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Website\pnflstats\"/>
    </mc:Choice>
  </mc:AlternateContent>
  <bookViews>
    <workbookView xWindow="0" yWindow="0" windowWidth="24120" windowHeight="12450" tabRatio="883" firstSheet="12" activeTab="19"/>
  </bookViews>
  <sheets>
    <sheet name="IND" sheetId="24047" r:id="rId1"/>
    <sheet name="JAX" sheetId="3824" r:id="rId2"/>
    <sheet name="NE" sheetId="2819" r:id="rId3"/>
    <sheet name="NYJ" sheetId="4676" r:id="rId4"/>
    <sheet name="DEN" sheetId="24078" r:id="rId5"/>
    <sheet name="HOU" sheetId="1024" r:id="rId6"/>
    <sheet name="LAC" sheetId="8196" r:id="rId7"/>
    <sheet name="LVR" sheetId="11565" r:id="rId8"/>
    <sheet name="PIT" sheetId="514" r:id="rId9"/>
    <sheet name="2044 FAs" sheetId="24117" r:id="rId10"/>
    <sheet name="ATL" sheetId="516" r:id="rId11"/>
    <sheet name="NYG" sheetId="523" r:id="rId12"/>
    <sheet name="PHI" sheetId="32" r:id="rId13"/>
    <sheet name="WASH" sheetId="2048" r:id="rId14"/>
    <sheet name="CHI" sheetId="2561" r:id="rId15"/>
    <sheet name="GB" sheetId="2316" r:id="rId16"/>
    <sheet name="MIN" sheetId="1" r:id="rId17"/>
    <sheet name="SEA" sheetId="3072" r:id="rId18"/>
    <sheet name="SF" sheetId="45" r:id="rId19"/>
    <sheet name="Games" sheetId="24056" r:id="rId20"/>
    <sheet name="Points" sheetId="24052" r:id="rId21"/>
    <sheet name="Coaches" sheetId="2826" r:id="rId22"/>
    <sheet name="Gambling" sheetId="24048" r:id="rId23"/>
    <sheet name="DraftPicks" sheetId="24082" r:id="rId24"/>
    <sheet name="POW" sheetId="24106" r:id="rId25"/>
    <sheet name="Draft History" sheetId="267" r:id="rId26"/>
    <sheet name="2044Physicals" sheetId="24113" r:id="rId27"/>
    <sheet name="2044Schedule" sheetId="24069" r:id="rId28"/>
    <sheet name="Champions" sheetId="24062" r:id="rId29"/>
    <sheet name="Playoff History" sheetId="24059" r:id="rId30"/>
    <sheet name="Playoff QBs" sheetId="24098" r:id="rId31"/>
    <sheet name="Franchises" sheetId="11522" r:id="rId32"/>
    <sheet name="Counter" sheetId="24063" r:id="rId33"/>
    <sheet name="Min-Max" sheetId="24055" r:id="rId34"/>
    <sheet name="2044TC" sheetId="24121" r:id="rId35"/>
    <sheet name="OFFDEF" sheetId="24087" r:id="rId36"/>
    <sheet name="PositionAging" sheetId="24096" r:id="rId37"/>
    <sheet name="AntiAging" sheetId="24079" r:id="rId38"/>
    <sheet name="Jersey's" sheetId="24074" r:id="rId39"/>
    <sheet name="2044 Schedule" sheetId="24116" r:id="rId40"/>
    <sheet name="Profile Rules" sheetId="24085" r:id="rId41"/>
  </sheets>
  <definedNames>
    <definedName name="_xlnm._FilterDatabase" localSheetId="3" hidden="1">#REF!</definedName>
    <definedName name="Export_Results_For_PNFL">#REF!</definedName>
  </definedNames>
  <calcPr calcId="152511"/>
</workbook>
</file>

<file path=xl/calcChain.xml><?xml version="1.0" encoding="utf-8"?>
<calcChain xmlns="http://schemas.openxmlformats.org/spreadsheetml/2006/main">
  <c r="I28" i="24056" l="1"/>
  <c r="I27" i="24056"/>
  <c r="I26" i="24056"/>
  <c r="I25" i="24056"/>
  <c r="I24" i="24056"/>
  <c r="I23" i="24056"/>
  <c r="I22" i="24056"/>
  <c r="I21" i="24056"/>
  <c r="I20" i="24056"/>
  <c r="R24" i="24048" l="1"/>
  <c r="I37" i="24056" l="1"/>
  <c r="I36" i="24056"/>
  <c r="I35" i="24056"/>
  <c r="I34" i="24056"/>
  <c r="I33" i="24056"/>
  <c r="I32" i="24056"/>
  <c r="I31" i="24056"/>
  <c r="I30" i="24056"/>
  <c r="I29" i="24056"/>
  <c r="I46" i="24056" l="1"/>
  <c r="I45" i="24056"/>
  <c r="I44" i="24056"/>
  <c r="I43" i="24056"/>
  <c r="I42" i="24056"/>
  <c r="I41" i="24056"/>
  <c r="I40" i="24056"/>
  <c r="I39" i="24056"/>
  <c r="I38" i="24056"/>
  <c r="I55" i="24056" l="1"/>
  <c r="I54" i="24056"/>
  <c r="I53" i="24056"/>
  <c r="I52" i="24056"/>
  <c r="I51" i="24056"/>
  <c r="I50" i="24056"/>
  <c r="I49" i="24056"/>
  <c r="I48" i="24056"/>
  <c r="I47" i="24056"/>
  <c r="I64" i="24056" l="1"/>
  <c r="I63" i="24056"/>
  <c r="I62" i="24056"/>
  <c r="I61" i="24056"/>
  <c r="I60" i="24056"/>
  <c r="I59" i="24056"/>
  <c r="I58" i="24056"/>
  <c r="I57" i="24056"/>
  <c r="I56" i="24056"/>
  <c r="B58" i="24048" l="1"/>
  <c r="C58" i="24048"/>
  <c r="I74" i="24056" l="1"/>
  <c r="I73" i="24056"/>
  <c r="I72" i="24056"/>
  <c r="I71" i="24056"/>
  <c r="I70" i="24056"/>
  <c r="I69" i="24056"/>
  <c r="I68" i="24056"/>
  <c r="I67" i="24056"/>
  <c r="I66" i="24056"/>
  <c r="I65" i="24056"/>
  <c r="F21" i="24052"/>
  <c r="F91" i="24098" l="1"/>
  <c r="A14" i="24052" l="1"/>
  <c r="A15" i="24052"/>
  <c r="A18" i="24052" l="1"/>
  <c r="A16" i="24052"/>
  <c r="A9" i="24052"/>
  <c r="A7" i="24052"/>
  <c r="A6" i="24052"/>
  <c r="L21" i="24121" l="1"/>
  <c r="L12" i="24121"/>
  <c r="L14" i="24121"/>
  <c r="L11" i="24121"/>
  <c r="L10" i="24121"/>
  <c r="L20" i="24121"/>
  <c r="L8" i="24121"/>
  <c r="L16" i="24121"/>
  <c r="L9" i="24121"/>
  <c r="L17" i="24121"/>
  <c r="L15" i="24121"/>
  <c r="L7" i="24121"/>
  <c r="L6" i="24121"/>
  <c r="L13" i="24121"/>
  <c r="L4" i="24121"/>
  <c r="L18" i="24121"/>
  <c r="L19" i="24121"/>
  <c r="L22" i="24121"/>
  <c r="L5" i="24121"/>
  <c r="A56" i="2561" l="1"/>
  <c r="A4" i="24052" s="1"/>
  <c r="G56" i="2561"/>
  <c r="AD56" i="2561"/>
  <c r="AA56" i="2561"/>
  <c r="Z56" i="2561"/>
  <c r="Y56" i="2561"/>
  <c r="X56" i="2561"/>
  <c r="W56" i="2561"/>
  <c r="V56" i="2561"/>
  <c r="U56" i="2561"/>
  <c r="T56" i="2561"/>
  <c r="S56" i="2561"/>
  <c r="AB56" i="2561" l="1"/>
  <c r="AC56" i="2561"/>
  <c r="W56" i="2048" l="1"/>
  <c r="V56" i="2048"/>
  <c r="U56" i="2048"/>
  <c r="T56" i="2048"/>
  <c r="W56" i="523"/>
  <c r="V56" i="523"/>
  <c r="U56" i="523"/>
  <c r="T56" i="523"/>
  <c r="W56" i="516"/>
  <c r="V56" i="516"/>
  <c r="U56" i="516"/>
  <c r="T56" i="516"/>
  <c r="W56" i="11565"/>
  <c r="V56" i="11565"/>
  <c r="U56" i="11565"/>
  <c r="T56" i="11565"/>
  <c r="X56" i="24078" l="1"/>
  <c r="W56" i="24078"/>
  <c r="V56" i="24078"/>
  <c r="U56" i="24078"/>
  <c r="T56" i="24078"/>
  <c r="W56" i="2819"/>
  <c r="V56" i="2819"/>
  <c r="U56" i="2819"/>
  <c r="T56" i="2819"/>
  <c r="G56" i="516" l="1"/>
  <c r="S56" i="516"/>
  <c r="X56" i="516" s="1"/>
  <c r="A56" i="516"/>
  <c r="A3" i="24052" s="1"/>
  <c r="AC56" i="3824"/>
  <c r="T9" i="24052" s="1"/>
  <c r="W56" i="3824"/>
  <c r="V56" i="3824"/>
  <c r="U56" i="3824"/>
  <c r="T56" i="3824"/>
  <c r="S56" i="3824"/>
  <c r="G56" i="3824"/>
  <c r="A56" i="3824"/>
  <c r="X56" i="3824" l="1"/>
  <c r="G56" i="24047" l="1"/>
  <c r="AC56" i="24047" l="1"/>
  <c r="T8" i="24052" s="1"/>
  <c r="W56" i="24047"/>
  <c r="V56" i="24047"/>
  <c r="U56" i="24047"/>
  <c r="T56" i="24047"/>
  <c r="S56" i="24047"/>
  <c r="A56" i="24047"/>
  <c r="A8" i="24052" s="1"/>
  <c r="AC56" i="516" l="1"/>
  <c r="T3" i="24052" s="1"/>
  <c r="W56" i="3072" l="1"/>
  <c r="V56" i="3072"/>
  <c r="W56" i="2316"/>
  <c r="W56" i="514"/>
  <c r="AA56" i="1"/>
  <c r="Z56" i="1"/>
  <c r="Y56" i="1"/>
  <c r="X56" i="1"/>
  <c r="Y56" i="8196" l="1"/>
  <c r="X56" i="8196"/>
  <c r="Y56" i="1024"/>
  <c r="X56" i="1024"/>
  <c r="W56" i="1024"/>
  <c r="AC56" i="45" l="1"/>
  <c r="T18" i="24052" s="1"/>
  <c r="AC56" i="2819"/>
  <c r="T13" i="24052" s="1"/>
  <c r="K21" i="24052" l="1"/>
  <c r="L21" i="24052"/>
  <c r="M21" i="24052"/>
  <c r="N21" i="24052"/>
  <c r="J21" i="24052"/>
  <c r="I21" i="24052"/>
  <c r="D21" i="24052"/>
  <c r="AD56" i="45" l="1"/>
  <c r="AD56" i="3072"/>
  <c r="AH56" i="1"/>
  <c r="AD56" i="2316"/>
  <c r="AE56" i="2561"/>
  <c r="AD56" i="2048"/>
  <c r="AH56" i="32"/>
  <c r="AA56" i="523"/>
  <c r="AD56" i="514"/>
  <c r="AD56" i="11565"/>
  <c r="AF56" i="8196" l="1"/>
  <c r="AC56" i="1024"/>
  <c r="AE56" i="24078"/>
  <c r="AI56" i="4676"/>
  <c r="AD56" i="2819"/>
  <c r="R19" i="2826" l="1"/>
  <c r="P17" i="24052"/>
  <c r="P5" i="24052"/>
  <c r="P13" i="24052"/>
  <c r="P7" i="24052"/>
  <c r="P16" i="24052"/>
  <c r="P4" i="24052"/>
  <c r="W21" i="24052"/>
  <c r="Q20" i="24052"/>
  <c r="P20" i="24052"/>
  <c r="Q19" i="24052"/>
  <c r="P19" i="24052"/>
  <c r="Q18" i="24052"/>
  <c r="P18" i="24052"/>
  <c r="S18" i="24052" s="1"/>
  <c r="Q17" i="24052"/>
  <c r="Q15" i="24052"/>
  <c r="P15" i="24052"/>
  <c r="Q14" i="24052"/>
  <c r="P14" i="24052"/>
  <c r="Q5" i="24052"/>
  <c r="Q13" i="24052"/>
  <c r="Q12" i="24052"/>
  <c r="P12" i="24052"/>
  <c r="Q11" i="24052"/>
  <c r="P11" i="24052"/>
  <c r="Q10" i="24052"/>
  <c r="P10" i="24052"/>
  <c r="Q7" i="24052"/>
  <c r="Q9" i="24052"/>
  <c r="P9" i="24052"/>
  <c r="Q8" i="24052"/>
  <c r="P8" i="24052"/>
  <c r="Q16" i="24052"/>
  <c r="Q4" i="24052"/>
  <c r="Q3" i="24052"/>
  <c r="P3" i="24052"/>
  <c r="Q6" i="24052"/>
  <c r="P6" i="24052"/>
  <c r="S9" i="24052" l="1"/>
  <c r="S3" i="24052"/>
  <c r="S20" i="24052"/>
  <c r="S10" i="24052"/>
  <c r="S5" i="24052"/>
  <c r="S15" i="24052"/>
  <c r="S4" i="24052"/>
  <c r="S8" i="24052"/>
  <c r="S11" i="24052"/>
  <c r="S13" i="24052"/>
  <c r="S14" i="24052"/>
  <c r="S17" i="24052"/>
  <c r="S19" i="24052"/>
  <c r="S6" i="24052"/>
  <c r="S7" i="24052"/>
  <c r="S12" i="24052"/>
  <c r="S16" i="24052"/>
  <c r="I76" i="24056"/>
  <c r="I75" i="24056"/>
  <c r="S21" i="24052" l="1"/>
  <c r="I80" i="24056"/>
  <c r="I79" i="24056"/>
  <c r="I78" i="24056"/>
  <c r="I77" i="24056"/>
  <c r="P163" i="2826" l="1"/>
  <c r="O163" i="2826"/>
  <c r="I89" i="24056" l="1"/>
  <c r="I88" i="24056"/>
  <c r="I87" i="24056"/>
  <c r="I86" i="24056"/>
  <c r="I85" i="24056"/>
  <c r="I84" i="24056"/>
  <c r="I83" i="24056"/>
  <c r="I82" i="24056"/>
  <c r="I81" i="24056"/>
  <c r="I98" i="24056" l="1"/>
  <c r="I97" i="24056"/>
  <c r="I96" i="24056"/>
  <c r="I95" i="24056"/>
  <c r="I94" i="24056"/>
  <c r="I93" i="24056"/>
  <c r="I92" i="24056"/>
  <c r="I91" i="24056"/>
  <c r="I90" i="24056"/>
  <c r="I107" i="24056" l="1"/>
  <c r="I106" i="24056"/>
  <c r="I105" i="24056"/>
  <c r="I104" i="24056"/>
  <c r="I103" i="24056"/>
  <c r="I102" i="24056"/>
  <c r="I101" i="24056"/>
  <c r="I100" i="24056"/>
  <c r="I99" i="24056"/>
  <c r="I18" i="2826" l="1"/>
  <c r="I116" i="24056"/>
  <c r="I115" i="24056"/>
  <c r="I114" i="24056"/>
  <c r="I113" i="24056"/>
  <c r="I112" i="24056"/>
  <c r="I111" i="24056"/>
  <c r="I110" i="24056"/>
  <c r="I109" i="24056"/>
  <c r="I108" i="24056"/>
  <c r="G56" i="32" l="1"/>
  <c r="I125" i="24056" l="1"/>
  <c r="I124" i="24056"/>
  <c r="I123" i="24056"/>
  <c r="I122" i="24056"/>
  <c r="I121" i="24056"/>
  <c r="I120" i="24056"/>
  <c r="I119" i="24056"/>
  <c r="I118" i="24056"/>
  <c r="I117" i="24056"/>
  <c r="I134" i="24056" l="1"/>
  <c r="I133" i="24056"/>
  <c r="I132" i="24056"/>
  <c r="I131" i="24056"/>
  <c r="I130" i="24056"/>
  <c r="I129" i="24056"/>
  <c r="I128" i="24056"/>
  <c r="I127" i="24056"/>
  <c r="I126" i="24056"/>
  <c r="I143" i="24056" l="1"/>
  <c r="I142" i="24056"/>
  <c r="I141" i="24056"/>
  <c r="I140" i="24056"/>
  <c r="I139" i="24056"/>
  <c r="I138" i="24056"/>
  <c r="I137" i="24056"/>
  <c r="I136" i="24056"/>
  <c r="I135" i="24056"/>
  <c r="P26" i="24052" l="1"/>
  <c r="P27" i="24052"/>
  <c r="P28" i="24052"/>
  <c r="P29" i="24052"/>
  <c r="P30" i="24052"/>
  <c r="P31" i="24052"/>
  <c r="P32" i="24052"/>
  <c r="P33" i="24052"/>
  <c r="P34" i="24052"/>
  <c r="P35" i="24052"/>
  <c r="P36" i="24052"/>
  <c r="P37" i="24052"/>
  <c r="P38" i="24052"/>
  <c r="P39" i="24052"/>
  <c r="P40" i="24052"/>
  <c r="P41" i="24052"/>
  <c r="P42" i="24052"/>
  <c r="P25" i="24052"/>
  <c r="I152" i="24056"/>
  <c r="I151" i="24056"/>
  <c r="I150" i="24056"/>
  <c r="I149" i="24056"/>
  <c r="I148" i="24056"/>
  <c r="I147" i="24056"/>
  <c r="I146" i="24056"/>
  <c r="I145" i="24056"/>
  <c r="I144" i="24056"/>
  <c r="I161" i="24056" l="1"/>
  <c r="I160" i="24056"/>
  <c r="I159" i="24056"/>
  <c r="I158" i="24056"/>
  <c r="I157" i="24056"/>
  <c r="I156" i="24056"/>
  <c r="I155" i="24056"/>
  <c r="I154" i="24056"/>
  <c r="I153" i="24056"/>
  <c r="AC56" i="2048" l="1"/>
  <c r="AC56" i="3072"/>
  <c r="U40" i="24052"/>
  <c r="AC56" i="514"/>
  <c r="AH56" i="4676"/>
  <c r="Z56" i="523"/>
  <c r="AD56" i="24078"/>
  <c r="U35" i="24052"/>
  <c r="AG56" i="1"/>
  <c r="AE56" i="8196"/>
  <c r="AD56" i="8196"/>
  <c r="AC56" i="11565"/>
  <c r="AB56" i="11565"/>
  <c r="AB56" i="1024"/>
  <c r="U30" i="24052"/>
  <c r="U29" i="24052"/>
  <c r="AG56" i="32"/>
  <c r="AF56" i="32"/>
  <c r="U26" i="24052"/>
  <c r="AB56" i="2316"/>
  <c r="AC56" i="2316"/>
  <c r="U25" i="24052" l="1"/>
  <c r="T6" i="24052"/>
  <c r="U32" i="24052"/>
  <c r="T10" i="24052"/>
  <c r="U42" i="24052"/>
  <c r="T20" i="24052"/>
  <c r="U41" i="24052"/>
  <c r="T19" i="24052"/>
  <c r="U37" i="24052"/>
  <c r="T14" i="24052"/>
  <c r="U36" i="24052"/>
  <c r="T5" i="24052"/>
  <c r="U39" i="24052"/>
  <c r="T17" i="24052"/>
  <c r="U38" i="24052"/>
  <c r="T15" i="24052"/>
  <c r="U33" i="24052"/>
  <c r="T11" i="24052"/>
  <c r="U31" i="24052"/>
  <c r="T7" i="24052"/>
  <c r="U34" i="24052"/>
  <c r="T12" i="24052"/>
  <c r="U28" i="24052"/>
  <c r="T16" i="24052"/>
  <c r="U27" i="24052"/>
  <c r="T4" i="24052"/>
  <c r="I170" i="24056"/>
  <c r="I169" i="24056"/>
  <c r="I168" i="24056"/>
  <c r="I167" i="24056"/>
  <c r="I166" i="24056"/>
  <c r="I165" i="24056"/>
  <c r="I164" i="24056"/>
  <c r="I163" i="24056"/>
  <c r="I162" i="24056"/>
  <c r="G56" i="8196" l="1"/>
  <c r="W56" i="8196"/>
  <c r="V56" i="8196"/>
  <c r="U56" i="8196"/>
  <c r="T56" i="8196"/>
  <c r="S56" i="8196"/>
  <c r="A56" i="8196"/>
  <c r="A11" i="24052" s="1"/>
  <c r="Z56" i="8196" l="1"/>
  <c r="G56" i="11565"/>
  <c r="A56" i="11565" l="1"/>
  <c r="A10" i="24052" s="1"/>
  <c r="S56" i="11565"/>
  <c r="X56" i="11565" s="1"/>
  <c r="A56" i="32"/>
  <c r="AA56" i="32"/>
  <c r="Z56" i="32"/>
  <c r="Y56" i="32"/>
  <c r="X56" i="32"/>
  <c r="W56" i="32"/>
  <c r="V56" i="32"/>
  <c r="U56" i="32"/>
  <c r="T56" i="32"/>
  <c r="S56" i="32"/>
  <c r="AB56" i="32" l="1"/>
  <c r="I179" i="24056"/>
  <c r="I178" i="24056"/>
  <c r="I177" i="24056"/>
  <c r="I176" i="24056"/>
  <c r="I175" i="24056"/>
  <c r="I174" i="24056"/>
  <c r="I173" i="24056"/>
  <c r="I172" i="24056"/>
  <c r="I171" i="24056"/>
  <c r="AB56" i="516" l="1"/>
  <c r="I188" i="24056" l="1"/>
  <c r="I187" i="24056"/>
  <c r="I186" i="24056"/>
  <c r="I185" i="24056"/>
  <c r="I184" i="24056"/>
  <c r="I183" i="24056"/>
  <c r="I182" i="24056"/>
  <c r="I181" i="24056"/>
  <c r="I180" i="24056"/>
  <c r="N157" i="24098" l="1"/>
  <c r="M157" i="24098"/>
  <c r="L157" i="24098"/>
  <c r="F149" i="24098"/>
  <c r="F125" i="24098"/>
  <c r="F130" i="24098"/>
  <c r="F32" i="24098"/>
  <c r="F143" i="24098"/>
  <c r="F28" i="24098"/>
  <c r="I197" i="24056" l="1"/>
  <c r="I196" i="24056"/>
  <c r="I195" i="24056"/>
  <c r="I194" i="24056"/>
  <c r="I193" i="24056"/>
  <c r="I192" i="24056"/>
  <c r="I191" i="24056"/>
  <c r="I190" i="24056"/>
  <c r="I189" i="24056"/>
  <c r="I206" i="24056" l="1"/>
  <c r="I205" i="24056"/>
  <c r="I204" i="24056"/>
  <c r="I203" i="24056"/>
  <c r="I202" i="24056"/>
  <c r="I201" i="24056"/>
  <c r="I200" i="24056"/>
  <c r="I199" i="24056"/>
  <c r="I198" i="24056"/>
  <c r="I215" i="24056" l="1"/>
  <c r="I214" i="24056"/>
  <c r="I213" i="24056"/>
  <c r="I212" i="24056"/>
  <c r="I211" i="24056"/>
  <c r="I210" i="24056"/>
  <c r="I209" i="24056"/>
  <c r="I208" i="24056"/>
  <c r="I207" i="24056"/>
  <c r="I224" i="24056" l="1"/>
  <c r="I223" i="24056"/>
  <c r="I222" i="24056"/>
  <c r="I221" i="24056"/>
  <c r="I220" i="24056"/>
  <c r="I219" i="24056"/>
  <c r="I218" i="24056"/>
  <c r="I217" i="24056"/>
  <c r="I216" i="24056"/>
  <c r="AB56" i="3072" l="1"/>
  <c r="U56" i="3072"/>
  <c r="T56" i="3072"/>
  <c r="S56" i="3072"/>
  <c r="A56" i="3072"/>
  <c r="A19" i="24052" s="1"/>
  <c r="G56" i="3072"/>
  <c r="X56" i="3072" l="1"/>
  <c r="G56" i="1024"/>
  <c r="Y56" i="523" l="1"/>
  <c r="AF56" i="1" l="1"/>
  <c r="AB56" i="45"/>
  <c r="T40" i="24052" s="1"/>
  <c r="T41" i="24052"/>
  <c r="AC56" i="24078"/>
  <c r="T36" i="24052" s="1"/>
  <c r="AB56" i="2048"/>
  <c r="T42" i="24052" s="1"/>
  <c r="T37" i="24052"/>
  <c r="T26" i="24052"/>
  <c r="AA56" i="1024"/>
  <c r="T31" i="24052" s="1"/>
  <c r="AG56" i="4676"/>
  <c r="T38" i="24052" s="1"/>
  <c r="S56" i="2819" l="1"/>
  <c r="X56" i="2819" s="1"/>
  <c r="AB56" i="24047" l="1"/>
  <c r="T29" i="24052" s="1"/>
  <c r="X56" i="24047" l="1"/>
  <c r="V56" i="1024"/>
  <c r="U56" i="1024"/>
  <c r="T56" i="1024"/>
  <c r="S56" i="1024"/>
  <c r="A56" i="1024"/>
  <c r="Z56" i="1024" l="1"/>
  <c r="W56" i="45"/>
  <c r="M4" i="24062" l="1"/>
  <c r="V56" i="45" l="1"/>
  <c r="U56" i="45"/>
  <c r="T56" i="45"/>
  <c r="S56" i="45"/>
  <c r="S56" i="24078"/>
  <c r="Y56" i="24078" s="1"/>
  <c r="V56" i="2316"/>
  <c r="U56" i="2316"/>
  <c r="T56" i="2316"/>
  <c r="S56" i="2316"/>
  <c r="S56" i="2048"/>
  <c r="X56" i="2048" s="1"/>
  <c r="S56" i="523"/>
  <c r="X56" i="523" s="1"/>
  <c r="AB56" i="4676"/>
  <c r="AA56" i="4676"/>
  <c r="Z56" i="4676"/>
  <c r="Y56" i="4676"/>
  <c r="X56" i="4676"/>
  <c r="W56" i="4676"/>
  <c r="V56" i="4676"/>
  <c r="U56" i="4676"/>
  <c r="T56" i="4676"/>
  <c r="S56" i="4676"/>
  <c r="V56" i="514"/>
  <c r="U56" i="514"/>
  <c r="T56" i="514"/>
  <c r="S56" i="514"/>
  <c r="W56" i="1"/>
  <c r="V56" i="1"/>
  <c r="U56" i="1"/>
  <c r="T56" i="1"/>
  <c r="S56" i="1"/>
  <c r="D43" i="24052"/>
  <c r="N43" i="24052"/>
  <c r="M43" i="24052"/>
  <c r="L43" i="24052"/>
  <c r="K43" i="24052"/>
  <c r="J43" i="24052"/>
  <c r="I43" i="24052"/>
  <c r="H43" i="24052"/>
  <c r="F43" i="24052"/>
  <c r="Q42" i="24052"/>
  <c r="Q41" i="24052"/>
  <c r="Q40" i="24052"/>
  <c r="S40" i="24052" s="1"/>
  <c r="Q39" i="24052"/>
  <c r="Q38" i="24052"/>
  <c r="Q37" i="24052"/>
  <c r="Q36" i="24052"/>
  <c r="Q35" i="24052"/>
  <c r="Q34" i="24052"/>
  <c r="Q33" i="24052"/>
  <c r="Q32" i="24052"/>
  <c r="Q31" i="24052"/>
  <c r="Q30" i="24052"/>
  <c r="Q29" i="24052"/>
  <c r="Q28" i="24052"/>
  <c r="Q27" i="24052"/>
  <c r="Q26" i="24052"/>
  <c r="Q25" i="24052"/>
  <c r="X56" i="2316" l="1"/>
  <c r="AB56" i="1"/>
  <c r="X56" i="514"/>
  <c r="S28" i="24052"/>
  <c r="S29" i="24052"/>
  <c r="S39" i="24052"/>
  <c r="S32" i="24052"/>
  <c r="S36" i="24052"/>
  <c r="S37" i="24052"/>
  <c r="W43" i="24052"/>
  <c r="S31" i="24052"/>
  <c r="S25" i="24052"/>
  <c r="S26" i="24052"/>
  <c r="S30" i="24052"/>
  <c r="S34" i="24052"/>
  <c r="S38" i="24052"/>
  <c r="S42" i="24052"/>
  <c r="S27" i="24052"/>
  <c r="S35" i="24052"/>
  <c r="S33" i="24052"/>
  <c r="S41" i="24052"/>
  <c r="R18" i="2826"/>
  <c r="S43" i="24052" l="1"/>
  <c r="AA56" i="516"/>
  <c r="T34" i="24052" l="1"/>
  <c r="AE56" i="1"/>
  <c r="G56" i="1"/>
  <c r="A56" i="1"/>
  <c r="A34" i="24052" l="1"/>
  <c r="A12" i="24052"/>
  <c r="I227" i="24056"/>
  <c r="I226" i="24056"/>
  <c r="I225" i="24056"/>
  <c r="I231" i="24056" l="1"/>
  <c r="I230" i="24056"/>
  <c r="I229" i="24056"/>
  <c r="I228" i="24056"/>
  <c r="I240" i="24056" l="1"/>
  <c r="I239" i="24056"/>
  <c r="I238" i="24056"/>
  <c r="I237" i="24056"/>
  <c r="I236" i="24056"/>
  <c r="I235" i="24056"/>
  <c r="I234" i="24056"/>
  <c r="I233" i="24056"/>
  <c r="I232" i="24056"/>
  <c r="I249" i="24056" l="1"/>
  <c r="I248" i="24056"/>
  <c r="I247" i="24056"/>
  <c r="I246" i="24056"/>
  <c r="I245" i="24056"/>
  <c r="I244" i="24056"/>
  <c r="I243" i="24056"/>
  <c r="I242" i="24056"/>
  <c r="I241" i="24056"/>
  <c r="I258" i="24056" l="1"/>
  <c r="I257" i="24056"/>
  <c r="I256" i="24056"/>
  <c r="I255" i="24056"/>
  <c r="I254" i="24056"/>
  <c r="I253" i="24056"/>
  <c r="I252" i="24056"/>
  <c r="I251" i="24056"/>
  <c r="I250" i="24056"/>
  <c r="I16" i="2826" l="1"/>
  <c r="I267" i="24056"/>
  <c r="I266" i="24056"/>
  <c r="I265" i="24056"/>
  <c r="I264" i="24056"/>
  <c r="I263" i="24056"/>
  <c r="I262" i="24056"/>
  <c r="I261" i="24056"/>
  <c r="I260" i="24056"/>
  <c r="I259" i="24056"/>
  <c r="A26" i="24052" l="1"/>
  <c r="I276" i="24056" l="1"/>
  <c r="I275" i="24056"/>
  <c r="I274" i="24056"/>
  <c r="I273" i="24056"/>
  <c r="I272" i="24056"/>
  <c r="I271" i="24056"/>
  <c r="I270" i="24056"/>
  <c r="I269" i="24056"/>
  <c r="I268" i="24056"/>
  <c r="I285" i="24056" l="1"/>
  <c r="I284" i="24056"/>
  <c r="I283" i="24056"/>
  <c r="I282" i="24056"/>
  <c r="I281" i="24056"/>
  <c r="I280" i="24056"/>
  <c r="I279" i="24056"/>
  <c r="I278" i="24056"/>
  <c r="I277" i="24056"/>
  <c r="I294" i="24056" l="1"/>
  <c r="I293" i="24056"/>
  <c r="I292" i="24056"/>
  <c r="I291" i="24056"/>
  <c r="I290" i="24056"/>
  <c r="I289" i="24056"/>
  <c r="I288" i="24056"/>
  <c r="I287" i="24056"/>
  <c r="I286" i="24056"/>
  <c r="I303" i="24056" l="1"/>
  <c r="I302" i="24056"/>
  <c r="I301" i="24056"/>
  <c r="I300" i="24056"/>
  <c r="I299" i="24056"/>
  <c r="I298" i="24056"/>
  <c r="I297" i="24056"/>
  <c r="I296" i="24056"/>
  <c r="I295" i="24056"/>
  <c r="R16" i="2826" l="1"/>
  <c r="I312" i="24056" l="1"/>
  <c r="I311" i="24056"/>
  <c r="I310" i="24056"/>
  <c r="I309" i="24056"/>
  <c r="I308" i="24056"/>
  <c r="I307" i="24056"/>
  <c r="I306" i="24056"/>
  <c r="I305" i="24056"/>
  <c r="I304" i="24056"/>
  <c r="I321" i="24056" l="1"/>
  <c r="I320" i="24056"/>
  <c r="I319" i="24056"/>
  <c r="I318" i="24056"/>
  <c r="I317" i="24056"/>
  <c r="I316" i="24056"/>
  <c r="I315" i="24056"/>
  <c r="I314" i="24056"/>
  <c r="I313" i="24056"/>
  <c r="I330" i="24056" l="1"/>
  <c r="I329" i="24056"/>
  <c r="I328" i="24056"/>
  <c r="I327" i="24056"/>
  <c r="I326" i="24056"/>
  <c r="I325" i="24056"/>
  <c r="I324" i="24056"/>
  <c r="I323" i="24056"/>
  <c r="I322" i="24056"/>
  <c r="AB56" i="514" l="1"/>
  <c r="T39" i="24052" s="1"/>
  <c r="AA56" i="514"/>
  <c r="G56" i="514"/>
  <c r="A56" i="514"/>
  <c r="A39" i="24052" l="1"/>
  <c r="A17" i="24052"/>
  <c r="I339" i="24056"/>
  <c r="I338" i="24056"/>
  <c r="I337" i="24056"/>
  <c r="I336" i="24056"/>
  <c r="I335" i="24056"/>
  <c r="I334" i="24056"/>
  <c r="I333" i="24056"/>
  <c r="I332" i="24056"/>
  <c r="I331" i="24056"/>
  <c r="I348" i="24056" l="1"/>
  <c r="I347" i="24056"/>
  <c r="I346" i="24056"/>
  <c r="I345" i="24056"/>
  <c r="I344" i="24056"/>
  <c r="I343" i="24056"/>
  <c r="I342" i="24056"/>
  <c r="I341" i="24056"/>
  <c r="I340" i="24056"/>
  <c r="I357" i="24056" l="1"/>
  <c r="I356" i="24056"/>
  <c r="I355" i="24056"/>
  <c r="I354" i="24056"/>
  <c r="I353" i="24056"/>
  <c r="I352" i="24056"/>
  <c r="I351" i="24056"/>
  <c r="I350" i="24056"/>
  <c r="I349" i="24056"/>
  <c r="I366" i="24056" l="1"/>
  <c r="I365" i="24056"/>
  <c r="I364" i="24056"/>
  <c r="I363" i="24056"/>
  <c r="I362" i="24056"/>
  <c r="I361" i="24056"/>
  <c r="I360" i="24056"/>
  <c r="I359" i="24056"/>
  <c r="I358" i="24056"/>
  <c r="I375" i="24056" l="1"/>
  <c r="I374" i="24056"/>
  <c r="I373" i="24056"/>
  <c r="I372" i="24056"/>
  <c r="I371" i="24056"/>
  <c r="I370" i="24056"/>
  <c r="I369" i="24056"/>
  <c r="I368" i="24056"/>
  <c r="I367" i="24056"/>
  <c r="AA56" i="3072" l="1"/>
  <c r="AB56" i="2819"/>
  <c r="AB56" i="3824"/>
  <c r="T25" i="24052" l="1"/>
  <c r="T28" i="24052"/>
  <c r="T35" i="24052"/>
  <c r="T33" i="24052"/>
  <c r="T30" i="24052"/>
  <c r="T32" i="24052"/>
  <c r="AE56" i="32" l="1"/>
  <c r="AC56" i="8196" l="1"/>
  <c r="AA56" i="3824" l="1"/>
  <c r="Y56" i="24047" l="1"/>
  <c r="AA56" i="45"/>
  <c r="AA56" i="2316"/>
  <c r="G56" i="523"/>
  <c r="A56" i="523"/>
  <c r="AA56" i="11565"/>
  <c r="AF56" i="4676"/>
  <c r="AA56" i="2819"/>
  <c r="A29" i="24052"/>
  <c r="A37" i="24052" l="1"/>
  <c r="AC56" i="4676"/>
  <c r="A56" i="4676"/>
  <c r="G56" i="4676"/>
  <c r="A38" i="24052" l="1"/>
  <c r="F153" i="24098"/>
  <c r="F144" i="24098"/>
  <c r="G56" i="24078" l="1"/>
  <c r="G56" i="45"/>
  <c r="I376" i="24056" l="1"/>
  <c r="M5" i="24062"/>
  <c r="I378" i="24056" l="1"/>
  <c r="I377" i="24056"/>
  <c r="I382" i="24056" l="1"/>
  <c r="I381" i="24056"/>
  <c r="I380" i="24056"/>
  <c r="I379" i="24056"/>
  <c r="I391" i="24056" l="1"/>
  <c r="I390" i="24056"/>
  <c r="I389" i="24056"/>
  <c r="I388" i="24056"/>
  <c r="I387" i="24056"/>
  <c r="I386" i="24056"/>
  <c r="I385" i="24056"/>
  <c r="I384" i="24056"/>
  <c r="I383" i="24056"/>
  <c r="I392" i="24056" l="1"/>
  <c r="I400" i="24056"/>
  <c r="I399" i="24056"/>
  <c r="I398" i="24056"/>
  <c r="I397" i="24056"/>
  <c r="I396" i="24056"/>
  <c r="I395" i="24056"/>
  <c r="I394" i="24056"/>
  <c r="I393" i="24056"/>
  <c r="I409" i="24056" l="1"/>
  <c r="I408" i="24056"/>
  <c r="I407" i="24056"/>
  <c r="I406" i="24056"/>
  <c r="I405" i="24056"/>
  <c r="I404" i="24056"/>
  <c r="I403" i="24056"/>
  <c r="I402" i="24056"/>
  <c r="I401" i="24056"/>
  <c r="I418" i="24056" l="1"/>
  <c r="I417" i="24056"/>
  <c r="I416" i="24056"/>
  <c r="I415" i="24056"/>
  <c r="I414" i="24056"/>
  <c r="I413" i="24056"/>
  <c r="I412" i="24056"/>
  <c r="I411" i="24056"/>
  <c r="I410" i="24056"/>
  <c r="I427" i="24056" l="1"/>
  <c r="I426" i="24056"/>
  <c r="I425" i="24056"/>
  <c r="I424" i="24056"/>
  <c r="I423" i="24056"/>
  <c r="I422" i="24056"/>
  <c r="I421" i="24056"/>
  <c r="I420" i="24056"/>
  <c r="I419" i="24056"/>
  <c r="I436" i="24056" l="1"/>
  <c r="I435" i="24056"/>
  <c r="I434" i="24056"/>
  <c r="I433" i="24056"/>
  <c r="I432" i="24056"/>
  <c r="I431" i="24056"/>
  <c r="I430" i="24056"/>
  <c r="I429" i="24056"/>
  <c r="I428" i="24056"/>
  <c r="R17" i="2826" l="1"/>
  <c r="I17" i="2826"/>
  <c r="I445" i="24056"/>
  <c r="I444" i="24056"/>
  <c r="I443" i="24056"/>
  <c r="I442" i="24056"/>
  <c r="I441" i="24056"/>
  <c r="I440" i="24056"/>
  <c r="I439" i="24056"/>
  <c r="I438" i="24056"/>
  <c r="I437" i="24056"/>
  <c r="I454" i="24056" l="1"/>
  <c r="I453" i="24056"/>
  <c r="I452" i="24056"/>
  <c r="I451" i="24056"/>
  <c r="I450" i="24056"/>
  <c r="I449" i="24056"/>
  <c r="I448" i="24056"/>
  <c r="I447" i="24056"/>
  <c r="I446" i="24056"/>
  <c r="I463" i="24056" l="1"/>
  <c r="I462" i="24056"/>
  <c r="I461" i="24056"/>
  <c r="I460" i="24056"/>
  <c r="I459" i="24056"/>
  <c r="I458" i="24056"/>
  <c r="I457" i="24056"/>
  <c r="I456" i="24056"/>
  <c r="I455" i="24056"/>
  <c r="I472" i="24056" l="1"/>
  <c r="I471" i="24056"/>
  <c r="I470" i="24056"/>
  <c r="I469" i="24056"/>
  <c r="I468" i="24056"/>
  <c r="I467" i="24056"/>
  <c r="I466" i="24056"/>
  <c r="I465" i="24056"/>
  <c r="I464" i="24056"/>
  <c r="I481" i="24056" l="1"/>
  <c r="I480" i="24056"/>
  <c r="I479" i="24056"/>
  <c r="I478" i="24056"/>
  <c r="I477" i="24056"/>
  <c r="I476" i="24056"/>
  <c r="I475" i="24056"/>
  <c r="I474" i="24056"/>
  <c r="I473" i="24056"/>
  <c r="I490" i="24056" l="1"/>
  <c r="I489" i="24056"/>
  <c r="I488" i="24056"/>
  <c r="I487" i="24056"/>
  <c r="I486" i="24056"/>
  <c r="I485" i="24056"/>
  <c r="I484" i="24056"/>
  <c r="I483" i="24056"/>
  <c r="I482" i="24056"/>
  <c r="I508" i="24056" l="1"/>
  <c r="I507" i="24056"/>
  <c r="I506" i="24056"/>
  <c r="I505" i="24056"/>
  <c r="I504" i="24056"/>
  <c r="I503" i="24056"/>
  <c r="I502" i="24056"/>
  <c r="I501" i="24056"/>
  <c r="I500" i="24056"/>
  <c r="I499" i="24056"/>
  <c r="I498" i="24056"/>
  <c r="I497" i="24056"/>
  <c r="I496" i="24056"/>
  <c r="I495" i="24056"/>
  <c r="I494" i="24056"/>
  <c r="I493" i="24056"/>
  <c r="I492" i="24056"/>
  <c r="I491" i="24056"/>
  <c r="AD56" i="32" l="1"/>
  <c r="I517" i="24056" l="1"/>
  <c r="I516" i="24056"/>
  <c r="I515" i="24056"/>
  <c r="I514" i="24056"/>
  <c r="I513" i="24056"/>
  <c r="I512" i="24056"/>
  <c r="I511" i="24056"/>
  <c r="I510" i="24056"/>
  <c r="I509" i="24056"/>
  <c r="R114" i="2826" l="1"/>
  <c r="I114" i="2826"/>
  <c r="I526" i="24056"/>
  <c r="I525" i="24056"/>
  <c r="I524" i="24056"/>
  <c r="I523" i="24056"/>
  <c r="I522" i="24056"/>
  <c r="I521" i="24056"/>
  <c r="I520" i="24056"/>
  <c r="I519" i="24056"/>
  <c r="I518" i="24056"/>
  <c r="AB56" i="8196" l="1"/>
  <c r="A33" i="24052" l="1"/>
  <c r="AA56" i="2048" l="1"/>
  <c r="AB56" i="24078"/>
  <c r="Z56" i="11565" l="1"/>
  <c r="A32" i="24052" l="1"/>
  <c r="A31" i="24052" l="1"/>
  <c r="AD56" i="1" l="1"/>
  <c r="K166" i="24098" l="1"/>
  <c r="F22" i="24098"/>
  <c r="F126" i="24098"/>
  <c r="AC56" i="32" l="1"/>
  <c r="A28" i="24052"/>
  <c r="M6" i="24062" l="1"/>
  <c r="I527" i="24056" l="1"/>
  <c r="F147" i="24098" l="1"/>
  <c r="K157" i="24098"/>
  <c r="J157" i="24098"/>
  <c r="I529" i="24056" l="1"/>
  <c r="I528" i="24056"/>
  <c r="F89" i="24098" l="1"/>
  <c r="F88" i="24098"/>
  <c r="F60" i="24098"/>
  <c r="F23" i="24098"/>
  <c r="F154" i="24098"/>
  <c r="F84" i="24098"/>
  <c r="F150" i="24098"/>
  <c r="F47" i="24098"/>
  <c r="F46" i="24098"/>
  <c r="F59" i="24098"/>
  <c r="F57" i="24098"/>
  <c r="F56" i="24098"/>
  <c r="F27" i="24098"/>
  <c r="F40" i="24098"/>
  <c r="F14" i="24098"/>
  <c r="F79" i="24098"/>
  <c r="F138" i="24098"/>
  <c r="F45" i="24098"/>
  <c r="F75" i="24098"/>
  <c r="F54" i="24098"/>
  <c r="F37" i="24098"/>
  <c r="F16" i="24098"/>
  <c r="F8" i="24098"/>
  <c r="F62" i="24098"/>
  <c r="F10" i="24098"/>
  <c r="F20" i="24098"/>
  <c r="F36" i="24098"/>
  <c r="F4" i="24098"/>
  <c r="F2" i="24098"/>
  <c r="F5" i="24098"/>
  <c r="F13" i="24098"/>
  <c r="F26" i="24098"/>
  <c r="F19" i="24098"/>
  <c r="F73" i="24098"/>
  <c r="F53" i="24098"/>
  <c r="F123" i="24098"/>
  <c r="F122" i="24098"/>
  <c r="F12" i="24098"/>
  <c r="F116" i="24098"/>
  <c r="F69" i="24098"/>
  <c r="F43" i="24098"/>
  <c r="F9" i="24098"/>
  <c r="F65" i="24098"/>
  <c r="F42" i="24098"/>
  <c r="F35" i="24098"/>
  <c r="F3" i="24098"/>
  <c r="F15" i="24098"/>
  <c r="F41" i="24098"/>
  <c r="F11" i="24098"/>
  <c r="F24" i="24098"/>
  <c r="F30" i="24098"/>
  <c r="F92" i="24098"/>
  <c r="F93" i="24098"/>
  <c r="F94" i="24098"/>
  <c r="F95" i="24098"/>
  <c r="F33" i="24098"/>
  <c r="F96" i="24098"/>
  <c r="F97" i="24098"/>
  <c r="F21" i="24098"/>
  <c r="F98" i="24098"/>
  <c r="F48" i="24098"/>
  <c r="F100" i="24098"/>
  <c r="F99" i="24098"/>
  <c r="F101" i="24098"/>
  <c r="F102" i="24098"/>
  <c r="F103" i="24098"/>
  <c r="F64" i="24098"/>
  <c r="F104" i="24098"/>
  <c r="F105" i="24098"/>
  <c r="F106" i="24098"/>
  <c r="F107" i="24098"/>
  <c r="F49" i="24098"/>
  <c r="F34" i="24098"/>
  <c r="F108" i="24098"/>
  <c r="F109" i="24098"/>
  <c r="F66" i="24098"/>
  <c r="F6" i="24098"/>
  <c r="F110" i="24098"/>
  <c r="F67" i="24098"/>
  <c r="F38" i="24098"/>
  <c r="F50" i="24098"/>
  <c r="F111" i="24098"/>
  <c r="F51" i="24098"/>
  <c r="F68" i="24098"/>
  <c r="F52" i="24098"/>
  <c r="F112" i="24098"/>
  <c r="F113" i="24098"/>
  <c r="F114" i="24098"/>
  <c r="F44" i="24098"/>
  <c r="F115" i="24098"/>
  <c r="F17" i="24098"/>
  <c r="F117" i="24098"/>
  <c r="F70" i="24098"/>
  <c r="F118" i="24098"/>
  <c r="F119" i="24098"/>
  <c r="F7" i="24098"/>
  <c r="F120" i="24098"/>
  <c r="F121" i="24098"/>
  <c r="F71" i="24098"/>
  <c r="F39" i="24098"/>
  <c r="F72" i="24098"/>
  <c r="F18" i="24098"/>
  <c r="F124" i="24098"/>
  <c r="F25" i="24098"/>
  <c r="F127" i="24098"/>
  <c r="F128" i="24098"/>
  <c r="F129" i="24098"/>
  <c r="F131" i="24098"/>
  <c r="F132" i="24098"/>
  <c r="F74" i="24098"/>
  <c r="F29" i="24098"/>
  <c r="F133" i="24098"/>
  <c r="F134" i="24098"/>
  <c r="F135" i="24098"/>
  <c r="F76" i="24098"/>
  <c r="F77" i="24098"/>
  <c r="F136" i="24098"/>
  <c r="F137" i="24098"/>
  <c r="F78" i="24098"/>
  <c r="F55" i="24098"/>
  <c r="F139" i="24098"/>
  <c r="F140" i="24098"/>
  <c r="F141" i="24098"/>
  <c r="F142" i="24098"/>
  <c r="F80" i="24098"/>
  <c r="F81" i="24098"/>
  <c r="F82" i="24098"/>
  <c r="F145" i="24098"/>
  <c r="F146" i="24098"/>
  <c r="F58" i="24098"/>
  <c r="F31" i="24098"/>
  <c r="F83" i="24098"/>
  <c r="F148" i="24098"/>
  <c r="F151" i="24098"/>
  <c r="F152" i="24098"/>
  <c r="F85" i="24098"/>
  <c r="F86" i="24098"/>
  <c r="F87" i="24098"/>
  <c r="F155" i="24098"/>
  <c r="F61" i="24098"/>
  <c r="F156" i="24098"/>
  <c r="F90" i="24098"/>
  <c r="F63" i="24098"/>
  <c r="I533" i="24056" l="1"/>
  <c r="I532" i="24056"/>
  <c r="I531" i="24056"/>
  <c r="I530" i="24056"/>
  <c r="I542" i="24056" l="1"/>
  <c r="I541" i="24056"/>
  <c r="I540" i="24056"/>
  <c r="I539" i="24056"/>
  <c r="I538" i="24056"/>
  <c r="I537" i="24056"/>
  <c r="I536" i="24056"/>
  <c r="I535" i="24056"/>
  <c r="I534" i="24056"/>
  <c r="I551" i="24056" l="1"/>
  <c r="I550" i="24056"/>
  <c r="I549" i="24056"/>
  <c r="I548" i="24056"/>
  <c r="I547" i="24056"/>
  <c r="I546" i="24056"/>
  <c r="I545" i="24056"/>
  <c r="I544" i="24056"/>
  <c r="I543" i="24056"/>
  <c r="I560" i="24056" l="1"/>
  <c r="I559" i="24056"/>
  <c r="I558" i="24056"/>
  <c r="I557" i="24056"/>
  <c r="I556" i="24056"/>
  <c r="I555" i="24056"/>
  <c r="I554" i="24056"/>
  <c r="I553" i="24056"/>
  <c r="I552" i="24056"/>
  <c r="I569" i="24056" l="1"/>
  <c r="I568" i="24056"/>
  <c r="I567" i="24056"/>
  <c r="I566" i="24056"/>
  <c r="I565" i="24056"/>
  <c r="I564" i="24056"/>
  <c r="I563" i="24056"/>
  <c r="I562" i="24056"/>
  <c r="I561" i="24056"/>
  <c r="I578" i="24056" l="1"/>
  <c r="I577" i="24056"/>
  <c r="I576" i="24056"/>
  <c r="I575" i="24056"/>
  <c r="I574" i="24056"/>
  <c r="I573" i="24056"/>
  <c r="I572" i="24056"/>
  <c r="I571" i="24056"/>
  <c r="I570" i="24056"/>
  <c r="I587" i="24056" l="1"/>
  <c r="I586" i="24056"/>
  <c r="I585" i="24056"/>
  <c r="I584" i="24056"/>
  <c r="I583" i="24056"/>
  <c r="I582" i="24056"/>
  <c r="I581" i="24056"/>
  <c r="I580" i="24056"/>
  <c r="I579" i="24056"/>
  <c r="I596" i="24056" l="1"/>
  <c r="I595" i="24056"/>
  <c r="I594" i="24056"/>
  <c r="I593" i="24056"/>
  <c r="I592" i="24056"/>
  <c r="I591" i="24056"/>
  <c r="I590" i="24056"/>
  <c r="I589" i="24056"/>
  <c r="I588" i="24056"/>
  <c r="I605" i="24056" l="1"/>
  <c r="I604" i="24056"/>
  <c r="I603" i="24056"/>
  <c r="I602" i="24056"/>
  <c r="I601" i="24056"/>
  <c r="I600" i="24056"/>
  <c r="I599" i="24056"/>
  <c r="I598" i="24056"/>
  <c r="I597" i="24056"/>
  <c r="I614" i="24056" l="1"/>
  <c r="I613" i="24056"/>
  <c r="I612" i="24056"/>
  <c r="I611" i="24056"/>
  <c r="I610" i="24056"/>
  <c r="I609" i="24056"/>
  <c r="I608" i="24056"/>
  <c r="I607" i="24056"/>
  <c r="I606" i="24056"/>
  <c r="R15" i="2826"/>
  <c r="I15" i="2826"/>
  <c r="I623" i="24056" l="1"/>
  <c r="I622" i="24056"/>
  <c r="I621" i="24056"/>
  <c r="I620" i="24056"/>
  <c r="I619" i="24056"/>
  <c r="I618" i="24056"/>
  <c r="I617" i="24056"/>
  <c r="I616" i="24056"/>
  <c r="I615" i="24056"/>
  <c r="I632" i="24056" l="1"/>
  <c r="I631" i="24056"/>
  <c r="I630" i="24056"/>
  <c r="I629" i="24056"/>
  <c r="I628" i="24056"/>
  <c r="I627" i="24056"/>
  <c r="I626" i="24056"/>
  <c r="I625" i="24056"/>
  <c r="I624" i="24056"/>
  <c r="I641" i="24056" l="1"/>
  <c r="I640" i="24056"/>
  <c r="I639" i="24056"/>
  <c r="I638" i="24056"/>
  <c r="I637" i="24056"/>
  <c r="I636" i="24056"/>
  <c r="I635" i="24056"/>
  <c r="I634" i="24056"/>
  <c r="I633" i="24056"/>
  <c r="M7" i="24062" l="1"/>
  <c r="I650" i="24056" l="1"/>
  <c r="I649" i="24056"/>
  <c r="I648" i="24056"/>
  <c r="I647" i="24056"/>
  <c r="I646" i="24056"/>
  <c r="I645" i="24056"/>
  <c r="I644" i="24056"/>
  <c r="I643" i="24056"/>
  <c r="I642" i="24056"/>
  <c r="I659" i="24056" l="1"/>
  <c r="I658" i="24056"/>
  <c r="I657" i="24056"/>
  <c r="I656" i="24056"/>
  <c r="I655" i="24056"/>
  <c r="I654" i="24056"/>
  <c r="I653" i="24056"/>
  <c r="I652" i="24056"/>
  <c r="I651" i="24056"/>
  <c r="I668" i="24056" l="1"/>
  <c r="I667" i="24056"/>
  <c r="I666" i="24056"/>
  <c r="I665" i="24056"/>
  <c r="I664" i="24056"/>
  <c r="I663" i="24056"/>
  <c r="I662" i="24056"/>
  <c r="I661" i="24056"/>
  <c r="I660" i="24056"/>
  <c r="R61" i="2826" l="1"/>
  <c r="I61" i="2826"/>
  <c r="I677" i="24056" l="1"/>
  <c r="I676" i="24056"/>
  <c r="I675" i="24056"/>
  <c r="I674" i="24056"/>
  <c r="I673" i="24056"/>
  <c r="I672" i="24056"/>
  <c r="I671" i="24056"/>
  <c r="I670" i="24056"/>
  <c r="I669" i="24056"/>
  <c r="Z56" i="514" l="1"/>
  <c r="Z56" i="2048" l="1"/>
  <c r="Y56" i="2048"/>
  <c r="A56" i="2048"/>
  <c r="G56" i="2048"/>
  <c r="Z56" i="516"/>
  <c r="Y56" i="516"/>
  <c r="Z56" i="45"/>
  <c r="A42" i="24052" l="1"/>
  <c r="A20" i="24052"/>
  <c r="Z56" i="3072"/>
  <c r="AA56" i="24047"/>
  <c r="AE56" i="4676"/>
  <c r="AA56" i="24078"/>
  <c r="Z56" i="2819"/>
  <c r="Z56" i="3824"/>
  <c r="Z56" i="2316"/>
  <c r="Y56" i="45" l="1"/>
  <c r="Z56" i="24078"/>
  <c r="Y56" i="514"/>
  <c r="Y56" i="2316"/>
  <c r="Z56" i="24047"/>
  <c r="Z67" i="24047" s="1"/>
  <c r="Y56" i="3072"/>
  <c r="AD56" i="4676"/>
  <c r="Y56" i="2819"/>
  <c r="Y56" i="3824"/>
  <c r="A56" i="24078" l="1"/>
  <c r="A36" i="24052" l="1"/>
  <c r="A5" i="24052"/>
  <c r="X56" i="45"/>
  <c r="A56" i="45" l="1"/>
  <c r="A40" i="24052" s="1"/>
  <c r="I680" i="24056" l="1"/>
  <c r="I679" i="24056"/>
  <c r="I678" i="24056"/>
  <c r="I684" i="24056" l="1"/>
  <c r="I683" i="24056"/>
  <c r="I682" i="24056"/>
  <c r="I681" i="24056"/>
  <c r="I693" i="24056" l="1"/>
  <c r="I692" i="24056"/>
  <c r="I691" i="24056"/>
  <c r="I690" i="24056"/>
  <c r="I689" i="24056"/>
  <c r="I688" i="24056"/>
  <c r="I687" i="24056"/>
  <c r="I686" i="24056"/>
  <c r="I685" i="24056"/>
  <c r="I702" i="24056" l="1"/>
  <c r="I701" i="24056"/>
  <c r="I700" i="24056"/>
  <c r="I699" i="24056"/>
  <c r="I698" i="24056"/>
  <c r="I697" i="24056"/>
  <c r="I696" i="24056"/>
  <c r="I695" i="24056"/>
  <c r="I694" i="24056"/>
  <c r="I711" i="24056" l="1"/>
  <c r="I710" i="24056"/>
  <c r="I709" i="24056"/>
  <c r="I708" i="24056"/>
  <c r="I707" i="24056"/>
  <c r="I706" i="24056"/>
  <c r="I705" i="24056"/>
  <c r="I704" i="24056"/>
  <c r="I703" i="24056"/>
  <c r="I720" i="24056" l="1"/>
  <c r="I719" i="24056"/>
  <c r="I718" i="24056"/>
  <c r="I717" i="24056"/>
  <c r="I716" i="24056"/>
  <c r="I715" i="24056"/>
  <c r="I714" i="24056"/>
  <c r="I713" i="24056"/>
  <c r="I712" i="24056"/>
  <c r="I729" i="24056" l="1"/>
  <c r="I728" i="24056"/>
  <c r="I727" i="24056"/>
  <c r="I726" i="24056"/>
  <c r="I725" i="24056"/>
  <c r="I724" i="24056"/>
  <c r="I723" i="24056"/>
  <c r="I722" i="24056"/>
  <c r="I721" i="24056"/>
  <c r="I738" i="24056" l="1"/>
  <c r="I737" i="24056"/>
  <c r="I736" i="24056"/>
  <c r="I735" i="24056"/>
  <c r="I734" i="24056"/>
  <c r="I733" i="24056"/>
  <c r="I732" i="24056"/>
  <c r="I731" i="24056"/>
  <c r="I730" i="24056"/>
  <c r="I747" i="24056" l="1"/>
  <c r="I746" i="24056"/>
  <c r="I745" i="24056"/>
  <c r="I744" i="24056"/>
  <c r="I743" i="24056"/>
  <c r="I742" i="24056"/>
  <c r="I741" i="24056"/>
  <c r="I740" i="24056"/>
  <c r="I739" i="24056"/>
  <c r="I756" i="24056" l="1"/>
  <c r="I755" i="24056"/>
  <c r="I754" i="24056"/>
  <c r="I753" i="24056"/>
  <c r="I752" i="24056"/>
  <c r="I751" i="24056"/>
  <c r="I750" i="24056"/>
  <c r="I749" i="24056"/>
  <c r="I748" i="24056"/>
  <c r="I765" i="24056" l="1"/>
  <c r="I764" i="24056"/>
  <c r="I763" i="24056"/>
  <c r="I762" i="24056"/>
  <c r="I761" i="24056"/>
  <c r="I760" i="24056"/>
  <c r="I759" i="24056"/>
  <c r="I758" i="24056"/>
  <c r="I757" i="24056"/>
  <c r="I774" i="24056" l="1"/>
  <c r="I773" i="24056"/>
  <c r="I772" i="24056"/>
  <c r="I771" i="24056"/>
  <c r="I770" i="24056"/>
  <c r="I769" i="24056"/>
  <c r="I768" i="24056"/>
  <c r="I767" i="24056"/>
  <c r="I766" i="24056"/>
  <c r="I783" i="24056" l="1"/>
  <c r="I782" i="24056"/>
  <c r="I781" i="24056"/>
  <c r="I780" i="24056"/>
  <c r="I779" i="24056"/>
  <c r="I778" i="24056"/>
  <c r="I777" i="24056"/>
  <c r="I776" i="24056"/>
  <c r="I775" i="24056"/>
  <c r="I792" i="24056" l="1"/>
  <c r="I791" i="24056"/>
  <c r="I790" i="24056"/>
  <c r="I789" i="24056"/>
  <c r="I788" i="24056"/>
  <c r="I787" i="24056"/>
  <c r="I786" i="24056"/>
  <c r="I785" i="24056"/>
  <c r="I784" i="24056"/>
  <c r="I801" i="24056" l="1"/>
  <c r="I800" i="24056"/>
  <c r="I799" i="24056"/>
  <c r="I798" i="24056"/>
  <c r="I797" i="24056"/>
  <c r="I796" i="24056"/>
  <c r="I795" i="24056"/>
  <c r="I794" i="24056"/>
  <c r="I793" i="24056"/>
  <c r="I810" i="24056" l="1"/>
  <c r="I809" i="24056"/>
  <c r="I808" i="24056"/>
  <c r="I807" i="24056"/>
  <c r="I806" i="24056"/>
  <c r="I805" i="24056"/>
  <c r="I804" i="24056"/>
  <c r="I803" i="24056"/>
  <c r="I802" i="24056"/>
  <c r="I819" i="24056" l="1"/>
  <c r="I818" i="24056"/>
  <c r="I817" i="24056"/>
  <c r="I816" i="24056"/>
  <c r="I815" i="24056"/>
  <c r="I814" i="24056"/>
  <c r="I813" i="24056"/>
  <c r="I812" i="24056"/>
  <c r="I811" i="24056"/>
  <c r="I828" i="24056" l="1"/>
  <c r="I827" i="24056"/>
  <c r="I826" i="24056"/>
  <c r="I825" i="24056"/>
  <c r="I824" i="24056"/>
  <c r="I823" i="24056"/>
  <c r="I822" i="24056"/>
  <c r="I821" i="24056"/>
  <c r="I820" i="24056"/>
  <c r="M8" i="24062" l="1"/>
  <c r="I829" i="24056" l="1"/>
  <c r="I831" i="24056" l="1"/>
  <c r="I830" i="24056"/>
  <c r="I835" i="24056" l="1"/>
  <c r="I834" i="24056"/>
  <c r="I833" i="24056"/>
  <c r="I832" i="24056"/>
  <c r="I844" i="24056" l="1"/>
  <c r="I843" i="24056"/>
  <c r="I842" i="24056"/>
  <c r="I841" i="24056"/>
  <c r="I840" i="24056"/>
  <c r="I839" i="24056"/>
  <c r="I838" i="24056"/>
  <c r="I837" i="24056"/>
  <c r="I836" i="24056"/>
  <c r="I853" i="24056" l="1"/>
  <c r="I852" i="24056"/>
  <c r="I851" i="24056"/>
  <c r="I850" i="24056"/>
  <c r="I849" i="24056"/>
  <c r="I848" i="24056"/>
  <c r="I847" i="24056"/>
  <c r="I846" i="24056"/>
  <c r="I845" i="24056"/>
  <c r="I862" i="24056" l="1"/>
  <c r="I861" i="24056"/>
  <c r="I860" i="24056"/>
  <c r="I859" i="24056"/>
  <c r="I858" i="24056"/>
  <c r="I857" i="24056"/>
  <c r="I856" i="24056"/>
  <c r="I855" i="24056"/>
  <c r="I854" i="24056"/>
  <c r="I871" i="24056" l="1"/>
  <c r="I870" i="24056"/>
  <c r="I869" i="24056"/>
  <c r="I868" i="24056"/>
  <c r="I867" i="24056"/>
  <c r="I866" i="24056"/>
  <c r="I865" i="24056"/>
  <c r="I864" i="24056"/>
  <c r="I863" i="24056"/>
  <c r="N11" i="2826" l="1"/>
  <c r="I880" i="24056"/>
  <c r="I879" i="24056"/>
  <c r="I878" i="24056"/>
  <c r="I877" i="24056"/>
  <c r="I876" i="24056"/>
  <c r="I875" i="24056"/>
  <c r="I874" i="24056"/>
  <c r="I873" i="24056"/>
  <c r="I872" i="24056"/>
  <c r="I889" i="24056" l="1"/>
  <c r="I888" i="24056"/>
  <c r="I887" i="24056"/>
  <c r="I886" i="24056"/>
  <c r="I885" i="24056"/>
  <c r="I884" i="24056"/>
  <c r="I883" i="24056"/>
  <c r="I882" i="24056"/>
  <c r="I881" i="24056"/>
  <c r="I898" i="24056" l="1"/>
  <c r="I897" i="24056"/>
  <c r="I896" i="24056"/>
  <c r="I895" i="24056"/>
  <c r="I894" i="24056"/>
  <c r="I893" i="24056"/>
  <c r="I892" i="24056"/>
  <c r="I891" i="24056"/>
  <c r="I890" i="24056"/>
  <c r="I907" i="24056" l="1"/>
  <c r="I906" i="24056"/>
  <c r="I905" i="24056"/>
  <c r="I904" i="24056"/>
  <c r="I903" i="24056"/>
  <c r="I902" i="24056"/>
  <c r="I901" i="24056"/>
  <c r="I900" i="24056"/>
  <c r="I899" i="24056"/>
  <c r="I916" i="24056" l="1"/>
  <c r="I915" i="24056"/>
  <c r="I914" i="24056"/>
  <c r="I913" i="24056"/>
  <c r="I912" i="24056"/>
  <c r="I911" i="24056"/>
  <c r="I910" i="24056"/>
  <c r="I909" i="24056"/>
  <c r="I908" i="24056"/>
  <c r="I925" i="24056" l="1"/>
  <c r="I924" i="24056"/>
  <c r="I923" i="24056"/>
  <c r="I922" i="24056"/>
  <c r="I921" i="24056"/>
  <c r="I920" i="24056"/>
  <c r="I919" i="24056"/>
  <c r="I918" i="24056"/>
  <c r="I917" i="24056"/>
  <c r="I13" i="2826" l="1"/>
  <c r="I934" i="24056"/>
  <c r="I933" i="24056"/>
  <c r="I932" i="24056"/>
  <c r="I931" i="24056"/>
  <c r="I930" i="24056"/>
  <c r="I929" i="24056"/>
  <c r="I928" i="24056"/>
  <c r="I927" i="24056"/>
  <c r="I926" i="24056"/>
  <c r="I943" i="24056" l="1"/>
  <c r="I942" i="24056"/>
  <c r="I941" i="24056"/>
  <c r="I940" i="24056"/>
  <c r="I939" i="24056"/>
  <c r="I938" i="24056"/>
  <c r="I937" i="24056"/>
  <c r="I936" i="24056"/>
  <c r="I935" i="24056"/>
  <c r="I952" i="24056" l="1"/>
  <c r="I951" i="24056"/>
  <c r="I950" i="24056"/>
  <c r="I949" i="24056"/>
  <c r="I948" i="24056"/>
  <c r="I947" i="24056"/>
  <c r="I946" i="24056"/>
  <c r="I945" i="24056"/>
  <c r="I944" i="24056"/>
  <c r="I961" i="24056" l="1"/>
  <c r="I960" i="24056"/>
  <c r="I959" i="24056"/>
  <c r="I958" i="24056"/>
  <c r="I957" i="24056"/>
  <c r="I956" i="24056"/>
  <c r="I955" i="24056"/>
  <c r="I954" i="24056"/>
  <c r="I953" i="24056"/>
  <c r="I970" i="24056" l="1"/>
  <c r="I969" i="24056"/>
  <c r="I968" i="24056"/>
  <c r="I967" i="24056"/>
  <c r="I966" i="24056"/>
  <c r="I965" i="24056"/>
  <c r="I964" i="24056"/>
  <c r="I963" i="24056"/>
  <c r="I962" i="24056"/>
  <c r="R141" i="2826" l="1"/>
  <c r="I141" i="2826"/>
  <c r="I979" i="24056"/>
  <c r="I978" i="24056"/>
  <c r="I977" i="24056"/>
  <c r="I976" i="24056"/>
  <c r="I975" i="24056"/>
  <c r="I974" i="24056"/>
  <c r="I973" i="24056"/>
  <c r="I972" i="24056"/>
  <c r="I971" i="24056"/>
  <c r="M9" i="24062" l="1"/>
  <c r="I980" i="24056"/>
  <c r="I986" i="24056" l="1"/>
  <c r="I985" i="24056"/>
  <c r="I984" i="24056"/>
  <c r="I983" i="24056"/>
  <c r="I982" i="24056"/>
  <c r="I981" i="24056"/>
  <c r="I995" i="24056" l="1"/>
  <c r="I994" i="24056"/>
  <c r="I993" i="24056"/>
  <c r="I992" i="24056"/>
  <c r="I991" i="24056"/>
  <c r="I990" i="24056"/>
  <c r="I989" i="24056"/>
  <c r="I988" i="24056"/>
  <c r="I987" i="24056"/>
  <c r="I1004" i="24056" l="1"/>
  <c r="I1003" i="24056"/>
  <c r="I1002" i="24056"/>
  <c r="I1001" i="24056"/>
  <c r="I1000" i="24056"/>
  <c r="I999" i="24056"/>
  <c r="I998" i="24056"/>
  <c r="I997" i="24056"/>
  <c r="I996" i="24056"/>
  <c r="I1013" i="24056" l="1"/>
  <c r="I1012" i="24056"/>
  <c r="I1011" i="24056"/>
  <c r="I1010" i="24056"/>
  <c r="I1009" i="24056"/>
  <c r="I1008" i="24056"/>
  <c r="I1007" i="24056"/>
  <c r="I1006" i="24056"/>
  <c r="I1005" i="24056"/>
  <c r="I1022" i="24056" l="1"/>
  <c r="I1021" i="24056"/>
  <c r="I1020" i="24056"/>
  <c r="I1019" i="24056"/>
  <c r="I1018" i="24056"/>
  <c r="I1017" i="24056"/>
  <c r="I1016" i="24056"/>
  <c r="I1015" i="24056"/>
  <c r="I1014" i="24056"/>
  <c r="I1031" i="24056" l="1"/>
  <c r="I1030" i="24056"/>
  <c r="I1029" i="24056"/>
  <c r="I1028" i="24056"/>
  <c r="I1027" i="24056"/>
  <c r="I1026" i="24056"/>
  <c r="I1025" i="24056"/>
  <c r="I1024" i="24056"/>
  <c r="I1023" i="24056"/>
  <c r="I1040" i="24056" l="1"/>
  <c r="I1039" i="24056"/>
  <c r="I1038" i="24056"/>
  <c r="I1037" i="24056"/>
  <c r="I1036" i="24056"/>
  <c r="I1035" i="24056"/>
  <c r="I1034" i="24056"/>
  <c r="I1033" i="24056"/>
  <c r="I1032" i="24056"/>
  <c r="I1049" i="24056" l="1"/>
  <c r="I1048" i="24056"/>
  <c r="I1047" i="24056"/>
  <c r="I1046" i="24056"/>
  <c r="I1045" i="24056"/>
  <c r="I1044" i="24056"/>
  <c r="I1043" i="24056"/>
  <c r="I1042" i="24056"/>
  <c r="I1041" i="24056"/>
  <c r="G56" i="2316" l="1"/>
  <c r="A56" i="2316"/>
  <c r="A25" i="24052" s="1"/>
  <c r="I1058" i="24056"/>
  <c r="I1057" i="24056"/>
  <c r="I1056" i="24056"/>
  <c r="I1055" i="24056"/>
  <c r="I1054" i="24056"/>
  <c r="I1053" i="24056"/>
  <c r="I1052" i="24056"/>
  <c r="I1051" i="24056"/>
  <c r="I1050" i="24056"/>
  <c r="I1067" i="24056" l="1"/>
  <c r="I1066" i="24056"/>
  <c r="I1065" i="24056"/>
  <c r="I1064" i="24056"/>
  <c r="I1063" i="24056"/>
  <c r="I1062" i="24056"/>
  <c r="I1061" i="24056"/>
  <c r="I1060" i="24056"/>
  <c r="I1059" i="24056"/>
  <c r="I1076" i="24056" l="1"/>
  <c r="I1075" i="24056"/>
  <c r="I1074" i="24056"/>
  <c r="I1073" i="24056"/>
  <c r="I1072" i="24056"/>
  <c r="I1071" i="24056"/>
  <c r="I1070" i="24056"/>
  <c r="I1069" i="24056"/>
  <c r="I1068" i="24056"/>
  <c r="I1085" i="24056" l="1"/>
  <c r="I1084" i="24056"/>
  <c r="I1083" i="24056"/>
  <c r="I1082" i="24056"/>
  <c r="I1081" i="24056"/>
  <c r="I1080" i="24056"/>
  <c r="I1079" i="24056"/>
  <c r="I1078" i="24056"/>
  <c r="I1077" i="24056"/>
  <c r="I1094" i="24056" l="1"/>
  <c r="I1093" i="24056"/>
  <c r="I1092" i="24056"/>
  <c r="I1091" i="24056"/>
  <c r="I1090" i="24056"/>
  <c r="I1089" i="24056"/>
  <c r="I1088" i="24056"/>
  <c r="I1087" i="24056"/>
  <c r="I1086" i="24056"/>
  <c r="I1103" i="24056" l="1"/>
  <c r="I1102" i="24056"/>
  <c r="I1101" i="24056"/>
  <c r="I1100" i="24056"/>
  <c r="I1099" i="24056"/>
  <c r="I1098" i="24056"/>
  <c r="I1097" i="24056"/>
  <c r="I1096" i="24056"/>
  <c r="I1095" i="24056"/>
  <c r="I1112" i="24056" l="1"/>
  <c r="I1111" i="24056"/>
  <c r="I1110" i="24056"/>
  <c r="I1109" i="24056"/>
  <c r="I1108" i="24056"/>
  <c r="I1107" i="24056"/>
  <c r="I1106" i="24056"/>
  <c r="I1105" i="24056"/>
  <c r="I1104" i="24056"/>
  <c r="I1121" i="24056" l="1"/>
  <c r="I1120" i="24056"/>
  <c r="I1119" i="24056"/>
  <c r="I1118" i="24056"/>
  <c r="I1117" i="24056"/>
  <c r="I1116" i="24056"/>
  <c r="I1115" i="24056"/>
  <c r="I1114" i="24056"/>
  <c r="I1113" i="24056"/>
  <c r="R13" i="2826" l="1"/>
  <c r="I14" i="2826"/>
  <c r="I12" i="2826"/>
  <c r="R12" i="2826"/>
  <c r="R14" i="2826"/>
  <c r="I1130" i="24056"/>
  <c r="I1129" i="24056"/>
  <c r="I1128" i="24056"/>
  <c r="I1127" i="24056"/>
  <c r="I1126" i="24056"/>
  <c r="I1125" i="24056"/>
  <c r="I1124" i="24056"/>
  <c r="I1123" i="24056"/>
  <c r="I1122" i="24056"/>
  <c r="A30" i="24052" l="1"/>
  <c r="M10" i="24062" l="1"/>
  <c r="A41" i="24052" l="1"/>
  <c r="I1131" i="24056" l="1"/>
  <c r="I1133" i="24056" l="1"/>
  <c r="I1132" i="24056"/>
  <c r="I1137" i="24056" l="1"/>
  <c r="I1136" i="24056"/>
  <c r="I1135" i="24056"/>
  <c r="I1134" i="24056"/>
  <c r="I1146" i="24056" l="1"/>
  <c r="I1145" i="24056"/>
  <c r="I1144" i="24056"/>
  <c r="I1143" i="24056"/>
  <c r="I1142" i="24056"/>
  <c r="I1141" i="24056"/>
  <c r="I1140" i="24056"/>
  <c r="I1139" i="24056"/>
  <c r="I1138" i="24056"/>
  <c r="I1155" i="24056" l="1"/>
  <c r="I1154" i="24056"/>
  <c r="I1153" i="24056"/>
  <c r="I1152" i="24056"/>
  <c r="I1151" i="24056"/>
  <c r="I1150" i="24056"/>
  <c r="I1149" i="24056"/>
  <c r="I1148" i="24056"/>
  <c r="I1147" i="24056"/>
  <c r="I1164" i="24056" l="1"/>
  <c r="I1163" i="24056"/>
  <c r="I1162" i="24056"/>
  <c r="I1161" i="24056"/>
  <c r="I1160" i="24056"/>
  <c r="I1159" i="24056"/>
  <c r="I1158" i="24056"/>
  <c r="I1157" i="24056"/>
  <c r="I1156" i="24056"/>
  <c r="I1173" i="24056" l="1"/>
  <c r="I1172" i="24056"/>
  <c r="I1171" i="24056"/>
  <c r="I1170" i="24056"/>
  <c r="I1169" i="24056"/>
  <c r="I1168" i="24056"/>
  <c r="I1167" i="24056"/>
  <c r="I1166" i="24056"/>
  <c r="I1165" i="24056"/>
  <c r="I1182" i="24056" l="1"/>
  <c r="I1181" i="24056"/>
  <c r="I1180" i="24056"/>
  <c r="I1179" i="24056"/>
  <c r="I1178" i="24056"/>
  <c r="I1177" i="24056"/>
  <c r="I1176" i="24056"/>
  <c r="I1175" i="24056"/>
  <c r="I1174" i="24056"/>
  <c r="R144" i="2826" l="1"/>
  <c r="I144" i="2826"/>
  <c r="I1200" i="24056"/>
  <c r="I1199" i="24056"/>
  <c r="I1198" i="24056"/>
  <c r="I1197" i="24056"/>
  <c r="I1196" i="24056"/>
  <c r="I1195" i="24056"/>
  <c r="I1194" i="24056"/>
  <c r="I1193" i="24056"/>
  <c r="I1192" i="24056"/>
  <c r="I1191" i="24056"/>
  <c r="I1190" i="24056"/>
  <c r="I1189" i="24056"/>
  <c r="I1188" i="24056"/>
  <c r="I1187" i="24056"/>
  <c r="I1186" i="24056"/>
  <c r="I1185" i="24056"/>
  <c r="I1184" i="24056"/>
  <c r="I1183" i="24056"/>
  <c r="I1209" i="24056" l="1"/>
  <c r="I1208" i="24056"/>
  <c r="I1207" i="24056"/>
  <c r="I1206" i="24056"/>
  <c r="I1205" i="24056"/>
  <c r="I1204" i="24056"/>
  <c r="I1203" i="24056"/>
  <c r="I1202" i="24056"/>
  <c r="I1201" i="24056"/>
  <c r="I1218" i="24056" l="1"/>
  <c r="I1217" i="24056"/>
  <c r="I1216" i="24056"/>
  <c r="I1215" i="24056"/>
  <c r="I1214" i="24056"/>
  <c r="I1213" i="24056"/>
  <c r="I1212" i="24056"/>
  <c r="I1211" i="24056"/>
  <c r="I1210" i="24056"/>
  <c r="I1227" i="24056" l="1"/>
  <c r="I1226" i="24056"/>
  <c r="I1225" i="24056"/>
  <c r="I1224" i="24056"/>
  <c r="I1223" i="24056"/>
  <c r="I1222" i="24056"/>
  <c r="I1221" i="24056"/>
  <c r="I1220" i="24056"/>
  <c r="I1219" i="24056"/>
  <c r="I1236" i="24056" l="1"/>
  <c r="I1235" i="24056"/>
  <c r="I1234" i="24056"/>
  <c r="I1233" i="24056"/>
  <c r="I1232" i="24056"/>
  <c r="I1231" i="24056"/>
  <c r="I1230" i="24056"/>
  <c r="I1229" i="24056"/>
  <c r="I1228" i="24056"/>
  <c r="I1245" i="24056" l="1"/>
  <c r="I1244" i="24056"/>
  <c r="I1243" i="24056"/>
  <c r="I1242" i="24056"/>
  <c r="I1241" i="24056"/>
  <c r="I1240" i="24056"/>
  <c r="I1239" i="24056"/>
  <c r="I1238" i="24056"/>
  <c r="I1237" i="24056"/>
  <c r="I1254" i="24056" l="1"/>
  <c r="I1253" i="24056"/>
  <c r="I1252" i="24056"/>
  <c r="I1251" i="24056"/>
  <c r="I1250" i="24056"/>
  <c r="I1249" i="24056"/>
  <c r="I1248" i="24056"/>
  <c r="I1247" i="24056"/>
  <c r="I1246" i="24056"/>
  <c r="I1263" i="24056" l="1"/>
  <c r="I1262" i="24056"/>
  <c r="I1261" i="24056"/>
  <c r="I1260" i="24056"/>
  <c r="I1259" i="24056"/>
  <c r="I1258" i="24056"/>
  <c r="I1257" i="24056"/>
  <c r="I1256" i="24056"/>
  <c r="I1255" i="24056"/>
  <c r="I1272" i="24056" l="1"/>
  <c r="I1271" i="24056"/>
  <c r="I1270" i="24056"/>
  <c r="I1269" i="24056"/>
  <c r="I1268" i="24056"/>
  <c r="I1267" i="24056"/>
  <c r="I1266" i="24056"/>
  <c r="I1265" i="24056"/>
  <c r="I1264" i="24056"/>
  <c r="I1281" i="24056" l="1"/>
  <c r="I1280" i="24056"/>
  <c r="I1279" i="24056"/>
  <c r="I1278" i="24056"/>
  <c r="I1277" i="24056"/>
  <c r="I1276" i="24056"/>
  <c r="I1275" i="24056"/>
  <c r="I1274" i="24056"/>
  <c r="I1273" i="24056"/>
  <c r="M11" i="24062" l="1"/>
  <c r="I1282" i="24056" l="1"/>
  <c r="N7" i="2826" l="1"/>
  <c r="I1284" i="24056"/>
  <c r="I1283" i="24056"/>
  <c r="I1288" i="24056" l="1"/>
  <c r="I1287" i="24056"/>
  <c r="I1286" i="24056"/>
  <c r="I1285" i="24056"/>
  <c r="I1297" i="24056" l="1"/>
  <c r="I1296" i="24056"/>
  <c r="I1295" i="24056"/>
  <c r="I1294" i="24056"/>
  <c r="I1293" i="24056"/>
  <c r="I1292" i="24056"/>
  <c r="I1291" i="24056"/>
  <c r="I1290" i="24056"/>
  <c r="I1289" i="24056"/>
  <c r="I1306" i="24056" l="1"/>
  <c r="I1305" i="24056"/>
  <c r="I1304" i="24056"/>
  <c r="I1303" i="24056"/>
  <c r="I1302" i="24056"/>
  <c r="I1301" i="24056"/>
  <c r="I1300" i="24056"/>
  <c r="I1299" i="24056"/>
  <c r="I1298" i="24056"/>
  <c r="I1315" i="24056" l="1"/>
  <c r="I1314" i="24056"/>
  <c r="I1313" i="24056"/>
  <c r="I1312" i="24056"/>
  <c r="I1311" i="24056"/>
  <c r="I1310" i="24056"/>
  <c r="I1309" i="24056"/>
  <c r="I1308" i="24056"/>
  <c r="I1307" i="24056"/>
  <c r="I1324" i="24056" l="1"/>
  <c r="I1323" i="24056"/>
  <c r="I1322" i="24056"/>
  <c r="I1321" i="24056"/>
  <c r="I1320" i="24056"/>
  <c r="I1319" i="24056"/>
  <c r="I1318" i="24056"/>
  <c r="I1317" i="24056"/>
  <c r="I1316" i="24056"/>
  <c r="I1333" i="24056" l="1"/>
  <c r="I1332" i="24056"/>
  <c r="I1331" i="24056"/>
  <c r="I1330" i="24056"/>
  <c r="I1329" i="24056"/>
  <c r="I1328" i="24056"/>
  <c r="I1327" i="24056"/>
  <c r="I1326" i="24056"/>
  <c r="I1325" i="24056"/>
  <c r="I1342" i="24056" l="1"/>
  <c r="I1341" i="24056"/>
  <c r="I1340" i="24056"/>
  <c r="I1339" i="24056"/>
  <c r="I1338" i="24056"/>
  <c r="I1337" i="24056"/>
  <c r="I1336" i="24056"/>
  <c r="I1335" i="24056"/>
  <c r="I1334" i="24056"/>
  <c r="I1351" i="24056" l="1"/>
  <c r="I1350" i="24056"/>
  <c r="I1349" i="24056"/>
  <c r="I1348" i="24056"/>
  <c r="I1347" i="24056"/>
  <c r="I1346" i="24056"/>
  <c r="I1345" i="24056"/>
  <c r="I1344" i="24056"/>
  <c r="I1343" i="24056"/>
  <c r="I1360" i="24056" l="1"/>
  <c r="I1359" i="24056"/>
  <c r="I1358" i="24056"/>
  <c r="I1357" i="24056"/>
  <c r="I1356" i="24056"/>
  <c r="I1355" i="24056"/>
  <c r="I1354" i="24056"/>
  <c r="I1353" i="24056"/>
  <c r="I1352" i="24056"/>
  <c r="I1369" i="24056" l="1"/>
  <c r="I1368" i="24056"/>
  <c r="I1367" i="24056"/>
  <c r="I1366" i="24056"/>
  <c r="I1365" i="24056"/>
  <c r="I1364" i="24056"/>
  <c r="I1363" i="24056"/>
  <c r="I1362" i="24056"/>
  <c r="I1361" i="24056"/>
  <c r="I1378" i="24056" l="1"/>
  <c r="I1377" i="24056"/>
  <c r="I1376" i="24056"/>
  <c r="I1375" i="24056"/>
  <c r="I1374" i="24056"/>
  <c r="I1373" i="24056"/>
  <c r="I1372" i="24056"/>
  <c r="I1371" i="24056"/>
  <c r="I1370" i="24056"/>
  <c r="I1387" i="24056" l="1"/>
  <c r="I1386" i="24056"/>
  <c r="I1385" i="24056"/>
  <c r="I1384" i="24056"/>
  <c r="I1383" i="24056"/>
  <c r="I1382" i="24056"/>
  <c r="I1381" i="24056"/>
  <c r="I1380" i="24056"/>
  <c r="I1379" i="24056"/>
  <c r="I1396" i="24056" l="1"/>
  <c r="I1395" i="24056"/>
  <c r="I1394" i="24056"/>
  <c r="I1393" i="24056"/>
  <c r="I1392" i="24056"/>
  <c r="I1391" i="24056"/>
  <c r="I1390" i="24056"/>
  <c r="I1389" i="24056"/>
  <c r="I1388" i="24056"/>
  <c r="I1405" i="24056" l="1"/>
  <c r="I1404" i="24056"/>
  <c r="I1403" i="24056"/>
  <c r="I1402" i="24056"/>
  <c r="I1401" i="24056"/>
  <c r="I1400" i="24056"/>
  <c r="I1399" i="24056"/>
  <c r="I1398" i="24056"/>
  <c r="I1397" i="24056"/>
  <c r="I1414" i="24056" l="1"/>
  <c r="I1413" i="24056"/>
  <c r="I1412" i="24056"/>
  <c r="I1411" i="24056"/>
  <c r="I1410" i="24056"/>
  <c r="I1409" i="24056"/>
  <c r="I1408" i="24056"/>
  <c r="I1407" i="24056"/>
  <c r="I1406" i="24056"/>
  <c r="I113" i="2826" l="1"/>
  <c r="I143" i="2826"/>
  <c r="I1423" i="24056" l="1"/>
  <c r="I1422" i="24056"/>
  <c r="I1421" i="24056"/>
  <c r="I1420" i="24056"/>
  <c r="I1419" i="24056"/>
  <c r="I1418" i="24056"/>
  <c r="I1417" i="24056"/>
  <c r="I1416" i="24056"/>
  <c r="I1415" i="24056"/>
  <c r="I1432" i="24056" l="1"/>
  <c r="I1431" i="24056"/>
  <c r="I1430" i="24056"/>
  <c r="I1429" i="24056"/>
  <c r="I1428" i="24056"/>
  <c r="I1427" i="24056"/>
  <c r="I1426" i="24056"/>
  <c r="I1425" i="24056"/>
  <c r="I1424" i="24056"/>
  <c r="R143" i="2826" l="1"/>
  <c r="R11" i="2826" l="1"/>
  <c r="G56" i="2819" l="1"/>
  <c r="A56" i="2819"/>
  <c r="A35" i="24052" l="1"/>
  <c r="A13" i="24052"/>
  <c r="T3" i="24055"/>
  <c r="T4" i="24055"/>
  <c r="T5" i="24055"/>
  <c r="T6" i="24055"/>
  <c r="T7" i="24055"/>
  <c r="T8" i="24055"/>
  <c r="T9" i="24055"/>
  <c r="T10" i="24055"/>
  <c r="T11" i="24055"/>
  <c r="T12" i="24055"/>
  <c r="T13" i="24055"/>
  <c r="T14" i="24055"/>
  <c r="T15" i="24055"/>
  <c r="T16" i="24055"/>
  <c r="T2" i="24055"/>
  <c r="R113" i="2826" l="1"/>
  <c r="M12" i="24062" l="1"/>
  <c r="I1529" i="24056" l="1"/>
  <c r="I1528" i="24056"/>
  <c r="I1527" i="24056"/>
  <c r="I1526" i="24056"/>
  <c r="I1525" i="24056"/>
  <c r="I1524" i="24056"/>
  <c r="I1523" i="24056"/>
  <c r="I1522" i="24056"/>
  <c r="I1521" i="24056"/>
  <c r="I1520" i="24056"/>
  <c r="I1519" i="24056"/>
  <c r="I1518" i="24056"/>
  <c r="I1517" i="24056"/>
  <c r="I1516" i="24056"/>
  <c r="I1515" i="24056"/>
  <c r="I1514" i="24056"/>
  <c r="I1513" i="24056"/>
  <c r="I1512" i="24056"/>
  <c r="I1511" i="24056"/>
  <c r="I1510" i="24056"/>
  <c r="I1509" i="24056"/>
  <c r="I1508" i="24056"/>
  <c r="I1507" i="24056"/>
  <c r="I1506" i="24056"/>
  <c r="I1505" i="24056"/>
  <c r="I1504" i="24056"/>
  <c r="I1503" i="24056"/>
  <c r="I1502" i="24056"/>
  <c r="I1501" i="24056"/>
  <c r="I1500" i="24056"/>
  <c r="I1499" i="24056"/>
  <c r="I1498" i="24056"/>
  <c r="I1497" i="24056"/>
  <c r="I1496" i="24056"/>
  <c r="I1495" i="24056"/>
  <c r="I1494" i="24056"/>
  <c r="I1493" i="24056"/>
  <c r="I1492" i="24056"/>
  <c r="I1491" i="24056"/>
  <c r="I1490" i="24056"/>
  <c r="I1489" i="24056"/>
  <c r="I1488" i="24056"/>
  <c r="I1487" i="24056"/>
  <c r="I1486" i="24056"/>
  <c r="I1485" i="24056"/>
  <c r="I1484" i="24056"/>
  <c r="I1483" i="24056"/>
  <c r="I1482" i="24056"/>
  <c r="I1481" i="24056"/>
  <c r="I1480" i="24056"/>
  <c r="I1479" i="24056"/>
  <c r="I1478" i="24056"/>
  <c r="I1477" i="24056"/>
  <c r="I1476" i="24056"/>
  <c r="I1475" i="24056"/>
  <c r="I1474" i="24056"/>
  <c r="I1473" i="24056"/>
  <c r="I1472" i="24056"/>
  <c r="I1471" i="24056"/>
  <c r="I1470" i="24056"/>
  <c r="I1469" i="24056"/>
  <c r="I1468" i="24056"/>
  <c r="I1467" i="24056"/>
  <c r="I1466" i="24056"/>
  <c r="I1465" i="24056"/>
  <c r="I1464" i="24056"/>
  <c r="I1463" i="24056"/>
  <c r="I1462" i="24056"/>
  <c r="I1461" i="24056"/>
  <c r="I1460" i="24056"/>
  <c r="I1459" i="24056"/>
  <c r="I1458" i="24056"/>
  <c r="I1457" i="24056"/>
  <c r="I1456" i="24056"/>
  <c r="I1455" i="24056"/>
  <c r="I1454" i="24056"/>
  <c r="I1453" i="24056"/>
  <c r="I1452" i="24056"/>
  <c r="I1451" i="24056"/>
  <c r="I1450" i="24056"/>
  <c r="I1449" i="24056"/>
  <c r="I1448" i="24056"/>
  <c r="I1447" i="24056"/>
  <c r="I1446" i="24056"/>
  <c r="I1445" i="24056"/>
  <c r="I1444" i="24056"/>
  <c r="I1443" i="24056"/>
  <c r="I1442" i="24056"/>
  <c r="I1441" i="24056"/>
  <c r="I1440" i="24056"/>
  <c r="I1439" i="24056"/>
  <c r="I1438" i="24056"/>
  <c r="I1437" i="24056"/>
  <c r="I1436" i="24056"/>
  <c r="I1435" i="24056"/>
  <c r="I1434" i="24056"/>
  <c r="I1433" i="24056"/>
  <c r="I1538" i="24056" l="1"/>
  <c r="I1537" i="24056"/>
  <c r="I1536" i="24056"/>
  <c r="I1535" i="24056"/>
  <c r="I1534" i="24056"/>
  <c r="I1533" i="24056"/>
  <c r="I1532" i="24056"/>
  <c r="I1531" i="24056"/>
  <c r="I1530" i="24056"/>
  <c r="I1547" i="24056" l="1"/>
  <c r="I1546" i="24056"/>
  <c r="I1545" i="24056"/>
  <c r="I1544" i="24056"/>
  <c r="I1543" i="24056"/>
  <c r="I1542" i="24056"/>
  <c r="I1541" i="24056"/>
  <c r="I1540" i="24056"/>
  <c r="I1539" i="24056"/>
  <c r="I1556" i="24056" l="1"/>
  <c r="I1555" i="24056"/>
  <c r="I1554" i="24056"/>
  <c r="I1553" i="24056"/>
  <c r="I1552" i="24056"/>
  <c r="I1551" i="24056"/>
  <c r="I1550" i="24056"/>
  <c r="I1549" i="24056"/>
  <c r="I1548" i="24056"/>
  <c r="I1565" i="24056" l="1"/>
  <c r="I1564" i="24056"/>
  <c r="I1563" i="24056"/>
  <c r="I1562" i="24056"/>
  <c r="I1561" i="24056"/>
  <c r="I1560" i="24056"/>
  <c r="I1559" i="24056"/>
  <c r="I1558" i="24056"/>
  <c r="I1557" i="24056"/>
  <c r="I1574" i="24056" l="1"/>
  <c r="I1573" i="24056"/>
  <c r="I1572" i="24056"/>
  <c r="I1571" i="24056"/>
  <c r="I1570" i="24056"/>
  <c r="I1569" i="24056"/>
  <c r="I1568" i="24056"/>
  <c r="I1567" i="24056"/>
  <c r="I1566" i="24056"/>
  <c r="R107" i="2826" l="1"/>
  <c r="I107" i="2826"/>
  <c r="I1583" i="24056"/>
  <c r="I1582" i="24056"/>
  <c r="I1581" i="24056"/>
  <c r="I1580" i="24056"/>
  <c r="I1579" i="24056"/>
  <c r="I1578" i="24056"/>
  <c r="I1577" i="24056"/>
  <c r="I1576" i="24056"/>
  <c r="I1575" i="24056"/>
  <c r="M13" i="24062" l="1"/>
  <c r="I1584" i="24056" l="1"/>
  <c r="I1586" i="24056" l="1"/>
  <c r="I1585" i="24056"/>
  <c r="I1590" i="24056" l="1"/>
  <c r="I1589" i="24056"/>
  <c r="I1588" i="24056"/>
  <c r="I1587" i="24056"/>
  <c r="I1599" i="24056" l="1"/>
  <c r="I1598" i="24056"/>
  <c r="I1597" i="24056"/>
  <c r="I1596" i="24056"/>
  <c r="I1595" i="24056"/>
  <c r="I1594" i="24056"/>
  <c r="I1593" i="24056"/>
  <c r="I1592" i="24056"/>
  <c r="I1591" i="24056"/>
  <c r="I1608" i="24056" l="1"/>
  <c r="I1607" i="24056"/>
  <c r="I1606" i="24056"/>
  <c r="I1605" i="24056"/>
  <c r="I1604" i="24056"/>
  <c r="I1603" i="24056"/>
  <c r="I1602" i="24056"/>
  <c r="I1601" i="24056"/>
  <c r="I1600" i="24056"/>
  <c r="I1617" i="24056" l="1"/>
  <c r="I1616" i="24056"/>
  <c r="I1615" i="24056"/>
  <c r="I1614" i="24056"/>
  <c r="I1613" i="24056"/>
  <c r="I1612" i="24056"/>
  <c r="I1611" i="24056"/>
  <c r="I1610" i="24056"/>
  <c r="I1609" i="24056"/>
  <c r="I1626" i="24056" l="1"/>
  <c r="I1625" i="24056"/>
  <c r="I1624" i="24056"/>
  <c r="I1623" i="24056"/>
  <c r="I1622" i="24056"/>
  <c r="I1621" i="24056"/>
  <c r="I1620" i="24056"/>
  <c r="I1619" i="24056"/>
  <c r="I1618" i="24056"/>
  <c r="I1635" i="24056" l="1"/>
  <c r="I1634" i="24056"/>
  <c r="I1633" i="24056"/>
  <c r="I1632" i="24056"/>
  <c r="I1631" i="24056"/>
  <c r="I1630" i="24056"/>
  <c r="I1629" i="24056"/>
  <c r="I1628" i="24056"/>
  <c r="I1627" i="24056"/>
  <c r="I1644" i="24056" l="1"/>
  <c r="I1643" i="24056"/>
  <c r="I1642" i="24056"/>
  <c r="I1641" i="24056"/>
  <c r="I1640" i="24056"/>
  <c r="I1639" i="24056"/>
  <c r="I1638" i="24056"/>
  <c r="I1637" i="24056"/>
  <c r="I1636" i="24056"/>
  <c r="I1653" i="24056" l="1"/>
  <c r="I1652" i="24056"/>
  <c r="I1651" i="24056"/>
  <c r="I1650" i="24056"/>
  <c r="I1649" i="24056"/>
  <c r="I1648" i="24056"/>
  <c r="I1647" i="24056"/>
  <c r="I1646" i="24056"/>
  <c r="I1645" i="24056"/>
  <c r="I1662" i="24056" l="1"/>
  <c r="I1661" i="24056"/>
  <c r="I1660" i="24056"/>
  <c r="I1659" i="24056"/>
  <c r="I1658" i="24056"/>
  <c r="I1657" i="24056"/>
  <c r="I1656" i="24056"/>
  <c r="I1655" i="24056"/>
  <c r="I1654" i="24056"/>
  <c r="R142" i="2826" l="1"/>
  <c r="I142" i="2826"/>
  <c r="I1671" i="24056" l="1"/>
  <c r="I1670" i="24056"/>
  <c r="I1669" i="24056"/>
  <c r="I1668" i="24056"/>
  <c r="I1667" i="24056"/>
  <c r="I1666" i="24056"/>
  <c r="I1665" i="24056"/>
  <c r="I1664" i="24056"/>
  <c r="I1663" i="24056"/>
  <c r="I1680" i="24056" l="1"/>
  <c r="I1679" i="24056"/>
  <c r="I1678" i="24056"/>
  <c r="I1677" i="24056"/>
  <c r="I1676" i="24056"/>
  <c r="I1675" i="24056"/>
  <c r="I1674" i="24056"/>
  <c r="I1673" i="24056"/>
  <c r="I1672" i="24056"/>
  <c r="I1689" i="24056" l="1"/>
  <c r="I1688" i="24056"/>
  <c r="I1687" i="24056"/>
  <c r="I1686" i="24056"/>
  <c r="I1685" i="24056"/>
  <c r="I1684" i="24056"/>
  <c r="I1683" i="24056"/>
  <c r="I1682" i="24056"/>
  <c r="I1681" i="24056"/>
  <c r="I1698" i="24056" l="1"/>
  <c r="I1697" i="24056"/>
  <c r="I1696" i="24056"/>
  <c r="I1695" i="24056"/>
  <c r="I1694" i="24056"/>
  <c r="I1693" i="24056"/>
  <c r="I1692" i="24056"/>
  <c r="I1691" i="24056"/>
  <c r="I1690" i="24056"/>
  <c r="R62" i="2826"/>
  <c r="I62" i="2826"/>
  <c r="I1707" i="24056" l="1"/>
  <c r="I1706" i="24056"/>
  <c r="I1705" i="24056"/>
  <c r="I1704" i="24056"/>
  <c r="I1703" i="24056"/>
  <c r="I1702" i="24056"/>
  <c r="I1701" i="24056"/>
  <c r="I1700" i="24056"/>
  <c r="I1699" i="24056"/>
  <c r="I1716" i="24056" l="1"/>
  <c r="I1715" i="24056"/>
  <c r="I1714" i="24056"/>
  <c r="I1713" i="24056"/>
  <c r="I1712" i="24056"/>
  <c r="I1711" i="24056"/>
  <c r="I1710" i="24056"/>
  <c r="I1709" i="24056"/>
  <c r="I1708" i="24056"/>
  <c r="I1725" i="24056" l="1"/>
  <c r="I1724" i="24056"/>
  <c r="I1723" i="24056"/>
  <c r="I1722" i="24056"/>
  <c r="I1721" i="24056"/>
  <c r="I1720" i="24056"/>
  <c r="I1719" i="24056"/>
  <c r="I1718" i="24056"/>
  <c r="I1717" i="24056"/>
  <c r="I1734" i="24056" l="1"/>
  <c r="I1733" i="24056"/>
  <c r="I1732" i="24056"/>
  <c r="I1731" i="24056"/>
  <c r="I1730" i="24056"/>
  <c r="I1729" i="24056"/>
  <c r="I1728" i="24056"/>
  <c r="I1727" i="24056"/>
  <c r="I1726" i="24056"/>
  <c r="R10" i="2826" l="1"/>
  <c r="I8" i="2826" l="1"/>
  <c r="M14" i="24062" l="1"/>
  <c r="I1735" i="24056"/>
  <c r="N45" i="2826" l="1"/>
  <c r="N46" i="2826"/>
  <c r="N50" i="2826"/>
  <c r="N51" i="2826"/>
  <c r="N56" i="2826"/>
  <c r="N57" i="2826"/>
  <c r="N58" i="2826"/>
  <c r="N59" i="2826"/>
  <c r="N63" i="2826"/>
  <c r="N65" i="2826"/>
  <c r="N67" i="2826"/>
  <c r="N68" i="2826"/>
  <c r="N69" i="2826"/>
  <c r="N70" i="2826"/>
  <c r="N71" i="2826"/>
  <c r="N75" i="2826"/>
  <c r="N84" i="2826"/>
  <c r="I1737" i="24056"/>
  <c r="I1736" i="24056"/>
  <c r="I1741" i="24056" l="1"/>
  <c r="I1740" i="24056"/>
  <c r="I1739" i="24056"/>
  <c r="I1738" i="24056"/>
  <c r="I1750" i="24056" l="1"/>
  <c r="I1749" i="24056"/>
  <c r="I1748" i="24056"/>
  <c r="I1747" i="24056"/>
  <c r="I1746" i="24056"/>
  <c r="I1745" i="24056"/>
  <c r="I1744" i="24056"/>
  <c r="I1743" i="24056"/>
  <c r="I1742" i="24056"/>
  <c r="I1759" i="24056" l="1"/>
  <c r="I1758" i="24056"/>
  <c r="I1757" i="24056"/>
  <c r="I1756" i="24056"/>
  <c r="I1755" i="24056"/>
  <c r="I1754" i="24056"/>
  <c r="I1753" i="24056"/>
  <c r="I1752" i="24056"/>
  <c r="I1751" i="24056"/>
  <c r="I1768" i="24056" l="1"/>
  <c r="I1767" i="24056"/>
  <c r="I1766" i="24056"/>
  <c r="I1765" i="24056"/>
  <c r="I1764" i="24056"/>
  <c r="I1763" i="24056"/>
  <c r="I1762" i="24056"/>
  <c r="I1761" i="24056"/>
  <c r="I1760" i="24056"/>
  <c r="I1777" i="24056" l="1"/>
  <c r="I1776" i="24056"/>
  <c r="I1775" i="24056"/>
  <c r="I1774" i="24056"/>
  <c r="I1773" i="24056"/>
  <c r="I1772" i="24056"/>
  <c r="I1771" i="24056"/>
  <c r="I1770" i="24056"/>
  <c r="I1769" i="24056"/>
  <c r="I1786" i="24056" l="1"/>
  <c r="I1785" i="24056"/>
  <c r="I1784" i="24056"/>
  <c r="I1783" i="24056"/>
  <c r="I1782" i="24056"/>
  <c r="I1781" i="24056"/>
  <c r="I1780" i="24056"/>
  <c r="I1779" i="24056"/>
  <c r="I1778" i="24056"/>
  <c r="I1795" i="24056" l="1"/>
  <c r="I1794" i="24056"/>
  <c r="I1793" i="24056"/>
  <c r="I1792" i="24056"/>
  <c r="I1791" i="24056"/>
  <c r="I1790" i="24056"/>
  <c r="I1789" i="24056"/>
  <c r="I1788" i="24056"/>
  <c r="I1787" i="24056"/>
  <c r="I1804" i="24056" l="1"/>
  <c r="I1803" i="24056"/>
  <c r="I1802" i="24056"/>
  <c r="I1801" i="24056"/>
  <c r="I1800" i="24056"/>
  <c r="I1799" i="24056"/>
  <c r="I1798" i="24056"/>
  <c r="I1797" i="24056"/>
  <c r="I1796" i="24056"/>
  <c r="I135" i="2826"/>
  <c r="I53" i="2826"/>
  <c r="I11" i="2826"/>
  <c r="I66" i="2826"/>
  <c r="I1813" i="24056" l="1"/>
  <c r="I1812" i="24056"/>
  <c r="I1811" i="24056"/>
  <c r="I1810" i="24056"/>
  <c r="I1809" i="24056"/>
  <c r="I1808" i="24056"/>
  <c r="I1807" i="24056"/>
  <c r="I1806" i="24056"/>
  <c r="I1805" i="24056"/>
  <c r="I1822" i="24056" l="1"/>
  <c r="I1821" i="24056"/>
  <c r="I1820" i="24056"/>
  <c r="I1819" i="24056"/>
  <c r="I1818" i="24056"/>
  <c r="I1817" i="24056"/>
  <c r="I1816" i="24056"/>
  <c r="I1815" i="24056"/>
  <c r="I1814" i="24056"/>
  <c r="I1831" i="24056" l="1"/>
  <c r="I1830" i="24056"/>
  <c r="I1829" i="24056"/>
  <c r="I1828" i="24056"/>
  <c r="I1827" i="24056"/>
  <c r="I1826" i="24056"/>
  <c r="I1825" i="24056"/>
  <c r="I1824" i="24056"/>
  <c r="I1823" i="24056"/>
  <c r="I1840" i="24056" l="1"/>
  <c r="I1839" i="24056"/>
  <c r="I1838" i="24056"/>
  <c r="I1837" i="24056"/>
  <c r="I1836" i="24056"/>
  <c r="I1835" i="24056"/>
  <c r="I1834" i="24056"/>
  <c r="I1833" i="24056"/>
  <c r="I1832" i="24056"/>
  <c r="I1849" i="24056" l="1"/>
  <c r="I1848" i="24056"/>
  <c r="I1847" i="24056"/>
  <c r="I1846" i="24056"/>
  <c r="I1845" i="24056"/>
  <c r="I1844" i="24056"/>
  <c r="I1843" i="24056"/>
  <c r="I1842" i="24056"/>
  <c r="I1841" i="24056"/>
  <c r="I1858" i="24056" l="1"/>
  <c r="I1857" i="24056"/>
  <c r="I1856" i="24056"/>
  <c r="I1855" i="24056"/>
  <c r="I1854" i="24056"/>
  <c r="I1853" i="24056"/>
  <c r="I1852" i="24056"/>
  <c r="I1851" i="24056"/>
  <c r="I1850" i="24056"/>
  <c r="I1867" i="24056" l="1"/>
  <c r="I1866" i="24056"/>
  <c r="I1865" i="24056"/>
  <c r="I1864" i="24056"/>
  <c r="I1863" i="24056"/>
  <c r="I1862" i="24056"/>
  <c r="I1861" i="24056"/>
  <c r="I1860" i="24056"/>
  <c r="I1859" i="24056"/>
  <c r="I1876" i="24056" l="1"/>
  <c r="I1875" i="24056"/>
  <c r="I1874" i="24056"/>
  <c r="I1873" i="24056"/>
  <c r="I1872" i="24056"/>
  <c r="I1871" i="24056"/>
  <c r="I1870" i="24056"/>
  <c r="I1869" i="24056"/>
  <c r="I1868" i="24056"/>
  <c r="R135" i="2826" l="1"/>
  <c r="R66" i="2826"/>
  <c r="R53" i="2826"/>
  <c r="R162" i="2826"/>
  <c r="I162" i="2826"/>
  <c r="I1885" i="24056"/>
  <c r="I1884" i="24056"/>
  <c r="I1883" i="24056"/>
  <c r="I1882" i="24056"/>
  <c r="I1881" i="24056"/>
  <c r="I1880" i="24056"/>
  <c r="I1879" i="24056"/>
  <c r="I1878" i="24056"/>
  <c r="I1877" i="24056"/>
  <c r="M48" i="24062" l="1"/>
  <c r="M47" i="24062"/>
  <c r="M46" i="24062"/>
  <c r="M45" i="24062"/>
  <c r="M44" i="24062"/>
  <c r="M43" i="24062"/>
  <c r="M42" i="24062"/>
  <c r="M41" i="24062"/>
  <c r="M40" i="24062"/>
  <c r="M39" i="24062"/>
  <c r="M38" i="24062"/>
  <c r="M37" i="24062"/>
  <c r="M36" i="24062"/>
  <c r="M35" i="24062"/>
  <c r="M34" i="24062"/>
  <c r="M33" i="24062"/>
  <c r="M32" i="24062"/>
  <c r="M31" i="24062"/>
  <c r="M30" i="24062"/>
  <c r="M29" i="24062"/>
  <c r="M28" i="24062"/>
  <c r="M27" i="24062"/>
  <c r="M26" i="24062"/>
  <c r="M25" i="24062"/>
  <c r="M24" i="24062"/>
  <c r="M23" i="24062"/>
  <c r="M22" i="24062"/>
  <c r="M21" i="24062"/>
  <c r="M20" i="24062"/>
  <c r="M19" i="24062"/>
  <c r="M18" i="24062"/>
  <c r="M17" i="24062"/>
  <c r="M16" i="24062"/>
  <c r="M15" i="24062"/>
  <c r="I1886" i="24056" l="1"/>
  <c r="I1888" i="24056"/>
  <c r="I1887" i="24056"/>
  <c r="I1892" i="24056" l="1"/>
  <c r="I1891" i="24056"/>
  <c r="I1890" i="24056"/>
  <c r="I1889" i="24056"/>
  <c r="I1901" i="24056" l="1"/>
  <c r="I1900" i="24056"/>
  <c r="I1899" i="24056"/>
  <c r="I1898" i="24056"/>
  <c r="I1897" i="24056"/>
  <c r="I1896" i="24056"/>
  <c r="I1895" i="24056"/>
  <c r="I1894" i="24056"/>
  <c r="I1893" i="24056"/>
  <c r="I1910" i="24056" l="1"/>
  <c r="I1909" i="24056"/>
  <c r="I1908" i="24056"/>
  <c r="I1907" i="24056"/>
  <c r="I1906" i="24056"/>
  <c r="I1905" i="24056"/>
  <c r="I1904" i="24056"/>
  <c r="I1903" i="24056"/>
  <c r="I1902" i="24056"/>
  <c r="I1919" i="24056" l="1"/>
  <c r="I1918" i="24056"/>
  <c r="I1917" i="24056"/>
  <c r="I1916" i="24056"/>
  <c r="I1915" i="24056"/>
  <c r="I1914" i="24056"/>
  <c r="I1913" i="24056"/>
  <c r="I1912" i="24056"/>
  <c r="I1911" i="24056"/>
  <c r="I1928" i="24056" l="1"/>
  <c r="I1927" i="24056"/>
  <c r="I1926" i="24056"/>
  <c r="I1925" i="24056"/>
  <c r="I1924" i="24056"/>
  <c r="I1923" i="24056"/>
  <c r="I1922" i="24056"/>
  <c r="I1921" i="24056"/>
  <c r="I1920" i="24056"/>
  <c r="I1937" i="24056" l="1"/>
  <c r="I1936" i="24056"/>
  <c r="I1935" i="24056"/>
  <c r="I1934" i="24056"/>
  <c r="I1933" i="24056"/>
  <c r="I1932" i="24056"/>
  <c r="I1931" i="24056"/>
  <c r="I1930" i="24056"/>
  <c r="I1929" i="24056"/>
  <c r="I1946" i="24056" l="1"/>
  <c r="I1945" i="24056"/>
  <c r="I1944" i="24056"/>
  <c r="I1943" i="24056"/>
  <c r="I1942" i="24056"/>
  <c r="I1941" i="24056"/>
  <c r="I1940" i="24056"/>
  <c r="I1939" i="24056"/>
  <c r="I1938" i="24056"/>
  <c r="I1955" i="24056" l="1"/>
  <c r="I1954" i="24056"/>
  <c r="I1953" i="24056"/>
  <c r="I1952" i="24056"/>
  <c r="I1951" i="24056"/>
  <c r="I1950" i="24056"/>
  <c r="I1949" i="24056"/>
  <c r="I1948" i="24056"/>
  <c r="I1947" i="24056"/>
  <c r="I1964" i="24056" l="1"/>
  <c r="I1963" i="24056"/>
  <c r="I1962" i="24056"/>
  <c r="I1961" i="24056"/>
  <c r="I1960" i="24056"/>
  <c r="I1959" i="24056"/>
  <c r="I1958" i="24056"/>
  <c r="I1957" i="24056"/>
  <c r="I1956" i="24056"/>
  <c r="I1973" i="24056" l="1"/>
  <c r="I1972" i="24056"/>
  <c r="I1971" i="24056"/>
  <c r="I1970" i="24056"/>
  <c r="I1969" i="24056"/>
  <c r="I1968" i="24056"/>
  <c r="I1967" i="24056"/>
  <c r="I1966" i="24056"/>
  <c r="I1965" i="24056"/>
  <c r="I1982" i="24056" l="1"/>
  <c r="I1981" i="24056"/>
  <c r="I1980" i="24056"/>
  <c r="I1979" i="24056"/>
  <c r="I1978" i="24056"/>
  <c r="I1977" i="24056"/>
  <c r="I1976" i="24056"/>
  <c r="I1975" i="24056"/>
  <c r="I1974" i="24056"/>
  <c r="I1991" i="24056" l="1"/>
  <c r="I1990" i="24056"/>
  <c r="I1989" i="24056"/>
  <c r="I1988" i="24056"/>
  <c r="I1987" i="24056"/>
  <c r="I1986" i="24056"/>
  <c r="I1985" i="24056"/>
  <c r="I1984" i="24056"/>
  <c r="I1983" i="24056"/>
  <c r="I2000" i="24056" l="1"/>
  <c r="I1999" i="24056"/>
  <c r="I1998" i="24056"/>
  <c r="I1997" i="24056"/>
  <c r="I1996" i="24056"/>
  <c r="I1995" i="24056"/>
  <c r="I1994" i="24056"/>
  <c r="I1993" i="24056"/>
  <c r="I1992" i="24056"/>
  <c r="I2009" i="24056" l="1"/>
  <c r="I2008" i="24056"/>
  <c r="I2007" i="24056"/>
  <c r="I2006" i="24056"/>
  <c r="I2005" i="24056"/>
  <c r="I2004" i="24056"/>
  <c r="I2003" i="24056"/>
  <c r="I2002" i="24056"/>
  <c r="I2001" i="24056"/>
  <c r="I2018" i="24056" l="1"/>
  <c r="I2017" i="24056"/>
  <c r="I2016" i="24056"/>
  <c r="I2015" i="24056"/>
  <c r="I2014" i="24056"/>
  <c r="I2013" i="24056"/>
  <c r="I2012" i="24056"/>
  <c r="I2011" i="24056"/>
  <c r="I2010" i="24056"/>
  <c r="I2027" i="24056" l="1"/>
  <c r="I2026" i="24056"/>
  <c r="I2025" i="24056"/>
  <c r="I2024" i="24056"/>
  <c r="I2023" i="24056"/>
  <c r="I2022" i="24056"/>
  <c r="I2021" i="24056"/>
  <c r="I2020" i="24056"/>
  <c r="I2019" i="24056"/>
  <c r="I2036" i="24056" l="1"/>
  <c r="I2035" i="24056"/>
  <c r="I2034" i="24056"/>
  <c r="I2033" i="24056"/>
  <c r="I2032" i="24056"/>
  <c r="I2031" i="24056"/>
  <c r="I2030" i="24056"/>
  <c r="I2029" i="24056"/>
  <c r="I2028" i="24056"/>
  <c r="I2037" i="24056" l="1"/>
  <c r="I2039" i="24056" l="1"/>
  <c r="I2038" i="24056"/>
  <c r="I2043" i="24056" l="1"/>
  <c r="I2042" i="24056"/>
  <c r="I2041" i="24056"/>
  <c r="I2040" i="24056"/>
  <c r="I2052" i="24056" l="1"/>
  <c r="I2051" i="24056"/>
  <c r="I2050" i="24056"/>
  <c r="I2049" i="24056"/>
  <c r="I2048" i="24056"/>
  <c r="I2047" i="24056"/>
  <c r="I2046" i="24056"/>
  <c r="I2045" i="24056"/>
  <c r="I2044" i="24056"/>
  <c r="I2061" i="24056" l="1"/>
  <c r="I2060" i="24056"/>
  <c r="I2059" i="24056"/>
  <c r="I2058" i="24056"/>
  <c r="I2057" i="24056"/>
  <c r="I2056" i="24056"/>
  <c r="I2055" i="24056"/>
  <c r="I2054" i="24056"/>
  <c r="I2053" i="24056"/>
  <c r="I2070" i="24056" l="1"/>
  <c r="I2069" i="24056"/>
  <c r="I2068" i="24056"/>
  <c r="I2067" i="24056"/>
  <c r="I2066" i="24056"/>
  <c r="I2065" i="24056"/>
  <c r="I2064" i="24056"/>
  <c r="I2063" i="24056"/>
  <c r="I2062" i="24056"/>
  <c r="I2079" i="24056" l="1"/>
  <c r="I2078" i="24056"/>
  <c r="I2077" i="24056"/>
  <c r="I2076" i="24056"/>
  <c r="I2075" i="24056"/>
  <c r="I2074" i="24056"/>
  <c r="I2073" i="24056"/>
  <c r="I2072" i="24056"/>
  <c r="I2071" i="24056"/>
  <c r="I2088" i="24056" l="1"/>
  <c r="I2087" i="24056"/>
  <c r="I2086" i="24056"/>
  <c r="I2085" i="24056"/>
  <c r="I2084" i="24056"/>
  <c r="I2083" i="24056"/>
  <c r="I2082" i="24056"/>
  <c r="I2081" i="24056"/>
  <c r="I2080" i="24056"/>
  <c r="I2097" i="24056" l="1"/>
  <c r="I2096" i="24056"/>
  <c r="I2095" i="24056"/>
  <c r="I2094" i="24056"/>
  <c r="I2093" i="24056"/>
  <c r="I2092" i="24056"/>
  <c r="I2091" i="24056"/>
  <c r="I2090" i="24056"/>
  <c r="I2089" i="24056"/>
  <c r="I2106" i="24056" l="1"/>
  <c r="I2105" i="24056"/>
  <c r="I2104" i="24056"/>
  <c r="I2103" i="24056"/>
  <c r="I2102" i="24056"/>
  <c r="I2101" i="24056"/>
  <c r="I2100" i="24056"/>
  <c r="I2099" i="24056"/>
  <c r="I2098" i="24056"/>
  <c r="I2115" i="24056" l="1"/>
  <c r="I2114" i="24056"/>
  <c r="I2113" i="24056"/>
  <c r="I2112" i="24056"/>
  <c r="I2111" i="24056"/>
  <c r="I2110" i="24056"/>
  <c r="I2109" i="24056"/>
  <c r="I2108" i="24056"/>
  <c r="I2107" i="24056"/>
  <c r="I2124" i="24056" l="1"/>
  <c r="I2123" i="24056"/>
  <c r="I2122" i="24056"/>
  <c r="I2121" i="24056"/>
  <c r="I2120" i="24056"/>
  <c r="I2119" i="24056"/>
  <c r="I2118" i="24056"/>
  <c r="I2117" i="24056"/>
  <c r="I2116" i="24056"/>
  <c r="I2133" i="24056" l="1"/>
  <c r="I2132" i="24056"/>
  <c r="I2131" i="24056"/>
  <c r="I2130" i="24056"/>
  <c r="I2129" i="24056"/>
  <c r="I2128" i="24056"/>
  <c r="I2127" i="24056"/>
  <c r="I2126" i="24056"/>
  <c r="I2125" i="24056"/>
  <c r="I2142" i="24056" l="1"/>
  <c r="I2141" i="24056"/>
  <c r="I2140" i="24056"/>
  <c r="I2139" i="24056"/>
  <c r="I2138" i="24056"/>
  <c r="I2137" i="24056"/>
  <c r="I2136" i="24056"/>
  <c r="I2135" i="24056"/>
  <c r="I2134" i="24056"/>
  <c r="I2151" i="24056" l="1"/>
  <c r="I2150" i="24056"/>
  <c r="I2149" i="24056"/>
  <c r="I2148" i="24056"/>
  <c r="I2147" i="24056"/>
  <c r="I2146" i="24056"/>
  <c r="I2145" i="24056"/>
  <c r="I2144" i="24056"/>
  <c r="I2143" i="24056"/>
  <c r="I2160" i="24056" l="1"/>
  <c r="I2159" i="24056"/>
  <c r="I2158" i="24056"/>
  <c r="I2157" i="24056"/>
  <c r="I2156" i="24056"/>
  <c r="I2155" i="24056"/>
  <c r="I2154" i="24056"/>
  <c r="I2153" i="24056"/>
  <c r="I2152" i="24056"/>
  <c r="I2169" i="24056" l="1"/>
  <c r="I2168" i="24056"/>
  <c r="I2167" i="24056"/>
  <c r="I2166" i="24056"/>
  <c r="I2165" i="24056"/>
  <c r="I2164" i="24056"/>
  <c r="I2163" i="24056"/>
  <c r="I2162" i="24056"/>
  <c r="I2161" i="24056"/>
  <c r="I2178" i="24056" l="1"/>
  <c r="I2177" i="24056"/>
  <c r="I2176" i="24056"/>
  <c r="I2175" i="24056"/>
  <c r="I2174" i="24056"/>
  <c r="I2173" i="24056"/>
  <c r="I2172" i="24056"/>
  <c r="I2171" i="24056"/>
  <c r="I2170" i="24056"/>
  <c r="I2187" i="24056" l="1"/>
  <c r="I2186" i="24056"/>
  <c r="I2185" i="24056"/>
  <c r="I2184" i="24056"/>
  <c r="I2183" i="24056"/>
  <c r="I2182" i="24056"/>
  <c r="I2181" i="24056"/>
  <c r="I2180" i="24056"/>
  <c r="I2179" i="24056"/>
  <c r="I151" i="2826"/>
  <c r="R151" i="2826"/>
  <c r="R90" i="2826"/>
  <c r="I90" i="2826"/>
  <c r="R145" i="2826"/>
  <c r="I145" i="2826"/>
  <c r="I2188" i="24056" l="1"/>
  <c r="I2190" i="24056" l="1"/>
  <c r="I2189" i="24056"/>
  <c r="I2194" i="24056" l="1"/>
  <c r="I2193" i="24056"/>
  <c r="I2192" i="24056"/>
  <c r="I2191" i="24056"/>
  <c r="I2203" i="24056" l="1"/>
  <c r="I2202" i="24056"/>
  <c r="I2201" i="24056"/>
  <c r="I2200" i="24056"/>
  <c r="I2199" i="24056"/>
  <c r="I2198" i="24056"/>
  <c r="I2197" i="24056"/>
  <c r="I2196" i="24056"/>
  <c r="I2195" i="24056"/>
  <c r="I2212" i="24056" l="1"/>
  <c r="I2211" i="24056"/>
  <c r="I2210" i="24056"/>
  <c r="I2209" i="24056"/>
  <c r="I2208" i="24056"/>
  <c r="I2207" i="24056"/>
  <c r="I2206" i="24056"/>
  <c r="I2205" i="24056"/>
  <c r="I2204" i="24056"/>
  <c r="I2221" i="24056" l="1"/>
  <c r="I2220" i="24056"/>
  <c r="I2219" i="24056"/>
  <c r="I2218" i="24056"/>
  <c r="I2217" i="24056"/>
  <c r="I2216" i="24056"/>
  <c r="I2215" i="24056"/>
  <c r="I2214" i="24056"/>
  <c r="I2213" i="24056"/>
  <c r="I2230" i="24056" l="1"/>
  <c r="I2229" i="24056"/>
  <c r="I2228" i="24056"/>
  <c r="I2227" i="24056"/>
  <c r="I2226" i="24056"/>
  <c r="I2225" i="24056"/>
  <c r="I2224" i="24056"/>
  <c r="I2223" i="24056"/>
  <c r="I2222" i="24056"/>
  <c r="I2239" i="24056" l="1"/>
  <c r="I2238" i="24056"/>
  <c r="I2237" i="24056"/>
  <c r="I2236" i="24056"/>
  <c r="I2235" i="24056"/>
  <c r="I2234" i="24056"/>
  <c r="I2233" i="24056"/>
  <c r="I2232" i="24056"/>
  <c r="I2231" i="24056"/>
  <c r="I2248" i="24056" l="1"/>
  <c r="I2247" i="24056"/>
  <c r="I2246" i="24056"/>
  <c r="I2245" i="24056"/>
  <c r="I2244" i="24056"/>
  <c r="I2243" i="24056"/>
  <c r="I2242" i="24056"/>
  <c r="I2241" i="24056"/>
  <c r="I2240" i="24056"/>
  <c r="I2257" i="24056" l="1"/>
  <c r="I2256" i="24056"/>
  <c r="I2255" i="24056"/>
  <c r="I2254" i="24056"/>
  <c r="I2253" i="24056"/>
  <c r="I2252" i="24056"/>
  <c r="I2251" i="24056"/>
  <c r="I2250" i="24056"/>
  <c r="I2249" i="24056"/>
  <c r="I2266" i="24056" l="1"/>
  <c r="I2265" i="24056"/>
  <c r="I2264" i="24056"/>
  <c r="I2263" i="24056"/>
  <c r="I2262" i="24056"/>
  <c r="I2261" i="24056"/>
  <c r="I2260" i="24056"/>
  <c r="I2259" i="24056"/>
  <c r="I2258" i="24056"/>
  <c r="I2275" i="24056" l="1"/>
  <c r="I2274" i="24056"/>
  <c r="I2273" i="24056"/>
  <c r="I2272" i="24056"/>
  <c r="I2271" i="24056"/>
  <c r="I2270" i="24056"/>
  <c r="I2269" i="24056"/>
  <c r="I2268" i="24056"/>
  <c r="I2267" i="24056"/>
  <c r="I2284" i="24056" l="1"/>
  <c r="I2283" i="24056"/>
  <c r="I2282" i="24056"/>
  <c r="I2281" i="24056"/>
  <c r="I2280" i="24056"/>
  <c r="I2279" i="24056"/>
  <c r="I2278" i="24056"/>
  <c r="I2277" i="24056"/>
  <c r="I2276" i="24056"/>
  <c r="I2293" i="24056" l="1"/>
  <c r="I2292" i="24056"/>
  <c r="I2291" i="24056"/>
  <c r="I2290" i="24056"/>
  <c r="I2289" i="24056"/>
  <c r="I2288" i="24056"/>
  <c r="I2287" i="24056"/>
  <c r="I2286" i="24056"/>
  <c r="I2285" i="24056"/>
  <c r="I2302" i="24056" l="1"/>
  <c r="I2301" i="24056"/>
  <c r="I2300" i="24056"/>
  <c r="I2299" i="24056"/>
  <c r="I2298" i="24056"/>
  <c r="I2297" i="24056"/>
  <c r="I2296" i="24056"/>
  <c r="I2295" i="24056"/>
  <c r="I2294" i="24056"/>
  <c r="I2311" i="24056" l="1"/>
  <c r="I2310" i="24056"/>
  <c r="I2309" i="24056"/>
  <c r="I2308" i="24056"/>
  <c r="I2307" i="24056"/>
  <c r="I2306" i="24056"/>
  <c r="I2305" i="24056"/>
  <c r="I2304" i="24056"/>
  <c r="I2303" i="24056"/>
  <c r="I2320" i="24056" l="1"/>
  <c r="I2319" i="24056"/>
  <c r="I2318" i="24056"/>
  <c r="I2317" i="24056"/>
  <c r="I2316" i="24056"/>
  <c r="I2315" i="24056"/>
  <c r="I2314" i="24056"/>
  <c r="I2313" i="24056"/>
  <c r="I2312" i="24056"/>
  <c r="I2329" i="24056" l="1"/>
  <c r="I2328" i="24056"/>
  <c r="I2327" i="24056"/>
  <c r="I2326" i="24056"/>
  <c r="I2325" i="24056"/>
  <c r="I2324" i="24056"/>
  <c r="I2323" i="24056"/>
  <c r="I2322" i="24056"/>
  <c r="I2321" i="24056"/>
  <c r="I2338" i="24056" l="1"/>
  <c r="I2337" i="24056"/>
  <c r="I2336" i="24056"/>
  <c r="I2335" i="24056"/>
  <c r="I2334" i="24056"/>
  <c r="I2333" i="24056"/>
  <c r="I2332" i="24056"/>
  <c r="I2331" i="24056"/>
  <c r="I2330" i="24056"/>
  <c r="I2339" i="24056" l="1"/>
  <c r="I2341" i="24056" l="1"/>
  <c r="I2340" i="24056"/>
  <c r="I2345" i="24056" l="1"/>
  <c r="I2344" i="24056"/>
  <c r="I2343" i="24056"/>
  <c r="I2342" i="24056"/>
  <c r="I2354" i="24056" l="1"/>
  <c r="I2353" i="24056"/>
  <c r="I2352" i="24056"/>
  <c r="I2351" i="24056"/>
  <c r="I2350" i="24056"/>
  <c r="I2349" i="24056"/>
  <c r="I2348" i="24056"/>
  <c r="I2347" i="24056"/>
  <c r="I2346" i="24056"/>
  <c r="I2363" i="24056" l="1"/>
  <c r="I2362" i="24056"/>
  <c r="I2361" i="24056"/>
  <c r="I2360" i="24056"/>
  <c r="I2359" i="24056"/>
  <c r="I2358" i="24056"/>
  <c r="I2357" i="24056"/>
  <c r="I2356" i="24056"/>
  <c r="I2355" i="24056"/>
  <c r="I2381" i="24056" l="1"/>
  <c r="I2380" i="24056"/>
  <c r="I2379" i="24056"/>
  <c r="I2378" i="24056"/>
  <c r="I2377" i="24056"/>
  <c r="I2376" i="24056"/>
  <c r="I2375" i="24056"/>
  <c r="I2374" i="24056"/>
  <c r="I2373" i="24056"/>
  <c r="I2372" i="24056"/>
  <c r="I2371" i="24056"/>
  <c r="I2370" i="24056"/>
  <c r="I2369" i="24056"/>
  <c r="I2368" i="24056"/>
  <c r="I2367" i="24056"/>
  <c r="I2366" i="24056"/>
  <c r="I2365" i="24056"/>
  <c r="I2364" i="24056"/>
  <c r="I2390" i="24056" l="1"/>
  <c r="I2389" i="24056"/>
  <c r="I2388" i="24056"/>
  <c r="I2387" i="24056"/>
  <c r="I2386" i="24056"/>
  <c r="I2385" i="24056"/>
  <c r="I2384" i="24056"/>
  <c r="I2383" i="24056"/>
  <c r="I2382" i="24056"/>
  <c r="I2399" i="24056" l="1"/>
  <c r="I2398" i="24056"/>
  <c r="I2397" i="24056"/>
  <c r="I2396" i="24056"/>
  <c r="I2395" i="24056"/>
  <c r="I2394" i="24056"/>
  <c r="I2393" i="24056"/>
  <c r="I2392" i="24056"/>
  <c r="I2391" i="24056"/>
  <c r="I2408" i="24056" l="1"/>
  <c r="I2407" i="24056"/>
  <c r="I2406" i="24056"/>
  <c r="I2405" i="24056"/>
  <c r="I2404" i="24056"/>
  <c r="I2403" i="24056"/>
  <c r="I2402" i="24056"/>
  <c r="I2401" i="24056"/>
  <c r="I2400" i="24056"/>
  <c r="I2417" i="24056" l="1"/>
  <c r="I2416" i="24056"/>
  <c r="I2415" i="24056"/>
  <c r="I2414" i="24056"/>
  <c r="I2413" i="24056"/>
  <c r="I2412" i="24056"/>
  <c r="I2411" i="24056"/>
  <c r="I2410" i="24056"/>
  <c r="I2409" i="24056"/>
  <c r="I2426" i="24056" l="1"/>
  <c r="I2425" i="24056"/>
  <c r="I2424" i="24056"/>
  <c r="I2423" i="24056"/>
  <c r="I2422" i="24056"/>
  <c r="I2421" i="24056"/>
  <c r="I2420" i="24056"/>
  <c r="I2419" i="24056"/>
  <c r="I2418" i="24056"/>
  <c r="I2435" i="24056" l="1"/>
  <c r="I2434" i="24056"/>
  <c r="I2433" i="24056"/>
  <c r="I2432" i="24056"/>
  <c r="I2431" i="24056"/>
  <c r="I2430" i="24056"/>
  <c r="I2429" i="24056"/>
  <c r="I2428" i="24056"/>
  <c r="I2427" i="24056"/>
  <c r="I2444" i="24056" l="1"/>
  <c r="I2443" i="24056"/>
  <c r="I2442" i="24056"/>
  <c r="I2441" i="24056"/>
  <c r="I2440" i="24056"/>
  <c r="I2439" i="24056"/>
  <c r="I2438" i="24056"/>
  <c r="I2437" i="24056"/>
  <c r="I2436" i="24056"/>
  <c r="I2453" i="24056" l="1"/>
  <c r="I2452" i="24056"/>
  <c r="I2451" i="24056"/>
  <c r="I2450" i="24056"/>
  <c r="I2449" i="24056"/>
  <c r="I2448" i="24056"/>
  <c r="I2447" i="24056"/>
  <c r="I2446" i="24056"/>
  <c r="I2445" i="24056"/>
  <c r="I2462" i="24056" l="1"/>
  <c r="I2461" i="24056"/>
  <c r="I2460" i="24056"/>
  <c r="I2459" i="24056"/>
  <c r="I2458" i="24056"/>
  <c r="I2457" i="24056"/>
  <c r="I2456" i="24056"/>
  <c r="I2455" i="24056"/>
  <c r="I2454" i="24056"/>
  <c r="I2471" i="24056" l="1"/>
  <c r="I2470" i="24056"/>
  <c r="I2469" i="24056"/>
  <c r="I2468" i="24056"/>
  <c r="I2467" i="24056"/>
  <c r="I2466" i="24056"/>
  <c r="I2465" i="24056"/>
  <c r="I2464" i="24056"/>
  <c r="I2463" i="24056"/>
  <c r="I2480" i="24056" l="1"/>
  <c r="I2479" i="24056"/>
  <c r="I2478" i="24056"/>
  <c r="I2477" i="24056"/>
  <c r="I2476" i="24056"/>
  <c r="I2475" i="24056"/>
  <c r="I2474" i="24056"/>
  <c r="I2473" i="24056"/>
  <c r="I2472" i="24056"/>
  <c r="I2489" i="24056" l="1"/>
  <c r="I2488" i="24056"/>
  <c r="I2487" i="24056"/>
  <c r="I2486" i="24056"/>
  <c r="I2485" i="24056"/>
  <c r="I2484" i="24056"/>
  <c r="I2483" i="24056"/>
  <c r="I2482" i="24056"/>
  <c r="I2481" i="24056"/>
  <c r="I2490" i="24056" l="1"/>
  <c r="I2492" i="24056" l="1"/>
  <c r="I2491" i="24056"/>
  <c r="I2496" i="24056" l="1"/>
  <c r="I2495" i="24056"/>
  <c r="I2494" i="24056"/>
  <c r="I2493" i="24056"/>
  <c r="I2505" i="24056" l="1"/>
  <c r="I2504" i="24056"/>
  <c r="I2503" i="24056"/>
  <c r="I2502" i="24056"/>
  <c r="I2501" i="24056"/>
  <c r="I2500" i="24056"/>
  <c r="I2499" i="24056"/>
  <c r="I2498" i="24056"/>
  <c r="I2497" i="24056"/>
  <c r="I2514" i="24056" l="1"/>
  <c r="I2513" i="24056"/>
  <c r="I2512" i="24056"/>
  <c r="I2511" i="24056"/>
  <c r="I2510" i="24056"/>
  <c r="I2509" i="24056"/>
  <c r="I2508" i="24056"/>
  <c r="I2507" i="24056"/>
  <c r="I2506" i="24056"/>
  <c r="I2523" i="24056" l="1"/>
  <c r="I2522" i="24056"/>
  <c r="I2521" i="24056"/>
  <c r="I2520" i="24056"/>
  <c r="I2519" i="24056"/>
  <c r="I2518" i="24056"/>
  <c r="I2517" i="24056"/>
  <c r="I2516" i="24056"/>
  <c r="I2515" i="24056"/>
  <c r="I2532" i="24056" l="1"/>
  <c r="I2531" i="24056"/>
  <c r="I2530" i="24056"/>
  <c r="I2529" i="24056"/>
  <c r="I2528" i="24056"/>
  <c r="I2527" i="24056"/>
  <c r="I2526" i="24056"/>
  <c r="I2525" i="24056"/>
  <c r="I2524" i="24056"/>
  <c r="I2541" i="24056" l="1"/>
  <c r="I2540" i="24056"/>
  <c r="I2539" i="24056"/>
  <c r="I2538" i="24056"/>
  <c r="I2537" i="24056"/>
  <c r="I2536" i="24056"/>
  <c r="I2535" i="24056"/>
  <c r="I2534" i="24056"/>
  <c r="I2533" i="24056"/>
  <c r="I2550" i="24056" l="1"/>
  <c r="I2549" i="24056"/>
  <c r="I2548" i="24056"/>
  <c r="I2547" i="24056"/>
  <c r="I2546" i="24056"/>
  <c r="I2545" i="24056"/>
  <c r="I2544" i="24056"/>
  <c r="I2543" i="24056"/>
  <c r="I2542" i="24056"/>
  <c r="I2559" i="24056" l="1"/>
  <c r="I2558" i="24056"/>
  <c r="I2557" i="24056"/>
  <c r="I2556" i="24056"/>
  <c r="I2555" i="24056"/>
  <c r="I2554" i="24056"/>
  <c r="I2553" i="24056"/>
  <c r="I2552" i="24056"/>
  <c r="I2551" i="24056"/>
  <c r="I2568" i="24056" l="1"/>
  <c r="I2567" i="24056"/>
  <c r="I2566" i="24056"/>
  <c r="I2565" i="24056"/>
  <c r="I2564" i="24056"/>
  <c r="I2563" i="24056"/>
  <c r="I2562" i="24056"/>
  <c r="I2561" i="24056"/>
  <c r="I2560" i="24056"/>
  <c r="I2577" i="24056" l="1"/>
  <c r="I2576" i="24056"/>
  <c r="I2575" i="24056"/>
  <c r="I2574" i="24056"/>
  <c r="I2573" i="24056"/>
  <c r="I2572" i="24056"/>
  <c r="I2571" i="24056"/>
  <c r="I2570" i="24056"/>
  <c r="I2569" i="24056"/>
  <c r="I2586" i="24056" l="1"/>
  <c r="I2585" i="24056"/>
  <c r="I2584" i="24056"/>
  <c r="I2583" i="24056"/>
  <c r="I2582" i="24056"/>
  <c r="I2581" i="24056"/>
  <c r="I2580" i="24056"/>
  <c r="I2579" i="24056"/>
  <c r="I2578" i="24056"/>
  <c r="I2595" i="24056" l="1"/>
  <c r="I2594" i="24056"/>
  <c r="I2593" i="24056"/>
  <c r="I2592" i="24056"/>
  <c r="I2591" i="24056"/>
  <c r="I2590" i="24056"/>
  <c r="I2589" i="24056"/>
  <c r="I2588" i="24056"/>
  <c r="I2587" i="24056"/>
  <c r="I2604" i="24056" l="1"/>
  <c r="I2603" i="24056"/>
  <c r="I2602" i="24056"/>
  <c r="I2601" i="24056"/>
  <c r="I2600" i="24056"/>
  <c r="I2599" i="24056"/>
  <c r="I2598" i="24056"/>
  <c r="I2597" i="24056"/>
  <c r="I2596" i="24056"/>
  <c r="I2613" i="24056" l="1"/>
  <c r="I2612" i="24056"/>
  <c r="I2611" i="24056"/>
  <c r="I2610" i="24056"/>
  <c r="I2609" i="24056"/>
  <c r="I2608" i="24056"/>
  <c r="I2607" i="24056"/>
  <c r="I2606" i="24056"/>
  <c r="I2605" i="24056"/>
  <c r="I2622" i="24056" l="1"/>
  <c r="I2621" i="24056"/>
  <c r="I2620" i="24056"/>
  <c r="I2619" i="24056"/>
  <c r="I2618" i="24056"/>
  <c r="I2617" i="24056"/>
  <c r="I2616" i="24056"/>
  <c r="I2615" i="24056"/>
  <c r="I2614" i="24056"/>
  <c r="I2631" i="24056" l="1"/>
  <c r="I2630" i="24056"/>
  <c r="I2629" i="24056"/>
  <c r="I2628" i="24056"/>
  <c r="I2627" i="24056"/>
  <c r="I2626" i="24056"/>
  <c r="I2625" i="24056"/>
  <c r="I2624" i="24056"/>
  <c r="I2623" i="24056"/>
  <c r="R60" i="2826" l="1"/>
  <c r="I60" i="2826"/>
  <c r="I2640" i="24056"/>
  <c r="I2639" i="24056"/>
  <c r="I2638" i="24056"/>
  <c r="I2637" i="24056"/>
  <c r="I2636" i="24056"/>
  <c r="I2635" i="24056"/>
  <c r="I2634" i="24056"/>
  <c r="I2633" i="24056"/>
  <c r="I2632" i="24056"/>
  <c r="I2641" i="24056" l="1"/>
  <c r="R155" i="2826" l="1"/>
  <c r="R159" i="2826"/>
  <c r="R158" i="2826"/>
  <c r="R157" i="2826"/>
  <c r="R156" i="2826"/>
  <c r="R160" i="2826"/>
  <c r="R161" i="2826"/>
  <c r="R154" i="2826"/>
  <c r="R153" i="2826"/>
  <c r="R152" i="2826"/>
  <c r="R150" i="2826"/>
  <c r="R149" i="2826"/>
  <c r="R148" i="2826"/>
  <c r="R147" i="2826"/>
  <c r="R146" i="2826"/>
  <c r="R140" i="2826"/>
  <c r="R139" i="2826"/>
  <c r="R138" i="2826"/>
  <c r="R137" i="2826"/>
  <c r="R136" i="2826"/>
  <c r="R134" i="2826"/>
  <c r="R133" i="2826"/>
  <c r="R132" i="2826"/>
  <c r="R131" i="2826"/>
  <c r="R130" i="2826"/>
  <c r="R129" i="2826"/>
  <c r="R128" i="2826"/>
  <c r="R8" i="2826"/>
  <c r="R127" i="2826"/>
  <c r="R126" i="2826"/>
  <c r="R125" i="2826"/>
  <c r="R124" i="2826"/>
  <c r="R123" i="2826"/>
  <c r="R122" i="2826"/>
  <c r="R121" i="2826"/>
  <c r="R120" i="2826"/>
  <c r="R119" i="2826"/>
  <c r="R118" i="2826"/>
  <c r="R117" i="2826"/>
  <c r="R116" i="2826"/>
  <c r="R115" i="2826"/>
  <c r="R112" i="2826"/>
  <c r="R111" i="2826"/>
  <c r="R110" i="2826"/>
  <c r="R109" i="2826"/>
  <c r="R108" i="2826"/>
  <c r="R106" i="2826"/>
  <c r="R105" i="2826"/>
  <c r="R104" i="2826"/>
  <c r="R103" i="2826"/>
  <c r="R102" i="2826"/>
  <c r="R101" i="2826"/>
  <c r="R100" i="2826"/>
  <c r="R99" i="2826"/>
  <c r="R98" i="2826"/>
  <c r="R97" i="2826"/>
  <c r="R96" i="2826"/>
  <c r="R95" i="2826"/>
  <c r="R94" i="2826"/>
  <c r="R92" i="2826"/>
  <c r="R93" i="2826"/>
  <c r="R91" i="2826"/>
  <c r="R89" i="2826"/>
  <c r="R88" i="2826"/>
  <c r="R87" i="2826"/>
  <c r="R86" i="2826"/>
  <c r="R85" i="2826"/>
  <c r="R84" i="2826"/>
  <c r="R83" i="2826"/>
  <c r="R82" i="2826"/>
  <c r="R81" i="2826"/>
  <c r="R80" i="2826"/>
  <c r="R47" i="2826"/>
  <c r="R79" i="2826"/>
  <c r="R78" i="2826"/>
  <c r="R77" i="2826"/>
  <c r="R76" i="2826"/>
  <c r="R75" i="2826"/>
  <c r="R74" i="2826"/>
  <c r="R73" i="2826"/>
  <c r="R72" i="2826"/>
  <c r="R71" i="2826"/>
  <c r="R70" i="2826"/>
  <c r="R69" i="2826"/>
  <c r="R68" i="2826"/>
  <c r="R67" i="2826"/>
  <c r="R65" i="2826"/>
  <c r="R64" i="2826"/>
  <c r="R36" i="2826"/>
  <c r="R7" i="2826"/>
  <c r="R63" i="2826"/>
  <c r="R59" i="2826"/>
  <c r="R58" i="2826"/>
  <c r="R57" i="2826"/>
  <c r="R56" i="2826"/>
  <c r="R55" i="2826"/>
  <c r="R25" i="2826"/>
  <c r="R54" i="2826"/>
  <c r="R52" i="2826"/>
  <c r="R51" i="2826"/>
  <c r="R50" i="2826"/>
  <c r="R49" i="2826"/>
  <c r="R48" i="2826"/>
  <c r="R46" i="2826"/>
  <c r="R45" i="2826"/>
  <c r="R9" i="2826"/>
  <c r="R44" i="2826"/>
  <c r="R43" i="2826"/>
  <c r="R42" i="2826"/>
  <c r="R41" i="2826"/>
  <c r="R40" i="2826"/>
  <c r="R39" i="2826"/>
  <c r="R33" i="2826"/>
  <c r="R38" i="2826"/>
  <c r="R37" i="2826"/>
  <c r="R35" i="2826"/>
  <c r="R34" i="2826"/>
  <c r="R32" i="2826"/>
  <c r="R26" i="2826"/>
  <c r="R31" i="2826"/>
  <c r="R30" i="2826"/>
  <c r="R6" i="2826"/>
  <c r="R29" i="2826"/>
  <c r="R28" i="2826"/>
  <c r="R27" i="2826"/>
  <c r="R5" i="2826"/>
  <c r="R23" i="2826"/>
  <c r="R22" i="2826"/>
  <c r="R4" i="2826"/>
  <c r="R24" i="2826"/>
  <c r="R21" i="2826"/>
  <c r="R3" i="2826"/>
  <c r="R2" i="2826"/>
  <c r="R20" i="2826"/>
  <c r="I2643" i="24056" l="1"/>
  <c r="I2642" i="24056"/>
  <c r="I2647" i="24056" l="1"/>
  <c r="I2646" i="24056"/>
  <c r="I2645" i="24056"/>
  <c r="I2644" i="24056"/>
  <c r="I2656" i="24056" l="1"/>
  <c r="I2655" i="24056"/>
  <c r="I2654" i="24056"/>
  <c r="I2653" i="24056"/>
  <c r="I2652" i="24056"/>
  <c r="I2651" i="24056"/>
  <c r="I2650" i="24056"/>
  <c r="I2649" i="24056"/>
  <c r="I2648" i="24056"/>
  <c r="I2665" i="24056" l="1"/>
  <c r="I2664" i="24056"/>
  <c r="I2663" i="24056"/>
  <c r="I2662" i="24056"/>
  <c r="I2661" i="24056"/>
  <c r="I2660" i="24056"/>
  <c r="I2659" i="24056"/>
  <c r="I2658" i="24056"/>
  <c r="I2657" i="24056"/>
  <c r="I2674" i="24056" l="1"/>
  <c r="I2673" i="24056"/>
  <c r="I2672" i="24056"/>
  <c r="I2671" i="24056"/>
  <c r="I2670" i="24056"/>
  <c r="I2669" i="24056"/>
  <c r="I2668" i="24056"/>
  <c r="I2667" i="24056"/>
  <c r="I2666" i="24056"/>
  <c r="I2683" i="24056" l="1"/>
  <c r="I2682" i="24056"/>
  <c r="I2681" i="24056"/>
  <c r="I2680" i="24056"/>
  <c r="I2679" i="24056"/>
  <c r="I2678" i="24056"/>
  <c r="I2677" i="24056"/>
  <c r="I2676" i="24056"/>
  <c r="I2675" i="24056"/>
  <c r="I2692" i="24056" l="1"/>
  <c r="I2691" i="24056"/>
  <c r="I2690" i="24056"/>
  <c r="I2689" i="24056"/>
  <c r="I2688" i="24056"/>
  <c r="I2687" i="24056"/>
  <c r="I2686" i="24056"/>
  <c r="I2685" i="24056"/>
  <c r="I2684" i="24056"/>
  <c r="I2701" i="24056" l="1"/>
  <c r="I2700" i="24056"/>
  <c r="I2699" i="24056"/>
  <c r="I2698" i="24056"/>
  <c r="I2697" i="24056"/>
  <c r="I2696" i="24056"/>
  <c r="I2695" i="24056"/>
  <c r="I2694" i="24056"/>
  <c r="I2693" i="24056"/>
  <c r="I2710" i="24056" l="1"/>
  <c r="I2709" i="24056"/>
  <c r="I2708" i="24056"/>
  <c r="I2707" i="24056"/>
  <c r="I2706" i="24056"/>
  <c r="I2705" i="24056"/>
  <c r="I2704" i="24056"/>
  <c r="I2703" i="24056"/>
  <c r="I2702" i="24056"/>
  <c r="I2719" i="24056" l="1"/>
  <c r="I2718" i="24056"/>
  <c r="I2717" i="24056"/>
  <c r="I2716" i="24056"/>
  <c r="I2715" i="24056"/>
  <c r="I2714" i="24056"/>
  <c r="I2713" i="24056"/>
  <c r="I2712" i="24056"/>
  <c r="I2711" i="24056"/>
  <c r="I2728" i="24056" l="1"/>
  <c r="I2727" i="24056"/>
  <c r="I2726" i="24056"/>
  <c r="I2725" i="24056"/>
  <c r="I2724" i="24056"/>
  <c r="I2723" i="24056"/>
  <c r="I2722" i="24056"/>
  <c r="I2721" i="24056"/>
  <c r="I2720" i="24056"/>
  <c r="I2737" i="24056" l="1"/>
  <c r="I2736" i="24056"/>
  <c r="I2735" i="24056"/>
  <c r="I2734" i="24056"/>
  <c r="I2733" i="24056"/>
  <c r="I2732" i="24056"/>
  <c r="I2731" i="24056"/>
  <c r="I2730" i="24056"/>
  <c r="I2729" i="24056"/>
  <c r="I2746" i="24056" l="1"/>
  <c r="I2745" i="24056"/>
  <c r="I2744" i="24056"/>
  <c r="I2743" i="24056"/>
  <c r="I2742" i="24056"/>
  <c r="I2741" i="24056"/>
  <c r="I2740" i="24056"/>
  <c r="I2739" i="24056"/>
  <c r="I2738" i="24056"/>
  <c r="I2755" i="24056" l="1"/>
  <c r="I2754" i="24056"/>
  <c r="I2753" i="24056"/>
  <c r="I2752" i="24056"/>
  <c r="I2751" i="24056"/>
  <c r="I2750" i="24056"/>
  <c r="I2749" i="24056"/>
  <c r="I2748" i="24056"/>
  <c r="I2747" i="24056"/>
  <c r="I2764" i="24056" l="1"/>
  <c r="I2763" i="24056"/>
  <c r="I2762" i="24056"/>
  <c r="I2761" i="24056"/>
  <c r="I2760" i="24056"/>
  <c r="I2759" i="24056"/>
  <c r="I2758" i="24056"/>
  <c r="I2757" i="24056"/>
  <c r="I2756" i="24056"/>
  <c r="I2773" i="24056" l="1"/>
  <c r="I2772" i="24056"/>
  <c r="I2771" i="24056"/>
  <c r="I2770" i="24056"/>
  <c r="I2769" i="24056"/>
  <c r="I2768" i="24056"/>
  <c r="I2767" i="24056"/>
  <c r="I2766" i="24056"/>
  <c r="I2765" i="24056"/>
  <c r="I2782" i="24056" l="1"/>
  <c r="I2781" i="24056"/>
  <c r="I2780" i="24056"/>
  <c r="I2779" i="24056"/>
  <c r="I2778" i="24056"/>
  <c r="I2777" i="24056"/>
  <c r="I2776" i="24056"/>
  <c r="I2775" i="24056"/>
  <c r="I2774" i="24056"/>
  <c r="I2791" i="24056" l="1"/>
  <c r="I2790" i="24056"/>
  <c r="I2789" i="24056"/>
  <c r="I2788" i="24056"/>
  <c r="I2787" i="24056"/>
  <c r="I2786" i="24056"/>
  <c r="I2785" i="24056"/>
  <c r="I2784" i="24056"/>
  <c r="I2783" i="24056"/>
  <c r="I121" i="2826"/>
  <c r="N44" i="2826" l="1"/>
  <c r="I2792" i="24056"/>
  <c r="I2794" i="24056" l="1"/>
  <c r="I2793" i="24056"/>
  <c r="I2798" i="24056" l="1"/>
  <c r="I2797" i="24056"/>
  <c r="I2796" i="24056"/>
  <c r="I2795" i="24056"/>
  <c r="I2807" i="24056" l="1"/>
  <c r="I2806" i="24056"/>
  <c r="I2805" i="24056"/>
  <c r="I2804" i="24056"/>
  <c r="I2803" i="24056"/>
  <c r="I2802" i="24056"/>
  <c r="I2801" i="24056"/>
  <c r="I2800" i="24056"/>
  <c r="I2799" i="24056"/>
  <c r="I2816" i="24056" l="1"/>
  <c r="I2815" i="24056"/>
  <c r="I2814" i="24056"/>
  <c r="I2813" i="24056"/>
  <c r="I2812" i="24056"/>
  <c r="I2811" i="24056"/>
  <c r="I2810" i="24056"/>
  <c r="I2809" i="24056"/>
  <c r="I2808" i="24056"/>
  <c r="I2825" i="24056" l="1"/>
  <c r="I2824" i="24056"/>
  <c r="I2823" i="24056"/>
  <c r="I2822" i="24056"/>
  <c r="I2821" i="24056"/>
  <c r="I2820" i="24056"/>
  <c r="I2819" i="24056"/>
  <c r="I2818" i="24056"/>
  <c r="I2817" i="24056"/>
  <c r="I2834" i="24056" l="1"/>
  <c r="I2833" i="24056"/>
  <c r="I2832" i="24056"/>
  <c r="I2831" i="24056"/>
  <c r="I2830" i="24056"/>
  <c r="I2829" i="24056"/>
  <c r="I2828" i="24056"/>
  <c r="I2827" i="24056"/>
  <c r="I2826" i="24056"/>
  <c r="I2843" i="24056" l="1"/>
  <c r="I2842" i="24056"/>
  <c r="I2841" i="24056"/>
  <c r="I2840" i="24056"/>
  <c r="I2839" i="24056"/>
  <c r="I2838" i="24056"/>
  <c r="I2837" i="24056"/>
  <c r="I2836" i="24056"/>
  <c r="I2835" i="24056"/>
  <c r="I2852" i="24056" l="1"/>
  <c r="I2851" i="24056"/>
  <c r="I2850" i="24056"/>
  <c r="I2849" i="24056"/>
  <c r="I2848" i="24056"/>
  <c r="I2847" i="24056"/>
  <c r="I2846" i="24056"/>
  <c r="I2845" i="24056"/>
  <c r="I2844" i="24056"/>
  <c r="I2861" i="24056" l="1"/>
  <c r="I2860" i="24056"/>
  <c r="I2859" i="24056"/>
  <c r="I2858" i="24056"/>
  <c r="I2857" i="24056"/>
  <c r="I2856" i="24056"/>
  <c r="I2855" i="24056"/>
  <c r="I2854" i="24056"/>
  <c r="I2853" i="24056"/>
  <c r="I2870" i="24056" l="1"/>
  <c r="I2869" i="24056"/>
  <c r="I2868" i="24056"/>
  <c r="I2867" i="24056"/>
  <c r="I2866" i="24056"/>
  <c r="I2865" i="24056"/>
  <c r="I2864" i="24056"/>
  <c r="I2863" i="24056"/>
  <c r="I2862" i="24056"/>
  <c r="I2879" i="24056" l="1"/>
  <c r="I2878" i="24056"/>
  <c r="I2877" i="24056"/>
  <c r="I2876" i="24056"/>
  <c r="I2875" i="24056"/>
  <c r="I2874" i="24056"/>
  <c r="I2873" i="24056"/>
  <c r="I2872" i="24056"/>
  <c r="I2871" i="24056"/>
  <c r="I2888" i="24056" l="1"/>
  <c r="I2887" i="24056"/>
  <c r="I2886" i="24056"/>
  <c r="I2885" i="24056"/>
  <c r="I2884" i="24056"/>
  <c r="I2883" i="24056"/>
  <c r="I2882" i="24056"/>
  <c r="I2881" i="24056"/>
  <c r="I2880" i="24056"/>
  <c r="I2897" i="24056" l="1"/>
  <c r="I2896" i="24056"/>
  <c r="I2895" i="24056"/>
  <c r="I2894" i="24056"/>
  <c r="I2893" i="24056"/>
  <c r="I2892" i="24056"/>
  <c r="I2891" i="24056"/>
  <c r="I2890" i="24056"/>
  <c r="I2889" i="24056"/>
  <c r="I2906" i="24056" l="1"/>
  <c r="I2905" i="24056"/>
  <c r="I2904" i="24056"/>
  <c r="I2903" i="24056"/>
  <c r="I2902" i="24056"/>
  <c r="I2901" i="24056"/>
  <c r="I2900" i="24056"/>
  <c r="I2899" i="24056"/>
  <c r="I2898" i="24056"/>
  <c r="I2915" i="24056" l="1"/>
  <c r="I2914" i="24056"/>
  <c r="I2913" i="24056"/>
  <c r="I2912" i="24056"/>
  <c r="I2911" i="24056"/>
  <c r="I2910" i="24056"/>
  <c r="I2909" i="24056"/>
  <c r="I2908" i="24056"/>
  <c r="I2907" i="24056"/>
  <c r="I2924" i="24056" l="1"/>
  <c r="I2923" i="24056"/>
  <c r="I2922" i="24056"/>
  <c r="I2921" i="24056"/>
  <c r="I2920" i="24056"/>
  <c r="I2919" i="24056"/>
  <c r="I2918" i="24056"/>
  <c r="I2917" i="24056"/>
  <c r="I2916" i="24056"/>
  <c r="I2933" i="24056" l="1"/>
  <c r="I2932" i="24056"/>
  <c r="I2931" i="24056"/>
  <c r="I2930" i="24056"/>
  <c r="I2929" i="24056"/>
  <c r="I2928" i="24056"/>
  <c r="I2927" i="24056"/>
  <c r="I2926" i="24056"/>
  <c r="I2925" i="24056"/>
  <c r="I2942" i="24056" l="1"/>
  <c r="I2941" i="24056"/>
  <c r="I2940" i="24056"/>
  <c r="I2939" i="24056"/>
  <c r="I2938" i="24056"/>
  <c r="I2937" i="24056"/>
  <c r="I2936" i="24056"/>
  <c r="I2935" i="24056"/>
  <c r="I2934" i="24056"/>
  <c r="I2943" i="24056" l="1"/>
  <c r="I2945" i="24056" l="1"/>
  <c r="I2944" i="24056"/>
  <c r="I2949" i="24056" l="1"/>
  <c r="I2948" i="24056"/>
  <c r="I2947" i="24056"/>
  <c r="I2946" i="24056"/>
  <c r="N33" i="2826" l="1"/>
  <c r="I2958" i="24056" l="1"/>
  <c r="I2957" i="24056"/>
  <c r="I2956" i="24056"/>
  <c r="I2955" i="24056"/>
  <c r="I2954" i="24056"/>
  <c r="I2953" i="24056"/>
  <c r="I2952" i="24056"/>
  <c r="I2951" i="24056"/>
  <c r="I2950" i="24056"/>
  <c r="I2967" i="24056" l="1"/>
  <c r="I2966" i="24056"/>
  <c r="I2965" i="24056"/>
  <c r="I2964" i="24056"/>
  <c r="I2963" i="24056"/>
  <c r="I2962" i="24056"/>
  <c r="I2961" i="24056"/>
  <c r="I2960" i="24056"/>
  <c r="I2959" i="24056"/>
  <c r="I2976" i="24056" l="1"/>
  <c r="I2975" i="24056"/>
  <c r="I2974" i="24056"/>
  <c r="I2973" i="24056"/>
  <c r="I2972" i="24056"/>
  <c r="I2971" i="24056"/>
  <c r="I2970" i="24056"/>
  <c r="I2969" i="24056"/>
  <c r="I2968" i="24056"/>
  <c r="I2985" i="24056" l="1"/>
  <c r="I2984" i="24056"/>
  <c r="I2983" i="24056"/>
  <c r="I2982" i="24056"/>
  <c r="I2981" i="24056"/>
  <c r="I2980" i="24056"/>
  <c r="I2979" i="24056"/>
  <c r="I2978" i="24056"/>
  <c r="I2977" i="24056"/>
  <c r="I2994" i="24056" l="1"/>
  <c r="I2993" i="24056"/>
  <c r="I2992" i="24056"/>
  <c r="I2991" i="24056"/>
  <c r="I2990" i="24056"/>
  <c r="I2989" i="24056"/>
  <c r="I2988" i="24056"/>
  <c r="I2987" i="24056"/>
  <c r="I2986" i="24056"/>
  <c r="I3003" i="24056" l="1"/>
  <c r="I3002" i="24056"/>
  <c r="I3001" i="24056"/>
  <c r="I3000" i="24056"/>
  <c r="I2999" i="24056"/>
  <c r="I2998" i="24056"/>
  <c r="I2997" i="24056"/>
  <c r="I2996" i="24056"/>
  <c r="I2995" i="24056"/>
  <c r="I3012" i="24056" l="1"/>
  <c r="I3011" i="24056"/>
  <c r="I3010" i="24056"/>
  <c r="I3009" i="24056"/>
  <c r="I3008" i="24056"/>
  <c r="I3007" i="24056"/>
  <c r="I3006" i="24056"/>
  <c r="I3005" i="24056"/>
  <c r="I3004" i="24056"/>
  <c r="I3021" i="24056" l="1"/>
  <c r="I3020" i="24056"/>
  <c r="I3019" i="24056"/>
  <c r="I3018" i="24056"/>
  <c r="I3017" i="24056"/>
  <c r="I3016" i="24056"/>
  <c r="I3015" i="24056"/>
  <c r="I3014" i="24056"/>
  <c r="I3013" i="24056"/>
  <c r="I3030" i="24056" l="1"/>
  <c r="I3029" i="24056"/>
  <c r="I3028" i="24056"/>
  <c r="I3027" i="24056"/>
  <c r="I3026" i="24056"/>
  <c r="I3025" i="24056"/>
  <c r="I3024" i="24056"/>
  <c r="I3023" i="24056"/>
  <c r="I3022" i="24056"/>
  <c r="I3039" i="24056" l="1"/>
  <c r="I3038" i="24056"/>
  <c r="I3037" i="24056"/>
  <c r="I3036" i="24056"/>
  <c r="I3035" i="24056"/>
  <c r="I3034" i="24056"/>
  <c r="I3033" i="24056"/>
  <c r="I3032" i="24056"/>
  <c r="I3031" i="24056"/>
  <c r="I3048" i="24056" l="1"/>
  <c r="I3047" i="24056"/>
  <c r="I3046" i="24056"/>
  <c r="I3045" i="24056"/>
  <c r="I3044" i="24056"/>
  <c r="I3043" i="24056"/>
  <c r="I3042" i="24056"/>
  <c r="I3041" i="24056"/>
  <c r="I3040" i="24056"/>
  <c r="I3057" i="24056" l="1"/>
  <c r="I3056" i="24056"/>
  <c r="I3055" i="24056"/>
  <c r="I3054" i="24056"/>
  <c r="I3053" i="24056"/>
  <c r="I3052" i="24056"/>
  <c r="I3051" i="24056"/>
  <c r="I3050" i="24056"/>
  <c r="I3049" i="24056"/>
  <c r="I3066" i="24056" l="1"/>
  <c r="I3065" i="24056"/>
  <c r="I3064" i="24056"/>
  <c r="I3063" i="24056"/>
  <c r="I3062" i="24056"/>
  <c r="I3061" i="24056"/>
  <c r="I3060" i="24056"/>
  <c r="I3059" i="24056"/>
  <c r="I3058" i="24056"/>
  <c r="I3075" i="24056" l="1"/>
  <c r="I3074" i="24056"/>
  <c r="I3073" i="24056"/>
  <c r="I3072" i="24056"/>
  <c r="I3071" i="24056"/>
  <c r="I3070" i="24056"/>
  <c r="I3069" i="24056"/>
  <c r="I3068" i="24056"/>
  <c r="I3067" i="24056"/>
  <c r="I3084" i="24056" l="1"/>
  <c r="I3083" i="24056"/>
  <c r="I3082" i="24056"/>
  <c r="I3081" i="24056"/>
  <c r="I3080" i="24056"/>
  <c r="I3079" i="24056"/>
  <c r="I3078" i="24056"/>
  <c r="I3077" i="24056"/>
  <c r="I3076" i="24056"/>
  <c r="I47" i="2826" l="1"/>
  <c r="I10" i="2826"/>
  <c r="I3094" i="24056" l="1"/>
  <c r="I3093" i="24056"/>
  <c r="I3092" i="24056"/>
  <c r="I3091" i="24056"/>
  <c r="I3090" i="24056"/>
  <c r="I3089" i="24056"/>
  <c r="I3088" i="24056"/>
  <c r="I3087" i="24056"/>
  <c r="I3086" i="24056"/>
  <c r="I3085" i="24056"/>
  <c r="I3096" i="24056" l="1"/>
  <c r="I3095" i="24056"/>
  <c r="I3100" i="24056" l="1"/>
  <c r="I3099" i="24056"/>
  <c r="I3098" i="24056"/>
  <c r="I3097" i="24056"/>
  <c r="I3118" i="24056" l="1"/>
  <c r="I3117" i="24056"/>
  <c r="I3116" i="24056"/>
  <c r="I3115" i="24056"/>
  <c r="I3114" i="24056"/>
  <c r="I3113" i="24056"/>
  <c r="I3112" i="24056"/>
  <c r="I3111" i="24056"/>
  <c r="I3110" i="24056"/>
  <c r="I3109" i="24056"/>
  <c r="I3108" i="24056"/>
  <c r="I3107" i="24056"/>
  <c r="I3106" i="24056"/>
  <c r="I3105" i="24056"/>
  <c r="I3104" i="24056"/>
  <c r="I3103" i="24056"/>
  <c r="I3102" i="24056"/>
  <c r="I3101" i="24056"/>
  <c r="I3127" i="24056" l="1"/>
  <c r="I3126" i="24056"/>
  <c r="I3125" i="24056"/>
  <c r="I3124" i="24056"/>
  <c r="I3123" i="24056"/>
  <c r="I3122" i="24056"/>
  <c r="I3121" i="24056"/>
  <c r="I3120" i="24056"/>
  <c r="I3119" i="24056"/>
  <c r="I3136" i="24056" l="1"/>
  <c r="I3135" i="24056"/>
  <c r="I3134" i="24056"/>
  <c r="I3133" i="24056"/>
  <c r="I3132" i="24056"/>
  <c r="I3131" i="24056"/>
  <c r="I3130" i="24056"/>
  <c r="I3129" i="24056"/>
  <c r="I3128" i="24056"/>
  <c r="I3145" i="24056" l="1"/>
  <c r="I3144" i="24056"/>
  <c r="I3143" i="24056"/>
  <c r="I3142" i="24056"/>
  <c r="I3141" i="24056"/>
  <c r="I3140" i="24056"/>
  <c r="I3139" i="24056"/>
  <c r="I3138" i="24056"/>
  <c r="I3137" i="24056"/>
  <c r="I3154" i="24056" l="1"/>
  <c r="I3153" i="24056"/>
  <c r="I3152" i="24056"/>
  <c r="I3151" i="24056"/>
  <c r="I3150" i="24056"/>
  <c r="I3149" i="24056"/>
  <c r="I3148" i="24056"/>
  <c r="I3147" i="24056"/>
  <c r="I3146" i="24056"/>
  <c r="I3184" i="24056" l="1"/>
  <c r="I3185" i="24056"/>
  <c r="I3186" i="24056"/>
  <c r="I3187" i="24056"/>
  <c r="I3188" i="24056"/>
  <c r="I3189" i="24056"/>
  <c r="I3190" i="24056"/>
  <c r="I3191" i="24056"/>
  <c r="I3192" i="24056"/>
  <c r="I3193" i="24056"/>
  <c r="I3194" i="24056"/>
  <c r="I3195" i="24056"/>
  <c r="I3196" i="24056"/>
  <c r="I3197" i="24056"/>
  <c r="I3198" i="24056"/>
  <c r="I3199" i="24056"/>
  <c r="I3200" i="24056"/>
  <c r="I3201" i="24056"/>
  <c r="I3202" i="24056"/>
  <c r="I3203" i="24056"/>
  <c r="I3204" i="24056"/>
  <c r="I3205" i="24056"/>
  <c r="I3206" i="24056"/>
  <c r="I3207" i="24056"/>
  <c r="I3208" i="24056"/>
  <c r="I3209" i="24056"/>
  <c r="I3210" i="24056"/>
  <c r="I3211" i="24056"/>
  <c r="I3212" i="24056"/>
  <c r="I3213" i="24056"/>
  <c r="I3214" i="24056"/>
  <c r="I3215" i="24056"/>
  <c r="I3216" i="24056"/>
  <c r="I3217" i="24056"/>
  <c r="I3218" i="24056"/>
  <c r="I3219" i="24056"/>
  <c r="I3220" i="24056"/>
  <c r="I3221" i="24056"/>
  <c r="I3222" i="24056"/>
  <c r="I3223" i="24056"/>
  <c r="I3224" i="24056"/>
  <c r="I3225" i="24056"/>
  <c r="I3226" i="24056"/>
  <c r="I3227" i="24056"/>
  <c r="I3228" i="24056"/>
  <c r="I3229" i="24056"/>
  <c r="I3230" i="24056"/>
  <c r="I3231" i="24056"/>
  <c r="I3232" i="24056"/>
  <c r="I3233" i="24056"/>
  <c r="I3234" i="24056"/>
  <c r="I3235" i="24056"/>
  <c r="I3236" i="24056"/>
  <c r="I3237" i="24056"/>
  <c r="I3238" i="24056"/>
  <c r="I3239" i="24056"/>
  <c r="I3240" i="24056"/>
  <c r="I3241" i="24056"/>
  <c r="I3242" i="24056"/>
  <c r="I3243" i="24056"/>
  <c r="I3244" i="24056"/>
  <c r="I3245" i="24056"/>
  <c r="I3246" i="24056"/>
  <c r="I3247" i="24056"/>
  <c r="I3248" i="24056"/>
  <c r="I3249" i="24056"/>
  <c r="I3250" i="24056"/>
  <c r="I3251" i="24056"/>
  <c r="I3252" i="24056"/>
  <c r="I3253" i="24056"/>
  <c r="I3254" i="24056"/>
  <c r="I3255" i="24056"/>
  <c r="I3256" i="24056"/>
  <c r="I3257" i="24056"/>
  <c r="I3258" i="24056"/>
  <c r="I3259" i="24056"/>
  <c r="I3260" i="24056"/>
  <c r="I3261" i="24056"/>
  <c r="I3262" i="24056"/>
  <c r="I3263" i="24056"/>
  <c r="I3264" i="24056"/>
  <c r="I3265" i="24056"/>
  <c r="I3266" i="24056"/>
  <c r="I3267" i="24056"/>
  <c r="I3268" i="24056"/>
  <c r="I3269" i="24056"/>
  <c r="I3270" i="24056"/>
  <c r="I3271" i="24056"/>
  <c r="I3272" i="24056"/>
  <c r="I3273" i="24056"/>
  <c r="I3274" i="24056"/>
  <c r="I3275" i="24056"/>
  <c r="I3276" i="24056"/>
  <c r="I3277" i="24056"/>
  <c r="I3278" i="24056"/>
  <c r="I3279" i="24056"/>
  <c r="I3280" i="24056"/>
  <c r="I3281" i="24056"/>
  <c r="I3282" i="24056"/>
  <c r="I3283" i="24056"/>
  <c r="I3284" i="24056"/>
  <c r="I3285" i="24056"/>
  <c r="I3286" i="24056"/>
  <c r="I3287" i="24056"/>
  <c r="I3288" i="24056"/>
  <c r="I3289" i="24056"/>
  <c r="I3290" i="24056"/>
  <c r="I3291" i="24056"/>
  <c r="I3292" i="24056"/>
  <c r="I3293" i="24056"/>
  <c r="I3294" i="24056"/>
  <c r="I3295" i="24056"/>
  <c r="I3296" i="24056"/>
  <c r="I3297" i="24056"/>
  <c r="I3298" i="24056"/>
  <c r="I3299" i="24056"/>
  <c r="I3300" i="24056"/>
  <c r="I3301" i="24056"/>
  <c r="I3302" i="24056"/>
  <c r="I3303" i="24056"/>
  <c r="I3304" i="24056"/>
  <c r="I3305" i="24056"/>
  <c r="I3306" i="24056"/>
  <c r="I3307" i="24056"/>
  <c r="I3308" i="24056"/>
  <c r="I3309" i="24056"/>
  <c r="I3310" i="24056"/>
  <c r="I3311" i="24056"/>
  <c r="I3312" i="24056"/>
  <c r="I3313" i="24056"/>
  <c r="I3314" i="24056"/>
  <c r="I3315" i="24056"/>
  <c r="I3316" i="24056"/>
  <c r="I3317" i="24056"/>
  <c r="I3318" i="24056"/>
  <c r="I3319" i="24056"/>
  <c r="I3320" i="24056"/>
  <c r="I3321" i="24056"/>
  <c r="I3322" i="24056"/>
  <c r="I3323" i="24056"/>
  <c r="I3324" i="24056"/>
  <c r="I3325" i="24056"/>
  <c r="I3326" i="24056"/>
  <c r="I3327" i="24056"/>
  <c r="I3328" i="24056"/>
  <c r="I3329" i="24056"/>
  <c r="I3330" i="24056"/>
  <c r="I3331" i="24056"/>
  <c r="I3332" i="24056"/>
  <c r="I3333" i="24056"/>
  <c r="I3334" i="24056"/>
  <c r="I3335" i="24056"/>
  <c r="I3336" i="24056"/>
  <c r="I3337" i="24056"/>
  <c r="I3338" i="24056"/>
  <c r="I3339" i="24056"/>
  <c r="I3340" i="24056"/>
  <c r="I3341" i="24056"/>
  <c r="I3342" i="24056"/>
  <c r="I3343" i="24056"/>
  <c r="I3344" i="24056"/>
  <c r="I3345" i="24056"/>
  <c r="I3346" i="24056"/>
  <c r="I3347" i="24056"/>
  <c r="I3348" i="24056"/>
  <c r="I3349" i="24056"/>
  <c r="I3350" i="24056"/>
  <c r="I3351" i="24056"/>
  <c r="I3352" i="24056"/>
  <c r="I3353" i="24056"/>
  <c r="I3354" i="24056"/>
  <c r="I3355" i="24056"/>
  <c r="I3356" i="24056"/>
  <c r="I3357" i="24056"/>
  <c r="I3358" i="24056"/>
  <c r="I3359" i="24056"/>
  <c r="I3360" i="24056"/>
  <c r="I3361" i="24056"/>
  <c r="I3362" i="24056"/>
  <c r="I3363" i="24056"/>
  <c r="I3364" i="24056"/>
  <c r="I3365" i="24056"/>
  <c r="I3366" i="24056"/>
  <c r="I3367" i="24056"/>
  <c r="I3368" i="24056"/>
  <c r="I3369" i="24056"/>
  <c r="I3370" i="24056"/>
  <c r="I3371" i="24056"/>
  <c r="I3372" i="24056"/>
  <c r="I3373" i="24056"/>
  <c r="I3374" i="24056"/>
  <c r="I3375" i="24056"/>
  <c r="I3376" i="24056"/>
  <c r="I3377" i="24056"/>
  <c r="I3378" i="24056"/>
  <c r="I3379" i="24056"/>
  <c r="I3380" i="24056"/>
  <c r="I3381" i="24056"/>
  <c r="I3382" i="24056"/>
  <c r="I3383" i="24056"/>
  <c r="I3384" i="24056"/>
  <c r="I3385" i="24056"/>
  <c r="I3386" i="24056"/>
  <c r="I3387" i="24056"/>
  <c r="I3388" i="24056"/>
  <c r="I3389" i="24056"/>
  <c r="I3390" i="24056"/>
  <c r="I3391" i="24056"/>
  <c r="I3392" i="24056"/>
  <c r="I3393" i="24056"/>
  <c r="I3394" i="24056"/>
  <c r="I3395" i="24056"/>
  <c r="I3396" i="24056"/>
  <c r="I3397" i="24056"/>
  <c r="I3398" i="24056"/>
  <c r="I3399" i="24056"/>
  <c r="I3400" i="24056"/>
  <c r="I3401" i="24056"/>
  <c r="I3402" i="24056"/>
  <c r="I3403" i="24056"/>
  <c r="I3404" i="24056"/>
  <c r="I3405" i="24056"/>
  <c r="I3406" i="24056"/>
  <c r="I3407" i="24056"/>
  <c r="I3408" i="24056"/>
  <c r="I3409" i="24056"/>
  <c r="I3410" i="24056"/>
  <c r="I3411" i="24056"/>
  <c r="I3412" i="24056"/>
  <c r="I3413" i="24056"/>
  <c r="I3414" i="24056"/>
  <c r="I3415" i="24056"/>
  <c r="I3416" i="24056"/>
  <c r="I3417" i="24056"/>
  <c r="I3418" i="24056"/>
  <c r="I3419" i="24056"/>
  <c r="I3420" i="24056"/>
  <c r="I3421" i="24056"/>
  <c r="I3422" i="24056"/>
  <c r="I3423" i="24056"/>
  <c r="I3424" i="24056"/>
  <c r="I3425" i="24056"/>
  <c r="I3426" i="24056"/>
  <c r="I3427" i="24056"/>
  <c r="I3428" i="24056"/>
  <c r="I3429" i="24056"/>
  <c r="I3430" i="24056"/>
  <c r="I3431" i="24056"/>
  <c r="I3432" i="24056"/>
  <c r="I3433" i="24056"/>
  <c r="I3434" i="24056"/>
  <c r="I3435" i="24056"/>
  <c r="I3436" i="24056"/>
  <c r="I3437" i="24056"/>
  <c r="I3438" i="24056"/>
  <c r="I3439" i="24056"/>
  <c r="I3440" i="24056"/>
  <c r="I3441" i="24056"/>
  <c r="I3442" i="24056"/>
  <c r="I3443" i="24056"/>
  <c r="I3444" i="24056"/>
  <c r="I3445" i="24056"/>
  <c r="I3446" i="24056"/>
  <c r="I3447" i="24056"/>
  <c r="I3448" i="24056"/>
  <c r="I3449" i="24056"/>
  <c r="I3450" i="24056"/>
  <c r="I3451" i="24056"/>
  <c r="I3452" i="24056"/>
  <c r="I3453" i="24056"/>
  <c r="I3454" i="24056"/>
  <c r="I3455" i="24056"/>
  <c r="I3456" i="24056"/>
  <c r="I3457" i="24056"/>
  <c r="I3458" i="24056"/>
  <c r="I3459" i="24056"/>
  <c r="I3460" i="24056"/>
  <c r="I3461" i="24056"/>
  <c r="I3462" i="24056"/>
  <c r="I3463" i="24056"/>
  <c r="I3464" i="24056"/>
  <c r="I3465" i="24056"/>
  <c r="I3466" i="24056"/>
  <c r="I3467" i="24056"/>
  <c r="I3468" i="24056"/>
  <c r="I3469" i="24056"/>
  <c r="I3470" i="24056"/>
  <c r="I3471" i="24056"/>
  <c r="I3472" i="24056"/>
  <c r="I3473" i="24056"/>
  <c r="I3474" i="24056"/>
  <c r="I3475" i="24056"/>
  <c r="I3476" i="24056"/>
  <c r="I3477" i="24056"/>
  <c r="I3478" i="24056"/>
  <c r="I3479" i="24056"/>
  <c r="I3480" i="24056"/>
  <c r="I3481" i="24056"/>
  <c r="I3482" i="24056"/>
  <c r="I3483" i="24056"/>
  <c r="I3484" i="24056"/>
  <c r="I3485" i="24056"/>
  <c r="I3486" i="24056"/>
  <c r="I3487" i="24056"/>
  <c r="I3488" i="24056"/>
  <c r="I3489" i="24056"/>
  <c r="I3490" i="24056"/>
  <c r="I3491" i="24056"/>
  <c r="I3492" i="24056"/>
  <c r="I3493" i="24056"/>
  <c r="I3494" i="24056"/>
  <c r="I3495" i="24056"/>
  <c r="I3496" i="24056"/>
  <c r="I3497" i="24056"/>
  <c r="I3498" i="24056"/>
  <c r="I3499" i="24056"/>
  <c r="I3500" i="24056"/>
  <c r="I3501" i="24056"/>
  <c r="I3502" i="24056"/>
  <c r="I3503" i="24056"/>
  <c r="I3504" i="24056"/>
  <c r="I3505" i="24056"/>
  <c r="I3506" i="24056"/>
  <c r="I3507" i="24056"/>
  <c r="I3508" i="24056"/>
  <c r="I3509" i="24056"/>
  <c r="I3510" i="24056"/>
  <c r="I3511" i="24056"/>
  <c r="I3512" i="24056"/>
  <c r="I3513" i="24056"/>
  <c r="I3514" i="24056"/>
  <c r="I3515" i="24056"/>
  <c r="I3516" i="24056"/>
  <c r="I3517" i="24056"/>
  <c r="I3518" i="24056"/>
  <c r="I3519" i="24056"/>
  <c r="I3520" i="24056"/>
  <c r="I3521" i="24056"/>
  <c r="I3522" i="24056"/>
  <c r="I3523" i="24056"/>
  <c r="I3524" i="24056"/>
  <c r="I3525" i="24056"/>
  <c r="I3526" i="24056"/>
  <c r="I3527" i="24056"/>
  <c r="I3528" i="24056"/>
  <c r="I3529" i="24056"/>
  <c r="I3530" i="24056"/>
  <c r="I3531" i="24056"/>
  <c r="I3532" i="24056"/>
  <c r="I3533" i="24056"/>
  <c r="I3534" i="24056"/>
  <c r="I3535" i="24056"/>
  <c r="I3536" i="24056"/>
  <c r="I3537" i="24056"/>
  <c r="I3538" i="24056"/>
  <c r="I3539" i="24056"/>
  <c r="I3540" i="24056"/>
  <c r="I3541" i="24056"/>
  <c r="I3542" i="24056"/>
  <c r="I3543" i="24056"/>
  <c r="I3544" i="24056"/>
  <c r="I3545" i="24056"/>
  <c r="I3546" i="24056"/>
  <c r="I3547" i="24056"/>
  <c r="I3548" i="24056"/>
  <c r="I3549" i="24056"/>
  <c r="I3550" i="24056"/>
  <c r="I3551" i="24056"/>
  <c r="I3552" i="24056"/>
  <c r="I3553" i="24056"/>
  <c r="I3554" i="24056"/>
  <c r="I3555" i="24056"/>
  <c r="I3556" i="24056"/>
  <c r="I3557" i="24056"/>
  <c r="I3558" i="24056"/>
  <c r="I3559" i="24056"/>
  <c r="I3560" i="24056"/>
  <c r="I3561" i="24056"/>
  <c r="I3562" i="24056"/>
  <c r="I3563" i="24056"/>
  <c r="I3564" i="24056"/>
  <c r="I3565" i="24056"/>
  <c r="I3566" i="24056"/>
  <c r="I3567" i="24056"/>
  <c r="I3568" i="24056"/>
  <c r="I3569" i="24056"/>
  <c r="I3570" i="24056"/>
  <c r="I3571" i="24056"/>
  <c r="I3572" i="24056"/>
  <c r="I3573" i="24056"/>
  <c r="I3574" i="24056"/>
  <c r="I3575" i="24056"/>
  <c r="I3576" i="24056"/>
  <c r="I3577" i="24056"/>
  <c r="I3578" i="24056"/>
  <c r="I3579" i="24056"/>
  <c r="I3580" i="24056"/>
  <c r="I3581" i="24056"/>
  <c r="I3582" i="24056"/>
  <c r="I3583" i="24056"/>
  <c r="I3584" i="24056"/>
  <c r="I3585" i="24056"/>
  <c r="I3586" i="24056"/>
  <c r="I3587" i="24056"/>
  <c r="I3588" i="24056"/>
  <c r="I3589" i="24056"/>
  <c r="I3590" i="24056"/>
  <c r="I3591" i="24056"/>
  <c r="I3592" i="24056"/>
  <c r="I3593" i="24056"/>
  <c r="I3594" i="24056"/>
  <c r="I3595" i="24056"/>
  <c r="I3596" i="24056"/>
  <c r="I3597" i="24056"/>
  <c r="I3598" i="24056"/>
  <c r="I3599" i="24056"/>
  <c r="I3600" i="24056"/>
  <c r="I3601" i="24056"/>
  <c r="I3602" i="24056"/>
  <c r="I3603" i="24056"/>
  <c r="I3604" i="24056"/>
  <c r="I3605" i="24056"/>
  <c r="I3606" i="24056"/>
  <c r="I3607" i="24056"/>
  <c r="I3608" i="24056"/>
  <c r="I3609" i="24056"/>
  <c r="I3610" i="24056"/>
  <c r="I3611" i="24056"/>
  <c r="I3612" i="24056"/>
  <c r="I3613" i="24056"/>
  <c r="I3614" i="24056"/>
  <c r="I3615" i="24056"/>
  <c r="I3616" i="24056"/>
  <c r="I3617" i="24056"/>
  <c r="I3618" i="24056"/>
  <c r="I3619" i="24056"/>
  <c r="I3620" i="24056"/>
  <c r="I3621" i="24056"/>
  <c r="I3622" i="24056"/>
  <c r="I3623" i="24056"/>
  <c r="I3624" i="24056"/>
  <c r="I3625" i="24056"/>
  <c r="I3626" i="24056"/>
  <c r="I3627" i="24056"/>
  <c r="I3628" i="24056"/>
  <c r="I3629" i="24056"/>
  <c r="I3630" i="24056"/>
  <c r="I3631" i="24056"/>
  <c r="I3632" i="24056"/>
  <c r="I3633" i="24056"/>
  <c r="I3634" i="24056"/>
  <c r="I3635" i="24056"/>
  <c r="I3636" i="24056"/>
  <c r="I3637" i="24056"/>
  <c r="I3638" i="24056"/>
  <c r="I3639" i="24056"/>
  <c r="I3640" i="24056"/>
  <c r="I3641" i="24056"/>
  <c r="I3642" i="24056"/>
  <c r="I3643" i="24056"/>
  <c r="I3644" i="24056"/>
  <c r="I3645" i="24056"/>
  <c r="I3646" i="24056"/>
  <c r="I3647" i="24056"/>
  <c r="I3648" i="24056"/>
  <c r="I3649" i="24056"/>
  <c r="I3650" i="24056"/>
  <c r="I3651" i="24056"/>
  <c r="I3652" i="24056"/>
  <c r="I3653" i="24056"/>
  <c r="I3654" i="24056"/>
  <c r="I3655" i="24056"/>
  <c r="I3656" i="24056"/>
  <c r="I3657" i="24056"/>
  <c r="I3658" i="24056"/>
  <c r="I3659" i="24056"/>
  <c r="I3660" i="24056"/>
  <c r="I3661" i="24056"/>
  <c r="I3662" i="24056"/>
  <c r="I3663" i="24056"/>
  <c r="I3664" i="24056"/>
  <c r="I3665" i="24056"/>
  <c r="I3666" i="24056"/>
  <c r="I3667" i="24056"/>
  <c r="I3668" i="24056"/>
  <c r="I3669" i="24056"/>
  <c r="I3670" i="24056"/>
  <c r="I3671" i="24056"/>
  <c r="I3672" i="24056"/>
  <c r="I3673" i="24056"/>
  <c r="I3674" i="24056"/>
  <c r="I3675" i="24056"/>
  <c r="I3676" i="24056"/>
  <c r="I3677" i="24056"/>
  <c r="I3678" i="24056"/>
  <c r="I3679" i="24056"/>
  <c r="I3680" i="24056"/>
  <c r="I3681" i="24056"/>
  <c r="I3682" i="24056"/>
  <c r="I3683" i="24056"/>
  <c r="I3684" i="24056"/>
  <c r="I3685" i="24056"/>
  <c r="I3686" i="24056"/>
  <c r="I3687" i="24056"/>
  <c r="I3688" i="24056"/>
  <c r="I3689" i="24056"/>
  <c r="I3690" i="24056"/>
  <c r="I3691" i="24056"/>
  <c r="I3692" i="24056"/>
  <c r="I3693" i="24056"/>
  <c r="I3694" i="24056"/>
  <c r="I3695" i="24056"/>
  <c r="I3696" i="24056"/>
  <c r="I3697" i="24056"/>
  <c r="I3698" i="24056"/>
  <c r="I3699" i="24056"/>
  <c r="I3700" i="24056"/>
  <c r="I3701" i="24056"/>
  <c r="I3702" i="24056"/>
  <c r="I3703" i="24056"/>
  <c r="I3704" i="24056"/>
  <c r="I3705" i="24056"/>
  <c r="I3706" i="24056"/>
  <c r="I3707" i="24056"/>
  <c r="I3708" i="24056"/>
  <c r="I3709" i="24056"/>
  <c r="I3710" i="24056"/>
  <c r="I3711" i="24056"/>
  <c r="I3712" i="24056"/>
  <c r="I3713" i="24056"/>
  <c r="I3714" i="24056"/>
  <c r="I3715" i="24056"/>
  <c r="I3716" i="24056"/>
  <c r="I3717" i="24056"/>
  <c r="I3718" i="24056"/>
  <c r="I3719" i="24056"/>
  <c r="I3720" i="24056"/>
  <c r="I3721" i="24056"/>
  <c r="I3722" i="24056"/>
  <c r="I3723" i="24056"/>
  <c r="I3724" i="24056"/>
  <c r="I3725" i="24056"/>
  <c r="I3726" i="24056"/>
  <c r="I3727" i="24056"/>
  <c r="I3728" i="24056"/>
  <c r="I3729" i="24056"/>
  <c r="I3730" i="24056"/>
  <c r="I3731" i="24056"/>
  <c r="I3732" i="24056"/>
  <c r="I3733" i="24056"/>
  <c r="I3734" i="24056"/>
  <c r="I3735" i="24056"/>
  <c r="I3736" i="24056"/>
  <c r="I3737" i="24056"/>
  <c r="I3738" i="24056"/>
  <c r="I3739" i="24056"/>
  <c r="I3740" i="24056"/>
  <c r="I3741" i="24056"/>
  <c r="I3742" i="24056"/>
  <c r="I3743" i="24056"/>
  <c r="I3744" i="24056"/>
  <c r="I3745" i="24056"/>
  <c r="I3746" i="24056"/>
  <c r="I3747" i="24056"/>
  <c r="I3748" i="24056"/>
  <c r="I3749" i="24056"/>
  <c r="I3750" i="24056"/>
  <c r="I3751" i="24056"/>
  <c r="I3752" i="24056"/>
  <c r="I3753" i="24056"/>
  <c r="I3754" i="24056"/>
  <c r="I3755" i="24056"/>
  <c r="I3756" i="24056"/>
  <c r="I3757" i="24056"/>
  <c r="I3758" i="24056"/>
  <c r="I3759" i="24056"/>
  <c r="I3760" i="24056"/>
  <c r="I3761" i="24056"/>
  <c r="I3762" i="24056"/>
  <c r="I3763" i="24056"/>
  <c r="I3764" i="24056"/>
  <c r="I3765" i="24056"/>
  <c r="I3766" i="24056"/>
  <c r="I3767" i="24056"/>
  <c r="I3768" i="24056"/>
  <c r="I3769" i="24056"/>
  <c r="I3770" i="24056"/>
  <c r="I3771" i="24056"/>
  <c r="I3772" i="24056"/>
  <c r="I3773" i="24056"/>
  <c r="I3774" i="24056"/>
  <c r="I3775" i="24056"/>
  <c r="I3776" i="24056"/>
  <c r="I3777" i="24056"/>
  <c r="I3778" i="24056"/>
  <c r="I3779" i="24056"/>
  <c r="I3780" i="24056"/>
  <c r="I3781" i="24056"/>
  <c r="I3782" i="24056"/>
  <c r="I3783" i="24056"/>
  <c r="I3784" i="24056"/>
  <c r="I3785" i="24056"/>
  <c r="I3786" i="24056"/>
  <c r="I3787" i="24056"/>
  <c r="I3788" i="24056"/>
  <c r="I3789" i="24056"/>
  <c r="I3790" i="24056"/>
  <c r="I3791" i="24056"/>
  <c r="I3792" i="24056"/>
  <c r="I3793" i="24056"/>
  <c r="I3794" i="24056"/>
  <c r="I3795" i="24056"/>
  <c r="I3796" i="24056"/>
  <c r="I3797" i="24056"/>
  <c r="I3798" i="24056"/>
  <c r="I3799" i="24056"/>
  <c r="I3800" i="24056"/>
  <c r="I3801" i="24056"/>
  <c r="I3802" i="24056"/>
  <c r="I3803" i="24056"/>
  <c r="I3804" i="24056"/>
  <c r="I3805" i="24056"/>
  <c r="I3806" i="24056"/>
  <c r="I3807" i="24056"/>
  <c r="I3808" i="24056"/>
  <c r="I3809" i="24056"/>
  <c r="I3810" i="24056"/>
  <c r="I3811" i="24056"/>
  <c r="I3812" i="24056"/>
  <c r="I3813" i="24056"/>
  <c r="I3814" i="24056"/>
  <c r="I3815" i="24056"/>
  <c r="I3816" i="24056"/>
  <c r="I3817" i="24056"/>
  <c r="I3818" i="24056"/>
  <c r="I3819" i="24056"/>
  <c r="I3820" i="24056"/>
  <c r="I3821" i="24056"/>
  <c r="I3822" i="24056"/>
  <c r="I3823" i="24056"/>
  <c r="I3824" i="24056"/>
  <c r="I3825" i="24056"/>
  <c r="I3826" i="24056"/>
  <c r="I3827" i="24056"/>
  <c r="I3828" i="24056"/>
  <c r="I3829" i="24056"/>
  <c r="I3830" i="24056"/>
  <c r="I3831" i="24056"/>
  <c r="I3832" i="24056"/>
  <c r="I3833" i="24056"/>
  <c r="I3834" i="24056"/>
  <c r="I3835" i="24056"/>
  <c r="I3836" i="24056"/>
  <c r="I3837" i="24056"/>
  <c r="I3838" i="24056"/>
  <c r="I3839" i="24056"/>
  <c r="I3840" i="24056"/>
  <c r="I3841" i="24056"/>
  <c r="I3842" i="24056"/>
  <c r="I3843" i="24056"/>
  <c r="I3844" i="24056"/>
  <c r="I3845" i="24056"/>
  <c r="I3846" i="24056"/>
  <c r="I3847" i="24056"/>
  <c r="I3848" i="24056"/>
  <c r="I3849" i="24056"/>
  <c r="I3850" i="24056"/>
  <c r="I3851" i="24056"/>
  <c r="I3852" i="24056"/>
  <c r="I3853" i="24056"/>
  <c r="I3854" i="24056"/>
  <c r="I3855" i="24056"/>
  <c r="I3856" i="24056"/>
  <c r="I3857" i="24056"/>
  <c r="I3858" i="24056"/>
  <c r="I3859" i="24056"/>
  <c r="I3860" i="24056"/>
  <c r="I3861" i="24056"/>
  <c r="I3862" i="24056"/>
  <c r="I3863" i="24056"/>
  <c r="I3864" i="24056"/>
  <c r="I3865" i="24056"/>
  <c r="I3866" i="24056"/>
  <c r="I3867" i="24056"/>
  <c r="I3868" i="24056"/>
  <c r="I3869" i="24056"/>
  <c r="I3870" i="24056"/>
  <c r="I3871" i="24056"/>
  <c r="I3872" i="24056"/>
  <c r="I3873" i="24056"/>
  <c r="I3874" i="24056"/>
  <c r="I3875" i="24056"/>
  <c r="I3876" i="24056"/>
  <c r="I3877" i="24056"/>
  <c r="I3878" i="24056"/>
  <c r="I3879" i="24056"/>
  <c r="I3880" i="24056"/>
  <c r="I3881" i="24056"/>
  <c r="I3882" i="24056"/>
  <c r="I3883" i="24056"/>
  <c r="I3884" i="24056"/>
  <c r="I3885" i="24056"/>
  <c r="I3886" i="24056"/>
  <c r="I3887" i="24056"/>
  <c r="I3888" i="24056"/>
  <c r="I3889" i="24056"/>
  <c r="I3890" i="24056"/>
  <c r="I3891" i="24056"/>
  <c r="I3892" i="24056"/>
  <c r="I3893" i="24056"/>
  <c r="I3894" i="24056"/>
  <c r="I3895" i="24056"/>
  <c r="I3896" i="24056"/>
  <c r="I3897" i="24056"/>
  <c r="I3898" i="24056"/>
  <c r="I3899" i="24056"/>
  <c r="I3900" i="24056"/>
  <c r="I3901" i="24056"/>
  <c r="I3902" i="24056"/>
  <c r="I3903" i="24056"/>
  <c r="I3904" i="24056"/>
  <c r="I3905" i="24056"/>
  <c r="I3906" i="24056"/>
  <c r="I3907" i="24056"/>
  <c r="I3908" i="24056"/>
  <c r="I3909" i="24056"/>
  <c r="I3910" i="24056"/>
  <c r="I3911" i="24056"/>
  <c r="I3912" i="24056"/>
  <c r="I3913" i="24056"/>
  <c r="I3914" i="24056"/>
  <c r="I3915" i="24056"/>
  <c r="I3916" i="24056"/>
  <c r="I3917" i="24056"/>
  <c r="I3918" i="24056"/>
  <c r="I3919" i="24056"/>
  <c r="I3920" i="24056"/>
  <c r="I3921" i="24056"/>
  <c r="I3922" i="24056"/>
  <c r="I3923" i="24056"/>
  <c r="I3924" i="24056"/>
  <c r="I3925" i="24056"/>
  <c r="I3926" i="24056"/>
  <c r="I3927" i="24056"/>
  <c r="I3928" i="24056"/>
  <c r="I3929" i="24056"/>
  <c r="I3930" i="24056"/>
  <c r="I3931" i="24056"/>
  <c r="I3932" i="24056"/>
  <c r="I3933" i="24056"/>
  <c r="I3934" i="24056"/>
  <c r="I3935" i="24056"/>
  <c r="I3936" i="24056"/>
  <c r="I3937" i="24056"/>
  <c r="I3938" i="24056"/>
  <c r="I3939" i="24056"/>
  <c r="I3940" i="24056"/>
  <c r="I3941" i="24056"/>
  <c r="I3942" i="24056"/>
  <c r="I3943" i="24056"/>
  <c r="I3944" i="24056"/>
  <c r="I3945" i="24056"/>
  <c r="I3946" i="24056"/>
  <c r="I3947" i="24056"/>
  <c r="I3948" i="24056"/>
  <c r="I3949" i="24056"/>
  <c r="I3950" i="24056"/>
  <c r="I3951" i="24056"/>
  <c r="I3952" i="24056"/>
  <c r="I3953" i="24056"/>
  <c r="I3954" i="24056"/>
  <c r="I3955" i="24056"/>
  <c r="I3956" i="24056"/>
  <c r="I3957" i="24056"/>
  <c r="I3958" i="24056"/>
  <c r="I3959" i="24056"/>
  <c r="I3960" i="24056"/>
  <c r="I3961" i="24056"/>
  <c r="I3962" i="24056"/>
  <c r="I3963" i="24056"/>
  <c r="I3964" i="24056"/>
  <c r="I3965" i="24056"/>
  <c r="I3966" i="24056"/>
  <c r="I3967" i="24056"/>
  <c r="I3968" i="24056"/>
  <c r="I3969" i="24056"/>
  <c r="I3970" i="24056"/>
  <c r="I3971" i="24056"/>
  <c r="I3972" i="24056"/>
  <c r="I3973" i="24056"/>
  <c r="I3974" i="24056"/>
  <c r="I3975" i="24056"/>
  <c r="I3976" i="24056"/>
  <c r="I3977" i="24056"/>
  <c r="I3978" i="24056"/>
  <c r="I3979" i="24056"/>
  <c r="I3980" i="24056"/>
  <c r="I3981" i="24056"/>
  <c r="I3982" i="24056"/>
  <c r="I3983" i="24056"/>
  <c r="I3984" i="24056"/>
  <c r="I3985" i="24056"/>
  <c r="I3986" i="24056"/>
  <c r="I3987" i="24056"/>
  <c r="I3988" i="24056"/>
  <c r="I3989" i="24056"/>
  <c r="I3990" i="24056"/>
  <c r="I3991" i="24056"/>
  <c r="I3992" i="24056"/>
  <c r="I3993" i="24056"/>
  <c r="I3994" i="24056"/>
  <c r="I3995" i="24056"/>
  <c r="I3996" i="24056"/>
  <c r="I3997" i="24056"/>
  <c r="I3998" i="24056"/>
  <c r="I3999" i="24056"/>
  <c r="I4000" i="24056"/>
  <c r="I4001" i="24056"/>
  <c r="I4002" i="24056"/>
  <c r="I4003" i="24056"/>
  <c r="I4004" i="24056"/>
  <c r="I4005" i="24056"/>
  <c r="I4006" i="24056"/>
  <c r="I4007" i="24056"/>
  <c r="I4008" i="24056"/>
  <c r="I4009" i="24056"/>
  <c r="I4010" i="24056"/>
  <c r="I4011" i="24056"/>
  <c r="I4012" i="24056"/>
  <c r="I4013" i="24056"/>
  <c r="I4014" i="24056"/>
  <c r="I4015" i="24056"/>
  <c r="I4016" i="24056"/>
  <c r="I4017" i="24056"/>
  <c r="I4018" i="24056"/>
  <c r="I4019" i="24056"/>
  <c r="I4020" i="24056"/>
  <c r="I4021" i="24056"/>
  <c r="I4022" i="24056"/>
  <c r="I4023" i="24056"/>
  <c r="I4024" i="24056"/>
  <c r="I4025" i="24056"/>
  <c r="I4026" i="24056"/>
  <c r="I4027" i="24056"/>
  <c r="I4028" i="24056"/>
  <c r="I4029" i="24056"/>
  <c r="I4030" i="24056"/>
  <c r="I4031" i="24056"/>
  <c r="I4032" i="24056"/>
  <c r="I4033" i="24056"/>
  <c r="I4034" i="24056"/>
  <c r="I4035" i="24056"/>
  <c r="I4036" i="24056"/>
  <c r="I4037" i="24056"/>
  <c r="I4038" i="24056"/>
  <c r="I4039" i="24056"/>
  <c r="I4040" i="24056"/>
  <c r="I4041" i="24056"/>
  <c r="I4042" i="24056"/>
  <c r="I4043" i="24056"/>
  <c r="I4044" i="24056"/>
  <c r="I4045" i="24056"/>
  <c r="I4046" i="24056"/>
  <c r="I4047" i="24056"/>
  <c r="I4048" i="24056"/>
  <c r="I4049" i="24056"/>
  <c r="I4050" i="24056"/>
  <c r="I4051" i="24056"/>
  <c r="I4052" i="24056"/>
  <c r="I4053" i="24056"/>
  <c r="I4054" i="24056"/>
  <c r="I4055" i="24056"/>
  <c r="I4056" i="24056"/>
  <c r="I4057" i="24056"/>
  <c r="I4058" i="24056"/>
  <c r="I4059" i="24056"/>
  <c r="I4060" i="24056"/>
  <c r="I4061" i="24056"/>
  <c r="I4062" i="24056"/>
  <c r="I4063" i="24056"/>
  <c r="I4064" i="24056"/>
  <c r="I4065" i="24056"/>
  <c r="I4066" i="24056"/>
  <c r="I4067" i="24056"/>
  <c r="I4068" i="24056"/>
  <c r="I4069" i="24056"/>
  <c r="I4070" i="24056"/>
  <c r="I4071" i="24056"/>
  <c r="I4072" i="24056"/>
  <c r="I4073" i="24056"/>
  <c r="I4074" i="24056"/>
  <c r="I4075" i="24056"/>
  <c r="I4076" i="24056"/>
  <c r="I4077" i="24056"/>
  <c r="I4078" i="24056"/>
  <c r="I4079" i="24056"/>
  <c r="I4080" i="24056"/>
  <c r="I4081" i="24056"/>
  <c r="I4082" i="24056"/>
  <c r="I4083" i="24056"/>
  <c r="I4084" i="24056"/>
  <c r="I4085" i="24056"/>
  <c r="I4086" i="24056"/>
  <c r="I4087" i="24056"/>
  <c r="I4088" i="24056"/>
  <c r="I4089" i="24056"/>
  <c r="I4090" i="24056"/>
  <c r="I4091" i="24056"/>
  <c r="I4092" i="24056"/>
  <c r="I4093" i="24056"/>
  <c r="I4094" i="24056"/>
  <c r="I4095" i="24056"/>
  <c r="I4096" i="24056"/>
  <c r="I4097" i="24056"/>
  <c r="I4098" i="24056"/>
  <c r="I4099" i="24056"/>
  <c r="I4100" i="24056"/>
  <c r="I4101" i="24056"/>
  <c r="I4102" i="24056"/>
  <c r="I4103" i="24056"/>
  <c r="I4104" i="24056"/>
  <c r="I4105" i="24056"/>
  <c r="I4106" i="24056"/>
  <c r="I4107" i="24056"/>
  <c r="I4108" i="24056"/>
  <c r="I4109" i="24056"/>
  <c r="I4110" i="24056"/>
  <c r="I4111" i="24056"/>
  <c r="I4112" i="24056"/>
  <c r="I4113" i="24056"/>
  <c r="I4114" i="24056"/>
  <c r="I4115" i="24056"/>
  <c r="I4116" i="24056"/>
  <c r="I4117" i="24056"/>
  <c r="I4118" i="24056"/>
  <c r="I4119" i="24056"/>
  <c r="I4120" i="24056"/>
  <c r="I4121" i="24056"/>
  <c r="I4122" i="24056"/>
  <c r="I4123" i="24056"/>
  <c r="I4124" i="24056"/>
  <c r="I4125" i="24056"/>
  <c r="I4126" i="24056"/>
  <c r="I4127" i="24056"/>
  <c r="I4128" i="24056"/>
  <c r="I4129" i="24056"/>
  <c r="I4130" i="24056"/>
  <c r="I4131" i="24056"/>
  <c r="I4132" i="24056"/>
  <c r="I4133" i="24056"/>
  <c r="I4134" i="24056"/>
  <c r="I4135" i="24056"/>
  <c r="I4136" i="24056"/>
  <c r="I4137" i="24056"/>
  <c r="I4138" i="24056"/>
  <c r="I4139" i="24056"/>
  <c r="I4140" i="24056"/>
  <c r="I4141" i="24056"/>
  <c r="I4142" i="24056"/>
  <c r="I4143" i="24056"/>
  <c r="I4144" i="24056"/>
  <c r="I4145" i="24056"/>
  <c r="I4146" i="24056"/>
  <c r="I4147" i="24056"/>
  <c r="I4148" i="24056"/>
  <c r="I4149" i="24056"/>
  <c r="I4150" i="24056"/>
  <c r="I4151" i="24056"/>
  <c r="I4152" i="24056"/>
  <c r="I4153" i="24056"/>
  <c r="I4154" i="24056"/>
  <c r="I4155" i="24056"/>
  <c r="I4156" i="24056"/>
  <c r="I4157" i="24056"/>
  <c r="I4158" i="24056"/>
  <c r="I4159" i="24056"/>
  <c r="I4160" i="24056"/>
  <c r="I4161" i="24056"/>
  <c r="I4162" i="24056"/>
  <c r="I4163" i="24056"/>
  <c r="I4164" i="24056"/>
  <c r="I4165" i="24056"/>
  <c r="I4166" i="24056"/>
  <c r="I4167" i="24056"/>
  <c r="I4168" i="24056"/>
  <c r="I4169" i="24056"/>
  <c r="I4170" i="24056"/>
  <c r="I4171" i="24056"/>
  <c r="I4172" i="24056"/>
  <c r="I4173" i="24056"/>
  <c r="I4174" i="24056"/>
  <c r="I4175" i="24056"/>
  <c r="I4176" i="24056"/>
  <c r="I4177" i="24056"/>
  <c r="I4178" i="24056"/>
  <c r="I4179" i="24056"/>
  <c r="I4180" i="24056"/>
  <c r="I4181" i="24056"/>
  <c r="I4182" i="24056"/>
  <c r="I4183" i="24056"/>
  <c r="I4184" i="24056"/>
  <c r="I4185" i="24056"/>
  <c r="I4186" i="24056"/>
  <c r="I4187" i="24056"/>
  <c r="I4188" i="24056"/>
  <c r="I4189" i="24056"/>
  <c r="I4190" i="24056"/>
  <c r="I4191" i="24056"/>
  <c r="I4192" i="24056"/>
  <c r="I4193" i="24056"/>
  <c r="I4194" i="24056"/>
  <c r="I4195" i="24056"/>
  <c r="I4196" i="24056"/>
  <c r="I4197" i="24056"/>
  <c r="I4198" i="24056"/>
  <c r="I4199" i="24056"/>
  <c r="I4200" i="24056"/>
  <c r="I4201" i="24056"/>
  <c r="I4202" i="24056"/>
  <c r="I4203" i="24056"/>
  <c r="I4204" i="24056"/>
  <c r="I4205" i="24056"/>
  <c r="I4206" i="24056"/>
  <c r="I4207" i="24056"/>
  <c r="I4208" i="24056"/>
  <c r="I4209" i="24056"/>
  <c r="I4210" i="24056"/>
  <c r="I4211" i="24056"/>
  <c r="I4212" i="24056"/>
  <c r="I4213" i="24056"/>
  <c r="I4214" i="24056"/>
  <c r="I4215" i="24056"/>
  <c r="I4216" i="24056"/>
  <c r="I4217" i="24056"/>
  <c r="I4218" i="24056"/>
  <c r="I4219" i="24056"/>
  <c r="I4220" i="24056"/>
  <c r="I4221" i="24056"/>
  <c r="I4222" i="24056"/>
  <c r="I4223" i="24056"/>
  <c r="I4224" i="24056"/>
  <c r="I4225" i="24056"/>
  <c r="I4226" i="24056"/>
  <c r="I4227" i="24056"/>
  <c r="I4228" i="24056"/>
  <c r="I4229" i="24056"/>
  <c r="I4230" i="24056"/>
  <c r="I4231" i="24056"/>
  <c r="I4232" i="24056"/>
  <c r="I4233" i="24056"/>
  <c r="I4234" i="24056"/>
  <c r="I4235" i="24056"/>
  <c r="I4236" i="24056"/>
  <c r="I4237" i="24056"/>
  <c r="I4238" i="24056"/>
  <c r="I4239" i="24056"/>
  <c r="I4240" i="24056"/>
  <c r="I4241" i="24056"/>
  <c r="I4242" i="24056"/>
  <c r="I4243" i="24056"/>
  <c r="I4244" i="24056"/>
  <c r="I4245" i="24056"/>
  <c r="I4246" i="24056"/>
  <c r="I4247" i="24056"/>
  <c r="I4248" i="24056"/>
  <c r="I4249" i="24056"/>
  <c r="I4250" i="24056"/>
  <c r="I4251" i="24056"/>
  <c r="I4252" i="24056"/>
  <c r="I4253" i="24056"/>
  <c r="I4254" i="24056"/>
  <c r="I4255" i="24056"/>
  <c r="I4256" i="24056"/>
  <c r="I4257" i="24056"/>
  <c r="I4258" i="24056"/>
  <c r="I4259" i="24056"/>
  <c r="I4260" i="24056"/>
  <c r="I4261" i="24056"/>
  <c r="I4262" i="24056"/>
  <c r="I4263" i="24056"/>
  <c r="I4264" i="24056"/>
  <c r="I4265" i="24056"/>
  <c r="I4266" i="24056"/>
  <c r="I4267" i="24056"/>
  <c r="I4268" i="24056"/>
  <c r="I4269" i="24056"/>
  <c r="I4270" i="24056"/>
  <c r="I4271" i="24056"/>
  <c r="I4272" i="24056"/>
  <c r="I4273" i="24056"/>
  <c r="I4274" i="24056"/>
  <c r="I4275" i="24056"/>
  <c r="I4276" i="24056"/>
  <c r="I4277" i="24056"/>
  <c r="I4278" i="24056"/>
  <c r="I4279" i="24056"/>
  <c r="I4280" i="24056"/>
  <c r="I4281" i="24056"/>
  <c r="I4282" i="24056"/>
  <c r="I4283" i="24056"/>
  <c r="I4284" i="24056"/>
  <c r="I4285" i="24056"/>
  <c r="I4286" i="24056"/>
  <c r="I4287" i="24056"/>
  <c r="I4288" i="24056"/>
  <c r="I4289" i="24056"/>
  <c r="I4290" i="24056"/>
  <c r="I4291" i="24056"/>
  <c r="I4292" i="24056"/>
  <c r="I4293" i="24056"/>
  <c r="I4294" i="24056"/>
  <c r="I4295" i="24056"/>
  <c r="I4296" i="24056"/>
  <c r="I4297" i="24056"/>
  <c r="I4298" i="24056"/>
  <c r="I4299" i="24056"/>
  <c r="I4300" i="24056"/>
  <c r="I4301" i="24056"/>
  <c r="I4302" i="24056"/>
  <c r="I4303" i="24056"/>
  <c r="I4304" i="24056"/>
  <c r="I4305" i="24056"/>
  <c r="I4306" i="24056"/>
  <c r="I4307" i="24056"/>
  <c r="I4308" i="24056"/>
  <c r="I4309" i="24056"/>
  <c r="I4310" i="24056"/>
  <c r="I4311" i="24056"/>
  <c r="I4312" i="24056"/>
  <c r="I4313" i="24056"/>
  <c r="I4314" i="24056"/>
  <c r="I4315" i="24056"/>
  <c r="I4316" i="24056"/>
  <c r="I4317" i="24056"/>
  <c r="I4318" i="24056"/>
  <c r="I4319" i="24056"/>
  <c r="I4320" i="24056"/>
  <c r="I4321" i="24056"/>
  <c r="I4322" i="24056"/>
  <c r="I4323" i="24056"/>
  <c r="I4324" i="24056"/>
  <c r="I4325" i="24056"/>
  <c r="I4326" i="24056"/>
  <c r="I4327" i="24056"/>
  <c r="I4328" i="24056"/>
  <c r="I4329" i="24056"/>
  <c r="I4330" i="24056"/>
  <c r="I4331" i="24056"/>
  <c r="I4332" i="24056"/>
  <c r="I4333" i="24056"/>
  <c r="I4334" i="24056"/>
  <c r="I4335" i="24056"/>
  <c r="I4336" i="24056"/>
  <c r="I4337" i="24056"/>
  <c r="I4338" i="24056"/>
  <c r="I4339" i="24056"/>
  <c r="I4340" i="24056"/>
  <c r="I4341" i="24056"/>
  <c r="I4342" i="24056"/>
  <c r="I4343" i="24056"/>
  <c r="I4344" i="24056"/>
  <c r="I4345" i="24056"/>
  <c r="I4346" i="24056"/>
  <c r="I4347" i="24056"/>
  <c r="I4348" i="24056"/>
  <c r="I4349" i="24056"/>
  <c r="I4350" i="24056"/>
  <c r="I4351" i="24056"/>
  <c r="I4352" i="24056"/>
  <c r="I4353" i="24056"/>
  <c r="I4354" i="24056"/>
  <c r="I4355" i="24056"/>
  <c r="I4356" i="24056"/>
  <c r="I4357" i="24056"/>
  <c r="I4358" i="24056"/>
  <c r="I4359" i="24056"/>
  <c r="I4360" i="24056"/>
  <c r="I4361" i="24056"/>
  <c r="I4362" i="24056"/>
  <c r="I4363" i="24056"/>
  <c r="I4364" i="24056"/>
  <c r="I4365" i="24056"/>
  <c r="I4366" i="24056"/>
  <c r="I4367" i="24056"/>
  <c r="I4368" i="24056"/>
  <c r="I4369" i="24056"/>
  <c r="I4370" i="24056"/>
  <c r="I4371" i="24056"/>
  <c r="I4372" i="24056"/>
  <c r="I4373" i="24056"/>
  <c r="I4374" i="24056"/>
  <c r="I4375" i="24056"/>
  <c r="I4376" i="24056"/>
  <c r="I4377" i="24056"/>
  <c r="I4378" i="24056"/>
  <c r="I4379" i="24056"/>
  <c r="I4380" i="24056"/>
  <c r="I4381" i="24056"/>
  <c r="I4382" i="24056"/>
  <c r="I4383" i="24056"/>
  <c r="I4384" i="24056"/>
  <c r="I4385" i="24056"/>
  <c r="I4386" i="24056"/>
  <c r="I4387" i="24056"/>
  <c r="I4388" i="24056"/>
  <c r="I4389" i="24056"/>
  <c r="I4390" i="24056"/>
  <c r="I4391" i="24056"/>
  <c r="I4392" i="24056"/>
  <c r="I4393" i="24056"/>
  <c r="I4394" i="24056"/>
  <c r="I4395" i="24056"/>
  <c r="I4396" i="24056"/>
  <c r="I4397" i="24056"/>
  <c r="I4398" i="24056"/>
  <c r="I4399" i="24056"/>
  <c r="I4400" i="24056"/>
  <c r="I4401" i="24056"/>
  <c r="I4402" i="24056"/>
  <c r="I4403" i="24056"/>
  <c r="I4404" i="24056"/>
  <c r="I4405" i="24056"/>
  <c r="I4406" i="24056"/>
  <c r="I4407" i="24056"/>
  <c r="I4408" i="24056"/>
  <c r="I4409" i="24056"/>
  <c r="I4410" i="24056"/>
  <c r="I4411" i="24056"/>
  <c r="I4412" i="24056"/>
  <c r="I4413" i="24056"/>
  <c r="I4414" i="24056"/>
  <c r="I4415" i="24056"/>
  <c r="I4416" i="24056"/>
  <c r="I4417" i="24056"/>
  <c r="I4418" i="24056"/>
  <c r="I4419" i="24056"/>
  <c r="I4420" i="24056"/>
  <c r="I4421" i="24056"/>
  <c r="I4422" i="24056"/>
  <c r="I4423" i="24056"/>
  <c r="I4424" i="24056"/>
  <c r="I4425" i="24056"/>
  <c r="I4426" i="24056"/>
  <c r="I4427" i="24056"/>
  <c r="I4428" i="24056"/>
  <c r="I4429" i="24056"/>
  <c r="I4430" i="24056"/>
  <c r="I4431" i="24056"/>
  <c r="I4432" i="24056"/>
  <c r="I4433" i="24056"/>
  <c r="I4434" i="24056"/>
  <c r="I4435" i="24056"/>
  <c r="I4436" i="24056"/>
  <c r="I4437" i="24056"/>
  <c r="I4438" i="24056"/>
  <c r="I4439" i="24056"/>
  <c r="I4440" i="24056"/>
  <c r="I4441" i="24056"/>
  <c r="I4442" i="24056"/>
  <c r="I4443" i="24056"/>
  <c r="I4444" i="24056"/>
  <c r="I4445" i="24056"/>
  <c r="I4446" i="24056"/>
  <c r="I4447" i="24056"/>
  <c r="I4448" i="24056"/>
  <c r="I4449" i="24056"/>
  <c r="I4450" i="24056"/>
  <c r="I4451" i="24056"/>
  <c r="I4452" i="24056"/>
  <c r="I4453" i="24056"/>
  <c r="I4454" i="24056"/>
  <c r="I4455" i="24056"/>
  <c r="I4456" i="24056"/>
  <c r="I4457" i="24056"/>
  <c r="I4458" i="24056"/>
  <c r="I4459" i="24056"/>
  <c r="I4460" i="24056"/>
  <c r="I4461" i="24056"/>
  <c r="I4462" i="24056"/>
  <c r="I4463" i="24056"/>
  <c r="I4464" i="24056"/>
  <c r="I4465" i="24056"/>
  <c r="I4466" i="24056"/>
  <c r="I4467" i="24056"/>
  <c r="I4468" i="24056"/>
  <c r="I4469" i="24056"/>
  <c r="I4470" i="24056"/>
  <c r="I4471" i="24056"/>
  <c r="I4472" i="24056"/>
  <c r="I4473" i="24056"/>
  <c r="I4474" i="24056"/>
  <c r="I4475" i="24056"/>
  <c r="I4476" i="24056"/>
  <c r="I4477" i="24056"/>
  <c r="I4478" i="24056"/>
  <c r="I4479" i="24056"/>
  <c r="I4480" i="24056"/>
  <c r="I4481" i="24056"/>
  <c r="I4482" i="24056"/>
  <c r="I4483" i="24056"/>
  <c r="I4484" i="24056"/>
  <c r="I4485" i="24056"/>
  <c r="I4486" i="24056"/>
  <c r="I4487" i="24056"/>
  <c r="I4488" i="24056"/>
  <c r="I4489" i="24056"/>
  <c r="I4490" i="24056"/>
  <c r="I4491" i="24056"/>
  <c r="I4492" i="24056"/>
  <c r="I4493" i="24056"/>
  <c r="I4494" i="24056"/>
  <c r="I4495" i="24056"/>
  <c r="I4496" i="24056"/>
  <c r="I4497" i="24056"/>
  <c r="I4498" i="24056"/>
  <c r="I4499" i="24056"/>
  <c r="I4500" i="24056"/>
  <c r="I4501" i="24056"/>
  <c r="I4502" i="24056"/>
  <c r="I4503" i="24056"/>
  <c r="I4504" i="24056"/>
  <c r="I4505" i="24056"/>
  <c r="I4506" i="24056"/>
  <c r="I4507" i="24056"/>
  <c r="I4508" i="24056"/>
  <c r="I4509" i="24056"/>
  <c r="I4510" i="24056"/>
  <c r="I4511" i="24056"/>
  <c r="I4512" i="24056"/>
  <c r="I4513" i="24056"/>
  <c r="I4514" i="24056"/>
  <c r="I4515" i="24056"/>
  <c r="I4516" i="24056"/>
  <c r="I4517" i="24056"/>
  <c r="I4518" i="24056"/>
  <c r="I4519" i="24056"/>
  <c r="I4520" i="24056"/>
  <c r="I4521" i="24056"/>
  <c r="I4522" i="24056"/>
  <c r="I4523" i="24056"/>
  <c r="I4524" i="24056"/>
  <c r="I4525" i="24056"/>
  <c r="I4526" i="24056"/>
  <c r="I4527" i="24056"/>
  <c r="I4528" i="24056"/>
  <c r="I4529" i="24056"/>
  <c r="I4530" i="24056"/>
  <c r="I4531" i="24056"/>
  <c r="I4532" i="24056"/>
  <c r="I4533" i="24056"/>
  <c r="I4534" i="24056"/>
  <c r="I4535" i="24056"/>
  <c r="I4536" i="24056"/>
  <c r="I4537" i="24056"/>
  <c r="I4538" i="24056"/>
  <c r="I4539" i="24056"/>
  <c r="I4540" i="24056"/>
  <c r="I4541" i="24056"/>
  <c r="I4542" i="24056"/>
  <c r="I4543" i="24056"/>
  <c r="I4544" i="24056"/>
  <c r="I4545" i="24056"/>
  <c r="I4546" i="24056"/>
  <c r="I4547" i="24056"/>
  <c r="I4548" i="24056"/>
  <c r="I4549" i="24056"/>
  <c r="I4550" i="24056"/>
  <c r="I4551" i="24056"/>
  <c r="I4552" i="24056"/>
  <c r="I4553" i="24056"/>
  <c r="I4554" i="24056"/>
  <c r="I4555" i="24056"/>
  <c r="I4556" i="24056"/>
  <c r="I4557" i="24056"/>
  <c r="I4558" i="24056"/>
  <c r="I4559" i="24056"/>
  <c r="I4560" i="24056"/>
  <c r="I4561" i="24056"/>
  <c r="I4562" i="24056"/>
  <c r="I4563" i="24056"/>
  <c r="I4564" i="24056"/>
  <c r="I4565" i="24056"/>
  <c r="I4566" i="24056"/>
  <c r="I4567" i="24056"/>
  <c r="I4568" i="24056"/>
  <c r="I4569" i="24056"/>
  <c r="I4570" i="24056"/>
  <c r="I4571" i="24056"/>
  <c r="I4572" i="24056"/>
  <c r="I4573" i="24056"/>
  <c r="I4574" i="24056"/>
  <c r="I4575" i="24056"/>
  <c r="I4576" i="24056"/>
  <c r="I4577" i="24056"/>
  <c r="I4578" i="24056"/>
  <c r="I4579" i="24056"/>
  <c r="I4580" i="24056"/>
  <c r="I4581" i="24056"/>
  <c r="I4582" i="24056"/>
  <c r="I4583" i="24056"/>
  <c r="I4584" i="24056"/>
  <c r="I4585" i="24056"/>
  <c r="I4586" i="24056"/>
  <c r="I4587" i="24056"/>
  <c r="I4588" i="24056"/>
  <c r="I4589" i="24056"/>
  <c r="I4590" i="24056"/>
  <c r="I4591" i="24056"/>
  <c r="I4592" i="24056"/>
  <c r="I4593" i="24056"/>
  <c r="I4594" i="24056"/>
  <c r="I4595" i="24056"/>
  <c r="I4596" i="24056"/>
  <c r="I4597" i="24056"/>
  <c r="I4598" i="24056"/>
  <c r="I4599" i="24056"/>
  <c r="I4600" i="24056"/>
  <c r="I4601" i="24056"/>
  <c r="I4602" i="24056"/>
  <c r="I4603" i="24056"/>
  <c r="I4604" i="24056"/>
  <c r="I4605" i="24056"/>
  <c r="I4606" i="24056"/>
  <c r="I4607" i="24056"/>
  <c r="I4608" i="24056"/>
  <c r="I4609" i="24056"/>
  <c r="I4610" i="24056"/>
  <c r="I4611" i="24056"/>
  <c r="I4612" i="24056"/>
  <c r="I4613" i="24056"/>
  <c r="I4614" i="24056"/>
  <c r="I4615" i="24056"/>
  <c r="I4616" i="24056"/>
  <c r="I4617" i="24056"/>
  <c r="I4618" i="24056"/>
  <c r="I4619" i="24056"/>
  <c r="I4620" i="24056"/>
  <c r="I4621" i="24056"/>
  <c r="I4622" i="24056"/>
  <c r="I4623" i="24056"/>
  <c r="I4624" i="24056"/>
  <c r="I4625" i="24056"/>
  <c r="I4626" i="24056"/>
  <c r="I4627" i="24056"/>
  <c r="I4628" i="24056"/>
  <c r="I4629" i="24056"/>
  <c r="I4630" i="24056"/>
  <c r="I4631" i="24056"/>
  <c r="I4632" i="24056"/>
  <c r="I4633" i="24056"/>
  <c r="I4634" i="24056"/>
  <c r="I4635" i="24056"/>
  <c r="I4636" i="24056"/>
  <c r="I4637" i="24056"/>
  <c r="I4638" i="24056"/>
  <c r="I4639" i="24056"/>
  <c r="I4640" i="24056"/>
  <c r="I4641" i="24056"/>
  <c r="I4642" i="24056"/>
  <c r="I4643" i="24056"/>
  <c r="I4644" i="24056"/>
  <c r="I4645" i="24056"/>
  <c r="I4646" i="24056"/>
  <c r="I4647" i="24056"/>
  <c r="I4648" i="24056"/>
  <c r="I4649" i="24056"/>
  <c r="I4650" i="24056"/>
  <c r="I4651" i="24056"/>
  <c r="I4652" i="24056"/>
  <c r="I4653" i="24056"/>
  <c r="I4654" i="24056"/>
  <c r="I4655" i="24056"/>
  <c r="I4656" i="24056"/>
  <c r="I4657" i="24056"/>
  <c r="I4658" i="24056"/>
  <c r="I4659" i="24056"/>
  <c r="I4660" i="24056"/>
  <c r="I4661" i="24056"/>
  <c r="I4662" i="24056"/>
  <c r="I4663" i="24056"/>
  <c r="I4664" i="24056"/>
  <c r="I4665" i="24056"/>
  <c r="I4666" i="24056"/>
  <c r="I4667" i="24056"/>
  <c r="I4668" i="24056"/>
  <c r="I4669" i="24056"/>
  <c r="I4670" i="24056"/>
  <c r="I4671" i="24056"/>
  <c r="I4672" i="24056"/>
  <c r="I4673" i="24056"/>
  <c r="I4674" i="24056"/>
  <c r="I4675" i="24056"/>
  <c r="I4676" i="24056"/>
  <c r="I4677" i="24056"/>
  <c r="I4678" i="24056"/>
  <c r="I4679" i="24056"/>
  <c r="I4680" i="24056"/>
  <c r="I4681" i="24056"/>
  <c r="I4682" i="24056"/>
  <c r="I4683" i="24056"/>
  <c r="I4684" i="24056"/>
  <c r="I4685" i="24056"/>
  <c r="I4686" i="24056"/>
  <c r="I4687" i="24056"/>
  <c r="I4688" i="24056"/>
  <c r="I4689" i="24056"/>
  <c r="I4690" i="24056"/>
  <c r="I4691" i="24056"/>
  <c r="I4692" i="24056"/>
  <c r="I4693" i="24056"/>
  <c r="I4694" i="24056"/>
  <c r="I4695" i="24056"/>
  <c r="I4696" i="24056"/>
  <c r="I4697" i="24056"/>
  <c r="I4698" i="24056"/>
  <c r="I4699" i="24056"/>
  <c r="I4700" i="24056"/>
  <c r="I4701" i="24056"/>
  <c r="I4702" i="24056"/>
  <c r="I4703" i="24056"/>
  <c r="I4704" i="24056"/>
  <c r="I4705" i="24056"/>
  <c r="I4706" i="24056"/>
  <c r="I4707" i="24056"/>
  <c r="I4708" i="24056"/>
  <c r="I4709" i="24056"/>
  <c r="I4710" i="24056"/>
  <c r="I4711" i="24056"/>
  <c r="I4712" i="24056"/>
  <c r="I4713" i="24056"/>
  <c r="I4714" i="24056"/>
  <c r="I4715" i="24056"/>
  <c r="I4716" i="24056"/>
  <c r="I4717" i="24056"/>
  <c r="I4718" i="24056"/>
  <c r="I4719" i="24056"/>
  <c r="I4720" i="24056"/>
  <c r="I4721" i="24056"/>
  <c r="I4722" i="24056"/>
  <c r="I4723" i="24056"/>
  <c r="I4724" i="24056"/>
  <c r="I4725" i="24056"/>
  <c r="I4726" i="24056"/>
  <c r="I4727" i="24056"/>
  <c r="I4728" i="24056"/>
  <c r="I4729" i="24056"/>
  <c r="I4730" i="24056"/>
  <c r="I4731" i="24056"/>
  <c r="I4732" i="24056"/>
  <c r="I4733" i="24056"/>
  <c r="I4734" i="24056"/>
  <c r="I4735" i="24056"/>
  <c r="I4736" i="24056"/>
  <c r="I4737" i="24056"/>
  <c r="I4738" i="24056"/>
  <c r="I4739" i="24056"/>
  <c r="I4740" i="24056"/>
  <c r="I4741" i="24056"/>
  <c r="I4742" i="24056"/>
  <c r="I4743" i="24056"/>
  <c r="I4744" i="24056"/>
  <c r="I4745" i="24056"/>
  <c r="I4746" i="24056"/>
  <c r="I4747" i="24056"/>
  <c r="I4748" i="24056"/>
  <c r="I4749" i="24056"/>
  <c r="I4750" i="24056"/>
  <c r="I4751" i="24056"/>
  <c r="I4752" i="24056"/>
  <c r="I4753" i="24056"/>
  <c r="I4754" i="24056"/>
  <c r="I4755" i="24056"/>
  <c r="I4756" i="24056"/>
  <c r="I4757" i="24056"/>
  <c r="I4758" i="24056"/>
  <c r="I4759" i="24056"/>
  <c r="I4760" i="24056"/>
  <c r="I4761" i="24056"/>
  <c r="I4762" i="24056"/>
  <c r="I4763" i="24056"/>
  <c r="I4764" i="24056"/>
  <c r="I4765" i="24056"/>
  <c r="I4766" i="24056"/>
  <c r="I4767" i="24056"/>
  <c r="I4768" i="24056"/>
  <c r="I4769" i="24056"/>
  <c r="I4770" i="24056"/>
  <c r="I4771" i="24056"/>
  <c r="I4772" i="24056"/>
  <c r="I4773" i="24056"/>
  <c r="I4774" i="24056"/>
  <c r="I4775" i="24056"/>
  <c r="I4776" i="24056"/>
  <c r="I4777" i="24056"/>
  <c r="I4778" i="24056"/>
  <c r="I4779" i="24056"/>
  <c r="I4780" i="24056"/>
  <c r="I4781" i="24056"/>
  <c r="I4782" i="24056"/>
  <c r="I4783" i="24056"/>
  <c r="I4784" i="24056"/>
  <c r="I4785" i="24056"/>
  <c r="I4786" i="24056"/>
  <c r="I4787" i="24056"/>
  <c r="I4788" i="24056"/>
  <c r="I4789" i="24056"/>
  <c r="I4790" i="24056"/>
  <c r="I4791" i="24056"/>
  <c r="I4792" i="24056"/>
  <c r="I4793" i="24056"/>
  <c r="I4794" i="24056"/>
  <c r="I4795" i="24056"/>
  <c r="I4796" i="24056"/>
  <c r="I4797" i="24056"/>
  <c r="I4798" i="24056"/>
  <c r="I4799" i="24056"/>
  <c r="I4800" i="24056"/>
  <c r="I4801" i="24056"/>
  <c r="I4802" i="24056"/>
  <c r="I4803" i="24056"/>
  <c r="I4804" i="24056"/>
  <c r="I4805" i="24056"/>
  <c r="I4806" i="24056"/>
  <c r="I4807" i="24056"/>
  <c r="I4808" i="24056"/>
  <c r="I4809" i="24056"/>
  <c r="I4810" i="24056"/>
  <c r="I4811" i="24056"/>
  <c r="I4812" i="24056"/>
  <c r="I4813" i="24056"/>
  <c r="I4814" i="24056"/>
  <c r="I4815" i="24056"/>
  <c r="I4816" i="24056"/>
  <c r="I4817" i="24056"/>
  <c r="I4818" i="24056"/>
  <c r="I4819" i="24056"/>
  <c r="I4820" i="24056"/>
  <c r="I4821" i="24056"/>
  <c r="I4822" i="24056"/>
  <c r="I4823" i="24056"/>
  <c r="I4824" i="24056"/>
  <c r="I4825" i="24056"/>
  <c r="I4826" i="24056"/>
  <c r="I4827" i="24056"/>
  <c r="I4828" i="24056"/>
  <c r="I4829" i="24056"/>
  <c r="I4830" i="24056"/>
  <c r="I4831" i="24056"/>
  <c r="I4832" i="24056"/>
  <c r="I4833" i="24056"/>
  <c r="I4834" i="24056"/>
  <c r="I4835" i="24056"/>
  <c r="I4836" i="24056"/>
  <c r="I4837" i="24056"/>
  <c r="I4838" i="24056"/>
  <c r="I4839" i="24056"/>
  <c r="I4840" i="24056"/>
  <c r="I4841" i="24056"/>
  <c r="I4842" i="24056"/>
  <c r="I4843" i="24056"/>
  <c r="I4844" i="24056"/>
  <c r="I4845" i="24056"/>
  <c r="I4846" i="24056"/>
  <c r="I4847" i="24056"/>
  <c r="I4848" i="24056"/>
  <c r="I4849" i="24056"/>
  <c r="I4850" i="24056"/>
  <c r="I4851" i="24056"/>
  <c r="I4852" i="24056"/>
  <c r="I4853" i="24056"/>
  <c r="I4854" i="24056"/>
  <c r="I4855" i="24056"/>
  <c r="I4856" i="24056"/>
  <c r="I4857" i="24056"/>
  <c r="I4858" i="24056"/>
  <c r="I4859" i="24056"/>
  <c r="I4860" i="24056"/>
  <c r="I4861" i="24056"/>
  <c r="I4862" i="24056"/>
  <c r="I4863" i="24056"/>
  <c r="I4864" i="24056"/>
  <c r="I4865" i="24056"/>
  <c r="I4866" i="24056"/>
  <c r="I4867" i="24056"/>
  <c r="I4868" i="24056"/>
  <c r="I4869" i="24056"/>
  <c r="I4870" i="24056"/>
  <c r="I4871" i="24056"/>
  <c r="I4872" i="24056"/>
  <c r="I4873" i="24056"/>
  <c r="I4874" i="24056"/>
  <c r="I4875" i="24056"/>
  <c r="I4876" i="24056"/>
  <c r="I4877" i="24056"/>
  <c r="I4878" i="24056"/>
  <c r="I4879" i="24056"/>
  <c r="I4880" i="24056"/>
  <c r="I4881" i="24056"/>
  <c r="I4882" i="24056"/>
  <c r="I4883" i="24056"/>
  <c r="I4884" i="24056"/>
  <c r="I4885" i="24056"/>
  <c r="I4886" i="24056"/>
  <c r="I4887" i="24056"/>
  <c r="I4888" i="24056"/>
  <c r="I4889" i="24056"/>
  <c r="I4890" i="24056"/>
  <c r="I4891" i="24056"/>
  <c r="I4892" i="24056"/>
  <c r="I4893" i="24056"/>
  <c r="I4894" i="24056"/>
  <c r="I4895" i="24056"/>
  <c r="I4896" i="24056"/>
  <c r="I4897" i="24056"/>
  <c r="I4898" i="24056"/>
  <c r="I4899" i="24056"/>
  <c r="I4900" i="24056"/>
  <c r="I4901" i="24056"/>
  <c r="I4902" i="24056"/>
  <c r="I4903" i="24056"/>
  <c r="I4904" i="24056"/>
  <c r="I4905" i="24056"/>
  <c r="I4906" i="24056"/>
  <c r="I4907" i="24056"/>
  <c r="I4908" i="24056"/>
  <c r="I4909" i="24056"/>
  <c r="I4910" i="24056"/>
  <c r="I4911" i="24056"/>
  <c r="I4912" i="24056"/>
  <c r="I4913" i="24056"/>
  <c r="I4914" i="24056"/>
  <c r="I4915" i="24056"/>
  <c r="I4916" i="24056"/>
  <c r="I4917" i="24056"/>
  <c r="I4918" i="24056"/>
  <c r="I4919" i="24056"/>
  <c r="I4920" i="24056"/>
  <c r="I4921" i="24056"/>
  <c r="I4922" i="24056"/>
  <c r="I4923" i="24056"/>
  <c r="I4924" i="24056"/>
  <c r="I4925" i="24056"/>
  <c r="I4926" i="24056"/>
  <c r="I4927" i="24056"/>
  <c r="I4928" i="24056"/>
  <c r="I4929" i="24056"/>
  <c r="I4930" i="24056"/>
  <c r="I4931" i="24056"/>
  <c r="I4932" i="24056"/>
  <c r="I4933" i="24056"/>
  <c r="I4934" i="24056"/>
  <c r="I4935" i="24056"/>
  <c r="I4936" i="24056"/>
  <c r="I4937" i="24056"/>
  <c r="I4938" i="24056"/>
  <c r="I4939" i="24056"/>
  <c r="I4940" i="24056"/>
  <c r="I4941" i="24056"/>
  <c r="I4942" i="24056"/>
  <c r="I4943" i="24056"/>
  <c r="I4944" i="24056"/>
  <c r="I4945" i="24056"/>
  <c r="I4946" i="24056"/>
  <c r="I4947" i="24056"/>
  <c r="I4948" i="24056"/>
  <c r="I4949" i="24056"/>
  <c r="I4950" i="24056"/>
  <c r="I4951" i="24056"/>
  <c r="I4952" i="24056"/>
  <c r="I4953" i="24056"/>
  <c r="I4954" i="24056"/>
  <c r="I4955" i="24056"/>
  <c r="I4956" i="24056"/>
  <c r="I4957" i="24056"/>
  <c r="I4958" i="24056"/>
  <c r="I4959" i="24056"/>
  <c r="I4960" i="24056"/>
  <c r="I4961" i="24056"/>
  <c r="I4962" i="24056"/>
  <c r="I4963" i="24056"/>
  <c r="I4964" i="24056"/>
  <c r="I4965" i="24056"/>
  <c r="I4966" i="24056"/>
  <c r="I4967" i="24056"/>
  <c r="I4968" i="24056"/>
  <c r="I4969" i="24056"/>
  <c r="I4970" i="24056"/>
  <c r="I4971" i="24056"/>
  <c r="I4972" i="24056"/>
  <c r="I4973" i="24056"/>
  <c r="I4974" i="24056"/>
  <c r="I4975" i="24056"/>
  <c r="I4976" i="24056"/>
  <c r="I4977" i="24056"/>
  <c r="I4978" i="24056"/>
  <c r="I4979" i="24056"/>
  <c r="I4980" i="24056"/>
  <c r="I4981" i="24056"/>
  <c r="I4982" i="24056"/>
  <c r="I4983" i="24056"/>
  <c r="I4984" i="24056"/>
  <c r="I4985" i="24056"/>
  <c r="I4986" i="24056"/>
  <c r="I4987" i="24056"/>
  <c r="I4988" i="24056"/>
  <c r="I4989" i="24056"/>
  <c r="I4990" i="24056"/>
  <c r="I4991" i="24056"/>
  <c r="I4992" i="24056"/>
  <c r="I4993" i="24056"/>
  <c r="I4994" i="24056"/>
  <c r="I4995" i="24056"/>
  <c r="I4996" i="24056"/>
  <c r="I4997" i="24056"/>
  <c r="I4998" i="24056"/>
  <c r="I4999" i="24056"/>
  <c r="I5000" i="24056"/>
  <c r="I5001" i="24056"/>
  <c r="I5002" i="24056"/>
  <c r="I5003" i="24056"/>
  <c r="I5004" i="24056"/>
  <c r="I5005" i="24056"/>
  <c r="I5006" i="24056"/>
  <c r="I5007" i="24056"/>
  <c r="I5008" i="24056"/>
  <c r="I5009" i="24056"/>
  <c r="I5010" i="24056"/>
  <c r="I5011" i="24056"/>
  <c r="I5012" i="24056"/>
  <c r="I5013" i="24056"/>
  <c r="I5014" i="24056"/>
  <c r="I5015" i="24056"/>
  <c r="I5016" i="24056"/>
  <c r="I5017" i="24056"/>
  <c r="I5018" i="24056"/>
  <c r="I5019" i="24056"/>
  <c r="I5020" i="24056"/>
  <c r="I5021" i="24056"/>
  <c r="I5022" i="24056"/>
  <c r="I5023" i="24056"/>
  <c r="I5024" i="24056"/>
  <c r="I5025" i="24056"/>
  <c r="I5026" i="24056"/>
  <c r="I5027" i="24056"/>
  <c r="I5028" i="24056"/>
  <c r="I5029" i="24056"/>
  <c r="I5030" i="24056"/>
  <c r="I5031" i="24056"/>
  <c r="I5032" i="24056"/>
  <c r="I5033" i="24056"/>
  <c r="I5034" i="24056"/>
  <c r="I5035" i="24056"/>
  <c r="I5036" i="24056"/>
  <c r="I5037" i="24056"/>
  <c r="I5038" i="24056"/>
  <c r="I5039" i="24056"/>
  <c r="I5040" i="24056"/>
  <c r="I5041" i="24056"/>
  <c r="I5042" i="24056"/>
  <c r="I5043" i="24056"/>
  <c r="I5044" i="24056"/>
  <c r="I5045" i="24056"/>
  <c r="I5046" i="24056"/>
  <c r="I5047" i="24056"/>
  <c r="I5048" i="24056"/>
  <c r="I5049" i="24056"/>
  <c r="I5050" i="24056"/>
  <c r="I5051" i="24056"/>
  <c r="I5052" i="24056"/>
  <c r="I5053" i="24056"/>
  <c r="I5054" i="24056"/>
  <c r="I5055" i="24056"/>
  <c r="I5056" i="24056"/>
  <c r="I5057" i="24056"/>
  <c r="I5058" i="24056"/>
  <c r="I5059" i="24056"/>
  <c r="I5060" i="24056"/>
  <c r="I5061" i="24056"/>
  <c r="I5062" i="24056"/>
  <c r="I5063" i="24056"/>
  <c r="I5064" i="24056"/>
  <c r="I5065" i="24056"/>
  <c r="I5066" i="24056"/>
  <c r="I5067" i="24056"/>
  <c r="I5068" i="24056"/>
  <c r="I5069" i="24056"/>
  <c r="I5070" i="24056"/>
  <c r="I5071" i="24056"/>
  <c r="I5072" i="24056"/>
  <c r="I5073" i="24056"/>
  <c r="I5074" i="24056"/>
  <c r="I5075" i="24056"/>
  <c r="I5076" i="24056"/>
  <c r="I5077" i="24056"/>
  <c r="I5078" i="24056"/>
  <c r="I5079" i="24056"/>
  <c r="I5080" i="24056"/>
  <c r="I5081" i="24056"/>
  <c r="I5082" i="24056"/>
  <c r="I5083" i="24056"/>
  <c r="I5084" i="24056"/>
  <c r="I5085" i="24056"/>
  <c r="I5086" i="24056"/>
  <c r="I5087" i="24056"/>
  <c r="I5088" i="24056"/>
  <c r="I5089" i="24056"/>
  <c r="I5090" i="24056"/>
  <c r="I5091" i="24056"/>
  <c r="I5092" i="24056"/>
  <c r="I5093" i="24056"/>
  <c r="I5094" i="24056"/>
  <c r="I5095" i="24056"/>
  <c r="I5096" i="24056"/>
  <c r="I5097" i="24056"/>
  <c r="I5098" i="24056"/>
  <c r="I5099" i="24056"/>
  <c r="I5100" i="24056"/>
  <c r="I5101" i="24056"/>
  <c r="I5102" i="24056"/>
  <c r="I5103" i="24056"/>
  <c r="I5104" i="24056"/>
  <c r="I5105" i="24056"/>
  <c r="I5106" i="24056"/>
  <c r="I5107" i="24056"/>
  <c r="I5108" i="24056"/>
  <c r="I5109" i="24056"/>
  <c r="I5110" i="24056"/>
  <c r="I5111" i="24056"/>
  <c r="I5112" i="24056"/>
  <c r="I5113" i="24056"/>
  <c r="I5114" i="24056"/>
  <c r="I5115" i="24056"/>
  <c r="I5116" i="24056"/>
  <c r="I5117" i="24056"/>
  <c r="I5118" i="24056"/>
  <c r="I5119" i="24056"/>
  <c r="I5120" i="24056"/>
  <c r="I5121" i="24056"/>
  <c r="I5122" i="24056"/>
  <c r="I5123" i="24056"/>
  <c r="I5124" i="24056"/>
  <c r="I5125" i="24056"/>
  <c r="I5126" i="24056"/>
  <c r="I5127" i="24056"/>
  <c r="I5128" i="24056"/>
  <c r="I5129" i="24056"/>
  <c r="I5130" i="24056"/>
  <c r="I5131" i="24056"/>
  <c r="I5132" i="24056"/>
  <c r="I5133" i="24056"/>
  <c r="I5134" i="24056"/>
  <c r="I5135" i="24056"/>
  <c r="I5136" i="24056"/>
  <c r="I5137" i="24056"/>
  <c r="I5138" i="24056"/>
  <c r="I5139" i="24056"/>
  <c r="I5140" i="24056"/>
  <c r="I5141" i="24056"/>
  <c r="I5142" i="24056"/>
  <c r="I5143" i="24056"/>
  <c r="I5144" i="24056"/>
  <c r="I5145" i="24056"/>
  <c r="I5146" i="24056"/>
  <c r="I5147" i="24056"/>
  <c r="I5148" i="24056"/>
  <c r="I5149" i="24056"/>
  <c r="I5150" i="24056"/>
  <c r="I5151" i="24056"/>
  <c r="I5152" i="24056"/>
  <c r="I5153" i="24056"/>
  <c r="I5154" i="24056"/>
  <c r="I5155" i="24056"/>
  <c r="I5156" i="24056"/>
  <c r="I5157" i="24056"/>
  <c r="I5158" i="24056"/>
  <c r="I5159" i="24056"/>
  <c r="I5160" i="24056"/>
  <c r="I5161" i="24056"/>
  <c r="I5162" i="24056"/>
  <c r="I5163" i="24056"/>
  <c r="I5164" i="24056"/>
  <c r="I5165" i="24056"/>
  <c r="I5166" i="24056"/>
  <c r="I5167" i="24056"/>
  <c r="I5168" i="24056"/>
  <c r="I5169" i="24056"/>
  <c r="I5170" i="24056"/>
  <c r="I5171" i="24056"/>
  <c r="I5172" i="24056"/>
  <c r="I5173" i="24056"/>
  <c r="I5174" i="24056"/>
  <c r="I5175" i="24056"/>
  <c r="I5176" i="24056"/>
  <c r="I5177" i="24056"/>
  <c r="I5178" i="24056"/>
  <c r="I5179" i="24056"/>
  <c r="I5180" i="24056"/>
  <c r="I5181" i="24056"/>
  <c r="I5182" i="24056"/>
  <c r="I5183" i="24056"/>
  <c r="I5184" i="24056"/>
  <c r="I5185" i="24056"/>
  <c r="I5186" i="24056"/>
  <c r="I5187" i="24056"/>
  <c r="I5188" i="24056"/>
  <c r="I5189" i="24056"/>
  <c r="I5190" i="24056"/>
  <c r="I5191" i="24056"/>
  <c r="I5192" i="24056"/>
  <c r="I5193" i="24056"/>
  <c r="I5194" i="24056"/>
  <c r="I5195" i="24056"/>
  <c r="I5196" i="24056"/>
  <c r="I5197" i="24056"/>
  <c r="I5198" i="24056"/>
  <c r="I5199" i="24056"/>
  <c r="I5200" i="24056"/>
  <c r="I5201" i="24056"/>
  <c r="I5202" i="24056"/>
  <c r="I5203" i="24056"/>
  <c r="I5204" i="24056"/>
  <c r="I5205" i="24056"/>
  <c r="I5206" i="24056"/>
  <c r="I5207" i="24056"/>
  <c r="I5208" i="24056"/>
  <c r="I5209" i="24056"/>
  <c r="I5210" i="24056"/>
  <c r="I5211" i="24056"/>
  <c r="I5212" i="24056"/>
  <c r="I5213" i="24056"/>
  <c r="I5214" i="24056"/>
  <c r="I5215" i="24056"/>
  <c r="I5216" i="24056"/>
  <c r="I5217" i="24056"/>
  <c r="I5218" i="24056"/>
  <c r="I5219" i="24056"/>
  <c r="I5220" i="24056"/>
  <c r="I5221" i="24056"/>
  <c r="I5222" i="24056"/>
  <c r="I5223" i="24056"/>
  <c r="I5224" i="24056"/>
  <c r="I5225" i="24056"/>
  <c r="I5226" i="24056"/>
  <c r="I5227" i="24056"/>
  <c r="I5228" i="24056"/>
  <c r="I5229" i="24056"/>
  <c r="I5230" i="24056"/>
  <c r="I5231" i="24056"/>
  <c r="I5232" i="24056"/>
  <c r="I5233" i="24056"/>
  <c r="I5234" i="24056"/>
  <c r="I5235" i="24056"/>
  <c r="I5236" i="24056"/>
  <c r="I5237" i="24056"/>
  <c r="I5238" i="24056"/>
  <c r="I5239" i="24056"/>
  <c r="I5240" i="24056"/>
  <c r="I5241" i="24056"/>
  <c r="I5242" i="24056"/>
  <c r="I5243" i="24056"/>
  <c r="I5244" i="24056"/>
  <c r="I5245" i="24056"/>
  <c r="I5246" i="24056"/>
  <c r="I5247" i="24056"/>
  <c r="I5248" i="24056"/>
  <c r="I5249" i="24056"/>
  <c r="I5250" i="24056"/>
  <c r="I5251" i="24056"/>
  <c r="I5252" i="24056"/>
  <c r="I5253" i="24056"/>
  <c r="I5254" i="24056"/>
  <c r="I5255" i="24056"/>
  <c r="I5256" i="24056"/>
  <c r="I5257" i="24056"/>
  <c r="I5258" i="24056"/>
  <c r="I5259" i="24056"/>
  <c r="I5260" i="24056"/>
  <c r="I5261" i="24056"/>
  <c r="I5262" i="24056"/>
  <c r="I5263" i="24056"/>
  <c r="I5264" i="24056"/>
  <c r="I5265" i="24056"/>
  <c r="I5266" i="24056"/>
  <c r="I5267" i="24056"/>
  <c r="I5268" i="24056"/>
  <c r="I5269" i="24056"/>
  <c r="I5270" i="24056"/>
  <c r="I5271" i="24056"/>
  <c r="I5272" i="24056"/>
  <c r="I5273" i="24056"/>
  <c r="I5274" i="24056"/>
  <c r="I5275" i="24056"/>
  <c r="I5276" i="24056"/>
  <c r="I5277" i="24056"/>
  <c r="I5278" i="24056"/>
  <c r="I5279" i="24056"/>
  <c r="I5280" i="24056"/>
  <c r="I5281" i="24056"/>
  <c r="I5282" i="24056"/>
  <c r="I5283" i="24056"/>
  <c r="I5284" i="24056"/>
  <c r="I5285" i="24056"/>
  <c r="I5286" i="24056"/>
  <c r="I5287" i="24056"/>
  <c r="I5288" i="24056"/>
  <c r="I5289" i="24056"/>
  <c r="I5290" i="24056"/>
  <c r="I5291" i="24056"/>
  <c r="I5292" i="24056"/>
  <c r="I5293" i="24056"/>
  <c r="I5294" i="24056"/>
  <c r="I5295" i="24056"/>
  <c r="I5296" i="24056"/>
  <c r="I5297" i="24056"/>
  <c r="I5298" i="24056"/>
  <c r="I5299" i="24056"/>
  <c r="I5300" i="24056"/>
  <c r="I5301" i="24056"/>
  <c r="I5302" i="24056"/>
  <c r="I5303" i="24056"/>
  <c r="I5304" i="24056"/>
  <c r="I5305" i="24056"/>
  <c r="I5306" i="24056"/>
  <c r="I5307" i="24056"/>
  <c r="I5308" i="24056"/>
  <c r="I5309" i="24056"/>
  <c r="I5310" i="24056"/>
  <c r="I5311" i="24056"/>
  <c r="I5312" i="24056"/>
  <c r="I5313" i="24056"/>
  <c r="I5314" i="24056"/>
  <c r="I5315" i="24056"/>
  <c r="I5316" i="24056"/>
  <c r="I5317" i="24056"/>
  <c r="I5318" i="24056"/>
  <c r="I5319" i="24056"/>
  <c r="I5320" i="24056"/>
  <c r="I5321" i="24056"/>
  <c r="I5322" i="24056"/>
  <c r="I5323" i="24056"/>
  <c r="I5324" i="24056"/>
  <c r="I5325" i="24056"/>
  <c r="I5326" i="24056"/>
  <c r="I5327" i="24056"/>
  <c r="I5328" i="24056"/>
  <c r="I5329" i="24056"/>
  <c r="I5330" i="24056"/>
  <c r="I5331" i="24056"/>
  <c r="I5332" i="24056"/>
  <c r="I5333" i="24056"/>
  <c r="I5334" i="24056"/>
  <c r="I5335" i="24056"/>
  <c r="I5336" i="24056"/>
  <c r="I5337" i="24056"/>
  <c r="I5338" i="24056"/>
  <c r="I5339" i="24056"/>
  <c r="I5340" i="24056"/>
  <c r="I5341" i="24056"/>
  <c r="I5342" i="24056"/>
  <c r="I5343" i="24056"/>
  <c r="I5344" i="24056"/>
  <c r="I5345" i="24056"/>
  <c r="I5346" i="24056"/>
  <c r="I5347" i="24056"/>
  <c r="I5348" i="24056"/>
  <c r="I5349" i="24056"/>
  <c r="I5350" i="24056"/>
  <c r="I5351" i="24056"/>
  <c r="I5352" i="24056"/>
  <c r="I5353" i="24056"/>
  <c r="I5354" i="24056"/>
  <c r="I5355" i="24056"/>
  <c r="I5356" i="24056"/>
  <c r="I5357" i="24056"/>
  <c r="I5358" i="24056"/>
  <c r="I5359" i="24056"/>
  <c r="I5360" i="24056"/>
  <c r="I5361" i="24056"/>
  <c r="I5362" i="24056"/>
  <c r="I5363" i="24056"/>
  <c r="I5364" i="24056"/>
  <c r="I5365" i="24056"/>
  <c r="I5366" i="24056"/>
  <c r="I5367" i="24056"/>
  <c r="I5368" i="24056"/>
  <c r="I5369" i="24056"/>
  <c r="I5370" i="24056"/>
  <c r="I5371" i="24056"/>
  <c r="I5372" i="24056"/>
  <c r="I5373" i="24056"/>
  <c r="I5374" i="24056"/>
  <c r="I5375" i="24056"/>
  <c r="I5376" i="24056"/>
  <c r="I5377" i="24056"/>
  <c r="I5378" i="24056"/>
  <c r="I5379" i="24056"/>
  <c r="I5380" i="24056"/>
  <c r="I5381" i="24056"/>
  <c r="I5382" i="24056"/>
  <c r="I5383" i="24056"/>
  <c r="I5384" i="24056"/>
  <c r="I5385" i="24056"/>
  <c r="I5386" i="24056"/>
  <c r="I5387" i="24056"/>
  <c r="I5388" i="24056"/>
  <c r="I5389" i="24056"/>
  <c r="I5390" i="24056"/>
  <c r="I5391" i="24056"/>
  <c r="I5392" i="24056"/>
  <c r="I5393" i="24056"/>
  <c r="I5394" i="24056"/>
  <c r="I5395" i="24056"/>
  <c r="I5396" i="24056"/>
  <c r="I5397" i="24056"/>
  <c r="I5398" i="24056"/>
  <c r="I5399" i="24056"/>
  <c r="I5400" i="24056"/>
  <c r="I5401" i="24056"/>
  <c r="I5402" i="24056"/>
  <c r="I5403" i="24056"/>
  <c r="I5404" i="24056"/>
  <c r="I5405" i="24056"/>
  <c r="I5406" i="24056"/>
  <c r="I5407" i="24056"/>
  <c r="I5408" i="24056"/>
  <c r="I5409" i="24056"/>
  <c r="I5410" i="24056"/>
  <c r="I5411" i="24056"/>
  <c r="I5412" i="24056"/>
  <c r="I5413" i="24056"/>
  <c r="I5414" i="24056"/>
  <c r="I5415" i="24056"/>
  <c r="I5416" i="24056"/>
  <c r="I5417" i="24056"/>
  <c r="I5418" i="24056"/>
  <c r="I5419" i="24056"/>
  <c r="I5420" i="24056"/>
  <c r="I5421" i="24056"/>
  <c r="I5422" i="24056"/>
  <c r="I5423" i="24056"/>
  <c r="I5424" i="24056"/>
  <c r="I5425" i="24056"/>
  <c r="I5426" i="24056"/>
  <c r="I5427" i="24056"/>
  <c r="I5428" i="24056"/>
  <c r="I5429" i="24056"/>
  <c r="I5430" i="24056"/>
  <c r="I5431" i="24056"/>
  <c r="I5432" i="24056"/>
  <c r="I5433" i="24056"/>
  <c r="I5434" i="24056"/>
  <c r="I5435" i="24056"/>
  <c r="I5436" i="24056"/>
  <c r="I5437" i="24056"/>
  <c r="I5438" i="24056"/>
  <c r="I5439" i="24056"/>
  <c r="I5440" i="24056"/>
  <c r="I5441" i="24056"/>
  <c r="I5442" i="24056"/>
  <c r="I5443" i="24056"/>
  <c r="I5444" i="24056"/>
  <c r="I5445" i="24056"/>
  <c r="I5446" i="24056"/>
  <c r="I5447" i="24056"/>
  <c r="I5448" i="24056"/>
  <c r="I5449" i="24056"/>
  <c r="I5450" i="24056"/>
  <c r="I5451" i="24056"/>
  <c r="I5452" i="24056"/>
  <c r="I5453" i="24056"/>
  <c r="I5454" i="24056"/>
  <c r="I5455" i="24056"/>
  <c r="I5456" i="24056"/>
  <c r="I5457" i="24056"/>
  <c r="I5458" i="24056"/>
  <c r="I5459" i="24056"/>
  <c r="I5460" i="24056"/>
  <c r="I5461" i="24056"/>
  <c r="I5462" i="24056"/>
  <c r="I5463" i="24056"/>
  <c r="I5464" i="24056"/>
  <c r="I5465" i="24056"/>
  <c r="I5466" i="24056"/>
  <c r="I5467" i="24056"/>
  <c r="I5468" i="24056"/>
  <c r="I5469" i="24056"/>
  <c r="I5470" i="24056"/>
  <c r="I5471" i="24056"/>
  <c r="I5472" i="24056"/>
  <c r="I5473" i="24056"/>
  <c r="I5474" i="24056"/>
  <c r="I5475" i="24056"/>
  <c r="I5476" i="24056"/>
  <c r="I5477" i="24056"/>
  <c r="I5478" i="24056"/>
  <c r="I5479" i="24056"/>
  <c r="I5480" i="24056"/>
  <c r="I5481" i="24056"/>
  <c r="I5482" i="24056"/>
  <c r="I5483" i="24056"/>
  <c r="I5484" i="24056"/>
  <c r="I5485" i="24056"/>
  <c r="I5486" i="24056"/>
  <c r="I5487" i="24056"/>
  <c r="I5488" i="24056"/>
  <c r="I5489" i="24056"/>
  <c r="I5490" i="24056"/>
  <c r="I5491" i="24056"/>
  <c r="I5492" i="24056"/>
  <c r="I5493" i="24056"/>
  <c r="I5494" i="24056"/>
  <c r="I5495" i="24056"/>
  <c r="I5496" i="24056"/>
  <c r="I5497" i="24056"/>
  <c r="I5498" i="24056"/>
  <c r="I5499" i="24056"/>
  <c r="I5500" i="24056"/>
  <c r="I5501" i="24056"/>
  <c r="I5502" i="24056"/>
  <c r="I5503" i="24056"/>
  <c r="I5504" i="24056"/>
  <c r="I5505" i="24056"/>
  <c r="I5506" i="24056"/>
  <c r="I5507" i="24056"/>
  <c r="I5508" i="24056"/>
  <c r="I5509" i="24056"/>
  <c r="I5510" i="24056"/>
  <c r="I5511" i="24056"/>
  <c r="I5512" i="24056"/>
  <c r="I5513" i="24056"/>
  <c r="I5514" i="24056"/>
  <c r="I5515" i="24056"/>
  <c r="I5516" i="24056"/>
  <c r="I5517" i="24056"/>
  <c r="I5518" i="24056"/>
  <c r="I5519" i="24056"/>
  <c r="I5520" i="24056"/>
  <c r="I5521" i="24056"/>
  <c r="I5522" i="24056"/>
  <c r="I5523" i="24056"/>
  <c r="I5524" i="24056"/>
  <c r="I5525" i="24056"/>
  <c r="I5526" i="24056"/>
  <c r="I5527" i="24056"/>
  <c r="I5528" i="24056"/>
  <c r="I5529" i="24056"/>
  <c r="I5530" i="24056"/>
  <c r="I5531" i="24056"/>
  <c r="I5532" i="24056"/>
  <c r="I5533" i="24056"/>
  <c r="I5534" i="24056"/>
  <c r="I5535" i="24056"/>
  <c r="I5536" i="24056"/>
  <c r="I5537" i="24056"/>
  <c r="I5538" i="24056"/>
  <c r="I5539" i="24056"/>
  <c r="I5540" i="24056"/>
  <c r="I5541" i="24056"/>
  <c r="I5542" i="24056"/>
  <c r="I5543" i="24056"/>
  <c r="I5544" i="24056"/>
  <c r="I5545" i="24056"/>
  <c r="I5546" i="24056"/>
  <c r="I5547" i="24056"/>
  <c r="I5548" i="24056"/>
  <c r="I5549" i="24056"/>
  <c r="I5550" i="24056"/>
  <c r="I5551" i="24056"/>
  <c r="I5552" i="24056"/>
  <c r="I5553" i="24056"/>
  <c r="I5554" i="24056"/>
  <c r="I5555" i="24056"/>
  <c r="I5556" i="24056"/>
  <c r="I5557" i="24056"/>
  <c r="I5558" i="24056"/>
  <c r="I5559" i="24056"/>
  <c r="I5560" i="24056"/>
  <c r="I5561" i="24056"/>
  <c r="I5562" i="24056"/>
  <c r="I5563" i="24056"/>
  <c r="I5564" i="24056"/>
  <c r="I5565" i="24056"/>
  <c r="I5566" i="24056"/>
  <c r="I5567" i="24056"/>
  <c r="I5568" i="24056"/>
  <c r="I5569" i="24056"/>
  <c r="I5570" i="24056"/>
  <c r="I5571" i="24056"/>
  <c r="I5572" i="24056"/>
  <c r="I5573" i="24056"/>
  <c r="I5574" i="24056"/>
  <c r="I5575" i="24056"/>
  <c r="I5576" i="24056"/>
  <c r="I5577" i="24056"/>
  <c r="I5578" i="24056"/>
  <c r="I5579" i="24056"/>
  <c r="I5580" i="24056"/>
  <c r="I5581" i="24056"/>
  <c r="I5582" i="24056"/>
  <c r="I5583" i="24056"/>
  <c r="I5584" i="24056"/>
  <c r="I5585" i="24056"/>
  <c r="I5586" i="24056"/>
  <c r="I5587" i="24056"/>
  <c r="I5588" i="24056"/>
  <c r="I5589" i="24056"/>
  <c r="I5590" i="24056"/>
  <c r="I5591" i="24056"/>
  <c r="I5592" i="24056"/>
  <c r="I5593" i="24056"/>
  <c r="I5594" i="24056"/>
  <c r="I5595" i="24056"/>
  <c r="I5596" i="24056"/>
  <c r="I5597" i="24056"/>
  <c r="I5598" i="24056"/>
  <c r="I5599" i="24056"/>
  <c r="I5600" i="24056"/>
  <c r="I5601" i="24056"/>
  <c r="I5602" i="24056"/>
  <c r="I5603" i="24056"/>
  <c r="I5604" i="24056"/>
  <c r="I5605" i="24056"/>
  <c r="I5606" i="24056"/>
  <c r="I5607" i="24056"/>
  <c r="I5608" i="24056"/>
  <c r="I5609" i="24056"/>
  <c r="I5610" i="24056"/>
  <c r="I5611" i="24056"/>
  <c r="I5612" i="24056"/>
  <c r="I5613" i="24056"/>
  <c r="I5614" i="24056"/>
  <c r="I5615" i="24056"/>
  <c r="I5616" i="24056"/>
  <c r="I5617" i="24056"/>
  <c r="I5618" i="24056"/>
  <c r="I5619" i="24056"/>
  <c r="I5620" i="24056"/>
  <c r="I5621" i="24056"/>
  <c r="I5622" i="24056"/>
  <c r="I5623" i="24056"/>
  <c r="I5624" i="24056"/>
  <c r="I5625" i="24056"/>
  <c r="I5626" i="24056"/>
  <c r="I5627" i="24056"/>
  <c r="I5628" i="24056"/>
  <c r="I5629" i="24056"/>
  <c r="I5630" i="24056"/>
  <c r="I5631" i="24056"/>
  <c r="I5632" i="24056"/>
  <c r="I5633" i="24056"/>
  <c r="I5634" i="24056"/>
  <c r="I5635" i="24056"/>
  <c r="I5636" i="24056"/>
  <c r="I5637" i="24056"/>
  <c r="I5638" i="24056"/>
  <c r="I5639" i="24056"/>
  <c r="I5640" i="24056"/>
  <c r="I5641" i="24056"/>
  <c r="I5642" i="24056"/>
  <c r="I5643" i="24056"/>
  <c r="I5644" i="24056"/>
  <c r="I5645" i="24056"/>
  <c r="I5646" i="24056"/>
  <c r="I5647" i="24056"/>
  <c r="I5648" i="24056"/>
  <c r="I5649" i="24056"/>
  <c r="I5650" i="24056"/>
  <c r="I5651" i="24056"/>
  <c r="I5652" i="24056"/>
  <c r="I5653" i="24056"/>
  <c r="I5654" i="24056"/>
  <c r="I5655" i="24056"/>
  <c r="I5656" i="24056"/>
  <c r="I5657" i="24056"/>
  <c r="I5658" i="24056"/>
  <c r="I5659" i="24056"/>
  <c r="I5660" i="24056"/>
  <c r="I5661" i="24056"/>
  <c r="I5662" i="24056"/>
  <c r="I5663" i="24056"/>
  <c r="I5664" i="24056"/>
  <c r="I5665" i="24056"/>
  <c r="I5666" i="24056"/>
  <c r="I5667" i="24056"/>
  <c r="I5668" i="24056"/>
  <c r="I5669" i="24056"/>
  <c r="I5670" i="24056"/>
  <c r="I5671" i="24056"/>
  <c r="I5672" i="24056"/>
  <c r="I5673" i="24056"/>
  <c r="I5674" i="24056"/>
  <c r="I5675" i="24056"/>
  <c r="I5676" i="24056"/>
  <c r="I5677" i="24056"/>
  <c r="I5678" i="24056"/>
  <c r="I5679" i="24056"/>
  <c r="I5680" i="24056"/>
  <c r="I5681" i="24056"/>
  <c r="I5682" i="24056"/>
  <c r="I5683" i="24056"/>
  <c r="I5684" i="24056"/>
  <c r="I5685" i="24056"/>
  <c r="I5686" i="24056"/>
  <c r="I5687" i="24056"/>
  <c r="I5688" i="24056"/>
  <c r="I5689" i="24056"/>
  <c r="I5690" i="24056"/>
  <c r="I5691" i="24056"/>
  <c r="I5692" i="24056"/>
  <c r="I5693" i="24056"/>
  <c r="I5694" i="24056"/>
  <c r="I5695" i="24056"/>
  <c r="I5696" i="24056"/>
  <c r="I5697" i="24056"/>
  <c r="I5698" i="24056"/>
  <c r="I5699" i="24056"/>
  <c r="I5700" i="24056"/>
  <c r="I5701" i="24056"/>
  <c r="I5702" i="24056"/>
  <c r="I5703" i="24056"/>
  <c r="I5704" i="24056"/>
  <c r="I5705" i="24056"/>
  <c r="I5706" i="24056"/>
  <c r="I5707" i="24056"/>
  <c r="I5708" i="24056"/>
  <c r="I5709" i="24056"/>
  <c r="I5710" i="24056"/>
  <c r="I5711" i="24056"/>
  <c r="I5712" i="24056"/>
  <c r="I5713" i="24056"/>
  <c r="I5714" i="24056"/>
  <c r="I5715" i="24056"/>
  <c r="I5716" i="24056"/>
  <c r="I5717" i="24056"/>
  <c r="I5718" i="24056"/>
  <c r="I5719" i="24056"/>
  <c r="I5720" i="24056"/>
  <c r="I5721" i="24056"/>
  <c r="I5722" i="24056"/>
  <c r="I5723" i="24056"/>
  <c r="I5724" i="24056"/>
  <c r="I5725" i="24056"/>
  <c r="I5726" i="24056"/>
  <c r="I5727" i="24056"/>
  <c r="I5728" i="24056"/>
  <c r="I5729" i="24056"/>
  <c r="I5730" i="24056"/>
  <c r="I5731" i="24056"/>
  <c r="I5732" i="24056"/>
  <c r="I5733" i="24056"/>
  <c r="I5734" i="24056"/>
  <c r="I5735" i="24056"/>
  <c r="I5736" i="24056"/>
  <c r="I5737" i="24056"/>
  <c r="I5738" i="24056"/>
  <c r="I5739" i="24056"/>
  <c r="I5740" i="24056"/>
  <c r="I5741" i="24056"/>
  <c r="I5742" i="24056"/>
  <c r="I5743" i="24056"/>
  <c r="I5744" i="24056"/>
  <c r="I5745" i="24056"/>
  <c r="I5746" i="24056"/>
  <c r="I5747" i="24056"/>
  <c r="I5748" i="24056"/>
  <c r="I5749" i="24056"/>
  <c r="I5750" i="24056"/>
  <c r="I5751" i="24056"/>
  <c r="I5752" i="24056"/>
  <c r="I5753" i="24056"/>
  <c r="I5754" i="24056"/>
  <c r="I5755" i="24056"/>
  <c r="I5756" i="24056"/>
  <c r="I5757" i="24056"/>
  <c r="I5758" i="24056"/>
  <c r="I5759" i="24056"/>
  <c r="I5760" i="24056"/>
  <c r="I5761" i="24056"/>
  <c r="I5762" i="24056"/>
  <c r="I5763" i="24056"/>
  <c r="I5764" i="24056"/>
  <c r="I5765" i="24056"/>
  <c r="I5766" i="24056"/>
  <c r="I5767" i="24056"/>
  <c r="I5768" i="24056"/>
  <c r="I5769" i="24056"/>
  <c r="I5770" i="24056"/>
  <c r="I5771" i="24056"/>
  <c r="I5772" i="24056"/>
  <c r="I5773" i="24056"/>
  <c r="I5774" i="24056"/>
  <c r="I5775" i="24056"/>
  <c r="I5776" i="24056"/>
  <c r="I5777" i="24056"/>
  <c r="I5778" i="24056"/>
  <c r="I5779" i="24056"/>
  <c r="I5780" i="24056"/>
  <c r="I5781" i="24056"/>
  <c r="I5782" i="24056"/>
  <c r="I5783" i="24056"/>
  <c r="I5784" i="24056"/>
  <c r="I5785" i="24056"/>
  <c r="I5786" i="24056"/>
  <c r="I5787" i="24056"/>
  <c r="I5788" i="24056"/>
  <c r="I5789" i="24056"/>
  <c r="I5790" i="24056"/>
  <c r="I5791" i="24056"/>
  <c r="I5792" i="24056"/>
  <c r="I5793" i="24056"/>
  <c r="I5794" i="24056"/>
  <c r="I5795" i="24056"/>
  <c r="I5796" i="24056"/>
  <c r="I5797" i="24056"/>
  <c r="I5798" i="24056"/>
  <c r="I5799" i="24056"/>
  <c r="I5800" i="24056"/>
  <c r="I5801" i="24056"/>
  <c r="I5802" i="24056"/>
  <c r="I5803" i="24056"/>
  <c r="I5804" i="24056"/>
  <c r="I5805" i="24056"/>
  <c r="I5806" i="24056"/>
  <c r="I5807" i="24056"/>
  <c r="I5808" i="24056"/>
  <c r="I5809" i="24056"/>
  <c r="I5810" i="24056"/>
  <c r="I5811" i="24056"/>
  <c r="I5812" i="24056"/>
  <c r="I5813" i="24056"/>
  <c r="I5814" i="24056"/>
  <c r="I5815" i="24056"/>
  <c r="I5816" i="24056"/>
  <c r="I5817" i="24056"/>
  <c r="I5818" i="24056"/>
  <c r="I5819" i="24056"/>
  <c r="I5820" i="24056"/>
  <c r="I5821" i="24056"/>
  <c r="I5822" i="24056"/>
  <c r="I5823" i="24056"/>
  <c r="I5824" i="24056"/>
  <c r="I5825" i="24056"/>
  <c r="I5826" i="24056"/>
  <c r="I5827" i="24056"/>
  <c r="I5828" i="24056"/>
  <c r="I5829" i="24056"/>
  <c r="I5830" i="24056"/>
  <c r="I5831" i="24056"/>
  <c r="I5832" i="24056"/>
  <c r="I5833" i="24056"/>
  <c r="I5834" i="24056"/>
  <c r="I5835" i="24056"/>
  <c r="I5836" i="24056"/>
  <c r="I5837" i="24056"/>
  <c r="I5838" i="24056"/>
  <c r="I5839" i="24056"/>
  <c r="I5840" i="24056"/>
  <c r="I5841" i="24056"/>
  <c r="I5842" i="24056"/>
  <c r="I5843" i="24056"/>
  <c r="I5844" i="24056"/>
  <c r="I5845" i="24056"/>
  <c r="I5846" i="24056"/>
  <c r="I5847" i="24056"/>
  <c r="I5848" i="24056"/>
  <c r="I5849" i="24056"/>
  <c r="I5850" i="24056"/>
  <c r="I5851" i="24056"/>
  <c r="I5852" i="24056"/>
  <c r="I5853" i="24056"/>
  <c r="I5854" i="24056"/>
  <c r="I5855" i="24056"/>
  <c r="I5856" i="24056"/>
  <c r="I5857" i="24056"/>
  <c r="I5858" i="24056"/>
  <c r="I5859" i="24056"/>
  <c r="I5860" i="24056"/>
  <c r="I5861" i="24056"/>
  <c r="I5862" i="24056"/>
  <c r="I5863" i="24056"/>
  <c r="I5864" i="24056"/>
  <c r="I5865" i="24056"/>
  <c r="I5866" i="24056"/>
  <c r="I5867" i="24056"/>
  <c r="I5868" i="24056"/>
  <c r="I5869" i="24056"/>
  <c r="I5870" i="24056"/>
  <c r="I5871" i="24056"/>
  <c r="I5872" i="24056"/>
  <c r="I5873" i="24056"/>
  <c r="I5874" i="24056"/>
  <c r="I5875" i="24056"/>
  <c r="I5876" i="24056"/>
  <c r="I5877" i="24056"/>
  <c r="I5878" i="24056"/>
  <c r="I5879" i="24056"/>
  <c r="I5880" i="24056"/>
  <c r="I5881" i="24056"/>
  <c r="I5882" i="24056"/>
  <c r="I5883" i="24056"/>
  <c r="I5884" i="24056"/>
  <c r="I5885" i="24056"/>
  <c r="I5886" i="24056"/>
  <c r="I5887" i="24056"/>
  <c r="I5888" i="24056"/>
  <c r="I5889" i="24056"/>
  <c r="I5890" i="24056"/>
  <c r="I5891" i="24056"/>
  <c r="I5892" i="24056"/>
  <c r="I5893" i="24056"/>
  <c r="I5894" i="24056"/>
  <c r="I5895" i="24056"/>
  <c r="I5896" i="24056"/>
  <c r="I5897" i="24056"/>
  <c r="I5898" i="24056"/>
  <c r="I5899" i="24056"/>
  <c r="I5900" i="24056"/>
  <c r="I5901" i="24056"/>
  <c r="I5902" i="24056"/>
  <c r="I5903" i="24056"/>
  <c r="I5904" i="24056"/>
  <c r="I5905" i="24056"/>
  <c r="I5906" i="24056"/>
  <c r="I5907" i="24056"/>
  <c r="I5908" i="24056"/>
  <c r="I5909" i="24056"/>
  <c r="I5910" i="24056"/>
  <c r="I5911" i="24056"/>
  <c r="I5912" i="24056"/>
  <c r="I5913" i="24056"/>
  <c r="I5914" i="24056"/>
  <c r="I5915" i="24056"/>
  <c r="I5916" i="24056"/>
  <c r="I5917" i="24056"/>
  <c r="I5918" i="24056"/>
  <c r="I5919" i="24056"/>
  <c r="I5920" i="24056"/>
  <c r="I5921" i="24056"/>
  <c r="I5922" i="24056"/>
  <c r="I5923" i="24056"/>
  <c r="I5924" i="24056"/>
  <c r="I5925" i="24056"/>
  <c r="I5926" i="24056"/>
  <c r="I5927" i="24056"/>
  <c r="I5928" i="24056"/>
  <c r="I5929" i="24056"/>
  <c r="I5930" i="24056"/>
  <c r="I5931" i="24056"/>
  <c r="I5932" i="24056"/>
  <c r="I5933" i="24056"/>
  <c r="I5934" i="24056"/>
  <c r="I5935" i="24056"/>
  <c r="I5936" i="24056"/>
  <c r="I5937" i="24056"/>
  <c r="I5938" i="24056"/>
  <c r="I5939" i="24056"/>
  <c r="I5940" i="24056"/>
  <c r="I5941" i="24056"/>
  <c r="I5942" i="24056"/>
  <c r="I5943" i="24056"/>
  <c r="I5944" i="24056"/>
  <c r="I5945" i="24056"/>
  <c r="I5946" i="24056"/>
  <c r="I5947" i="24056"/>
  <c r="I5948" i="24056"/>
  <c r="I5949" i="24056"/>
  <c r="I5950" i="24056"/>
  <c r="I5951" i="24056"/>
  <c r="I5952" i="24056"/>
  <c r="I5953" i="24056"/>
  <c r="I5954" i="24056"/>
  <c r="I5955" i="24056"/>
  <c r="I5956" i="24056"/>
  <c r="I5957" i="24056"/>
  <c r="I5958" i="24056"/>
  <c r="I5959" i="24056"/>
  <c r="I5960" i="24056"/>
  <c r="I5961" i="24056"/>
  <c r="I5962" i="24056"/>
  <c r="I5963" i="24056"/>
  <c r="I5964" i="24056"/>
  <c r="I5965" i="24056"/>
  <c r="I5966" i="24056"/>
  <c r="I5967" i="24056"/>
  <c r="I5968" i="24056"/>
  <c r="I5969" i="24056"/>
  <c r="I5970" i="24056"/>
  <c r="I5971" i="24056"/>
  <c r="I5972" i="24056"/>
  <c r="I5973" i="24056"/>
  <c r="I5974" i="24056"/>
  <c r="I5975" i="24056"/>
  <c r="I5976" i="24056"/>
  <c r="I5977" i="24056"/>
  <c r="I5978" i="24056"/>
  <c r="I5979" i="24056"/>
  <c r="I5980" i="24056"/>
  <c r="I5981" i="24056"/>
  <c r="I5982" i="24056"/>
  <c r="I5983" i="24056"/>
  <c r="I5984" i="24056"/>
  <c r="I5985" i="24056"/>
  <c r="I5986" i="24056"/>
  <c r="I5987" i="24056"/>
  <c r="I5988" i="24056"/>
  <c r="I5989" i="24056"/>
  <c r="I5990" i="24056"/>
  <c r="I5991" i="24056"/>
  <c r="I5992" i="24056"/>
  <c r="I5993" i="24056"/>
  <c r="I5994" i="24056"/>
  <c r="I5995" i="24056"/>
  <c r="I5996" i="24056"/>
  <c r="I5997" i="24056"/>
  <c r="I5998" i="24056"/>
  <c r="I5999" i="24056"/>
  <c r="I6000" i="24056"/>
  <c r="I6001" i="24056"/>
  <c r="I6002" i="24056"/>
  <c r="I6003" i="24056"/>
  <c r="I6004" i="24056"/>
  <c r="I6005" i="24056"/>
  <c r="I6006" i="24056"/>
  <c r="I6007" i="24056"/>
  <c r="I6008" i="24056"/>
  <c r="I6009" i="24056"/>
  <c r="I6010" i="24056"/>
  <c r="I6011" i="24056"/>
  <c r="I6012" i="24056"/>
  <c r="I6013" i="24056"/>
  <c r="I6014" i="24056"/>
  <c r="I6015" i="24056"/>
  <c r="I6016" i="24056"/>
  <c r="I6017" i="24056"/>
  <c r="I6018" i="24056"/>
  <c r="I6019" i="24056"/>
  <c r="I6020" i="24056"/>
  <c r="I6021" i="24056"/>
  <c r="I6022" i="24056"/>
  <c r="I6023" i="24056"/>
  <c r="I6024" i="24056"/>
  <c r="I6025" i="24056"/>
  <c r="I6026" i="24056"/>
  <c r="I6027" i="24056"/>
  <c r="I6028" i="24056"/>
  <c r="I6029" i="24056"/>
  <c r="I6030" i="24056"/>
  <c r="I6031" i="24056"/>
  <c r="I6032" i="24056"/>
  <c r="I6033" i="24056"/>
  <c r="I6034" i="24056"/>
  <c r="I6035" i="24056"/>
  <c r="I6036" i="24056"/>
  <c r="I6037" i="24056"/>
  <c r="I6038" i="24056"/>
  <c r="I6039" i="24056"/>
  <c r="I6040" i="24056"/>
  <c r="I6041" i="24056"/>
  <c r="I6042" i="24056"/>
  <c r="I6043" i="24056"/>
  <c r="I6044" i="24056"/>
  <c r="I6045" i="24056"/>
  <c r="I6046" i="24056"/>
  <c r="I6047" i="24056"/>
  <c r="I6048" i="24056"/>
  <c r="I6049" i="24056"/>
  <c r="I6050" i="24056"/>
  <c r="I6051" i="24056"/>
  <c r="I6052" i="24056"/>
  <c r="I6053" i="24056"/>
  <c r="I6054" i="24056"/>
  <c r="I6055" i="24056"/>
  <c r="I6056" i="24056"/>
  <c r="I6057" i="24056"/>
  <c r="I6058" i="24056"/>
  <c r="I6059" i="24056"/>
  <c r="I6060" i="24056"/>
  <c r="I6061" i="24056"/>
  <c r="I6062" i="24056"/>
  <c r="I6063" i="24056"/>
  <c r="I6064" i="24056"/>
  <c r="I6065" i="24056"/>
  <c r="I6066" i="24056"/>
  <c r="I6067" i="24056"/>
  <c r="I6068" i="24056"/>
  <c r="I6069" i="24056"/>
  <c r="I6070" i="24056"/>
  <c r="I6071" i="24056"/>
  <c r="I6072" i="24056"/>
  <c r="I6073" i="24056"/>
  <c r="I6074" i="24056"/>
  <c r="I6075" i="24056"/>
  <c r="I6076" i="24056"/>
  <c r="I6077" i="24056"/>
  <c r="I6078" i="24056"/>
  <c r="I6079" i="24056"/>
  <c r="I6080" i="24056"/>
  <c r="I6081" i="24056"/>
  <c r="I6082" i="24056"/>
  <c r="I6083" i="24056"/>
  <c r="I6084" i="24056"/>
  <c r="I6085" i="24056"/>
  <c r="I6086" i="24056"/>
  <c r="I6087" i="24056"/>
  <c r="I6088" i="24056"/>
  <c r="I6089" i="24056"/>
  <c r="I6090" i="24056"/>
  <c r="I6091" i="24056"/>
  <c r="I6092" i="24056"/>
  <c r="I6093" i="24056"/>
  <c r="I6094" i="24056"/>
  <c r="I6095" i="24056"/>
  <c r="I6096" i="24056"/>
  <c r="I6097" i="24056"/>
  <c r="I6098" i="24056"/>
  <c r="I6099" i="24056"/>
  <c r="I6100" i="24056"/>
  <c r="I6101" i="24056"/>
  <c r="I6102" i="24056"/>
  <c r="I6103" i="24056"/>
  <c r="I6104" i="24056"/>
  <c r="I6105" i="24056"/>
  <c r="I6106" i="24056"/>
  <c r="I6107" i="24056"/>
  <c r="I6108" i="24056"/>
  <c r="I6109" i="24056"/>
  <c r="I6110" i="24056"/>
  <c r="I6111" i="24056"/>
  <c r="I6112" i="24056"/>
  <c r="I6113" i="24056"/>
  <c r="I6114" i="24056"/>
  <c r="I6115" i="24056"/>
  <c r="I6116" i="24056"/>
  <c r="I6117" i="24056"/>
  <c r="I6118" i="24056"/>
  <c r="I6119" i="24056"/>
  <c r="I6120" i="24056"/>
  <c r="I6121" i="24056"/>
  <c r="I6122" i="24056"/>
  <c r="I6123" i="24056"/>
  <c r="I6124" i="24056"/>
  <c r="I6125" i="24056"/>
  <c r="I6126" i="24056"/>
  <c r="I6127" i="24056"/>
  <c r="I6128" i="24056"/>
  <c r="I6129" i="24056"/>
  <c r="I6130" i="24056"/>
  <c r="I6131" i="24056"/>
  <c r="I6132" i="24056"/>
  <c r="I6133" i="24056"/>
  <c r="I6134" i="24056"/>
  <c r="I6135" i="24056"/>
  <c r="I6136" i="24056"/>
  <c r="I6137" i="24056"/>
  <c r="I6138" i="24056"/>
  <c r="I6139" i="24056"/>
  <c r="I6140" i="24056"/>
  <c r="I6141" i="24056"/>
  <c r="I6142" i="24056"/>
  <c r="I6143" i="24056"/>
  <c r="I6144" i="24056"/>
  <c r="I6145" i="24056"/>
  <c r="I6146" i="24056"/>
  <c r="I6147" i="24056"/>
  <c r="I6148" i="24056"/>
  <c r="I6149" i="24056"/>
  <c r="I6150" i="24056"/>
  <c r="I6151" i="24056"/>
  <c r="I6152" i="24056"/>
  <c r="I6153" i="24056"/>
  <c r="I6154" i="24056"/>
  <c r="I6155" i="24056"/>
  <c r="I6156" i="24056"/>
  <c r="I6157" i="24056"/>
  <c r="I6158" i="24056"/>
  <c r="I6159" i="24056"/>
  <c r="I6160" i="24056"/>
  <c r="I6161" i="24056"/>
  <c r="I6162" i="24056"/>
  <c r="I6163" i="24056"/>
  <c r="I6164" i="24056"/>
  <c r="I6165" i="24056"/>
  <c r="I6166" i="24056"/>
  <c r="I6167" i="24056"/>
  <c r="I6168" i="24056"/>
  <c r="I6169" i="24056"/>
  <c r="I6170" i="24056"/>
  <c r="I6171" i="24056"/>
  <c r="I6172" i="24056"/>
  <c r="I6173" i="24056"/>
  <c r="I6174" i="24056"/>
  <c r="I6175" i="24056"/>
  <c r="I6176" i="24056"/>
  <c r="I6177" i="24056"/>
  <c r="I6178" i="24056"/>
  <c r="I6179" i="24056"/>
  <c r="I6180" i="24056"/>
  <c r="I6181" i="24056"/>
  <c r="I6182" i="24056"/>
  <c r="I6183" i="24056"/>
  <c r="I6184" i="24056"/>
  <c r="I6185" i="24056"/>
  <c r="I6186" i="24056"/>
  <c r="I6187" i="24056"/>
  <c r="I6188" i="24056"/>
  <c r="I6189" i="24056"/>
  <c r="I6190" i="24056"/>
  <c r="I6191" i="24056"/>
  <c r="I6192" i="24056"/>
  <c r="I6193" i="24056"/>
  <c r="I6194" i="24056"/>
  <c r="I6195" i="24056"/>
  <c r="I6196" i="24056"/>
  <c r="I6197" i="24056"/>
  <c r="I6198" i="24056"/>
  <c r="I6199" i="24056"/>
  <c r="I6200" i="24056"/>
  <c r="I6201" i="24056"/>
  <c r="I6202" i="24056"/>
  <c r="I6203" i="24056"/>
  <c r="I6204" i="24056"/>
  <c r="I6205" i="24056"/>
  <c r="I6206" i="24056"/>
  <c r="I6207" i="24056"/>
  <c r="I6208" i="24056"/>
  <c r="I6209" i="24056"/>
  <c r="I6210" i="24056"/>
  <c r="I6211" i="24056"/>
  <c r="I6212" i="24056"/>
  <c r="I6213" i="24056"/>
  <c r="I6214" i="24056"/>
  <c r="I6215" i="24056"/>
  <c r="I6216" i="24056"/>
  <c r="I6217" i="24056"/>
  <c r="I6218" i="24056"/>
  <c r="I6219" i="24056"/>
  <c r="I6220" i="24056"/>
  <c r="I6221" i="24056"/>
  <c r="I6222" i="24056"/>
  <c r="I6223" i="24056"/>
  <c r="I6224" i="24056"/>
  <c r="I6225" i="24056"/>
  <c r="I6226" i="24056"/>
  <c r="I6227" i="24056"/>
  <c r="I6228" i="24056"/>
  <c r="I6229" i="24056"/>
  <c r="I6230" i="24056"/>
  <c r="I6231" i="24056"/>
  <c r="I6232" i="24056"/>
  <c r="I6233" i="24056"/>
  <c r="I6234" i="24056"/>
  <c r="I6235" i="24056"/>
  <c r="I6236" i="24056"/>
  <c r="I6237" i="24056"/>
  <c r="I6238" i="24056"/>
  <c r="I6239" i="24056"/>
  <c r="I6240" i="24056"/>
  <c r="I6241" i="24056"/>
  <c r="I6242" i="24056"/>
  <c r="I6243" i="24056"/>
  <c r="I6244" i="24056"/>
  <c r="I6245" i="24056"/>
  <c r="I6246" i="24056"/>
  <c r="I6247" i="24056"/>
  <c r="I6248" i="24056"/>
  <c r="I6249" i="24056"/>
  <c r="I6250" i="24056"/>
  <c r="I6251" i="24056"/>
  <c r="I6252" i="24056"/>
  <c r="I6253" i="24056"/>
  <c r="I6254" i="24056"/>
  <c r="I6255" i="24056"/>
  <c r="I6256" i="24056"/>
  <c r="I6257" i="24056"/>
  <c r="I6258" i="24056"/>
  <c r="I6259" i="24056"/>
  <c r="I6260" i="24056"/>
  <c r="I6261" i="24056"/>
  <c r="I6262" i="24056"/>
  <c r="I6263" i="24056"/>
  <c r="I6264" i="24056"/>
  <c r="I6265" i="24056"/>
  <c r="I6266" i="24056"/>
  <c r="I6267" i="24056"/>
  <c r="I6268" i="24056"/>
  <c r="I6269" i="24056"/>
  <c r="I6270" i="24056"/>
  <c r="I6271" i="24056"/>
  <c r="I6272" i="24056"/>
  <c r="I6273" i="24056"/>
  <c r="I6274" i="24056"/>
  <c r="I6275" i="24056"/>
  <c r="I6276" i="24056"/>
  <c r="I6277" i="24056"/>
  <c r="I6278" i="24056"/>
  <c r="I6279" i="24056"/>
  <c r="I6280" i="24056"/>
  <c r="I6281" i="24056"/>
  <c r="I6282" i="24056"/>
  <c r="I6283" i="24056"/>
  <c r="I6284" i="24056"/>
  <c r="I6285" i="24056"/>
  <c r="I6286" i="24056"/>
  <c r="I6287" i="24056"/>
  <c r="I6288" i="24056"/>
  <c r="I6289" i="24056"/>
  <c r="I6290" i="24056"/>
  <c r="I6291" i="24056"/>
  <c r="I6292" i="24056"/>
  <c r="I6293" i="24056"/>
  <c r="I6294" i="24056"/>
  <c r="I6295" i="24056"/>
  <c r="I6296" i="24056"/>
  <c r="I6297" i="24056"/>
  <c r="I6298" i="24056"/>
  <c r="I6299" i="24056"/>
  <c r="I6300" i="24056"/>
  <c r="I6301" i="24056"/>
  <c r="I6302" i="24056"/>
  <c r="I6303" i="24056"/>
  <c r="I6304" i="24056"/>
  <c r="I6305" i="24056"/>
  <c r="I6306" i="24056"/>
  <c r="I6307" i="24056"/>
  <c r="I6308" i="24056"/>
  <c r="I6309" i="24056"/>
  <c r="I6310" i="24056"/>
  <c r="I6311" i="24056"/>
  <c r="I6312" i="24056"/>
  <c r="I6313" i="24056"/>
  <c r="I6314" i="24056"/>
  <c r="I6315" i="24056"/>
  <c r="I6316" i="24056"/>
  <c r="I6317" i="24056"/>
  <c r="I6318" i="24056"/>
  <c r="I6319" i="24056"/>
  <c r="I6320" i="24056"/>
  <c r="I6321" i="24056"/>
  <c r="I6322" i="24056"/>
  <c r="I6323" i="24056"/>
  <c r="I6324" i="24056"/>
  <c r="I6325" i="24056"/>
  <c r="I6326" i="24056"/>
  <c r="I6327" i="24056"/>
  <c r="I6328" i="24056"/>
  <c r="I6329" i="24056"/>
  <c r="I6330" i="24056"/>
  <c r="I6331" i="24056"/>
  <c r="I6332" i="24056"/>
  <c r="I6333" i="24056"/>
  <c r="I6334" i="24056"/>
  <c r="I6335" i="24056"/>
  <c r="I6336" i="24056"/>
  <c r="I6337" i="24056"/>
  <c r="I6338" i="24056"/>
  <c r="I6339" i="24056"/>
  <c r="I6340" i="24056"/>
  <c r="I6341" i="24056"/>
  <c r="I6342" i="24056"/>
  <c r="I6343" i="24056"/>
  <c r="I6344" i="24056"/>
  <c r="I6345" i="24056"/>
  <c r="I6346" i="24056"/>
  <c r="I6347" i="24056"/>
  <c r="I6348" i="24056"/>
  <c r="I6349" i="24056"/>
  <c r="I6350" i="24056"/>
  <c r="I6351" i="24056"/>
  <c r="I6352" i="24056"/>
  <c r="I6353" i="24056"/>
  <c r="I6354" i="24056"/>
  <c r="I6355" i="24056"/>
  <c r="I6356" i="24056"/>
  <c r="I6357" i="24056"/>
  <c r="I6358" i="24056"/>
  <c r="I6359" i="24056"/>
  <c r="I6360" i="24056"/>
  <c r="I6361" i="24056"/>
  <c r="I6362" i="24056"/>
  <c r="I6363" i="24056"/>
  <c r="I6364" i="24056"/>
  <c r="I6365" i="24056"/>
  <c r="I6366" i="24056"/>
  <c r="I6367" i="24056"/>
  <c r="I6368" i="24056"/>
  <c r="I6369" i="24056"/>
  <c r="I6370" i="24056"/>
  <c r="I6371" i="24056"/>
  <c r="I6372" i="24056"/>
  <c r="I6373" i="24056"/>
  <c r="I6374" i="24056"/>
  <c r="I6375" i="24056"/>
  <c r="I6376" i="24056"/>
  <c r="I6377" i="24056"/>
  <c r="I6378" i="24056"/>
  <c r="I6379" i="24056"/>
  <c r="I6380" i="24056"/>
  <c r="I6381" i="24056"/>
  <c r="I6382" i="24056"/>
  <c r="I6383" i="24056"/>
  <c r="I6384" i="24056"/>
  <c r="I6385" i="24056"/>
  <c r="I6386" i="24056"/>
  <c r="I6387" i="24056"/>
  <c r="I6388" i="24056"/>
  <c r="I6389" i="24056"/>
  <c r="I6390" i="24056"/>
  <c r="I6391" i="24056"/>
  <c r="I6392" i="24056"/>
  <c r="I6393" i="24056"/>
  <c r="I6394" i="24056"/>
  <c r="I6395" i="24056"/>
  <c r="I6396" i="24056"/>
  <c r="I6397" i="24056"/>
  <c r="I6398" i="24056"/>
  <c r="I6399" i="24056"/>
  <c r="I6400" i="24056"/>
  <c r="I6401" i="24056"/>
  <c r="I6402" i="24056"/>
  <c r="I6403" i="24056"/>
  <c r="I6404" i="24056"/>
  <c r="I6405" i="24056"/>
  <c r="I6406" i="24056"/>
  <c r="I6407" i="24056"/>
  <c r="I6408" i="24056"/>
  <c r="I6409" i="24056"/>
  <c r="I6410" i="24056"/>
  <c r="I6411" i="24056"/>
  <c r="I6412" i="24056"/>
  <c r="I6413" i="24056"/>
  <c r="I6414" i="24056"/>
  <c r="I6415" i="24056"/>
  <c r="I6416" i="24056"/>
  <c r="I6417" i="24056"/>
  <c r="I6418" i="24056"/>
  <c r="I6419" i="24056"/>
  <c r="I6420" i="24056"/>
  <c r="I6421" i="24056"/>
  <c r="I6422" i="24056"/>
  <c r="I6423" i="24056"/>
  <c r="I6424" i="24056"/>
  <c r="I6425" i="24056"/>
  <c r="I6426" i="24056"/>
  <c r="I6427" i="24056"/>
  <c r="I6428" i="24056"/>
  <c r="I6429" i="24056"/>
  <c r="I6430" i="24056"/>
  <c r="I6431" i="24056"/>
  <c r="I6432" i="24056"/>
  <c r="I6433" i="24056"/>
  <c r="I6434" i="24056"/>
  <c r="I6435" i="24056"/>
  <c r="I6436" i="24056"/>
  <c r="I6437" i="24056"/>
  <c r="I6438" i="24056"/>
  <c r="I6439" i="24056"/>
  <c r="I6440" i="24056"/>
  <c r="I6441" i="24056"/>
  <c r="I6442" i="24056"/>
  <c r="I6443" i="24056"/>
  <c r="I6444" i="24056"/>
  <c r="I6445" i="24056"/>
  <c r="I6446" i="24056"/>
  <c r="I6447" i="24056"/>
  <c r="I6448" i="24056"/>
  <c r="I6449" i="24056"/>
  <c r="I6450" i="24056"/>
  <c r="I6451" i="24056"/>
  <c r="I6452" i="24056"/>
  <c r="I6453" i="24056"/>
  <c r="I6454" i="24056"/>
  <c r="I6455" i="24056"/>
  <c r="I6456" i="24056"/>
  <c r="I6457" i="24056"/>
  <c r="I6458" i="24056"/>
  <c r="I6459" i="24056"/>
  <c r="I6460" i="24056"/>
  <c r="I6461" i="24056"/>
  <c r="I6462" i="24056"/>
  <c r="I6463" i="24056"/>
  <c r="I6464" i="24056"/>
  <c r="I6465" i="24056"/>
  <c r="I6466" i="24056"/>
  <c r="I6467" i="24056"/>
  <c r="I6468" i="24056"/>
  <c r="I6469" i="24056"/>
  <c r="I6470" i="24056"/>
  <c r="I6471" i="24056"/>
  <c r="I6472" i="24056"/>
  <c r="I6473" i="24056"/>
  <c r="I6474" i="24056"/>
  <c r="I6475" i="24056"/>
  <c r="I6476" i="24056"/>
  <c r="I6477" i="24056"/>
  <c r="I6478" i="24056"/>
  <c r="I6479" i="24056"/>
  <c r="I6480" i="24056"/>
  <c r="I6481" i="24056"/>
  <c r="I6482" i="24056"/>
  <c r="I6483" i="24056"/>
  <c r="I6484" i="24056"/>
  <c r="I6485" i="24056"/>
  <c r="I6486" i="24056"/>
  <c r="I6487" i="24056"/>
  <c r="I6488" i="24056"/>
  <c r="I6489" i="24056"/>
  <c r="I6490" i="24056"/>
  <c r="I6491" i="24056"/>
  <c r="I6492" i="24056"/>
  <c r="I6493" i="24056"/>
  <c r="I6494" i="24056"/>
  <c r="I6495" i="24056"/>
  <c r="I6496" i="24056"/>
  <c r="I6497" i="24056"/>
  <c r="I6498" i="24056"/>
  <c r="I6499" i="24056"/>
  <c r="I6500" i="24056"/>
  <c r="I6501" i="24056"/>
  <c r="I6502" i="24056"/>
  <c r="I6503" i="24056"/>
  <c r="I6504" i="24056"/>
  <c r="I6505" i="24056"/>
  <c r="I6506" i="24056"/>
  <c r="I6507" i="24056"/>
  <c r="I6508" i="24056"/>
  <c r="I6509" i="24056"/>
  <c r="I6510" i="24056"/>
  <c r="I6511" i="24056"/>
  <c r="I6512" i="24056"/>
  <c r="I6513" i="24056"/>
  <c r="I6514" i="24056"/>
  <c r="I6515" i="24056"/>
  <c r="I6516" i="24056"/>
  <c r="I6517" i="24056"/>
  <c r="I6518" i="24056"/>
  <c r="I6519" i="24056"/>
  <c r="I6520" i="24056"/>
  <c r="I6521" i="24056"/>
  <c r="I6522" i="24056"/>
  <c r="I6523" i="24056"/>
  <c r="I6524" i="24056"/>
  <c r="I6525" i="24056"/>
  <c r="I6526" i="24056"/>
  <c r="I6527" i="24056"/>
  <c r="I6528" i="24056"/>
  <c r="I6529" i="24056"/>
  <c r="I6530" i="24056"/>
  <c r="I6531" i="24056"/>
  <c r="I6532" i="24056"/>
  <c r="I6533" i="24056"/>
  <c r="I6534" i="24056"/>
  <c r="I6535" i="24056"/>
  <c r="I6536" i="24056"/>
  <c r="I6537" i="24056"/>
  <c r="I6538" i="24056"/>
  <c r="I6539" i="24056"/>
  <c r="I6540" i="24056"/>
  <c r="I6541" i="24056"/>
  <c r="I6542" i="24056"/>
  <c r="I6543" i="24056"/>
  <c r="I6544" i="24056"/>
  <c r="I6545" i="24056"/>
  <c r="I6546" i="24056"/>
  <c r="I6547" i="24056"/>
  <c r="I6548" i="24056"/>
  <c r="I6549" i="24056"/>
  <c r="I6550" i="24056"/>
  <c r="I6551" i="24056"/>
  <c r="I6552" i="24056"/>
  <c r="I6553" i="24056"/>
  <c r="I6554" i="24056"/>
  <c r="I6555" i="24056"/>
  <c r="I6556" i="24056"/>
  <c r="I6557" i="24056"/>
  <c r="I6558" i="24056"/>
  <c r="I6559" i="24056"/>
  <c r="I6560" i="24056"/>
  <c r="I6561" i="24056"/>
  <c r="I6562" i="24056"/>
  <c r="I6563" i="24056"/>
  <c r="I6564" i="24056"/>
  <c r="I6565" i="24056"/>
  <c r="I6566" i="24056"/>
  <c r="I6567" i="24056"/>
  <c r="I6568" i="24056"/>
  <c r="I6569" i="24056"/>
  <c r="I6570" i="24056"/>
  <c r="I6571" i="24056"/>
  <c r="I6572" i="24056"/>
  <c r="I6573" i="24056"/>
  <c r="I6574" i="24056"/>
  <c r="I6575" i="24056"/>
  <c r="I6576" i="24056"/>
  <c r="I6577" i="24056"/>
  <c r="I6578" i="24056"/>
  <c r="I6579" i="24056"/>
  <c r="I6580" i="24056"/>
  <c r="I6581" i="24056"/>
  <c r="I6582" i="24056"/>
  <c r="I6583" i="24056"/>
  <c r="I6584" i="24056"/>
  <c r="I6585" i="24056"/>
  <c r="I6586" i="24056"/>
  <c r="I6587" i="24056"/>
  <c r="I6588" i="24056"/>
  <c r="I6589" i="24056"/>
  <c r="I6590" i="24056"/>
  <c r="I6591" i="24056"/>
  <c r="I6592" i="24056"/>
  <c r="I6593" i="24056"/>
  <c r="I6594" i="24056"/>
  <c r="I6595" i="24056"/>
  <c r="I6596" i="24056"/>
  <c r="I6597" i="24056"/>
  <c r="I6598" i="24056"/>
  <c r="I6599" i="24056"/>
  <c r="I6600" i="24056"/>
  <c r="I6601" i="24056"/>
  <c r="I6602" i="24056"/>
  <c r="I6603" i="24056"/>
  <c r="I6604" i="24056"/>
  <c r="I6605" i="24056"/>
  <c r="I6606" i="24056"/>
  <c r="I6607" i="24056"/>
  <c r="I6608" i="24056"/>
  <c r="I6609" i="24056"/>
  <c r="I6610" i="24056"/>
  <c r="I6611" i="24056"/>
  <c r="I6612" i="24056"/>
  <c r="I6613" i="24056"/>
  <c r="I6614" i="24056"/>
  <c r="I6615" i="24056"/>
  <c r="I6616" i="24056"/>
  <c r="I6617" i="24056"/>
  <c r="I6618" i="24056"/>
  <c r="I6619" i="24056"/>
  <c r="I6620" i="24056"/>
  <c r="I6621" i="24056"/>
  <c r="I6622" i="24056"/>
  <c r="I6623" i="24056"/>
  <c r="I6624" i="24056"/>
  <c r="I6625" i="24056"/>
  <c r="I6626" i="24056"/>
  <c r="I6627" i="24056"/>
  <c r="I6628" i="24056"/>
  <c r="I6629" i="24056"/>
  <c r="I6630" i="24056"/>
  <c r="I6631" i="24056"/>
  <c r="I6632" i="24056"/>
  <c r="I6633" i="24056"/>
  <c r="I6634" i="24056"/>
  <c r="I6635" i="24056"/>
  <c r="I6636" i="24056"/>
  <c r="I6637" i="24056"/>
  <c r="I6638" i="24056"/>
  <c r="I6639" i="24056"/>
  <c r="I6640" i="24056"/>
  <c r="I6641" i="24056"/>
  <c r="I6642" i="24056"/>
  <c r="I6643" i="24056"/>
  <c r="I6644" i="24056"/>
  <c r="I6645" i="24056"/>
  <c r="I6646" i="24056"/>
  <c r="I6647" i="24056"/>
  <c r="I6648" i="24056"/>
  <c r="I6649" i="24056"/>
  <c r="I6650" i="24056"/>
  <c r="I6651" i="24056"/>
  <c r="I6652" i="24056"/>
  <c r="I6653" i="24056"/>
  <c r="I6654" i="24056"/>
  <c r="I6655" i="24056"/>
  <c r="I6656" i="24056"/>
  <c r="I6657" i="24056"/>
  <c r="I6658" i="24056"/>
  <c r="I6659" i="24056"/>
  <c r="I6660" i="24056"/>
  <c r="I6661" i="24056"/>
  <c r="I6662" i="24056"/>
  <c r="I6663" i="24056"/>
  <c r="I6664" i="24056"/>
  <c r="I6665" i="24056"/>
  <c r="I6666" i="24056"/>
  <c r="I6667" i="24056"/>
  <c r="I6668" i="24056"/>
  <c r="I6669" i="24056"/>
  <c r="I6670" i="24056"/>
  <c r="I6671" i="24056"/>
  <c r="I6672" i="24056"/>
  <c r="I6673" i="24056"/>
  <c r="I6674" i="24056"/>
  <c r="I6675" i="24056"/>
  <c r="I6676" i="24056"/>
  <c r="I6677" i="24056"/>
  <c r="I6678" i="24056"/>
  <c r="I6679" i="24056"/>
  <c r="I6680" i="24056"/>
  <c r="I6681" i="24056"/>
  <c r="I6682" i="24056"/>
  <c r="I6683" i="24056"/>
  <c r="I6684" i="24056"/>
  <c r="I6685" i="24056"/>
  <c r="I6686" i="24056"/>
  <c r="I6687" i="24056"/>
  <c r="I6688" i="24056"/>
  <c r="I6689" i="24056"/>
  <c r="I6690" i="24056"/>
  <c r="I6691" i="24056"/>
  <c r="I6692" i="24056"/>
  <c r="I6693" i="24056"/>
  <c r="I6694" i="24056"/>
  <c r="I6695" i="24056"/>
  <c r="I6696" i="24056"/>
  <c r="I6697" i="24056"/>
  <c r="I6698" i="24056"/>
  <c r="I6699" i="24056"/>
  <c r="I6700" i="24056"/>
  <c r="I6701" i="24056"/>
  <c r="I6702" i="24056"/>
  <c r="I6703" i="24056"/>
  <c r="I6704" i="24056"/>
  <c r="I6705" i="24056"/>
  <c r="I6706" i="24056"/>
  <c r="I6707" i="24056"/>
  <c r="I6708" i="24056"/>
  <c r="I6709" i="24056"/>
  <c r="I6710" i="24056"/>
  <c r="I6711" i="24056"/>
  <c r="I6712" i="24056"/>
  <c r="I6713" i="24056"/>
  <c r="I6714" i="24056"/>
  <c r="I6715" i="24056"/>
  <c r="I6716" i="24056"/>
  <c r="I6717" i="24056"/>
  <c r="I6718" i="24056"/>
  <c r="I6719" i="24056"/>
  <c r="I6720" i="24056"/>
  <c r="I6721" i="24056"/>
  <c r="I6722" i="24056"/>
  <c r="I6723" i="24056"/>
  <c r="I6724" i="24056"/>
  <c r="I6725" i="24056"/>
  <c r="I6726" i="24056"/>
  <c r="I6727" i="24056"/>
  <c r="I6728" i="24056"/>
  <c r="I6729" i="24056"/>
  <c r="I6730" i="24056"/>
  <c r="I6731" i="24056"/>
  <c r="I6732" i="24056"/>
  <c r="I6733" i="24056"/>
  <c r="I6734" i="24056"/>
  <c r="I6735" i="24056"/>
  <c r="I6736" i="24056"/>
  <c r="I6737" i="24056"/>
  <c r="I6738" i="24056"/>
  <c r="I6739" i="24056"/>
  <c r="I6740" i="24056"/>
  <c r="I6741" i="24056"/>
  <c r="I6742" i="24056"/>
  <c r="I6743" i="24056"/>
  <c r="I6744" i="24056"/>
  <c r="I6745" i="24056"/>
  <c r="I6746" i="24056"/>
  <c r="I6747" i="24056"/>
  <c r="I6748" i="24056"/>
  <c r="I6749" i="24056"/>
  <c r="I6750" i="24056"/>
  <c r="I6751" i="24056"/>
  <c r="I6752" i="24056"/>
  <c r="I6753" i="24056"/>
  <c r="I6754" i="24056"/>
  <c r="I6755" i="24056"/>
  <c r="I6756" i="24056"/>
  <c r="I6757" i="24056"/>
  <c r="I6758" i="24056"/>
  <c r="I6759" i="24056"/>
  <c r="I6760" i="24056"/>
  <c r="I6761" i="24056"/>
  <c r="I6762" i="24056"/>
  <c r="I6763" i="24056"/>
  <c r="I6764" i="24056"/>
  <c r="I6765" i="24056"/>
  <c r="I6766" i="24056"/>
  <c r="I6767" i="24056"/>
  <c r="I6768" i="24056"/>
  <c r="I6769" i="24056"/>
  <c r="I6770" i="24056"/>
  <c r="I6771" i="24056"/>
  <c r="I6772" i="24056"/>
  <c r="I6773" i="24056"/>
  <c r="I6774" i="24056"/>
  <c r="I6775" i="24056"/>
  <c r="I6776" i="24056"/>
  <c r="I6777" i="24056"/>
  <c r="I6778" i="24056"/>
  <c r="I6779" i="24056"/>
  <c r="I6780" i="24056"/>
  <c r="I6781" i="24056"/>
  <c r="I6782" i="24056"/>
  <c r="I6783" i="24056"/>
  <c r="I6784" i="24056"/>
  <c r="I6785" i="24056"/>
  <c r="I6786" i="24056"/>
  <c r="I6787" i="24056"/>
  <c r="I6788" i="24056"/>
  <c r="I6789" i="24056"/>
  <c r="I6790" i="24056"/>
  <c r="I6791" i="24056"/>
  <c r="I6792" i="24056"/>
  <c r="I6793" i="24056"/>
  <c r="I6794" i="24056"/>
  <c r="I6795" i="24056"/>
  <c r="I6796" i="24056"/>
  <c r="I6797" i="24056"/>
  <c r="I6798" i="24056"/>
  <c r="I6799" i="24056"/>
  <c r="I6800" i="24056"/>
  <c r="I6801" i="24056"/>
  <c r="I6802" i="24056"/>
  <c r="I6803" i="24056"/>
  <c r="I6804" i="24056"/>
  <c r="I6805" i="24056"/>
  <c r="I6806" i="24056"/>
  <c r="I6807" i="24056"/>
  <c r="I6808" i="24056"/>
  <c r="I6809" i="24056"/>
  <c r="I6810" i="24056"/>
  <c r="I6811" i="24056"/>
  <c r="I6812" i="24056"/>
  <c r="I6813" i="24056"/>
  <c r="I6814" i="24056"/>
  <c r="I6815" i="24056"/>
  <c r="I6816" i="24056"/>
  <c r="I6817" i="24056"/>
  <c r="I6818" i="24056"/>
  <c r="I6819" i="24056"/>
  <c r="I6820" i="24056"/>
  <c r="I6821" i="24056"/>
  <c r="I6822" i="24056"/>
  <c r="I6823" i="24056"/>
  <c r="I6824" i="24056"/>
  <c r="I6825" i="24056"/>
  <c r="I6826" i="24056"/>
  <c r="I6827" i="24056"/>
  <c r="I6828" i="24056"/>
  <c r="I6829" i="24056"/>
  <c r="I6830" i="24056"/>
  <c r="I6831" i="24056"/>
  <c r="I6832" i="24056"/>
  <c r="I6833" i="24056"/>
  <c r="I6834" i="24056"/>
  <c r="I6835" i="24056"/>
  <c r="I6836" i="24056"/>
  <c r="I6837" i="24056"/>
  <c r="I6838" i="24056"/>
  <c r="I6839" i="24056"/>
  <c r="I6840" i="24056"/>
  <c r="I6841" i="24056"/>
  <c r="I6842" i="24056"/>
  <c r="I6843" i="24056"/>
  <c r="I6844" i="24056"/>
  <c r="I6845" i="24056"/>
  <c r="I6846" i="24056"/>
  <c r="I6847" i="24056"/>
  <c r="I6848" i="24056"/>
  <c r="I6849" i="24056"/>
  <c r="I6850" i="24056"/>
  <c r="I6851" i="24056"/>
  <c r="I6852" i="24056"/>
  <c r="I6853" i="24056"/>
  <c r="I6854" i="24056"/>
  <c r="I6855" i="24056"/>
  <c r="I6856" i="24056"/>
  <c r="I6857" i="24056"/>
  <c r="I6858" i="24056"/>
  <c r="I6859" i="24056"/>
  <c r="I6860" i="24056"/>
  <c r="I6861" i="24056"/>
  <c r="I6862" i="24056"/>
  <c r="I6863" i="24056"/>
  <c r="I6864" i="24056"/>
  <c r="I6865" i="24056"/>
  <c r="I6866" i="24056"/>
  <c r="I6867" i="24056"/>
  <c r="I6868" i="24056"/>
  <c r="I6869" i="24056"/>
  <c r="I6870" i="24056"/>
  <c r="I6871" i="24056"/>
  <c r="I6872" i="24056"/>
  <c r="I6873" i="24056"/>
  <c r="I6874" i="24056"/>
  <c r="I6875" i="24056"/>
  <c r="I6876" i="24056"/>
  <c r="I6877" i="24056"/>
  <c r="I6878" i="24056"/>
  <c r="I6879" i="24056"/>
  <c r="I6880" i="24056"/>
  <c r="I6881" i="24056"/>
  <c r="I6882" i="24056"/>
  <c r="I6883" i="24056"/>
  <c r="I6884" i="24056"/>
  <c r="I6885" i="24056"/>
  <c r="I6886" i="24056"/>
  <c r="I6887" i="24056"/>
  <c r="I6888" i="24056"/>
  <c r="I6889" i="24056"/>
  <c r="I6890" i="24056"/>
  <c r="I6891" i="24056"/>
  <c r="I6892" i="24056"/>
  <c r="I6893" i="24056"/>
  <c r="I6894" i="24056"/>
  <c r="I6895" i="24056"/>
  <c r="I6896" i="24056"/>
  <c r="I6897" i="24056"/>
  <c r="I6898" i="24056"/>
  <c r="I6899" i="24056"/>
  <c r="I6900" i="24056"/>
  <c r="I6901" i="24056"/>
  <c r="I6902" i="24056"/>
  <c r="I6903" i="24056"/>
  <c r="I6904" i="24056"/>
  <c r="I6905" i="24056"/>
  <c r="I6906" i="24056"/>
  <c r="I6907" i="24056"/>
  <c r="I6908" i="24056"/>
  <c r="I6909" i="24056"/>
  <c r="I6910" i="24056"/>
  <c r="I6911" i="24056"/>
  <c r="I6912" i="24056"/>
  <c r="I6913" i="24056"/>
  <c r="I6914" i="24056"/>
  <c r="I6915" i="24056"/>
  <c r="I6916" i="24056"/>
  <c r="I6917" i="24056"/>
  <c r="I6918" i="24056"/>
  <c r="I6919" i="24056"/>
  <c r="I6920" i="24056"/>
  <c r="I6921" i="24056"/>
  <c r="I6922" i="24056"/>
  <c r="I6923" i="24056"/>
  <c r="I6924" i="24056"/>
  <c r="I6925" i="24056"/>
  <c r="I6926" i="24056"/>
  <c r="I6927" i="24056"/>
  <c r="I6928" i="24056"/>
  <c r="I6929" i="24056"/>
  <c r="I6930" i="24056"/>
  <c r="I6931" i="24056"/>
  <c r="I6932" i="24056"/>
  <c r="I6933" i="24056"/>
  <c r="I6934" i="24056"/>
  <c r="I6935" i="24056"/>
  <c r="I6936" i="24056"/>
  <c r="I6937" i="24056"/>
  <c r="I6938" i="24056"/>
  <c r="I6939" i="24056"/>
  <c r="I6940" i="24056"/>
  <c r="I6941" i="24056"/>
  <c r="I6942" i="24056"/>
  <c r="I6943" i="24056"/>
  <c r="I6944" i="24056"/>
  <c r="I6945" i="24056"/>
  <c r="I6946" i="24056"/>
  <c r="I6947" i="24056"/>
  <c r="I6948" i="24056"/>
  <c r="I6949" i="24056"/>
  <c r="I6950" i="24056"/>
  <c r="I6951" i="24056"/>
  <c r="I6952" i="24056"/>
  <c r="I6953" i="24056"/>
  <c r="I6954" i="24056"/>
  <c r="I6955" i="24056"/>
  <c r="I6956" i="24056"/>
  <c r="I6957" i="24056"/>
  <c r="I6958" i="24056"/>
  <c r="I6959" i="24056"/>
  <c r="I6960" i="24056"/>
  <c r="I6961" i="24056"/>
  <c r="I6962" i="24056"/>
  <c r="I6963" i="24056"/>
  <c r="I6964" i="24056"/>
  <c r="I6965" i="24056"/>
  <c r="I6966" i="24056"/>
  <c r="I6967" i="24056"/>
  <c r="I6968" i="24056"/>
  <c r="I6969" i="24056"/>
  <c r="I6970" i="24056"/>
  <c r="I6971" i="24056"/>
  <c r="I6972" i="24056"/>
  <c r="I6973" i="24056"/>
  <c r="I6974" i="24056"/>
  <c r="I6975" i="24056"/>
  <c r="I6976" i="24056"/>
  <c r="I6977" i="24056"/>
  <c r="I6978" i="24056"/>
  <c r="I6979" i="24056"/>
  <c r="I6980" i="24056"/>
  <c r="I6981" i="24056"/>
  <c r="I6982" i="24056"/>
  <c r="I6983" i="24056"/>
  <c r="I6984" i="24056"/>
  <c r="I6985" i="24056"/>
  <c r="I6986" i="24056"/>
  <c r="I6987" i="24056"/>
  <c r="I6988" i="24056"/>
  <c r="I6989" i="24056"/>
  <c r="I6990" i="24056"/>
  <c r="I6991" i="24056"/>
  <c r="I6992" i="24056"/>
  <c r="I6993" i="24056"/>
  <c r="I6994" i="24056"/>
  <c r="I6995" i="24056"/>
  <c r="I6996" i="24056"/>
  <c r="I6997" i="24056"/>
  <c r="I6998" i="24056"/>
  <c r="I6999" i="24056"/>
  <c r="I7000" i="24056"/>
  <c r="I7001" i="24056"/>
  <c r="I7002" i="24056"/>
  <c r="I7003" i="24056"/>
  <c r="I7004" i="24056"/>
  <c r="I7005" i="24056"/>
  <c r="I7006" i="24056"/>
  <c r="I7007" i="24056"/>
  <c r="I7008" i="24056"/>
  <c r="I7009" i="24056"/>
  <c r="I7010" i="24056"/>
  <c r="I7011" i="24056"/>
  <c r="I7012" i="24056"/>
  <c r="I7013" i="24056"/>
  <c r="I7014" i="24056"/>
  <c r="I7015" i="24056"/>
  <c r="I7016" i="24056"/>
  <c r="I7017" i="24056"/>
  <c r="I7018" i="24056"/>
  <c r="I7019" i="24056"/>
  <c r="I7020" i="24056"/>
  <c r="I7021" i="24056"/>
  <c r="I7022" i="24056"/>
  <c r="I7023" i="24056"/>
  <c r="I7024" i="24056"/>
  <c r="I7025" i="24056"/>
  <c r="I7026" i="24056"/>
  <c r="I7027" i="24056"/>
  <c r="I7028" i="24056"/>
  <c r="I7029" i="24056"/>
  <c r="I7030" i="24056"/>
  <c r="I7031" i="24056"/>
  <c r="I7032" i="24056"/>
  <c r="I7033" i="24056"/>
  <c r="I7034" i="24056"/>
  <c r="I7035" i="24056"/>
  <c r="I7036" i="24056"/>
  <c r="I7037" i="24056"/>
  <c r="I7038" i="24056"/>
  <c r="I7039" i="24056"/>
  <c r="I7040" i="24056"/>
  <c r="I7041" i="24056"/>
  <c r="I7042" i="24056"/>
  <c r="I7043" i="24056"/>
  <c r="I7044" i="24056"/>
  <c r="I7045" i="24056"/>
  <c r="I7046" i="24056"/>
  <c r="I7047" i="24056"/>
  <c r="I7048" i="24056"/>
  <c r="I7049" i="24056"/>
  <c r="I7050" i="24056"/>
  <c r="I7051" i="24056"/>
  <c r="I7052" i="24056"/>
  <c r="I7053" i="24056"/>
  <c r="I7054" i="24056"/>
  <c r="I7055" i="24056"/>
  <c r="I7056" i="24056"/>
  <c r="I7057" i="24056"/>
  <c r="I7058" i="24056"/>
  <c r="I7059" i="24056"/>
  <c r="I7060" i="24056"/>
  <c r="I7061" i="24056"/>
  <c r="I7062" i="24056"/>
  <c r="I7063" i="24056"/>
  <c r="I7064" i="24056"/>
  <c r="I7065" i="24056"/>
  <c r="I7066" i="24056"/>
  <c r="I7067" i="24056"/>
  <c r="I7068" i="24056"/>
  <c r="I7069" i="24056"/>
  <c r="I7070" i="24056"/>
  <c r="I7071" i="24056"/>
  <c r="I7072" i="24056"/>
  <c r="I7073" i="24056"/>
  <c r="I7074" i="24056"/>
  <c r="I7075" i="24056"/>
  <c r="I7076" i="24056"/>
  <c r="I7077" i="24056"/>
  <c r="I7078" i="24056"/>
  <c r="I7079" i="24056"/>
  <c r="I7080" i="24056"/>
  <c r="I7081" i="24056"/>
  <c r="I7082" i="24056"/>
  <c r="I7083" i="24056"/>
  <c r="I7084" i="24056"/>
  <c r="I7085" i="24056"/>
  <c r="I7086" i="24056"/>
  <c r="I7087" i="24056"/>
  <c r="I7088" i="24056"/>
  <c r="I7089" i="24056"/>
  <c r="I7090" i="24056"/>
  <c r="I7091" i="24056"/>
  <c r="I7092" i="24056"/>
  <c r="I7093" i="24056"/>
  <c r="I7094" i="24056"/>
  <c r="I7095" i="24056"/>
  <c r="I7096" i="24056"/>
  <c r="I7097" i="24056"/>
  <c r="I7098" i="24056"/>
  <c r="I7099" i="24056"/>
  <c r="I7100" i="24056"/>
  <c r="I7101" i="24056"/>
  <c r="I7102" i="24056"/>
  <c r="I7103" i="24056"/>
  <c r="I7104" i="24056"/>
  <c r="I7105" i="24056"/>
  <c r="I7106" i="24056"/>
  <c r="I7107" i="24056"/>
  <c r="I7108" i="24056"/>
  <c r="I7109" i="24056"/>
  <c r="I7110" i="24056"/>
  <c r="I7111" i="24056"/>
  <c r="I7112" i="24056"/>
  <c r="I7113" i="24056"/>
  <c r="I7114" i="24056"/>
  <c r="I7115" i="24056"/>
  <c r="I7116" i="24056"/>
  <c r="I7117" i="24056"/>
  <c r="I7118" i="24056"/>
  <c r="I7119" i="24056"/>
  <c r="I7120" i="24056"/>
  <c r="I7121" i="24056"/>
  <c r="I7122" i="24056"/>
  <c r="I7123" i="24056"/>
  <c r="I7124" i="24056"/>
  <c r="I7125" i="24056"/>
  <c r="I7126" i="24056"/>
  <c r="I7127" i="24056"/>
  <c r="I7128" i="24056"/>
  <c r="I7129" i="24056"/>
  <c r="I7130" i="24056"/>
  <c r="I7131" i="24056"/>
  <c r="I7132" i="24056"/>
  <c r="I7133" i="24056"/>
  <c r="I7134" i="24056"/>
  <c r="I7135" i="24056"/>
  <c r="I7136" i="24056"/>
  <c r="I7137" i="24056"/>
  <c r="I7138" i="24056"/>
  <c r="I7139" i="24056"/>
  <c r="I7140" i="24056"/>
  <c r="I7141" i="24056"/>
  <c r="I7142" i="24056"/>
  <c r="I7143" i="24056"/>
  <c r="I7144" i="24056"/>
  <c r="I7145" i="24056"/>
  <c r="I7146" i="24056"/>
  <c r="I7147" i="24056"/>
  <c r="I7148" i="24056"/>
  <c r="I7149" i="24056"/>
  <c r="I7150" i="24056"/>
  <c r="I7151" i="24056"/>
  <c r="I7152" i="24056"/>
  <c r="I7153" i="24056"/>
  <c r="I7154" i="24056"/>
  <c r="I7155" i="24056"/>
  <c r="I7156" i="24056"/>
  <c r="I7157" i="24056"/>
  <c r="I7158" i="24056"/>
  <c r="I7159" i="24056"/>
  <c r="I7160" i="24056"/>
  <c r="I7161" i="24056"/>
  <c r="I7162" i="24056"/>
  <c r="I7163" i="24056"/>
  <c r="I7164" i="24056"/>
  <c r="I7165" i="24056"/>
  <c r="I7166" i="24056"/>
  <c r="I7167" i="24056"/>
  <c r="I7168" i="24056"/>
  <c r="I7169" i="24056"/>
  <c r="I7170" i="24056"/>
  <c r="I7171" i="24056"/>
  <c r="I7172" i="24056"/>
  <c r="I7173" i="24056"/>
  <c r="I7174" i="24056"/>
  <c r="I7175" i="24056"/>
  <c r="I7176" i="24056"/>
  <c r="I7177" i="24056"/>
  <c r="I7178" i="24056"/>
  <c r="I7179" i="24056"/>
  <c r="I7180" i="24056"/>
  <c r="I7181" i="24056"/>
  <c r="I7182" i="24056"/>
  <c r="I7183" i="24056"/>
  <c r="I7184" i="24056"/>
  <c r="I7185" i="24056"/>
  <c r="I7186" i="24056"/>
  <c r="I7187" i="24056"/>
  <c r="I7188" i="24056"/>
  <c r="I7189" i="24056"/>
  <c r="I7190" i="24056"/>
  <c r="I7191" i="24056"/>
  <c r="I7192" i="24056"/>
  <c r="I7193" i="24056"/>
  <c r="I7194" i="24056"/>
  <c r="I7195" i="24056"/>
  <c r="I7196" i="24056"/>
  <c r="I7197" i="24056"/>
  <c r="I7198" i="24056"/>
  <c r="I7199" i="24056"/>
  <c r="I7200" i="24056"/>
  <c r="I7201" i="24056"/>
  <c r="I7202" i="24056"/>
  <c r="I7203" i="24056"/>
  <c r="I7204" i="24056"/>
  <c r="I7205" i="24056"/>
  <c r="I7206" i="24056"/>
  <c r="I7207" i="24056"/>
  <c r="I7208" i="24056"/>
  <c r="I7209" i="24056"/>
  <c r="I7210" i="24056"/>
  <c r="I7211" i="24056"/>
  <c r="I7212" i="24056"/>
  <c r="I7213" i="24056"/>
  <c r="I7214" i="24056"/>
  <c r="I7215" i="24056"/>
  <c r="I7216" i="24056"/>
  <c r="I7217" i="24056"/>
  <c r="I7218" i="24056"/>
  <c r="I7219" i="24056"/>
  <c r="I7220" i="24056"/>
  <c r="I7221" i="24056"/>
  <c r="I7222" i="24056"/>
  <c r="I7223" i="24056"/>
  <c r="I7224" i="24056"/>
  <c r="I7225" i="24056"/>
  <c r="I7226" i="24056"/>
  <c r="I7227" i="24056"/>
  <c r="I7228" i="24056"/>
  <c r="I7229" i="24056"/>
  <c r="I7230" i="24056"/>
  <c r="I7231" i="24056"/>
  <c r="I7232" i="24056"/>
  <c r="I7233" i="24056"/>
  <c r="I7234" i="24056"/>
  <c r="I7235" i="24056"/>
  <c r="I7236" i="24056"/>
  <c r="I7237" i="24056"/>
  <c r="I7238" i="24056"/>
  <c r="I7239" i="24056"/>
  <c r="I7240" i="24056"/>
  <c r="I7241" i="24056"/>
  <c r="I7242" i="24056"/>
  <c r="I7243" i="24056"/>
  <c r="I7244" i="24056"/>
  <c r="I7245" i="24056"/>
  <c r="I7246" i="24056"/>
  <c r="I7247" i="24056"/>
  <c r="I7248" i="24056"/>
  <c r="I7249" i="24056"/>
  <c r="I7250" i="24056"/>
  <c r="I7251" i="24056"/>
  <c r="I7252" i="24056"/>
  <c r="I7253" i="24056"/>
  <c r="I7254" i="24056"/>
  <c r="I7255" i="24056"/>
  <c r="I7256" i="24056"/>
  <c r="I7257" i="24056"/>
  <c r="I7258" i="24056"/>
  <c r="I7259" i="24056"/>
  <c r="I7260" i="24056"/>
  <c r="I7261" i="24056"/>
  <c r="I7262" i="24056"/>
  <c r="I7263" i="24056"/>
  <c r="I7264" i="24056"/>
  <c r="I7265" i="24056"/>
  <c r="I7266" i="24056"/>
  <c r="I7267" i="24056"/>
  <c r="I7268" i="24056"/>
  <c r="I7269" i="24056"/>
  <c r="I7270" i="24056"/>
  <c r="I7271" i="24056"/>
  <c r="I7272" i="24056"/>
  <c r="I7273" i="24056"/>
  <c r="I7274" i="24056"/>
  <c r="I7275" i="24056"/>
  <c r="I7276" i="24056"/>
  <c r="I7277" i="24056"/>
  <c r="I7278" i="24056"/>
  <c r="I7279" i="24056"/>
  <c r="I7280" i="24056"/>
  <c r="I7281" i="24056"/>
  <c r="I7282" i="24056"/>
  <c r="I7283" i="24056"/>
  <c r="I7284" i="24056"/>
  <c r="I7285" i="24056"/>
  <c r="I7286" i="24056"/>
  <c r="I7287" i="24056"/>
  <c r="I7288" i="24056"/>
  <c r="I7289" i="24056"/>
  <c r="I7290" i="24056"/>
  <c r="I7291" i="24056"/>
  <c r="I7292" i="24056"/>
  <c r="I7293" i="24056"/>
  <c r="I7294" i="24056"/>
  <c r="I7295" i="24056"/>
  <c r="I7296" i="24056"/>
  <c r="I7297" i="24056"/>
  <c r="I7298" i="24056"/>
  <c r="I7299" i="24056"/>
  <c r="I7300" i="24056"/>
  <c r="I7301" i="24056"/>
  <c r="I7302" i="24056"/>
  <c r="I7303" i="24056"/>
  <c r="I7304" i="24056"/>
  <c r="I7305" i="24056"/>
  <c r="I7306" i="24056"/>
  <c r="I7307" i="24056"/>
  <c r="I7308" i="24056"/>
  <c r="I7309" i="24056"/>
  <c r="I7310" i="24056"/>
  <c r="I7311" i="24056"/>
  <c r="I7312" i="24056"/>
  <c r="I7313" i="24056"/>
  <c r="I7314" i="24056"/>
  <c r="I7315" i="24056"/>
  <c r="I7316" i="24056"/>
  <c r="I7317" i="24056"/>
  <c r="I7318" i="24056"/>
  <c r="I7319" i="24056"/>
  <c r="I7320" i="24056"/>
  <c r="I7321" i="24056"/>
  <c r="I7322" i="24056"/>
  <c r="I7323" i="24056"/>
  <c r="I7324" i="24056"/>
  <c r="I7325" i="24056"/>
  <c r="I7326" i="24056"/>
  <c r="I7327" i="24056"/>
  <c r="I7328" i="24056"/>
  <c r="I7329" i="24056"/>
  <c r="I7330" i="24056"/>
  <c r="I7331" i="24056"/>
  <c r="I7332" i="24056"/>
  <c r="I7333" i="24056"/>
  <c r="I7334" i="24056"/>
  <c r="I7335" i="24056"/>
  <c r="I7336" i="24056"/>
  <c r="I7337" i="24056"/>
  <c r="I7338" i="24056"/>
  <c r="I7339" i="24056"/>
  <c r="I7340" i="24056"/>
  <c r="I7341" i="24056"/>
  <c r="I7342" i="24056"/>
  <c r="I7343" i="24056"/>
  <c r="I7344" i="24056"/>
  <c r="I7345" i="24056"/>
  <c r="I7346" i="24056"/>
  <c r="I7347" i="24056"/>
  <c r="I7348" i="24056"/>
  <c r="I7349" i="24056"/>
  <c r="I7350" i="24056"/>
  <c r="I7351" i="24056"/>
  <c r="I7352" i="24056"/>
  <c r="I7353" i="24056"/>
  <c r="I7354" i="24056"/>
  <c r="I7355" i="24056"/>
  <c r="I7356" i="24056"/>
  <c r="I7357" i="24056"/>
  <c r="I7358" i="24056"/>
  <c r="I7359" i="24056"/>
  <c r="I7360" i="24056"/>
  <c r="I7361" i="24056"/>
  <c r="I7362" i="24056"/>
  <c r="I7363" i="24056"/>
  <c r="I7364" i="24056"/>
  <c r="I7365" i="24056"/>
  <c r="I7366" i="24056"/>
  <c r="I7367" i="24056"/>
  <c r="I7368" i="24056"/>
  <c r="I7369" i="24056"/>
  <c r="I7370" i="24056"/>
  <c r="I7371" i="24056"/>
  <c r="I7372" i="24056"/>
  <c r="I7373" i="24056"/>
  <c r="I7374" i="24056"/>
  <c r="I7375" i="24056"/>
  <c r="I7376" i="24056"/>
  <c r="I7377" i="24056"/>
  <c r="I7378" i="24056"/>
  <c r="I7379" i="24056"/>
  <c r="I7380" i="24056"/>
  <c r="I7381" i="24056"/>
  <c r="I7382" i="24056"/>
  <c r="I7383" i="24056"/>
  <c r="I7384" i="24056"/>
  <c r="I7385" i="24056"/>
  <c r="I7386" i="24056"/>
  <c r="I7387" i="24056"/>
  <c r="I7388" i="24056"/>
  <c r="I7389" i="24056"/>
  <c r="I7390" i="24056"/>
  <c r="I7391" i="24056"/>
  <c r="I7392" i="24056"/>
  <c r="I7393" i="24056"/>
  <c r="I7394" i="24056"/>
  <c r="I7395" i="24056"/>
  <c r="I7396" i="24056"/>
  <c r="I7397" i="24056"/>
  <c r="I7398" i="24056"/>
  <c r="I7399" i="24056"/>
  <c r="I7400" i="24056"/>
  <c r="I7401" i="24056"/>
  <c r="I7402" i="24056"/>
  <c r="I7403" i="24056"/>
  <c r="I7404" i="24056"/>
  <c r="I7405" i="24056"/>
  <c r="I7406" i="24056"/>
  <c r="I7407" i="24056"/>
  <c r="I7408" i="24056"/>
  <c r="I7409" i="24056"/>
  <c r="I7410" i="24056"/>
  <c r="I7411" i="24056"/>
  <c r="I7412" i="24056"/>
  <c r="I7413" i="24056"/>
  <c r="I7414" i="24056"/>
  <c r="I7415" i="24056"/>
  <c r="I7416" i="24056"/>
  <c r="I7417" i="24056"/>
  <c r="I7418" i="24056"/>
  <c r="I7419" i="24056"/>
  <c r="I7420" i="24056"/>
  <c r="I7421" i="24056"/>
  <c r="I7422" i="24056"/>
  <c r="I7423" i="24056"/>
  <c r="I7424" i="24056"/>
  <c r="I7425" i="24056"/>
  <c r="I7426" i="24056"/>
  <c r="I7427" i="24056"/>
  <c r="I7428" i="24056"/>
  <c r="I7429" i="24056"/>
  <c r="I7430" i="24056"/>
  <c r="I7431" i="24056"/>
  <c r="I7432" i="24056"/>
  <c r="I7433" i="24056"/>
  <c r="I7434" i="24056"/>
  <c r="I7435" i="24056"/>
  <c r="I7436" i="24056"/>
  <c r="I7437" i="24056"/>
  <c r="I7438" i="24056"/>
  <c r="I7439" i="24056"/>
  <c r="I7440" i="24056"/>
  <c r="I7441" i="24056"/>
  <c r="I7442" i="24056"/>
  <c r="I7443" i="24056"/>
  <c r="I7444" i="24056"/>
  <c r="I7445" i="24056"/>
  <c r="I7446" i="24056"/>
  <c r="I7447" i="24056"/>
  <c r="I7448" i="24056"/>
  <c r="I7449" i="24056"/>
  <c r="I7450" i="24056"/>
  <c r="I7451" i="24056"/>
  <c r="I7452" i="24056"/>
  <c r="I7453" i="24056"/>
  <c r="I7454" i="24056"/>
  <c r="I7455" i="24056"/>
  <c r="I7456" i="24056"/>
  <c r="I7457" i="24056"/>
  <c r="I7458" i="24056"/>
  <c r="I7459" i="24056"/>
  <c r="I7460" i="24056"/>
  <c r="I7461" i="24056"/>
  <c r="I7462" i="24056"/>
  <c r="I7463" i="24056"/>
  <c r="I7464" i="24056"/>
  <c r="I7465" i="24056"/>
  <c r="I7466" i="24056"/>
  <c r="I7467" i="24056"/>
  <c r="I7468" i="24056"/>
  <c r="I7469" i="24056"/>
  <c r="I7470" i="24056"/>
  <c r="I7471" i="24056"/>
  <c r="I7472" i="24056"/>
  <c r="I7473" i="24056"/>
  <c r="I7474" i="24056"/>
  <c r="I7475" i="24056"/>
  <c r="I7476" i="24056"/>
  <c r="I7477" i="24056"/>
  <c r="I7478" i="24056"/>
  <c r="I7479" i="24056"/>
  <c r="I7480" i="24056"/>
  <c r="I7481" i="24056"/>
  <c r="I7482" i="24056"/>
  <c r="I7483" i="24056"/>
  <c r="I7484" i="24056"/>
  <c r="I7485" i="24056"/>
  <c r="I7486" i="24056"/>
  <c r="I7487" i="24056"/>
  <c r="I7488" i="24056"/>
  <c r="I7489" i="24056"/>
  <c r="I7490" i="24056"/>
  <c r="I7491" i="24056"/>
  <c r="I7492" i="24056"/>
  <c r="I7493" i="24056"/>
  <c r="I7494" i="24056"/>
  <c r="I7495" i="24056"/>
  <c r="I7496" i="24056"/>
  <c r="I7497" i="24056"/>
  <c r="I7498" i="24056"/>
  <c r="I7499" i="24056"/>
  <c r="I7500" i="24056"/>
  <c r="I7501" i="24056"/>
  <c r="I7502" i="24056"/>
  <c r="I7503" i="24056"/>
  <c r="I7504" i="24056"/>
  <c r="I7505" i="24056"/>
  <c r="I7506" i="24056"/>
  <c r="I7507" i="24056"/>
  <c r="I7508" i="24056"/>
  <c r="I7509" i="24056"/>
  <c r="I7510" i="24056"/>
  <c r="I7511" i="24056"/>
  <c r="I7512" i="24056"/>
  <c r="I7513" i="24056"/>
  <c r="I7514" i="24056"/>
  <c r="I7515" i="24056"/>
  <c r="I7516" i="24056"/>
  <c r="I7517" i="24056"/>
  <c r="I7518" i="24056"/>
  <c r="I7519" i="24056"/>
  <c r="I7520" i="24056"/>
  <c r="I7521" i="24056"/>
  <c r="I7522" i="24056"/>
  <c r="I7523" i="24056"/>
  <c r="I7524" i="24056"/>
  <c r="I7525" i="24056"/>
  <c r="I7526" i="24056"/>
  <c r="I7527" i="24056"/>
  <c r="I7528" i="24056"/>
  <c r="I7529" i="24056"/>
  <c r="I7530" i="24056"/>
  <c r="I7531" i="24056"/>
  <c r="I7532" i="24056"/>
  <c r="I7533" i="24056"/>
  <c r="I7534" i="24056"/>
  <c r="I7535" i="24056"/>
  <c r="I7536" i="24056"/>
  <c r="I7537" i="24056"/>
  <c r="I7538" i="24056"/>
  <c r="I7539" i="24056"/>
  <c r="I7540" i="24056"/>
  <c r="I7541" i="24056"/>
  <c r="I7542" i="24056"/>
  <c r="I7543" i="24056"/>
  <c r="I7544" i="24056"/>
  <c r="I7545" i="24056"/>
  <c r="I7546" i="24056"/>
  <c r="I7547" i="24056"/>
  <c r="I7548" i="24056"/>
  <c r="I7549" i="24056"/>
  <c r="I7550" i="24056"/>
  <c r="I7551" i="24056"/>
  <c r="I7552" i="24056"/>
  <c r="I7553" i="24056"/>
  <c r="I7554" i="24056"/>
  <c r="I7555" i="24056"/>
  <c r="I7556" i="24056"/>
  <c r="I7557" i="24056"/>
  <c r="I7558" i="24056"/>
  <c r="I7559" i="24056"/>
  <c r="I7560" i="24056"/>
  <c r="I7561" i="24056"/>
  <c r="I7562" i="24056"/>
  <c r="I7563" i="24056"/>
  <c r="I7564" i="24056"/>
  <c r="I7565" i="24056"/>
  <c r="I7566" i="24056"/>
  <c r="I7567" i="24056"/>
  <c r="I7568" i="24056"/>
  <c r="I7569" i="24056"/>
  <c r="I7570" i="24056"/>
  <c r="I7571" i="24056"/>
  <c r="I7572" i="24056"/>
  <c r="I7573" i="24056"/>
  <c r="I7574" i="24056"/>
  <c r="I7575" i="24056"/>
  <c r="I7576" i="24056"/>
  <c r="I7577" i="24056"/>
  <c r="I7578" i="24056"/>
  <c r="I7579" i="24056"/>
  <c r="I7580" i="24056"/>
  <c r="I7581" i="24056"/>
  <c r="I7582" i="24056"/>
  <c r="I7583" i="24056"/>
  <c r="I7584" i="24056"/>
  <c r="I7585" i="24056"/>
  <c r="I7586" i="24056"/>
  <c r="I7587" i="24056"/>
  <c r="I7588" i="24056"/>
  <c r="I7589" i="24056"/>
  <c r="I7590" i="24056"/>
  <c r="I7591" i="24056"/>
  <c r="I7592" i="24056"/>
  <c r="I7593" i="24056"/>
  <c r="I7594" i="24056"/>
  <c r="I7595" i="24056"/>
  <c r="I7596" i="24056"/>
  <c r="I7597" i="24056"/>
  <c r="I7598" i="24056"/>
  <c r="I7599" i="24056"/>
  <c r="I7600" i="24056"/>
  <c r="I7601" i="24056"/>
  <c r="I7602" i="24056"/>
  <c r="I7603" i="24056"/>
  <c r="I7604" i="24056"/>
  <c r="I7605" i="24056"/>
  <c r="I7606" i="24056"/>
  <c r="I7607" i="24056"/>
  <c r="I7608" i="24056"/>
  <c r="I7609" i="24056"/>
  <c r="I7610" i="24056"/>
  <c r="I7611" i="24056"/>
  <c r="I7612" i="24056"/>
  <c r="I7613" i="24056"/>
  <c r="I7614" i="24056"/>
  <c r="I7615" i="24056"/>
  <c r="I7616" i="24056"/>
  <c r="I7617" i="24056"/>
  <c r="I7618" i="24056"/>
  <c r="I7619" i="24056"/>
  <c r="I7620" i="24056"/>
  <c r="I7621" i="24056"/>
  <c r="I7622" i="24056"/>
  <c r="I7623" i="24056"/>
  <c r="I7624" i="24056"/>
  <c r="I7625" i="24056"/>
  <c r="I7626" i="24056"/>
  <c r="I7627" i="24056"/>
  <c r="I7628" i="24056"/>
  <c r="I7629" i="24056"/>
  <c r="I7630" i="24056"/>
  <c r="I7631" i="24056"/>
  <c r="I7632" i="24056"/>
  <c r="I7633" i="24056"/>
  <c r="I7634" i="24056"/>
  <c r="I7635" i="24056"/>
  <c r="I7636" i="24056"/>
  <c r="I7637" i="24056"/>
  <c r="I7638" i="24056"/>
  <c r="I7639" i="24056"/>
  <c r="I7640" i="24056"/>
  <c r="I7641" i="24056"/>
  <c r="I7642" i="24056"/>
  <c r="I7643" i="24056"/>
  <c r="I7644" i="24056"/>
  <c r="I7645" i="24056"/>
  <c r="I7646" i="24056"/>
  <c r="I7647" i="24056"/>
  <c r="I7648" i="24056"/>
  <c r="I7649" i="24056"/>
  <c r="I7650" i="24056"/>
  <c r="I7651" i="24056"/>
  <c r="I7652" i="24056"/>
  <c r="I7653" i="24056"/>
  <c r="I7654" i="24056"/>
  <c r="I7655" i="24056"/>
  <c r="I7656" i="24056"/>
  <c r="I7657" i="24056"/>
  <c r="I7658" i="24056"/>
  <c r="I7659" i="24056"/>
  <c r="I7660" i="24056"/>
  <c r="I7661" i="24056"/>
  <c r="I7662" i="24056"/>
  <c r="I7663" i="24056"/>
  <c r="I7664" i="24056"/>
  <c r="I7665" i="24056"/>
  <c r="I7666" i="24056"/>
  <c r="I7667" i="24056"/>
  <c r="I7668" i="24056"/>
  <c r="I7669" i="24056"/>
  <c r="I7670" i="24056"/>
  <c r="I7671" i="24056"/>
  <c r="I7672" i="24056"/>
  <c r="I7673" i="24056"/>
  <c r="I7674" i="24056"/>
  <c r="I7675" i="24056"/>
  <c r="I7676" i="24056"/>
  <c r="I7677" i="24056"/>
  <c r="I7678" i="24056"/>
  <c r="I7679" i="24056"/>
  <c r="I7680" i="24056"/>
  <c r="I7681" i="24056"/>
  <c r="I7682" i="24056"/>
  <c r="I7683" i="24056"/>
  <c r="I7684" i="24056"/>
  <c r="I7685" i="24056"/>
  <c r="I7686" i="24056"/>
  <c r="I7687" i="24056"/>
  <c r="I7688" i="24056"/>
  <c r="I7689" i="24056"/>
  <c r="I7690" i="24056"/>
  <c r="I7691" i="24056"/>
  <c r="I7692" i="24056"/>
  <c r="I7693" i="24056"/>
  <c r="I7694" i="24056"/>
  <c r="I7695" i="24056"/>
  <c r="I7696" i="24056"/>
  <c r="I7697" i="24056"/>
  <c r="I7698" i="24056"/>
  <c r="I7699" i="24056"/>
  <c r="I7700" i="24056"/>
  <c r="I7701" i="24056"/>
  <c r="I7702" i="24056"/>
  <c r="I7703" i="24056"/>
  <c r="I7704" i="24056"/>
  <c r="I7705" i="24056"/>
  <c r="I7706" i="24056"/>
  <c r="I7707" i="24056"/>
  <c r="I7708" i="24056"/>
  <c r="I7709" i="24056"/>
  <c r="I7710" i="24056"/>
  <c r="I7711" i="24056"/>
  <c r="I7712" i="24056"/>
  <c r="I7713" i="24056"/>
  <c r="I7714" i="24056"/>
  <c r="I7715" i="24056"/>
  <c r="I7716" i="24056"/>
  <c r="I7717" i="24056"/>
  <c r="I7718" i="24056"/>
  <c r="I7719" i="24056"/>
  <c r="I7720" i="24056"/>
  <c r="I7721" i="24056"/>
  <c r="I7722" i="24056"/>
  <c r="I7723" i="24056"/>
  <c r="I7724" i="24056"/>
  <c r="I7725" i="24056"/>
  <c r="I7726" i="24056"/>
  <c r="I7727" i="24056"/>
  <c r="I7728" i="24056"/>
  <c r="I7729" i="24056"/>
  <c r="I7730" i="24056"/>
  <c r="I7731" i="24056"/>
  <c r="I7732" i="24056"/>
  <c r="I7733" i="24056"/>
  <c r="I7734" i="24056"/>
  <c r="I7735" i="24056"/>
  <c r="I7736" i="24056"/>
  <c r="I7737" i="24056"/>
  <c r="I7738" i="24056"/>
  <c r="I7739" i="24056"/>
  <c r="I7740" i="24056"/>
  <c r="I7741" i="24056"/>
  <c r="I7742" i="24056"/>
  <c r="I7743" i="24056"/>
  <c r="I7744" i="24056"/>
  <c r="I7745" i="24056"/>
  <c r="I7746" i="24056"/>
  <c r="I7747" i="24056"/>
  <c r="I7748" i="24056"/>
  <c r="I7749" i="24056"/>
  <c r="I7750" i="24056"/>
  <c r="I7751" i="24056"/>
  <c r="I7752" i="24056"/>
  <c r="I7753" i="24056"/>
  <c r="I7754" i="24056"/>
  <c r="I7755" i="24056"/>
  <c r="I7756" i="24056"/>
  <c r="I7757" i="24056"/>
  <c r="I7758" i="24056"/>
  <c r="I7759" i="24056"/>
  <c r="I7760" i="24056"/>
  <c r="I7761" i="24056"/>
  <c r="I7762" i="24056"/>
  <c r="I7763" i="24056"/>
  <c r="I7764" i="24056"/>
  <c r="I7765" i="24056"/>
  <c r="I7766" i="24056"/>
  <c r="I7767" i="24056"/>
  <c r="I7768" i="24056"/>
  <c r="I7769" i="24056"/>
  <c r="I7770" i="24056"/>
  <c r="I7771" i="24056"/>
  <c r="I7772" i="24056"/>
  <c r="I7773" i="24056"/>
  <c r="I7774" i="24056"/>
  <c r="I7775" i="24056"/>
  <c r="I7776" i="24056"/>
  <c r="I7777" i="24056"/>
  <c r="I7778" i="24056"/>
  <c r="I7779" i="24056"/>
  <c r="I7780" i="24056"/>
  <c r="I7781" i="24056"/>
  <c r="I7782" i="24056"/>
  <c r="I7783" i="24056"/>
  <c r="I7784" i="24056"/>
  <c r="I7785" i="24056"/>
  <c r="I7786" i="24056"/>
  <c r="I7787" i="24056"/>
  <c r="I7788" i="24056"/>
  <c r="I7789" i="24056"/>
  <c r="I7790" i="24056"/>
  <c r="I7791" i="24056"/>
  <c r="I7792" i="24056"/>
  <c r="I7793" i="24056"/>
  <c r="I7794" i="24056"/>
  <c r="I7795" i="24056"/>
  <c r="I7796" i="24056"/>
  <c r="I7797" i="24056"/>
  <c r="I7798" i="24056"/>
  <c r="I7799" i="24056"/>
  <c r="I7800" i="24056"/>
  <c r="I7801" i="24056"/>
  <c r="I7802" i="24056"/>
  <c r="I7803" i="24056"/>
  <c r="I7804" i="24056"/>
  <c r="I7805" i="24056"/>
  <c r="I7806" i="24056"/>
  <c r="I7807" i="24056"/>
  <c r="I7808" i="24056"/>
  <c r="I7809" i="24056"/>
  <c r="I7810" i="24056"/>
  <c r="I7811" i="24056"/>
  <c r="I7812" i="24056"/>
  <c r="I7813" i="24056"/>
  <c r="I7814" i="24056"/>
  <c r="I7815" i="24056"/>
  <c r="I7816" i="24056"/>
  <c r="I7817" i="24056"/>
  <c r="I7818" i="24056"/>
  <c r="I7819" i="24056"/>
  <c r="I7820" i="24056"/>
  <c r="I7821" i="24056"/>
  <c r="I7822" i="24056"/>
  <c r="I7823" i="24056"/>
  <c r="I7824" i="24056"/>
  <c r="I7825" i="24056"/>
  <c r="I7826" i="24056"/>
  <c r="I7827" i="24056"/>
  <c r="I7828" i="24056"/>
  <c r="I7829" i="24056"/>
  <c r="I7830" i="24056"/>
  <c r="I7831" i="24056"/>
  <c r="I7832" i="24056"/>
  <c r="I7833" i="24056"/>
  <c r="I7834" i="24056"/>
  <c r="I7835" i="24056"/>
  <c r="I7836" i="24056"/>
  <c r="I7837" i="24056"/>
  <c r="I7838" i="24056"/>
  <c r="I7839" i="24056"/>
  <c r="I7840" i="24056"/>
  <c r="I7841" i="24056"/>
  <c r="I7842" i="24056"/>
  <c r="I7843" i="24056"/>
  <c r="I7844" i="24056"/>
  <c r="I7845" i="24056"/>
  <c r="I7846" i="24056"/>
  <c r="I7847" i="24056"/>
  <c r="I7848" i="24056"/>
  <c r="I7849" i="24056"/>
  <c r="I7850" i="24056"/>
  <c r="I7851" i="24056"/>
  <c r="I7852" i="24056"/>
  <c r="I7853" i="24056"/>
  <c r="I7854" i="24056"/>
  <c r="I7855" i="24056"/>
  <c r="I7856" i="24056"/>
  <c r="I7857" i="24056"/>
  <c r="I7858" i="24056"/>
  <c r="I7859" i="24056"/>
  <c r="I7860" i="24056"/>
  <c r="I7861" i="24056"/>
  <c r="I7862" i="24056"/>
  <c r="I7863" i="24056"/>
  <c r="I7864" i="24056"/>
  <c r="I7865" i="24056"/>
  <c r="I7866" i="24056"/>
  <c r="I7867" i="24056"/>
  <c r="I7868" i="24056"/>
  <c r="I7869" i="24056"/>
  <c r="I7870" i="24056"/>
  <c r="I7871" i="24056"/>
  <c r="I7872" i="24056"/>
  <c r="I7873" i="24056"/>
  <c r="I7874" i="24056"/>
  <c r="I7875" i="24056"/>
  <c r="I7876" i="24056"/>
  <c r="I7877" i="24056"/>
  <c r="I7878" i="24056"/>
  <c r="I7879" i="24056"/>
  <c r="I7880" i="24056"/>
  <c r="I7881" i="24056"/>
  <c r="I7882" i="24056"/>
  <c r="I7883" i="24056"/>
  <c r="I7884" i="24056"/>
  <c r="I7885" i="24056"/>
  <c r="I7886" i="24056"/>
  <c r="I7887" i="24056"/>
  <c r="I7888" i="24056"/>
  <c r="I7889" i="24056"/>
  <c r="I7890" i="24056"/>
  <c r="I7891" i="24056"/>
  <c r="I7892" i="24056"/>
  <c r="I7893" i="24056"/>
  <c r="I7894" i="24056"/>
  <c r="I7895" i="24056"/>
  <c r="I7896" i="24056"/>
  <c r="I7897" i="24056"/>
  <c r="I7898" i="24056"/>
  <c r="I7899" i="24056"/>
  <c r="I7900" i="24056"/>
  <c r="I7901" i="24056"/>
  <c r="I7902" i="24056"/>
  <c r="I7903" i="24056"/>
  <c r="I7904" i="24056"/>
  <c r="I7905" i="24056"/>
  <c r="I7906" i="24056"/>
  <c r="I7907" i="24056"/>
  <c r="I7908" i="24056"/>
  <c r="I7909" i="24056"/>
  <c r="I7910" i="24056"/>
  <c r="I7911" i="24056"/>
  <c r="I7912" i="24056"/>
  <c r="I7913" i="24056"/>
  <c r="I7914" i="24056"/>
  <c r="I7915" i="24056"/>
  <c r="I7916" i="24056"/>
  <c r="I7917" i="24056"/>
  <c r="I7918" i="24056"/>
  <c r="I7919" i="24056"/>
  <c r="I7920" i="24056"/>
  <c r="I7921" i="24056"/>
  <c r="I7922" i="24056"/>
  <c r="I7923" i="24056"/>
  <c r="I7924" i="24056"/>
  <c r="I7925" i="24056"/>
  <c r="I7926" i="24056"/>
  <c r="I7927" i="24056"/>
  <c r="I7928" i="24056"/>
  <c r="I7929" i="24056"/>
  <c r="I7930" i="24056"/>
  <c r="I7931" i="24056"/>
  <c r="I7932" i="24056"/>
  <c r="I7933" i="24056"/>
  <c r="I7934" i="24056"/>
  <c r="I7935" i="24056"/>
  <c r="I7936" i="24056"/>
  <c r="I7937" i="24056"/>
  <c r="I7938" i="24056"/>
  <c r="I7939" i="24056"/>
  <c r="I7940" i="24056"/>
  <c r="I7941" i="24056"/>
  <c r="I7942" i="24056"/>
  <c r="I7943" i="24056"/>
  <c r="I7944" i="24056"/>
  <c r="I7945" i="24056"/>
  <c r="I7946" i="24056"/>
  <c r="I7947" i="24056"/>
  <c r="I7948" i="24056"/>
  <c r="I7949" i="24056"/>
  <c r="I7950" i="24056"/>
  <c r="I7951" i="24056"/>
  <c r="I7952" i="24056"/>
  <c r="I7953" i="24056"/>
  <c r="I7954" i="24056"/>
  <c r="I7955" i="24056"/>
  <c r="I7956" i="24056"/>
  <c r="I7957" i="24056"/>
  <c r="I7958" i="24056"/>
  <c r="I7959" i="24056"/>
  <c r="I7960" i="24056"/>
  <c r="I7961" i="24056"/>
  <c r="I7962" i="24056"/>
  <c r="I7963" i="24056"/>
  <c r="I7964" i="24056"/>
  <c r="I7965" i="24056"/>
  <c r="I7966" i="24056"/>
  <c r="I7967" i="24056"/>
  <c r="I7968" i="24056"/>
  <c r="I7969" i="24056"/>
  <c r="I7970" i="24056"/>
  <c r="I7971" i="24056"/>
  <c r="I7972" i="24056"/>
  <c r="I7973" i="24056"/>
  <c r="I7974" i="24056"/>
  <c r="I7975" i="24056"/>
  <c r="I7976" i="24056"/>
  <c r="I7977" i="24056"/>
  <c r="I7978" i="24056"/>
  <c r="I7979" i="24056"/>
  <c r="I7980" i="24056"/>
  <c r="I7981" i="24056"/>
  <c r="I7982" i="24056"/>
  <c r="I7983" i="24056"/>
  <c r="I7984" i="24056"/>
  <c r="I7985" i="24056"/>
  <c r="I7986" i="24056"/>
  <c r="I7987" i="24056"/>
  <c r="I7988" i="24056"/>
  <c r="I7989" i="24056"/>
  <c r="I7990" i="24056"/>
  <c r="I7991" i="24056"/>
  <c r="I7992" i="24056"/>
  <c r="I7993" i="24056"/>
  <c r="I7994" i="24056"/>
  <c r="I7995" i="24056"/>
  <c r="I7996" i="24056"/>
  <c r="I7997" i="24056"/>
  <c r="I7998" i="24056"/>
  <c r="I7999" i="24056"/>
  <c r="I8000" i="24056"/>
  <c r="I8001" i="24056"/>
  <c r="I8002" i="24056"/>
  <c r="I8003" i="24056"/>
  <c r="I8004" i="24056"/>
  <c r="I8005" i="24056"/>
  <c r="I8006" i="24056"/>
  <c r="I8007" i="24056"/>
  <c r="I8008" i="24056"/>
  <c r="I8009" i="24056"/>
  <c r="I8010" i="24056"/>
  <c r="I8011" i="24056"/>
  <c r="I8012" i="24056"/>
  <c r="I8013" i="24056"/>
  <c r="I8014" i="24056"/>
  <c r="I8015" i="24056"/>
  <c r="I8016" i="24056"/>
  <c r="I8017" i="24056"/>
  <c r="I8018" i="24056"/>
  <c r="I8019" i="24056"/>
  <c r="I3156" i="24056"/>
  <c r="I3157" i="24056"/>
  <c r="I3158" i="24056"/>
  <c r="I3159" i="24056"/>
  <c r="I3160" i="24056"/>
  <c r="I3161" i="24056"/>
  <c r="I3162" i="24056"/>
  <c r="I3163" i="24056"/>
  <c r="I3164" i="24056"/>
  <c r="I3165" i="24056"/>
  <c r="I3166" i="24056"/>
  <c r="I3167" i="24056"/>
  <c r="I3168" i="24056"/>
  <c r="I3169" i="24056"/>
  <c r="I3170" i="24056"/>
  <c r="I3171" i="24056"/>
  <c r="I3172" i="24056"/>
  <c r="I3173" i="24056"/>
  <c r="I3174" i="24056"/>
  <c r="I3175" i="24056"/>
  <c r="I3176" i="24056"/>
  <c r="I3177" i="24056"/>
  <c r="I3178" i="24056"/>
  <c r="I3179" i="24056"/>
  <c r="I3180" i="24056"/>
  <c r="I3181" i="24056"/>
  <c r="I3182" i="24056"/>
  <c r="I3183" i="24056"/>
  <c r="I3155" i="24056"/>
  <c r="I33" i="2826" l="1"/>
  <c r="I79" i="2826" l="1"/>
  <c r="I25" i="2826" l="1"/>
  <c r="I7" i="2826"/>
  <c r="I20" i="2826" l="1"/>
  <c r="N20" i="2826"/>
  <c r="I2" i="2826"/>
  <c r="N2" i="2826"/>
  <c r="I3" i="2826"/>
  <c r="N3" i="2826"/>
  <c r="I24" i="2826"/>
  <c r="N24" i="2826"/>
  <c r="I21" i="2826"/>
  <c r="N21" i="2826"/>
  <c r="I22" i="2826"/>
  <c r="N22" i="2826"/>
  <c r="I4" i="2826"/>
  <c r="N4" i="2826"/>
  <c r="I27" i="2826"/>
  <c r="N27" i="2826"/>
  <c r="I28" i="2826"/>
  <c r="N28" i="2826"/>
  <c r="I29" i="2826"/>
  <c r="N29" i="2826"/>
  <c r="I23" i="2826"/>
  <c r="N23" i="2826"/>
  <c r="I5" i="2826"/>
  <c r="N5" i="2826"/>
  <c r="I30" i="2826"/>
  <c r="N30" i="2826"/>
  <c r="I6" i="2826"/>
  <c r="N6" i="2826"/>
  <c r="I34" i="2826"/>
  <c r="N34" i="2826"/>
  <c r="I35" i="2826"/>
  <c r="N35" i="2826"/>
  <c r="I37" i="2826"/>
  <c r="N37" i="2826"/>
  <c r="I38" i="2826"/>
  <c r="N38" i="2826"/>
  <c r="I39" i="2826"/>
  <c r="N39" i="2826"/>
  <c r="I40" i="2826"/>
  <c r="N40" i="2826"/>
  <c r="I41" i="2826"/>
  <c r="N41" i="2826"/>
  <c r="I31" i="2826"/>
  <c r="N31" i="2826"/>
  <c r="I26" i="2826"/>
  <c r="N26" i="2826"/>
  <c r="I42" i="2826"/>
  <c r="N42" i="2826"/>
  <c r="I43" i="2826"/>
  <c r="N43" i="2826"/>
  <c r="I32" i="2826"/>
  <c r="N32" i="2826"/>
  <c r="I45" i="2826"/>
  <c r="I46" i="2826"/>
  <c r="I48" i="2826"/>
  <c r="I49" i="2826"/>
  <c r="I50" i="2826"/>
  <c r="I51" i="2826"/>
  <c r="I52" i="2826"/>
  <c r="I54" i="2826"/>
  <c r="I55" i="2826"/>
  <c r="I56" i="2826"/>
  <c r="I57" i="2826"/>
  <c r="I58" i="2826"/>
  <c r="I59" i="2826"/>
  <c r="I63" i="2826"/>
  <c r="I64" i="2826"/>
  <c r="I65" i="2826"/>
  <c r="I67" i="2826"/>
  <c r="I68" i="2826"/>
  <c r="I69" i="2826"/>
  <c r="I70" i="2826"/>
  <c r="I71" i="2826"/>
  <c r="I73" i="2826"/>
  <c r="I74" i="2826"/>
  <c r="I75" i="2826"/>
  <c r="I76" i="2826"/>
  <c r="I78" i="2826"/>
  <c r="I77" i="2826"/>
  <c r="I72" i="2826"/>
  <c r="I9" i="2826"/>
  <c r="I80" i="2826"/>
  <c r="I81" i="2826"/>
  <c r="I82" i="2826"/>
  <c r="I83" i="2826"/>
  <c r="I84" i="2826"/>
  <c r="I85" i="2826"/>
  <c r="I86" i="2826"/>
  <c r="I87" i="2826"/>
  <c r="I88" i="2826"/>
  <c r="I89" i="2826"/>
  <c r="I91" i="2826"/>
  <c r="I93" i="2826"/>
  <c r="I92" i="2826"/>
  <c r="N92" i="2826"/>
  <c r="I94" i="2826"/>
  <c r="I95" i="2826"/>
  <c r="N95" i="2826"/>
  <c r="I96" i="2826"/>
  <c r="I97" i="2826"/>
  <c r="I98" i="2826"/>
  <c r="I99" i="2826"/>
  <c r="I100" i="2826"/>
  <c r="N100" i="2826"/>
  <c r="I101" i="2826"/>
  <c r="N101" i="2826"/>
  <c r="I44" i="2826"/>
  <c r="I102" i="2826"/>
  <c r="I103" i="2826"/>
  <c r="I104" i="2826"/>
  <c r="I105" i="2826"/>
  <c r="I106" i="2826"/>
  <c r="I108" i="2826"/>
  <c r="I109" i="2826"/>
  <c r="I110" i="2826"/>
  <c r="I111" i="2826"/>
  <c r="I112" i="2826"/>
  <c r="I115" i="2826"/>
  <c r="I116" i="2826"/>
  <c r="I117" i="2826"/>
  <c r="I118" i="2826"/>
  <c r="I119" i="2826"/>
  <c r="I120" i="2826"/>
  <c r="N120" i="2826"/>
  <c r="I122" i="2826"/>
  <c r="I123" i="2826"/>
  <c r="I124" i="2826"/>
  <c r="I125" i="2826"/>
  <c r="I126" i="2826"/>
  <c r="I127" i="2826"/>
  <c r="I128" i="2826"/>
  <c r="I129" i="2826"/>
  <c r="N129" i="2826"/>
  <c r="I130" i="2826"/>
  <c r="I131" i="2826"/>
  <c r="I132" i="2826"/>
  <c r="I133" i="2826"/>
  <c r="I134" i="2826"/>
  <c r="I36" i="2826"/>
  <c r="I136" i="2826"/>
  <c r="I137" i="2826"/>
  <c r="I138" i="2826"/>
  <c r="I139" i="2826"/>
  <c r="I140" i="2826"/>
  <c r="I146" i="2826"/>
  <c r="I147" i="2826"/>
  <c r="I148" i="2826"/>
  <c r="I149" i="2826"/>
  <c r="I150" i="2826"/>
  <c r="I152" i="2826"/>
  <c r="I153" i="2826"/>
  <c r="I154" i="2826"/>
  <c r="I161" i="2826"/>
  <c r="I160" i="2826"/>
  <c r="I156" i="2826"/>
  <c r="I157" i="2826"/>
  <c r="I158" i="2826"/>
  <c r="I159" i="2826"/>
  <c r="I155" i="2826"/>
  <c r="A27" i="24052"/>
  <c r="T27" i="24052"/>
</calcChain>
</file>

<file path=xl/sharedStrings.xml><?xml version="1.0" encoding="utf-8"?>
<sst xmlns="http://schemas.openxmlformats.org/spreadsheetml/2006/main" count="79776" uniqueCount="8908">
  <si>
    <t>Dallas Cowboys</t>
  </si>
  <si>
    <t>Denver Broncos</t>
  </si>
  <si>
    <t>Detroit Lions</t>
  </si>
  <si>
    <t>Baltimore Colts</t>
  </si>
  <si>
    <t>Baltimore Ravens</t>
  </si>
  <si>
    <t>New England Patriots</t>
  </si>
  <si>
    <t>Indianapolis Colts</t>
  </si>
  <si>
    <t>New York Jets</t>
  </si>
  <si>
    <t>New York Giants</t>
  </si>
  <si>
    <t>Miami Dolphins</t>
  </si>
  <si>
    <t>Jacksonville Jaguars</t>
  </si>
  <si>
    <t>Tennessee Titans</t>
  </si>
  <si>
    <t>Pittsburgh Steelers</t>
  </si>
  <si>
    <t>Oakland Raiders</t>
  </si>
  <si>
    <t>Seattle Seahawks</t>
  </si>
  <si>
    <t>Kansas City Chiefs</t>
  </si>
  <si>
    <t>San Diego Chargers</t>
  </si>
  <si>
    <t>Washington Redskins</t>
  </si>
  <si>
    <t>Philadelphia Eagles</t>
  </si>
  <si>
    <t>Tampa Bay Bucs</t>
  </si>
  <si>
    <t>Green Bay Packers</t>
  </si>
  <si>
    <t>Minnesota Vikings</t>
  </si>
  <si>
    <t>San Francisco 49ers</t>
  </si>
  <si>
    <t>St. Louis Rams</t>
  </si>
  <si>
    <t>New Orleans Saints</t>
  </si>
  <si>
    <t>Cleveland Browns</t>
  </si>
  <si>
    <t>8-8</t>
  </si>
  <si>
    <t>9-7</t>
  </si>
  <si>
    <t>10-6</t>
  </si>
  <si>
    <t>9-8</t>
  </si>
  <si>
    <t>11-6</t>
  </si>
  <si>
    <t>10-7</t>
  </si>
  <si>
    <t>12-5</t>
  </si>
  <si>
    <t>14-3</t>
  </si>
  <si>
    <t>13-4</t>
  </si>
  <si>
    <t>12-6</t>
  </si>
  <si>
    <t>14-4</t>
  </si>
  <si>
    <t>13-5</t>
  </si>
  <si>
    <t>15-3</t>
  </si>
  <si>
    <t>14-5</t>
  </si>
  <si>
    <t>16-3</t>
  </si>
  <si>
    <t>15-4</t>
  </si>
  <si>
    <t>0-16</t>
  </si>
  <si>
    <t>15-2</t>
  </si>
  <si>
    <t>11-7</t>
  </si>
  <si>
    <t>16-2</t>
  </si>
  <si>
    <t>17-2</t>
  </si>
  <si>
    <t>13-6</t>
  </si>
  <si>
    <t>14-6</t>
  </si>
  <si>
    <t>17-3</t>
  </si>
  <si>
    <t>12-7</t>
  </si>
  <si>
    <t>11-8</t>
  </si>
  <si>
    <t>12-8</t>
  </si>
  <si>
    <t>10-8</t>
  </si>
  <si>
    <t>19-0</t>
  </si>
  <si>
    <t>9-7-1</t>
  </si>
  <si>
    <t>13-7</t>
  </si>
  <si>
    <t>1-14-1</t>
  </si>
  <si>
    <t>Los Angeles Rams</t>
  </si>
  <si>
    <t>18-1</t>
  </si>
  <si>
    <t>2-13-1</t>
  </si>
  <si>
    <t>4-11-1</t>
  </si>
  <si>
    <t>10-6-1</t>
  </si>
  <si>
    <t>8-9</t>
  </si>
  <si>
    <t>16-4</t>
  </si>
  <si>
    <t>8-7-1</t>
  </si>
  <si>
    <t>Houston Oilers</t>
  </si>
  <si>
    <t>9-9</t>
  </si>
  <si>
    <t>Micah</t>
  </si>
  <si>
    <t>Ian</t>
  </si>
  <si>
    <t>Gray</t>
  </si>
  <si>
    <t>Jeremiah</t>
  </si>
  <si>
    <t>Powell</t>
  </si>
  <si>
    <t>Ethan</t>
  </si>
  <si>
    <t>Still</t>
  </si>
  <si>
    <t>Amini</t>
  </si>
  <si>
    <t>Silatolu</t>
  </si>
  <si>
    <t>Nix</t>
  </si>
  <si>
    <t>Bryce</t>
  </si>
  <si>
    <t>Hyde</t>
  </si>
  <si>
    <t>Ty</t>
  </si>
  <si>
    <t>Lamar</t>
  </si>
  <si>
    <t>Kuechly</t>
  </si>
  <si>
    <t>Burfict</t>
  </si>
  <si>
    <t>Vontaze</t>
  </si>
  <si>
    <t>Lavonte</t>
  </si>
  <si>
    <t>Spence</t>
  </si>
  <si>
    <t>Kirk</t>
  </si>
  <si>
    <t>Cousins</t>
  </si>
  <si>
    <t>Mosley</t>
  </si>
  <si>
    <t>Barron</t>
  </si>
  <si>
    <t>Reynolds</t>
  </si>
  <si>
    <t>Ladarius</t>
  </si>
  <si>
    <t>Biere</t>
  </si>
  <si>
    <t>Floyd</t>
  </si>
  <si>
    <t>Randle</t>
  </si>
  <si>
    <t>Sanu</t>
  </si>
  <si>
    <t>Fuller</t>
  </si>
  <si>
    <t>Shelton</t>
  </si>
  <si>
    <t>Bentley</t>
  </si>
  <si>
    <t>Jesse</t>
  </si>
  <si>
    <t>Ken</t>
  </si>
  <si>
    <t>Wes</t>
  </si>
  <si>
    <t>King</t>
  </si>
  <si>
    <t>Hamilton</t>
  </si>
  <si>
    <t>Carr</t>
  </si>
  <si>
    <t>Hodges</t>
  </si>
  <si>
    <t>Reilly</t>
  </si>
  <si>
    <t>Miles</t>
  </si>
  <si>
    <t>Mills</t>
  </si>
  <si>
    <t>Hicks</t>
  </si>
  <si>
    <t>Dennard</t>
  </si>
  <si>
    <t>Crawford</t>
  </si>
  <si>
    <t>Solomon</t>
  </si>
  <si>
    <t>Roberto</t>
  </si>
  <si>
    <t>Emmanuel</t>
  </si>
  <si>
    <t>7-10</t>
  </si>
  <si>
    <t>Jermaine</t>
  </si>
  <si>
    <t>Walton</t>
  </si>
  <si>
    <t>Peters</t>
  </si>
  <si>
    <t>Prince</t>
  </si>
  <si>
    <t>Jacksonville</t>
  </si>
  <si>
    <t>Conner</t>
  </si>
  <si>
    <t>Drake</t>
  </si>
  <si>
    <t>Damian</t>
  </si>
  <si>
    <t>Easley</t>
  </si>
  <si>
    <t>Blair</t>
  </si>
  <si>
    <t>Cam</t>
  </si>
  <si>
    <t>Spikes</t>
  </si>
  <si>
    <t>Draft Slot</t>
  </si>
  <si>
    <t>4-12</t>
  </si>
  <si>
    <t>2-14</t>
  </si>
  <si>
    <t>5-11</t>
  </si>
  <si>
    <t>1-15</t>
  </si>
  <si>
    <t>6-10</t>
  </si>
  <si>
    <t>3-13</t>
  </si>
  <si>
    <t>7-9</t>
  </si>
  <si>
    <t>Redskins</t>
  </si>
  <si>
    <t>Miami</t>
  </si>
  <si>
    <t>Kansas City</t>
  </si>
  <si>
    <t>Amari</t>
  </si>
  <si>
    <t>Jefferson</t>
  </si>
  <si>
    <t>Morse</t>
  </si>
  <si>
    <t>Randall</t>
  </si>
  <si>
    <t>Preston</t>
  </si>
  <si>
    <t>Boyd</t>
  </si>
  <si>
    <t>P.J.</t>
  </si>
  <si>
    <t>Hawkins</t>
  </si>
  <si>
    <t>Roby</t>
  </si>
  <si>
    <t>Jamison</t>
  </si>
  <si>
    <t>Sharpe</t>
  </si>
  <si>
    <t>Darryl</t>
  </si>
  <si>
    <t>Everett</t>
  </si>
  <si>
    <t>Wesley</t>
  </si>
  <si>
    <t>Arizona</t>
  </si>
  <si>
    <t>DeMarcus</t>
  </si>
  <si>
    <t>Gabe</t>
  </si>
  <si>
    <t>Christian</t>
  </si>
  <si>
    <t>Watt</t>
  </si>
  <si>
    <t>J.J.</t>
  </si>
  <si>
    <t>Marsh</t>
  </si>
  <si>
    <t>Sione</t>
  </si>
  <si>
    <t>Jalil</t>
  </si>
  <si>
    <t>New York</t>
  </si>
  <si>
    <t>Jets</t>
  </si>
  <si>
    <t>Chargers</t>
  </si>
  <si>
    <t xml:space="preserve">Seattle </t>
  </si>
  <si>
    <t>49ers</t>
  </si>
  <si>
    <t>Lions</t>
  </si>
  <si>
    <t>Giants</t>
  </si>
  <si>
    <t>Points</t>
  </si>
  <si>
    <t>Sheldon</t>
  </si>
  <si>
    <t>Neal</t>
  </si>
  <si>
    <t>Dawson</t>
  </si>
  <si>
    <t>Rufus</t>
  </si>
  <si>
    <t>Rashaan</t>
  </si>
  <si>
    <t>Alvin</t>
  </si>
  <si>
    <t>Patterson</t>
  </si>
  <si>
    <t>Fowler</t>
  </si>
  <si>
    <t>Parker</t>
  </si>
  <si>
    <t>Draft Picks</t>
  </si>
  <si>
    <t>Forum</t>
  </si>
  <si>
    <t>Roster</t>
  </si>
  <si>
    <t>Last</t>
  </si>
  <si>
    <t>First</t>
  </si>
  <si>
    <t>Team</t>
  </si>
  <si>
    <t>Pos</t>
  </si>
  <si>
    <t>Baltimore</t>
  </si>
  <si>
    <t>QB</t>
  </si>
  <si>
    <t>James</t>
  </si>
  <si>
    <t>HB</t>
  </si>
  <si>
    <t>Jones</t>
  </si>
  <si>
    <t>Kevin</t>
  </si>
  <si>
    <t>FB</t>
  </si>
  <si>
    <t>Jackson</t>
  </si>
  <si>
    <t>Darrell</t>
  </si>
  <si>
    <t>WR</t>
  </si>
  <si>
    <t>Johnson</t>
  </si>
  <si>
    <t>TE</t>
  </si>
  <si>
    <t>C</t>
  </si>
  <si>
    <t>Jeff</t>
  </si>
  <si>
    <t>G</t>
  </si>
  <si>
    <t>Kelly</t>
  </si>
  <si>
    <t>Justin</t>
  </si>
  <si>
    <t>Foster</t>
  </si>
  <si>
    <t>George</t>
  </si>
  <si>
    <t>T</t>
  </si>
  <si>
    <t>Keith</t>
  </si>
  <si>
    <t>Bruce</t>
  </si>
  <si>
    <t>DE</t>
  </si>
  <si>
    <t>Smith</t>
  </si>
  <si>
    <t>DT</t>
  </si>
  <si>
    <t>LB</t>
  </si>
  <si>
    <t>Chris</t>
  </si>
  <si>
    <t>Mike</t>
  </si>
  <si>
    <t>Tony</t>
  </si>
  <si>
    <t>Rogers</t>
  </si>
  <si>
    <t>S</t>
  </si>
  <si>
    <t>Bobby</t>
  </si>
  <si>
    <t>Sanders</t>
  </si>
  <si>
    <t>Edwards</t>
  </si>
  <si>
    <t>CB</t>
  </si>
  <si>
    <t>Harris</t>
  </si>
  <si>
    <t>Clark</t>
  </si>
  <si>
    <t>K</t>
  </si>
  <si>
    <t>John</t>
  </si>
  <si>
    <t>P</t>
  </si>
  <si>
    <t>Andrew</t>
  </si>
  <si>
    <t>Brown</t>
  </si>
  <si>
    <t>Ryan</t>
  </si>
  <si>
    <t>Gilbert</t>
  </si>
  <si>
    <t>Mark</t>
  </si>
  <si>
    <t>Anderson</t>
  </si>
  <si>
    <t>Thomas</t>
  </si>
  <si>
    <t>David</t>
  </si>
  <si>
    <t>Long</t>
  </si>
  <si>
    <t>Brad</t>
  </si>
  <si>
    <t>Moore</t>
  </si>
  <si>
    <t>Alex</t>
  </si>
  <si>
    <t>Brent</t>
  </si>
  <si>
    <t>Lewis</t>
  </si>
  <si>
    <t>Adam</t>
  </si>
  <si>
    <t>Stewart</t>
  </si>
  <si>
    <t>Buffalo</t>
  </si>
  <si>
    <t>Derek</t>
  </si>
  <si>
    <t>Troy</t>
  </si>
  <si>
    <t>Travis</t>
  </si>
  <si>
    <t>Reed</t>
  </si>
  <si>
    <t>Josh</t>
  </si>
  <si>
    <t>Evans</t>
  </si>
  <si>
    <t>Lee</t>
  </si>
  <si>
    <t>Steve</t>
  </si>
  <si>
    <t>Williams</t>
  </si>
  <si>
    <t>Pat</t>
  </si>
  <si>
    <t>Max</t>
  </si>
  <si>
    <t>Robert</t>
  </si>
  <si>
    <t>Washington</t>
  </si>
  <si>
    <t>Taylor</t>
  </si>
  <si>
    <t>Jared</t>
  </si>
  <si>
    <t>Marcus</t>
  </si>
  <si>
    <t>Bell</t>
  </si>
  <si>
    <t>Allen</t>
  </si>
  <si>
    <t>Will</t>
  </si>
  <si>
    <t>Nate</t>
  </si>
  <si>
    <t>Henry</t>
  </si>
  <si>
    <t>Greg</t>
  </si>
  <si>
    <t>White</t>
  </si>
  <si>
    <t>Manuel</t>
  </si>
  <si>
    <t>Michael</t>
  </si>
  <si>
    <t>Cook</t>
  </si>
  <si>
    <t>Cody</t>
  </si>
  <si>
    <t>Dan</t>
  </si>
  <si>
    <t>Eddie</t>
  </si>
  <si>
    <t>Collins</t>
  </si>
  <si>
    <t>Nick</t>
  </si>
  <si>
    <t>Joseph</t>
  </si>
  <si>
    <t>William</t>
  </si>
  <si>
    <t>Miller</t>
  </si>
  <si>
    <t>Jenkins</t>
  </si>
  <si>
    <t>Ray</t>
  </si>
  <si>
    <t>Murphy</t>
  </si>
  <si>
    <t>Frank</t>
  </si>
  <si>
    <t>Martin</t>
  </si>
  <si>
    <t>Corey</t>
  </si>
  <si>
    <t>Walker</t>
  </si>
  <si>
    <t>Jonathan</t>
  </si>
  <si>
    <t>Carter</t>
  </si>
  <si>
    <t>Andre</t>
  </si>
  <si>
    <t>D.J.</t>
  </si>
  <si>
    <t>Ed</t>
  </si>
  <si>
    <t>Marshall</t>
  </si>
  <si>
    <t>Reggie</t>
  </si>
  <si>
    <t>Terrance</t>
  </si>
  <si>
    <t>Bradley</t>
  </si>
  <si>
    <t>Chad</t>
  </si>
  <si>
    <t>Dallas</t>
  </si>
  <si>
    <t>Carson</t>
  </si>
  <si>
    <t>Watson</t>
  </si>
  <si>
    <t>Jimmy</t>
  </si>
  <si>
    <t>Sean</t>
  </si>
  <si>
    <t>Green</t>
  </si>
  <si>
    <t>Anthony</t>
  </si>
  <si>
    <t>Woods</t>
  </si>
  <si>
    <t>Vince</t>
  </si>
  <si>
    <t>Cooper</t>
  </si>
  <si>
    <t>Matt</t>
  </si>
  <si>
    <t>Charles</t>
  </si>
  <si>
    <t>Morgan</t>
  </si>
  <si>
    <t>Ben</t>
  </si>
  <si>
    <t>Spencer</t>
  </si>
  <si>
    <t>Jordan</t>
  </si>
  <si>
    <t>Derrick</t>
  </si>
  <si>
    <t>Adams</t>
  </si>
  <si>
    <t>Ronnie</t>
  </si>
  <si>
    <t>Jerome</t>
  </si>
  <si>
    <t>Chandler</t>
  </si>
  <si>
    <t>Scott</t>
  </si>
  <si>
    <t>Daniel</t>
  </si>
  <si>
    <t>Jason</t>
  </si>
  <si>
    <t>Denver</t>
  </si>
  <si>
    <t>Sims</t>
  </si>
  <si>
    <t>Howard</t>
  </si>
  <si>
    <t>Bailey</t>
  </si>
  <si>
    <t>Wilson</t>
  </si>
  <si>
    <t>Antonio</t>
  </si>
  <si>
    <t>Brian</t>
  </si>
  <si>
    <t>Rivers</t>
  </si>
  <si>
    <t>Young</t>
  </si>
  <si>
    <t>Tyler</t>
  </si>
  <si>
    <t>Warren</t>
  </si>
  <si>
    <t>Kyle</t>
  </si>
  <si>
    <t>Brandon</t>
  </si>
  <si>
    <t>Craig</t>
  </si>
  <si>
    <t>Ross</t>
  </si>
  <si>
    <t>Sam</t>
  </si>
  <si>
    <t>Carlos</t>
  </si>
  <si>
    <t>Ricky</t>
  </si>
  <si>
    <t>B.J.</t>
  </si>
  <si>
    <t>Seth</t>
  </si>
  <si>
    <t>Byron</t>
  </si>
  <si>
    <t>Vincent</t>
  </si>
  <si>
    <t>Hall</t>
  </si>
  <si>
    <t>Houston</t>
  </si>
  <si>
    <t>Patrick</t>
  </si>
  <si>
    <t>Terrence</t>
  </si>
  <si>
    <t>Rob</t>
  </si>
  <si>
    <t>McDonald</t>
  </si>
  <si>
    <t>Johnny</t>
  </si>
  <si>
    <t>Phillip</t>
  </si>
  <si>
    <t>Jacob</t>
  </si>
  <si>
    <t>Tom</t>
  </si>
  <si>
    <t>Coleman</t>
  </si>
  <si>
    <t>Drew</t>
  </si>
  <si>
    <t>Dennis</t>
  </si>
  <si>
    <t>Leonard</t>
  </si>
  <si>
    <t>Kendall</t>
  </si>
  <si>
    <t>Davis</t>
  </si>
  <si>
    <t>Terrell</t>
  </si>
  <si>
    <t>Robinson</t>
  </si>
  <si>
    <t>Thompson</t>
  </si>
  <si>
    <t>Perry</t>
  </si>
  <si>
    <t>Jeremy</t>
  </si>
  <si>
    <t>Price</t>
  </si>
  <si>
    <t>Dwayne</t>
  </si>
  <si>
    <t>Eric</t>
  </si>
  <si>
    <t>Aaron</t>
  </si>
  <si>
    <t>Butler</t>
  </si>
  <si>
    <t>Turner</t>
  </si>
  <si>
    <t>Winston</t>
  </si>
  <si>
    <t>Vernon</t>
  </si>
  <si>
    <t>Dustin</t>
  </si>
  <si>
    <t>Matthews</t>
  </si>
  <si>
    <t>Paul</t>
  </si>
  <si>
    <t>Calvin</t>
  </si>
  <si>
    <t>Mitch</t>
  </si>
  <si>
    <t>Campbell</t>
  </si>
  <si>
    <t>Lawrence</t>
  </si>
  <si>
    <t>Larry</t>
  </si>
  <si>
    <t>Joe</t>
  </si>
  <si>
    <t>Philadelphia</t>
  </si>
  <si>
    <t>Nelson</t>
  </si>
  <si>
    <t>Shawn</t>
  </si>
  <si>
    <t>Kenny</t>
  </si>
  <si>
    <t>Mitchell</t>
  </si>
  <si>
    <t>Donald</t>
  </si>
  <si>
    <t>Cedric</t>
  </si>
  <si>
    <t>Detroit</t>
  </si>
  <si>
    <t>Steven</t>
  </si>
  <si>
    <t>Donte</t>
  </si>
  <si>
    <t>Jon</t>
  </si>
  <si>
    <t>Doss</t>
  </si>
  <si>
    <t>Jake</t>
  </si>
  <si>
    <t>Green Bay</t>
  </si>
  <si>
    <t>Rhodes</t>
  </si>
  <si>
    <t>Sylvester</t>
  </si>
  <si>
    <t>Russell</t>
  </si>
  <si>
    <t>Logan</t>
  </si>
  <si>
    <t>Pittsburgh</t>
  </si>
  <si>
    <t>Willie</t>
  </si>
  <si>
    <t>Donovan</t>
  </si>
  <si>
    <t>San Francisco</t>
  </si>
  <si>
    <t>Cole</t>
  </si>
  <si>
    <t>Trent</t>
  </si>
  <si>
    <t>Levi</t>
  </si>
  <si>
    <t>Tampa Bay</t>
  </si>
  <si>
    <t>X</t>
  </si>
  <si>
    <t>Year</t>
  </si>
  <si>
    <t>Evan</t>
  </si>
  <si>
    <t>Hill</t>
  </si>
  <si>
    <t>Oakland</t>
  </si>
  <si>
    <t>Webb</t>
  </si>
  <si>
    <t>Reid</t>
  </si>
  <si>
    <t>Isaac</t>
  </si>
  <si>
    <t>Huff</t>
  </si>
  <si>
    <t>Watkins</t>
  </si>
  <si>
    <t>A.J.</t>
  </si>
  <si>
    <t>Lawson</t>
  </si>
  <si>
    <t>Isaiah</t>
  </si>
  <si>
    <t>Leon</t>
  </si>
  <si>
    <t>McGee</t>
  </si>
  <si>
    <t>Tracy</t>
  </si>
  <si>
    <t>Alexander</t>
  </si>
  <si>
    <t>Cleveland</t>
  </si>
  <si>
    <t>Gerald</t>
  </si>
  <si>
    <t>Tim</t>
  </si>
  <si>
    <t>Quincy</t>
  </si>
  <si>
    <t>Maurice</t>
  </si>
  <si>
    <t>Garrett</t>
  </si>
  <si>
    <t>Byrd</t>
  </si>
  <si>
    <t>Dominique</t>
  </si>
  <si>
    <t>Norwood</t>
  </si>
  <si>
    <t>Jay</t>
  </si>
  <si>
    <t>Holmes</t>
  </si>
  <si>
    <t>Carlson</t>
  </si>
  <si>
    <t>Phillips</t>
  </si>
  <si>
    <t>Lane</t>
  </si>
  <si>
    <t>Devin</t>
  </si>
  <si>
    <t>Ferguson</t>
  </si>
  <si>
    <t>Griffin</t>
  </si>
  <si>
    <t>NY Jets</t>
  </si>
  <si>
    <t>Home</t>
  </si>
  <si>
    <t>NY Giants</t>
  </si>
  <si>
    <t>New England</t>
  </si>
  <si>
    <t>Shane</t>
  </si>
  <si>
    <t>Stanley</t>
  </si>
  <si>
    <t>Curtis</t>
  </si>
  <si>
    <t>Landry</t>
  </si>
  <si>
    <t>Hunter</t>
  </si>
  <si>
    <t>Hunt</t>
  </si>
  <si>
    <t>Rowe</t>
  </si>
  <si>
    <t>Deon</t>
  </si>
  <si>
    <t>Adrian</t>
  </si>
  <si>
    <t>Andy</t>
  </si>
  <si>
    <t>Kalil</t>
  </si>
  <si>
    <t>Baldwin</t>
  </si>
  <si>
    <t>Zach</t>
  </si>
  <si>
    <t>Desmond</t>
  </si>
  <si>
    <t>Wallace</t>
  </si>
  <si>
    <t>T.J.</t>
  </si>
  <si>
    <t>Lynch</t>
  </si>
  <si>
    <t>Lorenzo</t>
  </si>
  <si>
    <t>Ward</t>
  </si>
  <si>
    <t>Ted</t>
  </si>
  <si>
    <t>Jarrett</t>
  </si>
  <si>
    <t>Jacoby</t>
  </si>
  <si>
    <t>Clowney</t>
  </si>
  <si>
    <t>Dixon</t>
  </si>
  <si>
    <t>Roberts</t>
  </si>
  <si>
    <t>Bryan</t>
  </si>
  <si>
    <t>Freeman</t>
  </si>
  <si>
    <t>Gaines</t>
  </si>
  <si>
    <t>Moses</t>
  </si>
  <si>
    <t>Chase</t>
  </si>
  <si>
    <t>Hughes</t>
  </si>
  <si>
    <t>Newton</t>
  </si>
  <si>
    <t>Greene</t>
  </si>
  <si>
    <t>Luke</t>
  </si>
  <si>
    <t>Casey</t>
  </si>
  <si>
    <t>Austin</t>
  </si>
  <si>
    <t>Brett</t>
  </si>
  <si>
    <t>Cox</t>
  </si>
  <si>
    <t>Cameron</t>
  </si>
  <si>
    <t>West</t>
  </si>
  <si>
    <t>Douglas</t>
  </si>
  <si>
    <t>Britt</t>
  </si>
  <si>
    <t>Arthur</t>
  </si>
  <si>
    <t>Ford</t>
  </si>
  <si>
    <t>Louis</t>
  </si>
  <si>
    <t>Cornelius</t>
  </si>
  <si>
    <t>Cobb</t>
  </si>
  <si>
    <t>Trevor</t>
  </si>
  <si>
    <t>Brooks</t>
  </si>
  <si>
    <t>Erik</t>
  </si>
  <si>
    <t>Malcolm</t>
  </si>
  <si>
    <t>Avery</t>
  </si>
  <si>
    <t>Dexter</t>
  </si>
  <si>
    <t>Keenan</t>
  </si>
  <si>
    <t>Connor</t>
  </si>
  <si>
    <t>Beau</t>
  </si>
  <si>
    <t>Antoine</t>
  </si>
  <si>
    <t>Porter</t>
  </si>
  <si>
    <t>Flowers</t>
  </si>
  <si>
    <t>Godfrey</t>
  </si>
  <si>
    <t>Jack</t>
  </si>
  <si>
    <t>Marlon</t>
  </si>
  <si>
    <t>Murray</t>
  </si>
  <si>
    <t>Riley</t>
  </si>
  <si>
    <t>Mack</t>
  </si>
  <si>
    <t>Duke</t>
  </si>
  <si>
    <t>Ayers</t>
  </si>
  <si>
    <t>Magee</t>
  </si>
  <si>
    <t>DeAndre</t>
  </si>
  <si>
    <t>Zack</t>
  </si>
  <si>
    <t>Emanuel</t>
  </si>
  <si>
    <t>San Diego</t>
  </si>
  <si>
    <t>Indianapolis</t>
  </si>
  <si>
    <t>Seattle</t>
  </si>
  <si>
    <t>Mohamed</t>
  </si>
  <si>
    <t>Danny</t>
  </si>
  <si>
    <t>Cardinals</t>
  </si>
  <si>
    <t>Dion</t>
  </si>
  <si>
    <t>Clay</t>
  </si>
  <si>
    <t>Jerry</t>
  </si>
  <si>
    <t>C.J.</t>
  </si>
  <si>
    <t>Darius</t>
  </si>
  <si>
    <t>Blake</t>
  </si>
  <si>
    <t>Harper</t>
  </si>
  <si>
    <t>Dowling</t>
  </si>
  <si>
    <t>Devon</t>
  </si>
  <si>
    <t>Jamal</t>
  </si>
  <si>
    <t>Kerrigan</t>
  </si>
  <si>
    <t>Nathan</t>
  </si>
  <si>
    <t>Hurd</t>
  </si>
  <si>
    <t>Damien</t>
  </si>
  <si>
    <t>Mason</t>
  </si>
  <si>
    <t>Lattimore</t>
  </si>
  <si>
    <t>Franklin</t>
  </si>
  <si>
    <t>Dalton</t>
  </si>
  <si>
    <t>Ahmad</t>
  </si>
  <si>
    <t>Kendricks</t>
  </si>
  <si>
    <t>St. Louis</t>
  </si>
  <si>
    <t>Luck</t>
  </si>
  <si>
    <t>Tannehill</t>
  </si>
  <si>
    <t>Royce</t>
  </si>
  <si>
    <t>Wynn</t>
  </si>
  <si>
    <t>Daniels</t>
  </si>
  <si>
    <t>Carl</t>
  </si>
  <si>
    <t>Grant</t>
  </si>
  <si>
    <t>Richardson</t>
  </si>
  <si>
    <t>Potter</t>
  </si>
  <si>
    <t>Billy</t>
  </si>
  <si>
    <t>Glenn</t>
  </si>
  <si>
    <t>Marquis</t>
  </si>
  <si>
    <t>Bolden</t>
  </si>
  <si>
    <t>Forrest</t>
  </si>
  <si>
    <t>Gordon</t>
  </si>
  <si>
    <t>Harrison</t>
  </si>
  <si>
    <t>Coach</t>
  </si>
  <si>
    <t>Rich Colacino</t>
  </si>
  <si>
    <t>Charlie Rogers</t>
  </si>
  <si>
    <t>Jerry Seymour</t>
  </si>
  <si>
    <t>Jon Vogel</t>
  </si>
  <si>
    <t>Walter Demuru</t>
  </si>
  <si>
    <t>William Parkerson</t>
  </si>
  <si>
    <t>Art Land</t>
  </si>
  <si>
    <t>Todd Ricotta</t>
  </si>
  <si>
    <t>Nick Cowie</t>
  </si>
  <si>
    <t>Lee Bryner</t>
  </si>
  <si>
    <t>Thomas Murphy</t>
  </si>
  <si>
    <t>Isamu Maruhashi</t>
  </si>
  <si>
    <t>James Bloomer</t>
  </si>
  <si>
    <t>Kendall Byington</t>
  </si>
  <si>
    <t>Thomas Lipka</t>
  </si>
  <si>
    <t>Brian James</t>
  </si>
  <si>
    <t>Kinta Kaneda</t>
  </si>
  <si>
    <t>Phil Hodge</t>
  </si>
  <si>
    <t>Daryl Hardy</t>
  </si>
  <si>
    <t>Steve Burns</t>
  </si>
  <si>
    <t>Mark Sturman</t>
  </si>
  <si>
    <t>Morris White</t>
  </si>
  <si>
    <t>Michael Marra</t>
  </si>
  <si>
    <t>Kevin Hanner</t>
  </si>
  <si>
    <t>Thomas Harris</t>
  </si>
  <si>
    <t>Dave Cochran</t>
  </si>
  <si>
    <t>Eric Davis</t>
  </si>
  <si>
    <t>Rod Mccants</t>
  </si>
  <si>
    <t>Chris Payne</t>
  </si>
  <si>
    <t>Jim Hansen</t>
  </si>
  <si>
    <t>Dave Dellett</t>
  </si>
  <si>
    <t>Steve Bennett</t>
  </si>
  <si>
    <t>Mike Mills</t>
  </si>
  <si>
    <t>Bob Erwin</t>
  </si>
  <si>
    <t>Jim Stewart</t>
  </si>
  <si>
    <t>Larry Fabisiak</t>
  </si>
  <si>
    <t>Gardner</t>
  </si>
  <si>
    <t>Mike Fronczak</t>
  </si>
  <si>
    <t>Paul Chapman</t>
  </si>
  <si>
    <t>Beau Sutherland</t>
  </si>
  <si>
    <t>Ryan Swift</t>
  </si>
  <si>
    <t>Rick Beyer</t>
  </si>
  <si>
    <t>Tony Copeland</t>
  </si>
  <si>
    <t>Jim Cunningham</t>
  </si>
  <si>
    <t>Robert Michael</t>
  </si>
  <si>
    <t>Chris Sparks</t>
  </si>
  <si>
    <t>David Yellope</t>
  </si>
  <si>
    <t>Brian Ogstad</t>
  </si>
  <si>
    <t>Dave Holloway</t>
  </si>
  <si>
    <t>Tom Young</t>
  </si>
  <si>
    <t>Todd Hensley-Weir</t>
  </si>
  <si>
    <t>Gilbert Claridge</t>
  </si>
  <si>
    <t>Ray Yarbrough</t>
  </si>
  <si>
    <t>Jake Ferguson</t>
  </si>
  <si>
    <t>Jeffrey Hixon</t>
  </si>
  <si>
    <t>Dean Chambers</t>
  </si>
  <si>
    <t>Sami Kalio</t>
  </si>
  <si>
    <t>TD Markovich</t>
  </si>
  <si>
    <t>Jeff Dutton</t>
  </si>
  <si>
    <t>Chandler Gray</t>
  </si>
  <si>
    <t>Eric Deutsch</t>
  </si>
  <si>
    <t>Jon Lundgren</t>
  </si>
  <si>
    <t>Dan Demjanik</t>
  </si>
  <si>
    <t>Marshall Harris</t>
  </si>
  <si>
    <t>Ryan Dimitriou</t>
  </si>
  <si>
    <t>Jun-ichi Yamasaki</t>
  </si>
  <si>
    <t>Joe Eagle</t>
  </si>
  <si>
    <t>Bill Adams</t>
  </si>
  <si>
    <t>Ben Rogers</t>
  </si>
  <si>
    <t>Larry Brooks</t>
  </si>
  <si>
    <t>Tom Dimitriou</t>
  </si>
  <si>
    <t>John Frisby</t>
  </si>
  <si>
    <t>Kevin Jackson</t>
  </si>
  <si>
    <t>Kevin Park</t>
  </si>
  <si>
    <t>Aaron Griffith</t>
  </si>
  <si>
    <t>Joe Huberty</t>
  </si>
  <si>
    <t>Chris Kane</t>
  </si>
  <si>
    <t>Keith Anderson</t>
  </si>
  <si>
    <t>Carl Schwilm</t>
  </si>
  <si>
    <t>Casey Ehlert</t>
  </si>
  <si>
    <t>Bill Squire</t>
  </si>
  <si>
    <t>Rob White</t>
  </si>
  <si>
    <t>Mike Reynolds</t>
  </si>
  <si>
    <t>John Brumley</t>
  </si>
  <si>
    <t>Don Ellis</t>
  </si>
  <si>
    <t>Ball</t>
  </si>
  <si>
    <t>Anders Jongtoft</t>
  </si>
  <si>
    <t>Ken Parker</t>
  </si>
  <si>
    <t>David Simms</t>
  </si>
  <si>
    <t>Matt Graham</t>
  </si>
  <si>
    <t>Vince Keith</t>
  </si>
  <si>
    <t>Jim Henley</t>
  </si>
  <si>
    <t>Craig Hayes</t>
  </si>
  <si>
    <t>Travis Shipley</t>
  </si>
  <si>
    <t>Aaron Streepy</t>
  </si>
  <si>
    <t>Koichi Akamatsu</t>
  </si>
  <si>
    <t>Ray Eppard</t>
  </si>
  <si>
    <t>Michael Seals</t>
  </si>
  <si>
    <t>Will Ferrer</t>
  </si>
  <si>
    <t>Terry Kent</t>
  </si>
  <si>
    <t>John Miernicki</t>
  </si>
  <si>
    <t>Mitch Graul</t>
  </si>
  <si>
    <t>Nick Dore</t>
  </si>
  <si>
    <t>Jerome Smith</t>
  </si>
  <si>
    <t>Art R</t>
  </si>
  <si>
    <t>Lucas Korth</t>
  </si>
  <si>
    <t>Steve Drullinger</t>
  </si>
  <si>
    <t>Greg G</t>
  </si>
  <si>
    <t>Nik Hargis</t>
  </si>
  <si>
    <t>DJ Vaughn</t>
  </si>
  <si>
    <t>Rob Hammett</t>
  </si>
  <si>
    <t>Joe Dorman</t>
  </si>
  <si>
    <t>Keith Long</t>
  </si>
  <si>
    <t>Tracy Wittish</t>
  </si>
  <si>
    <t>Mark Gamble</t>
  </si>
  <si>
    <t>Ken Clarke</t>
  </si>
  <si>
    <t>Steve Conroy</t>
  </si>
  <si>
    <t>Charles Goodman</t>
  </si>
  <si>
    <t>Anthony Varona</t>
  </si>
  <si>
    <t>Simon Winspear</t>
  </si>
  <si>
    <t>Jason Jackson</t>
  </si>
  <si>
    <t>Russ Brewer</t>
  </si>
  <si>
    <t>Bruce DePietro</t>
  </si>
  <si>
    <t>Scott Alan Buss</t>
  </si>
  <si>
    <t>Matt Ginnow</t>
  </si>
  <si>
    <t>Scott Alexander</t>
  </si>
  <si>
    <t>Bob Hoy</t>
  </si>
  <si>
    <t>Greg Luczak</t>
  </si>
  <si>
    <t>Will Walker</t>
  </si>
  <si>
    <t>Glenn Jones</t>
  </si>
  <si>
    <t>Wins</t>
  </si>
  <si>
    <t>Loses</t>
  </si>
  <si>
    <t>Ties</t>
  </si>
  <si>
    <t>PCT</t>
  </si>
  <si>
    <t>SBs</t>
  </si>
  <si>
    <t>R</t>
  </si>
  <si>
    <t>L</t>
  </si>
  <si>
    <t>N</t>
  </si>
  <si>
    <t>F</t>
  </si>
  <si>
    <t>CCs</t>
  </si>
  <si>
    <t>Teams</t>
  </si>
  <si>
    <t>Arizona Cardinals</t>
  </si>
  <si>
    <t>Atlanta Falcons</t>
  </si>
  <si>
    <t>Buffalo Bills</t>
  </si>
  <si>
    <t>Carolina Panthers</t>
  </si>
  <si>
    <t>Chicago Bears</t>
  </si>
  <si>
    <t>Cincinnati Bengals</t>
  </si>
  <si>
    <t>Total</t>
  </si>
  <si>
    <t>Steve Corbett</t>
  </si>
  <si>
    <t>Dan Kimball</t>
  </si>
  <si>
    <t>@</t>
  </si>
  <si>
    <t>Aging</t>
  </si>
  <si>
    <t>Picks</t>
  </si>
  <si>
    <t>Draft</t>
  </si>
  <si>
    <t>bets</t>
  </si>
  <si>
    <t>Plus</t>
  </si>
  <si>
    <t>Minus</t>
  </si>
  <si>
    <t>F.A.s</t>
  </si>
  <si>
    <t>Round 1</t>
  </si>
  <si>
    <t>Round 2</t>
  </si>
  <si>
    <t>Round 3</t>
  </si>
  <si>
    <t>Round 4</t>
  </si>
  <si>
    <t>Round 5</t>
  </si>
  <si>
    <t>Round 6</t>
  </si>
  <si>
    <t>Round 7</t>
  </si>
  <si>
    <t xml:space="preserve">Updated </t>
  </si>
  <si>
    <t>Date</t>
  </si>
  <si>
    <t>Stacy</t>
  </si>
  <si>
    <t>Gratz</t>
  </si>
  <si>
    <t>Datone</t>
  </si>
  <si>
    <t>Johnathan</t>
  </si>
  <si>
    <t>Braden</t>
  </si>
  <si>
    <t>Hopkins</t>
  </si>
  <si>
    <t>Kiko</t>
  </si>
  <si>
    <t>Reddick</t>
  </si>
  <si>
    <t>Lotulelei</t>
  </si>
  <si>
    <t>Boyko</t>
  </si>
  <si>
    <t>Shaq</t>
  </si>
  <si>
    <t>EJ</t>
  </si>
  <si>
    <t>Swearinger</t>
  </si>
  <si>
    <t>Armstead</t>
  </si>
  <si>
    <t>Hubbard</t>
  </si>
  <si>
    <t>Roberson</t>
  </si>
  <si>
    <t>Fisher</t>
  </si>
  <si>
    <t>Alonso</t>
  </si>
  <si>
    <t>Trey</t>
  </si>
  <si>
    <t>Bray</t>
  </si>
  <si>
    <t>Hurst</t>
  </si>
  <si>
    <t>Kenneth</t>
  </si>
  <si>
    <t>Frederick</t>
  </si>
  <si>
    <t>NE 1-2</t>
  </si>
  <si>
    <t>NYG 6-17</t>
  </si>
  <si>
    <t>MIA 4-11</t>
  </si>
  <si>
    <t>NYG 1-17</t>
  </si>
  <si>
    <t>Chicago</t>
  </si>
  <si>
    <t>Justin Adams Tucker</t>
  </si>
  <si>
    <t>MIA 2-11</t>
  </si>
  <si>
    <t>aAC</t>
  </si>
  <si>
    <t>pAC</t>
  </si>
  <si>
    <t>aAG</t>
  </si>
  <si>
    <t>pAG</t>
  </si>
  <si>
    <t>aDI</t>
  </si>
  <si>
    <t>pDI</t>
  </si>
  <si>
    <t>aEN</t>
  </si>
  <si>
    <t>pEN</t>
  </si>
  <si>
    <t>aHA</t>
  </si>
  <si>
    <t>pHA</t>
  </si>
  <si>
    <t>aIN</t>
  </si>
  <si>
    <t>pIN</t>
  </si>
  <si>
    <t>aSP</t>
  </si>
  <si>
    <t>pSP</t>
  </si>
  <si>
    <t>aST</t>
  </si>
  <si>
    <t>pST</t>
  </si>
  <si>
    <t>Al DeVormer</t>
  </si>
  <si>
    <t>Game #</t>
  </si>
  <si>
    <t>Road</t>
  </si>
  <si>
    <t>Player of the Week</t>
  </si>
  <si>
    <t>QB Matt Ryan (Jets)</t>
  </si>
  <si>
    <t>QB Nate Davis (Chiefs)</t>
  </si>
  <si>
    <t>ot</t>
  </si>
  <si>
    <t>QB Andrew Luck (Dolphins)</t>
  </si>
  <si>
    <t>QB Jake Locker (Giants)</t>
  </si>
  <si>
    <t>HB CJ Spiller (Seahawks)</t>
  </si>
  <si>
    <t>QB Russell Wilson (Packers)</t>
  </si>
  <si>
    <t>QB Mark Sanchez (Redskins)</t>
  </si>
  <si>
    <t>22-19</t>
  </si>
  <si>
    <t>22-18</t>
  </si>
  <si>
    <t>22-17</t>
  </si>
  <si>
    <t>22-16</t>
  </si>
  <si>
    <t xml:space="preserve">Chicago </t>
  </si>
  <si>
    <t xml:space="preserve">San Diego </t>
  </si>
  <si>
    <t xml:space="preserve">Indianapolis </t>
  </si>
  <si>
    <t xml:space="preserve">NY Jets </t>
  </si>
  <si>
    <t xml:space="preserve">Miami </t>
  </si>
  <si>
    <t xml:space="preserve">Arizona </t>
  </si>
  <si>
    <t xml:space="preserve">San Francisco </t>
  </si>
  <si>
    <t xml:space="preserve">NY Giants </t>
  </si>
  <si>
    <t xml:space="preserve">Dallas </t>
  </si>
  <si>
    <t xml:space="preserve">Kansas City </t>
  </si>
  <si>
    <t xml:space="preserve">Green Bay </t>
  </si>
  <si>
    <t xml:space="preserve">Detroit </t>
  </si>
  <si>
    <t xml:space="preserve">Washington </t>
  </si>
  <si>
    <t xml:space="preserve">Jacksonville </t>
  </si>
  <si>
    <t xml:space="preserve">Oakland </t>
  </si>
  <si>
    <t xml:space="preserve">New England </t>
  </si>
  <si>
    <t xml:space="preserve">Tampa Bay </t>
  </si>
  <si>
    <t xml:space="preserve">Denver </t>
  </si>
  <si>
    <t>QB Tyrod Taylor (Raiders)</t>
  </si>
  <si>
    <t>22-15</t>
  </si>
  <si>
    <t>QB Andy Dalton (Cardinals)</t>
  </si>
  <si>
    <t>22-14</t>
  </si>
  <si>
    <t>22-13</t>
  </si>
  <si>
    <t>22-12</t>
  </si>
  <si>
    <t>22-11</t>
  </si>
  <si>
    <t>22-10</t>
  </si>
  <si>
    <t>22-09</t>
  </si>
  <si>
    <t>23-01</t>
  </si>
  <si>
    <t>23-08</t>
  </si>
  <si>
    <t>23-07</t>
  </si>
  <si>
    <t>23-06</t>
  </si>
  <si>
    <t>23-05</t>
  </si>
  <si>
    <t>23-04</t>
  </si>
  <si>
    <t>23-03</t>
  </si>
  <si>
    <t>23-02</t>
  </si>
  <si>
    <t>22-08</t>
  </si>
  <si>
    <t>QB Jarrett Brown (Patriots)</t>
  </si>
  <si>
    <t>QB Jimmy Clausen (Broncos)</t>
  </si>
  <si>
    <t>QB Brian Sheridan (Chiefs)</t>
  </si>
  <si>
    <t>QB Mark Sanchez (Jaguars)</t>
  </si>
  <si>
    <t>QB Brian Brohm (Chargers)</t>
  </si>
  <si>
    <t>HB Marc Tyler (Dolphins)</t>
  </si>
  <si>
    <t>22-07</t>
  </si>
  <si>
    <t>22-06</t>
  </si>
  <si>
    <t>22-05</t>
  </si>
  <si>
    <t>22-04</t>
  </si>
  <si>
    <t>22-03</t>
  </si>
  <si>
    <t>22-02</t>
  </si>
  <si>
    <t>22-01</t>
  </si>
  <si>
    <t>QB Sam Bradford (Bucs)</t>
  </si>
  <si>
    <t>QB Brodie Croyle (Colts)</t>
  </si>
  <si>
    <t>21-19</t>
  </si>
  <si>
    <t>21-18</t>
  </si>
  <si>
    <t>21-17</t>
  </si>
  <si>
    <t>21-16</t>
  </si>
  <si>
    <t>21-15</t>
  </si>
  <si>
    <t>21-14</t>
  </si>
  <si>
    <t>21-13</t>
  </si>
  <si>
    <t>21-12</t>
  </si>
  <si>
    <t>21-11</t>
  </si>
  <si>
    <t>21-10</t>
  </si>
  <si>
    <t>21-09</t>
  </si>
  <si>
    <t>21-08</t>
  </si>
  <si>
    <t>21-07</t>
  </si>
  <si>
    <t>21-06</t>
  </si>
  <si>
    <t>21-05</t>
  </si>
  <si>
    <t>21-04</t>
  </si>
  <si>
    <t>21-03</t>
  </si>
  <si>
    <t>21-02</t>
  </si>
  <si>
    <t>21-01</t>
  </si>
  <si>
    <t>QB Chad Henne (Dolphins)</t>
  </si>
  <si>
    <t>QB Jay Cutler (Raiders)</t>
  </si>
  <si>
    <t>QB Colt McCoy (Jaguars)</t>
  </si>
  <si>
    <t>QB Andrew Luck (Patriots)</t>
  </si>
  <si>
    <t>QB Mark Sanchez (Lions)</t>
  </si>
  <si>
    <t>20-19</t>
  </si>
  <si>
    <t>20-18</t>
  </si>
  <si>
    <t>20-17</t>
  </si>
  <si>
    <t>20-16</t>
  </si>
  <si>
    <t>20-15</t>
  </si>
  <si>
    <t>20-14</t>
  </si>
  <si>
    <t>20-13</t>
  </si>
  <si>
    <t>20-12</t>
  </si>
  <si>
    <t>20-11</t>
  </si>
  <si>
    <t>20-10</t>
  </si>
  <si>
    <t>20-09</t>
  </si>
  <si>
    <t>20-08</t>
  </si>
  <si>
    <t>20-07</t>
  </si>
  <si>
    <t>20-06</t>
  </si>
  <si>
    <t>20-05</t>
  </si>
  <si>
    <t>20-04</t>
  </si>
  <si>
    <t>20-03</t>
  </si>
  <si>
    <t>20-02</t>
  </si>
  <si>
    <t>20-01</t>
  </si>
  <si>
    <t>19-19</t>
  </si>
  <si>
    <t>19-18</t>
  </si>
  <si>
    <t>19-17</t>
  </si>
  <si>
    <t>19-16</t>
  </si>
  <si>
    <t>19-15</t>
  </si>
  <si>
    <t>19-14</t>
  </si>
  <si>
    <t>19-13</t>
  </si>
  <si>
    <t>19-12</t>
  </si>
  <si>
    <t>19-11</t>
  </si>
  <si>
    <t>19-10</t>
  </si>
  <si>
    <t>19-09</t>
  </si>
  <si>
    <t>19-08</t>
  </si>
  <si>
    <t>19-07</t>
  </si>
  <si>
    <t>19-06</t>
  </si>
  <si>
    <t>19-05</t>
  </si>
  <si>
    <t>19-04</t>
  </si>
  <si>
    <t>19-03</t>
  </si>
  <si>
    <t>19-02</t>
  </si>
  <si>
    <t>19-01</t>
  </si>
  <si>
    <t>18-19</t>
  </si>
  <si>
    <t>18-18</t>
  </si>
  <si>
    <t>18-17</t>
  </si>
  <si>
    <t>18-16</t>
  </si>
  <si>
    <t>18-15</t>
  </si>
  <si>
    <t>18-14</t>
  </si>
  <si>
    <t>18-13</t>
  </si>
  <si>
    <t>18-12</t>
  </si>
  <si>
    <t>18-11</t>
  </si>
  <si>
    <t>18-10</t>
  </si>
  <si>
    <t>18-09</t>
  </si>
  <si>
    <t>18-08</t>
  </si>
  <si>
    <t>18-07</t>
  </si>
  <si>
    <t>18-06</t>
  </si>
  <si>
    <t>18-05</t>
  </si>
  <si>
    <t>18-04</t>
  </si>
  <si>
    <t>18-03</t>
  </si>
  <si>
    <t>18-02</t>
  </si>
  <si>
    <t>18-01</t>
  </si>
  <si>
    <t>17-19</t>
  </si>
  <si>
    <t>17-18</t>
  </si>
  <si>
    <t>17-17</t>
  </si>
  <si>
    <t>17-16</t>
  </si>
  <si>
    <t>17-15</t>
  </si>
  <si>
    <t>17-14</t>
  </si>
  <si>
    <t>17-13</t>
  </si>
  <si>
    <t>17-12</t>
  </si>
  <si>
    <t>17-11</t>
  </si>
  <si>
    <t>17-10</t>
  </si>
  <si>
    <t>17-09</t>
  </si>
  <si>
    <t>17-08</t>
  </si>
  <si>
    <t>17-07</t>
  </si>
  <si>
    <t>17-06</t>
  </si>
  <si>
    <t>17-05</t>
  </si>
  <si>
    <t>17-04</t>
  </si>
  <si>
    <t>17-03</t>
  </si>
  <si>
    <t>17-02</t>
  </si>
  <si>
    <t>17-01</t>
  </si>
  <si>
    <t>16-19</t>
  </si>
  <si>
    <t>16-18</t>
  </si>
  <si>
    <t>16-17</t>
  </si>
  <si>
    <t>16-16</t>
  </si>
  <si>
    <t>16-15</t>
  </si>
  <si>
    <t>16-14</t>
  </si>
  <si>
    <t>16-13</t>
  </si>
  <si>
    <t>16-12</t>
  </si>
  <si>
    <t>16-11</t>
  </si>
  <si>
    <t>16-10</t>
  </si>
  <si>
    <t>16-09</t>
  </si>
  <si>
    <t>16-08</t>
  </si>
  <si>
    <t>16-07</t>
  </si>
  <si>
    <t>16-06</t>
  </si>
  <si>
    <t>16-05</t>
  </si>
  <si>
    <t>16-04</t>
  </si>
  <si>
    <t>16-03</t>
  </si>
  <si>
    <t>16-02</t>
  </si>
  <si>
    <t>16-01</t>
  </si>
  <si>
    <t>15-19</t>
  </si>
  <si>
    <t>15-18</t>
  </si>
  <si>
    <t>15-17</t>
  </si>
  <si>
    <t>15-16</t>
  </si>
  <si>
    <t>15-15</t>
  </si>
  <si>
    <t>15-14</t>
  </si>
  <si>
    <t>15-13</t>
  </si>
  <si>
    <t>15-12</t>
  </si>
  <si>
    <t>15-11</t>
  </si>
  <si>
    <t>15-10</t>
  </si>
  <si>
    <t>15-09</t>
  </si>
  <si>
    <t>15-08</t>
  </si>
  <si>
    <t>15-07</t>
  </si>
  <si>
    <t>15-06</t>
  </si>
  <si>
    <t>15-05</t>
  </si>
  <si>
    <t>15-04</t>
  </si>
  <si>
    <t>15-03</t>
  </si>
  <si>
    <t>15-02</t>
  </si>
  <si>
    <t>15-01</t>
  </si>
  <si>
    <t>QB Vince Young (Broncos)</t>
  </si>
  <si>
    <t>QB Aaron Rodgers (Jaguars)</t>
  </si>
  <si>
    <t>QB Nate Davis (Bucs)</t>
  </si>
  <si>
    <t>14-19</t>
  </si>
  <si>
    <t>14-18</t>
  </si>
  <si>
    <t>14-17</t>
  </si>
  <si>
    <t>14-16</t>
  </si>
  <si>
    <t>14-15</t>
  </si>
  <si>
    <t>14-14</t>
  </si>
  <si>
    <t>14-13</t>
  </si>
  <si>
    <t>14-12</t>
  </si>
  <si>
    <t>14-11</t>
  </si>
  <si>
    <t>14-10</t>
  </si>
  <si>
    <t>14-09</t>
  </si>
  <si>
    <t>14-08</t>
  </si>
  <si>
    <t>14-07</t>
  </si>
  <si>
    <t>14-06</t>
  </si>
  <si>
    <t>14-05</t>
  </si>
  <si>
    <t>14-04</t>
  </si>
  <si>
    <t>14-03</t>
  </si>
  <si>
    <t>14-02</t>
  </si>
  <si>
    <t>14-01</t>
  </si>
  <si>
    <t>13-19</t>
  </si>
  <si>
    <t>13-18</t>
  </si>
  <si>
    <t>13-17</t>
  </si>
  <si>
    <t>13-16</t>
  </si>
  <si>
    <t>13-15</t>
  </si>
  <si>
    <t>13-14</t>
  </si>
  <si>
    <t>13-13</t>
  </si>
  <si>
    <t>13-12</t>
  </si>
  <si>
    <t>13-11</t>
  </si>
  <si>
    <t>13-10</t>
  </si>
  <si>
    <t>13-09</t>
  </si>
  <si>
    <t>13-08</t>
  </si>
  <si>
    <t>13-07</t>
  </si>
  <si>
    <t>13-06</t>
  </si>
  <si>
    <t>13-05</t>
  </si>
  <si>
    <t>13-04</t>
  </si>
  <si>
    <t>13-03</t>
  </si>
  <si>
    <t>13-02</t>
  </si>
  <si>
    <t>13-01</t>
  </si>
  <si>
    <t>12-19</t>
  </si>
  <si>
    <t>12-18</t>
  </si>
  <si>
    <t>12-17</t>
  </si>
  <si>
    <t>12-16</t>
  </si>
  <si>
    <t>12-15</t>
  </si>
  <si>
    <t>12-14</t>
  </si>
  <si>
    <t>12-13</t>
  </si>
  <si>
    <t>12-12</t>
  </si>
  <si>
    <t>12-11</t>
  </si>
  <si>
    <t>12-10</t>
  </si>
  <si>
    <t>12-09</t>
  </si>
  <si>
    <t>12-08</t>
  </si>
  <si>
    <t>12-07</t>
  </si>
  <si>
    <t>12-06</t>
  </si>
  <si>
    <t>12-05</t>
  </si>
  <si>
    <t>12-04</t>
  </si>
  <si>
    <t>12-03</t>
  </si>
  <si>
    <t>12-02</t>
  </si>
  <si>
    <t>12-01</t>
  </si>
  <si>
    <t>11-19</t>
  </si>
  <si>
    <t>11-18</t>
  </si>
  <si>
    <t>11-17</t>
  </si>
  <si>
    <t>11-16</t>
  </si>
  <si>
    <t>11-15</t>
  </si>
  <si>
    <t>11-14</t>
  </si>
  <si>
    <t>11-13</t>
  </si>
  <si>
    <t>11-12</t>
  </si>
  <si>
    <t>11-11</t>
  </si>
  <si>
    <t>11-10</t>
  </si>
  <si>
    <t>11-09</t>
  </si>
  <si>
    <t>11-08</t>
  </si>
  <si>
    <t>11-07</t>
  </si>
  <si>
    <t>11-06</t>
  </si>
  <si>
    <t>11-05</t>
  </si>
  <si>
    <t>11-04</t>
  </si>
  <si>
    <t>11-03</t>
  </si>
  <si>
    <t>11-02</t>
  </si>
  <si>
    <t>11-01</t>
  </si>
  <si>
    <t>10-19</t>
  </si>
  <si>
    <t>10-18</t>
  </si>
  <si>
    <t>10-17</t>
  </si>
  <si>
    <t>10-16</t>
  </si>
  <si>
    <t>10-15</t>
  </si>
  <si>
    <t>10-14</t>
  </si>
  <si>
    <t>10-13</t>
  </si>
  <si>
    <t>10-12</t>
  </si>
  <si>
    <t>10-11</t>
  </si>
  <si>
    <t>10-10</t>
  </si>
  <si>
    <t>10-09</t>
  </si>
  <si>
    <t>10-08</t>
  </si>
  <si>
    <t>10-07</t>
  </si>
  <si>
    <t>10-06</t>
  </si>
  <si>
    <t>10-05</t>
  </si>
  <si>
    <t>10-04</t>
  </si>
  <si>
    <t>10-03</t>
  </si>
  <si>
    <t>10-02</t>
  </si>
  <si>
    <t>10-01</t>
  </si>
  <si>
    <t>09-19</t>
  </si>
  <si>
    <t>09-18</t>
  </si>
  <si>
    <t>09-17</t>
  </si>
  <si>
    <t>09-16</t>
  </si>
  <si>
    <t>09-15</t>
  </si>
  <si>
    <t>09-14</t>
  </si>
  <si>
    <t>09-13</t>
  </si>
  <si>
    <t>09-12</t>
  </si>
  <si>
    <t>09-11</t>
  </si>
  <si>
    <t>09-10</t>
  </si>
  <si>
    <t>09-09</t>
  </si>
  <si>
    <t>09-08</t>
  </si>
  <si>
    <t>09-07</t>
  </si>
  <si>
    <t>09-06</t>
  </si>
  <si>
    <t>09-05</t>
  </si>
  <si>
    <t>09-04</t>
  </si>
  <si>
    <t>09-03</t>
  </si>
  <si>
    <t>09-02</t>
  </si>
  <si>
    <t>09-01</t>
  </si>
  <si>
    <t>08-19</t>
  </si>
  <si>
    <t>08-18</t>
  </si>
  <si>
    <t>08-17</t>
  </si>
  <si>
    <t>08-16</t>
  </si>
  <si>
    <t>08-15</t>
  </si>
  <si>
    <t>08-14</t>
  </si>
  <si>
    <t>08-13</t>
  </si>
  <si>
    <t>08-12</t>
  </si>
  <si>
    <t>08-11</t>
  </si>
  <si>
    <t>08-10</t>
  </si>
  <si>
    <t>08-09</t>
  </si>
  <si>
    <t>08-08</t>
  </si>
  <si>
    <t>08-07</t>
  </si>
  <si>
    <t>08-06</t>
  </si>
  <si>
    <t>08-05</t>
  </si>
  <si>
    <t>08-04</t>
  </si>
  <si>
    <t>08-03</t>
  </si>
  <si>
    <t>08-02</t>
  </si>
  <si>
    <t>08-01</t>
  </si>
  <si>
    <t>07-21</t>
  </si>
  <si>
    <t>07-20</t>
  </si>
  <si>
    <t>07-19</t>
  </si>
  <si>
    <t>07-18</t>
  </si>
  <si>
    <t>07-17</t>
  </si>
  <si>
    <t>07-16</t>
  </si>
  <si>
    <t>07-15</t>
  </si>
  <si>
    <t>07-14</t>
  </si>
  <si>
    <t>07-13</t>
  </si>
  <si>
    <t>07-12</t>
  </si>
  <si>
    <t>07-11</t>
  </si>
  <si>
    <t>07-10</t>
  </si>
  <si>
    <t>07-09</t>
  </si>
  <si>
    <t>07-08</t>
  </si>
  <si>
    <t>07-07</t>
  </si>
  <si>
    <t>07-06</t>
  </si>
  <si>
    <t>07-05</t>
  </si>
  <si>
    <t>07-04</t>
  </si>
  <si>
    <t>07-03</t>
  </si>
  <si>
    <t>07-02</t>
  </si>
  <si>
    <t>07-01</t>
  </si>
  <si>
    <t>06-21</t>
  </si>
  <si>
    <t>06-20</t>
  </si>
  <si>
    <t>06-19</t>
  </si>
  <si>
    <t>06-18</t>
  </si>
  <si>
    <t>06-17</t>
  </si>
  <si>
    <t>06-16</t>
  </si>
  <si>
    <t>06-15</t>
  </si>
  <si>
    <t>06-14</t>
  </si>
  <si>
    <t>06-13</t>
  </si>
  <si>
    <t>06-12</t>
  </si>
  <si>
    <t>06-11</t>
  </si>
  <si>
    <t>06-10</t>
  </si>
  <si>
    <t>06-09</t>
  </si>
  <si>
    <t>06-08</t>
  </si>
  <si>
    <t>06-07</t>
  </si>
  <si>
    <t>06-06</t>
  </si>
  <si>
    <t>06-05</t>
  </si>
  <si>
    <t>06-04</t>
  </si>
  <si>
    <t>06-03</t>
  </si>
  <si>
    <t>06-02</t>
  </si>
  <si>
    <t>06-01</t>
  </si>
  <si>
    <t>05-21</t>
  </si>
  <si>
    <t>05-20</t>
  </si>
  <si>
    <t>05-19</t>
  </si>
  <si>
    <t>05-18</t>
  </si>
  <si>
    <t>05-17</t>
  </si>
  <si>
    <t>05-16</t>
  </si>
  <si>
    <t>05-15</t>
  </si>
  <si>
    <t>05-14</t>
  </si>
  <si>
    <t>05-13</t>
  </si>
  <si>
    <t>05-12</t>
  </si>
  <si>
    <t>05-11</t>
  </si>
  <si>
    <t>05-10</t>
  </si>
  <si>
    <t>05-09</t>
  </si>
  <si>
    <t>05-08</t>
  </si>
  <si>
    <t>05-07</t>
  </si>
  <si>
    <t>05-06</t>
  </si>
  <si>
    <t>05-05</t>
  </si>
  <si>
    <t>05-04</t>
  </si>
  <si>
    <t>05-03</t>
  </si>
  <si>
    <t>05-02</t>
  </si>
  <si>
    <t>05-01</t>
  </si>
  <si>
    <t>04-21</t>
  </si>
  <si>
    <t>04-20</t>
  </si>
  <si>
    <t>04-19</t>
  </si>
  <si>
    <t>04-18</t>
  </si>
  <si>
    <t>04-17</t>
  </si>
  <si>
    <t>04-16</t>
  </si>
  <si>
    <t>04-15</t>
  </si>
  <si>
    <t>04-14</t>
  </si>
  <si>
    <t>04-13</t>
  </si>
  <si>
    <t>04-12</t>
  </si>
  <si>
    <t>04-11</t>
  </si>
  <si>
    <t>04-10</t>
  </si>
  <si>
    <t>04-09</t>
  </si>
  <si>
    <t>04-08</t>
  </si>
  <si>
    <t>04-07</t>
  </si>
  <si>
    <t>04-06</t>
  </si>
  <si>
    <t>04-05</t>
  </si>
  <si>
    <t>04-04</t>
  </si>
  <si>
    <t>04-03</t>
  </si>
  <si>
    <t>04-02</t>
  </si>
  <si>
    <t>04-01</t>
  </si>
  <si>
    <t>03-21</t>
  </si>
  <si>
    <t>03-20</t>
  </si>
  <si>
    <t>03-19</t>
  </si>
  <si>
    <t>03-18</t>
  </si>
  <si>
    <t>03-17</t>
  </si>
  <si>
    <t>03-16</t>
  </si>
  <si>
    <t>03-15</t>
  </si>
  <si>
    <t>03-14</t>
  </si>
  <si>
    <t>03-13</t>
  </si>
  <si>
    <t>03-12</t>
  </si>
  <si>
    <t>03-11</t>
  </si>
  <si>
    <t>03-10</t>
  </si>
  <si>
    <t>03-09</t>
  </si>
  <si>
    <t>03-08</t>
  </si>
  <si>
    <t>03-07</t>
  </si>
  <si>
    <t>03-06</t>
  </si>
  <si>
    <t>03-05</t>
  </si>
  <si>
    <t>03-04</t>
  </si>
  <si>
    <t>03-03</t>
  </si>
  <si>
    <t>03-02</t>
  </si>
  <si>
    <t>03-01</t>
  </si>
  <si>
    <t>02-21</t>
  </si>
  <si>
    <t>02-20</t>
  </si>
  <si>
    <t>02-19</t>
  </si>
  <si>
    <t>02-18</t>
  </si>
  <si>
    <t>02-17</t>
  </si>
  <si>
    <t>02-16</t>
  </si>
  <si>
    <t>02-15</t>
  </si>
  <si>
    <t>02-14</t>
  </si>
  <si>
    <t>02-13</t>
  </si>
  <si>
    <t>02-12</t>
  </si>
  <si>
    <t>02-11</t>
  </si>
  <si>
    <t>02-10</t>
  </si>
  <si>
    <t>02-09</t>
  </si>
  <si>
    <t>02-08</t>
  </si>
  <si>
    <t>02-07</t>
  </si>
  <si>
    <t>02-06</t>
  </si>
  <si>
    <t>02-05</t>
  </si>
  <si>
    <t>02-04</t>
  </si>
  <si>
    <t>02-03</t>
  </si>
  <si>
    <t>02-02</t>
  </si>
  <si>
    <t>02-01</t>
  </si>
  <si>
    <t>01-21</t>
  </si>
  <si>
    <t>01-20</t>
  </si>
  <si>
    <t>01-19</t>
  </si>
  <si>
    <t>01-18</t>
  </si>
  <si>
    <t>01-17</t>
  </si>
  <si>
    <t>01-16</t>
  </si>
  <si>
    <t>01-15</t>
  </si>
  <si>
    <t>01-14</t>
  </si>
  <si>
    <t>01-13</t>
  </si>
  <si>
    <t>01-12</t>
  </si>
  <si>
    <t>01-11</t>
  </si>
  <si>
    <t>01-10</t>
  </si>
  <si>
    <t>01-09</t>
  </si>
  <si>
    <t>01-08</t>
  </si>
  <si>
    <t>01-07</t>
  </si>
  <si>
    <t>01-06</t>
  </si>
  <si>
    <t>01-05</t>
  </si>
  <si>
    <t>01-04</t>
  </si>
  <si>
    <t>01-03</t>
  </si>
  <si>
    <t>01-02</t>
  </si>
  <si>
    <t>01-01</t>
  </si>
  <si>
    <t>00-21</t>
  </si>
  <si>
    <t>00-20</t>
  </si>
  <si>
    <t>00-19</t>
  </si>
  <si>
    <t>00-18</t>
  </si>
  <si>
    <t>00-17</t>
  </si>
  <si>
    <t>00-16</t>
  </si>
  <si>
    <t>00-15</t>
  </si>
  <si>
    <t>00-14</t>
  </si>
  <si>
    <t>00-13</t>
  </si>
  <si>
    <t>00-12</t>
  </si>
  <si>
    <t>00-11</t>
  </si>
  <si>
    <t>00-10</t>
  </si>
  <si>
    <t>00-09</t>
  </si>
  <si>
    <t>00-08</t>
  </si>
  <si>
    <t>00-07</t>
  </si>
  <si>
    <t>00-06</t>
  </si>
  <si>
    <t>00-05</t>
  </si>
  <si>
    <t>00-04</t>
  </si>
  <si>
    <t>00-03</t>
  </si>
  <si>
    <t>00-02</t>
  </si>
  <si>
    <t>00-01</t>
  </si>
  <si>
    <t>99-21</t>
  </si>
  <si>
    <t>99-20</t>
  </si>
  <si>
    <t>99-19</t>
  </si>
  <si>
    <t>99-18</t>
  </si>
  <si>
    <t>99-17</t>
  </si>
  <si>
    <t>99-16</t>
  </si>
  <si>
    <t>99-15</t>
  </si>
  <si>
    <t>99-14</t>
  </si>
  <si>
    <t>99-13</t>
  </si>
  <si>
    <t>99-12</t>
  </si>
  <si>
    <t>99-11</t>
  </si>
  <si>
    <t>99-10</t>
  </si>
  <si>
    <t>99-09</t>
  </si>
  <si>
    <t>99-08</t>
  </si>
  <si>
    <t>99-07</t>
  </si>
  <si>
    <t>99-06</t>
  </si>
  <si>
    <t>99-05</t>
  </si>
  <si>
    <t>99-04</t>
  </si>
  <si>
    <t>99-03</t>
  </si>
  <si>
    <t>99-02</t>
  </si>
  <si>
    <t>99-01</t>
  </si>
  <si>
    <t>98-21</t>
  </si>
  <si>
    <t>98-20</t>
  </si>
  <si>
    <t>98-19</t>
  </si>
  <si>
    <t>98-18</t>
  </si>
  <si>
    <t>98-17</t>
  </si>
  <si>
    <t>98-16</t>
  </si>
  <si>
    <t>98-15</t>
  </si>
  <si>
    <t>98-14</t>
  </si>
  <si>
    <t>98-13</t>
  </si>
  <si>
    <t>98-12</t>
  </si>
  <si>
    <t>98-11</t>
  </si>
  <si>
    <t>98-10</t>
  </si>
  <si>
    <t>98-09</t>
  </si>
  <si>
    <t>98-08</t>
  </si>
  <si>
    <t>98-07</t>
  </si>
  <si>
    <t>98-06</t>
  </si>
  <si>
    <t>98-05</t>
  </si>
  <si>
    <t>98-04</t>
  </si>
  <si>
    <t>98-03</t>
  </si>
  <si>
    <t>98-02</t>
  </si>
  <si>
    <t>98-01</t>
  </si>
  <si>
    <t>#</t>
  </si>
  <si>
    <t>Atlanta</t>
  </si>
  <si>
    <t>QB Jake Locker (Patriots)</t>
  </si>
  <si>
    <t>QB Josh Freeman (Giants)</t>
  </si>
  <si>
    <t>QB Chad Henne (Bills)</t>
  </si>
  <si>
    <t>HB Chris Johnson (Steelers)</t>
  </si>
  <si>
    <t>QB Brodie Croyle (49ers)</t>
  </si>
  <si>
    <t>QB Gerald Williams (Jets)</t>
  </si>
  <si>
    <t>QB Matthew Stafford (Falcons)</t>
  </si>
  <si>
    <t>QB Vincent Pannier (Seahawks)</t>
  </si>
  <si>
    <t>QB Jay Cutler (Colts)</t>
  </si>
  <si>
    <t>QB Nate Davis (Steelers)</t>
  </si>
  <si>
    <t>QB Bryan Bennett (Broncos)</t>
  </si>
  <si>
    <t>QB JaMarcus Russell (Bucs)</t>
  </si>
  <si>
    <t>QB Terry Krumrie (Giants)</t>
  </si>
  <si>
    <t>QB Aaron Rodgers (Cowboys)</t>
  </si>
  <si>
    <t>QB Matt Leinart (Bills)</t>
  </si>
  <si>
    <t>QB Eli Manning (Packers)</t>
  </si>
  <si>
    <t xml:space="preserve">           Oakland          </t>
  </si>
  <si>
    <t xml:space="preserve">           San Francisco    </t>
  </si>
  <si>
    <t xml:space="preserve">            Buffalo          </t>
  </si>
  <si>
    <t xml:space="preserve">           Detroit          </t>
  </si>
  <si>
    <t>San Fancisco</t>
  </si>
  <si>
    <t>QB Josh Freeman (Chargers)</t>
  </si>
  <si>
    <t>23-09</t>
  </si>
  <si>
    <t>Carolina</t>
  </si>
  <si>
    <t>QB Brian Brohm (Colts)</t>
  </si>
  <si>
    <t>QB Jay Cutler (Oilers)</t>
  </si>
  <si>
    <t>QB Buck Schroeder (Steelers)</t>
  </si>
  <si>
    <t>Cincinnati</t>
  </si>
  <si>
    <t>Tennessee</t>
  </si>
  <si>
    <t>Minnesota</t>
  </si>
  <si>
    <t>23-10</t>
  </si>
  <si>
    <t>New Orleans</t>
  </si>
  <si>
    <t>Los Angeles</t>
  </si>
  <si>
    <t>total</t>
  </si>
  <si>
    <t>lge avg</t>
  </si>
  <si>
    <t>QB Byron Leftwich (Eagles)</t>
  </si>
  <si>
    <t>QB Vince Young (Raiders)</t>
  </si>
  <si>
    <t>QB Donovan McNabb (49ers)</t>
  </si>
  <si>
    <t>QB Alex Smith (Lions)</t>
  </si>
  <si>
    <t>QB Ben Roethlisberg (Browns)</t>
  </si>
  <si>
    <t>QB Vincent Pannier (Panthers)</t>
  </si>
  <si>
    <t>QB Andrew Walter (Jets)</t>
  </si>
  <si>
    <t>QB Charlie Frye (Jets)</t>
  </si>
  <si>
    <t>QB Rex Grossman (Colts)</t>
  </si>
  <si>
    <t>QB Ty Dennis (Bills)</t>
  </si>
  <si>
    <t>QB Ricky Clark (Oilers)</t>
  </si>
  <si>
    <t>WR Jason Avant (Colts)</t>
  </si>
  <si>
    <t>QB Carson Palmer (Patriots)</t>
  </si>
  <si>
    <t>QB Drew Brees (Jets)</t>
  </si>
  <si>
    <t>QB Matthew Stafford (Cowboys)</t>
  </si>
  <si>
    <t>QB Tim Couch (Jets)</t>
  </si>
  <si>
    <t>QB Ricky Clark (Raiders)</t>
  </si>
  <si>
    <t>QB Byron Leftwich (Falcons)</t>
  </si>
  <si>
    <t>QB Jason Mangum (Broncos)</t>
  </si>
  <si>
    <t>QB Seneca Wallace (Patriots)</t>
  </si>
  <si>
    <t>QB Carson Palmer (Eagles)</t>
  </si>
  <si>
    <t>QB Matthew Brown (Saints)</t>
  </si>
  <si>
    <t>QB Todd Husak (Chargers)</t>
  </si>
  <si>
    <t>QB Peyton Manning (Colts)</t>
  </si>
  <si>
    <t>QB Ty Dennis (Seahawks)</t>
  </si>
  <si>
    <t>QB Michael Vick (Rams)</t>
  </si>
  <si>
    <t>QB Mark Brunell (Chiefs)</t>
  </si>
  <si>
    <t>HB Deuce McAllister (Raiders)</t>
  </si>
  <si>
    <t>QB Erik Lande (Titans)</t>
  </si>
  <si>
    <t>QB Mike Samuel (Giants)</t>
  </si>
  <si>
    <t>QB Bennie Mitchell (Bears)</t>
  </si>
  <si>
    <t>QB Rex Grossman (Vikings)</t>
  </si>
  <si>
    <t>HB Napolean Kaufman (Bengals)</t>
  </si>
  <si>
    <t>QB Cade McNown (Redskins)</t>
  </si>
  <si>
    <t>WR Ethan Howell (Jaguars)</t>
  </si>
  <si>
    <t>QB Jimmy Angco (Steelers)</t>
  </si>
  <si>
    <t>QB Craig Krenzel (Jaguars)</t>
  </si>
  <si>
    <t>QB Aaron Brooks (Patriots)</t>
  </si>
  <si>
    <t>WR Santana Moss (Dolphins)</t>
  </si>
  <si>
    <t>HB North Stucky (Bills)</t>
  </si>
  <si>
    <t>S Keith Morgan (Lions)</t>
  </si>
  <si>
    <t>LB Samson Sherrod (Cowboys)</t>
  </si>
  <si>
    <t>DE Courtney Brown (Colts)</t>
  </si>
  <si>
    <t>WR Santana Moss (Cowboys)</t>
  </si>
  <si>
    <t>WR Sean Tennison (Falcons)</t>
  </si>
  <si>
    <t>HB Thomas Jones (Falcons)</t>
  </si>
  <si>
    <t>QB Todd Husak (Falcons)</t>
  </si>
  <si>
    <t>WR Randy Moss (Falcons)</t>
  </si>
  <si>
    <t>WR Gary Parker (Falcons)</t>
  </si>
  <si>
    <t>LB John Mobley (Broncos)</t>
  </si>
  <si>
    <t>HB Terrell Davis (Broncos)</t>
  </si>
  <si>
    <t>QB Trent Dilfer (Bucs)</t>
  </si>
  <si>
    <t>QB Danny Kanell (Falcons)</t>
  </si>
  <si>
    <t>HB Emmitt Smith (Cowboys)</t>
  </si>
  <si>
    <t>QB Brad Johnson (Giants)</t>
  </si>
  <si>
    <t>HB Marshall Faulk (Colts)</t>
  </si>
  <si>
    <t>QB Drew Bledsoe (Patriots)</t>
  </si>
  <si>
    <t>HB Corey Dillon (Saints)</t>
  </si>
  <si>
    <t>QB Jim Harbaugh (Browns)</t>
  </si>
  <si>
    <t>HB Eddie George (Cowboys)</t>
  </si>
  <si>
    <t>QB Kelvin Relaford (Broncos)</t>
  </si>
  <si>
    <t>QB David Robbins (Lions)</t>
  </si>
  <si>
    <t>QB Richard Bischoff (Bengals)</t>
  </si>
  <si>
    <t>QB Akili Smith (Jaguars)</t>
  </si>
  <si>
    <t>QB Ty Dennis (Vikings)</t>
  </si>
  <si>
    <t>HB Ricky Williams (Patriots)</t>
  </si>
  <si>
    <t>QB Ted White (Bucs)</t>
  </si>
  <si>
    <t>HB Tiki Barber (Chiefs)</t>
  </si>
  <si>
    <t>QB Kevin Feterik (Broncos)</t>
  </si>
  <si>
    <t>HB Jamal Lewis (Packers)</t>
  </si>
  <si>
    <t>QB Brett Favre (Packers)</t>
  </si>
  <si>
    <t>QB Chris Weinke (Bills)</t>
  </si>
  <si>
    <t>QB Mike Cook (Bengals)</t>
  </si>
  <si>
    <t>QB Steve McNair (Cowboys)</t>
  </si>
  <si>
    <t>QB Rob Johnson (Steelers)</t>
  </si>
  <si>
    <t>QB Elvis Grbac (Falcons)</t>
  </si>
  <si>
    <t>QB Jeff George (49ers)</t>
  </si>
  <si>
    <t>QB Ryan Leaf (Chargers)</t>
  </si>
  <si>
    <t>QB Bobby Hoying (Eagles)</t>
  </si>
  <si>
    <t>HB Odie Sater (Cardinals)</t>
  </si>
  <si>
    <t>QB Donovan McNabb (Saints)</t>
  </si>
  <si>
    <t>QB Don Youngblood (Giants)</t>
  </si>
  <si>
    <t>QB Joe Hamilton (Bengals)</t>
  </si>
  <si>
    <t>QB Kordell Stewart (Seahawks)</t>
  </si>
  <si>
    <t>QB Akili Smith (Chiefs)</t>
  </si>
  <si>
    <t>QB Chad Pennington (Jets)</t>
  </si>
  <si>
    <t>QB Daunte Culpepper (Steelers)</t>
  </si>
  <si>
    <t>QB Jeff Blake (Bengals)</t>
  </si>
  <si>
    <t>QB Jason Garrett (Redskins)</t>
  </si>
  <si>
    <t>QB Mackenzie Sheridan (Bears)</t>
  </si>
  <si>
    <t>QB Jim Drucknmiller (Jets)</t>
  </si>
  <si>
    <t>HB Tiki Barber (Colts)</t>
  </si>
  <si>
    <t>QB David Robbins (Rams)</t>
  </si>
  <si>
    <t>QB Cade McNown (Dolphins)</t>
  </si>
  <si>
    <t>QB Bennie Mitchell (Lions)</t>
  </si>
  <si>
    <t>QB Mark Brunell (Jaguars)</t>
  </si>
  <si>
    <t>QB Kordell Stewart (Jets)</t>
  </si>
  <si>
    <t>QB Elvis Grbac (Raiders)</t>
  </si>
  <si>
    <t>QB Steve McNair (Titans)</t>
  </si>
  <si>
    <t>QB Troy Aikman (Cowboys)</t>
  </si>
  <si>
    <t>QB Dave Brown (Panthers)</t>
  </si>
  <si>
    <t>HB Barry Sanders (Jaguars)</t>
  </si>
  <si>
    <t>23-11</t>
  </si>
  <si>
    <t>23-12</t>
  </si>
  <si>
    <t>23-13</t>
  </si>
  <si>
    <t>23-14</t>
  </si>
  <si>
    <t>23-16</t>
  </si>
  <si>
    <t>23-15</t>
  </si>
  <si>
    <t>23-17</t>
  </si>
  <si>
    <t>23-19</t>
  </si>
  <si>
    <t>23-18</t>
  </si>
  <si>
    <t>Shawn Hamilton</t>
  </si>
  <si>
    <t>Dave Kennedy</t>
  </si>
  <si>
    <t>Schwenke</t>
  </si>
  <si>
    <t>Xavier</t>
  </si>
  <si>
    <t>Hayden</t>
  </si>
  <si>
    <t>Nickell</t>
  </si>
  <si>
    <t>Robey</t>
  </si>
  <si>
    <t>Dax</t>
  </si>
  <si>
    <t>Swanson</t>
  </si>
  <si>
    <t>Lacy</t>
  </si>
  <si>
    <t>Damontre</t>
  </si>
  <si>
    <t>Lemonier</t>
  </si>
  <si>
    <t>Lavar</t>
  </si>
  <si>
    <t>Malliciah</t>
  </si>
  <si>
    <t>Goodman</t>
  </si>
  <si>
    <t>Horton</t>
  </si>
  <si>
    <t>Madison</t>
  </si>
  <si>
    <t>Star</t>
  </si>
  <si>
    <t>Pryor</t>
  </si>
  <si>
    <t>Thornton</t>
  </si>
  <si>
    <t>Hansen</t>
  </si>
  <si>
    <t>Montee</t>
  </si>
  <si>
    <t>Zac</t>
  </si>
  <si>
    <t>Rouse</t>
  </si>
  <si>
    <t>Tucker</t>
  </si>
  <si>
    <t>Caleb</t>
  </si>
  <si>
    <t>Sturgis</t>
  </si>
  <si>
    <t>Barkevious</t>
  </si>
  <si>
    <t>Mingo</t>
  </si>
  <si>
    <t>Bostic</t>
  </si>
  <si>
    <t>Khaseem</t>
  </si>
  <si>
    <t>DeVonte</t>
  </si>
  <si>
    <t>Holloman</t>
  </si>
  <si>
    <t>Nico</t>
  </si>
  <si>
    <t>Etienne</t>
  </si>
  <si>
    <t>Sabino</t>
  </si>
  <si>
    <t>Beauharnais</t>
  </si>
  <si>
    <t>Locke</t>
  </si>
  <si>
    <t>Barkley</t>
  </si>
  <si>
    <t>Glennon</t>
  </si>
  <si>
    <t>Nassib</t>
  </si>
  <si>
    <t>Vaccaro</t>
  </si>
  <si>
    <t>Quessenberry</t>
  </si>
  <si>
    <t>Vinston</t>
  </si>
  <si>
    <t>Painter</t>
  </si>
  <si>
    <t>Fragel</t>
  </si>
  <si>
    <t>Nixon</t>
  </si>
  <si>
    <t>Tanner</t>
  </si>
  <si>
    <t>Marquardt</t>
  </si>
  <si>
    <t>R.J.</t>
  </si>
  <si>
    <t>O'Neill</t>
  </si>
  <si>
    <t>Tavon</t>
  </si>
  <si>
    <t>Marquise</t>
  </si>
  <si>
    <t>Swope</t>
  </si>
  <si>
    <t>Myles</t>
  </si>
  <si>
    <t>Buckner</t>
  </si>
  <si>
    <t>KJ</t>
  </si>
  <si>
    <t>Recent Activity</t>
  </si>
  <si>
    <t>Steelers</t>
  </si>
  <si>
    <t>New York N</t>
  </si>
  <si>
    <t>New York A</t>
  </si>
  <si>
    <t>WR Dez Bryant (Giants)</t>
  </si>
  <si>
    <t>QB Brandon Weeden (Jets)</t>
  </si>
  <si>
    <t>QB Tyrod Taylor (Lions)</t>
  </si>
  <si>
    <t>QB Jay Cutler (Falcons)</t>
  </si>
  <si>
    <t>QB Jimmy Clausen (Bears)</t>
  </si>
  <si>
    <t>24-10</t>
  </si>
  <si>
    <t>24-11</t>
  </si>
  <si>
    <t>24-12</t>
  </si>
  <si>
    <t>QB Ryan Mallett (Saints)</t>
  </si>
  <si>
    <t>24-13</t>
  </si>
  <si>
    <t>QB Blaine Gabbert (Cardinals)</t>
  </si>
  <si>
    <t>24-14</t>
  </si>
  <si>
    <t>QB Colt McCoy (Packers)</t>
  </si>
  <si>
    <t>24-15</t>
  </si>
  <si>
    <t>24-16</t>
  </si>
  <si>
    <t>24-17</t>
  </si>
  <si>
    <t>24-18</t>
  </si>
  <si>
    <t>24-19</t>
  </si>
  <si>
    <t>Bowl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</si>
  <si>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</si>
  <si>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</si>
  <si>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</si>
  <si>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</si>
  <si>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</si>
  <si>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</si>
  <si>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</si>
  <si>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</si>
  <si>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</si>
  <si>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</si>
  <si>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</si>
  <si>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</si>
  <si>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</si>
  <si>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</si>
  <si>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</si>
  <si>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</si>
  <si>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</si>
  <si>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</si>
  <si>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</si>
  <si>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</si>
  <si>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</si>
  <si>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</si>
  <si>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</si>
  <si>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</si>
  <si>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</si>
  <si>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</si>
  <si>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AFC Champion</t>
  </si>
  <si>
    <t>NFC Champion</t>
  </si>
  <si>
    <t>Super Bowl Champions</t>
  </si>
  <si>
    <t>Super Bowl MVP</t>
  </si>
  <si>
    <t>#seas</t>
  </si>
  <si>
    <t>Ricardo</t>
  </si>
  <si>
    <t>Khalil</t>
  </si>
  <si>
    <t>Darqueze</t>
  </si>
  <si>
    <t>Rashaad</t>
  </si>
  <si>
    <t>Antone</t>
  </si>
  <si>
    <t>Exum</t>
  </si>
  <si>
    <t>Dontae</t>
  </si>
  <si>
    <t>McDougle</t>
  </si>
  <si>
    <t>Shaquille</t>
  </si>
  <si>
    <t>Westbrooks</t>
  </si>
  <si>
    <t>Mohammed</t>
  </si>
  <si>
    <t>Seisay</t>
  </si>
  <si>
    <t>Jadeveon</t>
  </si>
  <si>
    <t>Clarke</t>
  </si>
  <si>
    <t>Cassius</t>
  </si>
  <si>
    <t>Sutton</t>
  </si>
  <si>
    <t>Woodard</t>
  </si>
  <si>
    <t>Kelcy</t>
  </si>
  <si>
    <t>Quarles</t>
  </si>
  <si>
    <t>Caraun</t>
  </si>
  <si>
    <t>Khyri</t>
  </si>
  <si>
    <t>Prosch</t>
  </si>
  <si>
    <t>Su'a-Filo</t>
  </si>
  <si>
    <t>Dakota</t>
  </si>
  <si>
    <t>De'Anthony</t>
  </si>
  <si>
    <t>LaDarius</t>
  </si>
  <si>
    <t>Perkins</t>
  </si>
  <si>
    <t>Borland</t>
  </si>
  <si>
    <t>Shembo</t>
  </si>
  <si>
    <t>Bortles</t>
  </si>
  <si>
    <t>Bridgewater</t>
  </si>
  <si>
    <t>Lewan</t>
  </si>
  <si>
    <t>Gottschalk</t>
  </si>
  <si>
    <t>Mewhort</t>
  </si>
  <si>
    <t>Ulrick</t>
  </si>
  <si>
    <t>Brandin</t>
  </si>
  <si>
    <t>Cooks</t>
  </si>
  <si>
    <t>Burse</t>
  </si>
  <si>
    <t>E.J.</t>
  </si>
  <si>
    <t>Andrews</t>
  </si>
  <si>
    <t>Schofield</t>
  </si>
  <si>
    <t>Teddy</t>
  </si>
  <si>
    <t>Tre</t>
  </si>
  <si>
    <t>Demarcus</t>
  </si>
  <si>
    <t>Savage</t>
  </si>
  <si>
    <t>Barnett</t>
  </si>
  <si>
    <t>Chaz</t>
  </si>
  <si>
    <t>NO 1-8</t>
  </si>
  <si>
    <t>ATL 4-11</t>
  </si>
  <si>
    <t>NYG 5-17</t>
  </si>
  <si>
    <t>NYG 3-4</t>
  </si>
  <si>
    <t>GB 2-5</t>
  </si>
  <si>
    <t>GB 1-5</t>
  </si>
  <si>
    <t>DET 1-16</t>
  </si>
  <si>
    <t>DET 1-6</t>
  </si>
  <si>
    <t>DET 2-6</t>
  </si>
  <si>
    <t>DET 4-4</t>
  </si>
  <si>
    <t>DET 3-16</t>
  </si>
  <si>
    <t>25-01</t>
  </si>
  <si>
    <t>25-02</t>
  </si>
  <si>
    <t>25-19</t>
  </si>
  <si>
    <t>25-18</t>
  </si>
  <si>
    <t>25-17</t>
  </si>
  <si>
    <t>25-16</t>
  </si>
  <si>
    <t>25-15</t>
  </si>
  <si>
    <t>25-14</t>
  </si>
  <si>
    <t>25-13</t>
  </si>
  <si>
    <t>25-12</t>
  </si>
  <si>
    <t>25-11</t>
  </si>
  <si>
    <t>25-10</t>
  </si>
  <si>
    <t>25-09</t>
  </si>
  <si>
    <t>25-08</t>
  </si>
  <si>
    <t>25-07</t>
  </si>
  <si>
    <t>25-06</t>
  </si>
  <si>
    <t>25-05</t>
  </si>
  <si>
    <t>25-04</t>
  </si>
  <si>
    <t>25-03</t>
  </si>
  <si>
    <t>QB Christian Ponder (Giants)</t>
  </si>
  <si>
    <t>QB Andrew Luck (Oilers)</t>
  </si>
  <si>
    <t>QB Ryan Tannehill (Rams)</t>
  </si>
  <si>
    <t>DET 4-16</t>
  </si>
  <si>
    <t>IND 1-6</t>
  </si>
  <si>
    <t>IND 5-1</t>
  </si>
  <si>
    <t>IND 6-1</t>
  </si>
  <si>
    <t>IND 2-9</t>
  </si>
  <si>
    <t>IND 7-1</t>
  </si>
  <si>
    <t>IND 3-1</t>
  </si>
  <si>
    <t>IND 1-1</t>
  </si>
  <si>
    <t>DET 3-5</t>
  </si>
  <si>
    <t>IND 5-6</t>
  </si>
  <si>
    <t>NYG 2-14</t>
  </si>
  <si>
    <t>NE 3-1</t>
  </si>
  <si>
    <t>DET 2-5</t>
  </si>
  <si>
    <t>NYJ 1-14</t>
  </si>
  <si>
    <t>NYJ 2-12</t>
  </si>
  <si>
    <t>ATL 4-9</t>
  </si>
  <si>
    <t>NYJ 3-15</t>
  </si>
  <si>
    <t>NYJ 3-14</t>
  </si>
  <si>
    <t>SEA 1-1</t>
  </si>
  <si>
    <t>OAK 1-6</t>
  </si>
  <si>
    <t>WAS 1-6</t>
  </si>
  <si>
    <t>PIT 3-8</t>
  </si>
  <si>
    <t>PIT 2-8</t>
  </si>
  <si>
    <t>NYJ 2-18</t>
  </si>
  <si>
    <t>WAS 1-10</t>
  </si>
  <si>
    <t>NYJ 5-16</t>
  </si>
  <si>
    <t>SF 3-13</t>
  </si>
  <si>
    <t>OAK 3-5</t>
  </si>
  <si>
    <t>DAL 5-16</t>
  </si>
  <si>
    <t>NYJ 2-17</t>
  </si>
  <si>
    <t>SF 1-10</t>
  </si>
  <si>
    <t>NYG 2-17</t>
  </si>
  <si>
    <t>SF 1-13</t>
  </si>
  <si>
    <t>DAL 1-8</t>
  </si>
  <si>
    <t>NYG 5-9</t>
  </si>
  <si>
    <t>NYJ 2-16</t>
  </si>
  <si>
    <t>DET 4-5</t>
  </si>
  <si>
    <t>NYG 3-17</t>
  </si>
  <si>
    <t>WAS 5-16</t>
  </si>
  <si>
    <t>SF 2-10</t>
  </si>
  <si>
    <t>SF 4-13</t>
  </si>
  <si>
    <t>SF 2-12</t>
  </si>
  <si>
    <t>SF 4-10</t>
  </si>
  <si>
    <t>CHI 1-9</t>
  </si>
  <si>
    <t>DET 1-15</t>
  </si>
  <si>
    <t>GB 2-6</t>
  </si>
  <si>
    <t>GB 4-3</t>
  </si>
  <si>
    <t>GB 2-11</t>
  </si>
  <si>
    <t>SF 1-12</t>
  </si>
  <si>
    <t>SF 2-13</t>
  </si>
  <si>
    <t>SF 4-12</t>
  </si>
  <si>
    <t>DEN 6-5</t>
  </si>
  <si>
    <t>NYJ 5-17</t>
  </si>
  <si>
    <t>SEA 4-1</t>
  </si>
  <si>
    <t>HB Donald Brown (Cowboys)</t>
  </si>
  <si>
    <t>24-01</t>
  </si>
  <si>
    <t>24-02</t>
  </si>
  <si>
    <t>24-03</t>
  </si>
  <si>
    <t>24-04</t>
  </si>
  <si>
    <t>24-05</t>
  </si>
  <si>
    <t>24-06</t>
  </si>
  <si>
    <t>24-08</t>
  </si>
  <si>
    <t>24-09</t>
  </si>
  <si>
    <t>24-07</t>
  </si>
  <si>
    <t>XXVIII</t>
  </si>
  <si>
    <t>HB David Wilson (Giants)</t>
  </si>
  <si>
    <t>10-9</t>
  </si>
  <si>
    <t>Weston</t>
  </si>
  <si>
    <t>Richburg</t>
  </si>
  <si>
    <t>Linsley</t>
  </si>
  <si>
    <t>Bowanko</t>
  </si>
  <si>
    <t>Jemea</t>
  </si>
  <si>
    <t>Jaylen</t>
  </si>
  <si>
    <t>Breeland</t>
  </si>
  <si>
    <t>Sammy</t>
  </si>
  <si>
    <t>Seamster</t>
  </si>
  <si>
    <t>Louchiez</t>
  </si>
  <si>
    <t>Purifoy</t>
  </si>
  <si>
    <t>Malachi</t>
  </si>
  <si>
    <t>Kony</t>
  </si>
  <si>
    <t>Ealy</t>
  </si>
  <si>
    <t>Urban</t>
  </si>
  <si>
    <t>Jamil</t>
  </si>
  <si>
    <t>Millard</t>
  </si>
  <si>
    <t>Nikita</t>
  </si>
  <si>
    <t>Whitlock</t>
  </si>
  <si>
    <t>Gator</t>
  </si>
  <si>
    <t>Hoskins</t>
  </si>
  <si>
    <t>Joel</t>
  </si>
  <si>
    <t>Bitonio</t>
  </si>
  <si>
    <t>Trai</t>
  </si>
  <si>
    <t>Bodine</t>
  </si>
  <si>
    <t>Martinez</t>
  </si>
  <si>
    <t>Groy</t>
  </si>
  <si>
    <t>Leno</t>
  </si>
  <si>
    <t>Conor</t>
  </si>
  <si>
    <t>Treadwell</t>
  </si>
  <si>
    <t>Ronald</t>
  </si>
  <si>
    <t>Davonte</t>
  </si>
  <si>
    <t>Carey</t>
  </si>
  <si>
    <t>Lache</t>
  </si>
  <si>
    <t>Seastrunk</t>
  </si>
  <si>
    <t>Blue</t>
  </si>
  <si>
    <t>Oliver</t>
  </si>
  <si>
    <t>Meyer</t>
  </si>
  <si>
    <t>Boswell</t>
  </si>
  <si>
    <t>Cairo</t>
  </si>
  <si>
    <t>Santos</t>
  </si>
  <si>
    <t>Shazier</t>
  </si>
  <si>
    <t>Tripp</t>
  </si>
  <si>
    <t>Telvin</t>
  </si>
  <si>
    <t>Derrell</t>
  </si>
  <si>
    <t>Shayne</t>
  </si>
  <si>
    <t>Skov</t>
  </si>
  <si>
    <t>Khairi</t>
  </si>
  <si>
    <t>Fortt</t>
  </si>
  <si>
    <t>Robertson</t>
  </si>
  <si>
    <t>Elliott</t>
  </si>
  <si>
    <t>Dorian</t>
  </si>
  <si>
    <t>Kirby</t>
  </si>
  <si>
    <t>Richie</t>
  </si>
  <si>
    <t>Manziel</t>
  </si>
  <si>
    <t>Garoppolo</t>
  </si>
  <si>
    <t>Kennedy</t>
  </si>
  <si>
    <t>Marqueston</t>
  </si>
  <si>
    <t>Jimmie</t>
  </si>
  <si>
    <t>Dezmen</t>
  </si>
  <si>
    <t>Southward</t>
  </si>
  <si>
    <t>Laurent</t>
  </si>
  <si>
    <t>Henderson</t>
  </si>
  <si>
    <t>Wells</t>
  </si>
  <si>
    <t>Conrad</t>
  </si>
  <si>
    <t>Sterling</t>
  </si>
  <si>
    <t>Ebron</t>
  </si>
  <si>
    <t>Odell</t>
  </si>
  <si>
    <t>Beckham</t>
  </si>
  <si>
    <t>Marqise</t>
  </si>
  <si>
    <t>Neutz</t>
  </si>
  <si>
    <t>Davante</t>
  </si>
  <si>
    <t>Jalen</t>
  </si>
  <si>
    <t>Gibson</t>
  </si>
  <si>
    <t>NYJ 5-18</t>
  </si>
  <si>
    <t>SEA 2-11</t>
  </si>
  <si>
    <t>NYG 1-18</t>
  </si>
  <si>
    <t>WAS 1-4</t>
  </si>
  <si>
    <t>WAS 3-4</t>
  </si>
  <si>
    <t>WAS 3-7</t>
  </si>
  <si>
    <t>CHI 2-16</t>
  </si>
  <si>
    <t>DET 2-1</t>
  </si>
  <si>
    <t>Player ID</t>
  </si>
  <si>
    <t>Rd</t>
  </si>
  <si>
    <t>Pick</t>
  </si>
  <si>
    <t>Bryan Smith</t>
  </si>
  <si>
    <t>New York (N)</t>
  </si>
  <si>
    <t>Cleveland/NY Jets</t>
  </si>
  <si>
    <t>New York (A)</t>
  </si>
  <si>
    <t>St Louis</t>
  </si>
  <si>
    <t>RB</t>
  </si>
  <si>
    <t>26-01</t>
  </si>
  <si>
    <t>QB Johnny Manziel (Raiders)</t>
  </si>
  <si>
    <t>Mike Blank</t>
  </si>
  <si>
    <t>26-02</t>
  </si>
  <si>
    <t>26-03</t>
  </si>
  <si>
    <t>QB Blake Bortles (Cardinals)</t>
  </si>
  <si>
    <t>26-04</t>
  </si>
  <si>
    <t>26-05</t>
  </si>
  <si>
    <t>26-06</t>
  </si>
  <si>
    <t>26-07</t>
  </si>
  <si>
    <t>HB Jahvid Best (Bears)</t>
  </si>
  <si>
    <t>26-08</t>
  </si>
  <si>
    <t>QB Matt Barkley (Colts)</t>
  </si>
  <si>
    <t>26-09</t>
  </si>
  <si>
    <t>QB Andy Dalton (Redskins)</t>
  </si>
  <si>
    <t>26-10</t>
  </si>
  <si>
    <t>26-11</t>
  </si>
  <si>
    <t>26-12</t>
  </si>
  <si>
    <t>26-13</t>
  </si>
  <si>
    <t>QB Teddy Bridgewater (Cowboys)</t>
  </si>
  <si>
    <t>26-14</t>
  </si>
  <si>
    <t>26-15</t>
  </si>
  <si>
    <t>26-16</t>
  </si>
  <si>
    <t>26-19</t>
  </si>
  <si>
    <t>26-18</t>
  </si>
  <si>
    <t>26-17</t>
  </si>
  <si>
    <t>XXIX</t>
  </si>
  <si>
    <t>SB 1</t>
  </si>
  <si>
    <t>SB 2</t>
  </si>
  <si>
    <t>SB 3</t>
  </si>
  <si>
    <t>SB 4</t>
  </si>
  <si>
    <t>SB 5</t>
  </si>
  <si>
    <t>SB 6</t>
  </si>
  <si>
    <t>SB 7</t>
  </si>
  <si>
    <t>SB 8</t>
  </si>
  <si>
    <t>SB 9</t>
  </si>
  <si>
    <t>SB 10</t>
  </si>
  <si>
    <t>SB 11</t>
  </si>
  <si>
    <t>SB 12</t>
  </si>
  <si>
    <t>SB 13</t>
  </si>
  <si>
    <t>SB 14</t>
  </si>
  <si>
    <t>SB 15</t>
  </si>
  <si>
    <t>SB 16</t>
  </si>
  <si>
    <t>SB 17</t>
  </si>
  <si>
    <t>SB 18</t>
  </si>
  <si>
    <t>SB 19</t>
  </si>
  <si>
    <t>SB 20</t>
  </si>
  <si>
    <t>SB 21</t>
  </si>
  <si>
    <t>SB 22</t>
  </si>
  <si>
    <t>SB 23</t>
  </si>
  <si>
    <t>SB 24</t>
  </si>
  <si>
    <t>SB 25</t>
  </si>
  <si>
    <t>SB 26</t>
  </si>
  <si>
    <t>SB 27</t>
  </si>
  <si>
    <t>SB 28</t>
  </si>
  <si>
    <t>HB Roy Helu (Oilers)</t>
  </si>
  <si>
    <t>SB29</t>
  </si>
  <si>
    <t>Erving</t>
  </si>
  <si>
    <t>Gallik</t>
  </si>
  <si>
    <t>Garcia</t>
  </si>
  <si>
    <t>Finney</t>
  </si>
  <si>
    <t>McDermott</t>
  </si>
  <si>
    <t>Shadow</t>
  </si>
  <si>
    <t>Stokes</t>
  </si>
  <si>
    <t>Trae</t>
  </si>
  <si>
    <t>Waynes</t>
  </si>
  <si>
    <t>Mager</t>
  </si>
  <si>
    <t>Swann</t>
  </si>
  <si>
    <t>DeVante</t>
  </si>
  <si>
    <t>Mathis</t>
  </si>
  <si>
    <t>Denzel</t>
  </si>
  <si>
    <t>Ifedi</t>
  </si>
  <si>
    <t>Dupree</t>
  </si>
  <si>
    <t>Owamagbe</t>
  </si>
  <si>
    <t>Odighizuwa</t>
  </si>
  <si>
    <t>Orchard</t>
  </si>
  <si>
    <t>Hardy</t>
  </si>
  <si>
    <t>Grady</t>
  </si>
  <si>
    <t>Malcom</t>
  </si>
  <si>
    <t>Joey</t>
  </si>
  <si>
    <t>Slater</t>
  </si>
  <si>
    <t>Jalston</t>
  </si>
  <si>
    <t>Jimmay</t>
  </si>
  <si>
    <t>Mundine</t>
  </si>
  <si>
    <t>Tomlinson</t>
  </si>
  <si>
    <t>Ali</t>
  </si>
  <si>
    <t>Marpet</t>
  </si>
  <si>
    <t>Wichmann</t>
  </si>
  <si>
    <t>Beckwith</t>
  </si>
  <si>
    <t>Javorius</t>
  </si>
  <si>
    <t>Parks</t>
  </si>
  <si>
    <t>Manton</t>
  </si>
  <si>
    <t>Brindza</t>
  </si>
  <si>
    <t>Dante</t>
  </si>
  <si>
    <t>Eli</t>
  </si>
  <si>
    <t>Harold</t>
  </si>
  <si>
    <t>Benardrick</t>
  </si>
  <si>
    <t>McKinney</t>
  </si>
  <si>
    <t>Kwon</t>
  </si>
  <si>
    <t>Valles</t>
  </si>
  <si>
    <t>Martrell</t>
  </si>
  <si>
    <t>Spaight</t>
  </si>
  <si>
    <t>Vigil</t>
  </si>
  <si>
    <t>Hager</t>
  </si>
  <si>
    <t>Hundley</t>
  </si>
  <si>
    <t>Damarious</t>
  </si>
  <si>
    <t>Kurtis</t>
  </si>
  <si>
    <t>Drummond</t>
  </si>
  <si>
    <t>Derron</t>
  </si>
  <si>
    <t>Gunter</t>
  </si>
  <si>
    <t>La'el</t>
  </si>
  <si>
    <t>Sambrailo</t>
  </si>
  <si>
    <t>Tyrus</t>
  </si>
  <si>
    <t>Ogbuehi</t>
  </si>
  <si>
    <t>Shepherd</t>
  </si>
  <si>
    <t>Tyreek</t>
  </si>
  <si>
    <t>Maxx</t>
  </si>
  <si>
    <t>Heuerman</t>
  </si>
  <si>
    <t>Tye</t>
  </si>
  <si>
    <t>Stefon</t>
  </si>
  <si>
    <t>Diggs</t>
  </si>
  <si>
    <t>Mayle</t>
  </si>
  <si>
    <t>Deontay</t>
  </si>
  <si>
    <t>Coxson</t>
  </si>
  <si>
    <t>Whitehead</t>
  </si>
  <si>
    <t>Da'Ron</t>
  </si>
  <si>
    <t>O.J.</t>
  </si>
  <si>
    <t>1st</t>
  </si>
  <si>
    <t>2nd</t>
  </si>
  <si>
    <t>3rd</t>
  </si>
  <si>
    <t>4th</t>
  </si>
  <si>
    <t>5th</t>
  </si>
  <si>
    <t>6th</t>
  </si>
  <si>
    <t>7th</t>
  </si>
  <si>
    <t>DET 1-3</t>
  </si>
  <si>
    <t>SEA 1-11</t>
  </si>
  <si>
    <t>WAS 2-17</t>
  </si>
  <si>
    <t>ATL 3-1</t>
  </si>
  <si>
    <t>SEA 3-11</t>
  </si>
  <si>
    <t>NYJ 3-17</t>
  </si>
  <si>
    <t>OAK 4-6</t>
  </si>
  <si>
    <t>NYJ 4-17</t>
  </si>
  <si>
    <t>SEA 6-11</t>
  </si>
  <si>
    <t>NYJ 7-17</t>
  </si>
  <si>
    <t>27-01</t>
  </si>
  <si>
    <t>QB Robert Griffin III (Broncos)</t>
  </si>
  <si>
    <t>Rob Boysen</t>
  </si>
  <si>
    <t>27-02</t>
  </si>
  <si>
    <t>27-03</t>
  </si>
  <si>
    <t>27-04</t>
  </si>
  <si>
    <t>27-05</t>
  </si>
  <si>
    <t>27-06</t>
  </si>
  <si>
    <t>27-07</t>
  </si>
  <si>
    <t>QB Matt McGloin (Chargers)</t>
  </si>
  <si>
    <t>27-08</t>
  </si>
  <si>
    <t>27-09</t>
  </si>
  <si>
    <t>HB Cierre Wood (Giants)</t>
  </si>
  <si>
    <t>27-10</t>
  </si>
  <si>
    <t>WR Doug Baldwin (49ers)</t>
  </si>
  <si>
    <t>27-11</t>
  </si>
  <si>
    <t>27-12</t>
  </si>
  <si>
    <t>27-13</t>
  </si>
  <si>
    <t>QB Jarrett Brown (Raiders)</t>
  </si>
  <si>
    <t>27-14</t>
  </si>
  <si>
    <t>27-15</t>
  </si>
  <si>
    <t>27-16</t>
  </si>
  <si>
    <t>27-19</t>
  </si>
  <si>
    <t>27-18</t>
  </si>
  <si>
    <t>27-17</t>
  </si>
  <si>
    <t>XXX</t>
  </si>
  <si>
    <t>6-9-1</t>
  </si>
  <si>
    <t>HB Mike Gillislee (Giants)</t>
  </si>
  <si>
    <t>HB Joseph Randle (Oilers)</t>
  </si>
  <si>
    <t>SB30</t>
  </si>
  <si>
    <t>Wegher</t>
  </si>
  <si>
    <t>Raheem</t>
  </si>
  <si>
    <t>Mostert</t>
  </si>
  <si>
    <t>Ficken</t>
  </si>
  <si>
    <t>Detmer</t>
  </si>
  <si>
    <t>Vic</t>
  </si>
  <si>
    <t>Beasley</t>
  </si>
  <si>
    <t>Hau'oli</t>
  </si>
  <si>
    <t>Kikaha</t>
  </si>
  <si>
    <t>Mauldin</t>
  </si>
  <si>
    <t>Dickson</t>
  </si>
  <si>
    <t>Christy</t>
  </si>
  <si>
    <t>Mertens</t>
  </si>
  <si>
    <t>Mariota</t>
  </si>
  <si>
    <t>Petty</t>
  </si>
  <si>
    <t>Jourdon</t>
  </si>
  <si>
    <t>Grandon</t>
  </si>
  <si>
    <t>Durell</t>
  </si>
  <si>
    <t>Eskridge</t>
  </si>
  <si>
    <t>Prewitt</t>
  </si>
  <si>
    <t>Amos</t>
  </si>
  <si>
    <t>Suite</t>
  </si>
  <si>
    <t>Hackett</t>
  </si>
  <si>
    <t>Ereck</t>
  </si>
  <si>
    <t>Andrus</t>
  </si>
  <si>
    <t>Peat</t>
  </si>
  <si>
    <t>Clemmings</t>
  </si>
  <si>
    <t>Humphries</t>
  </si>
  <si>
    <t>Havenstein</t>
  </si>
  <si>
    <t>O'Leary</t>
  </si>
  <si>
    <t>Breshad</t>
  </si>
  <si>
    <t>Perriman</t>
  </si>
  <si>
    <t>Crowder</t>
  </si>
  <si>
    <t>Conley</t>
  </si>
  <si>
    <t>Jaelen</t>
  </si>
  <si>
    <t>Strong</t>
  </si>
  <si>
    <t>Malcome</t>
  </si>
  <si>
    <t>Hroniss</t>
  </si>
  <si>
    <t>Grasu</t>
  </si>
  <si>
    <t>Valerian</t>
  </si>
  <si>
    <t>Senquez</t>
  </si>
  <si>
    <t>Golson</t>
  </si>
  <si>
    <t>Quinten</t>
  </si>
  <si>
    <t>Rollins</t>
  </si>
  <si>
    <t>Quandre</t>
  </si>
  <si>
    <t>Caushaud</t>
  </si>
  <si>
    <t>Lyons</t>
  </si>
  <si>
    <t>Obum</t>
  </si>
  <si>
    <t>Gwacham</t>
  </si>
  <si>
    <t>Wagenmann</t>
  </si>
  <si>
    <t>Goldman</t>
  </si>
  <si>
    <t>Covington</t>
  </si>
  <si>
    <t>Zenner</t>
  </si>
  <si>
    <t>Whimpey</t>
  </si>
  <si>
    <t>Trenton</t>
  </si>
  <si>
    <t>ATL 4-16</t>
  </si>
  <si>
    <t>CHI 1-12</t>
  </si>
  <si>
    <t>CHI 2-12</t>
  </si>
  <si>
    <t>CHI 4-12</t>
  </si>
  <si>
    <t>DET 1-5</t>
  </si>
  <si>
    <t>DET 5-5</t>
  </si>
  <si>
    <t>DET 6-5</t>
  </si>
  <si>
    <t>GB 1-13</t>
  </si>
  <si>
    <t>GB 2-13</t>
  </si>
  <si>
    <t>MIN 1-4</t>
  </si>
  <si>
    <t>MIN 3-4</t>
  </si>
  <si>
    <t>NYG 3-18</t>
  </si>
  <si>
    <t>NYJ 4-14</t>
  </si>
  <si>
    <t>SF 3-10</t>
  </si>
  <si>
    <t>John Shirey</t>
  </si>
  <si>
    <t>28-1</t>
  </si>
  <si>
    <t>QB Cam Newton (Falcons)</t>
  </si>
  <si>
    <t>28-2</t>
  </si>
  <si>
    <t>28-3</t>
  </si>
  <si>
    <t>28-4</t>
  </si>
  <si>
    <t>28-5</t>
  </si>
  <si>
    <t>28-6</t>
  </si>
  <si>
    <t>28-7</t>
  </si>
  <si>
    <t>28-8</t>
  </si>
  <si>
    <t>17296</t>
  </si>
  <si>
    <t>17686</t>
  </si>
  <si>
    <t>17688</t>
  </si>
  <si>
    <t>17300</t>
  </si>
  <si>
    <t>17346</t>
  </si>
  <si>
    <t>17491</t>
  </si>
  <si>
    <t>17586</t>
  </si>
  <si>
    <t>17492</t>
  </si>
  <si>
    <t>17421</t>
  </si>
  <si>
    <t>17587</t>
  </si>
  <si>
    <t>17297</t>
  </si>
  <si>
    <t>17302</t>
  </si>
  <si>
    <t>17626</t>
  </si>
  <si>
    <t>17451</t>
  </si>
  <si>
    <t>17298</t>
  </si>
  <si>
    <t>17350</t>
  </si>
  <si>
    <t>17347</t>
  </si>
  <si>
    <t>17493</t>
  </si>
  <si>
    <t>17301</t>
  </si>
  <si>
    <t>17590</t>
  </si>
  <si>
    <t>17692</t>
  </si>
  <si>
    <t>17352</t>
  </si>
  <si>
    <t>17377</t>
  </si>
  <si>
    <t>17304</t>
  </si>
  <si>
    <t>17687</t>
  </si>
  <si>
    <t>17494</t>
  </si>
  <si>
    <t>17627</t>
  </si>
  <si>
    <t>17376</t>
  </si>
  <si>
    <t>17422</t>
  </si>
  <si>
    <t>17496</t>
  </si>
  <si>
    <t>17452</t>
  </si>
  <si>
    <t>17561</t>
  </si>
  <si>
    <t>17454</t>
  </si>
  <si>
    <t>17495</t>
  </si>
  <si>
    <t>17299</t>
  </si>
  <si>
    <t>17305</t>
  </si>
  <si>
    <t>17348</t>
  </si>
  <si>
    <t>17628</t>
  </si>
  <si>
    <t>17423</t>
  </si>
  <si>
    <t>17306</t>
  </si>
  <si>
    <t>17453</t>
  </si>
  <si>
    <t>17562</t>
  </si>
  <si>
    <t>17631</t>
  </si>
  <si>
    <t>17661</t>
  </si>
  <si>
    <t>17698</t>
  </si>
  <si>
    <t>17349</t>
  </si>
  <si>
    <t>17378</t>
  </si>
  <si>
    <t>17309</t>
  </si>
  <si>
    <t>17384</t>
  </si>
  <si>
    <t>17456</t>
  </si>
  <si>
    <t>17351</t>
  </si>
  <si>
    <t>17279</t>
  </si>
  <si>
    <t>17662</t>
  </si>
  <si>
    <t>17667</t>
  </si>
  <si>
    <t>17588</t>
  </si>
  <si>
    <t>17553</t>
  </si>
  <si>
    <t>17689</t>
  </si>
  <si>
    <t>17589</t>
  </si>
  <si>
    <t>17406</t>
  </si>
  <si>
    <t>17382</t>
  </si>
  <si>
    <t>17635</t>
  </si>
  <si>
    <t>17502</t>
  </si>
  <si>
    <t>17663</t>
  </si>
  <si>
    <t>17690</t>
  </si>
  <si>
    <t>17499</t>
  </si>
  <si>
    <t>17700</t>
  </si>
  <si>
    <t>17500</t>
  </si>
  <si>
    <t>17427</t>
  </si>
  <si>
    <t>17563</t>
  </si>
  <si>
    <t>17691</t>
  </si>
  <si>
    <t>17482</t>
  </si>
  <si>
    <t>17555</t>
  </si>
  <si>
    <t>17566</t>
  </si>
  <si>
    <t>17457</t>
  </si>
  <si>
    <t>17630</t>
  </si>
  <si>
    <t>17697</t>
  </si>
  <si>
    <t>17424</t>
  </si>
  <si>
    <t>17629</t>
  </si>
  <si>
    <t>17504</t>
  </si>
  <si>
    <t>17632</t>
  </si>
  <si>
    <t>17455</t>
  </si>
  <si>
    <t>17281</t>
  </si>
  <si>
    <t>17407</t>
  </si>
  <si>
    <t>17379</t>
  </si>
  <si>
    <t>17303</t>
  </si>
  <si>
    <t>17380</t>
  </si>
  <si>
    <t>17633</t>
  </si>
  <si>
    <t>17462</t>
  </si>
  <si>
    <t>17634</t>
  </si>
  <si>
    <t>17426</t>
  </si>
  <si>
    <t>17696</t>
  </si>
  <si>
    <t>17694</t>
  </si>
  <si>
    <t>17695</t>
  </si>
  <si>
    <t>17704</t>
  </si>
  <si>
    <t>17709</t>
  </si>
  <si>
    <t>17711</t>
  </si>
  <si>
    <t>17725</t>
  </si>
  <si>
    <t>17712</t>
  </si>
  <si>
    <t>17497</t>
  </si>
  <si>
    <t>17461</t>
  </si>
  <si>
    <t>17552</t>
  </si>
  <si>
    <t>17280</t>
  </si>
  <si>
    <t>17591</t>
  </si>
  <si>
    <t>17409</t>
  </si>
  <si>
    <t>17459</t>
  </si>
  <si>
    <t>17425</t>
  </si>
  <si>
    <t>17357</t>
  </si>
  <si>
    <t>17385</t>
  </si>
  <si>
    <t>17312</t>
  </si>
  <si>
    <t>17307</t>
  </si>
  <si>
    <t>17310</t>
  </si>
  <si>
    <t>17311</t>
  </si>
  <si>
    <t>17313</t>
  </si>
  <si>
    <t>17314</t>
  </si>
  <si>
    <t>17432</t>
  </si>
  <si>
    <t>17664</t>
  </si>
  <si>
    <t>17381</t>
  </si>
  <si>
    <t>17638</t>
  </si>
  <si>
    <t>17391</t>
  </si>
  <si>
    <t>17353</t>
  </si>
  <si>
    <t>17429</t>
  </si>
  <si>
    <t>17354</t>
  </si>
  <si>
    <t>17708</t>
  </si>
  <si>
    <t>17410</t>
  </si>
  <si>
    <t>17308</t>
  </si>
  <si>
    <t>17592</t>
  </si>
  <si>
    <t>28-9</t>
  </si>
  <si>
    <t>QB Geno Smith (Seahawks)</t>
  </si>
  <si>
    <t>28-10</t>
  </si>
  <si>
    <t>QB Colin Kaepernick (49ers)</t>
  </si>
  <si>
    <t>QB Graham Wilbert (Vikings)</t>
  </si>
  <si>
    <t>28-11</t>
  </si>
  <si>
    <t>28-12</t>
  </si>
  <si>
    <t>28-13</t>
  </si>
  <si>
    <t>28-14</t>
  </si>
  <si>
    <t>QB Casey Pachall (Lions)</t>
  </si>
  <si>
    <t>28-15</t>
  </si>
  <si>
    <t>28-16</t>
  </si>
  <si>
    <t>28-19</t>
  </si>
  <si>
    <t>28-18</t>
  </si>
  <si>
    <t>28-17</t>
  </si>
  <si>
    <t>QB Landry Jones (Steelers)</t>
  </si>
  <si>
    <t>Tuerk</t>
  </si>
  <si>
    <t>Ramsey</t>
  </si>
  <si>
    <t>Redmond</t>
  </si>
  <si>
    <t>Juston</t>
  </si>
  <si>
    <t>Burris</t>
  </si>
  <si>
    <t>KeiVarae</t>
  </si>
  <si>
    <t>Boehm</t>
  </si>
  <si>
    <t>Sanchez</t>
  </si>
  <si>
    <t>Seymour</t>
  </si>
  <si>
    <t>Joshua</t>
  </si>
  <si>
    <t>Bosa</t>
  </si>
  <si>
    <t>Dodd</t>
  </si>
  <si>
    <t>Jihad</t>
  </si>
  <si>
    <t>Bullard</t>
  </si>
  <si>
    <t>Rankins</t>
  </si>
  <si>
    <t>Javon</t>
  </si>
  <si>
    <t>Billings</t>
  </si>
  <si>
    <t>Reader</t>
  </si>
  <si>
    <t>Janovich</t>
  </si>
  <si>
    <t>Houma</t>
  </si>
  <si>
    <t>Durham</t>
  </si>
  <si>
    <t>Trevon</t>
  </si>
  <si>
    <t>Garnett</t>
  </si>
  <si>
    <t>Rees</t>
  </si>
  <si>
    <t>Odhiambo</t>
  </si>
  <si>
    <t>Beavers</t>
  </si>
  <si>
    <t>Westerman</t>
  </si>
  <si>
    <t>Schweitzer</t>
  </si>
  <si>
    <t>McGovern</t>
  </si>
  <si>
    <t>Kenyan</t>
  </si>
  <si>
    <t>Ervin</t>
  </si>
  <si>
    <t>Devontae</t>
  </si>
  <si>
    <t>Booker</t>
  </si>
  <si>
    <t>Penny</t>
  </si>
  <si>
    <t>Aguayo</t>
  </si>
  <si>
    <t>Koehn</t>
  </si>
  <si>
    <t>Jaylon</t>
  </si>
  <si>
    <t>Ragland</t>
  </si>
  <si>
    <t>Kwiatkoski</t>
  </si>
  <si>
    <t>Feeney</t>
  </si>
  <si>
    <t>Kaser</t>
  </si>
  <si>
    <t>Monday</t>
  </si>
  <si>
    <t>Goff</t>
  </si>
  <si>
    <t>Paxton</t>
  </si>
  <si>
    <t>Brissett</t>
  </si>
  <si>
    <t>Cardale</t>
  </si>
  <si>
    <t>Arbuckle</t>
  </si>
  <si>
    <t>Byard</t>
  </si>
  <si>
    <t>Killebrew</t>
  </si>
  <si>
    <t>Jayron</t>
  </si>
  <si>
    <t>Kearse</t>
  </si>
  <si>
    <t>LaDarrell</t>
  </si>
  <si>
    <t>McNeil</t>
  </si>
  <si>
    <t>Elijah</t>
  </si>
  <si>
    <t>Vea</t>
  </si>
  <si>
    <t>Laremy</t>
  </si>
  <si>
    <t>Tunsil</t>
  </si>
  <si>
    <t>Germain</t>
  </si>
  <si>
    <t>Le'Raven</t>
  </si>
  <si>
    <t>Kolton</t>
  </si>
  <si>
    <t>Temarrick</t>
  </si>
  <si>
    <t>Hemingway</t>
  </si>
  <si>
    <t>DeValve</t>
  </si>
  <si>
    <t>Doctson</t>
  </si>
  <si>
    <t>Shepard</t>
  </si>
  <si>
    <t>Leonte</t>
  </si>
  <si>
    <t>Carroo</t>
  </si>
  <si>
    <t>Pharoh</t>
  </si>
  <si>
    <t>Payton</t>
  </si>
  <si>
    <t>Moritz</t>
  </si>
  <si>
    <t>Boehringer</t>
  </si>
  <si>
    <t>Jakeem</t>
  </si>
  <si>
    <t>McCaffrey</t>
  </si>
  <si>
    <t>PreDraft</t>
  </si>
  <si>
    <t>MIN 1-10</t>
  </si>
  <si>
    <t>CHI 1-17</t>
  </si>
  <si>
    <t>CHI 2-3</t>
  </si>
  <si>
    <t>WAS 2-4</t>
  </si>
  <si>
    <t>GB 2-15</t>
  </si>
  <si>
    <t>CHI 3-3</t>
  </si>
  <si>
    <t>CHI 3-4</t>
  </si>
  <si>
    <t>CHI 3-5</t>
  </si>
  <si>
    <t>GB 3-15</t>
  </si>
  <si>
    <t>ATL 4-1</t>
  </si>
  <si>
    <t>CHI 4-3</t>
  </si>
  <si>
    <t>ATL 4-17</t>
  </si>
  <si>
    <t>CHI 5-3</t>
  </si>
  <si>
    <t>MIN 5-10</t>
  </si>
  <si>
    <t>CHI 6-3</t>
  </si>
  <si>
    <t>ATL 6-12</t>
  </si>
  <si>
    <t>GB 6-15</t>
  </si>
  <si>
    <t>WAS 7-2</t>
  </si>
  <si>
    <t>SB31</t>
  </si>
  <si>
    <t>29-1</t>
  </si>
  <si>
    <t>HB Terrance West (Lions)</t>
  </si>
  <si>
    <t>29-2</t>
  </si>
  <si>
    <t>HB Kenjon Barner (Seahawks)</t>
  </si>
  <si>
    <t>29-3</t>
  </si>
  <si>
    <t>QB Ryan Nassib (Jets)</t>
  </si>
  <si>
    <t>29-4</t>
  </si>
  <si>
    <t>QB Mike Glennon (Bears)</t>
  </si>
  <si>
    <t>29-5</t>
  </si>
  <si>
    <t>29-6</t>
  </si>
  <si>
    <t>29-7</t>
  </si>
  <si>
    <t>QB Cam Newton (49ers)</t>
  </si>
  <si>
    <t>29-8</t>
  </si>
  <si>
    <t>29-9</t>
  </si>
  <si>
    <t>29-10</t>
  </si>
  <si>
    <t>29-11</t>
  </si>
  <si>
    <t>QB Colin Kaepernick (Falcons)</t>
  </si>
  <si>
    <t>QB Christian Ponder (Redskins)</t>
  </si>
  <si>
    <t>HB Taiwan Jones (Chargers)</t>
  </si>
  <si>
    <t>29-12</t>
  </si>
  <si>
    <t>29-13</t>
  </si>
  <si>
    <t>29-14</t>
  </si>
  <si>
    <t>29-15</t>
  </si>
  <si>
    <t>29-16</t>
  </si>
  <si>
    <t>29-17</t>
  </si>
  <si>
    <t>29-18</t>
  </si>
  <si>
    <t>29-19</t>
  </si>
  <si>
    <t>S Rontez Miles (Giants)</t>
  </si>
  <si>
    <t>WR Ryan Swope (Oilers)</t>
  </si>
  <si>
    <t>XXXII</t>
  </si>
  <si>
    <t>XXXI</t>
  </si>
  <si>
    <t>2029</t>
  </si>
  <si>
    <t>SB32</t>
  </si>
  <si>
    <t>Raiders</t>
  </si>
  <si>
    <t>Artie</t>
  </si>
  <si>
    <t>Mackensie</t>
  </si>
  <si>
    <t>Hargreaves</t>
  </si>
  <si>
    <t>V'Angelo</t>
  </si>
  <si>
    <t>Mercy</t>
  </si>
  <si>
    <t>Maston</t>
  </si>
  <si>
    <t>Crawley</t>
  </si>
  <si>
    <t>Burns</t>
  </si>
  <si>
    <t>Corry</t>
  </si>
  <si>
    <t>O'Meally</t>
  </si>
  <si>
    <t>Dylan</t>
  </si>
  <si>
    <t>Fred</t>
  </si>
  <si>
    <t>Worley</t>
  </si>
  <si>
    <t>DeForest</t>
  </si>
  <si>
    <t>Noah</t>
  </si>
  <si>
    <t>Vontarrius</t>
  </si>
  <si>
    <t>Dora</t>
  </si>
  <si>
    <t>Scarlett</t>
  </si>
  <si>
    <t>Horn</t>
  </si>
  <si>
    <t>Cedrick</t>
  </si>
  <si>
    <t>A'Shawn</t>
  </si>
  <si>
    <t>Hassan</t>
  </si>
  <si>
    <t>Ridgeway</t>
  </si>
  <si>
    <t>Orion</t>
  </si>
  <si>
    <t>Mustafa</t>
  </si>
  <si>
    <t>Coley</t>
  </si>
  <si>
    <t>Vitale</t>
  </si>
  <si>
    <t>Gronkowski</t>
  </si>
  <si>
    <t>Whitehair</t>
  </si>
  <si>
    <t>Vadal</t>
  </si>
  <si>
    <t>Campion</t>
  </si>
  <si>
    <t>Drango</t>
  </si>
  <si>
    <t>Vi</t>
  </si>
  <si>
    <t>Teofilo</t>
  </si>
  <si>
    <t>Hegarty</t>
  </si>
  <si>
    <t>Karras</t>
  </si>
  <si>
    <t>Lofton</t>
  </si>
  <si>
    <t>Madden</t>
  </si>
  <si>
    <t>Burks</t>
  </si>
  <si>
    <t>Daron</t>
  </si>
  <si>
    <t>Kamalei</t>
  </si>
  <si>
    <t>Correa</t>
  </si>
  <si>
    <t>De'Vondre</t>
  </si>
  <si>
    <t>Striker</t>
  </si>
  <si>
    <t>McKelvey</t>
  </si>
  <si>
    <t>Whittingham</t>
  </si>
  <si>
    <t>Darien</t>
  </si>
  <si>
    <t>Schobert</t>
  </si>
  <si>
    <t>Chubb</t>
  </si>
  <si>
    <t>Dak</t>
  </si>
  <si>
    <t>Prescott</t>
  </si>
  <si>
    <t>Wentz</t>
  </si>
  <si>
    <t>Driskel</t>
  </si>
  <si>
    <t>Hackenberg</t>
  </si>
  <si>
    <t>Gibbs</t>
  </si>
  <si>
    <t>Liam</t>
  </si>
  <si>
    <t>Nadler</t>
  </si>
  <si>
    <t>Vonn</t>
  </si>
  <si>
    <t>Cash</t>
  </si>
  <si>
    <t>Jourdan</t>
  </si>
  <si>
    <t>Darian</t>
  </si>
  <si>
    <t>Mudoh</t>
  </si>
  <si>
    <t>Conklin</t>
  </si>
  <si>
    <t>Richter</t>
  </si>
  <si>
    <t>Jerald</t>
  </si>
  <si>
    <t>Spriggs</t>
  </si>
  <si>
    <t>Decker</t>
  </si>
  <si>
    <t>DeBord</t>
  </si>
  <si>
    <t>Pearce</t>
  </si>
  <si>
    <t>Hooper</t>
  </si>
  <si>
    <t>Madon</t>
  </si>
  <si>
    <t>M.J.</t>
  </si>
  <si>
    <t>McFarland</t>
  </si>
  <si>
    <t>Charlie</t>
  </si>
  <si>
    <t>Laquon</t>
  </si>
  <si>
    <t>Bralon</t>
  </si>
  <si>
    <t>Addison</t>
  </si>
  <si>
    <t>Vraa</t>
  </si>
  <si>
    <t>EdMarques</t>
  </si>
  <si>
    <t>Batties</t>
  </si>
  <si>
    <t>Maye</t>
  </si>
  <si>
    <t>Chambers</t>
  </si>
  <si>
    <t>Corbett</t>
  </si>
  <si>
    <t>Bloomer</t>
  </si>
  <si>
    <t>Demuru</t>
  </si>
  <si>
    <t>Teams must clear PS and cut down to 53 players</t>
  </si>
  <si>
    <t>Commissioner will press New Season buttom</t>
  </si>
  <si>
    <t>New 16 game schedule will be loaded</t>
  </si>
  <si>
    <t>Sign any of your own teams FA</t>
  </si>
  <si>
    <t>PS bids open</t>
  </si>
  <si>
    <t>Week 1 PPP due</t>
  </si>
  <si>
    <t>Practice Squad due (10 player max)</t>
  </si>
  <si>
    <t>Tag your players (XF-XT-XR)</t>
  </si>
  <si>
    <t>Charles-Iwor</t>
  </si>
  <si>
    <t>GB 1-2</t>
  </si>
  <si>
    <t>GB 3-2</t>
  </si>
  <si>
    <t>GB 4-2</t>
  </si>
  <si>
    <t>GB 5-2</t>
  </si>
  <si>
    <t>GB 6-2</t>
  </si>
  <si>
    <t>GB 7-2</t>
  </si>
  <si>
    <t>JAX 1-4</t>
  </si>
  <si>
    <t>CHI 6-7</t>
  </si>
  <si>
    <t>DAL 1-16</t>
  </si>
  <si>
    <t>NYG 4-7</t>
  </si>
  <si>
    <t>MIN 3-18</t>
  </si>
  <si>
    <t>OAK 2-8</t>
  </si>
  <si>
    <t>OAK 5-4</t>
  </si>
  <si>
    <t>OAK 6-4</t>
  </si>
  <si>
    <t>HB LaDainian Tomlinson (Redskins)</t>
  </si>
  <si>
    <t>HB Flynn Jenkins (Cowboys)</t>
  </si>
  <si>
    <t>WR Mark Hendrickson (49ers)</t>
  </si>
  <si>
    <t>WR Justin Gage (Broncos)</t>
  </si>
  <si>
    <t>QB Peyton Manning (Lions)</t>
  </si>
  <si>
    <t>QB Ed Turk (Broncos)</t>
  </si>
  <si>
    <t>WR Milton Wynn (49ers)</t>
  </si>
  <si>
    <t>QB Michael Vick (Cowboys)</t>
  </si>
  <si>
    <t>QB Drew Brees (Redskins)</t>
  </si>
  <si>
    <t>WR Braylon Edwards (Patriots)</t>
  </si>
  <si>
    <t>WR Teyo Johnson (Colts)</t>
  </si>
  <si>
    <t>QB Joey Harrington (Seahawks)</t>
  </si>
  <si>
    <t>Jason Stevens</t>
  </si>
  <si>
    <t>KT Kataka Shelton</t>
  </si>
  <si>
    <t>Daniel Collins</t>
  </si>
  <si>
    <t>30-1</t>
  </si>
  <si>
    <t>QB Andrew Luck (Vikings)</t>
  </si>
  <si>
    <t>30-2</t>
  </si>
  <si>
    <t>30-3</t>
  </si>
  <si>
    <t>30-4</t>
  </si>
  <si>
    <t>HB Bernard Pierce (Seahawks)</t>
  </si>
  <si>
    <t>30-5</t>
  </si>
  <si>
    <t>30-6</t>
  </si>
  <si>
    <t>30-7</t>
  </si>
  <si>
    <t>QB Robert Griffin III (Raiders)</t>
  </si>
  <si>
    <t>30-8</t>
  </si>
  <si>
    <t>30-9</t>
  </si>
  <si>
    <t>QB Mike Glennon (Vikings)</t>
  </si>
  <si>
    <t>30-10</t>
  </si>
  <si>
    <t>30-11</t>
  </si>
  <si>
    <t>QB Ryan Tannehill (Chiefs)</t>
  </si>
  <si>
    <t>30-12</t>
  </si>
  <si>
    <t>30-13</t>
  </si>
  <si>
    <t>30-14</t>
  </si>
  <si>
    <t>30-15</t>
  </si>
  <si>
    <t>30-16</t>
  </si>
  <si>
    <t>30-19</t>
  </si>
  <si>
    <t>30-18</t>
  </si>
  <si>
    <t>30-17</t>
  </si>
  <si>
    <t>QB Mike Glennon (Jaguars)</t>
  </si>
  <si>
    <t>WR Mohamed Sanu (Chargers)</t>
  </si>
  <si>
    <t>XXXIII</t>
  </si>
  <si>
    <t>SB33</t>
  </si>
  <si>
    <t xml:space="preserve">San Diego Chargers </t>
  </si>
  <si>
    <t xml:space="preserve">New York Giants </t>
  </si>
  <si>
    <t>Bills</t>
  </si>
  <si>
    <t>Elflein</t>
  </si>
  <si>
    <t>Orlosky</t>
  </si>
  <si>
    <t>Toth</t>
  </si>
  <si>
    <t>Guillermo</t>
  </si>
  <si>
    <t>Freddie</t>
  </si>
  <si>
    <t>Marshon</t>
  </si>
  <si>
    <t>Tre'Davious</t>
  </si>
  <si>
    <t>Gareon</t>
  </si>
  <si>
    <t>Cordrea</t>
  </si>
  <si>
    <t>Tankersley</t>
  </si>
  <si>
    <t>Fabian</t>
  </si>
  <si>
    <t>Moreau</t>
  </si>
  <si>
    <t>Ahkello</t>
  </si>
  <si>
    <t>Witherspoon</t>
  </si>
  <si>
    <t>Rasul</t>
  </si>
  <si>
    <t>Shaquill</t>
  </si>
  <si>
    <t>Channing</t>
  </si>
  <si>
    <t>Stribling</t>
  </si>
  <si>
    <t>Aarion</t>
  </si>
  <si>
    <t>Penton</t>
  </si>
  <si>
    <t>Ezra</t>
  </si>
  <si>
    <t>Hairston</t>
  </si>
  <si>
    <t>Tarell</t>
  </si>
  <si>
    <t>Basham</t>
  </si>
  <si>
    <t>Daeshon</t>
  </si>
  <si>
    <t>Hendrickson</t>
  </si>
  <si>
    <t>Dawuane</t>
  </si>
  <si>
    <t>Smoot</t>
  </si>
  <si>
    <t>Rochell</t>
  </si>
  <si>
    <t>Schwan</t>
  </si>
  <si>
    <t>Malik</t>
  </si>
  <si>
    <t>McDowell</t>
  </si>
  <si>
    <t>Ogunjobi</t>
  </si>
  <si>
    <t>Dalvin</t>
  </si>
  <si>
    <t>Jaleel</t>
  </si>
  <si>
    <t>Roderick</t>
  </si>
  <si>
    <t>Holder</t>
  </si>
  <si>
    <t>Marquez</t>
  </si>
  <si>
    <t>Nwosu</t>
  </si>
  <si>
    <t>Isidora</t>
  </si>
  <si>
    <t>Jessamen</t>
  </si>
  <si>
    <t>Dunker</t>
  </si>
  <si>
    <t>Eldrenkamp</t>
  </si>
  <si>
    <t>Bret</t>
  </si>
  <si>
    <t>Treadway</t>
  </si>
  <si>
    <t>Kozan</t>
  </si>
  <si>
    <t>Fournette</t>
  </si>
  <si>
    <t>Mixon</t>
  </si>
  <si>
    <t>Kareem</t>
  </si>
  <si>
    <t>Clement</t>
  </si>
  <si>
    <t>Matthew</t>
  </si>
  <si>
    <t>Hood</t>
  </si>
  <si>
    <t>Zane</t>
  </si>
  <si>
    <t>Gonzalez</t>
  </si>
  <si>
    <t>Ukropina</t>
  </si>
  <si>
    <t>Griffith</t>
  </si>
  <si>
    <t>Haason</t>
  </si>
  <si>
    <t>Takkarist</t>
  </si>
  <si>
    <t>McKinley</t>
  </si>
  <si>
    <t>Jarrad</t>
  </si>
  <si>
    <t>Raekwon</t>
  </si>
  <si>
    <t>McMillan</t>
  </si>
  <si>
    <t>Anzalone</t>
  </si>
  <si>
    <t>Jayon</t>
  </si>
  <si>
    <t>Biegel</t>
  </si>
  <si>
    <t>Pita</t>
  </si>
  <si>
    <t>Taumoepenu</t>
  </si>
  <si>
    <t>Carroll</t>
  </si>
  <si>
    <t>Sae</t>
  </si>
  <si>
    <t>Tautu</t>
  </si>
  <si>
    <t>Vallejo</t>
  </si>
  <si>
    <t>Rehkow</t>
  </si>
  <si>
    <t>Vogel</t>
  </si>
  <si>
    <t>Baker</t>
  </si>
  <si>
    <t>Trubisky</t>
  </si>
  <si>
    <t>Kaaya</t>
  </si>
  <si>
    <t>Dobbs</t>
  </si>
  <si>
    <t>Dane</t>
  </si>
  <si>
    <t>Hooker</t>
  </si>
  <si>
    <t>Obi</t>
  </si>
  <si>
    <t>Melifonwu</t>
  </si>
  <si>
    <t>Rayshawn</t>
  </si>
  <si>
    <t>Tedric</t>
  </si>
  <si>
    <t>Shalom</t>
  </si>
  <si>
    <t>Luani</t>
  </si>
  <si>
    <t>Delano</t>
  </si>
  <si>
    <t>Steelhammer</t>
  </si>
  <si>
    <t>Payne</t>
  </si>
  <si>
    <t>Ramczyk</t>
  </si>
  <si>
    <t>Dielman</t>
  </si>
  <si>
    <t>Julie'n</t>
  </si>
  <si>
    <t>Davenport</t>
  </si>
  <si>
    <t>Engram</t>
  </si>
  <si>
    <t>Leggett</t>
  </si>
  <si>
    <t>Jonnu</t>
  </si>
  <si>
    <t>Sprinkle</t>
  </si>
  <si>
    <t>Wyatt</t>
  </si>
  <si>
    <t>Godwin</t>
  </si>
  <si>
    <t>ArDarius</t>
  </si>
  <si>
    <t>JuJu</t>
  </si>
  <si>
    <t>Amara</t>
  </si>
  <si>
    <t>Darboh</t>
  </si>
  <si>
    <t>Dede</t>
  </si>
  <si>
    <t>Westbrook</t>
  </si>
  <si>
    <t>Taywan</t>
  </si>
  <si>
    <t>McKenzie</t>
  </si>
  <si>
    <t>Artavis</t>
  </si>
  <si>
    <t>Cannon</t>
  </si>
  <si>
    <t>Speedy</t>
  </si>
  <si>
    <t>Noil</t>
  </si>
  <si>
    <t>IND 1-3</t>
  </si>
  <si>
    <t>BUF 1-7</t>
  </si>
  <si>
    <t>DEN 1-9</t>
  </si>
  <si>
    <t>SEA 1-14</t>
  </si>
  <si>
    <t>SD 1-17</t>
  </si>
  <si>
    <t>OAK 2-3</t>
  </si>
  <si>
    <t>WAS 2-13</t>
  </si>
  <si>
    <t>OAK 2-14</t>
  </si>
  <si>
    <t>DEN 3-9</t>
  </si>
  <si>
    <t>OAK 4-16</t>
  </si>
  <si>
    <t>OAK 5-7</t>
  </si>
  <si>
    <t>OAK 7-4</t>
  </si>
  <si>
    <t>PHI 7-7</t>
  </si>
  <si>
    <t>31-1</t>
  </si>
  <si>
    <t>31-2</t>
  </si>
  <si>
    <t>31-3</t>
  </si>
  <si>
    <t>31-4</t>
  </si>
  <si>
    <t>QB Johnny Manziel (Eagles)</t>
  </si>
  <si>
    <t>31-5</t>
  </si>
  <si>
    <t>31-6</t>
  </si>
  <si>
    <t>QB Ryan Tannehill (Broncos)</t>
  </si>
  <si>
    <t>31-7</t>
  </si>
  <si>
    <t>QB Geno Smith (49ers)</t>
  </si>
  <si>
    <t>QB Derek Carr (Jets)</t>
  </si>
  <si>
    <t>31-8</t>
  </si>
  <si>
    <t>QB Joshua Dobbs (Titans)</t>
  </si>
  <si>
    <t>31-9</t>
  </si>
  <si>
    <t>31-10</t>
  </si>
  <si>
    <t>QB Mike Glennon (Bills)</t>
  </si>
  <si>
    <t>31-11</t>
  </si>
  <si>
    <t>QB Blake Bortles (Rams)</t>
  </si>
  <si>
    <t>31-12</t>
  </si>
  <si>
    <t>31-13</t>
  </si>
  <si>
    <t>QB Kirk Cousins (Eagles)</t>
  </si>
  <si>
    <t>31-14</t>
  </si>
  <si>
    <t>31-15</t>
  </si>
  <si>
    <t>31-16</t>
  </si>
  <si>
    <t>31-19</t>
  </si>
  <si>
    <t>31-18</t>
  </si>
  <si>
    <t>31-17</t>
  </si>
  <si>
    <t>WR Robert Woods (Rams)</t>
  </si>
  <si>
    <t>XXXIV</t>
  </si>
  <si>
    <t>SB34</t>
  </si>
  <si>
    <t>CB Lemarcus Joyner (Chargers)</t>
  </si>
  <si>
    <t>Graul</t>
  </si>
  <si>
    <t>Coe</t>
  </si>
  <si>
    <t>Humphrey</t>
  </si>
  <si>
    <t>Chidobe</t>
  </si>
  <si>
    <t>Awuzie</t>
  </si>
  <si>
    <t>Adoree</t>
  </si>
  <si>
    <t>Teez</t>
  </si>
  <si>
    <t>Tabor</t>
  </si>
  <si>
    <t>Sidney</t>
  </si>
  <si>
    <t>Myrick</t>
  </si>
  <si>
    <t>Corn</t>
  </si>
  <si>
    <t>Elder</t>
  </si>
  <si>
    <t>Damontae</t>
  </si>
  <si>
    <t>Kazee</t>
  </si>
  <si>
    <t>Bridges</t>
  </si>
  <si>
    <t>Reginald</t>
  </si>
  <si>
    <t>Hines</t>
  </si>
  <si>
    <t>Taco</t>
  </si>
  <si>
    <t>Charlton</t>
  </si>
  <si>
    <t>Willis</t>
  </si>
  <si>
    <t>Deatrich</t>
  </si>
  <si>
    <t>Tanoh</t>
  </si>
  <si>
    <t>Kpassagnon</t>
  </si>
  <si>
    <t>Keion</t>
  </si>
  <si>
    <t>Bart</t>
  </si>
  <si>
    <t>Brantley</t>
  </si>
  <si>
    <t>Wormley</t>
  </si>
  <si>
    <t>Montravius</t>
  </si>
  <si>
    <t>Tanzel</t>
  </si>
  <si>
    <t>Smart</t>
  </si>
  <si>
    <t>Ralph</t>
  </si>
  <si>
    <t>Faulk</t>
  </si>
  <si>
    <t>Stevenson</t>
  </si>
  <si>
    <t>Firkser</t>
  </si>
  <si>
    <t>Zamora</t>
  </si>
  <si>
    <t>Lamp</t>
  </si>
  <si>
    <t>Dawkins</t>
  </si>
  <si>
    <t>Asiata</t>
  </si>
  <si>
    <t>Siragusa</t>
  </si>
  <si>
    <t>Banner</t>
  </si>
  <si>
    <t>Harlow</t>
  </si>
  <si>
    <t>Eluemunor</t>
  </si>
  <si>
    <t>Levin</t>
  </si>
  <si>
    <t>Gennesy</t>
  </si>
  <si>
    <t>Kamara</t>
  </si>
  <si>
    <t>McNichols</t>
  </si>
  <si>
    <t>Donnel</t>
  </si>
  <si>
    <t>Pumphrey</t>
  </si>
  <si>
    <t>Dare</t>
  </si>
  <si>
    <t>Ogunbowale</t>
  </si>
  <si>
    <t>Breida</t>
  </si>
  <si>
    <t>Rushel</t>
  </si>
  <si>
    <t>Rigoberto</t>
  </si>
  <si>
    <t>Reuben</t>
  </si>
  <si>
    <t>Cunningham</t>
  </si>
  <si>
    <t>Tyus</t>
  </si>
  <si>
    <t>Bowser</t>
  </si>
  <si>
    <t>Kendell</t>
  </si>
  <si>
    <t>Nickerson</t>
  </si>
  <si>
    <t>Harvey</t>
  </si>
  <si>
    <t>Langi</t>
  </si>
  <si>
    <t>Gage</t>
  </si>
  <si>
    <t>Tago</t>
  </si>
  <si>
    <t>Johnston</t>
  </si>
  <si>
    <t>Nicholas</t>
  </si>
  <si>
    <t>Deshaun</t>
  </si>
  <si>
    <t>DeShone</t>
  </si>
  <si>
    <t>Kizer</t>
  </si>
  <si>
    <t>Peterman</t>
  </si>
  <si>
    <t>Jerod</t>
  </si>
  <si>
    <t>Jabrill</t>
  </si>
  <si>
    <t>Peppers</t>
  </si>
  <si>
    <t>Budda</t>
  </si>
  <si>
    <t>Sterns</t>
  </si>
  <si>
    <t>Garett</t>
  </si>
  <si>
    <t>Bolles</t>
  </si>
  <si>
    <t>Moton</t>
  </si>
  <si>
    <t>Bisnowaty</t>
  </si>
  <si>
    <t>Skipper</t>
  </si>
  <si>
    <t>Schneider</t>
  </si>
  <si>
    <t>Njoku</t>
  </si>
  <si>
    <t>Shaheen</t>
  </si>
  <si>
    <t>Butt</t>
  </si>
  <si>
    <t>Kittle</t>
  </si>
  <si>
    <t>Samuel</t>
  </si>
  <si>
    <t>Kupp</t>
  </si>
  <si>
    <t>Zay</t>
  </si>
  <si>
    <t>Dupre</t>
  </si>
  <si>
    <t>Golladay</t>
  </si>
  <si>
    <t>Rudolph</t>
  </si>
  <si>
    <t>Bug</t>
  </si>
  <si>
    <t>Ishmael</t>
  </si>
  <si>
    <t>Warrum</t>
  </si>
  <si>
    <t>CHI 1-1</t>
  </si>
  <si>
    <t>NO 1-2</t>
  </si>
  <si>
    <t>GB 1-7</t>
  </si>
  <si>
    <t>MIA 1-11</t>
  </si>
  <si>
    <t>WAS 1-12</t>
  </si>
  <si>
    <t>MIN 1-14</t>
  </si>
  <si>
    <t>WAS 1-15</t>
  </si>
  <si>
    <t>WAS 1-16</t>
  </si>
  <si>
    <t>NYJ 1-17</t>
  </si>
  <si>
    <t>SD 1-18</t>
  </si>
  <si>
    <t>LA 2-1</t>
  </si>
  <si>
    <t>NO 2-2</t>
  </si>
  <si>
    <t>OAK 2-4</t>
  </si>
  <si>
    <t>GB 2-7</t>
  </si>
  <si>
    <t>SEA 2-10</t>
  </si>
  <si>
    <t>OAK 2-13</t>
  </si>
  <si>
    <t>NYG 2-15</t>
  </si>
  <si>
    <t>Pocic</t>
  </si>
  <si>
    <t>NYG 3-3</t>
  </si>
  <si>
    <t>PIT 3-4</t>
  </si>
  <si>
    <t>Reeves-Maybin</t>
  </si>
  <si>
    <t>WAS 3-6</t>
  </si>
  <si>
    <t>GB 3-7</t>
  </si>
  <si>
    <t>LA 3-13</t>
  </si>
  <si>
    <t>SD 3-18</t>
  </si>
  <si>
    <t>SF 3-17</t>
  </si>
  <si>
    <t>PIT 4-1</t>
  </si>
  <si>
    <t>PIT 4-4</t>
  </si>
  <si>
    <t>GB 4-7</t>
  </si>
  <si>
    <t>OAK 4-13</t>
  </si>
  <si>
    <t>MIN 4-14</t>
  </si>
  <si>
    <t>CHI 5-6</t>
  </si>
  <si>
    <t>GB 5-7</t>
  </si>
  <si>
    <t>MIN 5-14</t>
  </si>
  <si>
    <t>SF 6-6</t>
  </si>
  <si>
    <t>CHI 6-8</t>
  </si>
  <si>
    <t>PIT 7-4</t>
  </si>
  <si>
    <t>PID</t>
  </si>
  <si>
    <t>Rick</t>
  </si>
  <si>
    <t>Parry</t>
  </si>
  <si>
    <t>Chicago Cardinals</t>
  </si>
  <si>
    <t xml:space="preserve">Practice </t>
  </si>
  <si>
    <t>Squad</t>
  </si>
  <si>
    <t>↑↑</t>
  </si>
  <si>
    <t>↑↓</t>
  </si>
  <si>
    <t>32-1</t>
  </si>
  <si>
    <t>Joe Dolan</t>
  </si>
  <si>
    <t>Andre Cunha</t>
  </si>
  <si>
    <t>QB Carson Wentz (Bills)</t>
  </si>
  <si>
    <t>32-2</t>
  </si>
  <si>
    <t>32-3</t>
  </si>
  <si>
    <t>QB Joshua Dobbs (Steelers)</t>
  </si>
  <si>
    <t>32-4</t>
  </si>
  <si>
    <t>32-5</t>
  </si>
  <si>
    <t>Matt Weston</t>
  </si>
  <si>
    <t>QB Teddy Bridgewater (Cardinals)</t>
  </si>
  <si>
    <t>32-6</t>
  </si>
  <si>
    <t>32-7</t>
  </si>
  <si>
    <t>32-8</t>
  </si>
  <si>
    <t>32-9</t>
  </si>
  <si>
    <t>QB Mitch Trubisky (Seahawks)</t>
  </si>
  <si>
    <t>32-10</t>
  </si>
  <si>
    <t>32-11</t>
  </si>
  <si>
    <t>QB Cam Newton (Saints)</t>
  </si>
  <si>
    <t>32-12</t>
  </si>
  <si>
    <t>32-13</t>
  </si>
  <si>
    <t>QB Jameis Winston (49ers)</t>
  </si>
  <si>
    <t>32-14</t>
  </si>
  <si>
    <t>QB EJ Manual (Rams)</t>
  </si>
  <si>
    <t>32-15</t>
  </si>
  <si>
    <t>32-16</t>
  </si>
  <si>
    <t>32-19</t>
  </si>
  <si>
    <t>32-18</t>
  </si>
  <si>
    <t>32-17</t>
  </si>
  <si>
    <t>WR Pharoh Cooper (Giants)</t>
  </si>
  <si>
    <t>QB Marcus Mariota (Giants)</t>
  </si>
  <si>
    <t>WR Jeff Godfrey (Jets)</t>
  </si>
  <si>
    <t>XXXV</t>
  </si>
  <si>
    <t xml:space="preserve">New York Jets </t>
  </si>
  <si>
    <t>Jets WR Jeff Godfrey</t>
  </si>
  <si>
    <t>Chargers CB Lamarcus Joyner</t>
  </si>
  <si>
    <t>Giants QB Jake Locker</t>
  </si>
  <si>
    <t>Oilers QB Andrew Luck</t>
  </si>
  <si>
    <t>Oilers HB Joseph Randle</t>
  </si>
  <si>
    <t>Oilers HB Roy Helu</t>
  </si>
  <si>
    <t>Giants HB David Wilson</t>
  </si>
  <si>
    <t>Dolphins QB Andrew Luck</t>
  </si>
  <si>
    <t>Bucs QB Sam Bradford</t>
  </si>
  <si>
    <t>Dolphins WR Santonio Holmes</t>
  </si>
  <si>
    <t>Bills QB Chad Henne</t>
  </si>
  <si>
    <t>Chargers QB Brian Brohm</t>
  </si>
  <si>
    <t>Bills HB North Stucky</t>
  </si>
  <si>
    <t>Bills QB Matt Leinart</t>
  </si>
  <si>
    <t>Lions S Keith Morgan</t>
  </si>
  <si>
    <t>Cowboys LB Samson Sherod</t>
  </si>
  <si>
    <t>Colts DE Courtney Brown</t>
  </si>
  <si>
    <t>Cowboys WR Santana Moss</t>
  </si>
  <si>
    <t>Colts QB Rex Grossman</t>
  </si>
  <si>
    <t>Falcons WR Sean Tennison</t>
  </si>
  <si>
    <t>Falcons HB Thomas Jones</t>
  </si>
  <si>
    <t>Falcons QB Todd Husak</t>
  </si>
  <si>
    <t>Falcons WR Randy Moss</t>
  </si>
  <si>
    <t>Falcons WR Gary Parker</t>
  </si>
  <si>
    <t>Broncos LB John Mobley</t>
  </si>
  <si>
    <t>Broncos HB Terrell Davis</t>
  </si>
  <si>
    <t>Giants QB Brad Johnson</t>
  </si>
  <si>
    <t>Bucs QB Trent Dilfer</t>
  </si>
  <si>
    <t>SB35</t>
  </si>
  <si>
    <t>7-8-1</t>
  </si>
  <si>
    <t>P+</t>
  </si>
  <si>
    <t>P-</t>
  </si>
  <si>
    <t>Rstrct</t>
  </si>
  <si>
    <t>Tagged Players can be bid on</t>
  </si>
  <si>
    <t>All Unsigned Players released to Free Agency</t>
  </si>
  <si>
    <t xml:space="preserve">Free Agency Opens </t>
  </si>
  <si>
    <t>Ragnow</t>
  </si>
  <si>
    <t>Martinas</t>
  </si>
  <si>
    <t>Rankin</t>
  </si>
  <si>
    <t>Jaire</t>
  </si>
  <si>
    <t>Yiadom</t>
  </si>
  <si>
    <t>Averett</t>
  </si>
  <si>
    <t>Avonte</t>
  </si>
  <si>
    <t>Maddox</t>
  </si>
  <si>
    <t>Davontae</t>
  </si>
  <si>
    <t>Kamrin</t>
  </si>
  <si>
    <t>Stroman</t>
  </si>
  <si>
    <t>Antwuan</t>
  </si>
  <si>
    <t>Devron</t>
  </si>
  <si>
    <t>Tyquan</t>
  </si>
  <si>
    <t>Kerryon</t>
  </si>
  <si>
    <t>Ejiofor</t>
  </si>
  <si>
    <t>Looney</t>
  </si>
  <si>
    <t>Ebenezer</t>
  </si>
  <si>
    <t>Ogundeko</t>
  </si>
  <si>
    <t>Speaks</t>
  </si>
  <si>
    <t>Nnadi</t>
  </si>
  <si>
    <t>Settle</t>
  </si>
  <si>
    <t>Bawden</t>
  </si>
  <si>
    <t>Ramesh</t>
  </si>
  <si>
    <t>Dimitri</t>
  </si>
  <si>
    <t>Demby</t>
  </si>
  <si>
    <t>Colby</t>
  </si>
  <si>
    <t>Gossett</t>
  </si>
  <si>
    <t>Alsadek</t>
  </si>
  <si>
    <t>Hearn</t>
  </si>
  <si>
    <t>Meadow</t>
  </si>
  <si>
    <t>Saquon</t>
  </si>
  <si>
    <t>Sony</t>
  </si>
  <si>
    <t>Michel</t>
  </si>
  <si>
    <t>Derrius</t>
  </si>
  <si>
    <t>Guice</t>
  </si>
  <si>
    <t>Nyheim</t>
  </si>
  <si>
    <t>Ito</t>
  </si>
  <si>
    <t>Edmonds</t>
  </si>
  <si>
    <t>Bo</t>
  </si>
  <si>
    <t>Scarbrough</t>
  </si>
  <si>
    <t>Aidan</t>
  </si>
  <si>
    <t>Roquan</t>
  </si>
  <si>
    <t>Leighton</t>
  </si>
  <si>
    <t>Arden</t>
  </si>
  <si>
    <t>Key</t>
  </si>
  <si>
    <t>O'Daniel</t>
  </si>
  <si>
    <t>Iyiegbuniwe</t>
  </si>
  <si>
    <t>Shaquem</t>
  </si>
  <si>
    <t>Kiser</t>
  </si>
  <si>
    <t>Siran</t>
  </si>
  <si>
    <t>Cichy</t>
  </si>
  <si>
    <t>Jacobs</t>
  </si>
  <si>
    <t>J.K.</t>
  </si>
  <si>
    <t>Cooke</t>
  </si>
  <si>
    <t>Bojorquez</t>
  </si>
  <si>
    <t>Badgley</t>
  </si>
  <si>
    <t>Mayfield</t>
  </si>
  <si>
    <t>Rosen</t>
  </si>
  <si>
    <t>Lauletta</t>
  </si>
  <si>
    <t>Falk</t>
  </si>
  <si>
    <t>McGough</t>
  </si>
  <si>
    <t>Derwin</t>
  </si>
  <si>
    <t>Jessie</t>
  </si>
  <si>
    <t>Apke</t>
  </si>
  <si>
    <t>Kyzir</t>
  </si>
  <si>
    <t>McGlinchey</t>
  </si>
  <si>
    <t>Orlando</t>
  </si>
  <si>
    <t>Chukwuma</t>
  </si>
  <si>
    <t>Okorafor</t>
  </si>
  <si>
    <t>Bilal</t>
  </si>
  <si>
    <t>Nichols</t>
  </si>
  <si>
    <t>Senat</t>
  </si>
  <si>
    <t>Korey</t>
  </si>
  <si>
    <t>Gesicki</t>
  </si>
  <si>
    <t>Dissly</t>
  </si>
  <si>
    <t>Schultz</t>
  </si>
  <si>
    <t>Jeb</t>
  </si>
  <si>
    <t>Blazevich</t>
  </si>
  <si>
    <t>Courtland</t>
  </si>
  <si>
    <t>Gallup</t>
  </si>
  <si>
    <t>Keke</t>
  </si>
  <si>
    <t>Coutee</t>
  </si>
  <si>
    <t>DaeSean</t>
  </si>
  <si>
    <t>J'Mon</t>
  </si>
  <si>
    <t>Daurice</t>
  </si>
  <si>
    <t>Fountain</t>
  </si>
  <si>
    <t>Scantling</t>
  </si>
  <si>
    <t>Cain</t>
  </si>
  <si>
    <t>Cantrell</t>
  </si>
  <si>
    <t>Equanimeous</t>
  </si>
  <si>
    <t>Marcell</t>
  </si>
  <si>
    <t>Jawill</t>
  </si>
  <si>
    <t>Los Angeles Chargers</t>
  </si>
  <si>
    <t>LA Chargers</t>
  </si>
  <si>
    <t>LA Rams</t>
  </si>
  <si>
    <t>LAC 1-2</t>
  </si>
  <si>
    <t>BUF 1-3</t>
  </si>
  <si>
    <t>CHI 1-6</t>
  </si>
  <si>
    <t>LAC 1-8</t>
  </si>
  <si>
    <t>ATL 1-9</t>
  </si>
  <si>
    <t>JAX 1-13</t>
  </si>
  <si>
    <t>JAX 1-14</t>
  </si>
  <si>
    <t>JAX 1-15</t>
  </si>
  <si>
    <t>BUF 2-1</t>
  </si>
  <si>
    <t>PIT 2-2</t>
  </si>
  <si>
    <t>JAX 2-7</t>
  </si>
  <si>
    <t>KC 2-4</t>
  </si>
  <si>
    <t>ATL 2-9</t>
  </si>
  <si>
    <t>ATL 2-10</t>
  </si>
  <si>
    <t>JAX 2-13</t>
  </si>
  <si>
    <t>LAC 2-15</t>
  </si>
  <si>
    <t>BUF 3-1</t>
  </si>
  <si>
    <t>KC 3-4</t>
  </si>
  <si>
    <t>ATL 3-9</t>
  </si>
  <si>
    <t>JAX 3-10</t>
  </si>
  <si>
    <t>JAX 3-15</t>
  </si>
  <si>
    <t>OAK 4-2</t>
  </si>
  <si>
    <t>KC 4-4</t>
  </si>
  <si>
    <t>SF 4-7</t>
  </si>
  <si>
    <t>PIT 4-8</t>
  </si>
  <si>
    <t>OAK 4-15</t>
  </si>
  <si>
    <t>CAR 5-1</t>
  </si>
  <si>
    <t>KC 5-4</t>
  </si>
  <si>
    <t>BUF 5-8</t>
  </si>
  <si>
    <t>BUF 6-1</t>
  </si>
  <si>
    <t>LAC 6-3</t>
  </si>
  <si>
    <t>KC 6-4</t>
  </si>
  <si>
    <t>JAX 7-8</t>
  </si>
  <si>
    <t>33-1</t>
  </si>
  <si>
    <t>33-2</t>
  </si>
  <si>
    <t>33-3</t>
  </si>
  <si>
    <t>33-4</t>
  </si>
  <si>
    <t>33-16</t>
  </si>
  <si>
    <t>33-15</t>
  </si>
  <si>
    <t>33-14</t>
  </si>
  <si>
    <t>33-13</t>
  </si>
  <si>
    <t>33-12</t>
  </si>
  <si>
    <t>33-11</t>
  </si>
  <si>
    <t>33-10</t>
  </si>
  <si>
    <t>33-5</t>
  </si>
  <si>
    <t>33-6</t>
  </si>
  <si>
    <t>33-7</t>
  </si>
  <si>
    <t>33-8</t>
  </si>
  <si>
    <t>33-9</t>
  </si>
  <si>
    <t>33-19</t>
  </si>
  <si>
    <t>33-18</t>
  </si>
  <si>
    <t>33-17</t>
  </si>
  <si>
    <t>QB Andrew Luck (Chargers)</t>
  </si>
  <si>
    <t>Joe Barker</t>
  </si>
  <si>
    <t>HB Derrick Henry (Giants)</t>
  </si>
  <si>
    <t>QB Deshaun Watson (49ers)</t>
  </si>
  <si>
    <t>QB Cam Newton (Jaguars)</t>
  </si>
  <si>
    <t>Lou Hunt</t>
  </si>
  <si>
    <t>SHO</t>
  </si>
  <si>
    <t>QB EJ Manuel (Chiefs)</t>
  </si>
  <si>
    <t>QB Matt McGloin (Panthers)</t>
  </si>
  <si>
    <t>HB Barry J. Sanders (Steelers)</t>
  </si>
  <si>
    <t>SB36</t>
  </si>
  <si>
    <t>XXXVI</t>
  </si>
  <si>
    <t>Jaguars</t>
  </si>
  <si>
    <t>Panthers</t>
  </si>
  <si>
    <t>Jets QB Derek Carr</t>
  </si>
  <si>
    <t>Bob</t>
  </si>
  <si>
    <t>Salary</t>
  </si>
  <si>
    <t>Helmet</t>
  </si>
  <si>
    <t>Jersey</t>
  </si>
  <si>
    <t>Jersey Stripe</t>
  </si>
  <si>
    <t>Pants</t>
  </si>
  <si>
    <t>Pants Stripe</t>
  </si>
  <si>
    <t>Sock Stripe</t>
  </si>
  <si>
    <t>Light</t>
  </si>
  <si>
    <t>Dark</t>
  </si>
  <si>
    <t>40-40-40</t>
  </si>
  <si>
    <t>63-63-63</t>
  </si>
  <si>
    <t>0-20-50</t>
  </si>
  <si>
    <t>#2-Blue</t>
  </si>
  <si>
    <t>45-0-0</t>
  </si>
  <si>
    <t>10-0-29</t>
  </si>
  <si>
    <t>#2 Blue</t>
  </si>
  <si>
    <t>#3 White</t>
  </si>
  <si>
    <t>10-10-10</t>
  </si>
  <si>
    <t>40-30-0</t>
  </si>
  <si>
    <t>40-0-0</t>
  </si>
  <si>
    <t>0-25-0</t>
  </si>
  <si>
    <t>#3 Green</t>
  </si>
  <si>
    <t>#1 Blue</t>
  </si>
  <si>
    <t>0-0-25</t>
  </si>
  <si>
    <t>0-0-20</t>
  </si>
  <si>
    <t>63-63-0</t>
  </si>
  <si>
    <t>0-0-45</t>
  </si>
  <si>
    <t>Yellow</t>
  </si>
  <si>
    <t>63-60-61</t>
  </si>
  <si>
    <t>0-0-0</t>
  </si>
  <si>
    <t>0-5-11</t>
  </si>
  <si>
    <t>Black</t>
  </si>
  <si>
    <t>63-59-61</t>
  </si>
  <si>
    <t>Silver</t>
  </si>
  <si>
    <t>Darnold</t>
  </si>
  <si>
    <t>Woodside</t>
  </si>
  <si>
    <t>Kalen</t>
  </si>
  <si>
    <t>Ballage</t>
  </si>
  <si>
    <t>Wilkins</t>
  </si>
  <si>
    <t>Buddy</t>
  </si>
  <si>
    <t>Howell</t>
  </si>
  <si>
    <t>Ridley</t>
  </si>
  <si>
    <t>Pettis</t>
  </si>
  <si>
    <t>Chark</t>
  </si>
  <si>
    <t>Tre'Quan</t>
  </si>
  <si>
    <t>Callaway</t>
  </si>
  <si>
    <t>Lasley</t>
  </si>
  <si>
    <t>Damion</t>
  </si>
  <si>
    <t>Ratley</t>
  </si>
  <si>
    <t>Wims</t>
  </si>
  <si>
    <t>Jester</t>
  </si>
  <si>
    <t>Weah</t>
  </si>
  <si>
    <t>Dontez</t>
  </si>
  <si>
    <t>Goedert</t>
  </si>
  <si>
    <t>Akins</t>
  </si>
  <si>
    <t>Smythe</t>
  </si>
  <si>
    <t>Quenton</t>
  </si>
  <si>
    <t>Hernandez</t>
  </si>
  <si>
    <t>Cappa</t>
  </si>
  <si>
    <t>Hilland</t>
  </si>
  <si>
    <t>Geron</t>
  </si>
  <si>
    <t>Jamarco</t>
  </si>
  <si>
    <t>Canon</t>
  </si>
  <si>
    <t>Rooker</t>
  </si>
  <si>
    <t>Kemoko</t>
  </si>
  <si>
    <t>Turay</t>
  </si>
  <si>
    <t>Jalyn</t>
  </si>
  <si>
    <t>Sweat</t>
  </si>
  <si>
    <t>Haynes</t>
  </si>
  <si>
    <t>Ogbonnia</t>
  </si>
  <si>
    <t>Vita</t>
  </si>
  <si>
    <t>Taven</t>
  </si>
  <si>
    <t>Rasheem</t>
  </si>
  <si>
    <t>Deadrin</t>
  </si>
  <si>
    <t>McIntosh</t>
  </si>
  <si>
    <t>Folorunso</t>
  </si>
  <si>
    <t>Fatukasi</t>
  </si>
  <si>
    <t>Tremaine</t>
  </si>
  <si>
    <t>Edmunds</t>
  </si>
  <si>
    <t>Uchenna</t>
  </si>
  <si>
    <t>Warner</t>
  </si>
  <si>
    <t>Oren</t>
  </si>
  <si>
    <t>Ja'Whaun</t>
  </si>
  <si>
    <t>Genard</t>
  </si>
  <si>
    <t>Foyesade</t>
  </si>
  <si>
    <t>Oluokun</t>
  </si>
  <si>
    <t>Poling</t>
  </si>
  <si>
    <t>Zaire</t>
  </si>
  <si>
    <t>Carlton</t>
  </si>
  <si>
    <t>Taron</t>
  </si>
  <si>
    <t>Cruikshank</t>
  </si>
  <si>
    <t>Simeon</t>
  </si>
  <si>
    <t>Minkah</t>
  </si>
  <si>
    <t>Fitzpatrick</t>
  </si>
  <si>
    <t>Gaulden</t>
  </si>
  <si>
    <t>Tarvarius</t>
  </si>
  <si>
    <t>Armani</t>
  </si>
  <si>
    <t>Watts</t>
  </si>
  <si>
    <t>Basile</t>
  </si>
  <si>
    <t>Townsend</t>
  </si>
  <si>
    <t>BUF 1-1</t>
  </si>
  <si>
    <t>PIT 1-3</t>
  </si>
  <si>
    <t>LAR 1-5</t>
  </si>
  <si>
    <t>IND 1-7</t>
  </si>
  <si>
    <t>BUF 1-11</t>
  </si>
  <si>
    <t>ATL 1-13</t>
  </si>
  <si>
    <t>MIA 1-12</t>
  </si>
  <si>
    <t>WAS 1-14</t>
  </si>
  <si>
    <t>PIT 1-16</t>
  </si>
  <si>
    <t>NYJ 1-18</t>
  </si>
  <si>
    <t>CHI 2-2</t>
  </si>
  <si>
    <t>PIT 2-4</t>
  </si>
  <si>
    <t>OAK 2-7</t>
  </si>
  <si>
    <t>CAR 2-8</t>
  </si>
  <si>
    <t>IND 2-11</t>
  </si>
  <si>
    <t>MIA 2-12</t>
  </si>
  <si>
    <t>JAX 2-16</t>
  </si>
  <si>
    <t>JAX 3-3</t>
  </si>
  <si>
    <t>PIT 3-6</t>
  </si>
  <si>
    <t xml:space="preserve">Justin </t>
  </si>
  <si>
    <t>CAR 3-8</t>
  </si>
  <si>
    <t>BUF 3-9</t>
  </si>
  <si>
    <t>ATL 3-13</t>
  </si>
  <si>
    <t>JAX 3-14</t>
  </si>
  <si>
    <t>ATL 3-16</t>
  </si>
  <si>
    <t>NYJ 3-18</t>
  </si>
  <si>
    <t>BUF 4-1</t>
  </si>
  <si>
    <t xml:space="preserve">Gus </t>
  </si>
  <si>
    <t>Antwaun</t>
  </si>
  <si>
    <t>WAS 4-8</t>
  </si>
  <si>
    <t>SEA 4-9</t>
  </si>
  <si>
    <t>CHI 4-11</t>
  </si>
  <si>
    <t xml:space="preserve">Daniel </t>
  </si>
  <si>
    <t>ATL 4-13</t>
  </si>
  <si>
    <t>WAS 4-15</t>
  </si>
  <si>
    <t>LAC 4-16</t>
  </si>
  <si>
    <t>CHI 5-8</t>
  </si>
  <si>
    <t>SF 5-10</t>
  </si>
  <si>
    <t>ATL 5-13</t>
  </si>
  <si>
    <t>ATL 5-15</t>
  </si>
  <si>
    <t>CHI 5-14</t>
  </si>
  <si>
    <t>ATL 5-16</t>
  </si>
  <si>
    <t>CHI 6-9</t>
  </si>
  <si>
    <t>LAC 6-13</t>
  </si>
  <si>
    <t>NYJ 6-18</t>
  </si>
  <si>
    <t>LAC 7-7</t>
  </si>
  <si>
    <t>CHI 7-16</t>
  </si>
  <si>
    <t>NYJ 7-18</t>
  </si>
  <si>
    <t>34-1</t>
  </si>
  <si>
    <t>34-2</t>
  </si>
  <si>
    <t>Wes Litsey</t>
  </si>
  <si>
    <t>60-45-0</t>
  </si>
  <si>
    <t xml:space="preserve">#1 </t>
  </si>
  <si>
    <t>#5</t>
  </si>
  <si>
    <t>QB Mike Glennon (Dolphins)</t>
  </si>
  <si>
    <t>34-3</t>
  </si>
  <si>
    <t>34-4</t>
  </si>
  <si>
    <t>34-5</t>
  </si>
  <si>
    <t>34-6</t>
  </si>
  <si>
    <t>34-7</t>
  </si>
  <si>
    <t>34-8</t>
  </si>
  <si>
    <t>34-9</t>
  </si>
  <si>
    <t>34-10</t>
  </si>
  <si>
    <t>HB Joseph Randle (Bills)</t>
  </si>
  <si>
    <t>34-11</t>
  </si>
  <si>
    <t>34-12</t>
  </si>
  <si>
    <t>34-13</t>
  </si>
  <si>
    <t>34-14</t>
  </si>
  <si>
    <t>34-15</t>
  </si>
  <si>
    <t>34-16</t>
  </si>
  <si>
    <t>34-17</t>
  </si>
  <si>
    <t>34-18</t>
  </si>
  <si>
    <t>34-19</t>
  </si>
  <si>
    <t>QB Sam Darnold (Cardinals)</t>
  </si>
  <si>
    <t>HB Jeremy Hill (Raiders)</t>
  </si>
  <si>
    <t>QB Lamar Jackson (Dolphins)</t>
  </si>
  <si>
    <t>Immunity from Aging</t>
  </si>
  <si>
    <t>OL</t>
  </si>
  <si>
    <t>DL</t>
  </si>
  <si>
    <t>DB</t>
  </si>
  <si>
    <t>K/P</t>
  </si>
  <si>
    <t>Age inside game</t>
  </si>
  <si>
    <t>SB37</t>
  </si>
  <si>
    <t>CB Dexter McDonald (Redskins)</t>
  </si>
  <si>
    <t>HB Eddie Lacy (Jets)</t>
  </si>
  <si>
    <t>XXXVII</t>
  </si>
  <si>
    <t>Jets HB Eddie Lacy</t>
  </si>
  <si>
    <t>11-5-1</t>
  </si>
  <si>
    <t>Andy Townsend</t>
  </si>
  <si>
    <t>Kyler</t>
  </si>
  <si>
    <t>Haskins</t>
  </si>
  <si>
    <t>Grier</t>
  </si>
  <si>
    <t>Stidham</t>
  </si>
  <si>
    <t>Tyree</t>
  </si>
  <si>
    <t>Rypien</t>
  </si>
  <si>
    <t>Trace</t>
  </si>
  <si>
    <t>Montgomery</t>
  </si>
  <si>
    <t>Love</t>
  </si>
  <si>
    <t>Trayveon</t>
  </si>
  <si>
    <t>Benny</t>
  </si>
  <si>
    <t>Snell Jr.</t>
  </si>
  <si>
    <t>Gaskin</t>
  </si>
  <si>
    <t>Homer</t>
  </si>
  <si>
    <t>Karan</t>
  </si>
  <si>
    <t>Higdon</t>
  </si>
  <si>
    <t>Cullen</t>
  </si>
  <si>
    <t>Gillaspia</t>
  </si>
  <si>
    <t>Darwin</t>
  </si>
  <si>
    <t>Boone</t>
  </si>
  <si>
    <t>Detrez</t>
  </si>
  <si>
    <t>Newsome</t>
  </si>
  <si>
    <t>Tyre</t>
  </si>
  <si>
    <t>McCants</t>
  </si>
  <si>
    <t>Grey</t>
  </si>
  <si>
    <t>MarQueis</t>
  </si>
  <si>
    <t>Roosevelt</t>
  </si>
  <si>
    <t>N’Keal</t>
  </si>
  <si>
    <t>Harry</t>
  </si>
  <si>
    <t>Hakeem</t>
  </si>
  <si>
    <t>Isabella</t>
  </si>
  <si>
    <t>Terry</t>
  </si>
  <si>
    <t>McLaurin</t>
  </si>
  <si>
    <t>Keelan</t>
  </si>
  <si>
    <t>Gary</t>
  </si>
  <si>
    <t>Damarkus</t>
  </si>
  <si>
    <t>Lodge</t>
  </si>
  <si>
    <t>Renfrow</t>
  </si>
  <si>
    <t>Dortch</t>
  </si>
  <si>
    <t>Diontae</t>
  </si>
  <si>
    <t>KeeSean</t>
  </si>
  <si>
    <t>Juwann</t>
  </si>
  <si>
    <t>Winfree</t>
  </si>
  <si>
    <t>Batson</t>
  </si>
  <si>
    <t>Burnett</t>
  </si>
  <si>
    <t>KhaDarel</t>
  </si>
  <si>
    <t>Hodge</t>
  </si>
  <si>
    <t>Hockenson</t>
  </si>
  <si>
    <t>Irv</t>
  </si>
  <si>
    <t>Smith Jr.</t>
  </si>
  <si>
    <t>Nauta</t>
  </si>
  <si>
    <t>Kahale</t>
  </si>
  <si>
    <t>Warring</t>
  </si>
  <si>
    <t>Gentry</t>
  </si>
  <si>
    <t>Wesco</t>
  </si>
  <si>
    <t>Tommy</t>
  </si>
  <si>
    <t>Sweeney</t>
  </si>
  <si>
    <t>Flanagan</t>
  </si>
  <si>
    <t>Bradbury</t>
  </si>
  <si>
    <t>McCoy</t>
  </si>
  <si>
    <t>Lamont</t>
  </si>
  <si>
    <t>Gillard</t>
  </si>
  <si>
    <t>Alec</t>
  </si>
  <si>
    <t>Eberle</t>
  </si>
  <si>
    <t>Stefen</t>
  </si>
  <si>
    <t>Wisniewski</t>
  </si>
  <si>
    <t>Lindstrom</t>
  </si>
  <si>
    <t>Dru</t>
  </si>
  <si>
    <t>Samia</t>
  </si>
  <si>
    <t>Benzschawel</t>
  </si>
  <si>
    <t>Martez</t>
  </si>
  <si>
    <t>Ivey</t>
  </si>
  <si>
    <t>Bunchy</t>
  </si>
  <si>
    <t>Stallings</t>
  </si>
  <si>
    <t>Powers</t>
  </si>
  <si>
    <t>Iosua</t>
  </si>
  <si>
    <t>Opeta</t>
  </si>
  <si>
    <t>Ramon</t>
  </si>
  <si>
    <t>Jawaan</t>
  </si>
  <si>
    <t>Tytus</t>
  </si>
  <si>
    <t>Forbes</t>
  </si>
  <si>
    <t>Pipkins</t>
  </si>
  <si>
    <t>Scharping</t>
  </si>
  <si>
    <t>Hyatt</t>
  </si>
  <si>
    <t>Cooney</t>
  </si>
  <si>
    <t>Koda</t>
  </si>
  <si>
    <t>Lowery</t>
  </si>
  <si>
    <t>Baron</t>
  </si>
  <si>
    <t>Gay</t>
  </si>
  <si>
    <t>L.J.</t>
  </si>
  <si>
    <t>Collier</t>
  </si>
  <si>
    <t>Winovich</t>
  </si>
  <si>
    <t>Ledbetter</t>
  </si>
  <si>
    <t>Kingsley</t>
  </si>
  <si>
    <t>Jelks</t>
  </si>
  <si>
    <t>Corbin</t>
  </si>
  <si>
    <t>Cominsky</t>
  </si>
  <si>
    <t>Amani</t>
  </si>
  <si>
    <t>Bledsoe</t>
  </si>
  <si>
    <t>Da'Shawn</t>
  </si>
  <si>
    <t>Hand</t>
  </si>
  <si>
    <t>Tillary</t>
  </si>
  <si>
    <t>Dre’Mont</t>
  </si>
  <si>
    <t>Renell</t>
  </si>
  <si>
    <t>Wren</t>
  </si>
  <si>
    <t>Christmas</t>
  </si>
  <si>
    <t>Wise</t>
  </si>
  <si>
    <t>Cowart</t>
  </si>
  <si>
    <t>Cortez</t>
  </si>
  <si>
    <t>Broughton</t>
  </si>
  <si>
    <t>PJ</t>
  </si>
  <si>
    <t>Armon</t>
  </si>
  <si>
    <t>Bush</t>
  </si>
  <si>
    <t>Barton</t>
  </si>
  <si>
    <t>Germaine</t>
  </si>
  <si>
    <t>Pratt</t>
  </si>
  <si>
    <t>Drue</t>
  </si>
  <si>
    <t>Tranquill</t>
  </si>
  <si>
    <t>Cashman</t>
  </si>
  <si>
    <t>Allison</t>
  </si>
  <si>
    <t>Dre</t>
  </si>
  <si>
    <t>Greenlaw</t>
  </si>
  <si>
    <t>Gustin</t>
  </si>
  <si>
    <t>Alfieri</t>
  </si>
  <si>
    <t>Summers</t>
  </si>
  <si>
    <t>Connelly</t>
  </si>
  <si>
    <t>Speed</t>
  </si>
  <si>
    <t>Holcomb</t>
  </si>
  <si>
    <t>Tae</t>
  </si>
  <si>
    <t>Shaun</t>
  </si>
  <si>
    <t>Peter</t>
  </si>
  <si>
    <t>Julian</t>
  </si>
  <si>
    <t>Layne</t>
  </si>
  <si>
    <t>Jaquan</t>
  </si>
  <si>
    <t>Bunting</t>
  </si>
  <si>
    <t>Lonnie</t>
  </si>
  <si>
    <t>Oruwariye</t>
  </si>
  <si>
    <t>Joejuan</t>
  </si>
  <si>
    <t>Blace</t>
  </si>
  <si>
    <t>Iman</t>
  </si>
  <si>
    <t>Keisean</t>
  </si>
  <si>
    <t>Baity</t>
  </si>
  <si>
    <t>Donnie</t>
  </si>
  <si>
    <t>Shelley</t>
  </si>
  <si>
    <t>Chachere</t>
  </si>
  <si>
    <t>Meeks</t>
  </si>
  <si>
    <t>Neil</t>
  </si>
  <si>
    <t>Sullivan</t>
  </si>
  <si>
    <t>Rapp</t>
  </si>
  <si>
    <t>Darnell</t>
  </si>
  <si>
    <t>Chauncey</t>
  </si>
  <si>
    <t>Gardner-Johnson</t>
  </si>
  <si>
    <t>Wingard</t>
  </si>
  <si>
    <t>Rolle</t>
  </si>
  <si>
    <t>Ugo</t>
  </si>
  <si>
    <t>Epps</t>
  </si>
  <si>
    <t>Haley</t>
  </si>
  <si>
    <t>J.C.</t>
  </si>
  <si>
    <t>Haack</t>
  </si>
  <si>
    <t>Samaje</t>
  </si>
  <si>
    <t>Perine</t>
  </si>
  <si>
    <t>PIT 1-2</t>
  </si>
  <si>
    <t>GB 1-3</t>
  </si>
  <si>
    <t>CAR 1-7</t>
  </si>
  <si>
    <t>BUF 1-8</t>
  </si>
  <si>
    <t>MIA 1-9</t>
  </si>
  <si>
    <t>LAC 1-13</t>
  </si>
  <si>
    <t>NYG 1-14</t>
  </si>
  <si>
    <t>IND 1-15</t>
  </si>
  <si>
    <t>JAX 1-16</t>
  </si>
  <si>
    <t>LAC 1-17</t>
  </si>
  <si>
    <t>NTJ 1-18</t>
  </si>
  <si>
    <t>GB 2-3</t>
  </si>
  <si>
    <t>CAR 2-7</t>
  </si>
  <si>
    <t>BUF 2-8</t>
  </si>
  <si>
    <t>MIA 2-9</t>
  </si>
  <si>
    <t>ATL 2-12</t>
  </si>
  <si>
    <t>IND 2-15</t>
  </si>
  <si>
    <t>ATL 2-17</t>
  </si>
  <si>
    <t>WAS 2-18</t>
  </si>
  <si>
    <t>PIT 3-2</t>
  </si>
  <si>
    <t>LAR 3-1</t>
  </si>
  <si>
    <t>GB 3-3</t>
  </si>
  <si>
    <t>OAK 3-6</t>
  </si>
  <si>
    <t>CAR 3-7</t>
  </si>
  <si>
    <t>BUF 3-8</t>
  </si>
  <si>
    <t>MIA 3-9</t>
  </si>
  <si>
    <t>NYJ 3-12</t>
  </si>
  <si>
    <t>LAC 3-13</t>
  </si>
  <si>
    <t>IND 3-15</t>
  </si>
  <si>
    <t>LAC 3-17</t>
  </si>
  <si>
    <t>LAR 4-1</t>
  </si>
  <si>
    <t>PIT 4-2</t>
  </si>
  <si>
    <t>CHI 4-4</t>
  </si>
  <si>
    <t>SEA 4-11</t>
  </si>
  <si>
    <t>LAC 4-13</t>
  </si>
  <si>
    <t>NYG 4-14</t>
  </si>
  <si>
    <t>IND 4-15</t>
  </si>
  <si>
    <t>WAS 4-17</t>
  </si>
  <si>
    <t>WAS 4-18</t>
  </si>
  <si>
    <t>PIT 5-2</t>
  </si>
  <si>
    <t>NYG 5-11</t>
  </si>
  <si>
    <t>WAS 5-12</t>
  </si>
  <si>
    <t>CHI 5-13</t>
  </si>
  <si>
    <t>IND 5-15</t>
  </si>
  <si>
    <t>LAC 5-17</t>
  </si>
  <si>
    <t>GB 6-3</t>
  </si>
  <si>
    <t>LAR 6-6</t>
  </si>
  <si>
    <t>CAR 6-7</t>
  </si>
  <si>
    <t>SF 6-10</t>
  </si>
  <si>
    <t>JAX 6-14</t>
  </si>
  <si>
    <t>LAR 6-17</t>
  </si>
  <si>
    <t>LAR 7-1</t>
  </si>
  <si>
    <t>GB 7-3</t>
  </si>
  <si>
    <t>PIT 7-2</t>
  </si>
  <si>
    <t>CHI 7-4</t>
  </si>
  <si>
    <t>CAR 7-7</t>
  </si>
  <si>
    <t>LAC 7-11</t>
  </si>
  <si>
    <t>CHI 7-14</t>
  </si>
  <si>
    <t>LAR 7-17</t>
  </si>
  <si>
    <t>Jimmy Hanlon</t>
  </si>
  <si>
    <t>35-1</t>
  </si>
  <si>
    <t>35-2</t>
  </si>
  <si>
    <t>35-3</t>
  </si>
  <si>
    <t>35-4</t>
  </si>
  <si>
    <t>35-5</t>
  </si>
  <si>
    <t>QB Marcus Mariota (Steelers)</t>
  </si>
  <si>
    <t>35-6</t>
  </si>
  <si>
    <t>QB Jared Goff (Rams)</t>
  </si>
  <si>
    <t>35-7</t>
  </si>
  <si>
    <t>35-8</t>
  </si>
  <si>
    <t>QB Dak Prescott (Packers)</t>
  </si>
  <si>
    <t>35-9</t>
  </si>
  <si>
    <t>QB Matt McGloin (Colts)</t>
  </si>
  <si>
    <t>35-10</t>
  </si>
  <si>
    <t>35-11</t>
  </si>
  <si>
    <t>35-12</t>
  </si>
  <si>
    <t>35-13</t>
  </si>
  <si>
    <t>35-14</t>
  </si>
  <si>
    <t>35-15</t>
  </si>
  <si>
    <t>35-16</t>
  </si>
  <si>
    <t>35-17</t>
  </si>
  <si>
    <t>35-18</t>
  </si>
  <si>
    <t>35-19</t>
  </si>
  <si>
    <t>QB DeShone Kizer (Chargers)</t>
  </si>
  <si>
    <t>HB Terrance Magee (Cardinals)</t>
  </si>
  <si>
    <t>XXXVIII</t>
  </si>
  <si>
    <t>36-19</t>
  </si>
  <si>
    <t>36-18</t>
  </si>
  <si>
    <t>36-17</t>
  </si>
  <si>
    <t>36-16</t>
  </si>
  <si>
    <t>36-15</t>
  </si>
  <si>
    <t>36-14</t>
  </si>
  <si>
    <t>36-13</t>
  </si>
  <si>
    <t>36-12</t>
  </si>
  <si>
    <t>36-11</t>
  </si>
  <si>
    <t>36-10</t>
  </si>
  <si>
    <t>36-9</t>
  </si>
  <si>
    <t>36-8</t>
  </si>
  <si>
    <t>36-7</t>
  </si>
  <si>
    <t>36-6</t>
  </si>
  <si>
    <t>36-5</t>
  </si>
  <si>
    <t>36-4</t>
  </si>
  <si>
    <t>36-3</t>
  </si>
  <si>
    <t>36-2</t>
  </si>
  <si>
    <t>36-1</t>
  </si>
  <si>
    <t>Saints</t>
  </si>
  <si>
    <t>Eagles</t>
  </si>
  <si>
    <t>Mahomes</t>
  </si>
  <si>
    <t>Mannion</t>
  </si>
  <si>
    <t>McCarron</t>
  </si>
  <si>
    <t>Tarik</t>
  </si>
  <si>
    <t>Cohen</t>
  </si>
  <si>
    <t>Dres</t>
  </si>
  <si>
    <t>Tevaun</t>
  </si>
  <si>
    <t>McBride</t>
  </si>
  <si>
    <t>McCloud</t>
  </si>
  <si>
    <t>Jaelon</t>
  </si>
  <si>
    <t>Quinton</t>
  </si>
  <si>
    <t>Patton</t>
  </si>
  <si>
    <t>Boyle</t>
  </si>
  <si>
    <t>Koyack</t>
  </si>
  <si>
    <t>Duarte</t>
  </si>
  <si>
    <t>Christopher</t>
  </si>
  <si>
    <t>Herndon</t>
  </si>
  <si>
    <t>Samuels</t>
  </si>
  <si>
    <t>Reese</t>
  </si>
  <si>
    <t>Dismukes</t>
  </si>
  <si>
    <t>Konz</t>
  </si>
  <si>
    <t>Barrett</t>
  </si>
  <si>
    <t>Shead</t>
  </si>
  <si>
    <t>Tyrell</t>
  </si>
  <si>
    <t>Crosby</t>
  </si>
  <si>
    <t>Roos</t>
  </si>
  <si>
    <t>Chance</t>
  </si>
  <si>
    <t>Warmack</t>
  </si>
  <si>
    <t>Earl</t>
  </si>
  <si>
    <t>Watford</t>
  </si>
  <si>
    <t>Knight</t>
  </si>
  <si>
    <t>Gilkey</t>
  </si>
  <si>
    <t>LaAdrian</t>
  </si>
  <si>
    <t>Waddle</t>
  </si>
  <si>
    <t>Kerry</t>
  </si>
  <si>
    <t>Kylie</t>
  </si>
  <si>
    <t>Fitts</t>
  </si>
  <si>
    <t>Kruger</t>
  </si>
  <si>
    <t>Margus</t>
  </si>
  <si>
    <t>Bennett</t>
  </si>
  <si>
    <t>Jarran</t>
  </si>
  <si>
    <t>Jatavis</t>
  </si>
  <si>
    <t>Trevardo</t>
  </si>
  <si>
    <t>Akeem</t>
  </si>
  <si>
    <t>Blidi</t>
  </si>
  <si>
    <t>Wreh-Wilson</t>
  </si>
  <si>
    <t>Marqui</t>
  </si>
  <si>
    <t>Kamu</t>
  </si>
  <si>
    <t>GB 5-11</t>
  </si>
  <si>
    <t>SB38</t>
  </si>
  <si>
    <t>Elgton</t>
  </si>
  <si>
    <t>Pierschbache</t>
  </si>
  <si>
    <t>Allegretti</t>
  </si>
  <si>
    <t>Cutting</t>
  </si>
  <si>
    <t>Halapio</t>
  </si>
  <si>
    <t>Maurkice</t>
  </si>
  <si>
    <t>Pouncey</t>
  </si>
  <si>
    <t>Mekari</t>
  </si>
  <si>
    <t>Deandre</t>
  </si>
  <si>
    <t>Rock</t>
  </si>
  <si>
    <t>Ya-Sin</t>
  </si>
  <si>
    <t>Trayvon</t>
  </si>
  <si>
    <t>Mullen</t>
  </si>
  <si>
    <t>Greedy</t>
  </si>
  <si>
    <t>Jamel</t>
  </si>
  <si>
    <t>Dean</t>
  </si>
  <si>
    <t>Sheffield</t>
  </si>
  <si>
    <t>Ballentine</t>
  </si>
  <si>
    <t>Blessuan</t>
  </si>
  <si>
    <t>Rashad</t>
  </si>
  <si>
    <t>Fenton</t>
  </si>
  <si>
    <t>Kris</t>
  </si>
  <si>
    <t>Webster</t>
  </si>
  <si>
    <t>Bryant</t>
  </si>
  <si>
    <t>Facyson</t>
  </si>
  <si>
    <t>Natrell</t>
  </si>
  <si>
    <t>Jamerson</t>
  </si>
  <si>
    <t>Kalu</t>
  </si>
  <si>
    <t>Deatrick</t>
  </si>
  <si>
    <t>Saivion</t>
  </si>
  <si>
    <t>Montrae</t>
  </si>
  <si>
    <t>Fields</t>
  </si>
  <si>
    <t>Nik</t>
  </si>
  <si>
    <t>Clelin</t>
  </si>
  <si>
    <t>Ferrell</t>
  </si>
  <si>
    <t>Rashan</t>
  </si>
  <si>
    <t>Montez</t>
  </si>
  <si>
    <t>Banogu</t>
  </si>
  <si>
    <t>Jachai</t>
  </si>
  <si>
    <t>Polite</t>
  </si>
  <si>
    <t>Shareef</t>
  </si>
  <si>
    <t>Omenihu</t>
  </si>
  <si>
    <t>Dogbe</t>
  </si>
  <si>
    <t>Dorance</t>
  </si>
  <si>
    <t>Armstrong</t>
  </si>
  <si>
    <t>Granderson</t>
  </si>
  <si>
    <t>Derick</t>
  </si>
  <si>
    <t>DJ</t>
  </si>
  <si>
    <t>Quinnen</t>
  </si>
  <si>
    <t>Jeffrey</t>
  </si>
  <si>
    <t>Simmons</t>
  </si>
  <si>
    <t>Trysten</t>
  </si>
  <si>
    <t>Daylon</t>
  </si>
  <si>
    <t>Buggs</t>
  </si>
  <si>
    <t>Slayton</t>
  </si>
  <si>
    <t>Shy</t>
  </si>
  <si>
    <t>Tuttle</t>
  </si>
  <si>
    <t>Burton</t>
  </si>
  <si>
    <t>CJ</t>
  </si>
  <si>
    <t>Ricard</t>
  </si>
  <si>
    <t>Shermon</t>
  </si>
  <si>
    <t>Jonah</t>
  </si>
  <si>
    <t>Deiter</t>
  </si>
  <si>
    <t>Phil</t>
  </si>
  <si>
    <t>Devey</t>
  </si>
  <si>
    <t>Senio</t>
  </si>
  <si>
    <t>Kelemete</t>
  </si>
  <si>
    <t>Kahlil</t>
  </si>
  <si>
    <t>Tate</t>
  </si>
  <si>
    <t>Herbig</t>
  </si>
  <si>
    <t>Singletary</t>
  </si>
  <si>
    <t>Justice</t>
  </si>
  <si>
    <t>Pollard</t>
  </si>
  <si>
    <t>Qadree</t>
  </si>
  <si>
    <t>Ollison</t>
  </si>
  <si>
    <t>Rodney</t>
  </si>
  <si>
    <t>Weber</t>
  </si>
  <si>
    <t>Kerrith</t>
  </si>
  <si>
    <t>Whyte</t>
  </si>
  <si>
    <t>Lindsay</t>
  </si>
  <si>
    <t>Roc</t>
  </si>
  <si>
    <t>Barnes</t>
  </si>
  <si>
    <t>Jalin</t>
  </si>
  <si>
    <t>Hilliman</t>
  </si>
  <si>
    <t>Seibert</t>
  </si>
  <si>
    <t>Butker</t>
  </si>
  <si>
    <t>McCrane</t>
  </si>
  <si>
    <t>Rose</t>
  </si>
  <si>
    <t>McLaughlin</t>
  </si>
  <si>
    <t>Tavai</t>
  </si>
  <si>
    <t>Jahlani</t>
  </si>
  <si>
    <t>Takitaki</t>
  </si>
  <si>
    <t>Okereke</t>
  </si>
  <si>
    <t>Burr-Kirven</t>
  </si>
  <si>
    <t>Vosean</t>
  </si>
  <si>
    <t>Van Ginkel</t>
  </si>
  <si>
    <t>Hollins</t>
  </si>
  <si>
    <t>D'Andre</t>
  </si>
  <si>
    <t>Gerri</t>
  </si>
  <si>
    <t>Elliss</t>
  </si>
  <si>
    <t>Keishawn</t>
  </si>
  <si>
    <t>Bierria</t>
  </si>
  <si>
    <t>DeLuca</t>
  </si>
  <si>
    <t>Holland</t>
  </si>
  <si>
    <t>Zeke</t>
  </si>
  <si>
    <t>Terrill</t>
  </si>
  <si>
    <t>Azeez</t>
  </si>
  <si>
    <t>Wishnowsky</t>
  </si>
  <si>
    <t>Jamie</t>
  </si>
  <si>
    <t>Lock</t>
  </si>
  <si>
    <t>Finley</t>
  </si>
  <si>
    <t>Easton</t>
  </si>
  <si>
    <t>Stick</t>
  </si>
  <si>
    <t>Minshew</t>
  </si>
  <si>
    <t>Taysom</t>
  </si>
  <si>
    <t>Fitzgerald</t>
  </si>
  <si>
    <t>Taamu</t>
  </si>
  <si>
    <t>Blough</t>
  </si>
  <si>
    <t>Devlin</t>
  </si>
  <si>
    <t>Abram</t>
  </si>
  <si>
    <t>Nasir</t>
  </si>
  <si>
    <t>Adderley</t>
  </si>
  <si>
    <t>Juan</t>
  </si>
  <si>
    <t>Thornhill</t>
  </si>
  <si>
    <t>Khari</t>
  </si>
  <si>
    <t>Sheldrick</t>
  </si>
  <si>
    <t>Redwinwe</t>
  </si>
  <si>
    <t>Deionte</t>
  </si>
  <si>
    <t>Saquan</t>
  </si>
  <si>
    <t>Hampton</t>
  </si>
  <si>
    <t>Crossen</t>
  </si>
  <si>
    <t>Toliver</t>
  </si>
  <si>
    <t>Dowell</t>
  </si>
  <si>
    <t>Hester</t>
  </si>
  <si>
    <t>Dillard</t>
  </si>
  <si>
    <t>Kaleb</t>
  </si>
  <si>
    <t>McGary</t>
  </si>
  <si>
    <t>Little</t>
  </si>
  <si>
    <t>Risner</t>
  </si>
  <si>
    <t>Chuma</t>
  </si>
  <si>
    <t>Edoga</t>
  </si>
  <si>
    <t>Yodny</t>
  </si>
  <si>
    <t>Cajuste</t>
  </si>
  <si>
    <t>Skule</t>
  </si>
  <si>
    <t>Fant</t>
  </si>
  <si>
    <t>Sample</t>
  </si>
  <si>
    <t>Jace</t>
  </si>
  <si>
    <t>Sternberger</t>
  </si>
  <si>
    <t>Knox</t>
  </si>
  <si>
    <t>Alize</t>
  </si>
  <si>
    <t>Dwelley</t>
  </si>
  <si>
    <t>Jordon</t>
  </si>
  <si>
    <t>Franks</t>
  </si>
  <si>
    <t>Parham</t>
  </si>
  <si>
    <t>Blanton</t>
  </si>
  <si>
    <t>Raymond</t>
  </si>
  <si>
    <t>Hale</t>
  </si>
  <si>
    <t>Deebo</t>
  </si>
  <si>
    <t>Mecole</t>
  </si>
  <si>
    <t>Hardman</t>
  </si>
  <si>
    <t>Parris</t>
  </si>
  <si>
    <t>D.K.</t>
  </si>
  <si>
    <t>Metcalf</t>
  </si>
  <si>
    <t>Boykin</t>
  </si>
  <si>
    <t>Fulgham</t>
  </si>
  <si>
    <t>Kelvin</t>
  </si>
  <si>
    <t>Harmon</t>
  </si>
  <si>
    <t>Dillon</t>
  </si>
  <si>
    <t>Ateman</t>
  </si>
  <si>
    <t>Kidsy</t>
  </si>
  <si>
    <t>Darvin</t>
  </si>
  <si>
    <t>Kirkwood</t>
  </si>
  <si>
    <t>Quinn</t>
  </si>
  <si>
    <t>Tolliver</t>
  </si>
  <si>
    <t>Willies</t>
  </si>
  <si>
    <t>Jazz</t>
  </si>
  <si>
    <t>Myers</t>
  </si>
  <si>
    <t>Brady</t>
  </si>
  <si>
    <t>Davion</t>
  </si>
  <si>
    <t>Gunner</t>
  </si>
  <si>
    <t>CAR 1-1</t>
  </si>
  <si>
    <t>SEA 1-2</t>
  </si>
  <si>
    <t>NYG 1-3</t>
  </si>
  <si>
    <t>CHI 1-4</t>
  </si>
  <si>
    <t>KC 1-5</t>
  </si>
  <si>
    <t>NE 1-6</t>
  </si>
  <si>
    <t>DET 1-9</t>
  </si>
  <si>
    <t>CIN 1-11</t>
  </si>
  <si>
    <t>OAK 1-13</t>
  </si>
  <si>
    <t>DEN 1-14</t>
  </si>
  <si>
    <t>LAC 1-15</t>
  </si>
  <si>
    <t>PHI 1-18</t>
  </si>
  <si>
    <t>CAR 2-1</t>
  </si>
  <si>
    <t>SEA 2-2</t>
  </si>
  <si>
    <t>NYG 2-3</t>
  </si>
  <si>
    <t>NYG 2-4</t>
  </si>
  <si>
    <t>NE 2-6</t>
  </si>
  <si>
    <t>NO 2-8</t>
  </si>
  <si>
    <t>CHI 2-9</t>
  </si>
  <si>
    <t>CIN 2-11</t>
  </si>
  <si>
    <t>DEN 2-14</t>
  </si>
  <si>
    <t>PHI 2-18</t>
  </si>
  <si>
    <t>CAR 3-1</t>
  </si>
  <si>
    <t>SEA 3-2</t>
  </si>
  <si>
    <t>LAC 3-5</t>
  </si>
  <si>
    <t>NE 3-6</t>
  </si>
  <si>
    <t>CIN 3-11</t>
  </si>
  <si>
    <t>DET 3-12</t>
  </si>
  <si>
    <t>OAK 3-13</t>
  </si>
  <si>
    <t>LAC 3-15</t>
  </si>
  <si>
    <t>PHI 3-18</t>
  </si>
  <si>
    <t>SEA 4-2</t>
  </si>
  <si>
    <t>NYG 4-3</t>
  </si>
  <si>
    <t>NE 4-6</t>
  </si>
  <si>
    <t>NO 4-8</t>
  </si>
  <si>
    <t>CIN 4-11</t>
  </si>
  <si>
    <t>LAC 4-15</t>
  </si>
  <si>
    <t>PHI 4-18</t>
  </si>
  <si>
    <t>SEA 5-2</t>
  </si>
  <si>
    <t>LAC 5-3</t>
  </si>
  <si>
    <t>CAR 6-1</t>
  </si>
  <si>
    <t>SEA 6-2</t>
  </si>
  <si>
    <t>CHI 5-12</t>
  </si>
  <si>
    <t>DET 5-9</t>
  </si>
  <si>
    <t>NE 5-6</t>
  </si>
  <si>
    <t>NYG 6-5</t>
  </si>
  <si>
    <t>NE 6-6</t>
  </si>
  <si>
    <t>SF 6-13</t>
  </si>
  <si>
    <t>LAC 6-15</t>
  </si>
  <si>
    <t>WAS 6-16</t>
  </si>
  <si>
    <t>KC 7-3</t>
  </si>
  <si>
    <t>NO 7-8</t>
  </si>
  <si>
    <t>KC 7-5</t>
  </si>
  <si>
    <t>LAC 7-15</t>
  </si>
  <si>
    <t>NO 3-8</t>
  </si>
  <si>
    <t>Charvarius</t>
  </si>
  <si>
    <t>RaShede</t>
  </si>
  <si>
    <t>Hageman</t>
  </si>
  <si>
    <t>QB Matt McGloin (Broncos)</t>
  </si>
  <si>
    <t>QB Patrick Mahomes (Chiefs)</t>
  </si>
  <si>
    <t>QB Dwayne Haskins (Lions)</t>
  </si>
  <si>
    <t>QB Baker Mayfield (Raiders)</t>
  </si>
  <si>
    <t>QB Mason Rudolph (Eagles)</t>
  </si>
  <si>
    <t>QB Josh Rosen (Jaguars)</t>
  </si>
  <si>
    <t>Anna Hayes</t>
  </si>
  <si>
    <t>QB Mitch Trubisky (Bengals)</t>
  </si>
  <si>
    <t>HB Leonard Fournette (Broncos)</t>
  </si>
  <si>
    <t>QB Matt Barkley (Lions)</t>
  </si>
  <si>
    <t>WR Derek Hagan (Giants)</t>
  </si>
  <si>
    <t>WR David Clowney (Giants)</t>
  </si>
  <si>
    <t>LB David Harris (Chiefs)</t>
  </si>
  <si>
    <t>Claridge</t>
  </si>
  <si>
    <t>QB Blake Bortles (Redskins)</t>
  </si>
  <si>
    <t>Vikings</t>
  </si>
  <si>
    <t>Patriots</t>
  </si>
  <si>
    <t>OPEN</t>
  </si>
  <si>
    <t>7-8-9-10-11</t>
  </si>
  <si>
    <t>7-8-9</t>
  </si>
  <si>
    <t>7-8</t>
  </si>
  <si>
    <t>7-8-9-10-11-12</t>
  </si>
  <si>
    <t xml:space="preserve">Draft begins on forum </t>
  </si>
  <si>
    <t>Hennessy</t>
  </si>
  <si>
    <t>Biadasz</t>
  </si>
  <si>
    <t>Gladney</t>
  </si>
  <si>
    <t>Damon</t>
  </si>
  <si>
    <t>Arnette</t>
  </si>
  <si>
    <t>Ojemudia</t>
  </si>
  <si>
    <t>Darnay</t>
  </si>
  <si>
    <t>L'Jarius</t>
  </si>
  <si>
    <t>Sneed</t>
  </si>
  <si>
    <t>Kindle</t>
  </si>
  <si>
    <t>Vildor</t>
  </si>
  <si>
    <t>Thakarius</t>
  </si>
  <si>
    <t>Keyes</t>
  </si>
  <si>
    <t>Williamson</t>
  </si>
  <si>
    <t>Lavert</t>
  </si>
  <si>
    <t>Stanford</t>
  </si>
  <si>
    <t>Whittaker</t>
  </si>
  <si>
    <t>Levonta</t>
  </si>
  <si>
    <t>DeMarkus</t>
  </si>
  <si>
    <t>Acy</t>
  </si>
  <si>
    <t>Pierre</t>
  </si>
  <si>
    <t>Javaris</t>
  </si>
  <si>
    <t>Tino</t>
  </si>
  <si>
    <t>Ellis</t>
  </si>
  <si>
    <t>Okwara</t>
  </si>
  <si>
    <t>Khalid</t>
  </si>
  <si>
    <t>Strowbridge</t>
  </si>
  <si>
    <t>Danna</t>
  </si>
  <si>
    <t>Willekes</t>
  </si>
  <si>
    <t>Toohill</t>
  </si>
  <si>
    <t>Garvin</t>
  </si>
  <si>
    <t>Oluwole</t>
  </si>
  <si>
    <t>Betiku</t>
  </si>
  <si>
    <t>Tipa</t>
  </si>
  <si>
    <t>Galeai</t>
  </si>
  <si>
    <t>TerShawn</t>
  </si>
  <si>
    <t>Wharton</t>
  </si>
  <si>
    <t>Lucier-South</t>
  </si>
  <si>
    <t>Bryson</t>
  </si>
  <si>
    <t>Kinlaw</t>
  </si>
  <si>
    <t>Davidson</t>
  </si>
  <si>
    <t>Davon</t>
  </si>
  <si>
    <t>Leki</t>
  </si>
  <si>
    <t>Fotu</t>
  </si>
  <si>
    <t>Rashard</t>
  </si>
  <si>
    <t>Larrell</t>
  </si>
  <si>
    <t>Murchison</t>
  </si>
  <si>
    <t>Windsor</t>
  </si>
  <si>
    <t>Penisini</t>
  </si>
  <si>
    <t>Raequan</t>
  </si>
  <si>
    <t>Darrion</t>
  </si>
  <si>
    <t>Shuler</t>
  </si>
  <si>
    <t>Hanback</t>
  </si>
  <si>
    <t>Lea</t>
  </si>
  <si>
    <t>Rector</t>
  </si>
  <si>
    <t>Doug</t>
  </si>
  <si>
    <t>Costin</t>
  </si>
  <si>
    <t>Ron'dell</t>
  </si>
  <si>
    <t>Reiff</t>
  </si>
  <si>
    <t>Fletcher</t>
  </si>
  <si>
    <t>Marcel</t>
  </si>
  <si>
    <t>Bradwell</t>
  </si>
  <si>
    <t>Kelton</t>
  </si>
  <si>
    <t>Kindley</t>
  </si>
  <si>
    <t>Stenberg</t>
  </si>
  <si>
    <t>Dotson</t>
  </si>
  <si>
    <t>Pinter</t>
  </si>
  <si>
    <t>Netane</t>
  </si>
  <si>
    <t>Muti</t>
  </si>
  <si>
    <t>Herron</t>
  </si>
  <si>
    <t>Lachavious</t>
  </si>
  <si>
    <t>Hinton</t>
  </si>
  <si>
    <t>Onwenu</t>
  </si>
  <si>
    <t>Kraemer</t>
  </si>
  <si>
    <t>Tre'Vour</t>
  </si>
  <si>
    <t>Swift</t>
  </si>
  <si>
    <t>Akers</t>
  </si>
  <si>
    <t>Moss</t>
  </si>
  <si>
    <t>Kelley</t>
  </si>
  <si>
    <t>Huntley</t>
  </si>
  <si>
    <t>Calais</t>
  </si>
  <si>
    <t>Salvon</t>
  </si>
  <si>
    <t>Ahmed</t>
  </si>
  <si>
    <t>Killins Jr.</t>
  </si>
  <si>
    <t>Scottie</t>
  </si>
  <si>
    <t>Sewo</t>
  </si>
  <si>
    <t>Olonilua</t>
  </si>
  <si>
    <t>DeShawn</t>
  </si>
  <si>
    <t>McClease</t>
  </si>
  <si>
    <t>Tra</t>
  </si>
  <si>
    <t>Minter</t>
  </si>
  <si>
    <t>Pierce</t>
  </si>
  <si>
    <t>Moe</t>
  </si>
  <si>
    <t>McKoy</t>
  </si>
  <si>
    <t>Juwan</t>
  </si>
  <si>
    <t>Graham</t>
  </si>
  <si>
    <t>Gano</t>
  </si>
  <si>
    <t>Rohrwasser</t>
  </si>
  <si>
    <t>Sloman</t>
  </si>
  <si>
    <t>Rodrigo</t>
  </si>
  <si>
    <t>Blankenship</t>
  </si>
  <si>
    <t>Jet</t>
  </si>
  <si>
    <t>Toner</t>
  </si>
  <si>
    <t>K'Lavon</t>
  </si>
  <si>
    <t>Chaisson</t>
  </si>
  <si>
    <t>Baun</t>
  </si>
  <si>
    <t>Jordyn</t>
  </si>
  <si>
    <t>Greenard</t>
  </si>
  <si>
    <t>Mykal</t>
  </si>
  <si>
    <t>Quarterman</t>
  </si>
  <si>
    <t>Khaleke</t>
  </si>
  <si>
    <t>Hudson</t>
  </si>
  <si>
    <t>Strnad</t>
  </si>
  <si>
    <t>Cassh</t>
  </si>
  <si>
    <t>Maluia</t>
  </si>
  <si>
    <t>Markus</t>
  </si>
  <si>
    <t>Chapelle</t>
  </si>
  <si>
    <t>Bachie</t>
  </si>
  <si>
    <t>Azur</t>
  </si>
  <si>
    <t>Woodward</t>
  </si>
  <si>
    <t>Dele</t>
  </si>
  <si>
    <t>Harding</t>
  </si>
  <si>
    <t>Orr</t>
  </si>
  <si>
    <t>Bituli</t>
  </si>
  <si>
    <t>Kylan</t>
  </si>
  <si>
    <t>Fehr</t>
  </si>
  <si>
    <t>Barry</t>
  </si>
  <si>
    <t>Asmar</t>
  </si>
  <si>
    <t>Sage</t>
  </si>
  <si>
    <t>Leo</t>
  </si>
  <si>
    <t>Colton</t>
  </si>
  <si>
    <t>Schmidt</t>
  </si>
  <si>
    <t>Mann</t>
  </si>
  <si>
    <t>Turk</t>
  </si>
  <si>
    <t>Arryn</t>
  </si>
  <si>
    <t>Siposs</t>
  </si>
  <si>
    <t>Burrow</t>
  </si>
  <si>
    <t>Herbert</t>
  </si>
  <si>
    <t>Hurts</t>
  </si>
  <si>
    <t>Luton</t>
  </si>
  <si>
    <t>DiNucci</t>
  </si>
  <si>
    <t>Delpit</t>
  </si>
  <si>
    <t>Chinn</t>
  </si>
  <si>
    <t>Muse</t>
  </si>
  <si>
    <t>K'Von</t>
  </si>
  <si>
    <t>Metellus</t>
  </si>
  <si>
    <t>Geno</t>
  </si>
  <si>
    <t>Stone</t>
  </si>
  <si>
    <t>J.R.</t>
  </si>
  <si>
    <t>Dinson</t>
  </si>
  <si>
    <t>Mayden</t>
  </si>
  <si>
    <t>Jedrick</t>
  </si>
  <si>
    <t>Tristan</t>
  </si>
  <si>
    <t>Wirfs</t>
  </si>
  <si>
    <t>Peart</t>
  </si>
  <si>
    <t>Saahdiq</t>
  </si>
  <si>
    <t>Brandel</t>
  </si>
  <si>
    <t>Driscoll</t>
  </si>
  <si>
    <t>Arlington</t>
  </si>
  <si>
    <t>Hambright</t>
  </si>
  <si>
    <t>Throckmorton</t>
  </si>
  <si>
    <t>Good-Jones</t>
  </si>
  <si>
    <t>Darrin</t>
  </si>
  <si>
    <t>Kmet</t>
  </si>
  <si>
    <t>Josiah</t>
  </si>
  <si>
    <t>Deguara</t>
  </si>
  <si>
    <t>Brycen</t>
  </si>
  <si>
    <t>Trautman</t>
  </si>
  <si>
    <t>Taumoepeau</t>
  </si>
  <si>
    <t>Albert</t>
  </si>
  <si>
    <t>Okwuegbunam</t>
  </si>
  <si>
    <t>Dominick</t>
  </si>
  <si>
    <t>McKeon</t>
  </si>
  <si>
    <t>Ellefson</t>
  </si>
  <si>
    <t>Togiai</t>
  </si>
  <si>
    <t>Wilcox</t>
  </si>
  <si>
    <t>Jeudy</t>
  </si>
  <si>
    <t>Reagor</t>
  </si>
  <si>
    <t>Aiyuk</t>
  </si>
  <si>
    <t>K.J.</t>
  </si>
  <si>
    <t>Hamler</t>
  </si>
  <si>
    <t>Van</t>
  </si>
  <si>
    <t>Gabriel</t>
  </si>
  <si>
    <t>Kendrick</t>
  </si>
  <si>
    <t>Collin</t>
  </si>
  <si>
    <t>Hightower</t>
  </si>
  <si>
    <t>Mooney</t>
  </si>
  <si>
    <t>Proche</t>
  </si>
  <si>
    <t>Dezmon</t>
  </si>
  <si>
    <t>Patmon</t>
  </si>
  <si>
    <t>Jauan</t>
  </si>
  <si>
    <t>Jennings</t>
  </si>
  <si>
    <t>Binjimen</t>
  </si>
  <si>
    <t>Victor</t>
  </si>
  <si>
    <t>Omar</t>
  </si>
  <si>
    <t>Bayless</t>
  </si>
  <si>
    <t>Kinsey</t>
  </si>
  <si>
    <t>Stephen</t>
  </si>
  <si>
    <t>Guidry</t>
  </si>
  <si>
    <t>Wright</t>
  </si>
  <si>
    <t>Diondre</t>
  </si>
  <si>
    <t>Overton</t>
  </si>
  <si>
    <t>Okoronkwo</t>
  </si>
  <si>
    <t>Shell</t>
  </si>
  <si>
    <t>NYJ 6-14</t>
  </si>
  <si>
    <t>GB 3-13</t>
  </si>
  <si>
    <t>LeDarius</t>
  </si>
  <si>
    <t>Wallace-Simm</t>
  </si>
  <si>
    <t>Wills</t>
  </si>
  <si>
    <t>Wood-Anderso</t>
  </si>
  <si>
    <t>Pittman</t>
  </si>
  <si>
    <t>Peoples-Jone</t>
  </si>
  <si>
    <t>XXXIX</t>
  </si>
  <si>
    <t>Redskins QB Blake Bortles</t>
  </si>
  <si>
    <t>SB39</t>
  </si>
  <si>
    <t>Mocsan</t>
  </si>
  <si>
    <t>SF 1-1</t>
  </si>
  <si>
    <t>CAR 1-3</t>
  </si>
  <si>
    <t>LAC 1-5</t>
  </si>
  <si>
    <t>NO 1-6</t>
  </si>
  <si>
    <t>PHI 1-7</t>
  </si>
  <si>
    <t>NYG 1-8</t>
  </si>
  <si>
    <t>CIN 1-9</t>
  </si>
  <si>
    <t>KC 1-10</t>
  </si>
  <si>
    <t>JAX 1-12</t>
  </si>
  <si>
    <t>MIN 1-17</t>
  </si>
  <si>
    <t>NE 1-18</t>
  </si>
  <si>
    <t>KC 2-1</t>
  </si>
  <si>
    <t>CAR 2-3</t>
  </si>
  <si>
    <t>LAC 2-5</t>
  </si>
  <si>
    <t>SEA 2-6</t>
  </si>
  <si>
    <t>LAC 2-7</t>
  </si>
  <si>
    <t>CIN 2-9</t>
  </si>
  <si>
    <t>NE 2-11</t>
  </si>
  <si>
    <t>OAK 2-15</t>
  </si>
  <si>
    <t>KC 2-16</t>
  </si>
  <si>
    <t>MIN 2-17</t>
  </si>
  <si>
    <t>Stantley</t>
  </si>
  <si>
    <t>NYG 3-2</t>
  </si>
  <si>
    <t>CAR 3-3</t>
  </si>
  <si>
    <t>SF 3-5</t>
  </si>
  <si>
    <t>PHI 3-7</t>
  </si>
  <si>
    <t>SEA 3-8</t>
  </si>
  <si>
    <t>CIN 3-9</t>
  </si>
  <si>
    <t>LAC 3-10</t>
  </si>
  <si>
    <t>NE 3-11</t>
  </si>
  <si>
    <t>JAX 3-12</t>
  </si>
  <si>
    <t>JAX 3-16</t>
  </si>
  <si>
    <t>MIN 3-17</t>
  </si>
  <si>
    <t>CHI 4-1</t>
  </si>
  <si>
    <t>CAR 4-3</t>
  </si>
  <si>
    <t>LAC 4-5</t>
  </si>
  <si>
    <t>NO 4-6</t>
  </si>
  <si>
    <t>PHI 4-7</t>
  </si>
  <si>
    <t>NYG 4-8</t>
  </si>
  <si>
    <t>CIN 4-9</t>
  </si>
  <si>
    <t>LAC 4-10</t>
  </si>
  <si>
    <t>NE 4-11</t>
  </si>
  <si>
    <t>JAX 4-18</t>
  </si>
  <si>
    <t>MIN 4-17</t>
  </si>
  <si>
    <t>LAC 5-2</t>
  </si>
  <si>
    <t>CAR 5-3</t>
  </si>
  <si>
    <t>CHI 5-5</t>
  </si>
  <si>
    <t>NO 5-6</t>
  </si>
  <si>
    <t>CIN 5-8</t>
  </si>
  <si>
    <t>CIN 5-10</t>
  </si>
  <si>
    <t>DET 5-12</t>
  </si>
  <si>
    <t>GB 5-13</t>
  </si>
  <si>
    <t>MIN 5-17</t>
  </si>
  <si>
    <t>OAK 5-18</t>
  </si>
  <si>
    <t>WAS 5-18</t>
  </si>
  <si>
    <t>CAR 6-3</t>
  </si>
  <si>
    <t>NO 6-6</t>
  </si>
  <si>
    <t>PHI 6-7</t>
  </si>
  <si>
    <t>DET 6-12</t>
  </si>
  <si>
    <t>NE 6-11</t>
  </si>
  <si>
    <t>SF 7-5</t>
  </si>
  <si>
    <t>NE 7-11</t>
  </si>
  <si>
    <t>NYG 7-8</t>
  </si>
  <si>
    <t>MIN 7-17</t>
  </si>
  <si>
    <t>CHI 7-18</t>
  </si>
  <si>
    <t>Jean-Baptist</t>
  </si>
  <si>
    <t>Dave</t>
  </si>
  <si>
    <t>37-1</t>
  </si>
  <si>
    <t>37-2</t>
  </si>
  <si>
    <t>QB Marcus Mariota (Patriots)</t>
  </si>
  <si>
    <t>Stephen Mocsan</t>
  </si>
  <si>
    <t>Barney McDermott</t>
  </si>
  <si>
    <t>37-3</t>
  </si>
  <si>
    <t>QB Blake Bortles (Vikings)</t>
  </si>
  <si>
    <t>37-4</t>
  </si>
  <si>
    <t>37-5</t>
  </si>
  <si>
    <t>WR DeVante Parker (Raiders)</t>
  </si>
  <si>
    <t>37-6</t>
  </si>
  <si>
    <t>QB Drew Lock (Jets)</t>
  </si>
  <si>
    <t>37-7</t>
  </si>
  <si>
    <t>37-8</t>
  </si>
  <si>
    <t>37-9</t>
  </si>
  <si>
    <t>37-10</t>
  </si>
  <si>
    <t>HB Miles Sanders (Bengals)</t>
  </si>
  <si>
    <t>37-11</t>
  </si>
  <si>
    <t>HB Melvin Gordon (Jets)</t>
  </si>
  <si>
    <t>37-12</t>
  </si>
  <si>
    <t>QB Johnny Manziel (Seahawks)</t>
  </si>
  <si>
    <t>37-13</t>
  </si>
  <si>
    <t>HB Dalvin Cook (Chargers)</t>
  </si>
  <si>
    <t>37-14</t>
  </si>
  <si>
    <t>QB Bryce Perkins (Lions)</t>
  </si>
  <si>
    <t>37-15</t>
  </si>
  <si>
    <t>37-16</t>
  </si>
  <si>
    <t>37-17</t>
  </si>
  <si>
    <t>37-19</t>
  </si>
  <si>
    <t>37-18</t>
  </si>
  <si>
    <t>QB James Morgan (Cardinals)</t>
  </si>
  <si>
    <t>2ot</t>
  </si>
  <si>
    <t>WR Deontay Burnett (Jets)</t>
  </si>
  <si>
    <t>WR Brandon Aiyuk (Panthers)</t>
  </si>
  <si>
    <t>XL</t>
  </si>
  <si>
    <t>SB40</t>
  </si>
  <si>
    <t>Bates</t>
  </si>
  <si>
    <t xml:space="preserve">Sills </t>
  </si>
  <si>
    <t>Point Cost</t>
  </si>
  <si>
    <t>Seahawks</t>
  </si>
  <si>
    <t>Ruiz</t>
  </si>
  <si>
    <t>Cesar</t>
  </si>
  <si>
    <t>Lloyd</t>
  </si>
  <si>
    <t>Ismael</t>
  </si>
  <si>
    <t>Amik</t>
  </si>
  <si>
    <t>Rodgers</t>
  </si>
  <si>
    <t>Claybrooks</t>
  </si>
  <si>
    <t>Shyheim</t>
  </si>
  <si>
    <t>Barcoo</t>
  </si>
  <si>
    <t>Luq</t>
  </si>
  <si>
    <t>Bassey</t>
  </si>
  <si>
    <t>Essang</t>
  </si>
  <si>
    <t>Javelin</t>
  </si>
  <si>
    <t>Banks</t>
  </si>
  <si>
    <t>Travion</t>
  </si>
  <si>
    <t>Nevelle</t>
  </si>
  <si>
    <t>Bandy</t>
  </si>
  <si>
    <t>Trajan</t>
  </si>
  <si>
    <t>Renfro</t>
  </si>
  <si>
    <t>Debione</t>
  </si>
  <si>
    <t>Motley</t>
  </si>
  <si>
    <t>Parnell</t>
  </si>
  <si>
    <t>Isiah</t>
  </si>
  <si>
    <t>Gross-Matos</t>
  </si>
  <si>
    <t>Yetur</t>
  </si>
  <si>
    <t>Uche</t>
  </si>
  <si>
    <t>Zuniga</t>
  </si>
  <si>
    <t>Jabari</t>
  </si>
  <si>
    <t>Wonnum</t>
  </si>
  <si>
    <t>Alton</t>
  </si>
  <si>
    <t>Weaver</t>
  </si>
  <si>
    <t>Anae</t>
  </si>
  <si>
    <t>Bradlee</t>
  </si>
  <si>
    <t>Cornell</t>
  </si>
  <si>
    <t>Jashon</t>
  </si>
  <si>
    <t>Tuszka</t>
  </si>
  <si>
    <t>Derrek</t>
  </si>
  <si>
    <t>Sheppard</t>
  </si>
  <si>
    <t>Adesanya</t>
  </si>
  <si>
    <t>Delontae</t>
  </si>
  <si>
    <t>Jamir</t>
  </si>
  <si>
    <t>Render</t>
  </si>
  <si>
    <t>Tyshun</t>
  </si>
  <si>
    <t>Chassion</t>
  </si>
  <si>
    <t>Gipson</t>
  </si>
  <si>
    <t>Trevis</t>
  </si>
  <si>
    <t>Blacklock</t>
  </si>
  <si>
    <t>Epenesa</t>
  </si>
  <si>
    <t>Madubuike</t>
  </si>
  <si>
    <t>Gallimore</t>
  </si>
  <si>
    <t>Neville</t>
  </si>
  <si>
    <t>Agim</t>
  </si>
  <si>
    <t>McTelvin</t>
  </si>
  <si>
    <t>Broderick</t>
  </si>
  <si>
    <t>Roy</t>
  </si>
  <si>
    <t>Benito</t>
  </si>
  <si>
    <t>Roach</t>
  </si>
  <si>
    <t>Potoa'e</t>
  </si>
  <si>
    <t>Benning</t>
  </si>
  <si>
    <t>Hayes</t>
  </si>
  <si>
    <t>Coatney</t>
  </si>
  <si>
    <t>McSwain</t>
  </si>
  <si>
    <t>Landers</t>
  </si>
  <si>
    <t>Fehoko</t>
  </si>
  <si>
    <t>Panasiuk</t>
  </si>
  <si>
    <t>Worship</t>
  </si>
  <si>
    <t>Slomka</t>
  </si>
  <si>
    <t>Shaw</t>
  </si>
  <si>
    <t>Jo-El</t>
  </si>
  <si>
    <t>Bohanon</t>
  </si>
  <si>
    <t>Mikey</t>
  </si>
  <si>
    <t>Simpson</t>
  </si>
  <si>
    <t>Bartch</t>
  </si>
  <si>
    <t>Bredeson</t>
  </si>
  <si>
    <t>Lemieux</t>
  </si>
  <si>
    <t>Runyan</t>
  </si>
  <si>
    <t>Stepaniak</t>
  </si>
  <si>
    <t>Simon</t>
  </si>
  <si>
    <t>Anchrum</t>
  </si>
  <si>
    <t>Tremayne</t>
  </si>
  <si>
    <t>Molchon</t>
  </si>
  <si>
    <t>Iwuagwu</t>
  </si>
  <si>
    <t>Cordel</t>
  </si>
  <si>
    <t>Higby</t>
  </si>
  <si>
    <t>Levao</t>
  </si>
  <si>
    <t>Kohl</t>
  </si>
  <si>
    <t>Givens</t>
  </si>
  <si>
    <t>Woodworth</t>
  </si>
  <si>
    <t>Elex</t>
  </si>
  <si>
    <t>Clyde</t>
  </si>
  <si>
    <t>Dobbins</t>
  </si>
  <si>
    <t>Vaughn</t>
  </si>
  <si>
    <t>Ke'Shawn</t>
  </si>
  <si>
    <t>Darrynton</t>
  </si>
  <si>
    <t>DeeJay</t>
  </si>
  <si>
    <t>Benjamin</t>
  </si>
  <si>
    <t>Eno</t>
  </si>
  <si>
    <t>Leake</t>
  </si>
  <si>
    <t>Hasty</t>
  </si>
  <si>
    <t>JaMycal</t>
  </si>
  <si>
    <t>Bellamy</t>
  </si>
  <si>
    <t>Levante</t>
  </si>
  <si>
    <t>Bright</t>
  </si>
  <si>
    <t>Gerold</t>
  </si>
  <si>
    <t>LeMay</t>
  </si>
  <si>
    <t>Jones Jr.</t>
  </si>
  <si>
    <t>Herrien</t>
  </si>
  <si>
    <t>Ty'Son</t>
  </si>
  <si>
    <t>Dowdle</t>
  </si>
  <si>
    <t>Rico</t>
  </si>
  <si>
    <t>Guerriero</t>
  </si>
  <si>
    <t>Pete</t>
  </si>
  <si>
    <t>Carney</t>
  </si>
  <si>
    <t>Cade</t>
  </si>
  <si>
    <t>Marvin</t>
  </si>
  <si>
    <t>Bass</t>
  </si>
  <si>
    <t>Dominik</t>
  </si>
  <si>
    <t>Justus</t>
  </si>
  <si>
    <t>Verity</t>
  </si>
  <si>
    <t>Hauschka</t>
  </si>
  <si>
    <t>Christmann</t>
  </si>
  <si>
    <t>Anfernee</t>
  </si>
  <si>
    <t>Queen</t>
  </si>
  <si>
    <t>Highsmith</t>
  </si>
  <si>
    <t>Dye</t>
  </si>
  <si>
    <t>Kamal</t>
  </si>
  <si>
    <t>Glasgow</t>
  </si>
  <si>
    <t>Coughlin</t>
  </si>
  <si>
    <t>Brunson</t>
  </si>
  <si>
    <t>Scoota</t>
  </si>
  <si>
    <t>Bernard</t>
  </si>
  <si>
    <t>Francis</t>
  </si>
  <si>
    <t>Pinckney</t>
  </si>
  <si>
    <t>Keandre</t>
  </si>
  <si>
    <t>Lakiem</t>
  </si>
  <si>
    <t>Cale</t>
  </si>
  <si>
    <t>Dontavious</t>
  </si>
  <si>
    <t>Gill</t>
  </si>
  <si>
    <t>Jonas</t>
  </si>
  <si>
    <t>Jan</t>
  </si>
  <si>
    <t>Olson</t>
  </si>
  <si>
    <t>Hofrichter</t>
  </si>
  <si>
    <t>Wing</t>
  </si>
  <si>
    <t>Gillikin</t>
  </si>
  <si>
    <t>Cate</t>
  </si>
  <si>
    <t>Nunez</t>
  </si>
  <si>
    <t>Tagovailoa</t>
  </si>
  <si>
    <t>Tua</t>
  </si>
  <si>
    <t>Eason</t>
  </si>
  <si>
    <t>Fromm</t>
  </si>
  <si>
    <t>Stevens</t>
  </si>
  <si>
    <t>Shea</t>
  </si>
  <si>
    <t>Lewerke</t>
  </si>
  <si>
    <t>Fine</t>
  </si>
  <si>
    <t>Cookus</t>
  </si>
  <si>
    <t>Case</t>
  </si>
  <si>
    <t>Francois</t>
  </si>
  <si>
    <t>Deondre</t>
  </si>
  <si>
    <t>Knipp</t>
  </si>
  <si>
    <t>Dugger</t>
  </si>
  <si>
    <t>Jaylinn</t>
  </si>
  <si>
    <t>Blackmon</t>
  </si>
  <si>
    <t>Clemons</t>
  </si>
  <si>
    <t>Burgess</t>
  </si>
  <si>
    <t>Dorn</t>
  </si>
  <si>
    <t>Warrior</t>
  </si>
  <si>
    <t>Nigel</t>
  </si>
  <si>
    <t>Landrews</t>
  </si>
  <si>
    <t>Jaquarius</t>
  </si>
  <si>
    <t>Hamlin</t>
  </si>
  <si>
    <t>Damar</t>
  </si>
  <si>
    <t>Marcelino</t>
  </si>
  <si>
    <t>Becton</t>
  </si>
  <si>
    <t>Mekhi</t>
  </si>
  <si>
    <t>Niang</t>
  </si>
  <si>
    <t>Lucas</t>
  </si>
  <si>
    <t>Heck</t>
  </si>
  <si>
    <t>McKivitz</t>
  </si>
  <si>
    <t>Adeniji</t>
  </si>
  <si>
    <t>Durant</t>
  </si>
  <si>
    <t>Yasir</t>
  </si>
  <si>
    <t>Steele</t>
  </si>
  <si>
    <t>Terence</t>
  </si>
  <si>
    <t>Hilbers</t>
  </si>
  <si>
    <t>Wanogho</t>
  </si>
  <si>
    <t>Prince Tega</t>
  </si>
  <si>
    <t>Frantz</t>
  </si>
  <si>
    <t>Richmond</t>
  </si>
  <si>
    <t>Bowen</t>
  </si>
  <si>
    <t>Branden</t>
  </si>
  <si>
    <t>Norman</t>
  </si>
  <si>
    <t>D'Ante</t>
  </si>
  <si>
    <t>Asiasi</t>
  </si>
  <si>
    <t>Keene</t>
  </si>
  <si>
    <t>Parkinson</t>
  </si>
  <si>
    <t>Woerner</t>
  </si>
  <si>
    <t>O'Grady</t>
  </si>
  <si>
    <t>Cheyenne</t>
  </si>
  <si>
    <t>Thaddeus</t>
  </si>
  <si>
    <t>Farrell</t>
  </si>
  <si>
    <t>Pinkney</t>
  </si>
  <si>
    <t>Markway</t>
  </si>
  <si>
    <t>Rice</t>
  </si>
  <si>
    <t>Mabry</t>
  </si>
  <si>
    <t>Wilkerson</t>
  </si>
  <si>
    <t>Lamb</t>
  </si>
  <si>
    <t>CeeDee</t>
  </si>
  <si>
    <t>Higgins</t>
  </si>
  <si>
    <t>Tee</t>
  </si>
  <si>
    <t>Shenault</t>
  </si>
  <si>
    <t>Laviska</t>
  </si>
  <si>
    <t>Claypool</t>
  </si>
  <si>
    <t>Mims</t>
  </si>
  <si>
    <t>Lynn</t>
  </si>
  <si>
    <t>Duvernay</t>
  </si>
  <si>
    <t>Gandy-Golden</t>
  </si>
  <si>
    <t>Cephus</t>
  </si>
  <si>
    <t>Quintez</t>
  </si>
  <si>
    <t>Coulter</t>
  </si>
  <si>
    <t>Easop</t>
  </si>
  <si>
    <t>Osborn</t>
  </si>
  <si>
    <t>Quez</t>
  </si>
  <si>
    <t>Hodgins</t>
  </si>
  <si>
    <t>Swain</t>
  </si>
  <si>
    <t>Tyrie</t>
  </si>
  <si>
    <t>Johnathon</t>
  </si>
  <si>
    <t>Quartney</t>
  </si>
  <si>
    <t>Lipscomb</t>
  </si>
  <si>
    <t>Kalija</t>
  </si>
  <si>
    <t>Trishton</t>
  </si>
  <si>
    <t>Finke</t>
  </si>
  <si>
    <t>Cager</t>
  </si>
  <si>
    <t>$2039$</t>
  </si>
  <si>
    <t>Cushenberry</t>
  </si>
  <si>
    <t>Pride</t>
  </si>
  <si>
    <t>Wilcots</t>
  </si>
  <si>
    <t>Edwards-Hela</t>
  </si>
  <si>
    <t>Divinity</t>
  </si>
  <si>
    <t>Spears</t>
  </si>
  <si>
    <t>London</t>
  </si>
  <si>
    <t>Winfield</t>
  </si>
  <si>
    <t>Bowden</t>
  </si>
  <si>
    <t>38-1</t>
  </si>
  <si>
    <t>38-2</t>
  </si>
  <si>
    <t>OFFENSIVE</t>
  </si>
  <si>
    <t>PROFILE</t>
  </si>
  <si>
    <t>RULES</t>
  </si>
  <si>
    <t>Inside DEF 5</t>
  </si>
  <si>
    <t>Between 5-5</t>
  </si>
  <si>
    <t>Inside OFF 5</t>
  </si>
  <si>
    <t>Down</t>
  </si>
  <si>
    <t>Distance</t>
  </si>
  <si>
    <t>2-5yds</t>
  </si>
  <si>
    <t>0-1yds</t>
  </si>
  <si>
    <t>6-10yds</t>
  </si>
  <si>
    <t>10+yds</t>
  </si>
  <si>
    <t xml:space="preserve">RM-RL / PSL-PML </t>
  </si>
  <si>
    <t>ANY</t>
  </si>
  <si>
    <t>Time</t>
  </si>
  <si>
    <t>5+ min</t>
  </si>
  <si>
    <t>RM-RL / PSM-PMM / GLR-GLP</t>
  </si>
  <si>
    <t>RM-RL / PSL-PML / GLR-GLP</t>
  </si>
  <si>
    <t xml:space="preserve">RM-RL / PSM-PMM </t>
  </si>
  <si>
    <t>RL-RM-RR / PSM-PMM / GLR-GLP</t>
  </si>
  <si>
    <t>RM-RL / All except PRD</t>
  </si>
  <si>
    <t>ANY Run / Any Pass</t>
  </si>
  <si>
    <t>ANY Run / Any Pass / PSR Manditory</t>
  </si>
  <si>
    <t>RM-RL /Any Pass / PMR Manditory</t>
  </si>
  <si>
    <t>ANY / PLR Manditory def35-off5</t>
  </si>
  <si>
    <t>All</t>
  </si>
  <si>
    <t>Downs</t>
  </si>
  <si>
    <t>Free to call anything</t>
  </si>
  <si>
    <t>Must have 3 play types on all calls all game</t>
  </si>
  <si>
    <t>ALL</t>
  </si>
  <si>
    <t>DEFENSIVE</t>
  </si>
  <si>
    <t>ANY / PS Manditory</t>
  </si>
  <si>
    <t xml:space="preserve"> ANY / PM Manditory</t>
  </si>
  <si>
    <t>ANY / PL Manditory</t>
  </si>
  <si>
    <t>Less 5m</t>
  </si>
  <si>
    <t>Only need 2 play types less than 5 min</t>
  </si>
  <si>
    <t>Must have 3 play types with 5+ min</t>
  </si>
  <si>
    <t>RL-RM-RR / PSM-PMM</t>
  </si>
  <si>
    <t>RM-RL-GL / All except PRD</t>
  </si>
  <si>
    <t>Dorsey</t>
  </si>
  <si>
    <t>Dantzler</t>
  </si>
  <si>
    <t>Fulton</t>
  </si>
  <si>
    <t>Kristian</t>
  </si>
  <si>
    <t>Madre</t>
  </si>
  <si>
    <t>Jacquet</t>
  </si>
  <si>
    <t>Igbinoghene</t>
  </si>
  <si>
    <t>Okudah</t>
  </si>
  <si>
    <t>Jarren</t>
  </si>
  <si>
    <t>GB 1-1</t>
  </si>
  <si>
    <t>WAS 1-2</t>
  </si>
  <si>
    <t>KC 1-3</t>
  </si>
  <si>
    <t>PHI 1-4</t>
  </si>
  <si>
    <t>DET 1-7</t>
  </si>
  <si>
    <t>CHI 1-8</t>
  </si>
  <si>
    <t>SEA 1-9</t>
  </si>
  <si>
    <t>MIN 1-11</t>
  </si>
  <si>
    <t>KC 1-14</t>
  </si>
  <si>
    <t>MIN 1-16</t>
  </si>
  <si>
    <t>CAR 1-17</t>
  </si>
  <si>
    <t>NYJ 1-16</t>
  </si>
  <si>
    <t>GB 2-1</t>
  </si>
  <si>
    <t>NE 2-2</t>
  </si>
  <si>
    <t>PHI 2-4</t>
  </si>
  <si>
    <t>NYG 2-5</t>
  </si>
  <si>
    <t>NYJ 2-6</t>
  </si>
  <si>
    <t>SF 2-7</t>
  </si>
  <si>
    <t>KC 2-8</t>
  </si>
  <si>
    <t>KC 3-8</t>
  </si>
  <si>
    <t>NO 2-9</t>
  </si>
  <si>
    <t>LAC 2-10</t>
  </si>
  <si>
    <t>KC 2-12</t>
  </si>
  <si>
    <t>MIN 2-16</t>
  </si>
  <si>
    <t>NO 2-18</t>
  </si>
  <si>
    <t>GB 3-1</t>
  </si>
  <si>
    <t>NO 3-2</t>
  </si>
  <si>
    <t>NO 3-6</t>
  </si>
  <si>
    <t>SF 3-7</t>
  </si>
  <si>
    <t>SEA 3-9</t>
  </si>
  <si>
    <t>CAR 3-10</t>
  </si>
  <si>
    <t>CIN 3-12</t>
  </si>
  <si>
    <t>WAS 3-13</t>
  </si>
  <si>
    <t>LAC 3-14</t>
  </si>
  <si>
    <t>KC 3-15</t>
  </si>
  <si>
    <t>MIN 3-16</t>
  </si>
  <si>
    <t>WAS 3-17</t>
  </si>
  <si>
    <t>GB 4-1</t>
  </si>
  <si>
    <t>NE 4-2</t>
  </si>
  <si>
    <t>PHI 4-4</t>
  </si>
  <si>
    <t>NYG 4-5</t>
  </si>
  <si>
    <t>OAK 4-11</t>
  </si>
  <si>
    <t>WAS 4-13</t>
  </si>
  <si>
    <t>MIN 4-16</t>
  </si>
  <si>
    <t>CAR 4-17</t>
  </si>
  <si>
    <t>PHI 5-4</t>
  </si>
  <si>
    <t>NYG 5-5</t>
  </si>
  <si>
    <t>SF 5-7</t>
  </si>
  <si>
    <t>NO 5-9</t>
  </si>
  <si>
    <t>LAC 5-10</t>
  </si>
  <si>
    <t>OAK 5-11</t>
  </si>
  <si>
    <t>CIN 5-12</t>
  </si>
  <si>
    <t>WAS 5-13</t>
  </si>
  <si>
    <t>CAR 5-17</t>
  </si>
  <si>
    <t>PHI 6-4</t>
  </si>
  <si>
    <t>SF 6-7</t>
  </si>
  <si>
    <t>SEA 6-9</t>
  </si>
  <si>
    <t>OAK 6-11</t>
  </si>
  <si>
    <t>WAS 6-13</t>
  </si>
  <si>
    <t>PHI 7-4</t>
  </si>
  <si>
    <t>SEA 7-9</t>
  </si>
  <si>
    <t>CHI 7-12</t>
  </si>
  <si>
    <t>Tom Rocco</t>
  </si>
  <si>
    <t>38-3</t>
  </si>
  <si>
    <t>QB Robert Griffin III (Giants)</t>
  </si>
  <si>
    <t>38-4</t>
  </si>
  <si>
    <t>38-5</t>
  </si>
  <si>
    <t>38-6</t>
  </si>
  <si>
    <t>38-7</t>
  </si>
  <si>
    <t>38-8</t>
  </si>
  <si>
    <t>38-9</t>
  </si>
  <si>
    <t>38-10</t>
  </si>
  <si>
    <t>QB James Kirk (Jaguars)</t>
  </si>
  <si>
    <t>38-11</t>
  </si>
  <si>
    <t>38-12</t>
  </si>
  <si>
    <t>+</t>
  </si>
  <si>
    <t>38-13</t>
  </si>
  <si>
    <t>QB DeShone Kizer (Redskins)</t>
  </si>
  <si>
    <t>38-14</t>
  </si>
  <si>
    <t>38-16</t>
  </si>
  <si>
    <t>38-15</t>
  </si>
  <si>
    <t>38-17</t>
  </si>
  <si>
    <t>38-18</t>
  </si>
  <si>
    <t>38-19</t>
  </si>
  <si>
    <t>QB Jarrett Stidham (Raiders)</t>
  </si>
  <si>
    <t>HB Saquon Barkley (Bengals)</t>
  </si>
  <si>
    <t>LB Ryan Connelly (Chargers)</t>
  </si>
  <si>
    <t>XLI</t>
  </si>
  <si>
    <t>HB Dexter Williams (Jets)</t>
  </si>
  <si>
    <t>Jets HB Dexter Williams</t>
  </si>
  <si>
    <t>$2040$</t>
  </si>
  <si>
    <t>Landon</t>
  </si>
  <si>
    <t>Dickerson</t>
  </si>
  <si>
    <t>Creed</t>
  </si>
  <si>
    <t>Dalman</t>
  </si>
  <si>
    <t>Morrissey</t>
  </si>
  <si>
    <t>Larsen</t>
  </si>
  <si>
    <t>Munyer</t>
  </si>
  <si>
    <t>Rouiller</t>
  </si>
  <si>
    <t>Surtain</t>
  </si>
  <si>
    <t>Tyson</t>
  </si>
  <si>
    <t>Asante</t>
  </si>
  <si>
    <t>St-Juste</t>
  </si>
  <si>
    <t>Nahshon</t>
  </si>
  <si>
    <t>Ifeatu</t>
  </si>
  <si>
    <t>Stephens</t>
  </si>
  <si>
    <t>Zech</t>
  </si>
  <si>
    <t>McPhearson</t>
  </si>
  <si>
    <t>Wade</t>
  </si>
  <si>
    <t>Hobbs</t>
  </si>
  <si>
    <t>Pinnock</t>
  </si>
  <si>
    <t>Rodarius</t>
  </si>
  <si>
    <t>Tay</t>
  </si>
  <si>
    <t>Gowan</t>
  </si>
  <si>
    <t>Character</t>
  </si>
  <si>
    <t>Olaijah</t>
  </si>
  <si>
    <t>Tutt</t>
  </si>
  <si>
    <t>Jaelan</t>
  </si>
  <si>
    <t>Jayson</t>
  </si>
  <si>
    <t>Oweh</t>
  </si>
  <si>
    <t>Ojulari</t>
  </si>
  <si>
    <t>Boogie</t>
  </si>
  <si>
    <t>Koonce</t>
  </si>
  <si>
    <t>Rumph</t>
  </si>
  <si>
    <t>Janarius</t>
  </si>
  <si>
    <t>Kaindoh</t>
  </si>
  <si>
    <t>Daelin</t>
  </si>
  <si>
    <t>Adetokunbo</t>
  </si>
  <si>
    <t>Ogundeji</t>
  </si>
  <si>
    <t>Dimukeje</t>
  </si>
  <si>
    <t>Jonathon</t>
  </si>
  <si>
    <t>Shaka</t>
  </si>
  <si>
    <t>Toney</t>
  </si>
  <si>
    <t>Marquiss</t>
  </si>
  <si>
    <t>Naquan</t>
  </si>
  <si>
    <t>Stills</t>
  </si>
  <si>
    <t>Onwuzurike</t>
  </si>
  <si>
    <t>Milton</t>
  </si>
  <si>
    <t>Tufele</t>
  </si>
  <si>
    <t>Shelvin</t>
  </si>
  <si>
    <t>Ta'Quon</t>
  </si>
  <si>
    <t>Tedarrell</t>
  </si>
  <si>
    <t>Slaton</t>
  </si>
  <si>
    <t>Bohanna</t>
  </si>
  <si>
    <t>Twyman</t>
  </si>
  <si>
    <t>JaQuan</t>
  </si>
  <si>
    <t>Goldwire</t>
  </si>
  <si>
    <t>Growel</t>
  </si>
  <si>
    <t>Ponder</t>
  </si>
  <si>
    <t>Tyrone</t>
  </si>
  <si>
    <t>Truesdell</t>
  </si>
  <si>
    <t>Javian</t>
  </si>
  <si>
    <t>McCrae</t>
  </si>
  <si>
    <t>Carman</t>
  </si>
  <si>
    <t>Borom</t>
  </si>
  <si>
    <t>Van Lanen</t>
  </si>
  <si>
    <t>Fries</t>
  </si>
  <si>
    <t>Kayode</t>
  </si>
  <si>
    <t>Awosika</t>
  </si>
  <si>
    <t>Donavaughn</t>
  </si>
  <si>
    <t>Crider</t>
  </si>
  <si>
    <t>Curhan</t>
  </si>
  <si>
    <t>Jaelin</t>
  </si>
  <si>
    <t>Syrus</t>
  </si>
  <si>
    <t>Tuitele</t>
  </si>
  <si>
    <t>Najee</t>
  </si>
  <si>
    <t>Javonte</t>
  </si>
  <si>
    <t>Rhamondre</t>
  </si>
  <si>
    <t>Gainwell</t>
  </si>
  <si>
    <t>Brightwell</t>
  </si>
  <si>
    <t>Funk</t>
  </si>
  <si>
    <t>Kylin</t>
  </si>
  <si>
    <t>Otis</t>
  </si>
  <si>
    <t>Groshek</t>
  </si>
  <si>
    <t>Marable</t>
  </si>
  <si>
    <t>Dedrick</t>
  </si>
  <si>
    <t>Stokke</t>
  </si>
  <si>
    <t>Younghoe</t>
  </si>
  <si>
    <t>Koo</t>
  </si>
  <si>
    <t>Jose</t>
  </si>
  <si>
    <t>Borregales</t>
  </si>
  <si>
    <t>Haubeil</t>
  </si>
  <si>
    <t>McPherson</t>
  </si>
  <si>
    <t>Paterson</t>
  </si>
  <si>
    <t>Zaven</t>
  </si>
  <si>
    <t>Monty</t>
  </si>
  <si>
    <t>Browning</t>
  </si>
  <si>
    <t>Werner</t>
  </si>
  <si>
    <t>Stuard</t>
  </si>
  <si>
    <t>Hilliard</t>
  </si>
  <si>
    <t>Jabril</t>
  </si>
  <si>
    <t>Niemann</t>
  </si>
  <si>
    <t>Aedoye</t>
  </si>
  <si>
    <t>Rayshard</t>
  </si>
  <si>
    <t>Ashby</t>
  </si>
  <si>
    <t>Tavante</t>
  </si>
  <si>
    <t>Beckett</t>
  </si>
  <si>
    <t>Celestin</t>
  </si>
  <si>
    <t>Coyle</t>
  </si>
  <si>
    <t>Tyrel</t>
  </si>
  <si>
    <t>Dodson</t>
  </si>
  <si>
    <t>Milo</t>
  </si>
  <si>
    <t>Eifler</t>
  </si>
  <si>
    <t>Ellerbee</t>
  </si>
  <si>
    <t>Paddy</t>
  </si>
  <si>
    <t>Gaither</t>
  </si>
  <si>
    <t>Koramoah</t>
  </si>
  <si>
    <t>Rutledge</t>
  </si>
  <si>
    <t>Tuzar</t>
  </si>
  <si>
    <t>Vaughters</t>
  </si>
  <si>
    <t>Welch</t>
  </si>
  <si>
    <t>Jamell</t>
  </si>
  <si>
    <t>Pressley</t>
  </si>
  <si>
    <t>Harvin</t>
  </si>
  <si>
    <t>Dyer</t>
  </si>
  <si>
    <t>Fox</t>
  </si>
  <si>
    <t>Tress</t>
  </si>
  <si>
    <t>Way</t>
  </si>
  <si>
    <t>Ehlinger</t>
  </si>
  <si>
    <t>Costello</t>
  </si>
  <si>
    <t>Feleipe</t>
  </si>
  <si>
    <t>Jevon</t>
  </si>
  <si>
    <t>Moehrig</t>
  </si>
  <si>
    <t>Divine</t>
  </si>
  <si>
    <t>Deablo</t>
  </si>
  <si>
    <t>Jamien</t>
  </si>
  <si>
    <t>Sherwood</t>
  </si>
  <si>
    <t>Darrick</t>
  </si>
  <si>
    <t>Joshuah</t>
  </si>
  <si>
    <t>Breeze</t>
  </si>
  <si>
    <t>Benton</t>
  </si>
  <si>
    <t>Brisker</t>
  </si>
  <si>
    <t>Aashari</t>
  </si>
  <si>
    <t>Crosswell</t>
  </si>
  <si>
    <t>Ky'el</t>
  </si>
  <si>
    <t>Hemby</t>
  </si>
  <si>
    <t>JR</t>
  </si>
  <si>
    <t>Pace</t>
  </si>
  <si>
    <t>Pickett</t>
  </si>
  <si>
    <t>Stiner</t>
  </si>
  <si>
    <t>Ar'Darius</t>
  </si>
  <si>
    <t>Rashawn</t>
  </si>
  <si>
    <t>Darrisaw</t>
  </si>
  <si>
    <t>Eichenberg</t>
  </si>
  <si>
    <t>Cosmi</t>
  </si>
  <si>
    <t>Doyle</t>
  </si>
  <si>
    <t>Larnel</t>
  </si>
  <si>
    <t>Ashley</t>
  </si>
  <si>
    <t>Coy</t>
  </si>
  <si>
    <t>Langan</t>
  </si>
  <si>
    <t>Dareuan</t>
  </si>
  <si>
    <t>Taaga</t>
  </si>
  <si>
    <t>Tuulima</t>
  </si>
  <si>
    <t>Pitts</t>
  </si>
  <si>
    <t>McKitty</t>
  </si>
  <si>
    <t>Kylen</t>
  </si>
  <si>
    <t>Granson</t>
  </si>
  <si>
    <t>Brevin</t>
  </si>
  <si>
    <t>Beyer</t>
  </si>
  <si>
    <t>Bushman</t>
  </si>
  <si>
    <t>Tory</t>
  </si>
  <si>
    <t>Forristall</t>
  </si>
  <si>
    <t>Kampmoyer</t>
  </si>
  <si>
    <t>Quintin</t>
  </si>
  <si>
    <t>Morris</t>
  </si>
  <si>
    <t>Soehner</t>
  </si>
  <si>
    <t>Kadarius</t>
  </si>
  <si>
    <t>D'Wayne</t>
  </si>
  <si>
    <t>Terrace</t>
  </si>
  <si>
    <t>Dyami</t>
  </si>
  <si>
    <t>Dez</t>
  </si>
  <si>
    <t>Darden</t>
  </si>
  <si>
    <t>Simi</t>
  </si>
  <si>
    <t>Darby</t>
  </si>
  <si>
    <t>Shi</t>
  </si>
  <si>
    <t>Camp</t>
  </si>
  <si>
    <t>Strachan</t>
  </si>
  <si>
    <t>Skowronek</t>
  </si>
  <si>
    <t>Milne</t>
  </si>
  <si>
    <t>Jhamon</t>
  </si>
  <si>
    <t>Ausbon</t>
  </si>
  <si>
    <t>Bussey</t>
  </si>
  <si>
    <t>Corley</t>
  </si>
  <si>
    <t>Damonte</t>
  </si>
  <si>
    <t>Coxie</t>
  </si>
  <si>
    <t>Brennan</t>
  </si>
  <si>
    <t>Grimes</t>
  </si>
  <si>
    <t>Nunn</t>
  </si>
  <si>
    <t>Whop</t>
  </si>
  <si>
    <t>Philyor</t>
  </si>
  <si>
    <t>Stepherson</t>
  </si>
  <si>
    <t>Stoner</t>
  </si>
  <si>
    <t>Tamorrion</t>
  </si>
  <si>
    <t>Vasher</t>
  </si>
  <si>
    <t>Offense</t>
  </si>
  <si>
    <t>Parkerson</t>
  </si>
  <si>
    <t>Bryner</t>
  </si>
  <si>
    <t xml:space="preserve">Houston Oilers </t>
  </si>
  <si>
    <t>Colacino</t>
  </si>
  <si>
    <t>Sturman</t>
  </si>
  <si>
    <t>DeVormer</t>
  </si>
  <si>
    <t>Land</t>
  </si>
  <si>
    <t>Maruhashi</t>
  </si>
  <si>
    <t>Cowie</t>
  </si>
  <si>
    <t>Dimitriou</t>
  </si>
  <si>
    <t>Colacino (17)</t>
  </si>
  <si>
    <t>Tucker (6)</t>
  </si>
  <si>
    <t>Parkerson (8)</t>
  </si>
  <si>
    <t>Maruhashi (2)</t>
  </si>
  <si>
    <t>Parkerson (5)</t>
  </si>
  <si>
    <t>Bryner (2)</t>
  </si>
  <si>
    <t>Colacino (11)</t>
  </si>
  <si>
    <t>Davis (2)</t>
  </si>
  <si>
    <t>Vogel (2)</t>
  </si>
  <si>
    <t>Rogers (2)</t>
  </si>
  <si>
    <t>Land (2)</t>
  </si>
  <si>
    <t>Defense</t>
  </si>
  <si>
    <t>15-3-1</t>
  </si>
  <si>
    <t>SB41</t>
  </si>
  <si>
    <t>Years</t>
  </si>
  <si>
    <t>NO 1-1</t>
  </si>
  <si>
    <t>SEA 1-5</t>
  </si>
  <si>
    <t>CIN 1-6</t>
  </si>
  <si>
    <t>JAX 1-7</t>
  </si>
  <si>
    <t>NE 1-8</t>
  </si>
  <si>
    <t>NYG 1-9</t>
  </si>
  <si>
    <t>CAR 1-10</t>
  </si>
  <si>
    <t>JAX 1-11</t>
  </si>
  <si>
    <t>CHI 1-14</t>
  </si>
  <si>
    <t>GB 1-15</t>
  </si>
  <si>
    <t>LA 1-16</t>
  </si>
  <si>
    <t>NE 2-1</t>
  </si>
  <si>
    <t>NE 2-3</t>
  </si>
  <si>
    <t>SEA 2-5</t>
  </si>
  <si>
    <t>CIN 2-6</t>
  </si>
  <si>
    <t>NYG 2-9</t>
  </si>
  <si>
    <t>CAR 2-10</t>
  </si>
  <si>
    <t>MIN 2-11</t>
  </si>
  <si>
    <t>WAS 2-14</t>
  </si>
  <si>
    <t>LAC 2-16</t>
  </si>
  <si>
    <t>PHI 3-4</t>
  </si>
  <si>
    <t>SEA 3-5</t>
  </si>
  <si>
    <t>CIN 3-6</t>
  </si>
  <si>
    <t>WAS 3-8</t>
  </si>
  <si>
    <t>NYG 3-9</t>
  </si>
  <si>
    <t>MIN 3-11</t>
  </si>
  <si>
    <t>LAC 3-16</t>
  </si>
  <si>
    <t>KC 3-18</t>
  </si>
  <si>
    <t>SEA 4-5</t>
  </si>
  <si>
    <t>DET 4-7</t>
  </si>
  <si>
    <t>NYG 4-9</t>
  </si>
  <si>
    <t>CAR 4-10</t>
  </si>
  <si>
    <t>KC 4-14</t>
  </si>
  <si>
    <t>GB 4-15</t>
  </si>
  <si>
    <t>DET 4-18</t>
  </si>
  <si>
    <t>NO 5-1</t>
  </si>
  <si>
    <t>MIN 5-11</t>
  </si>
  <si>
    <t>NO 6-1</t>
  </si>
  <si>
    <t>DET 6-8</t>
  </si>
  <si>
    <t>MIN 6-11</t>
  </si>
  <si>
    <t>DET 6-14</t>
  </si>
  <si>
    <t>LAC 6-16</t>
  </si>
  <si>
    <t>DET 7-8</t>
  </si>
  <si>
    <t>LAC 7-16</t>
  </si>
  <si>
    <t>Dungey</t>
  </si>
  <si>
    <t>Free Agent</t>
  </si>
  <si>
    <t>39-1</t>
  </si>
  <si>
    <t>QB Kyle Allen (Eagles)</t>
  </si>
  <si>
    <t>39-2</t>
  </si>
  <si>
    <t>39-3</t>
  </si>
  <si>
    <t>39-4</t>
  </si>
  <si>
    <t>NYJets</t>
  </si>
  <si>
    <t>39-5</t>
  </si>
  <si>
    <t>39-7</t>
  </si>
  <si>
    <t>39-6</t>
  </si>
  <si>
    <t>39-8</t>
  </si>
  <si>
    <t>39-9</t>
  </si>
  <si>
    <t>39-10</t>
  </si>
  <si>
    <t>Clayton</t>
  </si>
  <si>
    <t>Thorson</t>
  </si>
  <si>
    <t>WR Cedrick Wilson (Jets)</t>
  </si>
  <si>
    <t>HB Leonard Fournette (Colts)</t>
  </si>
  <si>
    <t>LB Eric Wilson (Jets)</t>
  </si>
  <si>
    <t>HB Donald Brown (49ers)</t>
  </si>
  <si>
    <t>HB Chad Henne (Bills)</t>
  </si>
  <si>
    <t>WR Jim Bush (Bills)</t>
  </si>
  <si>
    <t>WR Early Doucet (Chargers)</t>
  </si>
  <si>
    <t>QB Reggie McNeal (Eagles)</t>
  </si>
  <si>
    <t>CB Derrick Strait (Jets)</t>
  </si>
  <si>
    <t>HB Reggie Bush (Patriots)</t>
  </si>
  <si>
    <t>WR Donte Stallworth (Lions)</t>
  </si>
  <si>
    <t>S Matt Ware (49ers)</t>
  </si>
  <si>
    <t>CB Rich Gardner (Colts)</t>
  </si>
  <si>
    <t>QB Kyle Boller (Bucs)</t>
  </si>
  <si>
    <t>QB Byron Leftwich (Giants)</t>
  </si>
  <si>
    <t>S Will Allen (Bills)</t>
  </si>
  <si>
    <t>WR Jabar Gaffney (Cowboys)</t>
  </si>
  <si>
    <t>QB Philip Rivers (Redskins)</t>
  </si>
  <si>
    <t>QB David Carr (Raiders)</t>
  </si>
  <si>
    <t>S Gerome Sapp (Cowboys)</t>
  </si>
  <si>
    <t>QB Terry Krumrie (Falcons)</t>
  </si>
  <si>
    <t>WR Avery Mathis (Raiders)</t>
  </si>
  <si>
    <t>QB Payton Manning (Lions)</t>
  </si>
  <si>
    <t>S Calvin Wyman (Eagles)</t>
  </si>
  <si>
    <t>HB Leon Johnson (Jets)</t>
  </si>
  <si>
    <t>QB Jake Plummer (Cardinals)</t>
  </si>
  <si>
    <t>HB Kevin Faulk (Patriots)</t>
  </si>
  <si>
    <t>HB Jamal Anderson (Falcons)</t>
  </si>
  <si>
    <t>QB Jeff George (Chiefs)</t>
  </si>
  <si>
    <t>QB Randall Cunningham (Vikings)</t>
  </si>
  <si>
    <t>HB Napolean Kaufman (Bills)</t>
  </si>
  <si>
    <t>QB Jeff George (Raiders)</t>
  </si>
  <si>
    <t>QB Vinny Testaverde (Jets)</t>
  </si>
  <si>
    <t>QB Chris Chandler (Falcons)</t>
  </si>
  <si>
    <t>DT Leon Lett (Cowboys)</t>
  </si>
  <si>
    <t>QB Kerry Collins (Saints)</t>
  </si>
  <si>
    <t>WR Michael Irvin (Cowboys)</t>
  </si>
  <si>
    <t>WR Brian Blades (Seahawks)</t>
  </si>
  <si>
    <t>HB Edgerrin James (Colts)</t>
  </si>
  <si>
    <t>39-11</t>
  </si>
  <si>
    <t>HB Kenyan Drake (Raiders)</t>
  </si>
  <si>
    <t>39-12</t>
  </si>
  <si>
    <t>39-13</t>
  </si>
  <si>
    <t>QB Justin Fields (Chiefs)</t>
  </si>
  <si>
    <t>39-14</t>
  </si>
  <si>
    <t>39-15</t>
  </si>
  <si>
    <t>39-16</t>
  </si>
  <si>
    <t>39-17</t>
  </si>
  <si>
    <t>39-18</t>
  </si>
  <si>
    <t>39-19</t>
  </si>
  <si>
    <t>Murphy (4)</t>
  </si>
  <si>
    <t xml:space="preserve">Murphy </t>
  </si>
  <si>
    <t>Week#</t>
  </si>
  <si>
    <t>$2041$</t>
  </si>
  <si>
    <t>Mark Hill</t>
  </si>
  <si>
    <t>Succop</t>
  </si>
  <si>
    <t>Folk</t>
  </si>
  <si>
    <t>Prater</t>
  </si>
  <si>
    <t>Chrisman</t>
  </si>
  <si>
    <t>Duffy</t>
  </si>
  <si>
    <t>Hamilcar</t>
  </si>
  <si>
    <t>Khyiris</t>
  </si>
  <si>
    <t>Tonga</t>
  </si>
  <si>
    <t>Merrill</t>
  </si>
  <si>
    <t>Kobe</t>
  </si>
  <si>
    <t>Romeo</t>
  </si>
  <si>
    <t>McKnight</t>
  </si>
  <si>
    <t>Barmore</t>
  </si>
  <si>
    <t>Jamar</t>
  </si>
  <si>
    <t>Manny</t>
  </si>
  <si>
    <t>Daviyon</t>
  </si>
  <si>
    <t>Osa</t>
  </si>
  <si>
    <t>Tuipulotu</t>
  </si>
  <si>
    <t>Alim</t>
  </si>
  <si>
    <t>McNeill</t>
  </si>
  <si>
    <t>Lopez</t>
  </si>
  <si>
    <t>Golston</t>
  </si>
  <si>
    <t>Tarron</t>
  </si>
  <si>
    <t>Carlo</t>
  </si>
  <si>
    <t>Kemp</t>
  </si>
  <si>
    <t>Camaron</t>
  </si>
  <si>
    <t>Hubert</t>
  </si>
  <si>
    <t>Isaiahh</t>
  </si>
  <si>
    <t>Loudermilk</t>
  </si>
  <si>
    <t>Kwity</t>
  </si>
  <si>
    <t>Paye</t>
  </si>
  <si>
    <t>Bradley-King</t>
  </si>
  <si>
    <t>Herring</t>
  </si>
  <si>
    <t>Ossai</t>
  </si>
  <si>
    <t>Dayo</t>
  </si>
  <si>
    <t>Odeyingbo</t>
  </si>
  <si>
    <t>Gregory</t>
  </si>
  <si>
    <t>Rousseau</t>
  </si>
  <si>
    <t>Earnest</t>
  </si>
  <si>
    <t>Tryon</t>
  </si>
  <si>
    <t>Roche</t>
  </si>
  <si>
    <t>Kelce</t>
  </si>
  <si>
    <t>Radunz</t>
  </si>
  <si>
    <t>Hermanns</t>
  </si>
  <si>
    <t>Michal</t>
  </si>
  <si>
    <t>Menet</t>
  </si>
  <si>
    <t>Meinerz</t>
  </si>
  <si>
    <t>Brenden</t>
  </si>
  <si>
    <t>Jaimes</t>
  </si>
  <si>
    <t>Sherman</t>
  </si>
  <si>
    <t>McCollum</t>
  </si>
  <si>
    <t>D'Antne</t>
  </si>
  <si>
    <t>Demery</t>
  </si>
  <si>
    <t>Hocker</t>
  </si>
  <si>
    <t>Forsythe</t>
  </si>
  <si>
    <t>Christensen</t>
  </si>
  <si>
    <t>Leatherwood</t>
  </si>
  <si>
    <t>Penei</t>
  </si>
  <si>
    <t>Sewell</t>
  </si>
  <si>
    <t>Teven</t>
  </si>
  <si>
    <t>Deonte</t>
  </si>
  <si>
    <t>Farniok</t>
  </si>
  <si>
    <t>Newman</t>
  </si>
  <si>
    <t>Heggie</t>
  </si>
  <si>
    <t>Himmelman</t>
  </si>
  <si>
    <t>Hargrove</t>
  </si>
  <si>
    <t>Sadarius</t>
  </si>
  <si>
    <t>Hutcherson</t>
  </si>
  <si>
    <t>Alijah</t>
  </si>
  <si>
    <t>Vera-Tucker</t>
  </si>
  <si>
    <t>Alaric</t>
  </si>
  <si>
    <t>Tristen</t>
  </si>
  <si>
    <t>Hoge</t>
  </si>
  <si>
    <t>Ragas</t>
  </si>
  <si>
    <t>Yeboah</t>
  </si>
  <si>
    <t>Hamsah</t>
  </si>
  <si>
    <t>Nasirildeen</t>
  </si>
  <si>
    <t>Antjuan</t>
  </si>
  <si>
    <t>Rakeem</t>
  </si>
  <si>
    <t>Stoll</t>
  </si>
  <si>
    <t>Cary</t>
  </si>
  <si>
    <t>Angeline</t>
  </si>
  <si>
    <t>Poljan</t>
  </si>
  <si>
    <t>Jaret</t>
  </si>
  <si>
    <t>Pooka</t>
  </si>
  <si>
    <t>Amen</t>
  </si>
  <si>
    <t>Ogbongbemiga</t>
  </si>
  <si>
    <t>Briley</t>
  </si>
  <si>
    <t>Mintze</t>
  </si>
  <si>
    <t>Parsons</t>
  </si>
  <si>
    <t>Bolton</t>
  </si>
  <si>
    <t>Tremble</t>
  </si>
  <si>
    <t>BJ</t>
  </si>
  <si>
    <t>Rhattigan</t>
  </si>
  <si>
    <t>McDuffie</t>
  </si>
  <si>
    <t>McGrone</t>
  </si>
  <si>
    <t>Freiermuth</t>
  </si>
  <si>
    <t>Eubanks</t>
  </si>
  <si>
    <t>Pro</t>
  </si>
  <si>
    <t>Garret</t>
  </si>
  <si>
    <t>Wallow</t>
  </si>
  <si>
    <t>Ernest</t>
  </si>
  <si>
    <t>Chazz</t>
  </si>
  <si>
    <t>Surratt</t>
  </si>
  <si>
    <t>Tariq</t>
  </si>
  <si>
    <t>Jamin</t>
  </si>
  <si>
    <t>Snowden</t>
  </si>
  <si>
    <t>Johnson Jr.</t>
  </si>
  <si>
    <t>Lance</t>
  </si>
  <si>
    <t>AJ</t>
  </si>
  <si>
    <t>Buechele</t>
  </si>
  <si>
    <t>Gillespie</t>
  </si>
  <si>
    <t>Richard</t>
  </si>
  <si>
    <t>LeCounte</t>
  </si>
  <si>
    <t>JaCoby</t>
  </si>
  <si>
    <t>Dicaprio</t>
  </si>
  <si>
    <t>Bootle</t>
  </si>
  <si>
    <t>Wiggins</t>
  </si>
  <si>
    <t>Paris</t>
  </si>
  <si>
    <t>Cisco</t>
  </si>
  <si>
    <t>Mac</t>
  </si>
  <si>
    <t>Stevie</t>
  </si>
  <si>
    <t>Trill</t>
  </si>
  <si>
    <t>Marco</t>
  </si>
  <si>
    <t>Kellen</t>
  </si>
  <si>
    <t>Mond</t>
  </si>
  <si>
    <t>Stove</t>
  </si>
  <si>
    <t>Kawaan</t>
  </si>
  <si>
    <t>Shemar</t>
  </si>
  <si>
    <t>Jean-Charles</t>
  </si>
  <si>
    <t>Osirus</t>
  </si>
  <si>
    <t>Wedington</t>
  </si>
  <si>
    <t>Asim</t>
  </si>
  <si>
    <t>Sermon</t>
  </si>
  <si>
    <t>Jermar</t>
  </si>
  <si>
    <t>Deommodore</t>
  </si>
  <si>
    <t>Lenoir</t>
  </si>
  <si>
    <t>Palmer</t>
  </si>
  <si>
    <t>Proehl</t>
  </si>
  <si>
    <t>Kary</t>
  </si>
  <si>
    <t>Imatorbhebhe</t>
  </si>
  <si>
    <t>Rugamba</t>
  </si>
  <si>
    <t>Echols</t>
  </si>
  <si>
    <t>DeVonta</t>
  </si>
  <si>
    <t>Camryn</t>
  </si>
  <si>
    <t>Bynum</t>
  </si>
  <si>
    <t>Chuba</t>
  </si>
  <si>
    <t>Farley</t>
  </si>
  <si>
    <t>Ambry</t>
  </si>
  <si>
    <t>Dunn</t>
  </si>
  <si>
    <t>Demetric</t>
  </si>
  <si>
    <t>Felton</t>
  </si>
  <si>
    <t>Darren</t>
  </si>
  <si>
    <t>Schwartz</t>
  </si>
  <si>
    <t>Rondale</t>
  </si>
  <si>
    <t>Carter II</t>
  </si>
  <si>
    <t>Paulson</t>
  </si>
  <si>
    <t>Adebo</t>
  </si>
  <si>
    <t>Dazz</t>
  </si>
  <si>
    <t>Tutu</t>
  </si>
  <si>
    <t>Atwell</t>
  </si>
  <si>
    <t>Jaycee</t>
  </si>
  <si>
    <t>Rachad</t>
  </si>
  <si>
    <t>Wildgoose</t>
  </si>
  <si>
    <t>Molden</t>
  </si>
  <si>
    <t>Hazelton</t>
  </si>
  <si>
    <t>Vaughns</t>
  </si>
  <si>
    <t>Tylan</t>
  </si>
  <si>
    <t>Ihmir</t>
  </si>
  <si>
    <t>Smith-Marset</t>
  </si>
  <si>
    <t>Kene</t>
  </si>
  <si>
    <t>Nwangwu</t>
  </si>
  <si>
    <t>Rashod</t>
  </si>
  <si>
    <t>Bateman</t>
  </si>
  <si>
    <t>Dai'Jean</t>
  </si>
  <si>
    <t>Ja'Marr</t>
  </si>
  <si>
    <t>Number</t>
  </si>
  <si>
    <t>%</t>
  </si>
  <si>
    <t>2 numbers</t>
  </si>
  <si>
    <t>3 numbers</t>
  </si>
  <si>
    <t>4 numbers</t>
  </si>
  <si>
    <t>5 numbers</t>
  </si>
  <si>
    <t>6 numbers</t>
  </si>
  <si>
    <t>7 numbers</t>
  </si>
  <si>
    <t>8 numbers</t>
  </si>
  <si>
    <t>6-7</t>
  </si>
  <si>
    <t>6-7-8</t>
  </si>
  <si>
    <t>6-7-8-9</t>
  </si>
  <si>
    <t>5-6-7-8-9</t>
  </si>
  <si>
    <t>5-6-7-8-9-10</t>
  </si>
  <si>
    <t>4-5-6-7-8-9-10</t>
  </si>
  <si>
    <t>3-4-5-6-7-8-9-10</t>
  </si>
  <si>
    <t>QB-K-P</t>
  </si>
  <si>
    <t>13</t>
  </si>
  <si>
    <t>14</t>
  </si>
  <si>
    <t>15</t>
  </si>
  <si>
    <t>16</t>
  </si>
  <si>
    <t>12</t>
  </si>
  <si>
    <t>11</t>
  </si>
  <si>
    <t>10</t>
  </si>
  <si>
    <t>9</t>
  </si>
  <si>
    <t>Dice Rolls</t>
  </si>
  <si>
    <t>Numbers</t>
  </si>
  <si>
    <t>% Anti Age</t>
  </si>
  <si>
    <t>7</t>
  </si>
  <si>
    <t>8</t>
  </si>
  <si>
    <t>17++</t>
  </si>
  <si>
    <t>14++</t>
  </si>
  <si>
    <t>Auto</t>
  </si>
  <si>
    <t>Position</t>
  </si>
  <si>
    <t>Other Players</t>
  </si>
  <si>
    <t>NYJ 1-2</t>
  </si>
  <si>
    <t>CHI 1-3</t>
  </si>
  <si>
    <t>GB 1-4</t>
  </si>
  <si>
    <t>NO 1-5</t>
  </si>
  <si>
    <t>LAC 1-7</t>
  </si>
  <si>
    <t>LAC 1-1</t>
  </si>
  <si>
    <t>CIN 1-8</t>
  </si>
  <si>
    <t>JAX 1-9</t>
  </si>
  <si>
    <t>PHI 1-11</t>
  </si>
  <si>
    <t>NO 1-12</t>
  </si>
  <si>
    <t>CAR 1-13</t>
  </si>
  <si>
    <t>SF 1-15</t>
  </si>
  <si>
    <t>OAK 1-16</t>
  </si>
  <si>
    <t>NE 1-17</t>
  </si>
  <si>
    <t>SEA 1-18</t>
  </si>
  <si>
    <t>LAC 2-3</t>
  </si>
  <si>
    <t>NO 2-5</t>
  </si>
  <si>
    <t>CIN 2-8</t>
  </si>
  <si>
    <t>NYJ 2-9</t>
  </si>
  <si>
    <t>MIN 2-10</t>
  </si>
  <si>
    <t>PHI 2-11</t>
  </si>
  <si>
    <t>Rountree</t>
  </si>
  <si>
    <t>CHI 2-15</t>
  </si>
  <si>
    <t>OAK 2-16</t>
  </si>
  <si>
    <t>SEA 2-18</t>
  </si>
  <si>
    <t>NO 3-1</t>
  </si>
  <si>
    <t>NO 3-5</t>
  </si>
  <si>
    <t>GB 3-6</t>
  </si>
  <si>
    <t>CIN 3-8</t>
  </si>
  <si>
    <t>JAX 3-9</t>
  </si>
  <si>
    <t>MIN 3-10</t>
  </si>
  <si>
    <t>PHI 3-11</t>
  </si>
  <si>
    <t>NE 3-12</t>
  </si>
  <si>
    <t>CAR 3-13</t>
  </si>
  <si>
    <t>LAC 4-1</t>
  </si>
  <si>
    <t>KC 4-7</t>
  </si>
  <si>
    <t>MIN 4-10</t>
  </si>
  <si>
    <t>PHI 4-11</t>
  </si>
  <si>
    <t>NE 4-12</t>
  </si>
  <si>
    <t>CAR 4-13</t>
  </si>
  <si>
    <t>JAX 4-14</t>
  </si>
  <si>
    <t>LAC 4-17</t>
  </si>
  <si>
    <t>LAC 4-18</t>
  </si>
  <si>
    <t>JAX 5-9</t>
  </si>
  <si>
    <t xml:space="preserve">Vincent </t>
  </si>
  <si>
    <t>Monsuru</t>
  </si>
  <si>
    <t>LAC 6-5</t>
  </si>
  <si>
    <t>CHI 6-14</t>
  </si>
  <si>
    <t>CHI 6-15</t>
  </si>
  <si>
    <t>MIN 7-10</t>
  </si>
  <si>
    <t>40-1</t>
  </si>
  <si>
    <t>WR Dillon Mitchell (Giants)</t>
  </si>
  <si>
    <t>40-2</t>
  </si>
  <si>
    <t>Frederic Perez</t>
  </si>
  <si>
    <t>40-3</t>
  </si>
  <si>
    <t>40-4</t>
  </si>
  <si>
    <t>40-5</t>
  </si>
  <si>
    <t>SB42</t>
  </si>
  <si>
    <t>XLII</t>
  </si>
  <si>
    <t>40-6</t>
  </si>
  <si>
    <t>40-7</t>
  </si>
  <si>
    <t>40-8</t>
  </si>
  <si>
    <t>40-9</t>
  </si>
  <si>
    <t>40-10</t>
  </si>
  <si>
    <t>40-11</t>
  </si>
  <si>
    <t>40-12</t>
  </si>
  <si>
    <t>40-13</t>
  </si>
  <si>
    <t>40-14</t>
  </si>
  <si>
    <t>40-15</t>
  </si>
  <si>
    <t>40-16</t>
  </si>
  <si>
    <t>40-17</t>
  </si>
  <si>
    <t>40-18</t>
  </si>
  <si>
    <t>40-19</t>
  </si>
  <si>
    <t>QB Jared Goff (Saints)</t>
  </si>
  <si>
    <t>Tim Hoover</t>
  </si>
  <si>
    <t>Hoover</t>
  </si>
  <si>
    <t>QB Dwayne Haskins (Panthers)</t>
  </si>
  <si>
    <t>QB Mason Rudolph (Jaguars)</t>
  </si>
  <si>
    <t>QB Jerod Evans (Patriots)</t>
  </si>
  <si>
    <t>XLIII</t>
  </si>
  <si>
    <t>Yards</t>
  </si>
  <si>
    <t>Comp</t>
  </si>
  <si>
    <t>PCT%</t>
  </si>
  <si>
    <t>TDs</t>
  </si>
  <si>
    <t>INTs</t>
  </si>
  <si>
    <t>Att</t>
  </si>
  <si>
    <t>Aikman</t>
  </si>
  <si>
    <t xml:space="preserve">Danny </t>
  </si>
  <si>
    <t>Kanell</t>
  </si>
  <si>
    <t>Pederson</t>
  </si>
  <si>
    <t xml:space="preserve">Steve </t>
  </si>
  <si>
    <t>McNair</t>
  </si>
  <si>
    <t xml:space="preserve">Warren </t>
  </si>
  <si>
    <t>Moon</t>
  </si>
  <si>
    <t>SB-L</t>
  </si>
  <si>
    <t>SB-W</t>
  </si>
  <si>
    <t xml:space="preserve">Drew </t>
  </si>
  <si>
    <t>Dilfer</t>
  </si>
  <si>
    <t>Plummer</t>
  </si>
  <si>
    <t>Brunell</t>
  </si>
  <si>
    <t>Elway</t>
  </si>
  <si>
    <t xml:space="preserve">Bubby </t>
  </si>
  <si>
    <t>Brister</t>
  </si>
  <si>
    <t>Vinny</t>
  </si>
  <si>
    <t>Testaverde</t>
  </si>
  <si>
    <t>Peyton</t>
  </si>
  <si>
    <t>Manning</t>
  </si>
  <si>
    <t xml:space="preserve">Rob </t>
  </si>
  <si>
    <t>McNown</t>
  </si>
  <si>
    <t xml:space="preserve">Elvis </t>
  </si>
  <si>
    <t>Grbac</t>
  </si>
  <si>
    <t>Relaford</t>
  </si>
  <si>
    <t xml:space="preserve">Kerry </t>
  </si>
  <si>
    <t>Couch</t>
  </si>
  <si>
    <t xml:space="preserve">Chad </t>
  </si>
  <si>
    <t>Pennington</t>
  </si>
  <si>
    <t xml:space="preserve">Jim </t>
  </si>
  <si>
    <t>Harbaugh</t>
  </si>
  <si>
    <t>Drucknmiller</t>
  </si>
  <si>
    <t>Bennie</t>
  </si>
  <si>
    <t>McNabb</t>
  </si>
  <si>
    <t>Hartel</t>
  </si>
  <si>
    <t>Griese</t>
  </si>
  <si>
    <t xml:space="preserve">Don </t>
  </si>
  <si>
    <t>Youngblood</t>
  </si>
  <si>
    <t>Leigh</t>
  </si>
  <si>
    <t>Hoying</t>
  </si>
  <si>
    <t xml:space="preserve">Ryan </t>
  </si>
  <si>
    <t>Leaf</t>
  </si>
  <si>
    <t>Todd</t>
  </si>
  <si>
    <t>Bouman</t>
  </si>
  <si>
    <t xml:space="preserve">Eric </t>
  </si>
  <si>
    <t>Zeier</t>
  </si>
  <si>
    <t>Lande</t>
  </si>
  <si>
    <t xml:space="preserve">Chris </t>
  </si>
  <si>
    <t>Weinke</t>
  </si>
  <si>
    <t>Favre</t>
  </si>
  <si>
    <t>Vick</t>
  </si>
  <si>
    <t>Deary</t>
  </si>
  <si>
    <t>Husak</t>
  </si>
  <si>
    <t>Gene</t>
  </si>
  <si>
    <t>Kneen</t>
  </si>
  <si>
    <t>Robbins</t>
  </si>
  <si>
    <t>JaJuan</t>
  </si>
  <si>
    <t>Seider</t>
  </si>
  <si>
    <t>Bischoff</t>
  </si>
  <si>
    <t>Kordell</t>
  </si>
  <si>
    <t>Leftwich</t>
  </si>
  <si>
    <t>Mangum</t>
  </si>
  <si>
    <t>Rex</t>
  </si>
  <si>
    <t>Grossman</t>
  </si>
  <si>
    <t>Giovanni</t>
  </si>
  <si>
    <t>Carmazzi</t>
  </si>
  <si>
    <t>Philip</t>
  </si>
  <si>
    <t>Bollinger</t>
  </si>
  <si>
    <t>Pendell</t>
  </si>
  <si>
    <t>Brees</t>
  </si>
  <si>
    <t>Krumrie</t>
  </si>
  <si>
    <t>Walter</t>
  </si>
  <si>
    <t>Church</t>
  </si>
  <si>
    <t>Roethlisberg</t>
  </si>
  <si>
    <t>Ragone</t>
  </si>
  <si>
    <t>Brodie</t>
  </si>
  <si>
    <t>Croyle</t>
  </si>
  <si>
    <t>Leinart</t>
  </si>
  <si>
    <t>Cutler</t>
  </si>
  <si>
    <t>JaMarcus</t>
  </si>
  <si>
    <t>Beck</t>
  </si>
  <si>
    <t>Maggard</t>
  </si>
  <si>
    <t>Stanton</t>
  </si>
  <si>
    <t>Brohm</t>
  </si>
  <si>
    <t>Hoyer</t>
  </si>
  <si>
    <t>Henne</t>
  </si>
  <si>
    <t>Teel</t>
  </si>
  <si>
    <t>Bradford</t>
  </si>
  <si>
    <t>Sheridan</t>
  </si>
  <si>
    <t>Locker</t>
  </si>
  <si>
    <t>Stafford</t>
  </si>
  <si>
    <t>Colin</t>
  </si>
  <si>
    <t>Kaepernick</t>
  </si>
  <si>
    <t>Weeden</t>
  </si>
  <si>
    <t>Clausen</t>
  </si>
  <si>
    <t>Rhett</t>
  </si>
  <si>
    <t>Bomar</t>
  </si>
  <si>
    <t>Stanzi</t>
  </si>
  <si>
    <t>McGloin</t>
  </si>
  <si>
    <t>Mallett</t>
  </si>
  <si>
    <t>Jameis</t>
  </si>
  <si>
    <t>Rating</t>
  </si>
  <si>
    <t>LB Darius Leonard (Cardinals)</t>
  </si>
  <si>
    <t>SB MVP</t>
  </si>
  <si>
    <t>10x11</t>
  </si>
  <si>
    <t>11-6-1</t>
  </si>
  <si>
    <t>↓↓</t>
  </si>
  <si>
    <t>SB43</t>
  </si>
  <si>
    <t>$2042$</t>
  </si>
  <si>
    <t>Colts</t>
  </si>
  <si>
    <t>Falcons</t>
  </si>
  <si>
    <t>Yellow Players take physicals</t>
  </si>
  <si>
    <t>Retirements/Anti-Aging restored</t>
  </si>
  <si>
    <t>Anaheim Rams</t>
  </si>
  <si>
    <t>Anaheim</t>
  </si>
  <si>
    <t>Rams</t>
  </si>
  <si>
    <t>Ridder</t>
  </si>
  <si>
    <t>Holton</t>
  </si>
  <si>
    <t>Ahlers</t>
  </si>
  <si>
    <t>Barriere</t>
  </si>
  <si>
    <t>Corral</t>
  </si>
  <si>
    <t>Coan</t>
  </si>
  <si>
    <t>Zerrick</t>
  </si>
  <si>
    <t>Brock</t>
  </si>
  <si>
    <t>Purdy</t>
  </si>
  <si>
    <t>Zappe</t>
  </si>
  <si>
    <t>Spiller</t>
  </si>
  <si>
    <t>Zamir</t>
  </si>
  <si>
    <t>Kyren</t>
  </si>
  <si>
    <t>Rachaad</t>
  </si>
  <si>
    <t>Verdell</t>
  </si>
  <si>
    <t>Cam'Ron</t>
  </si>
  <si>
    <t>TJ</t>
  </si>
  <si>
    <t>Ingram</t>
  </si>
  <si>
    <t>Owens</t>
  </si>
  <si>
    <t>Heyward</t>
  </si>
  <si>
    <t>Clint</t>
  </si>
  <si>
    <t>Ratkovich</t>
  </si>
  <si>
    <t>Chenal</t>
  </si>
  <si>
    <t>Olave</t>
  </si>
  <si>
    <t>Justyn</t>
  </si>
  <si>
    <t>Metchie III</t>
  </si>
  <si>
    <t>Skyy</t>
  </si>
  <si>
    <t>Jahan</t>
  </si>
  <si>
    <t>Kaylon</t>
  </si>
  <si>
    <t>Geiger</t>
  </si>
  <si>
    <t>Philips</t>
  </si>
  <si>
    <t>Wan'Dale</t>
  </si>
  <si>
    <t>Jequez</t>
  </si>
  <si>
    <t>Ezzard</t>
  </si>
  <si>
    <t>Jaivon</t>
  </si>
  <si>
    <t>Heiligh</t>
  </si>
  <si>
    <t>Britain</t>
  </si>
  <si>
    <t>Covey</t>
  </si>
  <si>
    <t>Ezukanma</t>
  </si>
  <si>
    <t>Emeka</t>
  </si>
  <si>
    <t>Emezie</t>
  </si>
  <si>
    <t>Roberson Jr.</t>
  </si>
  <si>
    <t>Keylon</t>
  </si>
  <si>
    <t>Tyshaun</t>
  </si>
  <si>
    <t>Doubs</t>
  </si>
  <si>
    <t>Jerreth</t>
  </si>
  <si>
    <t>Deven</t>
  </si>
  <si>
    <t>Thompkins</t>
  </si>
  <si>
    <t>Melvin</t>
  </si>
  <si>
    <t>Taysir</t>
  </si>
  <si>
    <t>Romney</t>
  </si>
  <si>
    <t>Snead</t>
  </si>
  <si>
    <t>Pimpleton</t>
  </si>
  <si>
    <t>Kolar</t>
  </si>
  <si>
    <t>Dykes</t>
  </si>
  <si>
    <t>Otton</t>
  </si>
  <si>
    <t>Deese Jr.</t>
  </si>
  <si>
    <t>Bellinger</t>
  </si>
  <si>
    <t>Wydermyer</t>
  </si>
  <si>
    <t>Hendershot</t>
  </si>
  <si>
    <t>Ogletree</t>
  </si>
  <si>
    <t>Fotheringham</t>
  </si>
  <si>
    <t>Teagan</t>
  </si>
  <si>
    <t>Quitoriano</t>
  </si>
  <si>
    <t>Camren</t>
  </si>
  <si>
    <t>Gerrit</t>
  </si>
  <si>
    <t>Dohnovan</t>
  </si>
  <si>
    <t>Kerstetter</t>
  </si>
  <si>
    <t>Maietti</t>
  </si>
  <si>
    <t>Brahms</t>
  </si>
  <si>
    <t>Flower</t>
  </si>
  <si>
    <t>Gerard</t>
  </si>
  <si>
    <t>Wheeler</t>
  </si>
  <si>
    <t>Boe</t>
  </si>
  <si>
    <t>Jamaree</t>
  </si>
  <si>
    <t>Salyer</t>
  </si>
  <si>
    <t>Kenyon</t>
  </si>
  <si>
    <t>Strange</t>
  </si>
  <si>
    <t>Gerak</t>
  </si>
  <si>
    <t>Mays</t>
  </si>
  <si>
    <t>Hoffman</t>
  </si>
  <si>
    <t>Sills</t>
  </si>
  <si>
    <t>Stueber</t>
  </si>
  <si>
    <t>Chasen</t>
  </si>
  <si>
    <t>Jurgens</t>
  </si>
  <si>
    <t>Deculus</t>
  </si>
  <si>
    <t>Jarvis</t>
  </si>
  <si>
    <t>Blaise</t>
  </si>
  <si>
    <t>Andries</t>
  </si>
  <si>
    <t>Bernhard</t>
  </si>
  <si>
    <t>Raimann</t>
  </si>
  <si>
    <t>Cross</t>
  </si>
  <si>
    <t>Faalele</t>
  </si>
  <si>
    <t>Goedeke</t>
  </si>
  <si>
    <t>Burford</t>
  </si>
  <si>
    <t>Abraham</t>
  </si>
  <si>
    <t>Obinna</t>
  </si>
  <si>
    <t>Eze</t>
  </si>
  <si>
    <t>Diesch</t>
  </si>
  <si>
    <t>Myron</t>
  </si>
  <si>
    <t>Tatum</t>
  </si>
  <si>
    <t>Tenuta</t>
  </si>
  <si>
    <t>Zachary</t>
  </si>
  <si>
    <t>Mevis</t>
  </si>
  <si>
    <t>York</t>
  </si>
  <si>
    <t>Volodymyr</t>
  </si>
  <si>
    <t>Yepremian</t>
  </si>
  <si>
    <t>Luis</t>
  </si>
  <si>
    <t>Hutchinson</t>
  </si>
  <si>
    <t>Boye</t>
  </si>
  <si>
    <t>Mafe</t>
  </si>
  <si>
    <t>Kayvon</t>
  </si>
  <si>
    <t>Thibodeaux</t>
  </si>
  <si>
    <t>Karlaftis</t>
  </si>
  <si>
    <t>Mika</t>
  </si>
  <si>
    <t>Tafua</t>
  </si>
  <si>
    <t>Paschal</t>
  </si>
  <si>
    <t>Jayden</t>
  </si>
  <si>
    <t>Peevy</t>
  </si>
  <si>
    <t>Otito</t>
  </si>
  <si>
    <t>Amare</t>
  </si>
  <si>
    <t>Barno</t>
  </si>
  <si>
    <t>Esezi</t>
  </si>
  <si>
    <t>Otomewo</t>
  </si>
  <si>
    <t>Stille</t>
  </si>
  <si>
    <t>Demetrius</t>
  </si>
  <si>
    <t>Glen</t>
  </si>
  <si>
    <t>Phidarian</t>
  </si>
  <si>
    <t>Kalia</t>
  </si>
  <si>
    <t>Keyshon</t>
  </si>
  <si>
    <t>Amosa</t>
  </si>
  <si>
    <t>Big Kat</t>
  </si>
  <si>
    <t>Akial</t>
  </si>
  <si>
    <t>Byers</t>
  </si>
  <si>
    <t>Muma</t>
  </si>
  <si>
    <t>Quay</t>
  </si>
  <si>
    <t>McFadden</t>
  </si>
  <si>
    <t>DeAngelo</t>
  </si>
  <si>
    <t>Malone</t>
  </si>
  <si>
    <t>Terrel</t>
  </si>
  <si>
    <t>Rodriguez</t>
  </si>
  <si>
    <t>Seers</t>
  </si>
  <si>
    <t>McClain</t>
  </si>
  <si>
    <t>Brice</t>
  </si>
  <si>
    <t>Jaylan</t>
  </si>
  <si>
    <t>Silas</t>
  </si>
  <si>
    <t>Roger</t>
  </si>
  <si>
    <t>McCreary</t>
  </si>
  <si>
    <t>Alontae</t>
  </si>
  <si>
    <t>Akayleb</t>
  </si>
  <si>
    <t>Montaric</t>
  </si>
  <si>
    <t>Coby</t>
  </si>
  <si>
    <t>Castro-Field</t>
  </si>
  <si>
    <t>Mario</t>
  </si>
  <si>
    <t>Goodrich</t>
  </si>
  <si>
    <t>Decobie</t>
  </si>
  <si>
    <t>Kalon</t>
  </si>
  <si>
    <t>Dishon</t>
  </si>
  <si>
    <t>McNary</t>
  </si>
  <si>
    <t>DaMarcus</t>
  </si>
  <si>
    <t>Dallis</t>
  </si>
  <si>
    <t>Ja'Sir</t>
  </si>
  <si>
    <t>Junior</t>
  </si>
  <si>
    <t>Allie</t>
  </si>
  <si>
    <t>Blades</t>
  </si>
  <si>
    <t>Damarion</t>
  </si>
  <si>
    <t>Raleigh</t>
  </si>
  <si>
    <t>Texada</t>
  </si>
  <si>
    <t>Koemer</t>
  </si>
  <si>
    <t>Deane</t>
  </si>
  <si>
    <t>Eboh</t>
  </si>
  <si>
    <t>Kekaula</t>
  </si>
  <si>
    <t>Kaniho</t>
  </si>
  <si>
    <t>Keidron</t>
  </si>
  <si>
    <t>Bostik</t>
  </si>
  <si>
    <t>Daxton</t>
  </si>
  <si>
    <t>Pitre</t>
  </si>
  <si>
    <t>Kerby</t>
  </si>
  <si>
    <t>Taylor-Britt</t>
  </si>
  <si>
    <t>Percy</t>
  </si>
  <si>
    <t>Bubba</t>
  </si>
  <si>
    <t>JT</t>
  </si>
  <si>
    <t>Tycen</t>
  </si>
  <si>
    <t>Quentin</t>
  </si>
  <si>
    <t>Nolan</t>
  </si>
  <si>
    <t>Russ</t>
  </si>
  <si>
    <t>Yeast</t>
  </si>
  <si>
    <t>Stout</t>
  </si>
  <si>
    <t>Camarda</t>
  </si>
  <si>
    <t>Stonehouse</t>
  </si>
  <si>
    <t>Christodoulo</t>
  </si>
  <si>
    <t>Griffiths</t>
  </si>
  <si>
    <t>NYG 1-2</t>
  </si>
  <si>
    <t>ANA 1-3</t>
  </si>
  <si>
    <t>SF 1-7</t>
  </si>
  <si>
    <t>GB 1-11</t>
  </si>
  <si>
    <t>DET 1-12</t>
  </si>
  <si>
    <t>OAK 1-14</t>
  </si>
  <si>
    <t>WAS 1-17</t>
  </si>
  <si>
    <t>IND 2-1</t>
  </si>
  <si>
    <t>NYG 2-2</t>
  </si>
  <si>
    <t>ANA 2-3</t>
  </si>
  <si>
    <t>NE 2-4</t>
  </si>
  <si>
    <t>NO 2-6</t>
  </si>
  <si>
    <t>DEN 2-8</t>
  </si>
  <si>
    <t>DET 2-10</t>
  </si>
  <si>
    <t>DET 2-12</t>
  </si>
  <si>
    <t>WAS 2-15</t>
  </si>
  <si>
    <t>CHI 2-17</t>
  </si>
  <si>
    <t>CHI 2-18</t>
  </si>
  <si>
    <t>ANA 3-3</t>
  </si>
  <si>
    <t>DET 3-8</t>
  </si>
  <si>
    <t>GB 4-11</t>
  </si>
  <si>
    <t>GB 3-11</t>
  </si>
  <si>
    <t>OAK 3-14</t>
  </si>
  <si>
    <t>DET 3-17</t>
  </si>
  <si>
    <t>IND 4-1</t>
  </si>
  <si>
    <t>NYG 4-2</t>
  </si>
  <si>
    <t>ANA 4-3</t>
  </si>
  <si>
    <t>IND 4-8</t>
  </si>
  <si>
    <t>CHI 4-9</t>
  </si>
  <si>
    <t>DEN 4-12</t>
  </si>
  <si>
    <t>DET 4-13</t>
  </si>
  <si>
    <t>OAK 4-14</t>
  </si>
  <si>
    <t>DET 4-17</t>
  </si>
  <si>
    <t>NYG 5-2</t>
  </si>
  <si>
    <t>ANA 5-3</t>
  </si>
  <si>
    <t>SEA 5-9</t>
  </si>
  <si>
    <t>DEN 5-12</t>
  </si>
  <si>
    <t>JAX 5-13</t>
  </si>
  <si>
    <t>OAK 5-14</t>
  </si>
  <si>
    <t>Booth</t>
  </si>
  <si>
    <t>BigKat</t>
  </si>
  <si>
    <t>Matchie</t>
  </si>
  <si>
    <t>Roundtree</t>
  </si>
  <si>
    <t>Skip</t>
  </si>
  <si>
    <t>skip</t>
  </si>
  <si>
    <t>Chrisitan</t>
  </si>
  <si>
    <t>Counter</t>
  </si>
  <si>
    <t>Devante</t>
  </si>
  <si>
    <t>Mckinney</t>
  </si>
  <si>
    <t>Killins</t>
  </si>
  <si>
    <t>Caash</t>
  </si>
  <si>
    <t>Reece</t>
  </si>
  <si>
    <t>Hebert</t>
  </si>
  <si>
    <t>Saahdig</t>
  </si>
  <si>
    <t>Dominic</t>
  </si>
  <si>
    <t>WoodAnders</t>
  </si>
  <si>
    <t>DK</t>
  </si>
  <si>
    <t>YaSin</t>
  </si>
  <si>
    <t>Piershbache</t>
  </si>
  <si>
    <t>Mattison</t>
  </si>
  <si>
    <t>N'Keal</t>
  </si>
  <si>
    <t>Benzchawel</t>
  </si>
  <si>
    <t>LJ</t>
  </si>
  <si>
    <t>Dre'Mont</t>
  </si>
  <si>
    <t>JJ</t>
  </si>
  <si>
    <t>MarQuies</t>
  </si>
  <si>
    <t>Ryquel</t>
  </si>
  <si>
    <t>Snell</t>
  </si>
  <si>
    <t>Trye</t>
  </si>
  <si>
    <t>Noteboom</t>
  </si>
  <si>
    <t>Gus</t>
  </si>
  <si>
    <t>Rod</t>
  </si>
  <si>
    <t>Winn</t>
  </si>
  <si>
    <t>VanderEsch</t>
  </si>
  <si>
    <t>Heines</t>
  </si>
  <si>
    <t>Marx</t>
  </si>
  <si>
    <t>Jullian</t>
  </si>
  <si>
    <t>Street</t>
  </si>
  <si>
    <t>St.Brown</t>
  </si>
  <si>
    <t>Goolsby</t>
  </si>
  <si>
    <t>Grayson</t>
  </si>
  <si>
    <t>Sawyer</t>
  </si>
  <si>
    <t>Auden</t>
  </si>
  <si>
    <t>Ejaun</t>
  </si>
  <si>
    <t>Jader</t>
  </si>
  <si>
    <t>Harvey-Clemons</t>
  </si>
  <si>
    <t>Carraway</t>
  </si>
  <si>
    <t>Likely</t>
  </si>
  <si>
    <t>Seals-Jones</t>
  </si>
  <si>
    <t>Roullier</t>
  </si>
  <si>
    <t> Bucky</t>
  </si>
  <si>
    <t>Cutrer</t>
  </si>
  <si>
    <t>Vanderdoes</t>
  </si>
  <si>
    <t>Holden</t>
  </si>
  <si>
    <t>Darreus</t>
  </si>
  <si>
    <t>Dimick</t>
  </si>
  <si>
    <t>Wayne</t>
  </si>
  <si>
    <t>Gallman</t>
  </si>
  <si>
    <t>Nazair</t>
  </si>
  <si>
    <t>Bergner</t>
  </si>
  <si>
    <t>Praise</t>
  </si>
  <si>
    <t>Martin-Oguik</t>
  </si>
  <si>
    <t>Lenzy</t>
  </si>
  <si>
    <t>Braxton</t>
  </si>
  <si>
    <t>McRoberts</t>
  </si>
  <si>
    <t>Nkemdiche</t>
  </si>
  <si>
    <t>Sumter</t>
  </si>
  <si>
    <t>Ogbah</t>
  </si>
  <si>
    <t>Su'a</t>
  </si>
  <si>
    <t>Cravens</t>
  </si>
  <si>
    <t>Braverman</t>
  </si>
  <si>
    <t>Briean</t>
  </si>
  <si>
    <t>Boddy-Calhou</t>
  </si>
  <si>
    <t>McEvoy</t>
  </si>
  <si>
    <t>Hosch</t>
  </si>
  <si>
    <t>Wickliffe</t>
  </si>
  <si>
    <t>Jacobi</t>
  </si>
  <si>
    <t>Quinshad</t>
  </si>
  <si>
    <t>Cory</t>
  </si>
  <si>
    <t>Carrington</t>
  </si>
  <si>
    <t>Schnaars</t>
  </si>
  <si>
    <t>Shiro</t>
  </si>
  <si>
    <t>Angelo</t>
  </si>
  <si>
    <t>Mangiro</t>
  </si>
  <si>
    <t>Rodrick</t>
  </si>
  <si>
    <t>DeAnthony</t>
  </si>
  <si>
    <t>Arnett</t>
  </si>
  <si>
    <t>Ezekiel</t>
  </si>
  <si>
    <t>Apple</t>
  </si>
  <si>
    <t>Karl</t>
  </si>
  <si>
    <t>Deion</t>
  </si>
  <si>
    <t>Harlan</t>
  </si>
  <si>
    <t>Fackrell</t>
  </si>
  <si>
    <t>Shon</t>
  </si>
  <si>
    <t>Maliek</t>
  </si>
  <si>
    <t>Hargrave</t>
  </si>
  <si>
    <t>Xavien</t>
  </si>
  <si>
    <t>Yannick</t>
  </si>
  <si>
    <t>Ngakoue</t>
  </si>
  <si>
    <t>Vannett</t>
  </si>
  <si>
    <t>Tapper</t>
  </si>
  <si>
    <t>Torian</t>
  </si>
  <si>
    <t>Morrison</t>
  </si>
  <si>
    <t>Day</t>
  </si>
  <si>
    <t>Dadi</t>
  </si>
  <si>
    <t>Nicolas</t>
  </si>
  <si>
    <t>Luther</t>
  </si>
  <si>
    <t>Maddy</t>
  </si>
  <si>
    <t>Donavon</t>
  </si>
  <si>
    <t>Kentrell</t>
  </si>
  <si>
    <t>Brothers</t>
  </si>
  <si>
    <t>Keyarris</t>
  </si>
  <si>
    <t>Kweishi</t>
  </si>
  <si>
    <t>Core</t>
  </si>
  <si>
    <t>Halapoulivaa</t>
  </si>
  <si>
    <t>Vaitai</t>
  </si>
  <si>
    <t>Blythe</t>
  </si>
  <si>
    <t>Jerell</t>
  </si>
  <si>
    <t>Wendell</t>
  </si>
  <si>
    <t>Smallwood</t>
  </si>
  <si>
    <t>Dorsett</t>
  </si>
  <si>
    <t>Cann</t>
  </si>
  <si>
    <t>JaCorey</t>
  </si>
  <si>
    <t>Arik</t>
  </si>
  <si>
    <t>Randy</t>
  </si>
  <si>
    <t>Titus</t>
  </si>
  <si>
    <t>Feliciano</t>
  </si>
  <si>
    <t>Daryl</t>
  </si>
  <si>
    <t>Clive</t>
  </si>
  <si>
    <t>Walford</t>
  </si>
  <si>
    <t>Funchess</t>
  </si>
  <si>
    <t>Hickey</t>
  </si>
  <si>
    <t>Pruitt</t>
  </si>
  <si>
    <t>Hutson</t>
  </si>
  <si>
    <t>Kip</t>
  </si>
  <si>
    <t>Ripkowski</t>
  </si>
  <si>
    <t>Yeldon</t>
  </si>
  <si>
    <t>Spain</t>
  </si>
  <si>
    <t>Scheuerman</t>
  </si>
  <si>
    <t>Mumphrey</t>
  </si>
  <si>
    <t>Ume</t>
  </si>
  <si>
    <t>Laskey</t>
  </si>
  <si>
    <t>Poutasi</t>
  </si>
  <si>
    <t>Lott</t>
  </si>
  <si>
    <t>Askew</t>
  </si>
  <si>
    <t>McCain</t>
  </si>
  <si>
    <t>Celiscar</t>
  </si>
  <si>
    <t>Stu</t>
  </si>
  <si>
    <t>Baiza</t>
  </si>
  <si>
    <t>Hollin</t>
  </si>
  <si>
    <t>Lamm</t>
  </si>
  <si>
    <t>Blackson</t>
  </si>
  <si>
    <t>Glowinski</t>
  </si>
  <si>
    <t>Neighbors</t>
  </si>
  <si>
    <t>Stephone</t>
  </si>
  <si>
    <t>Dorial</t>
  </si>
  <si>
    <t>Gurley</t>
  </si>
  <si>
    <t>Scherff</t>
  </si>
  <si>
    <t>Laken</t>
  </si>
  <si>
    <t>Ifo</t>
  </si>
  <si>
    <t>Ekpre</t>
  </si>
  <si>
    <t>Raciti</t>
  </si>
  <si>
    <t>D'Joun</t>
  </si>
  <si>
    <t>Lockett</t>
  </si>
  <si>
    <t>Danielle</t>
  </si>
  <si>
    <t>Ameer</t>
  </si>
  <si>
    <t>Abdullah</t>
  </si>
  <si>
    <t>Tull</t>
  </si>
  <si>
    <t>Greenberry</t>
  </si>
  <si>
    <t>Agholor</t>
  </si>
  <si>
    <t>Rummells</t>
  </si>
  <si>
    <t>Varga</t>
  </si>
  <si>
    <t>Ramik</t>
  </si>
  <si>
    <t>Gerod</t>
  </si>
  <si>
    <t>Holliman</t>
  </si>
  <si>
    <t>Perryman</t>
  </si>
  <si>
    <t>Kumerow</t>
  </si>
  <si>
    <t>Loomis</t>
  </si>
  <si>
    <t>Hull</t>
  </si>
  <si>
    <t>Heeney</t>
  </si>
  <si>
    <t>Takoby</t>
  </si>
  <si>
    <t>Cofield</t>
  </si>
  <si>
    <t>Artis</t>
  </si>
  <si>
    <t>Sadler</t>
  </si>
  <si>
    <t>Sammie</t>
  </si>
  <si>
    <t>Coates</t>
  </si>
  <si>
    <t>Tevin</t>
  </si>
  <si>
    <t>Marlowe</t>
  </si>
  <si>
    <t>Kristjan</t>
  </si>
  <si>
    <t>Sokoli</t>
  </si>
  <si>
    <t>Irving</t>
  </si>
  <si>
    <t>Arie</t>
  </si>
  <si>
    <t>Kouandjio</t>
  </si>
  <si>
    <t>Leterrius</t>
  </si>
  <si>
    <t>Donnal</t>
  </si>
  <si>
    <t>Dezmin</t>
  </si>
  <si>
    <t>Tray</t>
  </si>
  <si>
    <t>Darrian</t>
  </si>
  <si>
    <t>Laurence</t>
  </si>
  <si>
    <t>Denzell</t>
  </si>
  <si>
    <t>Goode</t>
  </si>
  <si>
    <t>Doran</t>
  </si>
  <si>
    <t>Betim</t>
  </si>
  <si>
    <t>Bujari</t>
  </si>
  <si>
    <t>Antwan</t>
  </si>
  <si>
    <t>Goodley</t>
  </si>
  <si>
    <t>Rannell</t>
  </si>
  <si>
    <t>Barr</t>
  </si>
  <si>
    <t>HaHa</t>
  </si>
  <si>
    <t>ClintonDix</t>
  </si>
  <si>
    <t>Lamarcus</t>
  </si>
  <si>
    <t>Joyner</t>
  </si>
  <si>
    <t>Dee</t>
  </si>
  <si>
    <t>JaWuan</t>
  </si>
  <si>
    <t>Verrett</t>
  </si>
  <si>
    <t>Tialavea</t>
  </si>
  <si>
    <t>Gayle</t>
  </si>
  <si>
    <t>Cockrell</t>
  </si>
  <si>
    <t>Vinnie</t>
  </si>
  <si>
    <t>Sunseri</t>
  </si>
  <si>
    <t>Ellington</t>
  </si>
  <si>
    <t>DaQuan</t>
  </si>
  <si>
    <t>Bashaud</t>
  </si>
  <si>
    <t>Timmie</t>
  </si>
  <si>
    <t>Jernigan</t>
  </si>
  <si>
    <t>Bromley</t>
  </si>
  <si>
    <t>Byndom</t>
  </si>
  <si>
    <t>Bishop</t>
  </si>
  <si>
    <t>Sankey</t>
  </si>
  <si>
    <t>Cyrus</t>
  </si>
  <si>
    <t>Zumwalt</t>
  </si>
  <si>
    <t>Kitchens</t>
  </si>
  <si>
    <t>Ikard</t>
  </si>
  <si>
    <t>Jeffcoat</t>
  </si>
  <si>
    <t>Kennard</t>
  </si>
  <si>
    <t>Fou</t>
  </si>
  <si>
    <t>Fonoti</t>
  </si>
  <si>
    <t>Handler</t>
  </si>
  <si>
    <t>Cyril</t>
  </si>
  <si>
    <t>Dunbar</t>
  </si>
  <si>
    <t>Torrence</t>
  </si>
  <si>
    <t>Regginald</t>
  </si>
  <si>
    <t>Steen</t>
  </si>
  <si>
    <t>Urschel</t>
  </si>
  <si>
    <t>Denicos</t>
  </si>
  <si>
    <t>O'Donnell</t>
  </si>
  <si>
    <t>Colvin</t>
  </si>
  <si>
    <t>McCullers</t>
  </si>
  <si>
    <t>KaDeem</t>
  </si>
  <si>
    <t>Shaquelle</t>
  </si>
  <si>
    <t>Legree</t>
  </si>
  <si>
    <t>Seferian</t>
  </si>
  <si>
    <t>Storm</t>
  </si>
  <si>
    <t>AC</t>
  </si>
  <si>
    <t>Keon</t>
  </si>
  <si>
    <t>Lyn</t>
  </si>
  <si>
    <t>Crichton</t>
  </si>
  <si>
    <t>Gallon</t>
  </si>
  <si>
    <t>Deone</t>
  </si>
  <si>
    <t>Bucannon</t>
  </si>
  <si>
    <t>Desir</t>
  </si>
  <si>
    <t>McGill</t>
  </si>
  <si>
    <t>Attaochu</t>
  </si>
  <si>
    <t>Demetri</t>
  </si>
  <si>
    <t>Goodson</t>
  </si>
  <si>
    <t>Hart</t>
  </si>
  <si>
    <t>Dozier</t>
  </si>
  <si>
    <t>Vereen</t>
  </si>
  <si>
    <t>Amaro</t>
  </si>
  <si>
    <t>Walt</t>
  </si>
  <si>
    <t>Aikens</t>
  </si>
  <si>
    <t>Feiler</t>
  </si>
  <si>
    <t>Nevin</t>
  </si>
  <si>
    <t>Stephon</t>
  </si>
  <si>
    <t>Tuitt</t>
  </si>
  <si>
    <t>Moncrief</t>
  </si>
  <si>
    <t>Rakim</t>
  </si>
  <si>
    <t>Eathyn</t>
  </si>
  <si>
    <t>Manumaleuna</t>
  </si>
  <si>
    <t>Lamin</t>
  </si>
  <si>
    <t>Barrow</t>
  </si>
  <si>
    <t>Yankey</t>
  </si>
  <si>
    <t>Graf</t>
  </si>
  <si>
    <t>Jerick</t>
  </si>
  <si>
    <t>McKinnon</t>
  </si>
  <si>
    <t>Devonta</t>
  </si>
  <si>
    <t>Bayer</t>
  </si>
  <si>
    <t>Kedrick</t>
  </si>
  <si>
    <t>Reedy</t>
  </si>
  <si>
    <t>Bullough</t>
  </si>
  <si>
    <t>Daytawion</t>
  </si>
  <si>
    <t>Lowe</t>
  </si>
  <si>
    <t>Nat</t>
  </si>
  <si>
    <t>Berhe</t>
  </si>
  <si>
    <t>Guiton</t>
  </si>
  <si>
    <t>Merrell</t>
  </si>
  <si>
    <t>Acker</t>
  </si>
  <si>
    <t>Ducre</t>
  </si>
  <si>
    <t>Fede</t>
  </si>
  <si>
    <t>Feigt</t>
  </si>
  <si>
    <t>Gilstrap</t>
  </si>
  <si>
    <t>Anunike</t>
  </si>
  <si>
    <t>Cordarrell</t>
  </si>
  <si>
    <t>Johnthan</t>
  </si>
  <si>
    <t>Slay</t>
  </si>
  <si>
    <t>Tyrann</t>
  </si>
  <si>
    <t>Mathieu</t>
  </si>
  <si>
    <t>Manti</t>
  </si>
  <si>
    <t>Te'o</t>
  </si>
  <si>
    <t>Bjoern</t>
  </si>
  <si>
    <t>Cornellius</t>
  </si>
  <si>
    <t>Carradine</t>
  </si>
  <si>
    <t>Tharold</t>
  </si>
  <si>
    <t>arkus</t>
  </si>
  <si>
    <t>Wheaton</t>
  </si>
  <si>
    <t>Kahlid</t>
  </si>
  <si>
    <t>Wooten</t>
  </si>
  <si>
    <t>Bushell</t>
  </si>
  <si>
    <t>Kawann</t>
  </si>
  <si>
    <t>Short</t>
  </si>
  <si>
    <t>Fluker</t>
  </si>
  <si>
    <t>Warford</t>
  </si>
  <si>
    <t>Pugh</t>
  </si>
  <si>
    <t>Sweeting</t>
  </si>
  <si>
    <t>Rontez</t>
  </si>
  <si>
    <t>Kerwynn</t>
  </si>
  <si>
    <t>Okafor</t>
  </si>
  <si>
    <t>Jelani</t>
  </si>
  <si>
    <t>Jasper</t>
  </si>
  <si>
    <t>Bakhtiari</t>
  </si>
  <si>
    <t>Eifert</t>
  </si>
  <si>
    <t>Tavarres</t>
  </si>
  <si>
    <t>Furstenburg</t>
  </si>
  <si>
    <t>Dysert</t>
  </si>
  <si>
    <t>Denard</t>
  </si>
  <si>
    <t>Tuel</t>
  </si>
  <si>
    <t>Uzoma</t>
  </si>
  <si>
    <t>Nwachukwu</t>
  </si>
  <si>
    <t>Jensen</t>
  </si>
  <si>
    <t>Bouye</t>
  </si>
  <si>
    <t>B.W.</t>
  </si>
  <si>
    <t>McCray</t>
  </si>
  <si>
    <t>Le'Veon</t>
  </si>
  <si>
    <t>Spadola</t>
  </si>
  <si>
    <t>McDougald</t>
  </si>
  <si>
    <t>Goodwin</t>
  </si>
  <si>
    <t>Herman</t>
  </si>
  <si>
    <t>Lathers</t>
  </si>
  <si>
    <t>Gavin</t>
  </si>
  <si>
    <t>Escobar</t>
  </si>
  <si>
    <t>Daimion</t>
  </si>
  <si>
    <t>Khaled</t>
  </si>
  <si>
    <t>Christine</t>
  </si>
  <si>
    <t>Hugh</t>
  </si>
  <si>
    <t>Baca</t>
  </si>
  <si>
    <t>Deveron</t>
  </si>
  <si>
    <t>Gillislee</t>
  </si>
  <si>
    <t>Milliner</t>
  </si>
  <si>
    <t>Trufant</t>
  </si>
  <si>
    <t>Cyprien</t>
  </si>
  <si>
    <t>Joeckel</t>
  </si>
  <si>
    <t>Ansah</t>
  </si>
  <si>
    <t>Menelik</t>
  </si>
  <si>
    <t>Sharrif</t>
  </si>
  <si>
    <t>Elam</t>
  </si>
  <si>
    <t>Sio</t>
  </si>
  <si>
    <t>Embernate</t>
  </si>
  <si>
    <t>Klein</t>
  </si>
  <si>
    <t>Motta</t>
  </si>
  <si>
    <t>Hankins</t>
  </si>
  <si>
    <t>Hawthorne</t>
  </si>
  <si>
    <t>Alford</t>
  </si>
  <si>
    <t>Amerson</t>
  </si>
  <si>
    <t>Poyer</t>
  </si>
  <si>
    <t>Zaviar</t>
  </si>
  <si>
    <t>Gooden</t>
  </si>
  <si>
    <t>Stepfan</t>
  </si>
  <si>
    <t>Stedman</t>
  </si>
  <si>
    <t>Ace</t>
  </si>
  <si>
    <t>Boyce</t>
  </si>
  <si>
    <t>Da'Rick</t>
  </si>
  <si>
    <t>Dobson</t>
  </si>
  <si>
    <t>Bacarri</t>
  </si>
  <si>
    <t>Rambo</t>
  </si>
  <si>
    <t>Ertz</t>
  </si>
  <si>
    <t>Cobi</t>
  </si>
  <si>
    <t>Mellette</t>
  </si>
  <si>
    <t>Winters</t>
  </si>
  <si>
    <t>Brandan</t>
  </si>
  <si>
    <t>Commings</t>
  </si>
  <si>
    <t>Vance</t>
  </si>
  <si>
    <t>Giovani</t>
  </si>
  <si>
    <t>Buchanan</t>
  </si>
  <si>
    <t>Tourek</t>
  </si>
  <si>
    <t>Don</t>
  </si>
  <si>
    <t>Levine</t>
  </si>
  <si>
    <t>Toilolo</t>
  </si>
  <si>
    <t>Marquess</t>
  </si>
  <si>
    <t>Lerentee</t>
  </si>
  <si>
    <t>Shamarko</t>
  </si>
  <si>
    <t>Wolff</t>
  </si>
  <si>
    <t>Gholston</t>
  </si>
  <si>
    <t>Goard</t>
  </si>
  <si>
    <t>Kenjon</t>
  </si>
  <si>
    <t>Barner</t>
  </si>
  <si>
    <t>Terron</t>
  </si>
  <si>
    <t>Juszczyk</t>
  </si>
  <si>
    <t>Line</t>
  </si>
  <si>
    <t>Braxston</t>
  </si>
  <si>
    <t>Cave</t>
  </si>
  <si>
    <t>Catapano</t>
  </si>
  <si>
    <t>Jawanza</t>
  </si>
  <si>
    <t>Starling</t>
  </si>
  <si>
    <t>Jakar</t>
  </si>
  <si>
    <t>Edmund</t>
  </si>
  <si>
    <t>Kugbila</t>
  </si>
  <si>
    <t>Gragg</t>
  </si>
  <si>
    <t>Stankiewitch</t>
  </si>
  <si>
    <t>Lemon</t>
  </si>
  <si>
    <t>Bumphis</t>
  </si>
  <si>
    <t>Stockemer</t>
  </si>
  <si>
    <t>Quanterus</t>
  </si>
  <si>
    <t>Cierre</t>
  </si>
  <si>
    <t>Wood</t>
  </si>
  <si>
    <t>Kaufman</t>
  </si>
  <si>
    <t>Claiborne</t>
  </si>
  <si>
    <t>Dwight</t>
  </si>
  <si>
    <t>Kirkpatrick</t>
  </si>
  <si>
    <t>Alshon</t>
  </si>
  <si>
    <t>Jeffery</t>
  </si>
  <si>
    <t>Coples</t>
  </si>
  <si>
    <t>Dont'a</t>
  </si>
  <si>
    <t>DeCastro</t>
  </si>
  <si>
    <t>McClellin</t>
  </si>
  <si>
    <t>Fleener</t>
  </si>
  <si>
    <t>Juron</t>
  </si>
  <si>
    <t>Criner</t>
  </si>
  <si>
    <t>Kelechi</t>
  </si>
  <si>
    <t>Osemele</t>
  </si>
  <si>
    <t>Adrien</t>
  </si>
  <si>
    <t>Kashif</t>
  </si>
  <si>
    <t>Rueben</t>
  </si>
  <si>
    <t>Whitney</t>
  </si>
  <si>
    <t>Mercilus</t>
  </si>
  <si>
    <t>Crick</t>
  </si>
  <si>
    <t>Woolfolk</t>
  </si>
  <si>
    <t>Zebrie</t>
  </si>
  <si>
    <t>Quick</t>
  </si>
  <si>
    <t>Guyton</t>
  </si>
  <si>
    <t>Minnifield</t>
  </si>
  <si>
    <t>Dontari</t>
  </si>
  <si>
    <t>Poe</t>
  </si>
  <si>
    <t>DeVier</t>
  </si>
  <si>
    <t>Posey</t>
  </si>
  <si>
    <t>Acho</t>
  </si>
  <si>
    <t>Broyles</t>
  </si>
  <si>
    <t>Audie</t>
  </si>
  <si>
    <t>Nielsen</t>
  </si>
  <si>
    <t>Osweiler</t>
  </si>
  <si>
    <t>Brewster</t>
  </si>
  <si>
    <t>Whitley</t>
  </si>
  <si>
    <t>Reyes</t>
  </si>
  <si>
    <t>Ballard</t>
  </si>
  <si>
    <t>Jaymes</t>
  </si>
  <si>
    <t>Turbin</t>
  </si>
  <si>
    <t>Anger</t>
  </si>
  <si>
    <t>Hosley</t>
  </si>
  <si>
    <t>Cliff</t>
  </si>
  <si>
    <t>Kevious</t>
  </si>
  <si>
    <t>Hanna</t>
  </si>
  <si>
    <t>Owusu</t>
  </si>
  <si>
    <t>Trinton</t>
  </si>
  <si>
    <t>Sturdivant</t>
  </si>
  <si>
    <t>LeRibeus</t>
  </si>
  <si>
    <t>Steed</t>
  </si>
  <si>
    <t>Asa</t>
  </si>
  <si>
    <t>Wedige</t>
  </si>
  <si>
    <t>Pasztor</t>
  </si>
  <si>
    <t>Rainey</t>
  </si>
  <si>
    <t>Peterson</t>
  </si>
  <si>
    <t>Emil</t>
  </si>
  <si>
    <t>Igwenagu</t>
  </si>
  <si>
    <t>JC</t>
  </si>
  <si>
    <t>Oram</t>
  </si>
  <si>
    <t>Kheeston</t>
  </si>
  <si>
    <t>Jamaar</t>
  </si>
  <si>
    <t>Coty</t>
  </si>
  <si>
    <t>Sensabaugh</t>
  </si>
  <si>
    <t>Galippo</t>
  </si>
  <si>
    <t>Ebner</t>
  </si>
  <si>
    <t>Zusevics</t>
  </si>
  <si>
    <t>Janzen</t>
  </si>
  <si>
    <t>Keola</t>
  </si>
  <si>
    <t>Antolin</t>
  </si>
  <si>
    <t>Trevin</t>
  </si>
  <si>
    <t>Polk</t>
  </si>
  <si>
    <t>Auguste</t>
  </si>
  <si>
    <t>Smelley</t>
  </si>
  <si>
    <t>G.J.</t>
  </si>
  <si>
    <t>Kinne</t>
  </si>
  <si>
    <t>Garth</t>
  </si>
  <si>
    <t>Gerhart</t>
  </si>
  <si>
    <t>Nzegwu</t>
  </si>
  <si>
    <t>Saulsberry</t>
  </si>
  <si>
    <t>Tramain</t>
  </si>
  <si>
    <t>Tevis</t>
  </si>
  <si>
    <t>Shelby</t>
  </si>
  <si>
    <t>Linthicum</t>
  </si>
  <si>
    <t>Janoris</t>
  </si>
  <si>
    <t>Trumaine</t>
  </si>
  <si>
    <t>Gilmore</t>
  </si>
  <si>
    <t>Alfonzo</t>
  </si>
  <si>
    <t>Fleming</t>
  </si>
  <si>
    <t>Branch</t>
  </si>
  <si>
    <t>Courtney</t>
  </si>
  <si>
    <t>Upshaw</t>
  </si>
  <si>
    <t>Brockers</t>
  </si>
  <si>
    <t>Iloka</t>
  </si>
  <si>
    <t>Mychal</t>
  </si>
  <si>
    <t>Hayward</t>
  </si>
  <si>
    <t>Alameda</t>
  </si>
  <si>
    <t>Ta'amu</t>
  </si>
  <si>
    <t>Toon</t>
  </si>
  <si>
    <t>Curry</t>
  </si>
  <si>
    <t>Cordy</t>
  </si>
  <si>
    <t>Massie</t>
  </si>
  <si>
    <t>Bequette</t>
  </si>
  <si>
    <t>Harkey</t>
  </si>
  <si>
    <t>Markelle</t>
  </si>
  <si>
    <t>LaMichael</t>
  </si>
  <si>
    <t>Wagner</t>
  </si>
  <si>
    <t>Chism</t>
  </si>
  <si>
    <t>Barclay</t>
  </si>
  <si>
    <t>Spike</t>
  </si>
  <si>
    <t>Tauren</t>
  </si>
  <si>
    <t>Poole</t>
  </si>
  <si>
    <t>Walsh</t>
  </si>
  <si>
    <t>Zeitler</t>
  </si>
  <si>
    <t>Wenger</t>
  </si>
  <si>
    <t>Molk</t>
  </si>
  <si>
    <t>Elijah-Blu</t>
  </si>
  <si>
    <t>Slowey</t>
  </si>
  <si>
    <t>Marc</t>
  </si>
  <si>
    <t>Beachum</t>
  </si>
  <si>
    <t>McNutt</t>
  </si>
  <si>
    <t>Keshawn</t>
  </si>
  <si>
    <t>James-Michael</t>
  </si>
  <si>
    <t>DeQuan</t>
  </si>
  <si>
    <t>Menzie</t>
  </si>
  <si>
    <t>Wilber</t>
  </si>
  <si>
    <t>Petrus</t>
  </si>
  <si>
    <t>Hardin</t>
  </si>
  <si>
    <t>Kelcie</t>
  </si>
  <si>
    <t>Maze</t>
  </si>
  <si>
    <t>Ronnell</t>
  </si>
  <si>
    <t>Lindsey</t>
  </si>
  <si>
    <t>Jerel</t>
  </si>
  <si>
    <t>Worthy</t>
  </si>
  <si>
    <t>Reliford</t>
  </si>
  <si>
    <t>Orson</t>
  </si>
  <si>
    <t>Bergstrom</t>
  </si>
  <si>
    <t>Jarius</t>
  </si>
  <si>
    <t>Compton</t>
  </si>
  <si>
    <t>Bullock</t>
  </si>
  <si>
    <t>Nortman</t>
  </si>
  <si>
    <t>Jacory</t>
  </si>
  <si>
    <t>Snowe</t>
  </si>
  <si>
    <t>Caldwell</t>
  </si>
  <si>
    <t>Teggart</t>
  </si>
  <si>
    <t>Ihenacho</t>
  </si>
  <si>
    <t>Coryell</t>
  </si>
  <si>
    <t>Judie</t>
  </si>
  <si>
    <t>Martens</t>
  </si>
  <si>
    <t>Irvin</t>
  </si>
  <si>
    <t>Massaquoi</t>
  </si>
  <si>
    <t>Bradham</t>
  </si>
  <si>
    <t>Binns</t>
  </si>
  <si>
    <t>Garner</t>
  </si>
  <si>
    <t>Dick</t>
  </si>
  <si>
    <t>Wolfe</t>
  </si>
  <si>
    <t>Diehl</t>
  </si>
  <si>
    <t>DeMarco</t>
  </si>
  <si>
    <t>Julio</t>
  </si>
  <si>
    <t>Amukamara</t>
  </si>
  <si>
    <t>Ras-I</t>
  </si>
  <si>
    <t>Castonzo</t>
  </si>
  <si>
    <t>Fairley</t>
  </si>
  <si>
    <t>Dontay</t>
  </si>
  <si>
    <t>Moch</t>
  </si>
  <si>
    <t>Denarius</t>
  </si>
  <si>
    <t>Gates</t>
  </si>
  <si>
    <t>Chimdi</t>
  </si>
  <si>
    <t>Chekwa</t>
  </si>
  <si>
    <t>Solder</t>
  </si>
  <si>
    <t>Aldon</t>
  </si>
  <si>
    <t>Elmore</t>
  </si>
  <si>
    <t>Mouton</t>
  </si>
  <si>
    <t>Bender</t>
  </si>
  <si>
    <t>Helu</t>
  </si>
  <si>
    <t>Aldrick</t>
  </si>
  <si>
    <t>Da'Norris</t>
  </si>
  <si>
    <t>Searcy</t>
  </si>
  <si>
    <t>Brewer</t>
  </si>
  <si>
    <t>Carpenter</t>
  </si>
  <si>
    <t>Jamari</t>
  </si>
  <si>
    <t>Hogan</t>
  </si>
  <si>
    <t>Jaiquawn</t>
  </si>
  <si>
    <t>Harr</t>
  </si>
  <si>
    <t>Soucy</t>
  </si>
  <si>
    <t>Hogue</t>
  </si>
  <si>
    <t>Kai</t>
  </si>
  <si>
    <t>Forbath</t>
  </si>
  <si>
    <t>Jacquizz</t>
  </si>
  <si>
    <t>Rackley</t>
  </si>
  <si>
    <t>Kerley</t>
  </si>
  <si>
    <t>Jock</t>
  </si>
  <si>
    <t>Owen</t>
  </si>
  <si>
    <t>Marecic</t>
  </si>
  <si>
    <t>Kenrick</t>
  </si>
  <si>
    <t>Mikel</t>
  </si>
  <si>
    <t>LeShoure</t>
  </si>
  <si>
    <t>Barksdale</t>
  </si>
  <si>
    <t>Ingersoll</t>
  </si>
  <si>
    <t>Carmichael</t>
  </si>
  <si>
    <t>Donahue</t>
  </si>
  <si>
    <t>Fusco</t>
  </si>
  <si>
    <t>Romeus</t>
  </si>
  <si>
    <t>J'Michael</t>
  </si>
  <si>
    <t>Kowalski</t>
  </si>
  <si>
    <t>Gantt</t>
  </si>
  <si>
    <t>McCarthy</t>
  </si>
  <si>
    <t>Peguese</t>
  </si>
  <si>
    <t>Yates</t>
  </si>
  <si>
    <t>Deunta</t>
  </si>
  <si>
    <t>Ezeh</t>
  </si>
  <si>
    <t>Jermale</t>
  </si>
  <si>
    <t>Dierking</t>
  </si>
  <si>
    <t>Sealver</t>
  </si>
  <si>
    <t>Siliga</t>
  </si>
  <si>
    <t>Tui'one</t>
  </si>
  <si>
    <t>Niles</t>
  </si>
  <si>
    <t>Brinkley</t>
  </si>
  <si>
    <t>Mistral</t>
  </si>
  <si>
    <t>LeGree</t>
  </si>
  <si>
    <t>Emerson</t>
  </si>
  <si>
    <t>Stevan</t>
  </si>
  <si>
    <t>Julius</t>
  </si>
  <si>
    <t>Bosher</t>
  </si>
  <si>
    <t>Goebel</t>
  </si>
  <si>
    <t>Ziemba</t>
  </si>
  <si>
    <t>Saia</t>
  </si>
  <si>
    <t>Falahola</t>
  </si>
  <si>
    <t>Torrey</t>
  </si>
  <si>
    <t>Von</t>
  </si>
  <si>
    <t>Tyron</t>
  </si>
  <si>
    <t>Carimi</t>
  </si>
  <si>
    <t>Gilchrist</t>
  </si>
  <si>
    <t>Moten</t>
  </si>
  <si>
    <t>Buster</t>
  </si>
  <si>
    <t>Skrine</t>
  </si>
  <si>
    <t>Dareus</t>
  </si>
  <si>
    <t>Da'Quan</t>
  </si>
  <si>
    <t>Bowers</t>
  </si>
  <si>
    <t>Liuget</t>
  </si>
  <si>
    <t>Hankerson</t>
  </si>
  <si>
    <t>Lyle</t>
  </si>
  <si>
    <t>Leong</t>
  </si>
  <si>
    <t>Culliver</t>
  </si>
  <si>
    <t>Tandon</t>
  </si>
  <si>
    <t>Laupepa</t>
  </si>
  <si>
    <t>Letuli</t>
  </si>
  <si>
    <t>Teague</t>
  </si>
  <si>
    <t>Paea</t>
  </si>
  <si>
    <t>Rahim</t>
  </si>
  <si>
    <t>Sash</t>
  </si>
  <si>
    <t>Conte</t>
  </si>
  <si>
    <t>House</t>
  </si>
  <si>
    <t>Sampson</t>
  </si>
  <si>
    <t>Bair</t>
  </si>
  <si>
    <t>Shareece</t>
  </si>
  <si>
    <t>Homan</t>
  </si>
  <si>
    <t>Ijalana</t>
  </si>
  <si>
    <t>Blaine</t>
  </si>
  <si>
    <t>Gabbert</t>
  </si>
  <si>
    <t>Chinasa</t>
  </si>
  <si>
    <t>Chykie</t>
  </si>
  <si>
    <t>Dominguez</t>
  </si>
  <si>
    <t>Jarrod</t>
  </si>
  <si>
    <t>Gaitor</t>
  </si>
  <si>
    <t>Maxwell</t>
  </si>
  <si>
    <t>Hagg</t>
  </si>
  <si>
    <t>Dent</t>
  </si>
  <si>
    <t>Henery</t>
  </si>
  <si>
    <t>Stocker</t>
  </si>
  <si>
    <t>Hynoski</t>
  </si>
  <si>
    <t>Sanzenbacher</t>
  </si>
  <si>
    <t>Brotzman</t>
  </si>
  <si>
    <t>Tyrod</t>
  </si>
  <si>
    <t>Jerrard</t>
  </si>
  <si>
    <t>Tarrant</t>
  </si>
  <si>
    <t>Sherrod</t>
  </si>
  <si>
    <t>Jerrel</t>
  </si>
  <si>
    <t>Davie</t>
  </si>
  <si>
    <t>McDaniel</t>
  </si>
  <si>
    <t>Loyce</t>
  </si>
  <si>
    <t>Means</t>
  </si>
  <si>
    <t>Taiwan</t>
  </si>
  <si>
    <t>Nevis</t>
  </si>
  <si>
    <t>Sands</t>
  </si>
  <si>
    <t>Kristofer</t>
  </si>
  <si>
    <t>O'Dowd</t>
  </si>
  <si>
    <t>Zachery</t>
  </si>
  <si>
    <t>Pinkston</t>
  </si>
  <si>
    <t>Arkin</t>
  </si>
  <si>
    <t>Quan</t>
  </si>
  <si>
    <t>Kay</t>
  </si>
  <si>
    <t>Vai</t>
  </si>
  <si>
    <t>Taua</t>
  </si>
  <si>
    <t>Jah</t>
  </si>
  <si>
    <t>Lazarius</t>
  </si>
  <si>
    <t>Levingston</t>
  </si>
  <si>
    <t>Fua</t>
  </si>
  <si>
    <t>Talmadge</t>
  </si>
  <si>
    <t>Berry</t>
  </si>
  <si>
    <t>Housler</t>
  </si>
  <si>
    <t>Clayborn</t>
  </si>
  <si>
    <t>Jerrell</t>
  </si>
  <si>
    <t>Powe</t>
  </si>
  <si>
    <t>DeJon</t>
  </si>
  <si>
    <t>Gomes</t>
  </si>
  <si>
    <t>Baltz</t>
  </si>
  <si>
    <t>Ibiloye</t>
  </si>
  <si>
    <t>Cochart</t>
  </si>
  <si>
    <t>Rich</t>
  </si>
  <si>
    <t>Lapham</t>
  </si>
  <si>
    <t>Muhammad</t>
  </si>
  <si>
    <t>Ollie</t>
  </si>
  <si>
    <t>Ogbu</t>
  </si>
  <si>
    <t>Jabaal</t>
  </si>
  <si>
    <t>Sheard</t>
  </si>
  <si>
    <t>Joonie</t>
  </si>
  <si>
    <t>McCourty</t>
  </si>
  <si>
    <t>Mathews</t>
  </si>
  <si>
    <t>Weatherspoon</t>
  </si>
  <si>
    <t>Okung</t>
  </si>
  <si>
    <t>Dunlap</t>
  </si>
  <si>
    <t>Pierre-Paul</t>
  </si>
  <si>
    <t>Spievey</t>
  </si>
  <si>
    <t>Trevard</t>
  </si>
  <si>
    <t>Lindley</t>
  </si>
  <si>
    <t>Demaryius</t>
  </si>
  <si>
    <t>Syd</t>
  </si>
  <si>
    <t>Ndamukong</t>
  </si>
  <si>
    <t>Suh</t>
  </si>
  <si>
    <t>Angerer</t>
  </si>
  <si>
    <t>Jahvid</t>
  </si>
  <si>
    <t>Best</t>
  </si>
  <si>
    <t>Chaney</t>
  </si>
  <si>
    <t>Arrelious</t>
  </si>
  <si>
    <t>Benn</t>
  </si>
  <si>
    <t>Javier</t>
  </si>
  <si>
    <t>Arenas</t>
  </si>
  <si>
    <t>Iupati</t>
  </si>
  <si>
    <t>Worilds</t>
  </si>
  <si>
    <t>Rodger</t>
  </si>
  <si>
    <t>Saffold</t>
  </si>
  <si>
    <t>Montario</t>
  </si>
  <si>
    <t>Hardesty</t>
  </si>
  <si>
    <t>Rafael</t>
  </si>
  <si>
    <t>Priest</t>
  </si>
  <si>
    <t>Ghee</t>
  </si>
  <si>
    <t>Shipley</t>
  </si>
  <si>
    <t>Kam</t>
  </si>
  <si>
    <t>Chancellor</t>
  </si>
  <si>
    <t>Thad</t>
  </si>
  <si>
    <t>Wall</t>
  </si>
  <si>
    <t>Wootton</t>
  </si>
  <si>
    <t>Ciron</t>
  </si>
  <si>
    <t>Sherrick</t>
  </si>
  <si>
    <t>McMannis</t>
  </si>
  <si>
    <t>Veldheer</t>
  </si>
  <si>
    <t>Starks</t>
  </si>
  <si>
    <t>Torrell</t>
  </si>
  <si>
    <t>Troup</t>
  </si>
  <si>
    <t>Colt</t>
  </si>
  <si>
    <t>Lang</t>
  </si>
  <si>
    <t>Stuckey</t>
  </si>
  <si>
    <t>Moeaki</t>
  </si>
  <si>
    <t>Jacques</t>
  </si>
  <si>
    <t>McClendon</t>
  </si>
  <si>
    <t>Navorro</t>
  </si>
  <si>
    <t>Bowman</t>
  </si>
  <si>
    <t>RJ</t>
  </si>
  <si>
    <t>Mardy</t>
  </si>
  <si>
    <t>Gilyard</t>
  </si>
  <si>
    <t>Tennant</t>
  </si>
  <si>
    <t>Joique</t>
  </si>
  <si>
    <t>Stoudamire</t>
  </si>
  <si>
    <t>Jorgensen</t>
  </si>
  <si>
    <t>Crezdon</t>
  </si>
  <si>
    <t>Jammie</t>
  </si>
  <si>
    <t>Kirlew</t>
  </si>
  <si>
    <t>Wang</t>
  </si>
  <si>
    <t>Selvie</t>
  </si>
  <si>
    <t>Eastman</t>
  </si>
  <si>
    <t>Goethel</t>
  </si>
  <si>
    <t>Cumberland</t>
  </si>
  <si>
    <t>Unrein</t>
  </si>
  <si>
    <t>Lambert</t>
  </si>
  <si>
    <t>Tepper</t>
  </si>
  <si>
    <t>Triplett</t>
  </si>
  <si>
    <t>Kavell</t>
  </si>
  <si>
    <t>Tiffin</t>
  </si>
  <si>
    <t>Armanti</t>
  </si>
  <si>
    <t>Tow-Arnett</t>
  </si>
  <si>
    <t>D'Anthony</t>
  </si>
  <si>
    <t>Mikell</t>
  </si>
  <si>
    <t>Hawley</t>
  </si>
  <si>
    <t>Miler</t>
  </si>
  <si>
    <t>Pitta</t>
  </si>
  <si>
    <t>Ruffin</t>
  </si>
  <si>
    <t>Blaze</t>
  </si>
  <si>
    <t>Soares</t>
  </si>
  <si>
    <t>Zipp</t>
  </si>
  <si>
    <t>Duncan</t>
  </si>
  <si>
    <t>Ulatoski</t>
  </si>
  <si>
    <t>Selvish</t>
  </si>
  <si>
    <t>Capers</t>
  </si>
  <si>
    <t>Ekom</t>
  </si>
  <si>
    <t>Udofia</t>
  </si>
  <si>
    <t>Golden</t>
  </si>
  <si>
    <t>Rolando</t>
  </si>
  <si>
    <t>Haden</t>
  </si>
  <si>
    <t>Harbor</t>
  </si>
  <si>
    <t>Bulaga</t>
  </si>
  <si>
    <t>McCluster</t>
  </si>
  <si>
    <t>Everson</t>
  </si>
  <si>
    <t>Griffen</t>
  </si>
  <si>
    <t>Sergio</t>
  </si>
  <si>
    <t>LaFell</t>
  </si>
  <si>
    <t>Beadles</t>
  </si>
  <si>
    <t>Toby</t>
  </si>
  <si>
    <t>Asamoah</t>
  </si>
  <si>
    <t>Newhouse</t>
  </si>
  <si>
    <t>Mayberry</t>
  </si>
  <si>
    <t>Vladimir</t>
  </si>
  <si>
    <t>Ducasse</t>
  </si>
  <si>
    <t>Linval</t>
  </si>
  <si>
    <t>Akwasi</t>
  </si>
  <si>
    <t>Odrick</t>
  </si>
  <si>
    <t>Dwyer</t>
  </si>
  <si>
    <t>Perrish</t>
  </si>
  <si>
    <t>Reshad</t>
  </si>
  <si>
    <t>Gresham</t>
  </si>
  <si>
    <t>Mariani</t>
  </si>
  <si>
    <t>Lauvao</t>
  </si>
  <si>
    <t>Te'o-Nesheim</t>
  </si>
  <si>
    <t>Thurmond</t>
  </si>
  <si>
    <t>Gettis</t>
  </si>
  <si>
    <t>J'Marcus</t>
  </si>
  <si>
    <t>LeGarrette</t>
  </si>
  <si>
    <t>Blount</t>
  </si>
  <si>
    <t>Spitler</t>
  </si>
  <si>
    <t>JD</t>
  </si>
  <si>
    <t>Skelton</t>
  </si>
  <si>
    <t>Trindon</t>
  </si>
  <si>
    <t>Holliday</t>
  </si>
  <si>
    <t>Atkins</t>
  </si>
  <si>
    <t>Tebow</t>
  </si>
  <si>
    <t>Dekoda</t>
  </si>
  <si>
    <t>DeGeare</t>
  </si>
  <si>
    <t>Edds</t>
  </si>
  <si>
    <t>Kafka</t>
  </si>
  <si>
    <t>Clifton</t>
  </si>
  <si>
    <t>Geathers</t>
  </si>
  <si>
    <t>Zoltan</t>
  </si>
  <si>
    <t>Mesko</t>
  </si>
  <si>
    <t>Lamarr</t>
  </si>
  <si>
    <t>Calloway</t>
  </si>
  <si>
    <t>Deji</t>
  </si>
  <si>
    <t>Karim</t>
  </si>
  <si>
    <t>Pettrey</t>
  </si>
  <si>
    <t>Major</t>
  </si>
  <si>
    <t>Jevan</t>
  </si>
  <si>
    <t>Alterraun</t>
  </si>
  <si>
    <t>Verner</t>
  </si>
  <si>
    <t>Daryll</t>
  </si>
  <si>
    <t>Hiller</t>
  </si>
  <si>
    <t>Trump</t>
  </si>
  <si>
    <t>Alric</t>
  </si>
  <si>
    <t>Rennie</t>
  </si>
  <si>
    <t>Curran</t>
  </si>
  <si>
    <t>Roddrick</t>
  </si>
  <si>
    <t>Muckelroy</t>
  </si>
  <si>
    <t>Kurt</t>
  </si>
  <si>
    <t>Seyi</t>
  </si>
  <si>
    <t>Ajirotutu</t>
  </si>
  <si>
    <t>Lorig</t>
  </si>
  <si>
    <t>Marinelli</t>
  </si>
  <si>
    <t>LeFevour</t>
  </si>
  <si>
    <t>Harewood</t>
  </si>
  <si>
    <t>Skinner</t>
  </si>
  <si>
    <t>Austen</t>
  </si>
  <si>
    <t>Alualu</t>
  </si>
  <si>
    <t>Dodge</t>
  </si>
  <si>
    <t>Shann</t>
  </si>
  <si>
    <t>Schillinger</t>
  </si>
  <si>
    <t>Jeffries</t>
  </si>
  <si>
    <t>Barker</t>
  </si>
  <si>
    <t>Gales</t>
  </si>
  <si>
    <t>English</t>
  </si>
  <si>
    <t>Maybin</t>
  </si>
  <si>
    <t>Gorrer</t>
  </si>
  <si>
    <t>Darrius</t>
  </si>
  <si>
    <t>Heyward-Bey</t>
  </si>
  <si>
    <t>Marquice</t>
  </si>
  <si>
    <t>Rey</t>
  </si>
  <si>
    <t>Maualuga</t>
  </si>
  <si>
    <t>Loadholt</t>
  </si>
  <si>
    <t>Delmas</t>
  </si>
  <si>
    <t>Maclin</t>
  </si>
  <si>
    <t>Nicks</t>
  </si>
  <si>
    <t>Peria</t>
  </si>
  <si>
    <t>Oher</t>
  </si>
  <si>
    <t>Unger</t>
  </si>
  <si>
    <t>Slade</t>
  </si>
  <si>
    <t>Norris</t>
  </si>
  <si>
    <t>Darcel</t>
  </si>
  <si>
    <t>McBath</t>
  </si>
  <si>
    <t>Ron</t>
  </si>
  <si>
    <t>Brace</t>
  </si>
  <si>
    <t>Robiskie</t>
  </si>
  <si>
    <t>LeSean</t>
  </si>
  <si>
    <t>Mulligan</t>
  </si>
  <si>
    <t>Lardarius</t>
  </si>
  <si>
    <t>Benett</t>
  </si>
  <si>
    <t>Jarron</t>
  </si>
  <si>
    <t>Bruton</t>
  </si>
  <si>
    <t>Levitre</t>
  </si>
  <si>
    <t>Everette</t>
  </si>
  <si>
    <t>Coffee</t>
  </si>
  <si>
    <t>Beatty</t>
  </si>
  <si>
    <t>K.C.</t>
  </si>
  <si>
    <t>Asiodu</t>
  </si>
  <si>
    <t>Veikune</t>
  </si>
  <si>
    <t>Hartine</t>
  </si>
  <si>
    <t>McKee</t>
  </si>
  <si>
    <t>Ogemdi</t>
  </si>
  <si>
    <t>Nwagbuo</t>
  </si>
  <si>
    <t>Tyronne</t>
  </si>
  <si>
    <t>Compas</t>
  </si>
  <si>
    <t>Macho</t>
  </si>
  <si>
    <t>Jerraud</t>
  </si>
  <si>
    <t>Legursky</t>
  </si>
  <si>
    <t>Orakpa</t>
  </si>
  <si>
    <t>Ramses</t>
  </si>
  <si>
    <t>Barden</t>
  </si>
  <si>
    <t>Coffman</t>
  </si>
  <si>
    <t>Spillman</t>
  </si>
  <si>
    <t>Demar</t>
  </si>
  <si>
    <t>Lendy</t>
  </si>
  <si>
    <t>Kropog</t>
  </si>
  <si>
    <t>Ellison</t>
  </si>
  <si>
    <t>Presley</t>
  </si>
  <si>
    <t>Roehl</t>
  </si>
  <si>
    <t>Trautwein</t>
  </si>
  <si>
    <t>Parson</t>
  </si>
  <si>
    <t>Edwin</t>
  </si>
  <si>
    <t>Glover</t>
  </si>
  <si>
    <t>Quin</t>
  </si>
  <si>
    <t>Mailei</t>
  </si>
  <si>
    <t>Sen'Derrick</t>
  </si>
  <si>
    <t>Marks</t>
  </si>
  <si>
    <t>Darrly</t>
  </si>
  <si>
    <t>Darell</t>
  </si>
  <si>
    <t>Jamaal</t>
  </si>
  <si>
    <t>Alan</t>
  </si>
  <si>
    <t>Stefan</t>
  </si>
  <si>
    <t>Peerman</t>
  </si>
  <si>
    <t>DeVan</t>
  </si>
  <si>
    <t>J.D.</t>
  </si>
  <si>
    <t>Folsom</t>
  </si>
  <si>
    <t>Brandyn</t>
  </si>
  <si>
    <t>Dombrowski</t>
  </si>
  <si>
    <t>Stonebreaker</t>
  </si>
  <si>
    <t>Jarett</t>
  </si>
  <si>
    <t>Tynes</t>
  </si>
  <si>
    <t>Fenuki</t>
  </si>
  <si>
    <t>Tupou</t>
  </si>
  <si>
    <t>Kraig</t>
  </si>
  <si>
    <t>Urbik</t>
  </si>
  <si>
    <t>Buehler</t>
  </si>
  <si>
    <t>Crabtree</t>
  </si>
  <si>
    <t>Cushing</t>
  </si>
  <si>
    <t>Laurinaitis</t>
  </si>
  <si>
    <t>Chung</t>
  </si>
  <si>
    <t>Eugene</t>
  </si>
  <si>
    <t>Monroe</t>
  </si>
  <si>
    <t>Raji</t>
  </si>
  <si>
    <t>Sintim</t>
  </si>
  <si>
    <t>Alphonso</t>
  </si>
  <si>
    <t>Vontae</t>
  </si>
  <si>
    <t>Knowshon</t>
  </si>
  <si>
    <t>Moreno</t>
  </si>
  <si>
    <t>Evander</t>
  </si>
  <si>
    <t>Jairus</t>
  </si>
  <si>
    <t>Eben</t>
  </si>
  <si>
    <t>Britton</t>
  </si>
  <si>
    <t>Orakpo</t>
  </si>
  <si>
    <t>Barwin</t>
  </si>
  <si>
    <t>Vasquez</t>
  </si>
  <si>
    <t>Dannell</t>
  </si>
  <si>
    <t>Ellerbe</t>
  </si>
  <si>
    <t>Hennessey</t>
  </si>
  <si>
    <t>Asher</t>
  </si>
  <si>
    <t>Levy</t>
  </si>
  <si>
    <t>Kaluka</t>
  </si>
  <si>
    <t>Maiava</t>
  </si>
  <si>
    <t>Ashlee</t>
  </si>
  <si>
    <t>Cosby</t>
  </si>
  <si>
    <t>Pettigrew</t>
  </si>
  <si>
    <t>Corvey</t>
  </si>
  <si>
    <t>Sebastian</t>
  </si>
  <si>
    <t>Vollmer</t>
  </si>
  <si>
    <t>Chip</t>
  </si>
  <si>
    <t>Melton</t>
  </si>
  <si>
    <t>J'Nathan</t>
  </si>
  <si>
    <t>Brandstater</t>
  </si>
  <si>
    <t>Shonn</t>
  </si>
  <si>
    <t>Fitzhugh</t>
  </si>
  <si>
    <t>Olsen</t>
  </si>
  <si>
    <t>Collie</t>
  </si>
  <si>
    <t>Fili</t>
  </si>
  <si>
    <t>Moala</t>
  </si>
  <si>
    <t>Marion</t>
  </si>
  <si>
    <t>Fiammetta</t>
  </si>
  <si>
    <t>Ohrnberger</t>
  </si>
  <si>
    <t>Gartrell</t>
  </si>
  <si>
    <t>Dow</t>
  </si>
  <si>
    <t>Jamon</t>
  </si>
  <si>
    <t>Meredith</t>
  </si>
  <si>
    <t>Fein</t>
  </si>
  <si>
    <t>Jamarca</t>
  </si>
  <si>
    <t>Ringer</t>
  </si>
  <si>
    <t>Bronson</t>
  </si>
  <si>
    <t>Knighton</t>
  </si>
  <si>
    <t>Garrison</t>
  </si>
  <si>
    <t>Sanborn</t>
  </si>
  <si>
    <t>Ventrell</t>
  </si>
  <si>
    <t>Beckum</t>
  </si>
  <si>
    <t>Arnoux</t>
  </si>
  <si>
    <t>Robby</t>
  </si>
  <si>
    <t>Felix</t>
  </si>
  <si>
    <t>Jaimie</t>
  </si>
  <si>
    <t>Juaquin</t>
  </si>
  <si>
    <t>Iglesias</t>
  </si>
  <si>
    <t>Lucky</t>
  </si>
  <si>
    <t>Kettani</t>
  </si>
  <si>
    <t>Null</t>
  </si>
  <si>
    <t>Nalbone</t>
  </si>
  <si>
    <t>McRath</t>
  </si>
  <si>
    <t>McAfee</t>
  </si>
  <si>
    <t>Skuta</t>
  </si>
  <si>
    <t>Orton</t>
  </si>
  <si>
    <t>Kimble</t>
  </si>
  <si>
    <t>Cason</t>
  </si>
  <si>
    <t>Leotis</t>
  </si>
  <si>
    <t>McKelvin</t>
  </si>
  <si>
    <t>Clady</t>
  </si>
  <si>
    <t>Cromartie</t>
  </si>
  <si>
    <t>Mayo</t>
  </si>
  <si>
    <t>Pollak</t>
  </si>
  <si>
    <t>Steltz</t>
  </si>
  <si>
    <t>Sedrick</t>
  </si>
  <si>
    <t>Gosder</t>
  </si>
  <si>
    <t>Cherilus</t>
  </si>
  <si>
    <t>Aqib</t>
  </si>
  <si>
    <t>Talib</t>
  </si>
  <si>
    <t>Laws</t>
  </si>
  <si>
    <t>Royal</t>
  </si>
  <si>
    <t>Demps</t>
  </si>
  <si>
    <t>DeSean</t>
  </si>
  <si>
    <t>Merling</t>
  </si>
  <si>
    <t>Flacco</t>
  </si>
  <si>
    <t>Tavaris</t>
  </si>
  <si>
    <t>DeJaun</t>
  </si>
  <si>
    <t>Crable</t>
  </si>
  <si>
    <t>Keller</t>
  </si>
  <si>
    <t>Dizon</t>
  </si>
  <si>
    <t>Zuttah</t>
  </si>
  <si>
    <t>Duane</t>
  </si>
  <si>
    <t>Chilo</t>
  </si>
  <si>
    <t>Rachal</t>
  </si>
  <si>
    <t>Jordy</t>
  </si>
  <si>
    <t>Jenkin</t>
  </si>
  <si>
    <t>Otah</t>
  </si>
  <si>
    <t>Rinehart</t>
  </si>
  <si>
    <t>Greco</t>
  </si>
  <si>
    <t>Sitton</t>
  </si>
  <si>
    <t>McGlynn</t>
  </si>
  <si>
    <t>Mendenhall</t>
  </si>
  <si>
    <t>Avril</t>
  </si>
  <si>
    <t>Schuening</t>
  </si>
  <si>
    <t>Hills</t>
  </si>
  <si>
    <t>Wheatley</t>
  </si>
  <si>
    <t>Zbikowski</t>
  </si>
  <si>
    <t>Kory</t>
  </si>
  <si>
    <t>Lichtensteig</t>
  </si>
  <si>
    <t>Schmitt</t>
  </si>
  <si>
    <t>Limas</t>
  </si>
  <si>
    <t>Sweed</t>
  </si>
  <si>
    <t>Manningham</t>
  </si>
  <si>
    <t>Kentwan</t>
  </si>
  <si>
    <t>Balmer</t>
  </si>
  <si>
    <t>Flynn</t>
  </si>
  <si>
    <t>Martellus</t>
  </si>
  <si>
    <t>Langford</t>
  </si>
  <si>
    <t>Early</t>
  </si>
  <si>
    <t>Doucet</t>
  </si>
  <si>
    <t>Paulescu</t>
  </si>
  <si>
    <t>Groves</t>
  </si>
  <si>
    <t>Mackenzy</t>
  </si>
  <si>
    <t>Bernadeau</t>
  </si>
  <si>
    <t>O'Connell</t>
  </si>
  <si>
    <t>Kern</t>
  </si>
  <si>
    <t>Kehl</t>
  </si>
  <si>
    <t>Fluellen</t>
  </si>
  <si>
    <t>Forte</t>
  </si>
  <si>
    <t>DeMario</t>
  </si>
  <si>
    <t>Booty</t>
  </si>
  <si>
    <t>Chester</t>
  </si>
  <si>
    <t>DeCoud</t>
  </si>
  <si>
    <t>Tyvon</t>
  </si>
  <si>
    <t>Iwebema</t>
  </si>
  <si>
    <t>Ainge</t>
  </si>
  <si>
    <t>Jermichael</t>
  </si>
  <si>
    <t>Cottam</t>
  </si>
  <si>
    <t>Marshawn</t>
  </si>
  <si>
    <t>Ginn</t>
  </si>
  <si>
    <t>Carriker</t>
  </si>
  <si>
    <t>Pannier</t>
  </si>
  <si>
    <t>Harrell</t>
  </si>
  <si>
    <t>Ira</t>
  </si>
  <si>
    <t>Mastin</t>
  </si>
  <si>
    <t>LaRon</t>
  </si>
  <si>
    <t>Beason</t>
  </si>
  <si>
    <t>Staley</t>
  </si>
  <si>
    <t>Marshal</t>
  </si>
  <si>
    <t>Yanda</t>
  </si>
  <si>
    <t>Meachem</t>
  </si>
  <si>
    <t>Lauren</t>
  </si>
  <si>
    <t>Barkovic</t>
  </si>
  <si>
    <t>Daymeion</t>
  </si>
  <si>
    <t>Barbre</t>
  </si>
  <si>
    <t>Cellers</t>
  </si>
  <si>
    <t>Jermon</t>
  </si>
  <si>
    <t>Bushrod</t>
  </si>
  <si>
    <t>Weddle</t>
  </si>
  <si>
    <t>Cy</t>
  </si>
  <si>
    <t>Sypers</t>
  </si>
  <si>
    <t>Kolby</t>
  </si>
  <si>
    <t>Maury</t>
  </si>
  <si>
    <t>Pitcock</t>
  </si>
  <si>
    <t>Jim</t>
  </si>
  <si>
    <t>McBean</t>
  </si>
  <si>
    <t>Marten</t>
  </si>
  <si>
    <t>Breaston</t>
  </si>
  <si>
    <t>Nehemiah</t>
  </si>
  <si>
    <t>Brandes</t>
  </si>
  <si>
    <t>Tippett</t>
  </si>
  <si>
    <t>Sartz</t>
  </si>
  <si>
    <t>Koets</t>
  </si>
  <si>
    <t>Hellestrae</t>
  </si>
  <si>
    <t>Tanard</t>
  </si>
  <si>
    <t>Giles</t>
  </si>
  <si>
    <t>Ware</t>
  </si>
  <si>
    <t>Ilaoa</t>
  </si>
  <si>
    <t>Bill</t>
  </si>
  <si>
    <t>Rolfe</t>
  </si>
  <si>
    <t>Waters</t>
  </si>
  <si>
    <t>McCauley</t>
  </si>
  <si>
    <t>Ryne</t>
  </si>
  <si>
    <t>Brannon</t>
  </si>
  <si>
    <t>Condren</t>
  </si>
  <si>
    <t>Denman</t>
  </si>
  <si>
    <t>Bradshaw</t>
  </si>
  <si>
    <t>Pettibone</t>
  </si>
  <si>
    <t>Tank</t>
  </si>
  <si>
    <t>Bales</t>
  </si>
  <si>
    <t>Ikaika</t>
  </si>
  <si>
    <t>Alma-Francis</t>
  </si>
  <si>
    <t>Gaddis</t>
  </si>
  <si>
    <t>Landri</t>
  </si>
  <si>
    <t>Vallos</t>
  </si>
  <si>
    <t>Legedu</t>
  </si>
  <si>
    <t>Naanee</t>
  </si>
  <si>
    <t>Art</t>
  </si>
  <si>
    <t>Romberg</t>
  </si>
  <si>
    <t>Kramer</t>
  </si>
  <si>
    <t>Justise</t>
  </si>
  <si>
    <t>Irons</t>
  </si>
  <si>
    <t>Sabby</t>
  </si>
  <si>
    <t>Piscitelli</t>
  </si>
  <si>
    <t>Croel</t>
  </si>
  <si>
    <t>Gattis</t>
  </si>
  <si>
    <t>Daren</t>
  </si>
  <si>
    <t>Target</t>
  </si>
  <si>
    <t>McNeal</t>
  </si>
  <si>
    <t>Carnahan</t>
  </si>
  <si>
    <t>Oldenburg</t>
  </si>
  <si>
    <t>Errol</t>
  </si>
  <si>
    <t>Railey</t>
  </si>
  <si>
    <t>Timmons</t>
  </si>
  <si>
    <t>Darrelle</t>
  </si>
  <si>
    <t>Revis</t>
  </si>
  <si>
    <t>Grubbs</t>
  </si>
  <si>
    <t>Bowie</t>
  </si>
  <si>
    <t>Posluszny</t>
  </si>
  <si>
    <t>Amobi</t>
  </si>
  <si>
    <t>Okoye</t>
  </si>
  <si>
    <t>Ugoh</t>
  </si>
  <si>
    <t>Usama</t>
  </si>
  <si>
    <t>LaMarr</t>
  </si>
  <si>
    <t>Woodley</t>
  </si>
  <si>
    <t>Arron</t>
  </si>
  <si>
    <t>Sears</t>
  </si>
  <si>
    <t>Free</t>
  </si>
  <si>
    <t>Ramirez</t>
  </si>
  <si>
    <t>Okwo</t>
  </si>
  <si>
    <t>Dashon</t>
  </si>
  <si>
    <t>Goldson</t>
  </si>
  <si>
    <t>Zak</t>
  </si>
  <si>
    <t>Deossie</t>
  </si>
  <si>
    <t>Meriweather</t>
  </si>
  <si>
    <t>Sessions</t>
  </si>
  <si>
    <t>Yamon</t>
  </si>
  <si>
    <t>Figurs</t>
  </si>
  <si>
    <t>Bowe</t>
  </si>
  <si>
    <t>Mebane</t>
  </si>
  <si>
    <t>Spaeth</t>
  </si>
  <si>
    <t>Abiamiri</t>
  </si>
  <si>
    <t>Kolb</t>
  </si>
  <si>
    <t>Johnnie</t>
  </si>
  <si>
    <t>Bazuin</t>
  </si>
  <si>
    <t>Samson</t>
  </si>
  <si>
    <t>Satele</t>
  </si>
  <si>
    <t>Alleman</t>
  </si>
  <si>
    <t>Aundrae</t>
  </si>
  <si>
    <t>Mansfield</t>
  </si>
  <si>
    <t>Wrotto</t>
  </si>
  <si>
    <t>Filani</t>
  </si>
  <si>
    <t>Le'Ron</t>
  </si>
  <si>
    <t>Brant</t>
  </si>
  <si>
    <t>Broussard</t>
  </si>
  <si>
    <t>Soliai</t>
  </si>
  <si>
    <t>Frampton</t>
  </si>
  <si>
    <t>Beekman</t>
  </si>
  <si>
    <t>Baraka</t>
  </si>
  <si>
    <t>Leroy</t>
  </si>
  <si>
    <t>Blalock</t>
  </si>
  <si>
    <t>Frye</t>
  </si>
  <si>
    <t>Wendling</t>
  </si>
  <si>
    <t>Orenthal</t>
  </si>
  <si>
    <t>O'Neal</t>
  </si>
  <si>
    <t>Podlesh</t>
  </si>
  <si>
    <t>Sepulveda</t>
  </si>
  <si>
    <t>Shackleford</t>
  </si>
  <si>
    <t>Kent</t>
  </si>
  <si>
    <t>Santucci</t>
  </si>
  <si>
    <t>Fralic</t>
  </si>
  <si>
    <t>Kasey</t>
  </si>
  <si>
    <t>Studdard</t>
  </si>
  <si>
    <t>Otto</t>
  </si>
  <si>
    <t>Nedu</t>
  </si>
  <si>
    <t>Ndukwe</t>
  </si>
  <si>
    <t>Reagan</t>
  </si>
  <si>
    <t>Mauia</t>
  </si>
  <si>
    <t>Boss</t>
  </si>
  <si>
    <t>Robison</t>
  </si>
  <si>
    <t>Rosario</t>
  </si>
  <si>
    <t>Dishman</t>
  </si>
  <si>
    <t>Maroney</t>
  </si>
  <si>
    <t>Danieal</t>
  </si>
  <si>
    <t>Taitusi</t>
  </si>
  <si>
    <t>Lutui</t>
  </si>
  <si>
    <t>Jean-Gillies</t>
  </si>
  <si>
    <t>Addai</t>
  </si>
  <si>
    <t>Tarvaris</t>
  </si>
  <si>
    <t>Ernie</t>
  </si>
  <si>
    <t>Santonio</t>
  </si>
  <si>
    <t>D'Brickasha</t>
  </si>
  <si>
    <t>Stovall</t>
  </si>
  <si>
    <t>Mathias</t>
  </si>
  <si>
    <t>Kiwanuka</t>
  </si>
  <si>
    <t>Haloti</t>
  </si>
  <si>
    <t>Ngata</t>
  </si>
  <si>
    <t>Mercedes</t>
  </si>
  <si>
    <t>Kamerion</t>
  </si>
  <si>
    <t>Wimbley</t>
  </si>
  <si>
    <t>McCargo</t>
  </si>
  <si>
    <t>Hatcher</t>
  </si>
  <si>
    <t>Gocong</t>
  </si>
  <si>
    <t>DeMeco</t>
  </si>
  <si>
    <t>Ryans</t>
  </si>
  <si>
    <t>Whitner</t>
  </si>
  <si>
    <t>Jerious</t>
  </si>
  <si>
    <t>Sinorice</t>
  </si>
  <si>
    <t>Abdul</t>
  </si>
  <si>
    <t>Vickiel</t>
  </si>
  <si>
    <t>Daryn</t>
  </si>
  <si>
    <t>Colledge</t>
  </si>
  <si>
    <t>Dusty</t>
  </si>
  <si>
    <t>Dvoracek</t>
  </si>
  <si>
    <t>Whitworth</t>
  </si>
  <si>
    <t>Hagan</t>
  </si>
  <si>
    <t>Alston</t>
  </si>
  <si>
    <t>Klopfenstein</t>
  </si>
  <si>
    <t>Lowry</t>
  </si>
  <si>
    <t>Fasano</t>
  </si>
  <si>
    <t>Spitz</t>
  </si>
  <si>
    <t>McMahon</t>
  </si>
  <si>
    <t>O'Callaghan</t>
  </si>
  <si>
    <t>Dale</t>
  </si>
  <si>
    <t>Pope</t>
  </si>
  <si>
    <t>Domata</t>
  </si>
  <si>
    <t>Peko</t>
  </si>
  <si>
    <t>Lay</t>
  </si>
  <si>
    <t>Orien</t>
  </si>
  <si>
    <t>Ninkovich</t>
  </si>
  <si>
    <t>Anwar</t>
  </si>
  <si>
    <t>Salley</t>
  </si>
  <si>
    <t>Tulloch</t>
  </si>
  <si>
    <t>Tiggle</t>
  </si>
  <si>
    <t>Gerris</t>
  </si>
  <si>
    <t>Wilkinson</t>
  </si>
  <si>
    <t>Kader</t>
  </si>
  <si>
    <t>Drame</t>
  </si>
  <si>
    <t>Terna</t>
  </si>
  <si>
    <t>Nande</t>
  </si>
  <si>
    <t>Dawan</t>
  </si>
  <si>
    <t>Peprah</t>
  </si>
  <si>
    <t>Elvis</t>
  </si>
  <si>
    <t>Dumervil</t>
  </si>
  <si>
    <t>Kudla</t>
  </si>
  <si>
    <t>Culver</t>
  </si>
  <si>
    <t>Toledo</t>
  </si>
  <si>
    <t>Ojinnaka</t>
  </si>
  <si>
    <t>Oscar</t>
  </si>
  <si>
    <t>Wali</t>
  </si>
  <si>
    <t>Lundy</t>
  </si>
  <si>
    <t>Ganther</t>
  </si>
  <si>
    <t>LeKevin</t>
  </si>
  <si>
    <t>Phinisee</t>
  </si>
  <si>
    <t>Domenik</t>
  </si>
  <si>
    <t>Hixon</t>
  </si>
  <si>
    <t>Al</t>
  </si>
  <si>
    <t>Toudouze</t>
  </si>
  <si>
    <t>Bickett</t>
  </si>
  <si>
    <t>Bethea</t>
  </si>
  <si>
    <t>Tamba</t>
  </si>
  <si>
    <t>Hali</t>
  </si>
  <si>
    <t>Mangold</t>
  </si>
  <si>
    <t>Davin</t>
  </si>
  <si>
    <t>Claude</t>
  </si>
  <si>
    <t>Wroten</t>
  </si>
  <si>
    <t>Hawk</t>
  </si>
  <si>
    <t>Greenway</t>
  </si>
  <si>
    <t>Avant</t>
  </si>
  <si>
    <t>Brodrick</t>
  </si>
  <si>
    <t>Bunkley</t>
  </si>
  <si>
    <t>Calhoun</t>
  </si>
  <si>
    <t>Tapp</t>
  </si>
  <si>
    <t>Skyler</t>
  </si>
  <si>
    <t>Marques</t>
  </si>
  <si>
    <t>Hagans</t>
  </si>
  <si>
    <t>Adeyanju</t>
  </si>
  <si>
    <t>D'Qwell</t>
  </si>
  <si>
    <t>Trueblood</t>
  </si>
  <si>
    <t>Frostee</t>
  </si>
  <si>
    <t>Rucker</t>
  </si>
  <si>
    <t>Gostkowski</t>
  </si>
  <si>
    <t>McQuistan</t>
  </si>
  <si>
    <t>Bullocks</t>
  </si>
  <si>
    <t>Scheffler</t>
  </si>
  <si>
    <t>Koch</t>
  </si>
  <si>
    <t>Clemens</t>
  </si>
  <si>
    <t>Kirtman</t>
  </si>
  <si>
    <t>Delanie</t>
  </si>
  <si>
    <t>LenDale</t>
  </si>
  <si>
    <t>Schlegel</t>
  </si>
  <si>
    <t>Whitehurst</t>
  </si>
  <si>
    <t>Ashton</t>
  </si>
  <si>
    <t>Youboty</t>
  </si>
  <si>
    <t>Hass</t>
  </si>
  <si>
    <t>Roman</t>
  </si>
  <si>
    <t>Plackemeier</t>
  </si>
  <si>
    <t>McCann</t>
  </si>
  <si>
    <t>Jahri</t>
  </si>
  <si>
    <t>Bing</t>
  </si>
  <si>
    <t>Keiaho</t>
  </si>
  <si>
    <t>Ko</t>
  </si>
  <si>
    <t>Maxey</t>
  </si>
  <si>
    <t>Zemaitis</t>
  </si>
  <si>
    <t>Sowells</t>
  </si>
  <si>
    <t>Guy</t>
  </si>
  <si>
    <t>Whimper</t>
  </si>
  <si>
    <t>Runnels</t>
  </si>
  <si>
    <t>Kuper</t>
  </si>
  <si>
    <t>Colon</t>
  </si>
  <si>
    <t>Gerrick</t>
  </si>
  <si>
    <t>Littlejohn</t>
  </si>
  <si>
    <t>Haralson</t>
  </si>
  <si>
    <t>Moll</t>
  </si>
  <si>
    <t>Demetrice</t>
  </si>
  <si>
    <t>Bernstein</t>
  </si>
  <si>
    <t>Ingle</t>
  </si>
  <si>
    <t>Stelly</t>
  </si>
  <si>
    <t>Eslinger</t>
  </si>
  <si>
    <t>Kili</t>
  </si>
  <si>
    <t>Lefotu</t>
  </si>
  <si>
    <t>Lazar</t>
  </si>
  <si>
    <t>Mahelona</t>
  </si>
  <si>
    <t>Doughty</t>
  </si>
  <si>
    <t>Humes</t>
  </si>
  <si>
    <t>Vickers</t>
  </si>
  <si>
    <t>Page</t>
  </si>
  <si>
    <t>Babatunde</t>
  </si>
  <si>
    <t>Oshinowo</t>
  </si>
  <si>
    <t>Autry</t>
  </si>
  <si>
    <t>Bonkowski</t>
  </si>
  <si>
    <t>Golic</t>
  </si>
  <si>
    <t>Merz</t>
  </si>
  <si>
    <t>Hinkel</t>
  </si>
  <si>
    <t>Sypniewski</t>
  </si>
  <si>
    <t>Cortland</t>
  </si>
  <si>
    <t>Finnegan</t>
  </si>
  <si>
    <t>Colston</t>
  </si>
  <si>
    <t>Castillo</t>
  </si>
  <si>
    <t>Shawne</t>
  </si>
  <si>
    <t>Merriman</t>
  </si>
  <si>
    <t>Ruud</t>
  </si>
  <si>
    <t>Carnell</t>
  </si>
  <si>
    <t>Braylon</t>
  </si>
  <si>
    <t>Antrel</t>
  </si>
  <si>
    <t>Lofa</t>
  </si>
  <si>
    <t>Tatupu</t>
  </si>
  <si>
    <t>Erasmus</t>
  </si>
  <si>
    <t>Khaliff</t>
  </si>
  <si>
    <t>Jammal</t>
  </si>
  <si>
    <t>Kaczur</t>
  </si>
  <si>
    <t>Routt</t>
  </si>
  <si>
    <t>Pouha</t>
  </si>
  <si>
    <t>Incognito</t>
  </si>
  <si>
    <t>Elton</t>
  </si>
  <si>
    <t>Roscoe</t>
  </si>
  <si>
    <t>Parrish</t>
  </si>
  <si>
    <t>O'Shea</t>
  </si>
  <si>
    <t>Roth</t>
  </si>
  <si>
    <t>Oshio</t>
  </si>
  <si>
    <t>Atogwe</t>
  </si>
  <si>
    <t>Bartell</t>
  </si>
  <si>
    <t>Tuck</t>
  </si>
  <si>
    <t>LeRon</t>
  </si>
  <si>
    <t>Colmer</t>
  </si>
  <si>
    <t>Whitticker</t>
  </si>
  <si>
    <t>Vernand</t>
  </si>
  <si>
    <t>Morency</t>
  </si>
  <si>
    <t>Herremans</t>
  </si>
  <si>
    <t>Junius</t>
  </si>
  <si>
    <t>Coston</t>
  </si>
  <si>
    <t>Clarett</t>
  </si>
  <si>
    <t>Ratliff</t>
  </si>
  <si>
    <t>Verdon</t>
  </si>
  <si>
    <t>Rodriques</t>
  </si>
  <si>
    <t>Fanene</t>
  </si>
  <si>
    <t>Pollack</t>
  </si>
  <si>
    <t>Benson</t>
  </si>
  <si>
    <t>Babineaux</t>
  </si>
  <si>
    <t>Brodney</t>
  </si>
  <si>
    <t>Pool</t>
  </si>
  <si>
    <t>Mankins</t>
  </si>
  <si>
    <t>Sharod</t>
  </si>
  <si>
    <t>Heath</t>
  </si>
  <si>
    <t>Thurman</t>
  </si>
  <si>
    <t>Snyder</t>
  </si>
  <si>
    <t>Marlin</t>
  </si>
  <si>
    <t>Buenning</t>
  </si>
  <si>
    <t>Baas</t>
  </si>
  <si>
    <t>Nugent</t>
  </si>
  <si>
    <t>Arrington</t>
  </si>
  <si>
    <t>Gore</t>
  </si>
  <si>
    <t>Razzano</t>
  </si>
  <si>
    <t>Moats</t>
  </si>
  <si>
    <t>Essex</t>
  </si>
  <si>
    <t>Alfred</t>
  </si>
  <si>
    <t>Fincher</t>
  </si>
  <si>
    <t>Colquitt</t>
  </si>
  <si>
    <t>Wortham</t>
  </si>
  <si>
    <t>Poppinga</t>
  </si>
  <si>
    <t>Blackstock</t>
  </si>
  <si>
    <t>Canty</t>
  </si>
  <si>
    <t>Atiyyah</t>
  </si>
  <si>
    <t>Considine</t>
  </si>
  <si>
    <t>Darrent</t>
  </si>
  <si>
    <t>Ghiaciuc</t>
  </si>
  <si>
    <t>Craphonso</t>
  </si>
  <si>
    <t>Thorpe</t>
  </si>
  <si>
    <t>Gandy</t>
  </si>
  <si>
    <t>Loper</t>
  </si>
  <si>
    <t>Marviel</t>
  </si>
  <si>
    <t>Underwood</t>
  </si>
  <si>
    <t>Welsh</t>
  </si>
  <si>
    <t>Scaife</t>
  </si>
  <si>
    <t>McCune</t>
  </si>
  <si>
    <t>Alabi</t>
  </si>
  <si>
    <t>Ambrose</t>
  </si>
  <si>
    <t>Hitchcock</t>
  </si>
  <si>
    <t>Emmett</t>
  </si>
  <si>
    <t>Tiddy</t>
  </si>
  <si>
    <t>Nickelson</t>
  </si>
  <si>
    <t>Howie</t>
  </si>
  <si>
    <t>Tennison</t>
  </si>
  <si>
    <t>Gale</t>
  </si>
  <si>
    <t>Monk</t>
  </si>
  <si>
    <t>Able</t>
  </si>
  <si>
    <t>Schreiber</t>
  </si>
  <si>
    <t>Cavanaugh</t>
  </si>
  <si>
    <t>Whitfield</t>
  </si>
  <si>
    <t>Paslay</t>
  </si>
  <si>
    <t>Buck</t>
  </si>
  <si>
    <t>Schroeder</t>
  </si>
  <si>
    <t>Conover</t>
  </si>
  <si>
    <t>Middleton</t>
  </si>
  <si>
    <t>North</t>
  </si>
  <si>
    <t>Stucky</t>
  </si>
  <si>
    <t>Joshlin</t>
  </si>
  <si>
    <t>Newberry</t>
  </si>
  <si>
    <t>Burlington</t>
  </si>
  <si>
    <t>McGuire</t>
  </si>
  <si>
    <t>McRae</t>
  </si>
  <si>
    <t>Snow</t>
  </si>
  <si>
    <t>Navel</t>
  </si>
  <si>
    <t>Farlow</t>
  </si>
  <si>
    <t>Gogan</t>
  </si>
  <si>
    <t>Brim</t>
  </si>
  <si>
    <t>Fair</t>
  </si>
  <si>
    <t>Googan</t>
  </si>
  <si>
    <t>Reeves</t>
  </si>
  <si>
    <t>Garfield</t>
  </si>
  <si>
    <t>O'Brien</t>
  </si>
  <si>
    <t>Rudy</t>
  </si>
  <si>
    <t>Odie</t>
  </si>
  <si>
    <t>Beach</t>
  </si>
  <si>
    <t>Archer</t>
  </si>
  <si>
    <t>Douglass</t>
  </si>
  <si>
    <t>Sill</t>
  </si>
  <si>
    <t>Moran</t>
  </si>
  <si>
    <t>Jackie</t>
  </si>
  <si>
    <t>Pritchett</t>
  </si>
  <si>
    <t>Galbraith</t>
  </si>
  <si>
    <t>JB</t>
  </si>
  <si>
    <t>Barber</t>
  </si>
  <si>
    <t>Garber</t>
  </si>
  <si>
    <t>Farr</t>
  </si>
  <si>
    <t>Staysniak</t>
  </si>
  <si>
    <t>Ferris</t>
  </si>
  <si>
    <t>Horan</t>
  </si>
  <si>
    <t>Tad</t>
  </si>
  <si>
    <t>Olobia</t>
  </si>
  <si>
    <t>Claiborn</t>
  </si>
  <si>
    <t>Bond</t>
  </si>
  <si>
    <t>Beaman</t>
  </si>
  <si>
    <t>Kelm</t>
  </si>
  <si>
    <t>Ewing</t>
  </si>
  <si>
    <t>Gallery</t>
  </si>
  <si>
    <t>Vilma</t>
  </si>
  <si>
    <t>Tommie</t>
  </si>
  <si>
    <t>Dunta</t>
  </si>
  <si>
    <t>Karlos</t>
  </si>
  <si>
    <t>Dansby</t>
  </si>
  <si>
    <t>Lehman</t>
  </si>
  <si>
    <t>Winslow</t>
  </si>
  <si>
    <t>Gamble</t>
  </si>
  <si>
    <t>Kenechi</t>
  </si>
  <si>
    <t>Udeze</t>
  </si>
  <si>
    <t>Colclough</t>
  </si>
  <si>
    <t>Keiwan</t>
  </si>
  <si>
    <t>Wilfork</t>
  </si>
  <si>
    <t>Shawntae</t>
  </si>
  <si>
    <t>Tubbs</t>
  </si>
  <si>
    <t>Boulware</t>
  </si>
  <si>
    <t>Babin</t>
  </si>
  <si>
    <t>Rashaun</t>
  </si>
  <si>
    <t>Madieu</t>
  </si>
  <si>
    <t>Snee</t>
  </si>
  <si>
    <t>Troupe</t>
  </si>
  <si>
    <t>LaBoy</t>
  </si>
  <si>
    <t>Igor</t>
  </si>
  <si>
    <t>Olshansky</t>
  </si>
  <si>
    <t>Strait</t>
  </si>
  <si>
    <t>Odom</t>
  </si>
  <si>
    <t>Dontarrious</t>
  </si>
  <si>
    <t>J.P.</t>
  </si>
  <si>
    <t>Losman</t>
  </si>
  <si>
    <t>Dockett</t>
  </si>
  <si>
    <t>Devery</t>
  </si>
  <si>
    <t>Siavii</t>
  </si>
  <si>
    <t>Smiley</t>
  </si>
  <si>
    <t>Stuart</t>
  </si>
  <si>
    <t>Schweigert</t>
  </si>
  <si>
    <t>Jorge</t>
  </si>
  <si>
    <t>Cordova</t>
  </si>
  <si>
    <t>Grove</t>
  </si>
  <si>
    <t>Travelle</t>
  </si>
  <si>
    <t>Guss</t>
  </si>
  <si>
    <t>Keary</t>
  </si>
  <si>
    <t>Colbert</t>
  </si>
  <si>
    <t>Devard</t>
  </si>
  <si>
    <t>Darling</t>
  </si>
  <si>
    <t>Mewelde</t>
  </si>
  <si>
    <t>LeSueur</t>
  </si>
  <si>
    <t>Dwan</t>
  </si>
  <si>
    <t>Seigler</t>
  </si>
  <si>
    <t>Keyaron</t>
  </si>
  <si>
    <t>Krenzel</t>
  </si>
  <si>
    <t>Schaub</t>
  </si>
  <si>
    <t>McCown</t>
  </si>
  <si>
    <t>Tapeh</t>
  </si>
  <si>
    <t>Chillar</t>
  </si>
  <si>
    <t>Torbor</t>
  </si>
  <si>
    <t>Cobbs</t>
  </si>
  <si>
    <t>Locklear</t>
  </si>
  <si>
    <t>Navarre</t>
  </si>
  <si>
    <t>Donnell</t>
  </si>
  <si>
    <t>Cooley</t>
  </si>
  <si>
    <t>Hartsock</t>
  </si>
  <si>
    <t>Samie</t>
  </si>
  <si>
    <t>P.K.</t>
  </si>
  <si>
    <t>Morant</t>
  </si>
  <si>
    <t>Wilford</t>
  </si>
  <si>
    <t>Demorrio</t>
  </si>
  <si>
    <t>Hardwick</t>
  </si>
  <si>
    <t>Waddell</t>
  </si>
  <si>
    <t>Euhus</t>
  </si>
  <si>
    <t>Stepanovich</t>
  </si>
  <si>
    <t>Kaeding</t>
  </si>
  <si>
    <t>Darilek</t>
  </si>
  <si>
    <t>Kendyll</t>
  </si>
  <si>
    <t>Sopoaga</t>
  </si>
  <si>
    <t>Jerricho</t>
  </si>
  <si>
    <t>Cotchery</t>
  </si>
  <si>
    <t>Triandos</t>
  </si>
  <si>
    <t>Dugan</t>
  </si>
  <si>
    <t>Matthias</t>
  </si>
  <si>
    <t>Berrian</t>
  </si>
  <si>
    <t>Dewayne</t>
  </si>
  <si>
    <t>Gross</t>
  </si>
  <si>
    <t>McGahee</t>
  </si>
  <si>
    <t>Steinbach</t>
  </si>
  <si>
    <t>Suggs</t>
  </si>
  <si>
    <t>Pisa</t>
  </si>
  <si>
    <t>Tinoisamoa</t>
  </si>
  <si>
    <t>Nnamdi</t>
  </si>
  <si>
    <t>Asomugha</t>
  </si>
  <si>
    <t>Drayton</t>
  </si>
  <si>
    <t>Florence</t>
  </si>
  <si>
    <t>Rashean</t>
  </si>
  <si>
    <t>Palamalu</t>
  </si>
  <si>
    <t>Stinchcomb</t>
  </si>
  <si>
    <t>Faine</t>
  </si>
  <si>
    <t>Teyo</t>
  </si>
  <si>
    <t>Boller</t>
  </si>
  <si>
    <t>Burleson</t>
  </si>
  <si>
    <t>Kwame</t>
  </si>
  <si>
    <t>Anquan</t>
  </si>
  <si>
    <t>Boldin</t>
  </si>
  <si>
    <t>Kawika</t>
  </si>
  <si>
    <t>Bethel</t>
  </si>
  <si>
    <t>Tillman</t>
  </si>
  <si>
    <t>Calico</t>
  </si>
  <si>
    <t>Joppru</t>
  </si>
  <si>
    <t>McMullen</t>
  </si>
  <si>
    <t>Manuwai</t>
  </si>
  <si>
    <t>Musa</t>
  </si>
  <si>
    <t>Wand</t>
  </si>
  <si>
    <t>Dockery</t>
  </si>
  <si>
    <t>Sciullo</t>
  </si>
  <si>
    <t>Aiken</t>
  </si>
  <si>
    <t>Sobieski</t>
  </si>
  <si>
    <t>Brayton</t>
  </si>
  <si>
    <t>Tolver</t>
  </si>
  <si>
    <t>Chaun</t>
  </si>
  <si>
    <t>Hubson</t>
  </si>
  <si>
    <t>Briggs</t>
  </si>
  <si>
    <t>Jeremi</t>
  </si>
  <si>
    <t>Fargas</t>
  </si>
  <si>
    <t>Battle</t>
  </si>
  <si>
    <t>DeJuan</t>
  </si>
  <si>
    <t>Groce</t>
  </si>
  <si>
    <t>Onterrio</t>
  </si>
  <si>
    <t>Olinger</t>
  </si>
  <si>
    <t>Jarret</t>
  </si>
  <si>
    <t>Simms</t>
  </si>
  <si>
    <t>Strickland</t>
  </si>
  <si>
    <t>Artose</t>
  </si>
  <si>
    <t>Pinner</t>
  </si>
  <si>
    <t>Niumo</t>
  </si>
  <si>
    <t>Yerrence</t>
  </si>
  <si>
    <t>Kiel</t>
  </si>
  <si>
    <t>Madise</t>
  </si>
  <si>
    <t>Zuriel</t>
  </si>
  <si>
    <t>Rubin</t>
  </si>
  <si>
    <t>DeAndrew</t>
  </si>
  <si>
    <t>Kirkus</t>
  </si>
  <si>
    <t>Mahan</t>
  </si>
  <si>
    <t>Weathersby</t>
  </si>
  <si>
    <t>Leieune</t>
  </si>
  <si>
    <t>Seneca</t>
  </si>
  <si>
    <t>Kelsay</t>
  </si>
  <si>
    <t>Ivan</t>
  </si>
  <si>
    <t>Domanick</t>
  </si>
  <si>
    <t>Crocker</t>
  </si>
  <si>
    <t>Hanik</t>
  </si>
  <si>
    <t>Milligan</t>
  </si>
  <si>
    <t>Bartes</t>
  </si>
  <si>
    <t>Pointbrand</t>
  </si>
  <si>
    <t>Peek</t>
  </si>
  <si>
    <t>Babers</t>
  </si>
  <si>
    <t>Holt</t>
  </si>
  <si>
    <t>Alonzo</t>
  </si>
  <si>
    <t>Osi</t>
  </si>
  <si>
    <t>Umenyiori</t>
  </si>
  <si>
    <t>Klecko</t>
  </si>
  <si>
    <t>Arnaz</t>
  </si>
  <si>
    <t>Nickey</t>
  </si>
  <si>
    <t>Forsey</t>
  </si>
  <si>
    <t>Tercero</t>
  </si>
  <si>
    <t>Vishante</t>
  </si>
  <si>
    <t>Shiancoe</t>
  </si>
  <si>
    <t>Cato</t>
  </si>
  <si>
    <t>June</t>
  </si>
  <si>
    <t>Clinton</t>
  </si>
  <si>
    <t>Portis</t>
  </si>
  <si>
    <t>Napoleon</t>
  </si>
  <si>
    <t>Jammer</t>
  </si>
  <si>
    <t>Shockey</t>
  </si>
  <si>
    <t>Buchanon</t>
  </si>
  <si>
    <t>Stallworth</t>
  </si>
  <si>
    <t>Freeney</t>
  </si>
  <si>
    <t>McKinnie</t>
  </si>
  <si>
    <t>Leber</t>
  </si>
  <si>
    <t>Lito</t>
  </si>
  <si>
    <t>Kalimba</t>
  </si>
  <si>
    <t>Lelie</t>
  </si>
  <si>
    <t>LeCharles</t>
  </si>
  <si>
    <t>Haynesworth</t>
  </si>
  <si>
    <t>DeShaun</t>
  </si>
  <si>
    <t>Duckett</t>
  </si>
  <si>
    <t>McGraw</t>
  </si>
  <si>
    <t>Levar</t>
  </si>
  <si>
    <t>McMichael</t>
  </si>
  <si>
    <t>Toniu</t>
  </si>
  <si>
    <t>Najeh</t>
  </si>
  <si>
    <t>Tripplett</t>
  </si>
  <si>
    <t>Raonall</t>
  </si>
  <si>
    <t>Saleem</t>
  </si>
  <si>
    <t>Rasheed</t>
  </si>
  <si>
    <t>Harrington</t>
  </si>
  <si>
    <t>Jabar</t>
  </si>
  <si>
    <t>Gaffney</t>
  </si>
  <si>
    <t>Gurode</t>
  </si>
  <si>
    <t>Antwaan</t>
  </si>
  <si>
    <t>RandleEl</t>
  </si>
  <si>
    <t>Jolley</t>
  </si>
  <si>
    <t>Pearson</t>
  </si>
  <si>
    <t>Hope</t>
  </si>
  <si>
    <t>Bauman</t>
  </si>
  <si>
    <t>Reche</t>
  </si>
  <si>
    <t>Overstreet</t>
  </si>
  <si>
    <t>Jerramy</t>
  </si>
  <si>
    <t>Rocky</t>
  </si>
  <si>
    <t>Calmus</t>
  </si>
  <si>
    <t>Stackhouse</t>
  </si>
  <si>
    <t>Weary</t>
  </si>
  <si>
    <t>Colombo</t>
  </si>
  <si>
    <t>Boiman</t>
  </si>
  <si>
    <t>Zastudil</t>
  </si>
  <si>
    <t>Ladell</t>
  </si>
  <si>
    <t>Betts</t>
  </si>
  <si>
    <t>Denney</t>
  </si>
  <si>
    <t>Baxter</t>
  </si>
  <si>
    <t>Easy</t>
  </si>
  <si>
    <t>LeVaughn</t>
  </si>
  <si>
    <t>Keyou</t>
  </si>
  <si>
    <t>Craver</t>
  </si>
  <si>
    <t>Heitmann</t>
  </si>
  <si>
    <t>Kittner</t>
  </si>
  <si>
    <t>Andra</t>
  </si>
  <si>
    <t>Dorsch</t>
  </si>
  <si>
    <t>Erwin</t>
  </si>
  <si>
    <t>Swiney</t>
  </si>
  <si>
    <t>Bibla</t>
  </si>
  <si>
    <t>Langston</t>
  </si>
  <si>
    <t>Curt</t>
  </si>
  <si>
    <t>Verron</t>
  </si>
  <si>
    <t>DeWalt</t>
  </si>
  <si>
    <t>Garrard</t>
  </si>
  <si>
    <t>Wire</t>
  </si>
  <si>
    <t>Kosier</t>
  </si>
  <si>
    <t>Peelle</t>
  </si>
  <si>
    <t>Rian</t>
  </si>
  <si>
    <t>Lindell</t>
  </si>
  <si>
    <t>Knutson</t>
  </si>
  <si>
    <t>Hatch</t>
  </si>
  <si>
    <t>Romero</t>
  </si>
  <si>
    <t>Schobel</t>
  </si>
  <si>
    <t>Fasani</t>
  </si>
  <si>
    <t>Akin</t>
  </si>
  <si>
    <t>Ayodele</t>
  </si>
  <si>
    <t>Jermese</t>
  </si>
  <si>
    <t>Cartwright</t>
  </si>
  <si>
    <t>Filip</t>
  </si>
  <si>
    <t>Filipovic</t>
  </si>
  <si>
    <t>Antuan</t>
  </si>
  <si>
    <t>Simmonds</t>
  </si>
  <si>
    <t>Mungro</t>
  </si>
  <si>
    <t>Marquard</t>
  </si>
  <si>
    <t>Pate</t>
  </si>
  <si>
    <t>Anelli</t>
  </si>
  <si>
    <t>Doman</t>
  </si>
  <si>
    <t>Foote</t>
  </si>
  <si>
    <t>Eby</t>
  </si>
  <si>
    <t>Pucillo</t>
  </si>
  <si>
    <t>Bannon</t>
  </si>
  <si>
    <t>Foreman</t>
  </si>
  <si>
    <t>Anton</t>
  </si>
  <si>
    <t>Palepoi</t>
  </si>
  <si>
    <t>Crouch</t>
  </si>
  <si>
    <t>Demontray</t>
  </si>
  <si>
    <t>Ned</t>
  </si>
  <si>
    <t>Luzar</t>
  </si>
  <si>
    <t>Herb</t>
  </si>
  <si>
    <t>Haygood</t>
  </si>
  <si>
    <t>Terreal</t>
  </si>
  <si>
    <t>Ivory</t>
  </si>
  <si>
    <t>Anderle</t>
  </si>
  <si>
    <t>Trev</t>
  </si>
  <si>
    <t>Kendrell</t>
  </si>
  <si>
    <t>LaDainian</t>
  </si>
  <si>
    <t>Polley</t>
  </si>
  <si>
    <t>Clements</t>
  </si>
  <si>
    <t>Deuce</t>
  </si>
  <si>
    <t>McAllister</t>
  </si>
  <si>
    <t>Santana</t>
  </si>
  <si>
    <t>Heap</t>
  </si>
  <si>
    <t>Kenyatta</t>
  </si>
  <si>
    <t>Koren</t>
  </si>
  <si>
    <t>Damione</t>
  </si>
  <si>
    <t>LaMont</t>
  </si>
  <si>
    <t>Backus</t>
  </si>
  <si>
    <t>Middlebrooks</t>
  </si>
  <si>
    <t>Diem</t>
  </si>
  <si>
    <t>Vanden</t>
  </si>
  <si>
    <t>Kevan</t>
  </si>
  <si>
    <t>Barlow</t>
  </si>
  <si>
    <t>Minor</t>
  </si>
  <si>
    <t>Winborn</t>
  </si>
  <si>
    <t>Archuleta</t>
  </si>
  <si>
    <t>Kasper</t>
  </si>
  <si>
    <t>Dyson</t>
  </si>
  <si>
    <t>Stroud</t>
  </si>
  <si>
    <t>Morlon</t>
  </si>
  <si>
    <t>Greenwood</t>
  </si>
  <si>
    <t>Alge</t>
  </si>
  <si>
    <t>Crumpler</t>
  </si>
  <si>
    <t>Minnis</t>
  </si>
  <si>
    <t>Roland</t>
  </si>
  <si>
    <t>Idrees</t>
  </si>
  <si>
    <t>Bashir</t>
  </si>
  <si>
    <t>Raiola</t>
  </si>
  <si>
    <t>Ferrario</t>
  </si>
  <si>
    <t>Shad</t>
  </si>
  <si>
    <t>Meier</t>
  </si>
  <si>
    <t>Rabach</t>
  </si>
  <si>
    <t>McCareins</t>
  </si>
  <si>
    <t>Spoon</t>
  </si>
  <si>
    <t>Toviessi</t>
  </si>
  <si>
    <t>DeLawrence</t>
  </si>
  <si>
    <t>Torrance</t>
  </si>
  <si>
    <t>Garza</t>
  </si>
  <si>
    <t>Heupel</t>
  </si>
  <si>
    <t>Jameel</t>
  </si>
  <si>
    <t>Stemke</t>
  </si>
  <si>
    <t>Downing</t>
  </si>
  <si>
    <t>Kurpeikis</t>
  </si>
  <si>
    <t>Rosenfels</t>
  </si>
  <si>
    <t>Tuiasosopo</t>
  </si>
  <si>
    <t>Kalapinski</t>
  </si>
  <si>
    <t>Ours</t>
  </si>
  <si>
    <t>Caver</t>
  </si>
  <si>
    <t>Bhawoh</t>
  </si>
  <si>
    <t>Jue</t>
  </si>
  <si>
    <t>Leyva</t>
  </si>
  <si>
    <t>Gramatica</t>
  </si>
  <si>
    <t>Pochman</t>
  </si>
  <si>
    <t>Vitaly</t>
  </si>
  <si>
    <t>Pisetsky</t>
  </si>
  <si>
    <t>Hadenfeldt</t>
  </si>
  <si>
    <t>Worthen</t>
  </si>
  <si>
    <t>Hakim</t>
  </si>
  <si>
    <t>Akbar</t>
  </si>
  <si>
    <t>Westmoreland</t>
  </si>
  <si>
    <t>Capel</t>
  </si>
  <si>
    <t>Borum</t>
  </si>
  <si>
    <t>Arther</t>
  </si>
  <si>
    <t>Walls</t>
  </si>
  <si>
    <t>Elliot</t>
  </si>
  <si>
    <t>Silvers</t>
  </si>
  <si>
    <t>Blade</t>
  </si>
  <si>
    <t>Margin</t>
  </si>
  <si>
    <t>Hooks</t>
  </si>
  <si>
    <t>Keathley</t>
  </si>
  <si>
    <t>Woodbury</t>
  </si>
  <si>
    <t>Stockton</t>
  </si>
  <si>
    <t>Costa</t>
  </si>
  <si>
    <t>Lehr</t>
  </si>
  <si>
    <t>Bird</t>
  </si>
  <si>
    <t>McCurley</t>
  </si>
  <si>
    <t>Brandt</t>
  </si>
  <si>
    <t>Germany</t>
  </si>
  <si>
    <t>Stevonne</t>
  </si>
  <si>
    <t>Sutherland</t>
  </si>
  <si>
    <t>Sly</t>
  </si>
  <si>
    <t>Berlin</t>
  </si>
  <si>
    <t>Combs</t>
  </si>
  <si>
    <t>McCree</t>
  </si>
  <si>
    <t>Winey</t>
  </si>
  <si>
    <t>Hasselbeck</t>
  </si>
  <si>
    <t>Maese</t>
  </si>
  <si>
    <t>Conniff</t>
  </si>
  <si>
    <t>Zukauskas</t>
  </si>
  <si>
    <t>Correll</t>
  </si>
  <si>
    <t>Buckhalter</t>
  </si>
  <si>
    <t>Baber</t>
  </si>
  <si>
    <t>Sanford</t>
  </si>
  <si>
    <t>Blaylock</t>
  </si>
  <si>
    <t>Rheem</t>
  </si>
  <si>
    <t>Onomo</t>
  </si>
  <si>
    <t>Ojo</t>
  </si>
  <si>
    <t>Darnerian</t>
  </si>
  <si>
    <t>Karon</t>
  </si>
  <si>
    <t>Nkwenti</t>
  </si>
  <si>
    <t>Pork</t>
  </si>
  <si>
    <t>Chop</t>
  </si>
  <si>
    <t>Siitupe</t>
  </si>
  <si>
    <t>Chukky</t>
  </si>
  <si>
    <t>Okobi</t>
  </si>
  <si>
    <t>Khori</t>
  </si>
  <si>
    <t>Ivy</t>
  </si>
  <si>
    <t>Hochstein</t>
  </si>
  <si>
    <t>Jameson</t>
  </si>
  <si>
    <t>Houshmandzad</t>
  </si>
  <si>
    <t>Feeley</t>
  </si>
  <si>
    <t>Holloway</t>
  </si>
  <si>
    <t>Menson</t>
  </si>
  <si>
    <t>Monds</t>
  </si>
  <si>
    <t>Kolodziej</t>
  </si>
  <si>
    <t>Edgerton</t>
  </si>
  <si>
    <t>Hartwell</t>
  </si>
  <si>
    <t>Thatcher</t>
  </si>
  <si>
    <t>Brightful</t>
  </si>
  <si>
    <t>Carswell</t>
  </si>
  <si>
    <t>DeMulling</t>
  </si>
  <si>
    <t>Ligarius</t>
  </si>
  <si>
    <t>Mallory</t>
  </si>
  <si>
    <t>Giff</t>
  </si>
  <si>
    <t>Mueller</t>
  </si>
  <si>
    <t>Lemuel</t>
  </si>
  <si>
    <t>Hank</t>
  </si>
  <si>
    <t>Rable</t>
  </si>
  <si>
    <t>Rollo</t>
  </si>
  <si>
    <t>Baumann</t>
  </si>
  <si>
    <t>Freddy</t>
  </si>
  <si>
    <t>Argus</t>
  </si>
  <si>
    <t>Mahar</t>
  </si>
  <si>
    <t>Lyght</t>
  </si>
  <si>
    <t>Skipjack</t>
  </si>
  <si>
    <t>Huey</t>
  </si>
  <si>
    <t>Millen</t>
  </si>
  <si>
    <t>Willer</t>
  </si>
  <si>
    <t>Haffner</t>
  </si>
  <si>
    <t>Altenhoff</t>
  </si>
  <si>
    <t>Marty</t>
  </si>
  <si>
    <t>Westall</t>
  </si>
  <si>
    <t>Buford</t>
  </si>
  <si>
    <t>Osgood</t>
  </si>
  <si>
    <t>Maggs</t>
  </si>
  <si>
    <t>Stevon</t>
  </si>
  <si>
    <t>Dance</t>
  </si>
  <si>
    <t>Bonhomme</t>
  </si>
  <si>
    <t>Ervins</t>
  </si>
  <si>
    <t>Evers</t>
  </si>
  <si>
    <t>Lionel</t>
  </si>
  <si>
    <t>Agee</t>
  </si>
  <si>
    <t>Earp</t>
  </si>
  <si>
    <t>Creedman</t>
  </si>
  <si>
    <t>Blinn</t>
  </si>
  <si>
    <t>Christianson</t>
  </si>
  <si>
    <t>Shinnick</t>
  </si>
  <si>
    <t>Havrelak</t>
  </si>
  <si>
    <t>Rusty</t>
  </si>
  <si>
    <t>Brusse</t>
  </si>
  <si>
    <t>Hugo</t>
  </si>
  <si>
    <t>Rush</t>
  </si>
  <si>
    <t>Chalmers</t>
  </si>
  <si>
    <t>Bartlett</t>
  </si>
  <si>
    <t>Budd</t>
  </si>
  <si>
    <t>Sparks</t>
  </si>
  <si>
    <t>Sullins</t>
  </si>
  <si>
    <t>Musson</t>
  </si>
  <si>
    <t>Carhart</t>
  </si>
  <si>
    <t>Chuck</t>
  </si>
  <si>
    <t>Cadbury</t>
  </si>
  <si>
    <t>Renfroe</t>
  </si>
  <si>
    <t>Thom</t>
  </si>
  <si>
    <t>Hornsby</t>
  </si>
  <si>
    <t>Carleton</t>
  </si>
  <si>
    <t>Teising</t>
  </si>
  <si>
    <t>Gunther</t>
  </si>
  <si>
    <t>Port</t>
  </si>
  <si>
    <t>Sumner</t>
  </si>
  <si>
    <t>Mervyn</t>
  </si>
  <si>
    <t>Rayam</t>
  </si>
  <si>
    <t>Wainright</t>
  </si>
  <si>
    <t>Grimsley</t>
  </si>
  <si>
    <t>Kim</t>
  </si>
  <si>
    <t>McCaffery</t>
  </si>
  <si>
    <t>Mervin</t>
  </si>
  <si>
    <t>Koopman</t>
  </si>
  <si>
    <t>Steadman</t>
  </si>
  <si>
    <t>Cal</t>
  </si>
  <si>
    <t>Westwood</t>
  </si>
  <si>
    <t>Fullington</t>
  </si>
  <si>
    <t>Delton</t>
  </si>
  <si>
    <t>Kurtz</t>
  </si>
  <si>
    <t>Isler</t>
  </si>
  <si>
    <t>Pleasant</t>
  </si>
  <si>
    <t>Goss</t>
  </si>
  <si>
    <t>Klaus</t>
  </si>
  <si>
    <t>Gaston</t>
  </si>
  <si>
    <t>Ressler</t>
  </si>
  <si>
    <t>Sven</t>
  </si>
  <si>
    <t>Stacey</t>
  </si>
  <si>
    <t>Scharf</t>
  </si>
  <si>
    <t>Wymon</t>
  </si>
  <si>
    <t>Monaco</t>
  </si>
  <si>
    <t>Horace</t>
  </si>
  <si>
    <t>Fultz</t>
  </si>
  <si>
    <t>Kermit</t>
  </si>
  <si>
    <t>Murdock</t>
  </si>
  <si>
    <t>McPheeters</t>
  </si>
  <si>
    <t>Bowles</t>
  </si>
  <si>
    <t>Swenson</t>
  </si>
  <si>
    <t>Rivera</t>
  </si>
  <si>
    <t>Groot</t>
  </si>
  <si>
    <t>Cris</t>
  </si>
  <si>
    <t>Gillette</t>
  </si>
  <si>
    <t>Quill</t>
  </si>
  <si>
    <t>Cordell</t>
  </si>
  <si>
    <t>Summer</t>
  </si>
  <si>
    <t>Templeton</t>
  </si>
  <si>
    <t>Minister</t>
  </si>
  <si>
    <t>Morvich</t>
  </si>
  <si>
    <t>Kenton</t>
  </si>
  <si>
    <t>Tool</t>
  </si>
  <si>
    <t>Hartz</t>
  </si>
  <si>
    <t>Torin</t>
  </si>
  <si>
    <t>Seymore</t>
  </si>
  <si>
    <t>Pendleton</t>
  </si>
  <si>
    <t>Bubby</t>
  </si>
  <si>
    <t>Sacks</t>
  </si>
  <si>
    <t>Tasker</t>
  </si>
  <si>
    <t>Brilz</t>
  </si>
  <si>
    <t>Barney</t>
  </si>
  <si>
    <t>Hennings</t>
  </si>
  <si>
    <t>Cling</t>
  </si>
  <si>
    <t>Merrick</t>
  </si>
  <si>
    <t>Bracken</t>
  </si>
  <si>
    <t>Robin</t>
  </si>
  <si>
    <t>Stargell</t>
  </si>
  <si>
    <t>LaVar</t>
  </si>
  <si>
    <t>Urlacher</t>
  </si>
  <si>
    <t>Warrick</t>
  </si>
  <si>
    <t>Hovan</t>
  </si>
  <si>
    <t>Cosey</t>
  </si>
  <si>
    <t>Franz</t>
  </si>
  <si>
    <t>Dugans</t>
  </si>
  <si>
    <t>Engelberger</t>
  </si>
  <si>
    <t>Deltha</t>
  </si>
  <si>
    <t>Farmer</t>
  </si>
  <si>
    <t>Stockar</t>
  </si>
  <si>
    <t>McDougal</t>
  </si>
  <si>
    <t>Macklin</t>
  </si>
  <si>
    <t>Plaxico</t>
  </si>
  <si>
    <t>Burress</t>
  </si>
  <si>
    <t>Bulluck</t>
  </si>
  <si>
    <t>Janikowski</t>
  </si>
  <si>
    <t>Raynoch</t>
  </si>
  <si>
    <t>Ulbrich</t>
  </si>
  <si>
    <t>Ioane</t>
  </si>
  <si>
    <t>Dayne</t>
  </si>
  <si>
    <t>Becht</t>
  </si>
  <si>
    <t>Simoneau</t>
  </si>
  <si>
    <t>R.Jay</t>
  </si>
  <si>
    <t>Soward</t>
  </si>
  <si>
    <t>Adalius</t>
  </si>
  <si>
    <t>Aric</t>
  </si>
  <si>
    <t>Gold</t>
  </si>
  <si>
    <t>Wiley</t>
  </si>
  <si>
    <t>Ike</t>
  </si>
  <si>
    <t>Dhani</t>
  </si>
  <si>
    <t>Frisch</t>
  </si>
  <si>
    <t>Issa</t>
  </si>
  <si>
    <t>Mao</t>
  </si>
  <si>
    <t>Tosi</t>
  </si>
  <si>
    <t>Erron</t>
  </si>
  <si>
    <t>Kinney</t>
  </si>
  <si>
    <t>Mondriel</t>
  </si>
  <si>
    <t>Fulcher</t>
  </si>
  <si>
    <t>Prentice</t>
  </si>
  <si>
    <t>Redman</t>
  </si>
  <si>
    <t>Mercier</t>
  </si>
  <si>
    <t>Travares</t>
  </si>
  <si>
    <t>Trung</t>
  </si>
  <si>
    <t>Canidate</t>
  </si>
  <si>
    <t>Lyman</t>
  </si>
  <si>
    <t>Robaire</t>
  </si>
  <si>
    <t>Lechler</t>
  </si>
  <si>
    <t>Mayes</t>
  </si>
  <si>
    <t>Alfredo</t>
  </si>
  <si>
    <t>Sater</t>
  </si>
  <si>
    <t>Hein</t>
  </si>
  <si>
    <t>Caracol</t>
  </si>
  <si>
    <t>Romo</t>
  </si>
  <si>
    <t>Tarter</t>
  </si>
  <si>
    <t>Blackwell</t>
  </si>
  <si>
    <t>Vandam</t>
  </si>
  <si>
    <t>Beauchamp</t>
  </si>
  <si>
    <t>Clarence</t>
  </si>
  <si>
    <t>Stalcup</t>
  </si>
  <si>
    <t>Heller</t>
  </si>
  <si>
    <t>Welborne</t>
  </si>
  <si>
    <t>Wendtland</t>
  </si>
  <si>
    <t>Damewood</t>
  </si>
  <si>
    <t>Carwell</t>
  </si>
  <si>
    <t>Boyington</t>
  </si>
  <si>
    <t>Figaro</t>
  </si>
  <si>
    <t>Belser</t>
  </si>
  <si>
    <t>Rann</t>
  </si>
  <si>
    <t>Milstead</t>
  </si>
  <si>
    <t>Vinson</t>
  </si>
  <si>
    <t>Johan</t>
  </si>
  <si>
    <t>Massimi</t>
  </si>
  <si>
    <t>Ciancutti</t>
  </si>
  <si>
    <t>Casillas</t>
  </si>
  <si>
    <t>Dolph</t>
  </si>
  <si>
    <t>Jeffires</t>
  </si>
  <si>
    <t>Stan</t>
  </si>
  <si>
    <t>Odomes</t>
  </si>
  <si>
    <t>Brassier</t>
  </si>
  <si>
    <t>Piel</t>
  </si>
  <si>
    <t>Pedro</t>
  </si>
  <si>
    <t>Eatman</t>
  </si>
  <si>
    <t>Bieniemy</t>
  </si>
  <si>
    <t>Salerno</t>
  </si>
  <si>
    <t>Icky</t>
  </si>
  <si>
    <t>Sweeny</t>
  </si>
  <si>
    <t>Wyman</t>
  </si>
  <si>
    <t>Norm</t>
  </si>
  <si>
    <t>Call</t>
  </si>
  <si>
    <t>Head</t>
  </si>
  <si>
    <t>Bach</t>
  </si>
  <si>
    <t>Proudfoot</t>
  </si>
  <si>
    <t>Schluckebier</t>
  </si>
  <si>
    <t>Stetson</t>
  </si>
  <si>
    <t>Lester</t>
  </si>
  <si>
    <t>Tatersall</t>
  </si>
  <si>
    <t>McKyer</t>
  </si>
  <si>
    <t>Salem</t>
  </si>
  <si>
    <t>Maryland</t>
  </si>
  <si>
    <t>Sappington</t>
  </si>
  <si>
    <t>Schell</t>
  </si>
  <si>
    <t>Maynard</t>
  </si>
  <si>
    <t>Pankey</t>
  </si>
  <si>
    <t>Jaime</t>
  </si>
  <si>
    <t>Mackenzie</t>
  </si>
  <si>
    <t>Angco</t>
  </si>
  <si>
    <t>Randal</t>
  </si>
  <si>
    <t>Machu</t>
  </si>
  <si>
    <t>Iverson</t>
  </si>
  <si>
    <t>Olaf</t>
  </si>
  <si>
    <t>Degrange</t>
  </si>
  <si>
    <t>Paligaro</t>
  </si>
  <si>
    <t>Fipps</t>
  </si>
  <si>
    <t>Chilton</t>
  </si>
  <si>
    <t>Bull</t>
  </si>
  <si>
    <t>Lockwood</t>
  </si>
  <si>
    <t>Fina</t>
  </si>
  <si>
    <t>Dirks</t>
  </si>
  <si>
    <t>Bublitz</t>
  </si>
  <si>
    <t>Friar</t>
  </si>
  <si>
    <t>Bernstine</t>
  </si>
  <si>
    <t>Lathon</t>
  </si>
  <si>
    <t>Goeas</t>
  </si>
  <si>
    <t>Bivin</t>
  </si>
  <si>
    <t>Treggs</t>
  </si>
  <si>
    <t>Scotty</t>
  </si>
  <si>
    <t>Carrier</t>
  </si>
  <si>
    <t>Tilbury</t>
  </si>
  <si>
    <t>Lonzell</t>
  </si>
  <si>
    <t>Cadwell</t>
  </si>
  <si>
    <t>Spitulski</t>
  </si>
  <si>
    <t>Hobley</t>
  </si>
  <si>
    <t>Woodson</t>
  </si>
  <si>
    <t>Widell</t>
  </si>
  <si>
    <t>Marv</t>
  </si>
  <si>
    <t>Kato</t>
  </si>
  <si>
    <t>Zechin</t>
  </si>
  <si>
    <t>Maas</t>
  </si>
  <si>
    <t>Bergby</t>
  </si>
  <si>
    <t>O'Conner</t>
  </si>
  <si>
    <t>MacMasters</t>
  </si>
  <si>
    <t>Bingham</t>
  </si>
  <si>
    <t>Zerr</t>
  </si>
  <si>
    <t>Timpson</t>
  </si>
  <si>
    <t>Baylor</t>
  </si>
  <si>
    <t>Villa</t>
  </si>
  <si>
    <t>Nathaniel</t>
  </si>
  <si>
    <t>Seals</t>
  </si>
  <si>
    <t>Keck</t>
  </si>
  <si>
    <t>Neill</t>
  </si>
  <si>
    <t>Purvis</t>
  </si>
  <si>
    <t>Mosebar</t>
  </si>
  <si>
    <t>Ravin</t>
  </si>
  <si>
    <t>Shear</t>
  </si>
  <si>
    <t>Stein</t>
  </si>
  <si>
    <t>Thane</t>
  </si>
  <si>
    <t>Partridge</t>
  </si>
  <si>
    <t>Scroggins</t>
  </si>
  <si>
    <t>Hallstrom</t>
  </si>
  <si>
    <t>Kimura</t>
  </si>
  <si>
    <t>Barnwell</t>
  </si>
  <si>
    <t>Campy</t>
  </si>
  <si>
    <t>Rickey</t>
  </si>
  <si>
    <t>Champ</t>
  </si>
  <si>
    <t>Edgerrin</t>
  </si>
  <si>
    <t>Clairborne</t>
  </si>
  <si>
    <t>Torry</t>
  </si>
  <si>
    <t>Hannibal</t>
  </si>
  <si>
    <t>Navies</t>
  </si>
  <si>
    <t>Boston</t>
  </si>
  <si>
    <t>McCalister</t>
  </si>
  <si>
    <t>Akili</t>
  </si>
  <si>
    <t>Katzenmoyer</t>
  </si>
  <si>
    <t>Duante</t>
  </si>
  <si>
    <t>Culpepper</t>
  </si>
  <si>
    <t>Tait</t>
  </si>
  <si>
    <t>Bly</t>
  </si>
  <si>
    <t>Ekuban</t>
  </si>
  <si>
    <t>McCutcheon</t>
  </si>
  <si>
    <t>Cecil</t>
  </si>
  <si>
    <t>Poindexter</t>
  </si>
  <si>
    <t>Dat</t>
  </si>
  <si>
    <t>Ngyuen</t>
  </si>
  <si>
    <t>Konrad</t>
  </si>
  <si>
    <t>Zereoue</t>
  </si>
  <si>
    <t>Devries</t>
  </si>
  <si>
    <t>Woody</t>
  </si>
  <si>
    <t>Kearney</t>
  </si>
  <si>
    <t>Brzezinski</t>
  </si>
  <si>
    <t>Johndale</t>
  </si>
  <si>
    <t>Carty</t>
  </si>
  <si>
    <t>Neasman</t>
  </si>
  <si>
    <t>Tinker</t>
  </si>
  <si>
    <t>Ochs</t>
  </si>
  <si>
    <t>Burlsworth</t>
  </si>
  <si>
    <t>Derricott</t>
  </si>
  <si>
    <t>Kleinsasser</t>
  </si>
  <si>
    <t>Champion</t>
  </si>
  <si>
    <t>Ruegamer</t>
  </si>
  <si>
    <t>Garmon</t>
  </si>
  <si>
    <t>Montae</t>
  </si>
  <si>
    <t>Sirr</t>
  </si>
  <si>
    <t>McDonanld</t>
  </si>
  <si>
    <t>Tai</t>
  </si>
  <si>
    <t>Streets</t>
  </si>
  <si>
    <t>Fernando</t>
  </si>
  <si>
    <t>Makovicka</t>
  </si>
  <si>
    <t>Peerless</t>
  </si>
  <si>
    <t>Dameane</t>
  </si>
  <si>
    <t>Farris</t>
  </si>
  <si>
    <t>Stimsom</t>
  </si>
  <si>
    <t>Spragen</t>
  </si>
  <si>
    <t>Ayanbadejo</t>
  </si>
  <si>
    <t>Na</t>
  </si>
  <si>
    <t>Arturo</t>
  </si>
  <si>
    <t>Hulsey</t>
  </si>
  <si>
    <t>Nesbit</t>
  </si>
  <si>
    <t>Jansen</t>
  </si>
  <si>
    <t>Morey</t>
  </si>
  <si>
    <t>Ruff</t>
  </si>
  <si>
    <t>Pettigout</t>
  </si>
  <si>
    <t>Scioli</t>
  </si>
  <si>
    <t>Chiaverini</t>
  </si>
  <si>
    <t>Shay</t>
  </si>
  <si>
    <t>Jana</t>
  </si>
  <si>
    <t>Gregg</t>
  </si>
  <si>
    <t>Huard</t>
  </si>
  <si>
    <t>Kabeer</t>
  </si>
  <si>
    <t>GbajaBiamila</t>
  </si>
  <si>
    <t>De'mond</t>
  </si>
  <si>
    <t>Burke</t>
  </si>
  <si>
    <t>Sailer</t>
  </si>
  <si>
    <t>Holdman</t>
  </si>
  <si>
    <t>Cloud</t>
  </si>
  <si>
    <t>Houzah</t>
  </si>
  <si>
    <t>McGrew</t>
  </si>
  <si>
    <t>Jermain</t>
  </si>
  <si>
    <t>Fazande</t>
  </si>
  <si>
    <t>Wedderburn</t>
  </si>
  <si>
    <t>Daft</t>
  </si>
  <si>
    <t>Lenny</t>
  </si>
  <si>
    <t>Friedman</t>
  </si>
  <si>
    <t>Parc</t>
  </si>
  <si>
    <t>Cleditus</t>
  </si>
  <si>
    <t>Sword</t>
  </si>
  <si>
    <t>Amp</t>
  </si>
  <si>
    <t>Moronkola</t>
  </si>
  <si>
    <t>Weathers</t>
  </si>
  <si>
    <t>Miranda</t>
  </si>
  <si>
    <t>Cuncho</t>
  </si>
  <si>
    <t>Rosenthal</t>
  </si>
  <si>
    <t>Nikia</t>
  </si>
  <si>
    <t>Codie</t>
  </si>
  <si>
    <t>Wiltz</t>
  </si>
  <si>
    <t>Talton</t>
  </si>
  <si>
    <t>Stockley</t>
  </si>
  <si>
    <t>Bidwell</t>
  </si>
  <si>
    <t>Cesario</t>
  </si>
  <si>
    <t>Crayton</t>
  </si>
  <si>
    <t>A.</t>
  </si>
  <si>
    <t>Karsten</t>
  </si>
  <si>
    <t>Cochran</t>
  </si>
  <si>
    <t>Denson</t>
  </si>
  <si>
    <t>Pene</t>
  </si>
  <si>
    <t>Talamaivao</t>
  </si>
  <si>
    <t>Newell</t>
  </si>
  <si>
    <t>French</t>
  </si>
  <si>
    <t>Basnight</t>
  </si>
  <si>
    <t>Cummings</t>
  </si>
  <si>
    <t>Heiden</t>
  </si>
  <si>
    <t>Craft</t>
  </si>
  <si>
    <t>Dingle</t>
  </si>
  <si>
    <t>Driver</t>
  </si>
  <si>
    <t>Cobey</t>
  </si>
  <si>
    <t>Dunkin</t>
  </si>
  <si>
    <t>Yusef</t>
  </si>
  <si>
    <t>Matock</t>
  </si>
  <si>
    <t>Teako</t>
  </si>
  <si>
    <t>Loverne</t>
  </si>
  <si>
    <t>Kriewaldt</t>
  </si>
  <si>
    <t>Taylor Stuart</t>
  </si>
  <si>
    <t>Taylor Britt</t>
  </si>
  <si>
    <t>Vera Tucker</t>
  </si>
  <si>
    <t>Owusu Koramo</t>
  </si>
  <si>
    <t>Smith Marset</t>
  </si>
  <si>
    <t>Edwards Helaire</t>
  </si>
  <si>
    <t>Gross Matos</t>
  </si>
  <si>
    <t>Smith Williams</t>
  </si>
  <si>
    <t>Tega Wanogho</t>
  </si>
  <si>
    <t>Thomas Oliver</t>
  </si>
  <si>
    <t>Peoples Jones</t>
  </si>
  <si>
    <t>Arcega Whiteside</t>
  </si>
  <si>
    <t>Gardner John</t>
  </si>
  <si>
    <t>Manzo Lewis</t>
  </si>
  <si>
    <t xml:space="preserve"> Sanders</t>
  </si>
  <si>
    <t>Barry J</t>
  </si>
  <si>
    <t>Smith-Schuster</t>
  </si>
  <si>
    <t>Sanders Hill</t>
  </si>
  <si>
    <t>Houston Cars</t>
  </si>
  <si>
    <t>Grugier Hill</t>
  </si>
  <si>
    <t>Green Beckham</t>
  </si>
  <si>
    <t>Nunez Roches</t>
  </si>
  <si>
    <t>Griffin III</t>
  </si>
  <si>
    <t>Van Dyke</t>
  </si>
  <si>
    <t>Owusu Ansah</t>
  </si>
  <si>
    <t>Van DeSteeg</t>
  </si>
  <si>
    <t>Lee Higgins</t>
  </si>
  <si>
    <t>CHI 5-17</t>
  </si>
  <si>
    <t>NYG 6-2</t>
  </si>
  <si>
    <t>ANA 6-3</t>
  </si>
  <si>
    <t>NE 6-4</t>
  </si>
  <si>
    <t>GB 6-11</t>
  </si>
  <si>
    <t>OAK 6-14</t>
  </si>
  <si>
    <t>WAS 6-15</t>
  </si>
  <si>
    <t>CHI 6-17</t>
  </si>
  <si>
    <t>NYG 7-2</t>
  </si>
  <si>
    <t>ANA 7-3</t>
  </si>
  <si>
    <t>DEN 7-5</t>
  </si>
  <si>
    <t>OAK 7-14</t>
  </si>
  <si>
    <t>Nero</t>
  </si>
  <si>
    <t>41-1</t>
  </si>
  <si>
    <t>41-2</t>
  </si>
  <si>
    <t>41-3</t>
  </si>
  <si>
    <t>41-4</t>
  </si>
  <si>
    <t>Stephen Sandbach</t>
  </si>
  <si>
    <t>QB Eric Barriere (Lions)</t>
  </si>
  <si>
    <t>41-5</t>
  </si>
  <si>
    <t>QB Kyler Murray (Redskins)</t>
  </si>
  <si>
    <t>41-6</t>
  </si>
  <si>
    <t>41-7</t>
  </si>
  <si>
    <t>41-8</t>
  </si>
  <si>
    <t>QB Joshua Dobbs (Rams)</t>
  </si>
  <si>
    <t>QB Kyle Allen (Colts)</t>
  </si>
  <si>
    <t>41-10</t>
  </si>
  <si>
    <t>41-9</t>
  </si>
  <si>
    <t>41-11</t>
  </si>
  <si>
    <t>41-12</t>
  </si>
  <si>
    <t>41-13</t>
  </si>
  <si>
    <t>41-14</t>
  </si>
  <si>
    <t>41-15</t>
  </si>
  <si>
    <t>41-16</t>
  </si>
  <si>
    <t>41-17</t>
  </si>
  <si>
    <t>41-18</t>
  </si>
  <si>
    <t>41-19</t>
  </si>
  <si>
    <t>Neil Santos</t>
  </si>
  <si>
    <t>QB Joe Burrow (49ers)</t>
  </si>
  <si>
    <t>SB44</t>
  </si>
  <si>
    <t>XLIV</t>
  </si>
  <si>
    <t>Murphy (5)</t>
  </si>
  <si>
    <t>retired</t>
  </si>
  <si>
    <t>2043 Cap</t>
  </si>
  <si>
    <t>Las Vegas Raiders</t>
  </si>
  <si>
    <t>Chargers S Amani Hooker</t>
  </si>
  <si>
    <t>S Amani Hooker (Chargers)</t>
  </si>
  <si>
    <t>$2043$</t>
  </si>
  <si>
    <t>Las Vegas</t>
  </si>
  <si>
    <t>Donovon Lee</t>
  </si>
  <si>
    <t>-</t>
  </si>
  <si>
    <t>WK</t>
  </si>
  <si>
    <t>Teams may transfer a physical to another player</t>
  </si>
  <si>
    <t>Chiefs</t>
  </si>
  <si>
    <t>Akingbulu</t>
  </si>
  <si>
    <t>Ja'Quan</t>
  </si>
  <si>
    <t>McMillian</t>
  </si>
  <si>
    <t>Pickens</t>
  </si>
  <si>
    <t>Fryfogle</t>
  </si>
  <si>
    <t>Ojabo</t>
  </si>
  <si>
    <t>Shaffer</t>
  </si>
  <si>
    <t>Yusuf</t>
  </si>
  <si>
    <t>Corker</t>
  </si>
  <si>
    <t>Jahad</t>
  </si>
  <si>
    <t>Nazeeh</t>
  </si>
  <si>
    <t>Zyon</t>
  </si>
  <si>
    <t>Breece</t>
  </si>
  <si>
    <t>Montrell</t>
  </si>
  <si>
    <t>Jaquarii</t>
  </si>
  <si>
    <t>Skalski</t>
  </si>
  <si>
    <t>Velus</t>
  </si>
  <si>
    <t>Bruss</t>
  </si>
  <si>
    <t>Stingley</t>
  </si>
  <si>
    <t>Penning</t>
  </si>
  <si>
    <t>Jashaun</t>
  </si>
  <si>
    <t>Zakelj</t>
  </si>
  <si>
    <t>FitzPatrick</t>
  </si>
  <si>
    <t>Tindall</t>
  </si>
  <si>
    <t>Treylon</t>
  </si>
  <si>
    <t>Delarrin</t>
  </si>
  <si>
    <t>Turner-Yell</t>
  </si>
  <si>
    <t>Allgeier</t>
  </si>
  <si>
    <t>Charleston</t>
  </si>
  <si>
    <t>Galloway</t>
  </si>
  <si>
    <t>Waller</t>
  </si>
  <si>
    <t>Zonovan</t>
  </si>
  <si>
    <t>Perrion</t>
  </si>
  <si>
    <t>Winfrey</t>
  </si>
  <si>
    <t>Demario</t>
  </si>
  <si>
    <t>Ruckert</t>
  </si>
  <si>
    <t>Andersen</t>
  </si>
  <si>
    <t>Marquan</t>
  </si>
  <si>
    <t>McCall</t>
  </si>
  <si>
    <t>Dicker</t>
  </si>
  <si>
    <t>Graham-Moble</t>
  </si>
  <si>
    <t>Linderbaum</t>
  </si>
  <si>
    <t>Skylar</t>
  </si>
  <si>
    <t>Brittain</t>
  </si>
  <si>
    <t>Patchan</t>
  </si>
  <si>
    <t>Petit-Frere</t>
  </si>
  <si>
    <t>Shakir</t>
  </si>
  <si>
    <t>D'Marco</t>
  </si>
  <si>
    <t>Ikem</t>
  </si>
  <si>
    <t>Ekwonu</t>
  </si>
  <si>
    <t>Krull</t>
  </si>
  <si>
    <t>Woolen</t>
  </si>
  <si>
    <t>Ja'Tyre</t>
  </si>
  <si>
    <t>Hansford</t>
  </si>
  <si>
    <t>Derion</t>
  </si>
  <si>
    <t>Jerrion</t>
  </si>
  <si>
    <t>Zion</t>
  </si>
  <si>
    <t>Zander</t>
  </si>
  <si>
    <t>Horvath</t>
  </si>
  <si>
    <t>Brkic</t>
  </si>
  <si>
    <t>Nailor</t>
  </si>
  <si>
    <t>Snoop</t>
  </si>
  <si>
    <t>Chigoziem</t>
  </si>
  <si>
    <t>Okonkwo</t>
  </si>
  <si>
    <t>Travon</t>
  </si>
  <si>
    <t>Bonitto</t>
  </si>
  <si>
    <t>Fortner</t>
  </si>
  <si>
    <t>Myjai</t>
  </si>
  <si>
    <t>Damone</t>
  </si>
  <si>
    <t>Micheal</t>
  </si>
  <si>
    <t>ThomasOliver</t>
  </si>
  <si>
    <t>Cordale</t>
  </si>
  <si>
    <t>Flott</t>
  </si>
  <si>
    <t>Whelan</t>
  </si>
  <si>
    <t>Tolbert</t>
  </si>
  <si>
    <t>Enagbare</t>
  </si>
  <si>
    <t>Jobe</t>
  </si>
  <si>
    <t>Travell</t>
  </si>
  <si>
    <t>Sciba</t>
  </si>
  <si>
    <t>Weatherford</t>
  </si>
  <si>
    <t>Makai</t>
  </si>
  <si>
    <t>Devonte</t>
  </si>
  <si>
    <t>Wattenberg</t>
  </si>
  <si>
    <t>Haskell</t>
  </si>
  <si>
    <t>Damarri</t>
  </si>
  <si>
    <t>Araiza</t>
  </si>
  <si>
    <t>Armour-Davis</t>
  </si>
  <si>
    <t>Borghi</t>
  </si>
  <si>
    <t>Howerton</t>
  </si>
  <si>
    <t>NAte</t>
  </si>
  <si>
    <t>Givhan</t>
  </si>
  <si>
    <t>Trestan</t>
  </si>
  <si>
    <t>Wohlabaugh</t>
  </si>
  <si>
    <t>Masterson</t>
  </si>
  <si>
    <t>Volson</t>
  </si>
  <si>
    <t>Nephi</t>
  </si>
  <si>
    <t>Harvell-Peel</t>
  </si>
  <si>
    <t>Thayer</t>
  </si>
  <si>
    <t>Munford</t>
  </si>
  <si>
    <t>Jadan</t>
  </si>
  <si>
    <t>Orsini</t>
  </si>
  <si>
    <t>LaBryan</t>
  </si>
  <si>
    <t>WyDale</t>
  </si>
  <si>
    <t>Taye</t>
  </si>
  <si>
    <t>Master</t>
  </si>
  <si>
    <t>Dareke</t>
  </si>
  <si>
    <t>Lenners</t>
  </si>
  <si>
    <t>Rhyan</t>
  </si>
  <si>
    <t>Singleton</t>
  </si>
  <si>
    <t>Sincere</t>
  </si>
  <si>
    <t>McCormick</t>
  </si>
  <si>
    <t>Albright</t>
  </si>
  <si>
    <t>Dameon</t>
  </si>
  <si>
    <t>Berryhill</t>
  </si>
  <si>
    <t>DaRon</t>
  </si>
  <si>
    <t>Bland</t>
  </si>
  <si>
    <t>Dulcich</t>
  </si>
  <si>
    <t>Arnold</t>
  </si>
  <si>
    <t>Ebiketie</t>
  </si>
  <si>
    <t>Lecitus</t>
  </si>
  <si>
    <t>Belton</t>
  </si>
  <si>
    <t>Dontario</t>
  </si>
  <si>
    <t>Jacub</t>
  </si>
  <si>
    <t>Tyrese</t>
  </si>
  <si>
    <t>Kaiir</t>
  </si>
  <si>
    <t>Greer</t>
  </si>
  <si>
    <t>Cine</t>
  </si>
  <si>
    <t>Micky</t>
  </si>
  <si>
    <t>Restructure Cost</t>
  </si>
  <si>
    <t>1 Year = 2.5</t>
  </si>
  <si>
    <t>2 Years = 4</t>
  </si>
  <si>
    <t>3 Years = 6</t>
  </si>
  <si>
    <t>4 Years = 7.5</t>
  </si>
  <si>
    <t>5 Years = 9</t>
  </si>
  <si>
    <t>6 Years = 10.5</t>
  </si>
  <si>
    <t>7 Years = 12</t>
  </si>
  <si>
    <t>8 Years = 13</t>
  </si>
  <si>
    <t>9 Years = 14</t>
  </si>
  <si>
    <t>10 Years = 15</t>
  </si>
  <si>
    <t>Donny</t>
  </si>
  <si>
    <t>Quang</t>
  </si>
  <si>
    <t>JAX 1-2</t>
  </si>
  <si>
    <t>SEA 1-3</t>
  </si>
  <si>
    <t>NYG 1-7</t>
  </si>
  <si>
    <t>PIT 1-8</t>
  </si>
  <si>
    <t xml:space="preserve">Evan </t>
  </si>
  <si>
    <t>ANA 1-9</t>
  </si>
  <si>
    <t>LV 1-11</t>
  </si>
  <si>
    <t>LV 1-14</t>
  </si>
  <si>
    <t xml:space="preserve">Treylon </t>
  </si>
  <si>
    <t>KC 1-15</t>
  </si>
  <si>
    <t>ATL 1-16</t>
  </si>
  <si>
    <t>LV 1-18</t>
  </si>
  <si>
    <t>JAX 2-2</t>
  </si>
  <si>
    <t>ATL 2-3</t>
  </si>
  <si>
    <t>MIN 2-4</t>
  </si>
  <si>
    <t>SF 2-5</t>
  </si>
  <si>
    <t>LV 2-6</t>
  </si>
  <si>
    <t>ANA 2-9</t>
  </si>
  <si>
    <t xml:space="preserve">Zyon </t>
  </si>
  <si>
    <t>NO 2-12</t>
  </si>
  <si>
    <t>LV 2-13</t>
  </si>
  <si>
    <t>LV 2-14</t>
  </si>
  <si>
    <t>KC 2-15</t>
  </si>
  <si>
    <t>LV 2-16</t>
  </si>
  <si>
    <t>LV 2-17</t>
  </si>
  <si>
    <t>LV 2-18</t>
  </si>
  <si>
    <t>LV 3-2</t>
  </si>
  <si>
    <t>SEA 3-3</t>
  </si>
  <si>
    <t>LV 3-5</t>
  </si>
  <si>
    <t>LV 3-6</t>
  </si>
  <si>
    <t xml:space="preserve">Sam </t>
  </si>
  <si>
    <t>JAX 3-7</t>
  </si>
  <si>
    <t>ANA 3-9</t>
  </si>
  <si>
    <t>LV 3-14</t>
  </si>
  <si>
    <t>LV 3-16</t>
  </si>
  <si>
    <t>LV 3-17</t>
  </si>
  <si>
    <t>ATL 4-2</t>
  </si>
  <si>
    <t>Malcomb</t>
  </si>
  <si>
    <t>MIN 4-4</t>
  </si>
  <si>
    <t>ATL 4-6</t>
  </si>
  <si>
    <t>ATL 4-7</t>
  </si>
  <si>
    <t>ATL 4-10</t>
  </si>
  <si>
    <t>NO 4-12</t>
  </si>
  <si>
    <t>LV 4-13</t>
  </si>
  <si>
    <t>KC 4-15</t>
  </si>
  <si>
    <t>NYJ 4-16</t>
  </si>
  <si>
    <t xml:space="preserve">Cole </t>
  </si>
  <si>
    <t>NYG 4-18</t>
  </si>
  <si>
    <t>WAS 5-2</t>
  </si>
  <si>
    <t>SEA 5-3</t>
  </si>
  <si>
    <t>MIN 5-4</t>
  </si>
  <si>
    <t>SF 5-5</t>
  </si>
  <si>
    <t>LV 5-6</t>
  </si>
  <si>
    <t xml:space="preserve">Johnny </t>
  </si>
  <si>
    <t xml:space="preserve">Jason </t>
  </si>
  <si>
    <t>NYG 5-7</t>
  </si>
  <si>
    <t>ANA 5-9</t>
  </si>
  <si>
    <t>KC 5-11</t>
  </si>
  <si>
    <t>NO 5-12</t>
  </si>
  <si>
    <t>Graham-Mobile</t>
  </si>
  <si>
    <t>NE 5-13</t>
  </si>
  <si>
    <t>KC 5-15</t>
  </si>
  <si>
    <t>NE 5-18</t>
  </si>
  <si>
    <t>SEA 6-3</t>
  </si>
  <si>
    <t>MIN 6-4</t>
  </si>
  <si>
    <t>JAX 6-8</t>
  </si>
  <si>
    <t>KC 6-15</t>
  </si>
  <si>
    <t>ANA 6-9</t>
  </si>
  <si>
    <t>LV 6-10</t>
  </si>
  <si>
    <t>NO 6-12</t>
  </si>
  <si>
    <t>NYJ 6-13</t>
  </si>
  <si>
    <t>DET 6-17</t>
  </si>
  <si>
    <t>LV 6-18</t>
  </si>
  <si>
    <t>SEA 7-3</t>
  </si>
  <si>
    <t>JAX 7-4</t>
  </si>
  <si>
    <t>LAC 7-6</t>
  </si>
  <si>
    <t>NO 7-12</t>
  </si>
  <si>
    <t>DET 7-14</t>
  </si>
  <si>
    <t>KC 7-15</t>
  </si>
  <si>
    <t>DET 7-17</t>
  </si>
  <si>
    <t>Week</t>
  </si>
  <si>
    <t>CB Brandon Facyson (Jets)</t>
  </si>
  <si>
    <t>Lett</t>
  </si>
  <si>
    <t>Cowboys</t>
  </si>
  <si>
    <t>Broncos</t>
  </si>
  <si>
    <t xml:space="preserve">Trent </t>
  </si>
  <si>
    <t>Bucs</t>
  </si>
  <si>
    <t xml:space="preserve">WR </t>
  </si>
  <si>
    <t xml:space="preserve">QB </t>
  </si>
  <si>
    <t>Emmitt</t>
  </si>
  <si>
    <t>Napolean</t>
  </si>
  <si>
    <t>Packers</t>
  </si>
  <si>
    <t>Titans</t>
  </si>
  <si>
    <t>Bengals</t>
  </si>
  <si>
    <t>Dolphins</t>
  </si>
  <si>
    <t>Tiki</t>
  </si>
  <si>
    <t>Bears</t>
  </si>
  <si>
    <t>Browns</t>
  </si>
  <si>
    <t>Mobley</t>
  </si>
  <si>
    <t>Daunte</t>
  </si>
  <si>
    <t>Feterik</t>
  </si>
  <si>
    <t>Gerome</t>
  </si>
  <si>
    <t>Sapp</t>
  </si>
  <si>
    <t>WR Sylvester Morris (Packers)</t>
  </si>
  <si>
    <t>Oilers</t>
  </si>
  <si>
    <t xml:space="preserve">S </t>
  </si>
  <si>
    <t>QB Tavaris Jackson (Panthers)</t>
  </si>
  <si>
    <t>Javid</t>
  </si>
  <si>
    <t>Kaepernck</t>
  </si>
  <si>
    <t>Wilbert</t>
  </si>
  <si>
    <t>Pachall</t>
  </si>
  <si>
    <t>Swoop</t>
  </si>
  <si>
    <t>Lemarcus</t>
  </si>
  <si>
    <t>HB De'Anthony Thomas (Jets)</t>
  </si>
  <si>
    <t>ê</t>
  </si>
  <si>
    <t>A/I</t>
  </si>
  <si>
    <t>$2044$</t>
  </si>
  <si>
    <t>42-1</t>
  </si>
  <si>
    <t>HB Larry Roundtree (Redskins)</t>
  </si>
  <si>
    <t>42-2</t>
  </si>
  <si>
    <t>42-3</t>
  </si>
  <si>
    <t>42-4</t>
  </si>
  <si>
    <t>42-5</t>
  </si>
  <si>
    <t>42-6</t>
  </si>
  <si>
    <t>42-7</t>
  </si>
  <si>
    <t>42-8</t>
  </si>
  <si>
    <t>42-9</t>
  </si>
  <si>
    <t>42-10</t>
  </si>
  <si>
    <t>42-11</t>
  </si>
  <si>
    <t>42-12</t>
  </si>
  <si>
    <t>42-13</t>
  </si>
  <si>
    <t>42-15</t>
  </si>
  <si>
    <t>42-14</t>
  </si>
  <si>
    <t>42-16</t>
  </si>
  <si>
    <t>42-17</t>
  </si>
  <si>
    <t>42-18</t>
  </si>
  <si>
    <t>42-19</t>
  </si>
  <si>
    <t>XLV</t>
  </si>
  <si>
    <t>QB Baker Mayfield (Chiefs)</t>
  </si>
  <si>
    <t>QB Mac Jones (Jets)</t>
  </si>
  <si>
    <t>Balt Ravens</t>
  </si>
  <si>
    <t>CHI Bears</t>
  </si>
  <si>
    <t>QB Mitch Trubisky (Raiders)</t>
  </si>
  <si>
    <t xml:space="preserve">QB Ben DiNucci (Falcons) </t>
  </si>
  <si>
    <t>HB Gus Edwards (Saints)</t>
  </si>
  <si>
    <t>QB Justin Fields (Cardinals)</t>
  </si>
  <si>
    <t>WR Anthony Warrum (Cardinals)</t>
  </si>
  <si>
    <t>WR Cornell Powell (Jets)</t>
  </si>
  <si>
    <t>Trading Opens</t>
  </si>
  <si>
    <t>Arellano</t>
  </si>
  <si>
    <t>Nick Arellano</t>
  </si>
  <si>
    <t>2043 Teams</t>
  </si>
  <si>
    <t>2044 Cap</t>
  </si>
  <si>
    <t>QB Mac Jones</t>
  </si>
  <si>
    <t>Roll1</t>
  </si>
  <si>
    <t>Roll2</t>
  </si>
  <si>
    <t>Roll3</t>
  </si>
  <si>
    <t>Jerold</t>
  </si>
  <si>
    <t>Lacrone</t>
  </si>
  <si>
    <t>Kampner</t>
  </si>
  <si>
    <t>Duffield</t>
  </si>
  <si>
    <t>Metevier</t>
  </si>
  <si>
    <t>Sol</t>
  </si>
  <si>
    <t>Kosicki</t>
  </si>
  <si>
    <t>Holtzlander</t>
  </si>
  <si>
    <t>Rouw</t>
  </si>
  <si>
    <t>Barvick</t>
  </si>
  <si>
    <t>Bert</t>
  </si>
  <si>
    <t>Meglio</t>
  </si>
  <si>
    <t>Menaker</t>
  </si>
  <si>
    <t>Lipton</t>
  </si>
  <si>
    <t>Bresee</t>
  </si>
  <si>
    <t>Adetomiwa</t>
  </si>
  <si>
    <t>Adebawore</t>
  </si>
  <si>
    <t>Tuli</t>
  </si>
  <si>
    <t>Gervon</t>
  </si>
  <si>
    <t>Dexter Sr.</t>
  </si>
  <si>
    <t>Zacch</t>
  </si>
  <si>
    <t>Keeanu</t>
  </si>
  <si>
    <t>Jaquelin</t>
  </si>
  <si>
    <t>Kobie</t>
  </si>
  <si>
    <t>Keondre</t>
  </si>
  <si>
    <t>Coburn</t>
  </si>
  <si>
    <t>Devonnsha</t>
  </si>
  <si>
    <t>Jerron</t>
  </si>
  <si>
    <t>Cage</t>
  </si>
  <si>
    <t>Durden</t>
  </si>
  <si>
    <t>Deslin</t>
  </si>
  <si>
    <t>Alexandre</t>
  </si>
  <si>
    <t>Mustipher</t>
  </si>
  <si>
    <t>Carmen</t>
  </si>
  <si>
    <t>Faulkenberry</t>
  </si>
  <si>
    <t>Arters</t>
  </si>
  <si>
    <t>Beutel</t>
  </si>
  <si>
    <t>Sesareo</t>
  </si>
  <si>
    <t>Boot</t>
  </si>
  <si>
    <t>Luepke</t>
  </si>
  <si>
    <t>Deneric</t>
  </si>
  <si>
    <t>Avila</t>
  </si>
  <si>
    <t>Tippmann</t>
  </si>
  <si>
    <t>Zavala</t>
  </si>
  <si>
    <t>Vorhees</t>
  </si>
  <si>
    <t>Sidy</t>
  </si>
  <si>
    <t>Sow</t>
  </si>
  <si>
    <t>Stromberg</t>
  </si>
  <si>
    <t>Olusegun</t>
  </si>
  <si>
    <t>Oluwatimi</t>
  </si>
  <si>
    <t>Juice</t>
  </si>
  <si>
    <t>Gaines II</t>
  </si>
  <si>
    <t>Forsyth</t>
  </si>
  <si>
    <t>Hector</t>
  </si>
  <si>
    <t>Bijan</t>
  </si>
  <si>
    <t>Roschon</t>
  </si>
  <si>
    <t>Tyjae</t>
  </si>
  <si>
    <t>Bigsby</t>
  </si>
  <si>
    <t>Keaton</t>
  </si>
  <si>
    <t>DeWayne</t>
  </si>
  <si>
    <t>Tavion</t>
  </si>
  <si>
    <t>Genis</t>
  </si>
  <si>
    <t>Pizzuto</t>
  </si>
  <si>
    <t>Ryland</t>
  </si>
  <si>
    <t>Daiyan</t>
  </si>
  <si>
    <t>Henley</t>
  </si>
  <si>
    <t>Pappoe</t>
  </si>
  <si>
    <t>SirVocea</t>
  </si>
  <si>
    <t>Phelps</t>
  </si>
  <si>
    <t>Burney</t>
  </si>
  <si>
    <t>Korsak</t>
  </si>
  <si>
    <t>Hendon</t>
  </si>
  <si>
    <t>JL</t>
  </si>
  <si>
    <t>Sydney</t>
  </si>
  <si>
    <t>Gervarrius</t>
  </si>
  <si>
    <t>Hickman</t>
  </si>
  <si>
    <t>Sapp III</t>
  </si>
  <si>
    <t>Tyreque</t>
  </si>
  <si>
    <t>Izien</t>
  </si>
  <si>
    <t>DeMarcco</t>
  </si>
  <si>
    <t>Hellams</t>
  </si>
  <si>
    <t>Taylor II</t>
  </si>
  <si>
    <t>Juneau</t>
  </si>
  <si>
    <t>Joan</t>
  </si>
  <si>
    <t>Skoronski</t>
  </si>
  <si>
    <t>Bergeron</t>
  </si>
  <si>
    <t>Dawand</t>
  </si>
  <si>
    <t>Wanya</t>
  </si>
  <si>
    <t>Braeden</t>
  </si>
  <si>
    <t>Broeker</t>
  </si>
  <si>
    <t>Kincaid</t>
  </si>
  <si>
    <t>LaPorta</t>
  </si>
  <si>
    <t>Kraft</t>
  </si>
  <si>
    <t>Schoonmaker</t>
  </si>
  <si>
    <t>Brayden</t>
  </si>
  <si>
    <t>Latu</t>
  </si>
  <si>
    <t>Tease</t>
  </si>
  <si>
    <t>Rashee</t>
  </si>
  <si>
    <t>Dell</t>
  </si>
  <si>
    <t>A.T.</t>
  </si>
  <si>
    <t>Moreno-Cropp</t>
  </si>
  <si>
    <t>Dontayvion</t>
  </si>
  <si>
    <t>Wicks</t>
  </si>
  <si>
    <t>Ford-Wheaton</t>
  </si>
  <si>
    <t>Bobo</t>
  </si>
  <si>
    <t>Shorter</t>
  </si>
  <si>
    <t>Sandcastle</t>
  </si>
  <si>
    <t xml:space="preserve">Rodriguez </t>
  </si>
  <si>
    <t xml:space="preserve">Pace </t>
  </si>
  <si>
    <t xml:space="preserve">Jones </t>
  </si>
  <si>
    <t>Jaxson</t>
  </si>
  <si>
    <t>Soderholm</t>
  </si>
  <si>
    <t>Tashawn</t>
  </si>
  <si>
    <t>Adonis</t>
  </si>
  <si>
    <t>Witt</t>
  </si>
  <si>
    <t>Malaesala</t>
  </si>
  <si>
    <t>Aumavae-Laul</t>
  </si>
  <si>
    <t>Tretter</t>
  </si>
  <si>
    <t>Jenson</t>
  </si>
  <si>
    <t>Porter Jr.</t>
  </si>
  <si>
    <t>Jakorian</t>
  </si>
  <si>
    <t>Brents</t>
  </si>
  <si>
    <t>Ji'Ayir</t>
  </si>
  <si>
    <t>Trice</t>
  </si>
  <si>
    <t>Tyrique</t>
  </si>
  <si>
    <t>Thomas V</t>
  </si>
  <si>
    <t>Kyu Blu</t>
  </si>
  <si>
    <t>Valentine</t>
  </si>
  <si>
    <t>Jarrick</t>
  </si>
  <si>
    <t>Bernard-Conv</t>
  </si>
  <si>
    <t>Tiawan</t>
  </si>
  <si>
    <t>Rejzohn</t>
  </si>
  <si>
    <t>Gemon</t>
  </si>
  <si>
    <t>Bohler</t>
  </si>
  <si>
    <t>Lucksinger</t>
  </si>
  <si>
    <t>Dino</t>
  </si>
  <si>
    <t>Phorng</t>
  </si>
  <si>
    <t>Samad</t>
  </si>
  <si>
    <t>Kollasch</t>
  </si>
  <si>
    <t>Bolling</t>
  </si>
  <si>
    <t>Sid</t>
  </si>
  <si>
    <t>Manusyants</t>
  </si>
  <si>
    <t>Agustin</t>
  </si>
  <si>
    <t>Ogan</t>
  </si>
  <si>
    <t>Yoeckel</t>
  </si>
  <si>
    <t>Homola</t>
  </si>
  <si>
    <t>Miguel</t>
  </si>
  <si>
    <t>Arsham</t>
  </si>
  <si>
    <t>Fulghum</t>
  </si>
  <si>
    <t>Bacco</t>
  </si>
  <si>
    <t>Anderson Jr.</t>
  </si>
  <si>
    <t>Lukas</t>
  </si>
  <si>
    <t>Van Ness</t>
  </si>
  <si>
    <t>Anudike-Uzom</t>
  </si>
  <si>
    <t>YaYa</t>
  </si>
  <si>
    <t>Diaby</t>
  </si>
  <si>
    <t>Ochaun</t>
  </si>
  <si>
    <t>Brenton</t>
  </si>
  <si>
    <t>Eku</t>
  </si>
  <si>
    <t>Leota</t>
  </si>
  <si>
    <t>Incoom</t>
  </si>
  <si>
    <t>Ikenna</t>
  </si>
  <si>
    <t>Enechukwu</t>
  </si>
  <si>
    <t>Tarlas</t>
  </si>
  <si>
    <t>Virgili</t>
  </si>
  <si>
    <t>Lisle</t>
  </si>
  <si>
    <t>DE Nelson</t>
  </si>
  <si>
    <t>NYJ 1-1</t>
  </si>
  <si>
    <t>DET 1-2</t>
  </si>
  <si>
    <t>ATL 1-4</t>
  </si>
  <si>
    <t>PIT 1-5</t>
  </si>
  <si>
    <t xml:space="preserve">Quentin </t>
  </si>
  <si>
    <t>ANA 1-10</t>
  </si>
  <si>
    <t>DET 1-11</t>
  </si>
  <si>
    <t>MIN 1-12</t>
  </si>
  <si>
    <t>IND 1-13</t>
  </si>
  <si>
    <t>DET 1-14</t>
  </si>
  <si>
    <t>NYJ 2-1</t>
  </si>
  <si>
    <t>LAC 2-4</t>
  </si>
  <si>
    <t xml:space="preserve">Anton </t>
  </si>
  <si>
    <t>PIT 2-5</t>
  </si>
  <si>
    <t>KC 2-6</t>
  </si>
  <si>
    <t>NYJ 2-7</t>
  </si>
  <si>
    <t>KC 2-10</t>
  </si>
  <si>
    <t>MIN 2-12</t>
  </si>
  <si>
    <t>IND 2-13</t>
  </si>
  <si>
    <t>SF 2-15</t>
  </si>
  <si>
    <t>PIT 3-5</t>
  </si>
  <si>
    <t>KC 3-10</t>
  </si>
  <si>
    <t>ATL 3-11</t>
  </si>
  <si>
    <t>PIT 3-12</t>
  </si>
  <si>
    <t>IND 3-13</t>
  </si>
  <si>
    <t>NYG 3-14</t>
  </si>
  <si>
    <t>SF 3-15</t>
  </si>
  <si>
    <t>WAS 3-18</t>
  </si>
  <si>
    <t>to Vegas</t>
  </si>
  <si>
    <t>NYJ 4-4</t>
  </si>
  <si>
    <t>PIT 4-5</t>
  </si>
  <si>
    <t>SEA 4-6</t>
  </si>
  <si>
    <t>KC 4-10</t>
  </si>
  <si>
    <t>NYG 4-11</t>
  </si>
  <si>
    <t>LAC 4-12</t>
  </si>
  <si>
    <t>IND 4-13</t>
  </si>
  <si>
    <t>SF 4-15</t>
  </si>
  <si>
    <t>ATL 4-18</t>
  </si>
  <si>
    <t>ATL 5-1</t>
  </si>
  <si>
    <t>DET 5-2</t>
  </si>
  <si>
    <t>NYG 5-4</t>
  </si>
  <si>
    <t>PIT 5-5</t>
  </si>
  <si>
    <t>SEA 5-6</t>
  </si>
  <si>
    <t>KC 5-7</t>
  </si>
  <si>
    <t>NO 5-8</t>
  </si>
  <si>
    <t>SF 5-9</t>
  </si>
  <si>
    <t>KC 5-10</t>
  </si>
  <si>
    <t>MIN 5-12</t>
  </si>
  <si>
    <t>IND 5-13</t>
  </si>
  <si>
    <t>SF 5-15</t>
  </si>
  <si>
    <t>LAC 5-16</t>
  </si>
  <si>
    <t>WAS 6-11</t>
  </si>
  <si>
    <t>IND 6-13</t>
  </si>
  <si>
    <t>SF 6-15</t>
  </si>
  <si>
    <t>LV 7-5</t>
  </si>
  <si>
    <t>LV 7-7</t>
  </si>
  <si>
    <t>DE Ogbonnia</t>
  </si>
  <si>
    <t>$2045$</t>
  </si>
  <si>
    <t>Zero Point Bidding opens</t>
  </si>
  <si>
    <t>43-1</t>
  </si>
  <si>
    <t>43-2</t>
  </si>
  <si>
    <t>SB45</t>
  </si>
  <si>
    <t>Week 1 Winner</t>
  </si>
  <si>
    <t>43-3</t>
  </si>
  <si>
    <t>43-4</t>
  </si>
  <si>
    <t>43-5</t>
  </si>
  <si>
    <t>43-6</t>
  </si>
  <si>
    <t>43-7</t>
  </si>
  <si>
    <t>43-8</t>
  </si>
  <si>
    <t>43-9</t>
  </si>
  <si>
    <t>43-10</t>
  </si>
  <si>
    <t>43-11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</si>
  <si>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</si>
  <si>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</si>
  <si>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</si>
  <si>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</si>
  <si>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</si>
  <si>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</si>
  <si>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</si>
  <si>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</si>
  <si>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QB Ryan Finley (Patriots)</t>
  </si>
  <si>
    <t>XLVI</t>
  </si>
  <si>
    <t>SB46</t>
  </si>
  <si>
    <t>35x7</t>
  </si>
  <si>
    <t>Week 5 Winner</t>
  </si>
  <si>
    <t>Week 7 Winner</t>
  </si>
  <si>
    <t>QB Drew Lock (Vikings)</t>
  </si>
  <si>
    <t>Taylor-Stuart</t>
  </si>
  <si>
    <t>C Cutting</t>
  </si>
  <si>
    <t>Bonus</t>
  </si>
  <si>
    <t>QB Clayton Thorson (Saints)</t>
  </si>
  <si>
    <t>Week 9 Winner</t>
  </si>
  <si>
    <t>HB Breece Hall (Raiders)</t>
  </si>
  <si>
    <t>Week 10 Winner</t>
  </si>
  <si>
    <t>Week 12 Winner</t>
  </si>
  <si>
    <t xml:space="preserve">Zach </t>
  </si>
  <si>
    <t>Week 13 Winner</t>
  </si>
  <si>
    <t>Week 14 Winner</t>
  </si>
  <si>
    <t>QB Zach Wilson (Seahawks)</t>
  </si>
  <si>
    <t>Week 15 Winner</t>
  </si>
  <si>
    <t>QB Hendon Hooker</t>
  </si>
  <si>
    <t>Week 16 Winner</t>
  </si>
  <si>
    <t>Week 17 Winner</t>
  </si>
  <si>
    <t>Week 18 Winner</t>
  </si>
  <si>
    <t>Week 19 Winner</t>
  </si>
  <si>
    <t>QB Sam Darnold</t>
  </si>
  <si>
    <t>2044 Teams</t>
  </si>
  <si>
    <t>2045 Cap</t>
  </si>
  <si>
    <t>Bryan Jacobs</t>
  </si>
  <si>
    <t>2044 Draft Class will be imported into game</t>
  </si>
  <si>
    <t>2044 PNFL Draft</t>
  </si>
  <si>
    <t>2044 Training Camp</t>
  </si>
  <si>
    <t>Kick Off Week 1 of the 2044 Season</t>
  </si>
  <si>
    <t>Roll4</t>
  </si>
  <si>
    <t>Brian Jacobs</t>
  </si>
  <si>
    <t>2045 Draft</t>
  </si>
  <si>
    <t>Timmy</t>
  </si>
  <si>
    <t>Aiden</t>
  </si>
  <si>
    <t>Santiago</t>
  </si>
  <si>
    <t>Rogie</t>
  </si>
  <si>
    <t>Declan</t>
  </si>
  <si>
    <t>Laird</t>
  </si>
  <si>
    <t>Elerson G.</t>
  </si>
  <si>
    <t>Anders</t>
  </si>
  <si>
    <t>Carlson </t>
  </si>
  <si>
    <t>Robbins </t>
  </si>
  <si>
    <t>Lou</t>
  </si>
  <si>
    <t>Hedley </t>
  </si>
  <si>
    <t>Evans </t>
  </si>
  <si>
    <t>Vohasek</t>
  </si>
  <si>
    <t>Matlock</t>
  </si>
  <si>
    <t>Calijah</t>
  </si>
  <si>
    <t>Kancey</t>
  </si>
  <si>
    <t>Mazi</t>
  </si>
  <si>
    <t>Brodric</t>
  </si>
  <si>
    <t>Siaki</t>
  </si>
  <si>
    <t>Ika</t>
  </si>
  <si>
    <t>Wooden</t>
  </si>
  <si>
    <t>Younger</t>
  </si>
  <si>
    <t>Nesta Jade</t>
  </si>
  <si>
    <t>Silvera</t>
  </si>
  <si>
    <t>Moro</t>
  </si>
  <si>
    <t>Lacy </t>
  </si>
  <si>
    <t>Morris </t>
  </si>
  <si>
    <t>Jones Jr. </t>
  </si>
  <si>
    <t>Rippee</t>
  </si>
  <si>
    <t>Hiram</t>
  </si>
  <si>
    <t>Liedy</t>
  </si>
  <si>
    <t>Lincoln</t>
  </si>
  <si>
    <t>Keckler</t>
  </si>
  <si>
    <t>Marcos</t>
  </si>
  <si>
    <t>Geyer</t>
  </si>
  <si>
    <t>Wiklund</t>
  </si>
  <si>
    <t>Gillich</t>
  </si>
  <si>
    <t>Mogel</t>
  </si>
  <si>
    <t>Tirey</t>
  </si>
  <si>
    <t>Patterson </t>
  </si>
  <si>
    <t>Wilson </t>
  </si>
  <si>
    <t>Foskey </t>
  </si>
  <si>
    <t>McDonald IV </t>
  </si>
  <si>
    <t>Murphy </t>
  </si>
  <si>
    <t>Harrison </t>
  </si>
  <si>
    <t>Viliami</t>
  </si>
  <si>
    <t>Henry </t>
  </si>
  <si>
    <t>Goblirsch</t>
  </si>
  <si>
    <t>Girgenti</t>
  </si>
  <si>
    <t>Sann</t>
  </si>
  <si>
    <t>Lauerman</t>
  </si>
  <si>
    <t>Rickie</t>
  </si>
  <si>
    <t>Ackert</t>
  </si>
  <si>
    <t>Mose</t>
  </si>
  <si>
    <t>Segui</t>
  </si>
  <si>
    <t>Thorp</t>
  </si>
  <si>
    <t>Olu</t>
  </si>
  <si>
    <t>Michael Schm</t>
  </si>
  <si>
    <t>Scruggs </t>
  </si>
  <si>
    <t>Sorsdal</t>
  </si>
  <si>
    <t>Wasyliszyn</t>
  </si>
  <si>
    <t>Freeland</t>
  </si>
  <si>
    <t>Saldiveri</t>
  </si>
  <si>
    <t>Jaelyn</t>
  </si>
  <si>
    <t>Guye</t>
  </si>
  <si>
    <t>Bergener</t>
  </si>
  <si>
    <t>Pasinski</t>
  </si>
  <si>
    <t>Kletschka</t>
  </si>
  <si>
    <t>Grosman</t>
  </si>
  <si>
    <t>Matkowsky</t>
  </si>
  <si>
    <t>Gaete</t>
  </si>
  <si>
    <t>Holdbrook</t>
  </si>
  <si>
    <t>Mckibben</t>
  </si>
  <si>
    <t>Mauch</t>
  </si>
  <si>
    <t>O'Cyrus</t>
  </si>
  <si>
    <t>Jovaughn</t>
  </si>
  <si>
    <t>Gwyn</t>
  </si>
  <si>
    <t>Derryberry</t>
  </si>
  <si>
    <t>Merlin</t>
  </si>
  <si>
    <t>Bremme</t>
  </si>
  <si>
    <t>Griffitts</t>
  </si>
  <si>
    <t>Florencio  </t>
  </si>
  <si>
    <t>Stritzke</t>
  </si>
  <si>
    <t>Mauro</t>
  </si>
  <si>
    <t>Antoniak</t>
  </si>
  <si>
    <t>Robante</t>
  </si>
  <si>
    <t>Clair</t>
  </si>
  <si>
    <t>Jerman</t>
  </si>
  <si>
    <t>Jakob</t>
  </si>
  <si>
    <t>DeMarvion</t>
  </si>
  <si>
    <t>Overshown</t>
  </si>
  <si>
    <t>Tavius</t>
  </si>
  <si>
    <t>To'oTo'o</t>
  </si>
  <si>
    <t>Ingold</t>
  </si>
  <si>
    <t>D. J.</t>
  </si>
  <si>
    <t>Beal Jr.</t>
  </si>
  <si>
    <t>Sebion</t>
  </si>
  <si>
    <t>Daniell</t>
  </si>
  <si>
    <t>Colyer</t>
  </si>
  <si>
    <t>Waldo</t>
  </si>
  <si>
    <t>Macmullen</t>
  </si>
  <si>
    <t>Parish </t>
  </si>
  <si>
    <t>Marte</t>
  </si>
  <si>
    <t>Mapu</t>
  </si>
  <si>
    <t>Dennison</t>
  </si>
  <si>
    <t>Musgrave</t>
  </si>
  <si>
    <t>Kuntz</t>
  </si>
  <si>
    <t>Schlichter</t>
  </si>
  <si>
    <t>Randolph</t>
  </si>
  <si>
    <t>Hanek</t>
  </si>
  <si>
    <t>Mayer</t>
  </si>
  <si>
    <t>Whyle</t>
  </si>
  <si>
    <t>Axelson</t>
  </si>
  <si>
    <t>Shillito</t>
  </si>
  <si>
    <t>Mccleery</t>
  </si>
  <si>
    <t>Capehart</t>
  </si>
  <si>
    <t>Holje</t>
  </si>
  <si>
    <t>Haener</t>
  </si>
  <si>
    <t>Chamarri</t>
  </si>
  <si>
    <t>Howden</t>
  </si>
  <si>
    <t>Smith II</t>
  </si>
  <si>
    <t>Reichardt</t>
  </si>
  <si>
    <t>Flore</t>
  </si>
  <si>
    <t>Santo</t>
  </si>
  <si>
    <t>Kassner</t>
  </si>
  <si>
    <t>Hakanson</t>
  </si>
  <si>
    <t>Terell</t>
  </si>
  <si>
    <t>Smith </t>
  </si>
  <si>
    <t>Srivastava</t>
  </si>
  <si>
    <t>Wilfredo</t>
  </si>
  <si>
    <t>Precythe</t>
  </si>
  <si>
    <t>Gonzalo</t>
  </si>
  <si>
    <t>Waffenschmid</t>
  </si>
  <si>
    <t>Levis</t>
  </si>
  <si>
    <t>Tully</t>
  </si>
  <si>
    <t>Jartavius</t>
  </si>
  <si>
    <t>Jerrick</t>
  </si>
  <si>
    <t>Reed II</t>
  </si>
  <si>
    <t>Erick</t>
  </si>
  <si>
    <t>Hallett</t>
  </si>
  <si>
    <t>Kissack</t>
  </si>
  <si>
    <t>Claud  </t>
  </si>
  <si>
    <t>Cathlock</t>
  </si>
  <si>
    <t>Domingo</t>
  </si>
  <si>
    <t>Wigglesworth</t>
  </si>
  <si>
    <t>Chong  </t>
  </si>
  <si>
    <t>Lardieri</t>
  </si>
  <si>
    <t>Turner </t>
  </si>
  <si>
    <t>Tre'Vius</t>
  </si>
  <si>
    <t>Hodges-Tomli</t>
  </si>
  <si>
    <t>Francesconi</t>
  </si>
  <si>
    <t>Reaver</t>
  </si>
  <si>
    <t>Rory</t>
  </si>
  <si>
    <t>Codispoti</t>
  </si>
  <si>
    <t>Elbert</t>
  </si>
  <si>
    <t>Dugson</t>
  </si>
  <si>
    <t>Frohlich</t>
  </si>
  <si>
    <t>Mauricio</t>
  </si>
  <si>
    <t>Napue</t>
  </si>
  <si>
    <t>Lendon</t>
  </si>
  <si>
    <t>Moss </t>
  </si>
  <si>
    <t>Blackmon </t>
  </si>
  <si>
    <t>Kelee</t>
  </si>
  <si>
    <t>Ringo </t>
  </si>
  <si>
    <t>Rush </t>
  </si>
  <si>
    <t>Kei'Trel</t>
  </si>
  <si>
    <t>Clark </t>
  </si>
  <si>
    <t>Beary</t>
  </si>
  <si>
    <t>Poths</t>
  </si>
  <si>
    <t>Pedroni</t>
  </si>
  <si>
    <t>Furuyama</t>
  </si>
  <si>
    <t>Goatley</t>
  </si>
  <si>
    <t>Israel</t>
  </si>
  <si>
    <t>Abanikanda</t>
  </si>
  <si>
    <t>Schramm</t>
  </si>
  <si>
    <t>C. J.</t>
  </si>
  <si>
    <t>Clifford</t>
  </si>
  <si>
    <t>Bagent</t>
  </si>
  <si>
    <t>Andrei</t>
  </si>
  <si>
    <t>Iosivas</t>
  </si>
  <si>
    <t>Mangel</t>
  </si>
  <si>
    <t>Nasuti</t>
  </si>
  <si>
    <t>Arntz</t>
  </si>
  <si>
    <t>Gonzalez </t>
  </si>
  <si>
    <t>Banks </t>
  </si>
  <si>
    <t>Mitchell </t>
  </si>
  <si>
    <t>Scott Jr. </t>
  </si>
  <si>
    <t>Nic</t>
  </si>
  <si>
    <t>Lowell</t>
  </si>
  <si>
    <t>Carrigg</t>
  </si>
  <si>
    <t>Lino</t>
  </si>
  <si>
    <t>Golding</t>
  </si>
  <si>
    <t>Palley</t>
  </si>
  <si>
    <t>Jahmyr</t>
  </si>
  <si>
    <t>Kendre</t>
  </si>
  <si>
    <t>De'Von</t>
  </si>
  <si>
    <t>Achane</t>
  </si>
  <si>
    <t>Lew</t>
  </si>
  <si>
    <t>Nichols III</t>
  </si>
  <si>
    <t>Karvonen</t>
  </si>
  <si>
    <t>Derius</t>
  </si>
  <si>
    <t>DuBose</t>
  </si>
  <si>
    <t>Vandyck</t>
  </si>
  <si>
    <t>Ellsworth</t>
  </si>
  <si>
    <t>Goldberger</t>
  </si>
  <si>
    <t>Cirilli</t>
  </si>
  <si>
    <t>Cossette</t>
  </si>
  <si>
    <t>Charbonnet</t>
  </si>
  <si>
    <t>Jaxon</t>
  </si>
  <si>
    <t>Smith-Njigba</t>
  </si>
  <si>
    <t>Rison</t>
  </si>
  <si>
    <t>Enfinger</t>
  </si>
  <si>
    <t>Pylvainen</t>
  </si>
  <si>
    <t>Puka</t>
  </si>
  <si>
    <t>Nacua</t>
  </si>
  <si>
    <t>Hulett</t>
  </si>
  <si>
    <t>Urhahn</t>
  </si>
  <si>
    <t>Felipe</t>
  </si>
  <si>
    <t>Fulliton</t>
  </si>
  <si>
    <t>Mcmackin</t>
  </si>
  <si>
    <t>Banwell</t>
  </si>
  <si>
    <t>Dumoulin</t>
  </si>
  <si>
    <t>2044 Rookies</t>
  </si>
  <si>
    <t>Tucker (10)</t>
  </si>
  <si>
    <t>Murphy (6)</t>
  </si>
  <si>
    <t>2044</t>
  </si>
  <si>
    <t>T1</t>
  </si>
  <si>
    <t>T2</t>
  </si>
  <si>
    <t>T3</t>
  </si>
  <si>
    <t>T4</t>
  </si>
  <si>
    <t>140 Players</t>
  </si>
  <si>
    <t>34 Transfers</t>
  </si>
  <si>
    <t>26 Fails</t>
  </si>
  <si>
    <t>80 Pass</t>
  </si>
  <si>
    <t>60 Fails---&gt;&gt;</t>
  </si>
  <si>
    <t>FB Williams</t>
  </si>
  <si>
    <t>LV 1-1</t>
  </si>
  <si>
    <t>LV 1-3</t>
  </si>
  <si>
    <t>HOU 1-4</t>
  </si>
  <si>
    <t>LV 1-5</t>
  </si>
  <si>
    <t>IND 1-8</t>
  </si>
  <si>
    <t>NE 1-9</t>
  </si>
  <si>
    <t>DEN 1-10</t>
  </si>
  <si>
    <t>LAC 1-11</t>
  </si>
  <si>
    <t>CB Thomas</t>
  </si>
  <si>
    <t>PIT 1-17</t>
  </si>
  <si>
    <t>MIN 2-1</t>
  </si>
  <si>
    <t>GB 2-2</t>
  </si>
  <si>
    <t>JAX 2-3</t>
  </si>
  <si>
    <t>NYG 2-7</t>
  </si>
  <si>
    <t>IND 2-8</t>
  </si>
  <si>
    <t>DEN 2-10</t>
  </si>
  <si>
    <t>LV 2-12</t>
  </si>
  <si>
    <t>NE 2-14</t>
  </si>
  <si>
    <t>HOU 2-17</t>
  </si>
  <si>
    <t>ATL 2-18</t>
  </si>
  <si>
    <t>PIT 3-1</t>
  </si>
  <si>
    <t>JAX 3-4</t>
  </si>
  <si>
    <t>LAC 3-7</t>
  </si>
  <si>
    <t>IND 3-8</t>
  </si>
  <si>
    <t>NYJ 3-9</t>
  </si>
  <si>
    <t>DEN 3-10</t>
  </si>
  <si>
    <t>LV 3-11</t>
  </si>
  <si>
    <t>HOU 3-12</t>
  </si>
  <si>
    <t>HOU 3-14</t>
  </si>
  <si>
    <t>WAS 3-15</t>
  </si>
  <si>
    <t>NYJ 3-16</t>
  </si>
  <si>
    <t>HOU 3-17</t>
  </si>
  <si>
    <t>ATL 4-3</t>
  </si>
  <si>
    <t>LV 4-4</t>
  </si>
  <si>
    <t>LV 4-5</t>
  </si>
  <si>
    <t>DEN 4-10</t>
  </si>
  <si>
    <t>ATL 4-14</t>
  </si>
  <si>
    <t>HOU 4-17</t>
  </si>
  <si>
    <t>SEA 4-18</t>
  </si>
  <si>
    <t>MIN 5-1</t>
  </si>
  <si>
    <t>ATL 5-3</t>
  </si>
  <si>
    <t>ATL 5-4</t>
  </si>
  <si>
    <t>MIN 5-5</t>
  </si>
  <si>
    <t>IND 5-8</t>
  </si>
  <si>
    <t>DEN 5-10</t>
  </si>
  <si>
    <t>SF 5-13</t>
  </si>
  <si>
    <t>WAS 5-15</t>
  </si>
  <si>
    <t>HOU 5-17</t>
  </si>
  <si>
    <t>MIN 5-18</t>
  </si>
  <si>
    <t>MIN 6-1</t>
  </si>
  <si>
    <t>PIT 6-4</t>
  </si>
  <si>
    <t>PIT 6-7</t>
  </si>
  <si>
    <t>IND 6-8</t>
  </si>
  <si>
    <t>DEN 6-10</t>
  </si>
  <si>
    <t>ATL 6-11</t>
  </si>
  <si>
    <t>GB 6-16</t>
  </si>
  <si>
    <t>HOU 6-17</t>
  </si>
  <si>
    <t>CHI 6-18</t>
  </si>
  <si>
    <t>ATL 7-1</t>
  </si>
  <si>
    <t>NYG 7-3</t>
  </si>
  <si>
    <t>GB 7-6</t>
  </si>
  <si>
    <t>ATL 7-7</t>
  </si>
  <si>
    <t>IND 7-8</t>
  </si>
  <si>
    <t>DEN 7-10</t>
  </si>
  <si>
    <t>ATL 7-11</t>
  </si>
  <si>
    <t>SF 7-13</t>
  </si>
  <si>
    <t>WAS 7-15</t>
  </si>
  <si>
    <t>HOU 7-17</t>
  </si>
  <si>
    <t>S Lendon</t>
  </si>
  <si>
    <t>No</t>
  </si>
  <si>
    <t>One</t>
  </si>
  <si>
    <t>Rashed</t>
  </si>
  <si>
    <t>Luter</t>
  </si>
  <si>
    <t>Willian</t>
  </si>
  <si>
    <t>Jae</t>
  </si>
  <si>
    <t>Bijorn</t>
  </si>
  <si>
    <t>Wypler</t>
  </si>
  <si>
    <t>Braswell</t>
  </si>
  <si>
    <t>Ojomo</t>
  </si>
  <si>
    <t>Moody</t>
  </si>
  <si>
    <t>Donn</t>
  </si>
  <si>
    <t>Baringer</t>
  </si>
  <si>
    <t>Raymon</t>
  </si>
  <si>
    <t>Graig</t>
  </si>
  <si>
    <t>44-1</t>
  </si>
  <si>
    <t>DE Ojabo</t>
  </si>
  <si>
    <t>CHI 7-6</t>
  </si>
  <si>
    <t>DET 6-2</t>
  </si>
  <si>
    <t>CAR 7-13</t>
  </si>
  <si>
    <t>SEA 6-5</t>
  </si>
  <si>
    <t>Value</t>
  </si>
  <si>
    <t>Count</t>
  </si>
  <si>
    <t>Avg</t>
  </si>
  <si>
    <t>Free Agents</t>
  </si>
  <si>
    <t>Net</t>
  </si>
  <si>
    <t>NE 2-18</t>
  </si>
  <si>
    <t>DET 6-6</t>
  </si>
  <si>
    <t>GB 5-15</t>
  </si>
  <si>
    <t>SEA 4-3</t>
  </si>
  <si>
    <t>C Cole</t>
  </si>
  <si>
    <t>K Ukropia</t>
  </si>
  <si>
    <t>TBD</t>
  </si>
  <si>
    <t>46 seasons W-L Records thru 2043</t>
  </si>
  <si>
    <t>44-2</t>
  </si>
  <si>
    <t>CHI 3-14</t>
  </si>
  <si>
    <t>SF 5-1</t>
  </si>
  <si>
    <t>pick</t>
  </si>
  <si>
    <t>em</t>
  </si>
  <si>
    <t>WR Skowronek</t>
  </si>
  <si>
    <t>IR-1</t>
  </si>
  <si>
    <t>44-3</t>
  </si>
  <si>
    <t>44-4</t>
  </si>
  <si>
    <t>IR-2</t>
  </si>
  <si>
    <t>JAX</t>
  </si>
  <si>
    <t>IND</t>
  </si>
  <si>
    <t>PIT</t>
  </si>
  <si>
    <t>MIN</t>
  </si>
  <si>
    <t>NYJ</t>
  </si>
  <si>
    <t>CHI</t>
  </si>
  <si>
    <t>SF</t>
  </si>
  <si>
    <t>NE</t>
  </si>
  <si>
    <t>HOU</t>
  </si>
  <si>
    <t>WAS</t>
  </si>
  <si>
    <t>SEA</t>
  </si>
  <si>
    <t>LV</t>
  </si>
  <si>
    <t>PHI</t>
  </si>
  <si>
    <t>Week 3 Winner</t>
  </si>
  <si>
    <t>44-5</t>
  </si>
  <si>
    <t>IR-3</t>
  </si>
  <si>
    <t>FA Pool</t>
  </si>
  <si>
    <t>Week 4 Winner</t>
  </si>
  <si>
    <t>44W5</t>
  </si>
  <si>
    <t>44W6</t>
  </si>
  <si>
    <t>QB Daniel Jones (Giants)</t>
  </si>
  <si>
    <t>44-6</t>
  </si>
  <si>
    <t>4/13/2024</t>
  </si>
  <si>
    <t>NYG</t>
  </si>
  <si>
    <t>GB</t>
  </si>
  <si>
    <t>DEN</t>
  </si>
  <si>
    <t>LA</t>
  </si>
  <si>
    <t>ATL</t>
  </si>
  <si>
    <t>IR-5</t>
  </si>
  <si>
    <t>44-7</t>
  </si>
  <si>
    <t>44-8</t>
  </si>
  <si>
    <t>DE Ojomo</t>
  </si>
  <si>
    <t>38</t>
  </si>
  <si>
    <t>25</t>
  </si>
  <si>
    <t>6</t>
  </si>
  <si>
    <t>3</t>
  </si>
  <si>
    <t>24</t>
  </si>
  <si>
    <t>22</t>
  </si>
  <si>
    <t>33</t>
  </si>
  <si>
    <t>Week 6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</si>
</sst>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43" formatCode="_(* #,##0.00_);_(* \(#,##0.00\);_(* &quot;-&quot;??_);_(@_)"/>
    <numFmt numFmtId="164" formatCode="0.0"/>
    <numFmt numFmtId="165" formatCode="0.000_);[Red]\(0.000\)"/>
    <numFmt numFmtId="166" formatCode="0.000"/>
    <numFmt numFmtId="167" formatCode="&quot;$&quot;#,##0"/>
    <numFmt numFmtId="168" formatCode="0_);[Red]\(0\)"/>
    <numFmt numFmtId="169" formatCode="0.0%"/>
    <numFmt numFmtId="170" formatCode="#,##0.0"/>
  </numFmts>
  <fonts count="12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sz val="10"/>
      <name val="MS Sans Serif"/>
      <family val="2"/>
    </font>
    <font>
      <b/>
      <sz val="10"/>
      <color indexed="10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color indexed="10"/>
      <name val="MS Sans Serif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MS Sans Serif"/>
      <family val="2"/>
    </font>
    <font>
      <b/>
      <sz val="10"/>
      <color rgb="FF0000FF"/>
      <name val="MS Sans Serif"/>
      <family val="2"/>
    </font>
    <font>
      <b/>
      <sz val="9"/>
      <color rgb="FFFF0000"/>
      <name val="MS Sans Serif"/>
      <family val="2"/>
    </font>
    <font>
      <b/>
      <sz val="10"/>
      <color rgb="FFFF0000"/>
      <name val="Arial Black"/>
      <family val="2"/>
    </font>
    <font>
      <b/>
      <sz val="10"/>
      <color rgb="FF0000FF"/>
      <name val="Arial Black"/>
      <family val="2"/>
    </font>
    <font>
      <b/>
      <sz val="10"/>
      <name val="Arial Black"/>
      <family val="2"/>
    </font>
    <font>
      <sz val="10"/>
      <color rgb="FFFF0000"/>
      <name val="MS Sans Serif"/>
      <family val="2"/>
    </font>
    <font>
      <sz val="10"/>
      <color theme="1"/>
      <name val="Arial"/>
      <family val="2"/>
    </font>
    <font>
      <b/>
      <sz val="16"/>
      <color rgb="FF0000FF"/>
      <name val="Arial Black"/>
      <family val="2"/>
    </font>
    <font>
      <b/>
      <sz val="10"/>
      <color theme="0"/>
      <name val="MS Sans Serif"/>
      <family val="2"/>
    </font>
    <font>
      <b/>
      <sz val="16"/>
      <color rgb="FFFF0000"/>
      <name val="Times New Roman"/>
      <family val="1"/>
    </font>
    <font>
      <b/>
      <sz val="16"/>
      <color rgb="FFFF0000"/>
      <name val="MS Sans Serif"/>
      <family val="2"/>
    </font>
    <font>
      <b/>
      <sz val="16"/>
      <color rgb="FF0000FF"/>
      <name val="Times New Roman"/>
      <family val="1"/>
    </font>
    <font>
      <sz val="16"/>
      <name val="Times New Roman"/>
      <family val="1"/>
    </font>
    <font>
      <sz val="16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rgb="FFFF0000"/>
      <name val="Arial Black"/>
      <family val="2"/>
    </font>
    <font>
      <sz val="10"/>
      <color rgb="FF0000FF"/>
      <name val="MS Sans Serif"/>
      <family val="2"/>
    </font>
    <font>
      <sz val="10"/>
      <name val="Arial"/>
      <family val="2"/>
    </font>
    <font>
      <b/>
      <sz val="11"/>
      <name val="Arial"/>
      <family val="2"/>
    </font>
    <font>
      <b/>
      <u/>
      <sz val="10"/>
      <color theme="0"/>
      <name val="Arial"/>
      <family val="2"/>
    </font>
    <font>
      <b/>
      <sz val="10"/>
      <name val="MS Sans Serif"/>
    </font>
    <font>
      <b/>
      <sz val="10"/>
      <color theme="0"/>
      <name val="MS Sans Serif"/>
    </font>
    <font>
      <b/>
      <sz val="10"/>
      <color rgb="FFFF0000"/>
      <name val="MS Sans Serif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MS Sans Serif"/>
    </font>
    <font>
      <sz val="10"/>
      <name val="MS Sans Serif"/>
    </font>
    <font>
      <sz val="10"/>
      <name val="Arial"/>
      <family val="2"/>
    </font>
    <font>
      <b/>
      <sz val="10"/>
      <color rgb="FFFF0000"/>
      <name val="Calibri"/>
      <family val="2"/>
    </font>
    <font>
      <sz val="10"/>
      <name val="Arial"/>
      <family val="2"/>
    </font>
    <font>
      <b/>
      <u/>
      <sz val="10"/>
      <color theme="0"/>
      <name val="MS Sans Serif"/>
    </font>
    <font>
      <sz val="10"/>
      <color rgb="FFFF0000"/>
      <name val="MS Sans Serif"/>
    </font>
    <font>
      <b/>
      <sz val="10"/>
      <color rgb="FFCC0000"/>
      <name val="Arial Black"/>
      <family val="2"/>
    </font>
    <font>
      <sz val="10"/>
      <color rgb="FF111111"/>
      <name val="Arial"/>
      <family val="2"/>
    </font>
    <font>
      <b/>
      <sz val="16"/>
      <color theme="0"/>
      <name val="MS Sans Serif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color rgb="FF3333FF"/>
      <name val="MS Sans Serif"/>
    </font>
    <font>
      <b/>
      <u/>
      <sz val="10"/>
      <color rgb="FFFF0000"/>
      <name val="MS Sans Serif"/>
    </font>
    <font>
      <sz val="11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2"/>
      <name val="MS Sans Serif"/>
      <family val="2"/>
    </font>
    <font>
      <b/>
      <sz val="12"/>
      <color rgb="FFFF0000"/>
      <name val="MS Sans Serif"/>
      <family val="2"/>
    </font>
    <font>
      <b/>
      <sz val="20"/>
      <color rgb="FFFF0000"/>
      <name val="MS Sans Serif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u/>
      <sz val="10"/>
      <color indexed="11"/>
      <name val="Arial"/>
      <family val="2"/>
    </font>
    <font>
      <b/>
      <sz val="10"/>
      <color indexed="11"/>
      <name val="Arial"/>
      <family val="2"/>
    </font>
    <font>
      <sz val="10"/>
      <color indexed="11"/>
      <name val="Arial"/>
      <family val="2"/>
    </font>
    <font>
      <b/>
      <u/>
      <sz val="10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5"/>
      <name val="Arial"/>
      <family val="2"/>
    </font>
    <font>
      <b/>
      <sz val="10"/>
      <color rgb="FFC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b/>
      <sz val="10"/>
      <color rgb="FF0000DE"/>
      <name val="MS Sans Serif"/>
      <family val="2"/>
    </font>
    <font>
      <sz val="10"/>
      <color rgb="FF0000DE"/>
      <name val="MS Sans Serif"/>
      <family val="2"/>
    </font>
    <font>
      <sz val="10"/>
      <name val="Arial"/>
      <family val="2"/>
    </font>
    <font>
      <b/>
      <u/>
      <sz val="11"/>
      <color rgb="FFFF0000"/>
      <name val="Calibri"/>
      <family val="2"/>
      <scheme val="minor"/>
    </font>
    <font>
      <b/>
      <u/>
      <sz val="10"/>
      <color indexed="12"/>
      <name val="MS Sans Serif"/>
    </font>
    <font>
      <b/>
      <u/>
      <sz val="11"/>
      <name val="Calibri"/>
      <family val="2"/>
      <scheme val="minor"/>
    </font>
    <font>
      <b/>
      <sz val="11"/>
      <color rgb="FF0000FF"/>
      <name val="Arial"/>
      <family val="2"/>
    </font>
    <font>
      <b/>
      <sz val="10"/>
      <color theme="0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rgb="FF08CA1A"/>
      <name val="Arial"/>
      <family val="2"/>
    </font>
    <font>
      <b/>
      <sz val="10"/>
      <color rgb="FFFFFF00"/>
      <name val="Arial"/>
      <family val="2"/>
    </font>
    <font>
      <b/>
      <sz val="10"/>
      <color rgb="FF00FF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3"/>
      <color rgb="FFFFFF00"/>
      <name val="Wingdings 2"/>
      <family val="1"/>
      <charset val="2"/>
    </font>
    <font>
      <b/>
      <sz val="11"/>
      <color theme="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u/>
      <sz val="10"/>
      <color indexed="12"/>
      <name val="MS Sans Serif"/>
    </font>
    <font>
      <b/>
      <sz val="11"/>
      <name val="Calibri"/>
      <family val="2"/>
    </font>
    <font>
      <sz val="11"/>
      <name val="Calibri"/>
      <family val="2"/>
    </font>
    <font>
      <b/>
      <sz val="11"/>
      <name val="MS Sans Serif"/>
    </font>
    <font>
      <sz val="10"/>
      <name val="Arial"/>
      <family val="2"/>
    </font>
    <font>
      <b/>
      <u/>
      <sz val="10"/>
      <color rgb="FF0000FF"/>
      <name val="MS Sans Serif"/>
    </font>
    <font>
      <b/>
      <u/>
      <sz val="10"/>
      <name val="MS Sans Serif"/>
    </font>
    <font>
      <sz val="10"/>
      <name val="Arial"/>
    </font>
    <font>
      <b/>
      <sz val="11"/>
      <color rgb="FF00FF00"/>
      <name val="Arial"/>
      <family val="2"/>
    </font>
    <font>
      <sz val="12"/>
      <name val="Cambria"/>
      <family val="1"/>
      <scheme val="major"/>
    </font>
    <font>
      <b/>
      <sz val="12"/>
      <color rgb="FFC0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sz val="12"/>
      <color theme="0"/>
      <name val="Cambria"/>
      <family val="1"/>
      <scheme val="major"/>
    </font>
    <font>
      <sz val="12"/>
      <color rgb="FFFFFF00"/>
      <name val="Cambria"/>
      <family val="1"/>
      <scheme val="major"/>
    </font>
    <font>
      <sz val="12"/>
      <color rgb="FF0000FF"/>
      <name val="Cambria"/>
      <family val="1"/>
      <scheme val="major"/>
    </font>
    <font>
      <b/>
      <sz val="12"/>
      <color theme="0"/>
      <name val="Cambria"/>
      <family val="1"/>
      <scheme val="major"/>
    </font>
    <font>
      <i/>
      <sz val="10"/>
      <name val="MS Sans Serif"/>
    </font>
  </fonts>
  <fills count="37">
    <fill>
      <patternFill patternType="none"/>
    </fill>
    <fill>
      <patternFill patternType="gray125"/>
    </fill>
    <fill>
      <patternFill patternType="solid">
        <fgColor indexed="3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6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F1F9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thick">
        <color rgb="FF000000"/>
      </bottom>
      <diagonal/>
    </border>
  </borders>
  <cellStyleXfs count="3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9" fontId="3" fillId="0" borderId="0" applyFont="0" applyFill="0" applyBorder="0" applyAlignment="0" applyProtection="0"/>
    <xf numFmtId="0" fontId="7" fillId="0" borderId="0"/>
    <xf numFmtId="2" fontId="35" fillId="0" borderId="0" applyFill="0" applyBorder="0" applyAlignment="0" applyProtection="0"/>
    <xf numFmtId="0" fontId="36" fillId="0" borderId="0"/>
    <xf numFmtId="0" fontId="7" fillId="0" borderId="0"/>
    <xf numFmtId="0" fontId="39" fillId="0" borderId="0"/>
    <xf numFmtId="0" fontId="35" fillId="0" borderId="0"/>
    <xf numFmtId="0" fontId="50" fillId="0" borderId="0"/>
    <xf numFmtId="0" fontId="7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0" borderId="0"/>
    <xf numFmtId="0" fontId="2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94" fillId="0" borderId="0"/>
    <xf numFmtId="0" fontId="7" fillId="0" borderId="0"/>
    <xf numFmtId="0" fontId="98" fillId="0" borderId="0"/>
    <xf numFmtId="0" fontId="7" fillId="0" borderId="0"/>
    <xf numFmtId="0" fontId="109" fillId="0" borderId="0"/>
    <xf numFmtId="0" fontId="7" fillId="0" borderId="0"/>
    <xf numFmtId="0" fontId="112" fillId="0" borderId="0"/>
  </cellStyleXfs>
  <cellXfs count="1006">
    <xf numFmtId="0" fontId="0" fillId="0" borderId="0" xfId="0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8" fillId="0" borderId="0" xfId="0" applyFont="1"/>
    <xf numFmtId="0" fontId="10" fillId="0" borderId="0" xfId="0" applyFont="1"/>
    <xf numFmtId="49" fontId="10" fillId="0" borderId="0" xfId="0" applyNumberFormat="1" applyFont="1"/>
    <xf numFmtId="0" fontId="11" fillId="0" borderId="0" xfId="0" applyFont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49" fontId="8" fillId="0" borderId="0" xfId="0" applyNumberFormat="1" applyFo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Fill="1"/>
    <xf numFmtId="0" fontId="15" fillId="2" borderId="0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11" fillId="0" borderId="0" xfId="0" applyFont="1" applyFill="1" applyAlignment="1">
      <alignment horizontal="center"/>
    </xf>
    <xf numFmtId="0" fontId="17" fillId="2" borderId="0" xfId="1" applyFont="1" applyFill="1" applyAlignment="1" applyProtection="1">
      <alignment horizontal="center"/>
    </xf>
    <xf numFmtId="0" fontId="16" fillId="2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8" fillId="0" borderId="0" xfId="0" applyFont="1" applyFill="1"/>
    <xf numFmtId="49" fontId="20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2" fillId="10" borderId="0" xfId="0" applyNumberFormat="1" applyFont="1" applyFill="1" applyAlignment="1">
      <alignment horizontal="center"/>
    </xf>
    <xf numFmtId="49" fontId="22" fillId="1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5" fillId="10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9" borderId="0" xfId="0" applyNumberFormat="1" applyFont="1" applyFill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4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49" fontId="7" fillId="0" borderId="0" xfId="0" applyNumberFormat="1" applyFont="1" applyFill="1" applyAlignment="1">
      <alignment horizontal="center"/>
    </xf>
    <xf numFmtId="1" fontId="7" fillId="0" borderId="0" xfId="0" applyNumberFormat="1" applyFont="1" applyFill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1" fontId="8" fillId="0" borderId="0" xfId="0" applyNumberFormat="1" applyFont="1"/>
    <xf numFmtId="1" fontId="17" fillId="2" borderId="0" xfId="1" applyNumberFormat="1" applyFont="1" applyFill="1" applyAlignment="1" applyProtection="1">
      <alignment horizontal="center"/>
    </xf>
    <xf numFmtId="0" fontId="7" fillId="0" borderId="0" xfId="2" applyFont="1" applyFill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3" fillId="0" borderId="0" xfId="0" applyFont="1"/>
    <xf numFmtId="0" fontId="7" fillId="2" borderId="0" xfId="0" applyFont="1" applyFill="1" applyBorder="1" applyAlignment="1">
      <alignment horizontal="center"/>
    </xf>
    <xf numFmtId="49" fontId="3" fillId="0" borderId="0" xfId="0" applyNumberFormat="1" applyFont="1"/>
    <xf numFmtId="1" fontId="11" fillId="0" borderId="0" xfId="0" applyNumberFormat="1" applyFont="1" applyFill="1" applyAlignment="1">
      <alignment horizontal="center"/>
    </xf>
    <xf numFmtId="0" fontId="7" fillId="0" borderId="0" xfId="0" applyFont="1" applyFill="1"/>
    <xf numFmtId="0" fontId="10" fillId="13" borderId="0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1" fontId="11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0" fontId="3" fillId="0" borderId="0" xfId="0" applyFont="1" applyFill="1"/>
    <xf numFmtId="0" fontId="8" fillId="13" borderId="0" xfId="0" applyFont="1" applyFill="1"/>
    <xf numFmtId="1" fontId="8" fillId="13" borderId="0" xfId="0" applyNumberFormat="1" applyFont="1" applyFill="1"/>
    <xf numFmtId="0" fontId="10" fillId="13" borderId="0" xfId="0" applyFont="1" applyFill="1"/>
    <xf numFmtId="0" fontId="8" fillId="13" borderId="0" xfId="0" applyFont="1" applyFill="1" applyAlignment="1">
      <alignment horizontal="center"/>
    </xf>
    <xf numFmtId="49" fontId="10" fillId="0" borderId="0" xfId="0" applyNumberFormat="1" applyFont="1" applyFill="1"/>
    <xf numFmtId="0" fontId="3" fillId="13" borderId="0" xfId="0" applyFont="1" applyFill="1"/>
    <xf numFmtId="49" fontId="3" fillId="0" borderId="0" xfId="0" applyNumberFormat="1" applyFont="1" applyFill="1"/>
    <xf numFmtId="49" fontId="8" fillId="0" borderId="0" xfId="0" applyNumberFormat="1" applyFont="1" applyFill="1"/>
    <xf numFmtId="0" fontId="7" fillId="8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21" fillId="11" borderId="0" xfId="0" applyNumberFormat="1" applyFont="1" applyFill="1" applyAlignment="1">
      <alignment horizontal="center"/>
    </xf>
    <xf numFmtId="49" fontId="21" fillId="9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49" fontId="0" fillId="10" borderId="0" xfId="0" applyNumberFormat="1" applyFill="1" applyAlignment="1">
      <alignment horizontal="center"/>
    </xf>
    <xf numFmtId="0" fontId="0" fillId="10" borderId="0" xfId="0" applyFill="1"/>
    <xf numFmtId="0" fontId="5" fillId="0" borderId="0" xfId="0" applyFont="1" applyAlignment="1">
      <alignment horizontal="center" vertical="center"/>
    </xf>
    <xf numFmtId="49" fontId="3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0" fillId="10" borderId="0" xfId="0" applyNumberFormat="1" applyFill="1" applyAlignment="1">
      <alignment horizontal="center"/>
    </xf>
    <xf numFmtId="0" fontId="5" fillId="11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0" xfId="0" applyFont="1" applyFill="1"/>
    <xf numFmtId="0" fontId="27" fillId="0" borderId="0" xfId="0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21" fillId="1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0" xfId="0" applyFont="1"/>
    <xf numFmtId="0" fontId="0" fillId="0" borderId="0" xfId="0" applyFill="1"/>
    <xf numFmtId="0" fontId="2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8" fillId="8" borderId="0" xfId="0" applyFont="1" applyFill="1" applyAlignment="1">
      <alignment horizontal="center"/>
    </xf>
    <xf numFmtId="0" fontId="24" fillId="10" borderId="0" xfId="0" applyNumberFormat="1" applyFont="1" applyFill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1" fontId="22" fillId="10" borderId="0" xfId="0" applyNumberFormat="1" applyFont="1" applyFill="1" applyAlignment="1">
      <alignment horizontal="center"/>
    </xf>
    <xf numFmtId="0" fontId="5" fillId="10" borderId="0" xfId="0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center"/>
    </xf>
    <xf numFmtId="49" fontId="21" fillId="10" borderId="0" xfId="0" applyNumberFormat="1" applyFont="1" applyFill="1" applyAlignment="1">
      <alignment horizontal="center"/>
    </xf>
    <xf numFmtId="0" fontId="24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10" borderId="2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2" fillId="0" borderId="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10" borderId="4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/>
    </xf>
    <xf numFmtId="0" fontId="34" fillId="10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/>
    <xf numFmtId="0" fontId="5" fillId="10" borderId="0" xfId="0" applyFont="1" applyFill="1" applyAlignment="1">
      <alignment horizontal="center"/>
    </xf>
    <xf numFmtId="0" fontId="0" fillId="8" borderId="0" xfId="0" applyFill="1"/>
    <xf numFmtId="2" fontId="12" fillId="0" borderId="0" xfId="6" applyFont="1" applyFill="1" applyAlignment="1">
      <alignment horizontal="center" vertical="center"/>
    </xf>
    <xf numFmtId="1" fontId="36" fillId="0" borderId="0" xfId="7" applyNumberFormat="1" applyAlignment="1">
      <alignment horizontal="center"/>
    </xf>
    <xf numFmtId="0" fontId="37" fillId="0" borderId="0" xfId="0" applyNumberFormat="1" applyFont="1" applyAlignment="1">
      <alignment horizontal="center" vertical="center"/>
    </xf>
    <xf numFmtId="49" fontId="11" fillId="0" borderId="0" xfId="0" applyNumberFormat="1" applyFont="1" applyFill="1" applyAlignment="1">
      <alignment horizontal="center"/>
    </xf>
    <xf numFmtId="0" fontId="7" fillId="0" borderId="0" xfId="0" applyFont="1"/>
    <xf numFmtId="1" fontId="7" fillId="0" borderId="0" xfId="5" applyNumberFormat="1" applyFont="1" applyFill="1" applyAlignment="1">
      <alignment horizontal="center" vertical="center"/>
    </xf>
    <xf numFmtId="49" fontId="38" fillId="10" borderId="0" xfId="0" applyNumberFormat="1" applyFont="1" applyFill="1" applyAlignment="1">
      <alignment horizontal="center"/>
    </xf>
    <xf numFmtId="49" fontId="38" fillId="0" borderId="0" xfId="0" applyNumberFormat="1" applyFont="1" applyAlignment="1">
      <alignment horizontal="center"/>
    </xf>
    <xf numFmtId="0" fontId="19" fillId="13" borderId="0" xfId="0" applyFont="1" applyFill="1" applyBorder="1" applyAlignment="1">
      <alignment horizontal="center"/>
    </xf>
    <xf numFmtId="1" fontId="7" fillId="0" borderId="0" xfId="7" applyNumberFormat="1" applyFont="1" applyFill="1" applyAlignment="1">
      <alignment horizontal="center"/>
    </xf>
    <xf numFmtId="49" fontId="6" fillId="0" borderId="0" xfId="0" applyNumberFormat="1" applyFont="1" applyAlignment="1">
      <alignment horizontal="center"/>
    </xf>
    <xf numFmtId="0" fontId="17" fillId="2" borderId="7" xfId="1" applyFont="1" applyFill="1" applyBorder="1" applyAlignment="1" applyProtection="1">
      <alignment horizontal="center"/>
    </xf>
    <xf numFmtId="0" fontId="17" fillId="2" borderId="8" xfId="1" applyFont="1" applyFill="1" applyBorder="1" applyAlignment="1" applyProtection="1">
      <alignment horizontal="center"/>
    </xf>
    <xf numFmtId="0" fontId="16" fillId="2" borderId="8" xfId="0" applyFont="1" applyFill="1" applyBorder="1" applyAlignment="1">
      <alignment horizontal="center"/>
    </xf>
    <xf numFmtId="0" fontId="17" fillId="2" borderId="9" xfId="1" applyFont="1" applyFill="1" applyBorder="1" applyAlignment="1" applyProtection="1">
      <alignment horizontal="center"/>
    </xf>
    <xf numFmtId="0" fontId="17" fillId="2" borderId="10" xfId="1" applyFont="1" applyFill="1" applyBorder="1" applyAlignment="1" applyProtection="1">
      <alignment horizontal="center"/>
    </xf>
    <xf numFmtId="0" fontId="16" fillId="2" borderId="10" xfId="0" applyFont="1" applyFill="1" applyBorder="1" applyAlignment="1">
      <alignment horizontal="center"/>
    </xf>
    <xf numFmtId="0" fontId="41" fillId="13" borderId="0" xfId="1" applyFont="1" applyFill="1" applyAlignment="1" applyProtection="1">
      <alignment horizontal="center" vertical="center"/>
    </xf>
    <xf numFmtId="49" fontId="7" fillId="0" borderId="0" xfId="0" applyNumberFormat="1" applyFont="1" applyFill="1"/>
    <xf numFmtId="0" fontId="7" fillId="13" borderId="0" xfId="0" applyFont="1" applyFill="1"/>
    <xf numFmtId="49" fontId="7" fillId="0" borderId="0" xfId="0" applyNumberFormat="1" applyFont="1"/>
    <xf numFmtId="49" fontId="11" fillId="0" borderId="0" xfId="0" applyNumberFormat="1" applyFont="1" applyFill="1"/>
    <xf numFmtId="0" fontId="11" fillId="0" borderId="0" xfId="0" applyFont="1" applyFill="1"/>
    <xf numFmtId="0" fontId="41" fillId="2" borderId="8" xfId="1" applyFont="1" applyFill="1" applyBorder="1" applyAlignment="1" applyProtection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41" fillId="13" borderId="10" xfId="1" applyFont="1" applyFill="1" applyBorder="1" applyAlignment="1" applyProtection="1">
      <alignment horizontal="center"/>
    </xf>
    <xf numFmtId="0" fontId="41" fillId="13" borderId="0" xfId="1" applyFont="1" applyFill="1" applyAlignment="1" applyProtection="1">
      <alignment horizontal="center"/>
    </xf>
    <xf numFmtId="0" fontId="41" fillId="2" borderId="0" xfId="1" applyFont="1" applyFill="1" applyAlignment="1" applyProtection="1">
      <alignment horizontal="center"/>
    </xf>
    <xf numFmtId="0" fontId="41" fillId="2" borderId="10" xfId="1" applyFont="1" applyFill="1" applyBorder="1" applyAlignment="1" applyProtection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0" fontId="19" fillId="13" borderId="0" xfId="0" applyFont="1" applyFill="1" applyAlignment="1">
      <alignment horizontal="center"/>
    </xf>
    <xf numFmtId="49" fontId="19" fillId="1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66" fontId="11" fillId="0" borderId="0" xfId="0" applyNumberFormat="1" applyFont="1" applyFill="1" applyAlignment="1">
      <alignment horizontal="center"/>
    </xf>
    <xf numFmtId="49" fontId="42" fillId="0" borderId="0" xfId="0" applyNumberFormat="1" applyFont="1" applyFill="1" applyAlignment="1">
      <alignment horizontal="center"/>
    </xf>
    <xf numFmtId="0" fontId="7" fillId="0" borderId="0" xfId="9" applyFont="1" applyFill="1" applyAlignment="1">
      <alignment horizontal="center"/>
    </xf>
    <xf numFmtId="1" fontId="7" fillId="0" borderId="0" xfId="9" applyNumberFormat="1" applyFont="1" applyFill="1" applyAlignment="1">
      <alignment horizontal="center"/>
    </xf>
    <xf numFmtId="0" fontId="19" fillId="13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45" fillId="10" borderId="0" xfId="0" applyNumberFormat="1" applyFont="1" applyFill="1" applyAlignment="1">
      <alignment horizontal="center"/>
    </xf>
    <xf numFmtId="0" fontId="42" fillId="11" borderId="0" xfId="0" applyFont="1" applyFill="1" applyAlignment="1">
      <alignment horizontal="center"/>
    </xf>
    <xf numFmtId="49" fontId="46" fillId="0" borderId="11" xfId="0" applyNumberFormat="1" applyFont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9" fillId="14" borderId="0" xfId="0" applyFont="1" applyFill="1" applyAlignment="1">
      <alignment horizontal="center"/>
    </xf>
    <xf numFmtId="0" fontId="19" fillId="14" borderId="0" xfId="0" applyFont="1" applyFill="1" applyAlignment="1">
      <alignment horizontal="center" vertical="center"/>
    </xf>
    <xf numFmtId="1" fontId="19" fillId="14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" fontId="7" fillId="0" borderId="0" xfId="5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3" fillId="14" borderId="0" xfId="0" applyFont="1" applyFill="1" applyAlignment="1">
      <alignment horizontal="center"/>
    </xf>
    <xf numFmtId="0" fontId="20" fillId="0" borderId="0" xfId="0" applyFont="1" applyFill="1" applyAlignment="1">
      <alignment vertical="center"/>
    </xf>
    <xf numFmtId="0" fontId="49" fillId="0" borderId="0" xfId="0" applyFont="1"/>
    <xf numFmtId="1" fontId="50" fillId="0" borderId="0" xfId="11" applyNumberFormat="1" applyAlignment="1">
      <alignment horizontal="center"/>
    </xf>
    <xf numFmtId="1" fontId="7" fillId="0" borderId="0" xfId="11" applyNumberFormat="1" applyFont="1" applyAlignment="1">
      <alignment horizontal="center"/>
    </xf>
    <xf numFmtId="167" fontId="19" fillId="2" borderId="0" xfId="0" applyNumberFormat="1" applyFont="1" applyFill="1" applyBorder="1" applyAlignment="1">
      <alignment horizontal="center"/>
    </xf>
    <xf numFmtId="167" fontId="11" fillId="0" borderId="0" xfId="0" applyNumberFormat="1" applyFont="1" applyFill="1" applyAlignment="1">
      <alignment horizontal="center"/>
    </xf>
    <xf numFmtId="167" fontId="5" fillId="1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1" fontId="27" fillId="0" borderId="0" xfId="0" applyNumberFormat="1" applyFont="1" applyFill="1" applyAlignment="1">
      <alignment horizontal="center"/>
    </xf>
    <xf numFmtId="1" fontId="50" fillId="0" borderId="0" xfId="11" applyNumberFormat="1" applyFill="1" applyAlignment="1">
      <alignment horizontal="center"/>
    </xf>
    <xf numFmtId="1" fontId="7" fillId="0" borderId="0" xfId="11" applyNumberFormat="1" applyFont="1" applyFill="1" applyAlignment="1">
      <alignment horizontal="center"/>
    </xf>
    <xf numFmtId="167" fontId="19" fillId="14" borderId="0" xfId="0" applyNumberFormat="1" applyFont="1" applyFill="1" applyAlignment="1">
      <alignment horizontal="center"/>
    </xf>
    <xf numFmtId="0" fontId="18" fillId="8" borderId="0" xfId="0" applyFont="1" applyFill="1" applyBorder="1" applyAlignment="1">
      <alignment horizontal="center" vertical="center"/>
    </xf>
    <xf numFmtId="1" fontId="52" fillId="0" borderId="0" xfId="13" applyNumberFormat="1" applyAlignment="1">
      <alignment horizontal="center"/>
    </xf>
    <xf numFmtId="1" fontId="52" fillId="0" borderId="0" xfId="13" applyNumberFormat="1" applyFill="1" applyAlignment="1">
      <alignment horizontal="center"/>
    </xf>
    <xf numFmtId="49" fontId="40" fillId="19" borderId="12" xfId="0" applyNumberFormat="1" applyFont="1" applyFill="1" applyBorder="1" applyAlignment="1">
      <alignment horizontal="center"/>
    </xf>
    <xf numFmtId="49" fontId="40" fillId="19" borderId="5" xfId="0" applyNumberFormat="1" applyFont="1" applyFill="1" applyBorder="1" applyAlignment="1">
      <alignment horizontal="center"/>
    </xf>
    <xf numFmtId="1" fontId="7" fillId="0" borderId="0" xfId="13" applyNumberFormat="1" applyFont="1" applyAlignment="1">
      <alignment horizontal="center"/>
    </xf>
    <xf numFmtId="49" fontId="0" fillId="10" borderId="0" xfId="0" applyNumberFormat="1" applyFont="1" applyFill="1" applyAlignment="1">
      <alignment horizontal="center"/>
    </xf>
    <xf numFmtId="0" fontId="42" fillId="14" borderId="0" xfId="0" applyFont="1" applyFill="1" applyAlignment="1">
      <alignment horizontal="center"/>
    </xf>
    <xf numFmtId="49" fontId="18" fillId="0" borderId="0" xfId="0" applyNumberFormat="1" applyFont="1" applyFill="1" applyAlignment="1">
      <alignment horizontal="center"/>
    </xf>
    <xf numFmtId="49" fontId="45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Border="1"/>
    <xf numFmtId="1" fontId="7" fillId="0" borderId="0" xfId="13" applyNumberFormat="1" applyFont="1" applyFill="1" applyAlignment="1">
      <alignment horizontal="center"/>
    </xf>
    <xf numFmtId="0" fontId="53" fillId="13" borderId="0" xfId="1" applyFont="1" applyFill="1" applyAlignment="1" applyProtection="1">
      <alignment horizontal="center"/>
    </xf>
    <xf numFmtId="0" fontId="53" fillId="13" borderId="0" xfId="1" applyFont="1" applyFill="1" applyAlignment="1" applyProtection="1"/>
    <xf numFmtId="49" fontId="54" fillId="0" borderId="0" xfId="0" applyNumberFormat="1" applyFont="1" applyAlignment="1">
      <alignment horizontal="center"/>
    </xf>
    <xf numFmtId="1" fontId="54" fillId="0" borderId="0" xfId="0" applyNumberFormat="1" applyFont="1" applyAlignment="1">
      <alignment horizontal="center"/>
    </xf>
    <xf numFmtId="0" fontId="19" fillId="8" borderId="0" xfId="0" applyFont="1" applyFill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7" fillId="0" borderId="0" xfId="0" applyFont="1" applyBorder="1"/>
    <xf numFmtId="1" fontId="7" fillId="0" borderId="0" xfId="0" applyNumberFormat="1" applyFont="1" applyFill="1" applyBorder="1" applyAlignment="1">
      <alignment horizontal="center" vertical="center"/>
    </xf>
    <xf numFmtId="49" fontId="19" fillId="13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1" fontId="11" fillId="0" borderId="0" xfId="0" applyNumberFormat="1" applyFont="1" applyBorder="1" applyAlignment="1">
      <alignment horizontal="center"/>
    </xf>
    <xf numFmtId="166" fontId="11" fillId="0" borderId="0" xfId="0" applyNumberFormat="1" applyFont="1" applyBorder="1" applyAlignment="1">
      <alignment horizontal="center"/>
    </xf>
    <xf numFmtId="1" fontId="7" fillId="0" borderId="0" xfId="13" applyNumberFormat="1" applyFont="1" applyFill="1" applyBorder="1" applyAlignment="1">
      <alignment horizontal="center"/>
    </xf>
    <xf numFmtId="1" fontId="7" fillId="0" borderId="0" xfId="11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49" fontId="7" fillId="0" borderId="0" xfId="0" applyNumberFormat="1" applyFont="1" applyBorder="1"/>
    <xf numFmtId="0" fontId="18" fillId="0" borderId="0" xfId="0" applyFont="1" applyFill="1" applyBorder="1" applyAlignment="1">
      <alignment horizontal="center"/>
    </xf>
    <xf numFmtId="0" fontId="7" fillId="13" borderId="0" xfId="0" applyFont="1" applyFill="1" applyBorder="1"/>
    <xf numFmtId="0" fontId="41" fillId="13" borderId="0" xfId="1" applyFont="1" applyFill="1" applyBorder="1" applyAlignment="1" applyProtection="1">
      <alignment horizontal="center"/>
    </xf>
    <xf numFmtId="167" fontId="47" fillId="0" borderId="0" xfId="0" applyNumberFormat="1" applyFont="1" applyAlignment="1">
      <alignment horizontal="center"/>
    </xf>
    <xf numFmtId="0" fontId="42" fillId="10" borderId="0" xfId="0" applyFont="1" applyFill="1" applyAlignment="1">
      <alignment horizontal="center"/>
    </xf>
    <xf numFmtId="49" fontId="44" fillId="0" borderId="0" xfId="0" applyNumberFormat="1" applyFont="1" applyFill="1" applyAlignment="1">
      <alignment horizontal="center"/>
    </xf>
    <xf numFmtId="49" fontId="42" fillId="10" borderId="0" xfId="0" applyNumberFormat="1" applyFont="1" applyFill="1" applyAlignment="1">
      <alignment horizontal="center"/>
    </xf>
    <xf numFmtId="1" fontId="7" fillId="0" borderId="0" xfId="18" applyNumberFormat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top"/>
    </xf>
    <xf numFmtId="1" fontId="7" fillId="0" borderId="0" xfId="18" applyNumberFormat="1" applyFill="1" applyAlignment="1">
      <alignment horizontal="center"/>
    </xf>
    <xf numFmtId="0" fontId="44" fillId="7" borderId="0" xfId="0" applyFont="1" applyFill="1" applyAlignment="1">
      <alignment horizontal="center"/>
    </xf>
    <xf numFmtId="0" fontId="42" fillId="7" borderId="0" xfId="0" applyFont="1" applyFill="1" applyAlignment="1">
      <alignment horizontal="center"/>
    </xf>
    <xf numFmtId="0" fontId="19" fillId="14" borderId="0" xfId="0" applyFon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57" fillId="14" borderId="0" xfId="0" applyFont="1" applyFill="1" applyBorder="1" applyAlignment="1">
      <alignment horizontal="center"/>
    </xf>
    <xf numFmtId="167" fontId="19" fillId="14" borderId="0" xfId="0" applyNumberFormat="1" applyFont="1" applyFill="1" applyAlignment="1">
      <alignment horizontal="center" vertical="center"/>
    </xf>
    <xf numFmtId="1" fontId="7" fillId="0" borderId="0" xfId="14" applyNumberFormat="1" applyFont="1" applyFill="1" applyAlignment="1">
      <alignment horizontal="center"/>
    </xf>
    <xf numFmtId="1" fontId="16" fillId="2" borderId="8" xfId="0" applyNumberFormat="1" applyFont="1" applyFill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7" fillId="13" borderId="0" xfId="0" applyNumberFormat="1" applyFont="1" applyFill="1" applyBorder="1" applyAlignment="1">
      <alignment horizontal="center"/>
    </xf>
    <xf numFmtId="1" fontId="7" fillId="0" borderId="0" xfId="0" applyNumberFormat="1" applyFont="1" applyBorder="1"/>
    <xf numFmtId="0" fontId="56" fillId="0" borderId="0" xfId="0" applyFont="1" applyFill="1" applyAlignment="1">
      <alignment horizontal="center" vertical="center" wrapText="1"/>
    </xf>
    <xf numFmtId="0" fontId="27" fillId="8" borderId="0" xfId="0" applyFont="1" applyFill="1" applyAlignment="1">
      <alignment horizontal="center"/>
    </xf>
    <xf numFmtId="0" fontId="33" fillId="11" borderId="4" xfId="0" applyFont="1" applyFill="1" applyBorder="1" applyAlignment="1">
      <alignment horizontal="center" vertical="center"/>
    </xf>
    <xf numFmtId="0" fontId="8" fillId="14" borderId="0" xfId="0" applyFont="1" applyFill="1"/>
    <xf numFmtId="1" fontId="19" fillId="14" borderId="0" xfId="0" applyNumberFormat="1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/>
    </xf>
    <xf numFmtId="0" fontId="18" fillId="14" borderId="0" xfId="0" applyFont="1" applyFill="1" applyAlignment="1">
      <alignment horizontal="center"/>
    </xf>
    <xf numFmtId="1" fontId="19" fillId="14" borderId="0" xfId="8" applyNumberFormat="1" applyFont="1" applyFill="1" applyAlignment="1">
      <alignment horizontal="center"/>
    </xf>
    <xf numFmtId="0" fontId="19" fillId="14" borderId="0" xfId="0" applyFont="1" applyFill="1" applyBorder="1" applyAlignment="1">
      <alignment horizontal="center" vertical="center"/>
    </xf>
    <xf numFmtId="1" fontId="19" fillId="14" borderId="0" xfId="0" applyNumberFormat="1" applyFont="1" applyFill="1" applyBorder="1" applyAlignment="1">
      <alignment horizontal="center" vertical="center"/>
    </xf>
    <xf numFmtId="1" fontId="19" fillId="14" borderId="0" xfId="12" applyNumberFormat="1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164" fontId="18" fillId="8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1" fontId="27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 vertical="center"/>
    </xf>
    <xf numFmtId="167" fontId="43" fillId="14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 vertical="center"/>
    </xf>
    <xf numFmtId="167" fontId="47" fillId="0" borderId="0" xfId="0" applyNumberFormat="1" applyFont="1" applyAlignment="1">
      <alignment horizontal="center" vertical="center"/>
    </xf>
    <xf numFmtId="167" fontId="47" fillId="0" borderId="0" xfId="0" applyNumberFormat="1" applyFont="1" applyFill="1" applyAlignment="1">
      <alignment horizontal="center" vertical="center"/>
    </xf>
    <xf numFmtId="49" fontId="42" fillId="7" borderId="0" xfId="0" applyNumberFormat="1" applyFont="1" applyFill="1" applyAlignment="1">
      <alignment horizontal="center"/>
    </xf>
    <xf numFmtId="0" fontId="27" fillId="8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/>
    </xf>
    <xf numFmtId="167" fontId="11" fillId="0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14" fontId="42" fillId="0" borderId="0" xfId="0" applyNumberFormat="1" applyFont="1" applyAlignment="1">
      <alignment horizontal="center" vertical="center"/>
    </xf>
    <xf numFmtId="1" fontId="19" fillId="13" borderId="0" xfId="0" applyNumberFormat="1" applyFont="1" applyFill="1" applyAlignment="1">
      <alignment horizontal="center" vertical="center"/>
    </xf>
    <xf numFmtId="167" fontId="19" fillId="13" borderId="0" xfId="0" applyNumberFormat="1" applyFont="1" applyFill="1" applyAlignment="1">
      <alignment horizontal="center" vertical="center"/>
    </xf>
    <xf numFmtId="1" fontId="11" fillId="0" borderId="0" xfId="0" applyNumberFormat="1" applyFont="1" applyFill="1" applyAlignment="1">
      <alignment horizontal="center" vertical="center"/>
    </xf>
    <xf numFmtId="167" fontId="18" fillId="14" borderId="0" xfId="0" applyNumberFormat="1" applyFont="1" applyFill="1" applyAlignment="1">
      <alignment horizontal="center" vertical="center"/>
    </xf>
    <xf numFmtId="167" fontId="18" fillId="0" borderId="0" xfId="0" applyNumberFormat="1" applyFont="1" applyFill="1" applyAlignment="1">
      <alignment horizontal="center" vertical="center"/>
    </xf>
    <xf numFmtId="1" fontId="11" fillId="0" borderId="0" xfId="11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9" fontId="19" fillId="14" borderId="0" xfId="0" applyNumberFormat="1" applyFont="1" applyFill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9" fillId="14" borderId="0" xfId="0" applyNumberFormat="1" applyFont="1" applyFill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" fontId="7" fillId="0" borderId="0" xfId="19" applyNumberFormat="1" applyFont="1" applyAlignment="1">
      <alignment horizontal="center"/>
    </xf>
    <xf numFmtId="1" fontId="7" fillId="0" borderId="0" xfId="15" applyNumberFormat="1" applyFont="1" applyFill="1" applyAlignment="1">
      <alignment horizontal="center"/>
    </xf>
    <xf numFmtId="1" fontId="11" fillId="0" borderId="0" xfId="19" applyNumberFormat="1" applyFont="1" applyFill="1" applyAlignment="1">
      <alignment horizontal="center"/>
    </xf>
    <xf numFmtId="0" fontId="18" fillId="21" borderId="0" xfId="0" applyFont="1" applyFill="1" applyAlignment="1">
      <alignment horizontal="center" vertical="center"/>
    </xf>
    <xf numFmtId="0" fontId="43" fillId="13" borderId="0" xfId="0" applyFont="1" applyFill="1"/>
    <xf numFmtId="0" fontId="4" fillId="13" borderId="0" xfId="1" applyFill="1" applyAlignment="1" applyProtection="1">
      <alignment horizontal="center"/>
    </xf>
    <xf numFmtId="1" fontId="7" fillId="0" borderId="0" xfId="19" applyNumberFormat="1" applyFont="1" applyFill="1" applyAlignment="1">
      <alignment horizontal="center"/>
    </xf>
    <xf numFmtId="0" fontId="43" fillId="24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7" fillId="13" borderId="0" xfId="0" applyFont="1" applyFill="1" applyAlignment="1">
      <alignment horizontal="center"/>
    </xf>
    <xf numFmtId="1" fontId="7" fillId="0" borderId="0" xfId="21" applyNumberFormat="1" applyFont="1" applyAlignment="1">
      <alignment horizontal="center"/>
    </xf>
    <xf numFmtId="1" fontId="7" fillId="0" borderId="0" xfId="21" applyNumberFormat="1" applyFont="1" applyFill="1" applyAlignment="1">
      <alignment horizontal="center"/>
    </xf>
    <xf numFmtId="1" fontId="7" fillId="0" borderId="0" xfId="18" applyNumberFormat="1" applyFont="1" applyFill="1" applyAlignment="1">
      <alignment horizontal="center"/>
    </xf>
    <xf numFmtId="0" fontId="41" fillId="13" borderId="0" xfId="1" applyFont="1" applyFill="1" applyAlignment="1" applyProtection="1"/>
    <xf numFmtId="1" fontId="7" fillId="0" borderId="0" xfId="22" applyNumberFormat="1" applyAlignment="1">
      <alignment horizontal="center"/>
    </xf>
    <xf numFmtId="0" fontId="61" fillId="0" borderId="0" xfId="0" applyFont="1" applyAlignment="1">
      <alignment horizontal="center"/>
    </xf>
    <xf numFmtId="0" fontId="61" fillId="10" borderId="0" xfId="0" applyFont="1" applyFill="1" applyAlignment="1">
      <alignment horizontal="center"/>
    </xf>
    <xf numFmtId="49" fontId="21" fillId="4" borderId="0" xfId="0" applyNumberFormat="1" applyFont="1" applyFill="1" applyAlignment="1">
      <alignment horizontal="center"/>
    </xf>
    <xf numFmtId="0" fontId="21" fillId="10" borderId="0" xfId="0" applyNumberFormat="1" applyFont="1" applyFill="1" applyAlignment="1">
      <alignment horizontal="center"/>
    </xf>
    <xf numFmtId="49" fontId="21" fillId="6" borderId="0" xfId="0" applyNumberFormat="1" applyFont="1" applyFill="1" applyAlignment="1">
      <alignment horizontal="center"/>
    </xf>
    <xf numFmtId="49" fontId="21" fillId="5" borderId="0" xfId="0" applyNumberFormat="1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7" fillId="26" borderId="0" xfId="0" applyFont="1" applyFill="1" applyAlignment="1">
      <alignment horizontal="center" vertical="center"/>
    </xf>
    <xf numFmtId="1" fontId="47" fillId="0" borderId="0" xfId="0" applyNumberFormat="1" applyFont="1" applyFill="1" applyAlignment="1">
      <alignment horizontal="center"/>
    </xf>
    <xf numFmtId="1" fontId="11" fillId="0" borderId="0" xfId="22" applyNumberFormat="1" applyFont="1" applyAlignment="1">
      <alignment horizontal="center"/>
    </xf>
    <xf numFmtId="1" fontId="7" fillId="0" borderId="0" xfId="22" applyNumberFormat="1" applyFill="1" applyAlignment="1">
      <alignment horizontal="center"/>
    </xf>
    <xf numFmtId="0" fontId="18" fillId="26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27" borderId="0" xfId="0" applyFont="1" applyFill="1" applyBorder="1" applyAlignment="1">
      <alignment horizontal="center" vertical="center"/>
    </xf>
    <xf numFmtId="0" fontId="18" fillId="27" borderId="0" xfId="0" applyFont="1" applyFill="1" applyAlignment="1">
      <alignment horizontal="center"/>
    </xf>
    <xf numFmtId="167" fontId="19" fillId="14" borderId="0" xfId="0" applyNumberFormat="1" applyFont="1" applyFill="1" applyBorder="1" applyAlignment="1">
      <alignment horizontal="center"/>
    </xf>
    <xf numFmtId="167" fontId="47" fillId="0" borderId="0" xfId="0" applyNumberFormat="1" applyFont="1" applyFill="1" applyAlignment="1">
      <alignment horizontal="center"/>
    </xf>
    <xf numFmtId="49" fontId="0" fillId="28" borderId="0" xfId="0" applyNumberFormat="1" applyFont="1" applyFill="1" applyAlignment="1">
      <alignment horizontal="center" vertical="center"/>
    </xf>
    <xf numFmtId="49" fontId="0" fillId="28" borderId="0" xfId="0" applyNumberFormat="1" applyFont="1" applyFill="1" applyAlignment="1">
      <alignment horizontal="center"/>
    </xf>
    <xf numFmtId="49" fontId="62" fillId="28" borderId="0" xfId="0" applyNumberFormat="1" applyFont="1" applyFill="1" applyAlignment="1">
      <alignment horizontal="center"/>
    </xf>
    <xf numFmtId="49" fontId="63" fillId="28" borderId="0" xfId="0" applyNumberFormat="1" applyFont="1" applyFill="1" applyAlignment="1">
      <alignment horizontal="center"/>
    </xf>
    <xf numFmtId="1" fontId="20" fillId="0" borderId="0" xfId="0" applyNumberFormat="1" applyFont="1" applyFill="1" applyAlignment="1">
      <alignment horizontal="center"/>
    </xf>
    <xf numFmtId="1" fontId="20" fillId="0" borderId="0" xfId="0" applyNumberFormat="1" applyFont="1" applyFill="1"/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0" fillId="0" borderId="0" xfId="0" applyNumberFormat="1" applyFont="1" applyFill="1" applyAlignment="1">
      <alignment vertical="center"/>
    </xf>
    <xf numFmtId="1" fontId="26" fillId="0" borderId="0" xfId="0" applyNumberFormat="1" applyFont="1" applyFill="1"/>
    <xf numFmtId="1" fontId="0" fillId="0" borderId="0" xfId="0" applyNumberFormat="1" applyFill="1"/>
    <xf numFmtId="1" fontId="3" fillId="0" borderId="0" xfId="0" applyNumberFormat="1" applyFont="1" applyFill="1"/>
    <xf numFmtId="1" fontId="5" fillId="0" borderId="0" xfId="0" applyNumberFormat="1" applyFont="1" applyFill="1" applyAlignment="1">
      <alignment horizontal="center"/>
    </xf>
    <xf numFmtId="0" fontId="64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vertical="center"/>
    </xf>
    <xf numFmtId="1" fontId="65" fillId="10" borderId="0" xfId="0" applyNumberFormat="1" applyFont="1" applyFill="1" applyAlignment="1">
      <alignment horizontal="center" vertical="center"/>
    </xf>
    <xf numFmtId="1" fontId="20" fillId="10" borderId="0" xfId="0" applyNumberFormat="1" applyFont="1" applyFill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1" fontId="26" fillId="10" borderId="0" xfId="0" applyNumberFormat="1" applyFont="1" applyFill="1" applyAlignment="1">
      <alignment horizontal="center" vertical="center"/>
    </xf>
    <xf numFmtId="1" fontId="66" fillId="0" borderId="0" xfId="0" applyNumberFormat="1" applyFont="1" applyFill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1" fontId="29" fillId="10" borderId="0" xfId="0" applyNumberFormat="1" applyFont="1" applyFill="1" applyAlignment="1">
      <alignment horizontal="center" vertical="center"/>
    </xf>
    <xf numFmtId="0" fontId="29" fillId="10" borderId="0" xfId="0" applyFont="1" applyFill="1" applyAlignment="1">
      <alignment horizontal="center" vertical="center"/>
    </xf>
    <xf numFmtId="49" fontId="67" fillId="0" borderId="0" xfId="0" applyNumberFormat="1" applyFont="1" applyFill="1" applyAlignment="1">
      <alignment horizontal="center"/>
    </xf>
    <xf numFmtId="49" fontId="67" fillId="10" borderId="0" xfId="0" applyNumberFormat="1" applyFont="1" applyFill="1" applyAlignment="1">
      <alignment horizontal="center"/>
    </xf>
    <xf numFmtId="1" fontId="67" fillId="0" borderId="0" xfId="0" applyNumberFormat="1" applyFont="1" applyFill="1" applyAlignment="1">
      <alignment horizontal="center"/>
    </xf>
    <xf numFmtId="0" fontId="68" fillId="0" borderId="0" xfId="0" applyNumberFormat="1" applyFont="1" applyFill="1" applyAlignment="1">
      <alignment horizontal="center" vertical="center"/>
    </xf>
    <xf numFmtId="49" fontId="69" fillId="10" borderId="0" xfId="0" applyNumberFormat="1" applyFont="1" applyFill="1" applyAlignment="1">
      <alignment horizontal="center"/>
    </xf>
    <xf numFmtId="49" fontId="68" fillId="0" borderId="0" xfId="0" applyNumberFormat="1" applyFont="1" applyFill="1" applyAlignment="1">
      <alignment horizontal="center"/>
    </xf>
    <xf numFmtId="1" fontId="68" fillId="0" borderId="0" xfId="0" applyNumberFormat="1" applyFont="1" applyFill="1" applyAlignment="1">
      <alignment horizontal="center"/>
    </xf>
    <xf numFmtId="49" fontId="68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7" fillId="11" borderId="0" xfId="0" applyFont="1" applyFill="1" applyBorder="1" applyAlignment="1">
      <alignment horizontal="center"/>
    </xf>
    <xf numFmtId="0" fontId="73" fillId="0" borderId="0" xfId="1" applyFont="1" applyAlignment="1" applyProtection="1">
      <alignment horizontal="center"/>
    </xf>
    <xf numFmtId="0" fontId="7" fillId="0" borderId="0" xfId="0" applyNumberFormat="1" applyFont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18" fillId="0" borderId="0" xfId="0" applyFont="1" applyBorder="1"/>
    <xf numFmtId="49" fontId="79" fillId="7" borderId="0" xfId="0" applyNumberFormat="1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/>
    </xf>
    <xf numFmtId="49" fontId="79" fillId="0" borderId="0" xfId="0" applyNumberFormat="1" applyFont="1" applyFill="1" applyBorder="1" applyAlignment="1">
      <alignment horizontal="center"/>
    </xf>
    <xf numFmtId="49" fontId="80" fillId="0" borderId="0" xfId="0" applyNumberFormat="1" applyFont="1" applyBorder="1" applyAlignment="1">
      <alignment horizontal="center"/>
    </xf>
    <xf numFmtId="49" fontId="80" fillId="7" borderId="0" xfId="0" applyNumberFormat="1" applyFont="1" applyFill="1" applyBorder="1" applyAlignment="1">
      <alignment horizontal="center"/>
    </xf>
    <xf numFmtId="49" fontId="79" fillId="0" borderId="0" xfId="0" applyNumberFormat="1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49" fontId="80" fillId="0" borderId="0" xfId="0" applyNumberFormat="1" applyFont="1" applyFill="1" applyBorder="1" applyAlignment="1">
      <alignment horizontal="center"/>
    </xf>
    <xf numFmtId="0" fontId="77" fillId="11" borderId="0" xfId="0" applyFont="1" applyFill="1" applyBorder="1" applyAlignment="1">
      <alignment horizontal="center"/>
    </xf>
    <xf numFmtId="2" fontId="77" fillId="0" borderId="0" xfId="0" applyNumberFormat="1" applyFont="1" applyBorder="1" applyAlignment="1">
      <alignment horizontal="center"/>
    </xf>
    <xf numFmtId="0" fontId="18" fillId="11" borderId="0" xfId="0" applyFont="1" applyFill="1" applyBorder="1" applyAlignment="1">
      <alignment horizontal="center"/>
    </xf>
    <xf numFmtId="0" fontId="77" fillId="0" borderId="0" xfId="0" applyFont="1" applyBorder="1"/>
    <xf numFmtId="2" fontId="77" fillId="0" borderId="0" xfId="0" applyNumberFormat="1" applyFont="1" applyBorder="1"/>
    <xf numFmtId="49" fontId="81" fillId="0" borderId="0" xfId="0" applyNumberFormat="1" applyFont="1" applyBorder="1" applyAlignment="1">
      <alignment horizontal="center"/>
    </xf>
    <xf numFmtId="49" fontId="81" fillId="7" borderId="0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18" fillId="23" borderId="0" xfId="0" applyFont="1" applyFill="1" applyBorder="1" applyAlignment="1">
      <alignment horizontal="center"/>
    </xf>
    <xf numFmtId="0" fontId="11" fillId="13" borderId="0" xfId="0" applyFont="1" applyFill="1" applyBorder="1" applyAlignment="1">
      <alignment horizontal="center"/>
    </xf>
    <xf numFmtId="49" fontId="79" fillId="13" borderId="0" xfId="0" applyNumberFormat="1" applyFont="1" applyFill="1" applyBorder="1" applyAlignment="1">
      <alignment horizontal="center"/>
    </xf>
    <xf numFmtId="0" fontId="84" fillId="13" borderId="0" xfId="0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7" fillId="13" borderId="0" xfId="0" applyNumberFormat="1" applyFont="1" applyFill="1" applyBorder="1" applyAlignment="1">
      <alignment horizontal="center"/>
    </xf>
    <xf numFmtId="49" fontId="85" fillId="0" borderId="0" xfId="0" applyNumberFormat="1" applyFont="1" applyAlignment="1">
      <alignment horizontal="center"/>
    </xf>
    <xf numFmtId="49" fontId="85" fillId="10" borderId="0" xfId="0" applyNumberFormat="1" applyFont="1" applyFill="1" applyAlignment="1">
      <alignment horizontal="center"/>
    </xf>
    <xf numFmtId="49" fontId="86" fillId="10" borderId="0" xfId="0" applyNumberFormat="1" applyFont="1" applyFill="1" applyAlignment="1">
      <alignment horizontal="center"/>
    </xf>
    <xf numFmtId="49" fontId="86" fillId="0" borderId="0" xfId="0" applyNumberFormat="1" applyFont="1" applyAlignment="1">
      <alignment horizontal="center"/>
    </xf>
    <xf numFmtId="49" fontId="85" fillId="9" borderId="0" xfId="0" applyNumberFormat="1" applyFont="1" applyFill="1" applyAlignment="1">
      <alignment horizontal="center"/>
    </xf>
    <xf numFmtId="49" fontId="85" fillId="11" borderId="0" xfId="0" applyNumberFormat="1" applyFont="1" applyFill="1" applyAlignment="1">
      <alignment horizontal="center"/>
    </xf>
    <xf numFmtId="0" fontId="25" fillId="10" borderId="0" xfId="0" applyNumberFormat="1" applyFont="1" applyFill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0" fontId="25" fillId="12" borderId="1" xfId="0" applyNumberFormat="1" applyFont="1" applyFill="1" applyBorder="1" applyAlignment="1">
      <alignment horizontal="center" vertical="center"/>
    </xf>
    <xf numFmtId="0" fontId="23" fillId="12" borderId="1" xfId="0" applyNumberFormat="1" applyFont="1" applyFill="1" applyBorder="1" applyAlignment="1">
      <alignment horizontal="center" vertical="center"/>
    </xf>
    <xf numFmtId="0" fontId="23" fillId="10" borderId="0" xfId="0" applyNumberFormat="1" applyFont="1" applyFill="1" applyBorder="1" applyAlignment="1">
      <alignment horizontal="center" vertical="center"/>
    </xf>
    <xf numFmtId="0" fontId="25" fillId="0" borderId="0" xfId="0" applyNumberFormat="1" applyFont="1" applyAlignment="1">
      <alignment horizontal="center" vertical="center"/>
    </xf>
    <xf numFmtId="0" fontId="25" fillId="10" borderId="0" xfId="0" applyNumberFormat="1" applyFont="1" applyFill="1" applyBorder="1" applyAlignment="1">
      <alignment horizontal="center" vertical="center"/>
    </xf>
    <xf numFmtId="14" fontId="37" fillId="10" borderId="0" xfId="0" applyNumberFormat="1" applyFont="1" applyFill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6" fontId="25" fillId="10" borderId="0" xfId="0" applyNumberFormat="1" applyFont="1" applyFill="1" applyAlignment="1">
      <alignment horizontal="center" vertical="center"/>
    </xf>
    <xf numFmtId="0" fontId="25" fillId="10" borderId="1" xfId="0" applyNumberFormat="1" applyFont="1" applyFill="1" applyBorder="1" applyAlignment="1">
      <alignment horizontal="center" vertical="center"/>
    </xf>
    <xf numFmtId="0" fontId="55" fillId="0" borderId="1" xfId="0" applyNumberFormat="1" applyFont="1" applyFill="1" applyBorder="1" applyAlignment="1">
      <alignment horizontal="center" vertical="center"/>
    </xf>
    <xf numFmtId="0" fontId="23" fillId="1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7" fillId="0" borderId="0" xfId="23" applyNumberFormat="1" applyFont="1" applyAlignment="1">
      <alignment horizontal="center"/>
    </xf>
    <xf numFmtId="1" fontId="11" fillId="20" borderId="0" xfId="0" applyNumberFormat="1" applyFont="1" applyFill="1" applyAlignment="1">
      <alignment horizontal="center" vertical="center"/>
    </xf>
    <xf numFmtId="49" fontId="11" fillId="20" borderId="0" xfId="0" applyNumberFormat="1" applyFont="1" applyFill="1" applyAlignment="1">
      <alignment horizontal="center" vertical="center"/>
    </xf>
    <xf numFmtId="0" fontId="11" fillId="20" borderId="0" xfId="0" applyFont="1" applyFill="1" applyAlignment="1">
      <alignment horizontal="center" vertical="center"/>
    </xf>
    <xf numFmtId="0" fontId="11" fillId="20" borderId="0" xfId="0" applyFont="1" applyFill="1" applyBorder="1" applyAlignment="1">
      <alignment horizontal="center" vertical="center"/>
    </xf>
    <xf numFmtId="167" fontId="11" fillId="20" borderId="0" xfId="0" applyNumberFormat="1" applyFont="1" applyFill="1" applyAlignment="1">
      <alignment horizontal="center" vertical="center"/>
    </xf>
    <xf numFmtId="1" fontId="7" fillId="0" borderId="0" xfId="24" applyNumberFormat="1" applyFont="1" applyAlignment="1">
      <alignment horizontal="center" vertical="center"/>
    </xf>
    <xf numFmtId="1" fontId="7" fillId="14" borderId="0" xfId="24" applyNumberFormat="1" applyFont="1" applyFill="1" applyAlignment="1">
      <alignment horizontal="center" vertical="center"/>
    </xf>
    <xf numFmtId="1" fontId="7" fillId="0" borderId="0" xfId="16" applyNumberFormat="1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1" fontId="11" fillId="0" borderId="13" xfId="0" applyNumberFormat="1" applyFont="1" applyFill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" fontId="7" fillId="0" borderId="0" xfId="14" applyNumberFormat="1" applyFont="1" applyFill="1" applyAlignment="1">
      <alignment horizontal="center" vertical="center"/>
    </xf>
    <xf numFmtId="1" fontId="7" fillId="0" borderId="0" xfId="11" applyNumberFormat="1" applyFont="1" applyFill="1" applyAlignment="1">
      <alignment horizontal="center" vertical="center"/>
    </xf>
    <xf numFmtId="1" fontId="7" fillId="0" borderId="0" xfId="13" applyNumberFormat="1" applyFont="1" applyFill="1" applyAlignment="1">
      <alignment horizontal="center" vertical="center"/>
    </xf>
    <xf numFmtId="10" fontId="42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4" fillId="10" borderId="0" xfId="0" applyFont="1" applyFill="1" applyAlignment="1">
      <alignment horizontal="center"/>
    </xf>
    <xf numFmtId="49" fontId="42" fillId="11" borderId="0" xfId="0" applyNumberFormat="1" applyFont="1" applyFill="1" applyAlignment="1">
      <alignment horizontal="center"/>
    </xf>
    <xf numFmtId="9" fontId="11" fillId="0" borderId="0" xfId="0" applyNumberFormat="1" applyFont="1" applyAlignment="1">
      <alignment horizontal="center" vertical="center"/>
    </xf>
    <xf numFmtId="9" fontId="11" fillId="0" borderId="0" xfId="0" applyNumberFormat="1" applyFont="1" applyAlignment="1">
      <alignment horizontal="center"/>
    </xf>
    <xf numFmtId="9" fontId="11" fillId="0" borderId="0" xfId="0" applyNumberFormat="1" applyFont="1" applyFill="1" applyAlignment="1">
      <alignment horizontal="center"/>
    </xf>
    <xf numFmtId="9" fontId="11" fillId="0" borderId="0" xfId="0" applyNumberFormat="1" applyFont="1" applyFill="1" applyAlignment="1">
      <alignment horizontal="center" vertical="center"/>
    </xf>
    <xf numFmtId="0" fontId="42" fillId="11" borderId="0" xfId="0" applyFont="1" applyFill="1" applyAlignment="1">
      <alignment horizontal="center" vertical="center"/>
    </xf>
    <xf numFmtId="0" fontId="42" fillId="10" borderId="0" xfId="0" applyFont="1" applyFill="1" applyAlignment="1">
      <alignment horizontal="center" vertical="center"/>
    </xf>
    <xf numFmtId="0" fontId="42" fillId="9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84" fillId="14" borderId="0" xfId="0" applyFont="1" applyFill="1" applyAlignment="1">
      <alignment horizontal="center"/>
    </xf>
    <xf numFmtId="2" fontId="19" fillId="13" borderId="0" xfId="0" applyNumberFormat="1" applyFont="1" applyFill="1" applyBorder="1" applyAlignment="1">
      <alignment horizontal="center"/>
    </xf>
    <xf numFmtId="0" fontId="18" fillId="7" borderId="0" xfId="0" applyFont="1" applyFill="1" applyAlignment="1">
      <alignment horizontal="center" vertical="center"/>
    </xf>
    <xf numFmtId="49" fontId="88" fillId="0" borderId="0" xfId="0" applyNumberFormat="1" applyFont="1" applyFill="1" applyAlignment="1">
      <alignment horizontal="center"/>
    </xf>
    <xf numFmtId="1" fontId="88" fillId="0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/>
    <xf numFmtId="49" fontId="80" fillId="0" borderId="0" xfId="0" applyNumberFormat="1" applyFont="1" applyAlignment="1">
      <alignment horizontal="center"/>
    </xf>
    <xf numFmtId="0" fontId="11" fillId="11" borderId="0" xfId="0" applyFont="1" applyFill="1" applyAlignment="1">
      <alignment horizontal="center"/>
    </xf>
    <xf numFmtId="2" fontId="18" fillId="0" borderId="0" xfId="0" applyNumberFormat="1" applyFont="1" applyAlignment="1">
      <alignment horizontal="center"/>
    </xf>
    <xf numFmtId="49" fontId="79" fillId="0" borderId="0" xfId="0" applyNumberFormat="1" applyFont="1" applyAlignment="1">
      <alignment horizontal="center"/>
    </xf>
    <xf numFmtId="49" fontId="80" fillId="0" borderId="0" xfId="0" applyNumberFormat="1" applyFont="1" applyFill="1" applyAlignment="1">
      <alignment horizontal="center"/>
    </xf>
    <xf numFmtId="0" fontId="77" fillId="11" borderId="0" xfId="0" applyFont="1" applyFill="1" applyAlignment="1">
      <alignment horizontal="center"/>
    </xf>
    <xf numFmtId="49" fontId="81" fillId="0" borderId="0" xfId="0" applyNumberFormat="1" applyFont="1" applyAlignment="1">
      <alignment horizontal="center"/>
    </xf>
    <xf numFmtId="0" fontId="18" fillId="11" borderId="0" xfId="0" applyFont="1" applyFill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11" borderId="0" xfId="0" applyFont="1" applyFill="1" applyAlignment="1">
      <alignment horizontal="center" vertical="center"/>
    </xf>
    <xf numFmtId="0" fontId="83" fillId="0" borderId="0" xfId="0" applyFont="1" applyAlignment="1">
      <alignment horizontal="center" vertical="center"/>
    </xf>
    <xf numFmtId="15" fontId="82" fillId="0" borderId="0" xfId="0" applyNumberFormat="1" applyFont="1" applyAlignment="1">
      <alignment horizontal="center" vertical="center"/>
    </xf>
    <xf numFmtId="20" fontId="7" fillId="0" borderId="0" xfId="0" applyNumberFormat="1" applyFont="1" applyAlignment="1">
      <alignment horizontal="center"/>
    </xf>
    <xf numFmtId="49" fontId="90" fillId="10" borderId="0" xfId="0" applyNumberFormat="1" applyFont="1" applyFill="1" applyAlignment="1">
      <alignment horizontal="center"/>
    </xf>
    <xf numFmtId="0" fontId="47" fillId="0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11" fillId="0" borderId="0" xfId="0" applyFont="1"/>
    <xf numFmtId="0" fontId="11" fillId="13" borderId="0" xfId="0" applyFont="1" applyFill="1"/>
    <xf numFmtId="169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9" fontId="11" fillId="11" borderId="0" xfId="0" applyNumberFormat="1" applyFont="1" applyFill="1" applyAlignment="1">
      <alignment horizontal="center"/>
    </xf>
    <xf numFmtId="164" fontId="11" fillId="11" borderId="0" xfId="0" applyNumberFormat="1" applyFont="1" applyFill="1" applyAlignment="1">
      <alignment horizontal="center"/>
    </xf>
    <xf numFmtId="0" fontId="91" fillId="0" borderId="0" xfId="0" applyFont="1" applyAlignment="1">
      <alignment horizontal="center"/>
    </xf>
    <xf numFmtId="169" fontId="91" fillId="0" borderId="0" xfId="0" applyNumberFormat="1" applyFont="1" applyAlignment="1">
      <alignment horizontal="center"/>
    </xf>
    <xf numFmtId="164" fontId="91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169" fontId="11" fillId="0" borderId="0" xfId="0" applyNumberFormat="1" applyFont="1" applyFill="1" applyAlignment="1">
      <alignment horizontal="center"/>
    </xf>
    <xf numFmtId="164" fontId="11" fillId="0" borderId="0" xfId="0" applyNumberFormat="1" applyFont="1" applyFill="1" applyAlignment="1">
      <alignment horizontal="center"/>
    </xf>
    <xf numFmtId="0" fontId="55" fillId="10" borderId="1" xfId="0" applyNumberFormat="1" applyFont="1" applyFill="1" applyBorder="1" applyAlignment="1">
      <alignment horizontal="center" vertical="center"/>
    </xf>
    <xf numFmtId="0" fontId="92" fillId="14" borderId="0" xfId="0" applyFont="1" applyFill="1" applyBorder="1" applyAlignment="1">
      <alignment horizontal="center"/>
    </xf>
    <xf numFmtId="0" fontId="92" fillId="2" borderId="0" xfId="0" applyFont="1" applyFill="1" applyBorder="1" applyAlignment="1">
      <alignment horizontal="center"/>
    </xf>
    <xf numFmtId="1" fontId="7" fillId="0" borderId="0" xfId="24" applyNumberFormat="1" applyFont="1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27" fillId="11" borderId="0" xfId="0" applyFont="1" applyFill="1" applyAlignment="1">
      <alignment horizontal="center" vertical="center"/>
    </xf>
    <xf numFmtId="167" fontId="11" fillId="9" borderId="0" xfId="0" applyNumberFormat="1" applyFont="1" applyFill="1" applyAlignment="1">
      <alignment horizontal="center" vertical="center"/>
    </xf>
    <xf numFmtId="167" fontId="11" fillId="18" borderId="0" xfId="0" applyNumberFormat="1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1" fontId="7" fillId="0" borderId="0" xfId="17" applyNumberFormat="1" applyFont="1" applyFill="1" applyAlignment="1">
      <alignment horizontal="center"/>
    </xf>
    <xf numFmtId="0" fontId="27" fillId="14" borderId="0" xfId="0" applyFont="1" applyFill="1" applyAlignment="1">
      <alignment horizontal="center"/>
    </xf>
    <xf numFmtId="49" fontId="59" fillId="13" borderId="12" xfId="0" applyNumberFormat="1" applyFont="1" applyFill="1" applyBorder="1" applyAlignment="1">
      <alignment horizontal="center"/>
    </xf>
    <xf numFmtId="0" fontId="18" fillId="0" borderId="6" xfId="0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11" fillId="0" borderId="12" xfId="0" applyNumberFormat="1" applyFont="1" applyBorder="1" applyAlignment="1">
      <alignment horizontal="center"/>
    </xf>
    <xf numFmtId="49" fontId="79" fillId="0" borderId="12" xfId="0" applyNumberFormat="1" applyFont="1" applyBorder="1" applyAlignment="1">
      <alignment horizontal="center"/>
    </xf>
    <xf numFmtId="0" fontId="11" fillId="19" borderId="0" xfId="0" applyFont="1" applyFill="1" applyAlignment="1">
      <alignment horizontal="center"/>
    </xf>
    <xf numFmtId="0" fontId="93" fillId="19" borderId="0" xfId="0" applyFont="1" applyFill="1" applyAlignment="1">
      <alignment horizontal="center" vertical="center"/>
    </xf>
    <xf numFmtId="0" fontId="11" fillId="19" borderId="0" xfId="0" applyFont="1" applyFill="1" applyAlignment="1">
      <alignment horizontal="center" vertical="center"/>
    </xf>
    <xf numFmtId="1" fontId="27" fillId="14" borderId="0" xfId="0" applyNumberFormat="1" applyFont="1" applyFill="1" applyAlignment="1">
      <alignment horizontal="center"/>
    </xf>
    <xf numFmtId="1" fontId="7" fillId="14" borderId="0" xfId="0" applyNumberFormat="1" applyFont="1" applyFill="1" applyAlignment="1">
      <alignment horizontal="center" vertical="center"/>
    </xf>
    <xf numFmtId="0" fontId="11" fillId="13" borderId="0" xfId="0" applyFont="1" applyFill="1" applyAlignment="1">
      <alignment horizontal="center"/>
    </xf>
    <xf numFmtId="49" fontId="20" fillId="10" borderId="0" xfId="0" applyNumberFormat="1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49" fontId="6" fillId="10" borderId="0" xfId="0" applyNumberFormat="1" applyFont="1" applyFill="1" applyAlignment="1">
      <alignment horizontal="center"/>
    </xf>
    <xf numFmtId="0" fontId="14" fillId="10" borderId="0" xfId="0" applyFont="1" applyFill="1" applyAlignment="1">
      <alignment horizontal="center"/>
    </xf>
    <xf numFmtId="49" fontId="14" fillId="10" borderId="0" xfId="0" applyNumberFormat="1" applyFont="1" applyFill="1" applyAlignment="1">
      <alignment horizontal="center"/>
    </xf>
    <xf numFmtId="0" fontId="79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/>
    </xf>
    <xf numFmtId="0" fontId="79" fillId="0" borderId="0" xfId="0" applyFont="1" applyAlignment="1">
      <alignment horizontal="center"/>
    </xf>
    <xf numFmtId="1" fontId="94" fillId="0" borderId="0" xfId="27" applyNumberFormat="1"/>
    <xf numFmtId="0" fontId="11" fillId="27" borderId="0" xfId="0" applyFont="1" applyFill="1" applyAlignment="1">
      <alignment horizontal="center" vertical="center"/>
    </xf>
    <xf numFmtId="3" fontId="15" fillId="2" borderId="10" xfId="0" applyNumberFormat="1" applyFont="1" applyFill="1" applyBorder="1" applyAlignment="1">
      <alignment horizontal="center"/>
    </xf>
    <xf numFmtId="3" fontId="47" fillId="0" borderId="0" xfId="0" applyNumberFormat="1" applyFont="1" applyFill="1" applyAlignment="1">
      <alignment horizontal="center"/>
    </xf>
    <xf numFmtId="3" fontId="11" fillId="0" borderId="0" xfId="0" applyNumberFormat="1" applyFont="1"/>
    <xf numFmtId="3" fontId="11" fillId="0" borderId="0" xfId="0" applyNumberFormat="1" applyFont="1" applyFill="1"/>
    <xf numFmtId="3" fontId="11" fillId="13" borderId="0" xfId="0" applyNumberFormat="1" applyFont="1" applyFill="1"/>
    <xf numFmtId="3" fontId="19" fillId="2" borderId="0" xfId="0" applyNumberFormat="1" applyFont="1" applyFill="1" applyBorder="1" applyAlignment="1">
      <alignment horizontal="center"/>
    </xf>
    <xf numFmtId="0" fontId="11" fillId="0" borderId="0" xfId="0" applyFont="1" applyBorder="1"/>
    <xf numFmtId="0" fontId="11" fillId="14" borderId="0" xfId="0" applyFont="1" applyFill="1" applyAlignment="1">
      <alignment horizontal="center"/>
    </xf>
    <xf numFmtId="0" fontId="5" fillId="13" borderId="0" xfId="0" applyFont="1" applyFill="1"/>
    <xf numFmtId="0" fontId="5" fillId="0" borderId="0" xfId="0" applyFont="1" applyFill="1"/>
    <xf numFmtId="0" fontId="11" fillId="13" borderId="0" xfId="0" applyFont="1" applyFill="1" applyBorder="1"/>
    <xf numFmtId="0" fontId="11" fillId="0" borderId="0" xfId="0" applyFont="1" applyFill="1" applyBorder="1"/>
    <xf numFmtId="0" fontId="11" fillId="26" borderId="0" xfId="0" applyFont="1" applyFill="1" applyAlignment="1">
      <alignment horizontal="center" vertical="center"/>
    </xf>
    <xf numFmtId="0" fontId="11" fillId="26" borderId="0" xfId="0" applyFont="1" applyFill="1" applyAlignment="1">
      <alignment horizontal="center"/>
    </xf>
    <xf numFmtId="0" fontId="18" fillId="23" borderId="0" xfId="0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19" fillId="10" borderId="0" xfId="0" applyNumberFormat="1" applyFont="1" applyFill="1" applyAlignment="1">
      <alignment horizontal="center" vertical="center"/>
    </xf>
    <xf numFmtId="0" fontId="11" fillId="10" borderId="0" xfId="0" applyNumberFormat="1" applyFont="1" applyFill="1" applyAlignment="1">
      <alignment horizontal="center" vertical="center"/>
    </xf>
    <xf numFmtId="14" fontId="18" fillId="10" borderId="0" xfId="0" applyNumberFormat="1" applyFont="1" applyFill="1" applyAlignment="1">
      <alignment horizontal="center" vertical="center"/>
    </xf>
    <xf numFmtId="0" fontId="18" fillId="10" borderId="0" xfId="0" applyNumberFormat="1" applyFont="1" applyFill="1" applyAlignment="1">
      <alignment horizontal="center" vertical="center"/>
    </xf>
    <xf numFmtId="167" fontId="11" fillId="10" borderId="0" xfId="0" applyNumberFormat="1" applyFont="1" applyFill="1" applyAlignment="1">
      <alignment horizontal="center" vertical="center"/>
    </xf>
    <xf numFmtId="0" fontId="11" fillId="15" borderId="0" xfId="0" applyNumberFormat="1" applyFont="1" applyFill="1" applyAlignment="1">
      <alignment horizontal="center" vertical="center"/>
    </xf>
    <xf numFmtId="167" fontId="11" fillId="15" borderId="0" xfId="0" applyNumberFormat="1" applyFont="1" applyFill="1" applyAlignment="1">
      <alignment horizontal="center" vertical="center"/>
    </xf>
    <xf numFmtId="164" fontId="19" fillId="16" borderId="0" xfId="0" applyNumberFormat="1" applyFont="1" applyFill="1" applyAlignment="1">
      <alignment horizontal="center" vertical="center"/>
    </xf>
    <xf numFmtId="0" fontId="95" fillId="0" borderId="0" xfId="0" applyNumberFormat="1" applyFont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18" fillId="15" borderId="0" xfId="0" applyNumberFormat="1" applyFont="1" applyFill="1" applyAlignment="1">
      <alignment horizontal="center" vertical="center"/>
    </xf>
    <xf numFmtId="164" fontId="95" fillId="0" borderId="0" xfId="0" applyNumberFormat="1" applyFont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0" fontId="96" fillId="13" borderId="0" xfId="0" applyNumberFormat="1" applyFont="1" applyFill="1" applyAlignment="1">
      <alignment horizontal="center" vertical="center"/>
    </xf>
    <xf numFmtId="167" fontId="19" fillId="22" borderId="0" xfId="0" applyNumberFormat="1" applyFont="1" applyFill="1" applyAlignment="1">
      <alignment horizontal="center" vertical="center"/>
    </xf>
    <xf numFmtId="167" fontId="19" fillId="17" borderId="0" xfId="0" applyNumberFormat="1" applyFont="1" applyFill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164" fontId="97" fillId="10" borderId="0" xfId="0" applyNumberFormat="1" applyFont="1" applyFill="1" applyAlignment="1">
      <alignment horizontal="center" vertical="center"/>
    </xf>
    <xf numFmtId="0" fontId="97" fillId="10" borderId="0" xfId="0" applyNumberFormat="1" applyFont="1" applyFill="1" applyAlignment="1">
      <alignment horizontal="center" vertical="center"/>
    </xf>
    <xf numFmtId="164" fontId="18" fillId="10" borderId="0" xfId="0" applyNumberFormat="1" applyFont="1" applyFill="1" applyAlignment="1">
      <alignment horizontal="center" vertical="center"/>
    </xf>
    <xf numFmtId="167" fontId="19" fillId="10" borderId="0" xfId="0" applyNumberFormat="1" applyFont="1" applyFill="1" applyAlignment="1">
      <alignment horizontal="center" vertical="center"/>
    </xf>
    <xf numFmtId="1" fontId="68" fillId="0" borderId="0" xfId="0" applyNumberFormat="1" applyFont="1" applyFill="1" applyAlignment="1">
      <alignment horizontal="center" vertical="center"/>
    </xf>
    <xf numFmtId="0" fontId="19" fillId="27" borderId="0" xfId="0" applyFont="1" applyFill="1" applyAlignment="1">
      <alignment horizontal="center" vertical="center"/>
    </xf>
    <xf numFmtId="0" fontId="1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11" fillId="27" borderId="13" xfId="0" applyFont="1" applyFill="1" applyBorder="1" applyAlignment="1">
      <alignment horizontal="center" vertical="center"/>
    </xf>
    <xf numFmtId="0" fontId="79" fillId="27" borderId="0" xfId="0" applyFont="1" applyFill="1" applyAlignment="1">
      <alignment horizontal="center"/>
    </xf>
    <xf numFmtId="0" fontId="7" fillId="27" borderId="0" xfId="0" applyFont="1" applyFill="1" applyAlignment="1">
      <alignment horizontal="center"/>
    </xf>
    <xf numFmtId="0" fontId="19" fillId="13" borderId="0" xfId="1" applyFont="1" applyFill="1" applyAlignment="1" applyProtection="1">
      <alignment horizontal="center"/>
    </xf>
    <xf numFmtId="49" fontId="41" fillId="13" borderId="0" xfId="1" applyNumberFormat="1" applyFont="1" applyFill="1" applyAlignment="1" applyProtection="1">
      <alignment horizontal="center"/>
    </xf>
    <xf numFmtId="0" fontId="7" fillId="27" borderId="0" xfId="0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horizontal="center" vertical="center"/>
    </xf>
    <xf numFmtId="49" fontId="19" fillId="10" borderId="6" xfId="0" applyNumberFormat="1" applyFont="1" applyFill="1" applyBorder="1" applyAlignment="1">
      <alignment horizontal="center"/>
    </xf>
    <xf numFmtId="49" fontId="19" fillId="10" borderId="0" xfId="0" applyNumberFormat="1" applyFont="1" applyFill="1" applyBorder="1" applyAlignment="1">
      <alignment horizontal="center"/>
    </xf>
    <xf numFmtId="49" fontId="19" fillId="10" borderId="0" xfId="0" applyNumberFormat="1" applyFont="1" applyFill="1" applyAlignment="1">
      <alignment horizontal="center"/>
    </xf>
    <xf numFmtId="49" fontId="19" fillId="10" borderId="0" xfId="0" applyNumberFormat="1" applyFont="1" applyFill="1" applyAlignment="1">
      <alignment horizontal="center" vertical="center"/>
    </xf>
    <xf numFmtId="49" fontId="46" fillId="10" borderId="11" xfId="0" applyNumberFormat="1" applyFont="1" applyFill="1" applyBorder="1" applyAlignment="1">
      <alignment horizontal="center"/>
    </xf>
    <xf numFmtId="49" fontId="59" fillId="10" borderId="12" xfId="0" applyNumberFormat="1" applyFont="1" applyFill="1" applyBorder="1" applyAlignment="1">
      <alignment horizontal="center"/>
    </xf>
    <xf numFmtId="1" fontId="59" fillId="10" borderId="12" xfId="0" applyNumberFormat="1" applyFont="1" applyFill="1" applyBorder="1" applyAlignment="1">
      <alignment horizontal="center"/>
    </xf>
    <xf numFmtId="1" fontId="59" fillId="10" borderId="5" xfId="0" applyNumberFormat="1" applyFont="1" applyFill="1" applyBorder="1" applyAlignment="1">
      <alignment horizontal="center"/>
    </xf>
    <xf numFmtId="49" fontId="11" fillId="10" borderId="0" xfId="0" applyNumberFormat="1" applyFont="1" applyFill="1" applyBorder="1" applyAlignment="1">
      <alignment horizontal="center"/>
    </xf>
    <xf numFmtId="49" fontId="79" fillId="10" borderId="0" xfId="0" applyNumberFormat="1" applyFont="1" applyFill="1" applyBorder="1" applyAlignment="1">
      <alignment horizontal="center"/>
    </xf>
    <xf numFmtId="49" fontId="11" fillId="10" borderId="12" xfId="0" applyNumberFormat="1" applyFont="1" applyFill="1" applyBorder="1" applyAlignment="1">
      <alignment horizontal="center"/>
    </xf>
    <xf numFmtId="0" fontId="93" fillId="10" borderId="0" xfId="0" applyFont="1" applyFill="1" applyAlignment="1">
      <alignment horizontal="center" vertical="center"/>
    </xf>
    <xf numFmtId="0" fontId="18" fillId="10" borderId="6" xfId="0" applyFont="1" applyFill="1" applyBorder="1" applyAlignment="1">
      <alignment horizontal="center"/>
    </xf>
    <xf numFmtId="0" fontId="19" fillId="10" borderId="0" xfId="0" applyFont="1" applyFill="1" applyBorder="1" applyAlignment="1">
      <alignment horizontal="center"/>
    </xf>
    <xf numFmtId="0" fontId="11" fillId="10" borderId="0" xfId="0" applyFont="1" applyFill="1" applyAlignment="1">
      <alignment horizontal="center"/>
    </xf>
    <xf numFmtId="0" fontId="11" fillId="10" borderId="0" xfId="0" applyFont="1" applyFill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0" xfId="0" applyFont="1" applyFill="1" applyAlignment="1">
      <alignment horizontal="center"/>
    </xf>
    <xf numFmtId="1" fontId="7" fillId="0" borderId="0" xfId="28" applyNumberFormat="1" applyAlignment="1">
      <alignment horizontal="center"/>
    </xf>
    <xf numFmtId="0" fontId="7" fillId="14" borderId="0" xfId="0" applyFont="1" applyFill="1"/>
    <xf numFmtId="0" fontId="11" fillId="14" borderId="0" xfId="0" applyFont="1" applyFill="1" applyAlignment="1">
      <alignment horizontal="center" vertical="center"/>
    </xf>
    <xf numFmtId="0" fontId="89" fillId="0" borderId="0" xfId="1" applyFont="1" applyBorder="1" applyAlignment="1" applyProtection="1">
      <alignment horizontal="center"/>
    </xf>
    <xf numFmtId="0" fontId="73" fillId="0" borderId="0" xfId="1" applyFont="1" applyBorder="1" applyAlignment="1" applyProtection="1">
      <alignment horizontal="center"/>
    </xf>
    <xf numFmtId="0" fontId="77" fillId="0" borderId="0" xfId="0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9" fontId="18" fillId="0" borderId="0" xfId="0" applyNumberFormat="1" applyFont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91" fillId="10" borderId="0" xfId="0" applyNumberFormat="1" applyFont="1" applyFill="1" applyAlignment="1">
      <alignment horizontal="center" vertical="center"/>
    </xf>
    <xf numFmtId="167" fontId="44" fillId="0" borderId="0" xfId="0" applyNumberFormat="1" applyFont="1" applyAlignment="1">
      <alignment horizontal="left"/>
    </xf>
    <xf numFmtId="49" fontId="15" fillId="2" borderId="10" xfId="0" applyNumberFormat="1" applyFont="1" applyFill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49" fontId="19" fillId="2" borderId="0" xfId="0" applyNumberFormat="1" applyFont="1" applyFill="1" applyBorder="1" applyAlignment="1">
      <alignment horizontal="center"/>
    </xf>
    <xf numFmtId="49" fontId="11" fillId="0" borderId="0" xfId="0" applyNumberFormat="1" applyFont="1"/>
    <xf numFmtId="49" fontId="11" fillId="13" borderId="0" xfId="0" applyNumberFormat="1" applyFont="1" applyFill="1" applyAlignment="1">
      <alignment horizontal="center"/>
    </xf>
    <xf numFmtId="49" fontId="15" fillId="2" borderId="0" xfId="0" applyNumberFormat="1" applyFont="1" applyFill="1" applyBorder="1" applyAlignment="1">
      <alignment horizontal="center"/>
    </xf>
    <xf numFmtId="49" fontId="11" fillId="13" borderId="0" xfId="0" applyNumberFormat="1" applyFont="1" applyFill="1"/>
    <xf numFmtId="49" fontId="11" fillId="2" borderId="10" xfId="0" applyNumberFormat="1" applyFont="1" applyFill="1" applyBorder="1" applyAlignment="1">
      <alignment horizontal="center"/>
    </xf>
    <xf numFmtId="49" fontId="11" fillId="2" borderId="0" xfId="0" applyNumberFormat="1" applyFont="1" applyFill="1" applyBorder="1" applyAlignment="1">
      <alignment horizontal="center"/>
    </xf>
    <xf numFmtId="0" fontId="79" fillId="18" borderId="0" xfId="0" applyFont="1" applyFill="1" applyAlignment="1">
      <alignment horizontal="center" vertical="center"/>
    </xf>
    <xf numFmtId="0" fontId="18" fillId="29" borderId="0" xfId="0" applyFont="1" applyFill="1" applyAlignment="1">
      <alignment horizontal="center" vertical="center"/>
    </xf>
    <xf numFmtId="0" fontId="7" fillId="26" borderId="0" xfId="1" applyFont="1" applyFill="1" applyAlignment="1" applyProtection="1">
      <alignment horizontal="center" vertical="center"/>
    </xf>
    <xf numFmtId="1" fontId="74" fillId="0" borderId="0" xfId="0" applyNumberFormat="1" applyFont="1" applyFill="1" applyAlignment="1">
      <alignment horizontal="center" vertical="center"/>
    </xf>
    <xf numFmtId="165" fontId="75" fillId="0" borderId="0" xfId="4" applyNumberFormat="1" applyFont="1" applyFill="1" applyAlignment="1">
      <alignment horizontal="center" vertical="center"/>
    </xf>
    <xf numFmtId="168" fontId="75" fillId="0" borderId="0" xfId="4" applyNumberFormat="1" applyFont="1" applyFill="1" applyAlignment="1">
      <alignment horizontal="center" vertical="center"/>
    </xf>
    <xf numFmtId="49" fontId="72" fillId="13" borderId="0" xfId="0" applyNumberFormat="1" applyFont="1" applyFill="1" applyAlignment="1">
      <alignment horizontal="center" vertical="center"/>
    </xf>
    <xf numFmtId="0" fontId="74" fillId="0" borderId="0" xfId="0" applyNumberFormat="1" applyFont="1" applyFill="1" applyAlignment="1">
      <alignment horizontal="center" vertical="center"/>
    </xf>
    <xf numFmtId="1" fontId="76" fillId="0" borderId="0" xfId="0" applyNumberFormat="1" applyFont="1" applyFill="1" applyAlignment="1">
      <alignment horizontal="center" vertical="center"/>
    </xf>
    <xf numFmtId="1" fontId="74" fillId="0" borderId="0" xfId="0" applyNumberFormat="1" applyFont="1" applyAlignment="1">
      <alignment horizontal="center" vertical="center"/>
    </xf>
    <xf numFmtId="165" fontId="75" fillId="0" borderId="0" xfId="4" applyNumberFormat="1" applyFont="1" applyAlignment="1">
      <alignment horizontal="center" vertical="center"/>
    </xf>
    <xf numFmtId="168" fontId="75" fillId="0" borderId="0" xfId="4" applyNumberFormat="1" applyFont="1" applyAlignment="1">
      <alignment horizontal="center" vertical="center"/>
    </xf>
    <xf numFmtId="49" fontId="72" fillId="3" borderId="0" xfId="0" applyNumberFormat="1" applyFont="1" applyFill="1" applyAlignment="1">
      <alignment horizontal="center" vertical="center"/>
    </xf>
    <xf numFmtId="0" fontId="74" fillId="0" borderId="0" xfId="0" applyNumberFormat="1" applyFont="1" applyAlignment="1">
      <alignment horizontal="center" vertical="center"/>
    </xf>
    <xf numFmtId="0" fontId="100" fillId="13" borderId="0" xfId="0" applyFont="1" applyFill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165" fontId="74" fillId="0" borderId="0" xfId="4" applyNumberFormat="1" applyFont="1" applyFill="1" applyAlignment="1">
      <alignment horizontal="center" vertical="center"/>
    </xf>
    <xf numFmtId="1" fontId="77" fillId="0" borderId="0" xfId="0" applyNumberFormat="1" applyFont="1" applyFill="1" applyAlignment="1">
      <alignment horizontal="center" vertical="center"/>
    </xf>
    <xf numFmtId="0" fontId="77" fillId="0" borderId="0" xfId="0" applyNumberFormat="1" applyFont="1" applyFill="1" applyAlignment="1">
      <alignment horizontal="center" vertical="center"/>
    </xf>
    <xf numFmtId="49" fontId="72" fillId="20" borderId="0" xfId="0" applyNumberFormat="1" applyFont="1" applyFill="1" applyAlignment="1">
      <alignment horizontal="center" vertical="center"/>
    </xf>
    <xf numFmtId="49" fontId="99" fillId="26" borderId="0" xfId="0" quotePrefix="1" applyNumberFormat="1" applyFont="1" applyFill="1" applyAlignment="1">
      <alignment horizontal="center" vertical="center"/>
    </xf>
    <xf numFmtId="1" fontId="74" fillId="26" borderId="0" xfId="0" applyNumberFormat="1" applyFont="1" applyFill="1" applyAlignment="1">
      <alignment horizontal="center" vertical="center"/>
    </xf>
    <xf numFmtId="165" fontId="75" fillId="26" borderId="0" xfId="4" applyNumberFormat="1" applyFont="1" applyFill="1" applyAlignment="1">
      <alignment horizontal="center" vertical="center"/>
    </xf>
    <xf numFmtId="168" fontId="75" fillId="26" borderId="0" xfId="4" applyNumberFormat="1" applyFont="1" applyFill="1" applyAlignment="1">
      <alignment horizontal="center" vertical="center"/>
    </xf>
    <xf numFmtId="0" fontId="74" fillId="26" borderId="0" xfId="0" applyNumberFormat="1" applyFont="1" applyFill="1" applyAlignment="1">
      <alignment horizontal="center" vertical="center"/>
    </xf>
    <xf numFmtId="49" fontId="7" fillId="26" borderId="0" xfId="1" applyNumberFormat="1" applyFont="1" applyFill="1" applyAlignment="1" applyProtection="1">
      <alignment horizontal="center" vertical="center"/>
    </xf>
    <xf numFmtId="49" fontId="7" fillId="26" borderId="0" xfId="0" applyNumberFormat="1" applyFont="1" applyFill="1" applyAlignment="1">
      <alignment horizontal="center" vertical="center"/>
    </xf>
    <xf numFmtId="1" fontId="77" fillId="26" borderId="0" xfId="0" applyNumberFormat="1" applyFont="1" applyFill="1" applyAlignment="1">
      <alignment horizontal="center" vertical="center"/>
    </xf>
    <xf numFmtId="165" fontId="78" fillId="26" borderId="0" xfId="4" applyNumberFormat="1" applyFont="1" applyFill="1" applyAlignment="1">
      <alignment horizontal="center" vertical="center"/>
    </xf>
    <xf numFmtId="0" fontId="77" fillId="26" borderId="0" xfId="0" applyNumberFormat="1" applyFont="1" applyFill="1" applyAlignment="1">
      <alignment horizontal="center" vertical="center"/>
    </xf>
    <xf numFmtId="165" fontId="74" fillId="26" borderId="0" xfId="4" applyNumberFormat="1" applyFont="1" applyFill="1" applyAlignment="1">
      <alignment horizontal="center" vertical="center"/>
    </xf>
    <xf numFmtId="168" fontId="74" fillId="26" borderId="0" xfId="4" applyNumberFormat="1" applyFont="1" applyFill="1" applyAlignment="1">
      <alignment horizontal="center" vertical="center"/>
    </xf>
    <xf numFmtId="0" fontId="70" fillId="3" borderId="0" xfId="0" applyNumberFormat="1" applyFont="1" applyFill="1" applyAlignment="1">
      <alignment horizontal="center" vertical="center"/>
    </xf>
    <xf numFmtId="0" fontId="41" fillId="3" borderId="0" xfId="0" applyNumberFormat="1" applyFont="1" applyFill="1" applyAlignment="1">
      <alignment horizontal="center" vertical="center"/>
    </xf>
    <xf numFmtId="16" fontId="41" fillId="3" borderId="0" xfId="0" applyNumberFormat="1" applyFont="1" applyFill="1" applyAlignment="1">
      <alignment horizontal="center" vertical="center"/>
    </xf>
    <xf numFmtId="49" fontId="41" fillId="3" borderId="0" xfId="0" applyNumberFormat="1" applyFont="1" applyFill="1" applyAlignment="1">
      <alignment horizontal="center" vertical="center"/>
    </xf>
    <xf numFmtId="1" fontId="41" fillId="3" borderId="0" xfId="0" applyNumberFormat="1" applyFont="1" applyFill="1" applyAlignment="1">
      <alignment horizontal="center" vertical="center"/>
    </xf>
    <xf numFmtId="165" fontId="41" fillId="3" borderId="0" xfId="4" applyNumberFormat="1" applyFont="1" applyFill="1" applyAlignment="1">
      <alignment horizontal="center" vertical="center"/>
    </xf>
    <xf numFmtId="168" fontId="41" fillId="3" borderId="0" xfId="4" applyNumberFormat="1" applyFont="1" applyFill="1" applyAlignment="1">
      <alignment horizontal="center" vertical="center"/>
    </xf>
    <xf numFmtId="0" fontId="41" fillId="13" borderId="0" xfId="0" applyNumberFormat="1" applyFont="1" applyFill="1" applyAlignment="1">
      <alignment horizontal="center" vertical="center"/>
    </xf>
    <xf numFmtId="49" fontId="19" fillId="13" borderId="0" xfId="0" applyNumberFormat="1" applyFont="1" applyFill="1" applyAlignment="1">
      <alignment horizontal="center" vertical="center"/>
    </xf>
    <xf numFmtId="0" fontId="71" fillId="3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19" fillId="3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26" borderId="0" xfId="0" applyNumberFormat="1" applyFont="1" applyFill="1" applyAlignment="1">
      <alignment horizontal="center" vertical="center"/>
    </xf>
    <xf numFmtId="0" fontId="7" fillId="13" borderId="0" xfId="0" applyNumberFormat="1" applyFont="1" applyFill="1" applyAlignment="1">
      <alignment horizontal="center" vertical="center"/>
    </xf>
    <xf numFmtId="49" fontId="7" fillId="13" borderId="0" xfId="0" applyNumberFormat="1" applyFont="1" applyFill="1" applyAlignment="1">
      <alignment horizontal="center" vertical="center"/>
    </xf>
    <xf numFmtId="1" fontId="74" fillId="13" borderId="0" xfId="0" applyNumberFormat="1" applyFont="1" applyFill="1" applyAlignment="1">
      <alignment horizontal="center" vertical="center"/>
    </xf>
    <xf numFmtId="165" fontId="74" fillId="13" borderId="0" xfId="4" applyNumberFormat="1" applyFont="1" applyFill="1" applyAlignment="1">
      <alignment horizontal="center" vertical="center"/>
    </xf>
    <xf numFmtId="168" fontId="74" fillId="13" borderId="0" xfId="4" applyNumberFormat="1" applyFont="1" applyFill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5" fontId="74" fillId="0" borderId="0" xfId="4" applyNumberFormat="1" applyFont="1" applyAlignment="1">
      <alignment horizontal="center" vertical="center"/>
    </xf>
    <xf numFmtId="168" fontId="74" fillId="0" borderId="0" xfId="4" applyNumberFormat="1" applyFont="1" applyAlignment="1">
      <alignment horizontal="center" vertical="center"/>
    </xf>
    <xf numFmtId="0" fontId="7" fillId="13" borderId="0" xfId="0" applyFont="1" applyFill="1" applyAlignment="1">
      <alignment horizontal="center" vertical="center"/>
    </xf>
    <xf numFmtId="1" fontId="7" fillId="0" borderId="0" xfId="28" applyNumberFormat="1" applyFill="1" applyAlignment="1">
      <alignment horizontal="center"/>
    </xf>
    <xf numFmtId="170" fontId="19" fillId="14" borderId="0" xfId="0" applyNumberFormat="1" applyFont="1" applyFill="1" applyAlignment="1">
      <alignment horizontal="center"/>
    </xf>
    <xf numFmtId="164" fontId="19" fillId="14" borderId="0" xfId="0" applyNumberFormat="1" applyFont="1" applyFill="1" applyAlignment="1">
      <alignment horizontal="center" vertical="center"/>
    </xf>
    <xf numFmtId="164" fontId="19" fillId="14" borderId="0" xfId="0" applyNumberFormat="1" applyFont="1" applyFill="1" applyAlignment="1">
      <alignment horizontal="center"/>
    </xf>
    <xf numFmtId="164" fontId="19" fillId="14" borderId="0" xfId="0" applyNumberFormat="1" applyFont="1" applyFill="1" applyBorder="1" applyAlignment="1">
      <alignment horizontal="center"/>
    </xf>
    <xf numFmtId="0" fontId="6" fillId="0" borderId="0" xfId="0" applyNumberFormat="1" applyFont="1" applyAlignment="1">
      <alignment horizontal="center"/>
    </xf>
    <xf numFmtId="1" fontId="102" fillId="0" borderId="0" xfId="0" applyNumberFormat="1" applyFont="1" applyFill="1" applyAlignment="1">
      <alignment horizontal="center"/>
    </xf>
    <xf numFmtId="49" fontId="101" fillId="10" borderId="0" xfId="0" applyNumberFormat="1" applyFont="1" applyFill="1" applyAlignment="1">
      <alignment horizontal="center"/>
    </xf>
    <xf numFmtId="49" fontId="103" fillId="0" borderId="0" xfId="0" applyNumberFormat="1" applyFont="1" applyFill="1" applyAlignment="1">
      <alignment horizontal="center"/>
    </xf>
    <xf numFmtId="49" fontId="104" fillId="0" borderId="0" xfId="0" applyNumberFormat="1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4" fillId="0" borderId="0" xfId="1" applyAlignment="1" applyProtection="1">
      <alignment horizontal="center" vertical="center"/>
    </xf>
    <xf numFmtId="0" fontId="4" fillId="26" borderId="0" xfId="1" applyFill="1" applyAlignment="1" applyProtection="1">
      <alignment horizontal="center" vertical="center"/>
    </xf>
    <xf numFmtId="164" fontId="97" fillId="0" borderId="0" xfId="0" applyNumberFormat="1" applyFont="1" applyFill="1" applyAlignment="1">
      <alignment horizontal="center" vertical="center"/>
    </xf>
    <xf numFmtId="0" fontId="97" fillId="0" borderId="0" xfId="0" applyNumberFormat="1" applyFont="1" applyFill="1" applyAlignment="1">
      <alignment horizontal="center" vertical="center"/>
    </xf>
    <xf numFmtId="164" fontId="18" fillId="0" borderId="0" xfId="0" applyNumberFormat="1" applyFont="1" applyFill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18" fillId="0" borderId="0" xfId="0" applyNumberFormat="1" applyFont="1" applyFill="1" applyAlignment="1">
      <alignment horizontal="center"/>
    </xf>
    <xf numFmtId="3" fontId="11" fillId="20" borderId="0" xfId="0" applyNumberFormat="1" applyFont="1" applyFill="1" applyAlignment="1">
      <alignment horizontal="center" vertical="center"/>
    </xf>
    <xf numFmtId="1" fontId="7" fillId="11" borderId="0" xfId="0" applyNumberFormat="1" applyFont="1" applyFill="1" applyAlignment="1">
      <alignment horizontal="center" vertical="center"/>
    </xf>
    <xf numFmtId="1" fontId="7" fillId="11" borderId="0" xfId="24" applyNumberFormat="1" applyFont="1" applyFill="1" applyAlignment="1">
      <alignment horizontal="center" vertical="center"/>
    </xf>
    <xf numFmtId="0" fontId="7" fillId="14" borderId="0" xfId="0" applyFont="1" applyFill="1" applyAlignment="1">
      <alignment vertical="center"/>
    </xf>
    <xf numFmtId="0" fontId="0" fillId="14" borderId="0" xfId="0" applyFill="1"/>
    <xf numFmtId="0" fontId="10" fillId="14" borderId="0" xfId="0" applyFont="1" applyFill="1" applyAlignment="1">
      <alignment horizontal="center"/>
    </xf>
    <xf numFmtId="0" fontId="10" fillId="14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7" fillId="14" borderId="0" xfId="0" applyFont="1" applyFill="1" applyAlignment="1">
      <alignment horizontal="center"/>
    </xf>
    <xf numFmtId="1" fontId="7" fillId="14" borderId="0" xfId="28" applyNumberFormat="1" applyFill="1" applyAlignment="1">
      <alignment horizontal="center"/>
    </xf>
    <xf numFmtId="0" fontId="79" fillId="9" borderId="0" xfId="0" applyFont="1" applyFill="1" applyAlignment="1">
      <alignment horizontal="center" vertical="center"/>
    </xf>
    <xf numFmtId="167" fontId="79" fillId="9" borderId="0" xfId="0" applyNumberFormat="1" applyFont="1" applyFill="1" applyAlignment="1">
      <alignment horizontal="center" vertical="center"/>
    </xf>
    <xf numFmtId="167" fontId="79" fillId="18" borderId="0" xfId="0" applyNumberFormat="1" applyFont="1" applyFill="1" applyAlignment="1">
      <alignment horizontal="center" vertical="center"/>
    </xf>
    <xf numFmtId="9" fontId="18" fillId="0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79" fillId="27" borderId="0" xfId="0" applyFont="1" applyFill="1" applyBorder="1" applyAlignment="1">
      <alignment horizontal="center" vertical="center"/>
    </xf>
    <xf numFmtId="167" fontId="11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67" fontId="16" fillId="2" borderId="10" xfId="0" applyNumberFormat="1" applyFont="1" applyFill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67" fontId="7" fillId="2" borderId="0" xfId="0" applyNumberFormat="1" applyFont="1" applyFill="1" applyBorder="1" applyAlignment="1">
      <alignment horizontal="center"/>
    </xf>
    <xf numFmtId="167" fontId="10" fillId="0" borderId="0" xfId="0" applyNumberFormat="1" applyFont="1"/>
    <xf numFmtId="167" fontId="7" fillId="13" borderId="0" xfId="0" applyNumberFormat="1" applyFont="1" applyFill="1" applyAlignment="1">
      <alignment horizontal="center"/>
    </xf>
    <xf numFmtId="167" fontId="7" fillId="0" borderId="0" xfId="0" applyNumberFormat="1" applyFont="1" applyFill="1" applyAlignment="1">
      <alignment horizontal="center"/>
    </xf>
    <xf numFmtId="167" fontId="16" fillId="2" borderId="0" xfId="0" applyNumberFormat="1" applyFont="1" applyFill="1" applyBorder="1" applyAlignment="1">
      <alignment horizontal="center"/>
    </xf>
    <xf numFmtId="167" fontId="10" fillId="2" borderId="0" xfId="0" applyNumberFormat="1" applyFont="1" applyFill="1" applyBorder="1" applyAlignment="1">
      <alignment horizontal="center"/>
    </xf>
    <xf numFmtId="167" fontId="3" fillId="13" borderId="0" xfId="0" applyNumberFormat="1" applyFont="1" applyFill="1"/>
    <xf numFmtId="167" fontId="3" fillId="0" borderId="0" xfId="0" applyNumberFormat="1" applyFont="1" applyFill="1"/>
    <xf numFmtId="167" fontId="3" fillId="0" borderId="0" xfId="0" applyNumberFormat="1" applyFont="1"/>
    <xf numFmtId="167" fontId="11" fillId="0" borderId="13" xfId="0" applyNumberFormat="1" applyFont="1" applyBorder="1" applyAlignment="1">
      <alignment horizontal="center" vertical="center"/>
    </xf>
    <xf numFmtId="167" fontId="10" fillId="13" borderId="0" xfId="0" applyNumberFormat="1" applyFont="1" applyFill="1"/>
    <xf numFmtId="167" fontId="10" fillId="0" borderId="0" xfId="0" applyNumberFormat="1" applyFont="1" applyFill="1"/>
    <xf numFmtId="1" fontId="11" fillId="0" borderId="0" xfId="30" applyNumberFormat="1" applyFont="1" applyAlignment="1">
      <alignment horizontal="center"/>
    </xf>
    <xf numFmtId="1" fontId="47" fillId="0" borderId="0" xfId="0" applyNumberFormat="1" applyFont="1" applyAlignment="1">
      <alignment horizontal="center" vertical="center"/>
    </xf>
    <xf numFmtId="167" fontId="15" fillId="2" borderId="10" xfId="0" applyNumberFormat="1" applyFont="1" applyFill="1" applyBorder="1" applyAlignment="1">
      <alignment horizontal="center"/>
    </xf>
    <xf numFmtId="167" fontId="11" fillId="2" borderId="0" xfId="0" applyNumberFormat="1" applyFont="1" applyFill="1" applyBorder="1" applyAlignment="1">
      <alignment horizontal="center"/>
    </xf>
    <xf numFmtId="167" fontId="11" fillId="13" borderId="0" xfId="0" applyNumberFormat="1" applyFont="1" applyFill="1"/>
    <xf numFmtId="167" fontId="11" fillId="0" borderId="0" xfId="0" applyNumberFormat="1" applyFont="1" applyFill="1"/>
    <xf numFmtId="167" fontId="11" fillId="0" borderId="0" xfId="0" applyNumberFormat="1" applyFont="1"/>
    <xf numFmtId="49" fontId="0" fillId="10" borderId="0" xfId="0" applyNumberFormat="1" applyFill="1" applyAlignment="1">
      <alignment horizontal="center" vertical="center"/>
    </xf>
    <xf numFmtId="1" fontId="54" fillId="10" borderId="0" xfId="0" applyNumberFormat="1" applyFont="1" applyFill="1" applyAlignment="1">
      <alignment horizontal="center"/>
    </xf>
    <xf numFmtId="49" fontId="54" fillId="10" borderId="0" xfId="0" applyNumberFormat="1" applyFont="1" applyFill="1" applyAlignment="1">
      <alignment horizontal="center"/>
    </xf>
    <xf numFmtId="167" fontId="79" fillId="0" borderId="0" xfId="0" applyNumberFormat="1" applyFont="1" applyFill="1" applyAlignment="1">
      <alignment horizontal="center" vertical="center"/>
    </xf>
    <xf numFmtId="0" fontId="4" fillId="0" borderId="0" xfId="1" applyFill="1" applyAlignment="1" applyProtection="1">
      <alignment horizontal="center" vertical="center"/>
    </xf>
    <xf numFmtId="0" fontId="105" fillId="0" borderId="0" xfId="1" applyFont="1" applyFill="1" applyAlignment="1" applyProtection="1">
      <alignment horizontal="center" vertical="center"/>
    </xf>
    <xf numFmtId="49" fontId="105" fillId="0" borderId="0" xfId="1" applyNumberFormat="1" applyFont="1" applyFill="1" applyAlignment="1" applyProtection="1">
      <alignment horizontal="center" vertical="center"/>
    </xf>
    <xf numFmtId="0" fontId="19" fillId="13" borderId="0" xfId="0" applyNumberFormat="1" applyFont="1" applyFill="1" applyAlignment="1">
      <alignment horizontal="center" vertical="center"/>
    </xf>
    <xf numFmtId="1" fontId="104" fillId="0" borderId="0" xfId="0" applyNumberFormat="1" applyFont="1" applyFill="1" applyAlignment="1">
      <alignment horizontal="center"/>
    </xf>
    <xf numFmtId="0" fontId="11" fillId="9" borderId="0" xfId="0" applyNumberFormat="1" applyFont="1" applyFill="1" applyAlignment="1">
      <alignment horizontal="center" vertical="center"/>
    </xf>
    <xf numFmtId="2" fontId="0" fillId="0" borderId="0" xfId="0" applyNumberFormat="1" applyFill="1"/>
    <xf numFmtId="2" fontId="20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0" fillId="0" borderId="0" xfId="0" applyNumberFormat="1"/>
    <xf numFmtId="49" fontId="40" fillId="0" borderId="12" xfId="0" applyNumberFormat="1" applyFont="1" applyFill="1" applyBorder="1" applyAlignment="1">
      <alignment horizontal="center" vertical="center"/>
    </xf>
    <xf numFmtId="49" fontId="40" fillId="0" borderId="11" xfId="0" applyNumberFormat="1" applyFont="1" applyFill="1" applyBorder="1" applyAlignment="1">
      <alignment horizontal="center"/>
    </xf>
    <xf numFmtId="0" fontId="79" fillId="8" borderId="0" xfId="0" applyFont="1" applyFill="1" applyAlignment="1">
      <alignment horizontal="center"/>
    </xf>
    <xf numFmtId="0" fontId="79" fillId="8" borderId="0" xfId="0" applyFont="1" applyFill="1" applyAlignment="1">
      <alignment horizontal="center" vertical="center"/>
    </xf>
    <xf numFmtId="3" fontId="7" fillId="11" borderId="0" xfId="0" applyNumberFormat="1" applyFont="1" applyFill="1" applyAlignment="1">
      <alignment horizontal="center" vertical="center"/>
    </xf>
    <xf numFmtId="0" fontId="106" fillId="30" borderId="15" xfId="0" applyFont="1" applyFill="1" applyBorder="1"/>
    <xf numFmtId="0" fontId="106" fillId="30" borderId="16" xfId="0" applyFont="1" applyFill="1" applyBorder="1"/>
    <xf numFmtId="0" fontId="107" fillId="31" borderId="17" xfId="0" applyFont="1" applyFill="1" applyBorder="1"/>
    <xf numFmtId="0" fontId="107" fillId="0" borderId="18" xfId="0" applyFont="1" applyBorder="1"/>
    <xf numFmtId="0" fontId="107" fillId="31" borderId="18" xfId="0" applyFont="1" applyFill="1" applyBorder="1"/>
    <xf numFmtId="0" fontId="107" fillId="0" borderId="17" xfId="0" applyFont="1" applyBorder="1"/>
    <xf numFmtId="0" fontId="107" fillId="30" borderId="18" xfId="0" applyFont="1" applyFill="1" applyBorder="1"/>
    <xf numFmtId="0" fontId="107" fillId="32" borderId="18" xfId="0" applyFont="1" applyFill="1" applyBorder="1"/>
    <xf numFmtId="0" fontId="107" fillId="25" borderId="18" xfId="0" applyFont="1" applyFill="1" applyBorder="1"/>
    <xf numFmtId="0" fontId="107" fillId="25" borderId="17" xfId="0" applyFont="1" applyFill="1" applyBorder="1"/>
    <xf numFmtId="0" fontId="107" fillId="30" borderId="17" xfId="0" applyFont="1" applyFill="1" applyBorder="1"/>
    <xf numFmtId="0" fontId="107" fillId="33" borderId="18" xfId="0" applyFont="1" applyFill="1" applyBorder="1"/>
    <xf numFmtId="0" fontId="107" fillId="31" borderId="19" xfId="0" applyFont="1" applyFill="1" applyBorder="1"/>
    <xf numFmtId="0" fontId="40" fillId="30" borderId="16" xfId="0" applyFont="1" applyFill="1" applyBorder="1" applyAlignment="1">
      <alignment horizontal="center" wrapText="1"/>
    </xf>
    <xf numFmtId="0" fontId="40" fillId="0" borderId="18" xfId="0" applyFont="1" applyBorder="1" applyAlignment="1">
      <alignment horizontal="center" wrapText="1"/>
    </xf>
    <xf numFmtId="0" fontId="108" fillId="0" borderId="0" xfId="0" applyFont="1" applyAlignment="1">
      <alignment horizontal="center"/>
    </xf>
    <xf numFmtId="49" fontId="40" fillId="9" borderId="12" xfId="0" applyNumberFormat="1" applyFont="1" applyFill="1" applyBorder="1" applyAlignment="1">
      <alignment horizontal="center"/>
    </xf>
    <xf numFmtId="0" fontId="11" fillId="34" borderId="0" xfId="0" applyFont="1" applyFill="1" applyAlignment="1">
      <alignment horizontal="center"/>
    </xf>
    <xf numFmtId="0" fontId="110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0" fontId="7" fillId="22" borderId="0" xfId="0" applyFont="1" applyFill="1" applyAlignment="1">
      <alignment horizontal="center"/>
    </xf>
    <xf numFmtId="1" fontId="7" fillId="14" borderId="0" xfId="0" applyNumberFormat="1" applyFont="1" applyFill="1" applyAlignment="1">
      <alignment horizontal="center"/>
    </xf>
    <xf numFmtId="3" fontId="7" fillId="14" borderId="0" xfId="0" applyNumberFormat="1" applyFont="1" applyFill="1" applyAlignment="1">
      <alignment horizontal="center" vertical="center"/>
    </xf>
    <xf numFmtId="0" fontId="7" fillId="22" borderId="0" xfId="0" applyFont="1" applyFill="1" applyAlignment="1">
      <alignment horizontal="center" vertical="center"/>
    </xf>
    <xf numFmtId="0" fontId="27" fillId="22" borderId="0" xfId="0" applyFont="1" applyFill="1" applyAlignment="1">
      <alignment horizontal="center"/>
    </xf>
    <xf numFmtId="0" fontId="47" fillId="0" borderId="0" xfId="0" applyFont="1" applyAlignment="1">
      <alignment horizontal="center" vertical="center"/>
    </xf>
    <xf numFmtId="0" fontId="0" fillId="22" borderId="0" xfId="0" applyFill="1"/>
    <xf numFmtId="0" fontId="10" fillId="22" borderId="0" xfId="0" applyFont="1" applyFill="1" applyBorder="1" applyAlignment="1">
      <alignment horizontal="center"/>
    </xf>
    <xf numFmtId="0" fontId="10" fillId="22" borderId="0" xfId="0" applyFont="1" applyFill="1" applyAlignment="1">
      <alignment horizontal="center"/>
    </xf>
    <xf numFmtId="1" fontId="7" fillId="22" borderId="0" xfId="24" applyNumberFormat="1" applyFont="1" applyFill="1" applyAlignment="1">
      <alignment horizontal="center" vertical="center"/>
    </xf>
    <xf numFmtId="0" fontId="7" fillId="22" borderId="0" xfId="0" applyFont="1" applyFill="1"/>
    <xf numFmtId="0" fontId="0" fillId="22" borderId="0" xfId="0" applyFill="1" applyAlignment="1">
      <alignment horizontal="center"/>
    </xf>
    <xf numFmtId="0" fontId="7" fillId="22" borderId="0" xfId="0" applyFont="1" applyFill="1" applyAlignment="1">
      <alignment vertical="center"/>
    </xf>
    <xf numFmtId="1" fontId="27" fillId="22" borderId="0" xfId="0" applyNumberFormat="1" applyFont="1" applyFill="1" applyAlignment="1">
      <alignment horizontal="center"/>
    </xf>
    <xf numFmtId="0" fontId="0" fillId="22" borderId="0" xfId="0" applyFill="1" applyBorder="1"/>
    <xf numFmtId="3" fontId="7" fillId="22" borderId="0" xfId="0" applyNumberFormat="1" applyFont="1" applyFill="1" applyAlignment="1">
      <alignment horizontal="center" vertical="center"/>
    </xf>
    <xf numFmtId="0" fontId="11" fillId="22" borderId="0" xfId="0" applyFont="1" applyFill="1" applyAlignment="1">
      <alignment horizontal="center" vertical="center"/>
    </xf>
    <xf numFmtId="0" fontId="7" fillId="22" borderId="0" xfId="0" applyFont="1" applyFill="1" applyBorder="1" applyAlignment="1">
      <alignment horizontal="center"/>
    </xf>
    <xf numFmtId="0" fontId="7" fillId="22" borderId="0" xfId="0" applyFont="1" applyFill="1" applyBorder="1" applyAlignment="1">
      <alignment horizontal="center" vertical="center"/>
    </xf>
    <xf numFmtId="0" fontId="27" fillId="22" borderId="0" xfId="0" applyFont="1" applyFill="1" applyAlignment="1">
      <alignment horizontal="center" vertical="center"/>
    </xf>
    <xf numFmtId="1" fontId="7" fillId="22" borderId="0" xfId="0" applyNumberFormat="1" applyFont="1" applyFill="1" applyAlignment="1">
      <alignment horizontal="center" vertical="center"/>
    </xf>
    <xf numFmtId="1" fontId="7" fillId="22" borderId="0" xfId="0" applyNumberFormat="1" applyFont="1" applyFill="1" applyAlignment="1">
      <alignment horizontal="center"/>
    </xf>
    <xf numFmtId="0" fontId="79" fillId="14" borderId="0" xfId="0" applyFont="1" applyFill="1" applyAlignment="1">
      <alignment horizontal="center" vertical="center"/>
    </xf>
    <xf numFmtId="167" fontId="47" fillId="18" borderId="0" xfId="0" applyNumberFormat="1" applyFont="1" applyFill="1" applyAlignment="1">
      <alignment horizontal="center" vertical="center"/>
    </xf>
    <xf numFmtId="167" fontId="47" fillId="9" borderId="0" xfId="0" applyNumberFormat="1" applyFont="1" applyFill="1" applyAlignment="1">
      <alignment horizontal="center" vertical="center"/>
    </xf>
    <xf numFmtId="167" fontId="47" fillId="14" borderId="0" xfId="0" applyNumberFormat="1" applyFont="1" applyFill="1" applyAlignment="1">
      <alignment horizontal="center" vertical="center"/>
    </xf>
    <xf numFmtId="0" fontId="18" fillId="34" borderId="0" xfId="0" applyFont="1" applyFill="1" applyAlignment="1">
      <alignment horizontal="center"/>
    </xf>
    <xf numFmtId="1" fontId="7" fillId="29" borderId="0" xfId="19" applyNumberFormat="1" applyFont="1" applyFill="1" applyAlignment="1">
      <alignment horizontal="center"/>
    </xf>
    <xf numFmtId="0" fontId="7" fillId="29" borderId="0" xfId="0" applyFont="1" applyFill="1" applyAlignment="1">
      <alignment horizontal="center" vertical="center"/>
    </xf>
    <xf numFmtId="0" fontId="7" fillId="29" borderId="0" xfId="0" applyFont="1" applyFill="1" applyAlignment="1">
      <alignment horizontal="center"/>
    </xf>
    <xf numFmtId="0" fontId="27" fillId="29" borderId="0" xfId="0" applyFont="1" applyFill="1" applyAlignment="1">
      <alignment horizontal="center" vertical="center"/>
    </xf>
    <xf numFmtId="49" fontId="40" fillId="9" borderId="0" xfId="0" applyNumberFormat="1" applyFont="1" applyFill="1" applyBorder="1" applyAlignment="1">
      <alignment horizontal="center"/>
    </xf>
    <xf numFmtId="0" fontId="40" fillId="9" borderId="0" xfId="0" applyFont="1" applyFill="1" applyAlignment="1">
      <alignment horizontal="center"/>
    </xf>
    <xf numFmtId="1" fontId="11" fillId="0" borderId="0" xfId="32" applyNumberFormat="1" applyFont="1" applyAlignment="1">
      <alignment horizontal="center"/>
    </xf>
    <xf numFmtId="0" fontId="7" fillId="10" borderId="0" xfId="0" applyFont="1" applyFill="1" applyAlignment="1">
      <alignment horizontal="center"/>
    </xf>
    <xf numFmtId="1" fontId="7" fillId="35" borderId="0" xfId="24" applyNumberFormat="1" applyFont="1" applyFill="1" applyAlignment="1">
      <alignment horizontal="center" vertical="center"/>
    </xf>
    <xf numFmtId="1" fontId="19" fillId="0" borderId="0" xfId="24" applyNumberFormat="1" applyFont="1" applyFill="1" applyAlignment="1">
      <alignment horizontal="center" vertical="center"/>
    </xf>
    <xf numFmtId="1" fontId="109" fillId="0" borderId="0" xfId="31" applyNumberFormat="1" applyFill="1" applyAlignment="1">
      <alignment horizontal="center"/>
    </xf>
    <xf numFmtId="1" fontId="112" fillId="0" borderId="0" xfId="33" applyNumberFormat="1" applyAlignment="1">
      <alignment horizontal="center"/>
    </xf>
    <xf numFmtId="1" fontId="112" fillId="18" borderId="0" xfId="33" applyNumberFormat="1" applyFill="1" applyAlignment="1">
      <alignment horizontal="center"/>
    </xf>
    <xf numFmtId="1" fontId="112" fillId="9" borderId="0" xfId="33" applyNumberFormat="1" applyFill="1" applyAlignment="1">
      <alignment horizontal="center"/>
    </xf>
    <xf numFmtId="1" fontId="112" fillId="11" borderId="0" xfId="33" applyNumberFormat="1" applyFill="1" applyAlignment="1">
      <alignment horizontal="center"/>
    </xf>
    <xf numFmtId="1" fontId="7" fillId="0" borderId="0" xfId="33" applyNumberFormat="1" applyFont="1" applyAlignment="1">
      <alignment horizontal="center"/>
    </xf>
    <xf numFmtId="49" fontId="11" fillId="10" borderId="0" xfId="0" applyNumberFormat="1" applyFont="1" applyFill="1" applyAlignment="1">
      <alignment horizontal="center"/>
    </xf>
    <xf numFmtId="0" fontId="7" fillId="10" borderId="0" xfId="0" applyFont="1" applyFill="1"/>
    <xf numFmtId="167" fontId="7" fillId="10" borderId="0" xfId="0" applyNumberFormat="1" applyFont="1" applyFill="1" applyAlignment="1">
      <alignment horizontal="center"/>
    </xf>
    <xf numFmtId="0" fontId="11" fillId="10" borderId="0" xfId="0" applyFont="1" applyFill="1"/>
    <xf numFmtId="0" fontId="8" fillId="10" borderId="0" xfId="0" applyFont="1" applyFill="1"/>
    <xf numFmtId="1" fontId="8" fillId="10" borderId="0" xfId="0" applyNumberFormat="1" applyFont="1" applyFill="1"/>
    <xf numFmtId="0" fontId="10" fillId="10" borderId="0" xfId="0" applyFont="1" applyFill="1"/>
    <xf numFmtId="49" fontId="10" fillId="10" borderId="0" xfId="0" applyNumberFormat="1" applyFont="1" applyFill="1"/>
    <xf numFmtId="0" fontId="10" fillId="10" borderId="0" xfId="0" applyFont="1" applyFill="1" applyAlignment="1">
      <alignment horizontal="center"/>
    </xf>
    <xf numFmtId="49" fontId="7" fillId="10" borderId="0" xfId="0" applyNumberFormat="1" applyFont="1" applyFill="1"/>
    <xf numFmtId="1" fontId="112" fillId="29" borderId="0" xfId="33" applyNumberFormat="1" applyFill="1" applyAlignment="1">
      <alignment horizontal="center"/>
    </xf>
    <xf numFmtId="1" fontId="7" fillId="29" borderId="0" xfId="22" applyNumberFormat="1" applyFont="1" applyFill="1" applyAlignment="1">
      <alignment horizontal="center"/>
    </xf>
    <xf numFmtId="1" fontId="19" fillId="14" borderId="0" xfId="33" applyNumberFormat="1" applyFont="1" applyFill="1" applyAlignment="1">
      <alignment horizontal="center"/>
    </xf>
    <xf numFmtId="2" fontId="4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10" borderId="0" xfId="0" applyNumberFormat="1" applyFill="1" applyAlignment="1">
      <alignment horizontal="center"/>
    </xf>
    <xf numFmtId="2" fontId="113" fillId="0" borderId="0" xfId="0" applyNumberFormat="1" applyFont="1" applyAlignment="1">
      <alignment horizontal="center"/>
    </xf>
    <xf numFmtId="0" fontId="7" fillId="35" borderId="0" xfId="0" applyFont="1" applyFill="1" applyAlignment="1">
      <alignment horizontal="center" vertical="center"/>
    </xf>
    <xf numFmtId="1" fontId="7" fillId="29" borderId="0" xfId="21" applyNumberFormat="1" applyFont="1" applyFill="1" applyAlignment="1">
      <alignment horizontal="center"/>
    </xf>
    <xf numFmtId="0" fontId="7" fillId="0" borderId="13" xfId="0" applyFont="1" applyFill="1" applyBorder="1" applyAlignment="1">
      <alignment horizontal="center" vertical="center"/>
    </xf>
    <xf numFmtId="1" fontId="7" fillId="29" borderId="0" xfId="19" applyNumberFormat="1" applyFont="1" applyFill="1" applyAlignment="1">
      <alignment horizontal="center" vertical="center"/>
    </xf>
    <xf numFmtId="1" fontId="7" fillId="0" borderId="0" xfId="19" applyNumberFormat="1" applyFont="1" applyFill="1" applyAlignment="1">
      <alignment horizontal="center" vertical="center"/>
    </xf>
    <xf numFmtId="1" fontId="7" fillId="0" borderId="0" xfId="19" applyNumberFormat="1" applyFont="1" applyAlignment="1">
      <alignment horizontal="center" vertical="center"/>
    </xf>
    <xf numFmtId="1" fontId="7" fillId="0" borderId="0" xfId="29" applyNumberFormat="1" applyFont="1" applyFill="1" applyAlignment="1">
      <alignment horizontal="center" vertical="center"/>
    </xf>
    <xf numFmtId="1" fontId="7" fillId="0" borderId="0" xfId="29" applyNumberFormat="1" applyFont="1" applyAlignment="1">
      <alignment horizontal="center" vertical="center"/>
    </xf>
    <xf numFmtId="1" fontId="7" fillId="0" borderId="0" xfId="21" applyNumberFormat="1" applyFont="1" applyFill="1" applyAlignment="1">
      <alignment horizontal="center" vertical="center"/>
    </xf>
    <xf numFmtId="1" fontId="7" fillId="0" borderId="0" xfId="21" applyNumberFormat="1" applyFont="1" applyAlignment="1">
      <alignment horizontal="center" vertical="center"/>
    </xf>
    <xf numFmtId="1" fontId="7" fillId="0" borderId="0" xfId="22" applyNumberFormat="1" applyFont="1" applyFill="1" applyAlignment="1">
      <alignment horizontal="center" vertical="center"/>
    </xf>
    <xf numFmtId="1" fontId="7" fillId="0" borderId="0" xfId="22" applyNumberFormat="1" applyFont="1" applyAlignment="1">
      <alignment horizontal="center" vertical="center"/>
    </xf>
    <xf numFmtId="1" fontId="7" fillId="29" borderId="0" xfId="31" applyNumberFormat="1" applyFont="1" applyFill="1" applyAlignment="1">
      <alignment horizontal="center" vertical="center"/>
    </xf>
    <xf numFmtId="1" fontId="7" fillId="0" borderId="0" xfId="31" applyNumberFormat="1" applyFont="1" applyAlignment="1">
      <alignment horizontal="center" vertical="center"/>
    </xf>
    <xf numFmtId="1" fontId="7" fillId="0" borderId="0" xfId="23" applyNumberFormat="1" applyFont="1" applyFill="1" applyAlignment="1">
      <alignment horizontal="center" vertical="center"/>
    </xf>
    <xf numFmtId="1" fontId="7" fillId="0" borderId="0" xfId="23" applyNumberFormat="1" applyFont="1" applyAlignment="1">
      <alignment horizontal="center" vertical="center"/>
    </xf>
    <xf numFmtId="0" fontId="7" fillId="0" borderId="0" xfId="0" applyFont="1" applyBorder="1" applyAlignment="1">
      <alignment vertical="center"/>
    </xf>
    <xf numFmtId="1" fontId="7" fillId="0" borderId="0" xfId="30" applyNumberFormat="1" applyFont="1" applyFill="1" applyAlignment="1">
      <alignment horizontal="center" vertical="center"/>
    </xf>
    <xf numFmtId="1" fontId="7" fillId="0" borderId="0" xfId="30" applyNumberFormat="1" applyFont="1" applyAlignment="1">
      <alignment horizontal="center" vertical="center"/>
    </xf>
    <xf numFmtId="0" fontId="7" fillId="27" borderId="0" xfId="0" applyFont="1" applyFill="1" applyAlignment="1">
      <alignment horizontal="center" vertical="center"/>
    </xf>
    <xf numFmtId="1" fontId="7" fillId="0" borderId="0" xfId="28" applyNumberFormat="1" applyFont="1" applyFill="1" applyAlignment="1">
      <alignment horizontal="center" vertical="center"/>
    </xf>
    <xf numFmtId="1" fontId="7" fillId="11" borderId="0" xfId="28" applyNumberFormat="1" applyFont="1" applyFill="1" applyAlignment="1">
      <alignment horizontal="center" vertical="center"/>
    </xf>
    <xf numFmtId="0" fontId="9" fillId="8" borderId="0" xfId="0" applyFont="1" applyFill="1" applyBorder="1" applyAlignment="1">
      <alignment horizontal="center" vertical="center"/>
    </xf>
    <xf numFmtId="1" fontId="27" fillId="0" borderId="0" xfId="0" applyNumberFormat="1" applyFont="1" applyFill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1" fontId="27" fillId="11" borderId="0" xfId="0" applyNumberFormat="1" applyFont="1" applyFill="1" applyAlignment="1">
      <alignment horizontal="center" vertical="center"/>
    </xf>
    <xf numFmtId="1" fontId="7" fillId="0" borderId="0" xfId="32" applyNumberFormat="1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7" fillId="0" borderId="0" xfId="0" applyFont="1" applyFill="1" applyAlignment="1">
      <alignment vertical="center"/>
    </xf>
    <xf numFmtId="1" fontId="7" fillId="0" borderId="0" xfId="22" applyNumberFormat="1" applyAlignment="1">
      <alignment horizontal="center" vertical="center"/>
    </xf>
    <xf numFmtId="1" fontId="7" fillId="0" borderId="0" xfId="22" applyNumberFormat="1" applyFill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1" fontId="7" fillId="0" borderId="0" xfId="30" applyNumberFormat="1" applyFill="1" applyAlignment="1">
      <alignment horizontal="center" vertical="center"/>
    </xf>
    <xf numFmtId="1" fontId="7" fillId="0" borderId="0" xfId="30" applyNumberFormat="1" applyAlignment="1">
      <alignment horizontal="center" vertical="center"/>
    </xf>
    <xf numFmtId="1" fontId="98" fillId="0" borderId="0" xfId="29" applyNumberFormat="1" applyFill="1" applyAlignment="1">
      <alignment horizontal="center" vertical="center"/>
    </xf>
    <xf numFmtId="1" fontId="98" fillId="0" borderId="0" xfId="29" applyNumberFormat="1" applyAlignment="1">
      <alignment horizontal="center" vertical="center"/>
    </xf>
    <xf numFmtId="164" fontId="11" fillId="0" borderId="0" xfId="0" applyNumberFormat="1" applyFont="1" applyFill="1" applyAlignment="1">
      <alignment horizontal="center" vertical="center"/>
    </xf>
    <xf numFmtId="1" fontId="109" fillId="29" borderId="0" xfId="31" applyNumberFormat="1" applyFill="1" applyAlignment="1">
      <alignment horizontal="center" vertical="center"/>
    </xf>
    <xf numFmtId="1" fontId="109" fillId="0" borderId="0" xfId="31" applyNumberFormat="1" applyAlignment="1">
      <alignment horizontal="center" vertical="center"/>
    </xf>
    <xf numFmtId="1" fontId="109" fillId="11" borderId="0" xfId="31" applyNumberForma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" fontId="7" fillId="0" borderId="0" xfId="17" applyNumberFormat="1" applyFont="1" applyFill="1" applyAlignment="1">
      <alignment horizontal="center" vertical="center"/>
    </xf>
    <xf numFmtId="1" fontId="50" fillId="0" borderId="0" xfId="11" applyNumberFormat="1" applyFill="1" applyAlignment="1">
      <alignment horizontal="center" vertical="center"/>
    </xf>
    <xf numFmtId="1" fontId="27" fillId="14" borderId="0" xfId="0" applyNumberFormat="1" applyFont="1" applyFill="1" applyAlignment="1">
      <alignment horizontal="center" vertical="center"/>
    </xf>
    <xf numFmtId="0" fontId="7" fillId="0" borderId="0" xfId="9" applyFont="1" applyFill="1" applyAlignment="1">
      <alignment horizontal="center" vertical="center"/>
    </xf>
    <xf numFmtId="1" fontId="7" fillId="0" borderId="0" xfId="9" applyNumberFormat="1" applyFont="1" applyFill="1" applyAlignment="1">
      <alignment horizontal="center" vertical="center"/>
    </xf>
    <xf numFmtId="1" fontId="7" fillId="0" borderId="0" xfId="32" applyNumberFormat="1" applyAlignment="1">
      <alignment horizontal="center" vertical="center"/>
    </xf>
    <xf numFmtId="1" fontId="7" fillId="0" borderId="0" xfId="21" applyNumberFormat="1" applyAlignment="1">
      <alignment horizontal="center" vertical="center"/>
    </xf>
    <xf numFmtId="1" fontId="7" fillId="0" borderId="0" xfId="21" applyNumberFormat="1" applyFill="1" applyAlignment="1">
      <alignment horizontal="center" vertical="center"/>
    </xf>
    <xf numFmtId="1" fontId="7" fillId="29" borderId="0" xfId="28" applyNumberFormat="1" applyFill="1" applyAlignment="1">
      <alignment horizontal="center" vertical="center"/>
    </xf>
    <xf numFmtId="1" fontId="7" fillId="0" borderId="0" xfId="28" applyNumberFormat="1" applyFill="1" applyAlignment="1">
      <alignment horizontal="center" vertical="center"/>
    </xf>
    <xf numFmtId="1" fontId="7" fillId="0" borderId="0" xfId="28" applyNumberFormat="1" applyAlignment="1">
      <alignment horizontal="center" vertical="center"/>
    </xf>
    <xf numFmtId="1" fontId="112" fillId="29" borderId="0" xfId="33" applyNumberFormat="1" applyFill="1" applyAlignment="1">
      <alignment horizontal="center" vertical="center"/>
    </xf>
    <xf numFmtId="1" fontId="7" fillId="0" borderId="0" xfId="33" applyNumberFormat="1" applyFont="1" applyAlignment="1">
      <alignment horizontal="center" vertical="center"/>
    </xf>
    <xf numFmtId="1" fontId="112" fillId="0" borderId="0" xfId="33" applyNumberFormat="1" applyAlignment="1">
      <alignment horizontal="center" vertical="center"/>
    </xf>
    <xf numFmtId="1" fontId="7" fillId="11" borderId="0" xfId="28" applyNumberFormat="1" applyFill="1" applyAlignment="1">
      <alignment horizontal="center" vertical="center"/>
    </xf>
    <xf numFmtId="1" fontId="7" fillId="0" borderId="0" xfId="32" applyNumberFormat="1" applyFill="1" applyAlignment="1">
      <alignment horizontal="center" vertical="center"/>
    </xf>
    <xf numFmtId="1" fontId="52" fillId="0" borderId="0" xfId="13" applyNumberFormat="1" applyFill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2" fontId="19" fillId="13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7" fontId="19" fillId="2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27" borderId="0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167" fontId="1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" fontId="7" fillId="0" borderId="0" xfId="21" applyNumberFormat="1" applyFont="1" applyFill="1" applyBorder="1" applyAlignment="1">
      <alignment horizontal="center" vertical="center"/>
    </xf>
    <xf numFmtId="1" fontId="7" fillId="0" borderId="0" xfId="21" applyNumberFormat="1" applyBorder="1" applyAlignment="1">
      <alignment horizontal="center" vertical="center"/>
    </xf>
    <xf numFmtId="1" fontId="7" fillId="0" borderId="0" xfId="21" applyNumberFormat="1" applyFill="1" applyBorder="1" applyAlignment="1">
      <alignment horizontal="center" vertical="center"/>
    </xf>
    <xf numFmtId="167" fontId="47" fillId="0" borderId="0" xfId="0" applyNumberFormat="1" applyFont="1" applyBorder="1" applyAlignment="1">
      <alignment horizontal="center" vertical="center"/>
    </xf>
    <xf numFmtId="0" fontId="27" fillId="9" borderId="0" xfId="0" applyFont="1" applyFill="1" applyAlignment="1">
      <alignment horizontal="center" vertical="center"/>
    </xf>
    <xf numFmtId="1" fontId="7" fillId="29" borderId="0" xfId="23" applyNumberFormat="1" applyFont="1" applyFill="1" applyAlignment="1">
      <alignment horizontal="center" vertical="center"/>
    </xf>
    <xf numFmtId="1" fontId="7" fillId="0" borderId="0" xfId="18" applyNumberFormat="1" applyFont="1" applyFill="1" applyAlignment="1">
      <alignment horizontal="center" vertical="center"/>
    </xf>
    <xf numFmtId="1" fontId="7" fillId="0" borderId="0" xfId="11" applyNumberFormat="1" applyFont="1" applyAlignment="1">
      <alignment horizontal="center" vertical="center"/>
    </xf>
    <xf numFmtId="0" fontId="19" fillId="13" borderId="0" xfId="0" applyFont="1" applyFill="1" applyBorder="1" applyAlignment="1">
      <alignment horizontal="center" vertical="center"/>
    </xf>
    <xf numFmtId="0" fontId="7" fillId="13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" fontId="7" fillId="35" borderId="0" xfId="23" applyNumberFormat="1" applyFont="1" applyFill="1" applyAlignment="1">
      <alignment horizontal="center" vertical="center"/>
    </xf>
    <xf numFmtId="1" fontId="7" fillId="29" borderId="0" xfId="32" applyNumberFormat="1" applyFill="1" applyAlignment="1">
      <alignment horizontal="center" vertical="center"/>
    </xf>
    <xf numFmtId="0" fontId="27" fillId="14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" fontId="7" fillId="0" borderId="0" xfId="7" applyNumberFormat="1" applyFont="1" applyFill="1" applyAlignment="1">
      <alignment horizontal="center" vertical="center"/>
    </xf>
    <xf numFmtId="1" fontId="36" fillId="0" borderId="0" xfId="7" applyNumberFormat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54" fillId="0" borderId="0" xfId="0" applyFont="1" applyAlignment="1">
      <alignment vertical="center"/>
    </xf>
    <xf numFmtId="1" fontId="27" fillId="22" borderId="0" xfId="0" applyNumberFormat="1" applyFont="1" applyFill="1" applyAlignment="1">
      <alignment horizontal="center" vertical="center"/>
    </xf>
    <xf numFmtId="1" fontId="7" fillId="0" borderId="0" xfId="13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3" fontId="19" fillId="2" borderId="0" xfId="0" applyNumberFormat="1" applyFont="1" applyFill="1" applyBorder="1" applyAlignment="1">
      <alignment horizontal="center" vertical="center"/>
    </xf>
    <xf numFmtId="1" fontId="109" fillId="35" borderId="0" xfId="31" applyNumberFormat="1" applyFill="1" applyAlignment="1">
      <alignment horizontal="center" vertical="center"/>
    </xf>
    <xf numFmtId="1" fontId="7" fillId="35" borderId="0" xfId="22" applyNumberFormat="1" applyFill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8" borderId="14" xfId="0" applyFont="1" applyFill="1" applyBorder="1" applyAlignment="1">
      <alignment horizontal="center" vertical="center"/>
    </xf>
    <xf numFmtId="0" fontId="11" fillId="27" borderId="14" xfId="0" applyFont="1" applyFill="1" applyBorder="1" applyAlignment="1">
      <alignment horizontal="center" vertical="center"/>
    </xf>
    <xf numFmtId="9" fontId="44" fillId="0" borderId="0" xfId="0" applyNumberFormat="1" applyFont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1" fontId="18" fillId="0" borderId="0" xfId="22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18" fillId="0" borderId="0" xfId="21" applyNumberFormat="1" applyFont="1" applyFill="1" applyAlignment="1">
      <alignment horizontal="center" vertical="center"/>
    </xf>
    <xf numFmtId="0" fontId="10" fillId="22" borderId="0" xfId="0" applyFont="1" applyFill="1" applyAlignment="1">
      <alignment horizontal="center" vertical="center"/>
    </xf>
    <xf numFmtId="9" fontId="44" fillId="0" borderId="0" xfId="0" applyNumberFormat="1" applyFont="1" applyFill="1" applyBorder="1" applyAlignment="1">
      <alignment horizontal="center" vertical="center"/>
    </xf>
    <xf numFmtId="1" fontId="7" fillId="0" borderId="0" xfId="16" applyNumberFormat="1" applyFont="1" applyFill="1" applyAlignment="1">
      <alignment horizontal="center" vertical="center"/>
    </xf>
    <xf numFmtId="1" fontId="27" fillId="29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13" borderId="0" xfId="0" applyFont="1" applyFill="1" applyBorder="1" applyAlignment="1">
      <alignment horizontal="center" vertical="center"/>
    </xf>
    <xf numFmtId="0" fontId="10" fillId="8" borderId="0" xfId="0" applyFont="1" applyFill="1" applyAlignment="1">
      <alignment vertical="center"/>
    </xf>
    <xf numFmtId="3" fontId="19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0" fontId="10" fillId="27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1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Border="1" applyAlignment="1">
      <alignment horizontal="center" vertical="center"/>
    </xf>
    <xf numFmtId="1" fontId="7" fillId="0" borderId="0" xfId="15" applyNumberFormat="1" applyFont="1" applyFill="1" applyAlignment="1">
      <alignment horizontal="center" vertical="center"/>
    </xf>
    <xf numFmtId="1" fontId="11" fillId="0" borderId="0" xfId="12" applyNumberFormat="1" applyFont="1" applyFill="1" applyBorder="1" applyAlignment="1">
      <alignment horizontal="center" vertical="center"/>
    </xf>
    <xf numFmtId="1" fontId="7" fillId="0" borderId="0" xfId="13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8" fillId="2" borderId="0" xfId="0" applyFont="1" applyFill="1" applyBorder="1" applyAlignment="1">
      <alignment horizontal="center" vertical="center"/>
    </xf>
    <xf numFmtId="1" fontId="19" fillId="2" borderId="0" xfId="0" applyNumberFormat="1" applyFont="1" applyFill="1" applyBorder="1" applyAlignment="1">
      <alignment horizontal="center" vertical="center"/>
    </xf>
    <xf numFmtId="1" fontId="7" fillId="35" borderId="0" xfId="21" applyNumberFormat="1" applyFill="1" applyAlignment="1">
      <alignment horizontal="center" vertical="center"/>
    </xf>
    <xf numFmtId="1" fontId="7" fillId="35" borderId="0" xfId="28" applyNumberFormat="1" applyFill="1" applyAlignment="1">
      <alignment horizontal="center" vertical="center"/>
    </xf>
    <xf numFmtId="0" fontId="0" fillId="0" borderId="13" xfId="0" applyFont="1" applyBorder="1" applyAlignment="1">
      <alignment vertical="center"/>
    </xf>
    <xf numFmtId="1" fontId="7" fillId="0" borderId="0" xfId="18" applyNumberFormat="1" applyFill="1" applyAlignment="1">
      <alignment horizontal="center" vertical="center"/>
    </xf>
    <xf numFmtId="1" fontId="50" fillId="0" borderId="0" xfId="11" applyNumberFormat="1" applyAlignment="1">
      <alignment horizontal="center" vertical="center"/>
    </xf>
    <xf numFmtId="3" fontId="47" fillId="0" borderId="0" xfId="0" applyNumberFormat="1" applyFont="1" applyFill="1" applyAlignment="1">
      <alignment horizontal="center" vertical="center"/>
    </xf>
    <xf numFmtId="1" fontId="47" fillId="0" borderId="0" xfId="0" applyNumberFormat="1" applyFont="1" applyFill="1" applyAlignment="1">
      <alignment horizontal="center" vertical="center"/>
    </xf>
    <xf numFmtId="1" fontId="11" fillId="0" borderId="0" xfId="22" applyNumberFormat="1" applyFont="1" applyFill="1" applyAlignment="1">
      <alignment horizontal="center" vertical="center"/>
    </xf>
    <xf numFmtId="1" fontId="112" fillId="35" borderId="0" xfId="33" applyNumberFormat="1" applyFill="1" applyAlignment="1">
      <alignment horizontal="center" vertical="center"/>
    </xf>
    <xf numFmtId="49" fontId="11" fillId="0" borderId="0" xfId="22" applyNumberFormat="1" applyFont="1" applyFill="1" applyAlignment="1">
      <alignment horizontal="center" vertical="center"/>
    </xf>
    <xf numFmtId="1" fontId="7" fillId="29" borderId="0" xfId="18" applyNumberFormat="1" applyFill="1" applyAlignment="1">
      <alignment horizontal="center" vertical="center"/>
    </xf>
    <xf numFmtId="0" fontId="0" fillId="0" borderId="0" xfId="0" applyFill="1" applyAlignment="1">
      <alignment vertical="center"/>
    </xf>
    <xf numFmtId="49" fontId="11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3" fontId="11" fillId="0" borderId="0" xfId="0" applyNumberFormat="1" applyFont="1" applyFill="1" applyAlignment="1">
      <alignment horizontal="center" vertical="center"/>
    </xf>
    <xf numFmtId="1" fontId="27" fillId="35" borderId="0" xfId="0" applyNumberFormat="1" applyFont="1" applyFill="1" applyAlignment="1">
      <alignment horizontal="center" vertical="center"/>
    </xf>
    <xf numFmtId="1" fontId="7" fillId="0" borderId="0" xfId="28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1" fontId="7" fillId="35" borderId="0" xfId="21" applyNumberFormat="1" applyFont="1" applyFill="1" applyAlignment="1">
      <alignment horizontal="center" vertical="center"/>
    </xf>
    <xf numFmtId="0" fontId="10" fillId="22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1" fontId="109" fillId="9" borderId="0" xfId="31" applyNumberFormat="1" applyFill="1" applyAlignment="1">
      <alignment horizontal="center" vertical="center"/>
    </xf>
    <xf numFmtId="1" fontId="7" fillId="14" borderId="0" xfId="28" applyNumberFormat="1" applyFill="1" applyAlignment="1">
      <alignment horizontal="center" vertical="center"/>
    </xf>
    <xf numFmtId="1" fontId="7" fillId="35" borderId="0" xfId="13" applyNumberFormat="1" applyFont="1" applyFill="1" applyAlignment="1">
      <alignment horizontal="center" vertical="center"/>
    </xf>
    <xf numFmtId="1" fontId="7" fillId="0" borderId="0" xfId="11" applyNumberFormat="1" applyFont="1" applyFill="1" applyBorder="1" applyAlignment="1">
      <alignment horizontal="center" vertical="center"/>
    </xf>
    <xf numFmtId="167" fontId="11" fillId="0" borderId="0" xfId="21" applyNumberFormat="1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" fontId="7" fillId="35" borderId="0" xfId="19" applyNumberFormat="1" applyFont="1" applyFill="1" applyAlignment="1">
      <alignment horizontal="center" vertical="center"/>
    </xf>
    <xf numFmtId="1" fontId="52" fillId="0" borderId="0" xfId="13" applyNumberFormat="1" applyAlignment="1">
      <alignment horizontal="center" vertical="center"/>
    </xf>
    <xf numFmtId="1" fontId="7" fillId="35" borderId="0" xfId="28" applyNumberFormat="1" applyFont="1" applyFill="1" applyAlignment="1">
      <alignment horizontal="center" vertical="center"/>
    </xf>
    <xf numFmtId="49" fontId="115" fillId="0" borderId="0" xfId="0" applyNumberFormat="1" applyFont="1" applyFill="1" applyAlignment="1">
      <alignment horizontal="center"/>
    </xf>
    <xf numFmtId="164" fontId="116" fillId="0" borderId="0" xfId="0" applyNumberFormat="1" applyFont="1" applyFill="1" applyAlignment="1">
      <alignment horizontal="center"/>
    </xf>
    <xf numFmtId="49" fontId="114" fillId="28" borderId="0" xfId="0" applyNumberFormat="1" applyFont="1" applyFill="1" applyAlignment="1">
      <alignment horizontal="center"/>
    </xf>
    <xf numFmtId="49" fontId="117" fillId="28" borderId="0" xfId="0" applyNumberFormat="1" applyFont="1" applyFill="1" applyAlignment="1">
      <alignment horizontal="center"/>
    </xf>
    <xf numFmtId="49" fontId="118" fillId="28" borderId="0" xfId="0" applyNumberFormat="1" applyFont="1" applyFill="1" applyAlignment="1">
      <alignment horizontal="center"/>
    </xf>
    <xf numFmtId="49" fontId="114" fillId="28" borderId="0" xfId="0" applyNumberFormat="1" applyFont="1" applyFill="1" applyAlignment="1">
      <alignment horizontal="center" vertical="center"/>
    </xf>
    <xf numFmtId="49" fontId="120" fillId="28" borderId="0" xfId="0" applyNumberFormat="1" applyFont="1" applyFill="1" applyAlignment="1">
      <alignment horizontal="center"/>
    </xf>
    <xf numFmtId="49" fontId="119" fillId="0" borderId="0" xfId="0" applyNumberFormat="1" applyFont="1" applyFill="1" applyAlignment="1">
      <alignment horizontal="center"/>
    </xf>
    <xf numFmtId="1" fontId="112" fillId="14" borderId="0" xfId="33" applyNumberFormat="1" applyFill="1" applyAlignment="1">
      <alignment horizontal="center"/>
    </xf>
    <xf numFmtId="49" fontId="40" fillId="9" borderId="12" xfId="0" applyNumberFormat="1" applyFont="1" applyFill="1" applyBorder="1" applyAlignment="1">
      <alignment horizontal="center" vertical="center"/>
    </xf>
    <xf numFmtId="49" fontId="121" fillId="0" borderId="0" xfId="0" applyNumberFormat="1" applyFont="1" applyAlignment="1">
      <alignment horizontal="center"/>
    </xf>
    <xf numFmtId="1" fontId="117" fillId="28" borderId="0" xfId="0" applyNumberFormat="1" applyFont="1" applyFill="1" applyAlignment="1">
      <alignment horizontal="center"/>
    </xf>
    <xf numFmtId="49" fontId="80" fillId="23" borderId="0" xfId="0" applyNumberFormat="1" applyFont="1" applyFill="1" applyBorder="1" applyAlignment="1">
      <alignment horizontal="center"/>
    </xf>
    <xf numFmtId="1" fontId="7" fillId="35" borderId="0" xfId="31" applyNumberFormat="1" applyFont="1" applyFill="1" applyAlignment="1">
      <alignment horizontal="center" vertical="center"/>
    </xf>
    <xf numFmtId="1" fontId="112" fillId="11" borderId="0" xfId="33" applyNumberFormat="1" applyFill="1" applyAlignment="1">
      <alignment horizontal="center" vertical="center"/>
    </xf>
    <xf numFmtId="1" fontId="112" fillId="0" borderId="0" xfId="33" applyNumberFormat="1" applyFill="1" applyAlignment="1">
      <alignment horizontal="center" vertical="center"/>
    </xf>
    <xf numFmtId="1" fontId="7" fillId="14" borderId="0" xfId="9" applyNumberFormat="1" applyFont="1" applyFill="1" applyAlignment="1">
      <alignment horizontal="center" vertical="center"/>
    </xf>
    <xf numFmtId="0" fontId="18" fillId="2" borderId="10" xfId="0" applyFont="1" applyFill="1" applyBorder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" fillId="13" borderId="0" xfId="0" applyFont="1" applyFill="1"/>
    <xf numFmtId="0" fontId="20" fillId="0" borderId="0" xfId="0" applyFont="1"/>
    <xf numFmtId="1" fontId="7" fillId="14" borderId="0" xfId="19" applyNumberFormat="1" applyFont="1" applyFill="1" applyAlignment="1">
      <alignment horizontal="center" vertical="center"/>
    </xf>
    <xf numFmtId="1" fontId="109" fillId="0" borderId="0" xfId="31" applyNumberFormat="1" applyFill="1" applyAlignment="1">
      <alignment horizontal="center" vertical="center"/>
    </xf>
    <xf numFmtId="1" fontId="7" fillId="36" borderId="0" xfId="32" applyNumberFormat="1" applyFill="1" applyAlignment="1">
      <alignment horizontal="center" vertical="center"/>
    </xf>
    <xf numFmtId="1" fontId="112" fillId="14" borderId="0" xfId="33" applyNumberFormat="1" applyFill="1" applyAlignment="1">
      <alignment horizontal="center" vertical="center"/>
    </xf>
    <xf numFmtId="1" fontId="112" fillId="36" borderId="0" xfId="33" applyNumberFormat="1" applyFill="1" applyAlignment="1">
      <alignment horizontal="center" vertical="center"/>
    </xf>
    <xf numFmtId="0" fontId="11" fillId="36" borderId="0" xfId="0" applyFont="1" applyFill="1" applyAlignment="1">
      <alignment horizontal="center" vertical="center"/>
    </xf>
    <xf numFmtId="1" fontId="7" fillId="14" borderId="0" xfId="23" applyNumberFormat="1" applyFont="1" applyFill="1" applyAlignment="1">
      <alignment horizontal="center" vertical="center"/>
    </xf>
    <xf numFmtId="0" fontId="11" fillId="34" borderId="0" xfId="0" applyFont="1" applyFill="1" applyAlignment="1">
      <alignment horizontal="center" vertical="center"/>
    </xf>
    <xf numFmtId="0" fontId="3" fillId="13" borderId="0" xfId="0" applyFont="1" applyFill="1" applyAlignment="1">
      <alignment vertical="center"/>
    </xf>
    <xf numFmtId="0" fontId="18" fillId="34" borderId="0" xfId="0" applyFont="1" applyFill="1" applyAlignment="1">
      <alignment horizontal="center" vertical="center"/>
    </xf>
    <xf numFmtId="0" fontId="7" fillId="13" borderId="0" xfId="0" applyFont="1" applyFill="1" applyAlignment="1">
      <alignment vertical="center"/>
    </xf>
    <xf numFmtId="49" fontId="68" fillId="11" borderId="0" xfId="0" applyNumberFormat="1" applyFont="1" applyFill="1" applyAlignment="1">
      <alignment horizontal="center"/>
    </xf>
    <xf numFmtId="49" fontId="68" fillId="11" borderId="0" xfId="0" applyNumberFormat="1" applyFont="1" applyFill="1" applyAlignment="1">
      <alignment horizontal="center" vertical="center"/>
    </xf>
    <xf numFmtId="1" fontId="68" fillId="11" borderId="0" xfId="0" applyNumberFormat="1" applyFont="1" applyFill="1" applyAlignment="1">
      <alignment horizontal="center"/>
    </xf>
    <xf numFmtId="1" fontId="104" fillId="9" borderId="0" xfId="0" applyNumberFormat="1" applyFont="1" applyFill="1" applyAlignment="1">
      <alignment horizontal="center"/>
    </xf>
  </cellXfs>
  <cellStyles count="34">
    <cellStyle name="Comma 2" xfId="26"/>
    <cellStyle name="Excel Built-in Normal" xfId="10"/>
    <cellStyle name="Excel Built-in Normal 1" xfId="6"/>
    <cellStyle name="Hyperlink" xfId="1" builtinId="8"/>
    <cellStyle name="Normal" xfId="0" builtinId="0"/>
    <cellStyle name="Normal 2" xfId="20"/>
    <cellStyle name="Normal 3" xfId="25"/>
    <cellStyle name="Normal_2032" xfId="12"/>
    <cellStyle name="Normal_2039 Rookies" xfId="22"/>
    <cellStyle name="Normal_2040 FAs" xfId="24"/>
    <cellStyle name="Normal_2040 Rookies" xfId="23"/>
    <cellStyle name="Normal_2042 FAs" xfId="28"/>
    <cellStyle name="Normal_2042 Rookies_1" xfId="29"/>
    <cellStyle name="Normal_2043 Rookies" xfId="30"/>
    <cellStyle name="Normal_2044 FAs" xfId="31"/>
    <cellStyle name="Normal_2044 FAs_1" xfId="33"/>
    <cellStyle name="Normal_2044 Rookies" xfId="32"/>
    <cellStyle name="Normal_ATL" xfId="14"/>
    <cellStyle name="Normal_BUF" xfId="15"/>
    <cellStyle name="Normal_CAR" xfId="16"/>
    <cellStyle name="Normal_DRAFT" xfId="2"/>
    <cellStyle name="Normal_Draftees_1" xfId="5"/>
    <cellStyle name="Normal_Free Agents" xfId="19"/>
    <cellStyle name="Normal_Free Agents_1" xfId="21"/>
    <cellStyle name="Normal_FreeAgents" xfId="7"/>
    <cellStyle name="Normal_FreeAgents_1" xfId="9"/>
    <cellStyle name="Normal_MIA" xfId="17"/>
    <cellStyle name="Normal_PITT" xfId="18"/>
    <cellStyle name="Normal_Rookies" xfId="8"/>
    <cellStyle name="Normal_Rookies_1" xfId="11"/>
    <cellStyle name="Normal_Rookies_2" xfId="13"/>
    <cellStyle name="Normal_Sheet3" xfId="27"/>
    <cellStyle name="Normale_Export" xfId="3"/>
    <cellStyle name="Percent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00"/>
      <color rgb="FFA5F1F9"/>
      <color rgb="FF0000FF"/>
      <color rgb="FF006600"/>
      <color rgb="FF960000"/>
      <color rgb="FF009900"/>
      <color rgb="FFCC0000"/>
      <color rgb="FF000099"/>
      <color rgb="FF000064"/>
      <color rgb="FF0000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76</xdr:row>
      <xdr:rowOff>28575</xdr:rowOff>
    </xdr:from>
    <xdr:to>
      <xdr:col>18</xdr:col>
      <xdr:colOff>276225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9800"/>
          <a:ext cx="621982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</xdr:row>
      <xdr:rowOff>85725</xdr:rowOff>
    </xdr:from>
    <xdr:to>
      <xdr:col>2</xdr:col>
      <xdr:colOff>962025</xdr:colOff>
      <xdr:row>83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3535025"/>
          <a:ext cx="962025" cy="1190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79</xdr:row>
      <xdr:rowOff>9525</xdr:rowOff>
    </xdr:from>
    <xdr:to>
      <xdr:col>2</xdr:col>
      <xdr:colOff>971550</xdr:colOff>
      <xdr:row>88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3458825"/>
          <a:ext cx="952500" cy="1495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695325</xdr:colOff>
      <xdr:row>83</xdr:row>
      <xdr:rowOff>47625</xdr:rowOff>
    </xdr:from>
    <xdr:to>
      <xdr:col>3</xdr:col>
      <xdr:colOff>9525</xdr:colOff>
      <xdr:row>90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3011150"/>
          <a:ext cx="1009650" cy="120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75</xdr:row>
      <xdr:rowOff>28575</xdr:rowOff>
    </xdr:from>
    <xdr:to>
      <xdr:col>3</xdr:col>
      <xdr:colOff>476251</xdr:colOff>
      <xdr:row>84</xdr:row>
      <xdr:rowOff>435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13477875"/>
          <a:ext cx="2019300" cy="14291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79</xdr:row>
      <xdr:rowOff>28575</xdr:rowOff>
    </xdr:from>
    <xdr:to>
      <xdr:col>4</xdr:col>
      <xdr:colOff>657225</xdr:colOff>
      <xdr:row>88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506325"/>
          <a:ext cx="4038600" cy="1476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75</xdr:row>
      <xdr:rowOff>28575</xdr:rowOff>
    </xdr:from>
    <xdr:to>
      <xdr:col>4</xdr:col>
      <xdr:colOff>733425</xdr:colOff>
      <xdr:row>82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125575"/>
          <a:ext cx="392430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Tim%20Hoover.html" TargetMode="External"/><Relationship Id="rId4" Type="http://schemas.openxmlformats.org/officeDocument/2006/relationships/hyperlink" Target="http://pnfl.biz/draftpick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Dean%20Chambers.html" TargetMode="External"/><Relationship Id="rId4" Type="http://schemas.openxmlformats.org/officeDocument/2006/relationships/hyperlink" Target="http://pnfl.biz/draftpicks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hawn%20Hamilton.html" TargetMode="External"/><Relationship Id="rId4" Type="http://schemas.openxmlformats.org/officeDocument/2006/relationships/hyperlink" Target="http://pnfl.biz/draftpicks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James%20Bloomer.html" TargetMode="External"/><Relationship Id="rId4" Type="http://schemas.openxmlformats.org/officeDocument/2006/relationships/hyperlink" Target="http://pnfl.biz/draftpicks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.bin"/><Relationship Id="rId3" Type="http://schemas.openxmlformats.org/officeDocument/2006/relationships/hyperlink" Target="http://pnfl.biz/messageboard/" TargetMode="External"/><Relationship Id="rId7" Type="http://schemas.openxmlformats.org/officeDocument/2006/relationships/hyperlink" Target="..\points.html" TargetMode="External"/><Relationship Id="rId2" Type="http://schemas.openxmlformats.org/officeDocument/2006/relationships/hyperlink" Target="http://pnfl.biz/" TargetMode="External"/><Relationship Id="rId1" Type="http://schemas.openxmlformats.org/officeDocument/2006/relationships/hyperlink" Target="http://pnfl.biz/pnflstats/PNFL_roster.htm" TargetMode="External"/><Relationship Id="rId6" Type="http://schemas.openxmlformats.org/officeDocument/2006/relationships/hyperlink" Target="..\Coaches\Justin%20Adams%20Tucker.html" TargetMode="External"/><Relationship Id="rId5" Type="http://schemas.openxmlformats.org/officeDocument/2006/relationships/hyperlink" Target="http://pnfl.biz/draftpicks.html" TargetMode="External"/><Relationship Id="rId4" Type="http://schemas.openxmlformats.org/officeDocument/2006/relationships/hyperlink" Target="http://pnfl.biz/pnflstats/PNFL_roster.htm" TargetMode="External"/><Relationship Id="rId9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Barney%20McDermott.html" TargetMode="External"/><Relationship Id="rId4" Type="http://schemas.openxmlformats.org/officeDocument/2006/relationships/hyperlink" Target="http://pnfl.biz/draftpicks.htm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arc%20Hill.html" TargetMode="External"/><Relationship Id="rId4" Type="http://schemas.openxmlformats.org/officeDocument/2006/relationships/hyperlink" Target="http://pnfl.biz/draftpicks.html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Charlie%20Rogers.html" TargetMode="External"/><Relationship Id="rId4" Type="http://schemas.openxmlformats.org/officeDocument/2006/relationships/hyperlink" Target="http://pnfl.biz/draftpicks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att%20Weston.html" TargetMode="External"/><Relationship Id="rId4" Type="http://schemas.openxmlformats.org/officeDocument/2006/relationships/hyperlink" Target="http://pnfl.biz/draftpick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..\Coaches\Kevin%20Hanner.html" TargetMode="External"/><Relationship Id="rId18" Type="http://schemas.openxmlformats.org/officeDocument/2006/relationships/hyperlink" Target="..\Coaches\DJ%20Vaughn.html" TargetMode="External"/><Relationship Id="rId26" Type="http://schemas.openxmlformats.org/officeDocument/2006/relationships/hyperlink" Target="..\Coaches\Thomas%20Harris.html" TargetMode="External"/><Relationship Id="rId39" Type="http://schemas.openxmlformats.org/officeDocument/2006/relationships/hyperlink" Target="..\Coaches\Joe%20Dolan.html" TargetMode="External"/><Relationship Id="rId21" Type="http://schemas.openxmlformats.org/officeDocument/2006/relationships/hyperlink" Target="..\Coaches\Daryl%20Hardy.html" TargetMode="External"/><Relationship Id="rId34" Type="http://schemas.openxmlformats.org/officeDocument/2006/relationships/hyperlink" Target="..\Coaches\Steve%20Bennett.html" TargetMode="External"/><Relationship Id="rId42" Type="http://schemas.openxmlformats.org/officeDocument/2006/relationships/hyperlink" Target="..\Coaches\Jim%20Stewart.html" TargetMode="External"/><Relationship Id="rId47" Type="http://schemas.openxmlformats.org/officeDocument/2006/relationships/hyperlink" Target="..\Coaches\Charlie%20Rogers.html" TargetMode="External"/><Relationship Id="rId50" Type="http://schemas.openxmlformats.org/officeDocument/2006/relationships/hyperlink" Target="..\Coaches\Thomas%20Murphy.html" TargetMode="External"/><Relationship Id="rId55" Type="http://schemas.openxmlformats.org/officeDocument/2006/relationships/hyperlink" Target="..\Coaches\Shawn%20Hamilton.html" TargetMode="External"/><Relationship Id="rId63" Type="http://schemas.openxmlformats.org/officeDocument/2006/relationships/hyperlink" Target="..\Coaches\Nick%20Arellano.html" TargetMode="External"/><Relationship Id="rId7" Type="http://schemas.openxmlformats.org/officeDocument/2006/relationships/hyperlink" Target="..\Coaches\Mark%20Sturman.html" TargetMode="External"/><Relationship Id="rId2" Type="http://schemas.openxmlformats.org/officeDocument/2006/relationships/hyperlink" Target="..\Coaches\William%20Parkerson.html" TargetMode="External"/><Relationship Id="rId16" Type="http://schemas.openxmlformats.org/officeDocument/2006/relationships/hyperlink" Target="..\Coaches\Kendall%20Byington.html" TargetMode="External"/><Relationship Id="rId29" Type="http://schemas.openxmlformats.org/officeDocument/2006/relationships/hyperlink" Target="..\Coaches\Chris%20Payne.html" TargetMode="External"/><Relationship Id="rId11" Type="http://schemas.openxmlformats.org/officeDocument/2006/relationships/hyperlink" Target="..\Coaches\Todd%20Ricotta.html" TargetMode="External"/><Relationship Id="rId24" Type="http://schemas.openxmlformats.org/officeDocument/2006/relationships/hyperlink" Target="..\Coaches\Michael%20Marra.html" TargetMode="External"/><Relationship Id="rId32" Type="http://schemas.openxmlformats.org/officeDocument/2006/relationships/hyperlink" Target="..\Coaches\Stephen%20Sandbach.html" TargetMode="External"/><Relationship Id="rId37" Type="http://schemas.openxmlformats.org/officeDocument/2006/relationships/hyperlink" Target="..\Coaches\Andre%20Cunha.html" TargetMode="External"/><Relationship Id="rId40" Type="http://schemas.openxmlformats.org/officeDocument/2006/relationships/hyperlink" Target="..\Coaches\Joe%20Barker.html" TargetMode="External"/><Relationship Id="rId45" Type="http://schemas.openxmlformats.org/officeDocument/2006/relationships/hyperlink" Target="..\Coaches\Donovon%20Lee.html" TargetMode="External"/><Relationship Id="rId53" Type="http://schemas.openxmlformats.org/officeDocument/2006/relationships/hyperlink" Target="..\Coaches\Dean%20Chambers.html" TargetMode="External"/><Relationship Id="rId58" Type="http://schemas.openxmlformats.org/officeDocument/2006/relationships/hyperlink" Target="..\Coaches\Bryan%20Smith.html" TargetMode="External"/><Relationship Id="rId5" Type="http://schemas.openxmlformats.org/officeDocument/2006/relationships/hyperlink" Target="..\Coaches\Jon%20Vogel.html" TargetMode="External"/><Relationship Id="rId61" Type="http://schemas.openxmlformats.org/officeDocument/2006/relationships/hyperlink" Target="..\Coaches\Frederic%20Perez.html" TargetMode="External"/><Relationship Id="rId19" Type="http://schemas.openxmlformats.org/officeDocument/2006/relationships/hyperlink" Target="..\Coaches\Brian%20James.html" TargetMode="External"/><Relationship Id="rId14" Type="http://schemas.openxmlformats.org/officeDocument/2006/relationships/hyperlink" Target="..\Coaches\Eric%20Davis.html" TargetMode="External"/><Relationship Id="rId22" Type="http://schemas.openxmlformats.org/officeDocument/2006/relationships/hyperlink" Target="..\Coaches\Steve%20Burns.html" TargetMode="External"/><Relationship Id="rId27" Type="http://schemas.openxmlformats.org/officeDocument/2006/relationships/hyperlink" Target="..\Coaches\Dave%20Cochran.html" TargetMode="External"/><Relationship Id="rId30" Type="http://schemas.openxmlformats.org/officeDocument/2006/relationships/hyperlink" Target="..\Coaches\Rod%20Mccants.html" TargetMode="External"/><Relationship Id="rId35" Type="http://schemas.openxmlformats.org/officeDocument/2006/relationships/hyperlink" Target="..\Coaches\Michael%20Mills.html" TargetMode="External"/><Relationship Id="rId43" Type="http://schemas.openxmlformats.org/officeDocument/2006/relationships/hyperlink" Target="..\Coaches\Larry%20Fabisiak.html" TargetMode="External"/><Relationship Id="rId48" Type="http://schemas.openxmlformats.org/officeDocument/2006/relationships/hyperlink" Target="..\Coaches\Jerry%20Seymour.html" TargetMode="External"/><Relationship Id="rId56" Type="http://schemas.openxmlformats.org/officeDocument/2006/relationships/hyperlink" Target="..\Coaches\Matt%20Weston.html" TargetMode="External"/><Relationship Id="rId64" Type="http://schemas.openxmlformats.org/officeDocument/2006/relationships/printerSettings" Target="../printerSettings/printerSettings22.bin"/><Relationship Id="rId8" Type="http://schemas.openxmlformats.org/officeDocument/2006/relationships/hyperlink" Target="..\Coaches\Art%20Land.html" TargetMode="External"/><Relationship Id="rId51" Type="http://schemas.openxmlformats.org/officeDocument/2006/relationships/hyperlink" Target="..\Coaches\James%20Bloomer.html" TargetMode="External"/><Relationship Id="rId3" Type="http://schemas.openxmlformats.org/officeDocument/2006/relationships/hyperlink" Target="..\Coaches\Walter%20Demuru.html" TargetMode="External"/><Relationship Id="rId12" Type="http://schemas.openxmlformats.org/officeDocument/2006/relationships/hyperlink" Target="..\Coaches\Nick%20Cowie.html" TargetMode="External"/><Relationship Id="rId17" Type="http://schemas.openxmlformats.org/officeDocument/2006/relationships/hyperlink" Target="..\Coaches\Thomas%20Lipka.html" TargetMode="External"/><Relationship Id="rId25" Type="http://schemas.openxmlformats.org/officeDocument/2006/relationships/hyperlink" Target="..\Coaches\Keith%20Anderson.html" TargetMode="External"/><Relationship Id="rId33" Type="http://schemas.openxmlformats.org/officeDocument/2006/relationships/hyperlink" Target="..\Coaches\Dave%20Dellett.html" TargetMode="External"/><Relationship Id="rId38" Type="http://schemas.openxmlformats.org/officeDocument/2006/relationships/hyperlink" Target="..\Coaches\Mike%20Blank.html" TargetMode="External"/><Relationship Id="rId46" Type="http://schemas.openxmlformats.org/officeDocument/2006/relationships/hyperlink" Target="..\Coaches\Neil%20Santos.html" TargetMode="External"/><Relationship Id="rId59" Type="http://schemas.openxmlformats.org/officeDocument/2006/relationships/hyperlink" Target="..\Coaches\Mark%20Hill.html" TargetMode="External"/><Relationship Id="rId20" Type="http://schemas.openxmlformats.org/officeDocument/2006/relationships/hyperlink" Target="..\Coaches\Phil%20Hodge.html" TargetMode="External"/><Relationship Id="rId41" Type="http://schemas.openxmlformats.org/officeDocument/2006/relationships/hyperlink" Target="..\Coaches\Jason%20Stevens.html" TargetMode="External"/><Relationship Id="rId54" Type="http://schemas.openxmlformats.org/officeDocument/2006/relationships/hyperlink" Target="..\Coaches\Mitch%20Graul.html" TargetMode="External"/><Relationship Id="rId62" Type="http://schemas.openxmlformats.org/officeDocument/2006/relationships/hyperlink" Target="..\Coaches\Tim%20Hoover.html" TargetMode="External"/><Relationship Id="rId1" Type="http://schemas.openxmlformats.org/officeDocument/2006/relationships/hyperlink" Target="..\Coaches\Rich%20Colacino.html" TargetMode="External"/><Relationship Id="rId6" Type="http://schemas.openxmlformats.org/officeDocument/2006/relationships/hyperlink" Target="..\Coaches\Dan%20Kimball.html" TargetMode="External"/><Relationship Id="rId15" Type="http://schemas.openxmlformats.org/officeDocument/2006/relationships/hyperlink" Target="..\Coaches\Al%20DeVormer.html" TargetMode="External"/><Relationship Id="rId23" Type="http://schemas.openxmlformats.org/officeDocument/2006/relationships/hyperlink" Target="..\Coaches\Morris%20White.html" TargetMode="External"/><Relationship Id="rId28" Type="http://schemas.openxmlformats.org/officeDocument/2006/relationships/hyperlink" Target="..\Coaches\Dave%20Kennedy.html" TargetMode="External"/><Relationship Id="rId36" Type="http://schemas.openxmlformats.org/officeDocument/2006/relationships/hyperlink" Target="..\Coaches\Bob%20Erwin.html" TargetMode="External"/><Relationship Id="rId49" Type="http://schemas.openxmlformats.org/officeDocument/2006/relationships/hyperlink" Target="..\Coaches\Justin%20Adams%20Tucker.html" TargetMode="External"/><Relationship Id="rId57" Type="http://schemas.openxmlformats.org/officeDocument/2006/relationships/hyperlink" Target="..\Coaches\Barney%20McDermott.html" TargetMode="External"/><Relationship Id="rId10" Type="http://schemas.openxmlformats.org/officeDocument/2006/relationships/hyperlink" Target="..\Coaches\Isamu%20Maruhashi.html" TargetMode="External"/><Relationship Id="rId31" Type="http://schemas.openxmlformats.org/officeDocument/2006/relationships/hyperlink" Target="..\Coaches\Jim%20Hansen.html" TargetMode="External"/><Relationship Id="rId44" Type="http://schemas.openxmlformats.org/officeDocument/2006/relationships/hyperlink" Target="..\Coaches\Mike%20Fronczak.html" TargetMode="External"/><Relationship Id="rId52" Type="http://schemas.openxmlformats.org/officeDocument/2006/relationships/hyperlink" Target="..\Coaches\Steve%20Corbett.html" TargetMode="External"/><Relationship Id="rId60" Type="http://schemas.openxmlformats.org/officeDocument/2006/relationships/hyperlink" Target="..\Coaches\Stephen%20Mocsan.html" TargetMode="External"/><Relationship Id="rId4" Type="http://schemas.openxmlformats.org/officeDocument/2006/relationships/hyperlink" Target="..\Coaches\Lee%20Bryner.html" TargetMode="External"/><Relationship Id="rId9" Type="http://schemas.openxmlformats.org/officeDocument/2006/relationships/hyperlink" Target="..\Coaches\Kinta%20Kaneda.htm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tephen%20Mocsan.html" TargetMode="External"/><Relationship Id="rId4" Type="http://schemas.openxmlformats.org/officeDocument/2006/relationships/hyperlink" Target="http://pnfl.biz/draftpicks.html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..\Seasons\2010\sb13.JPG" TargetMode="External"/><Relationship Id="rId18" Type="http://schemas.openxmlformats.org/officeDocument/2006/relationships/hyperlink" Target="..\Seasons\2015\sb18.JPG" TargetMode="External"/><Relationship Id="rId26" Type="http://schemas.openxmlformats.org/officeDocument/2006/relationships/hyperlink" Target="..\Seasons\2023\sb26.JPG" TargetMode="External"/><Relationship Id="rId39" Type="http://schemas.openxmlformats.org/officeDocument/2006/relationships/hyperlink" Target="..\Seasons\2036\sb.JPG" TargetMode="External"/><Relationship Id="rId21" Type="http://schemas.openxmlformats.org/officeDocument/2006/relationships/hyperlink" Target="..\Seasons\2018\sb21.JPG" TargetMode="External"/><Relationship Id="rId34" Type="http://schemas.openxmlformats.org/officeDocument/2006/relationships/hyperlink" Target="..\Seasons\2031\sb.JPG" TargetMode="External"/><Relationship Id="rId42" Type="http://schemas.openxmlformats.org/officeDocument/2006/relationships/hyperlink" Target="..\Seasons\2039\sb.JPG" TargetMode="External"/><Relationship Id="rId7" Type="http://schemas.openxmlformats.org/officeDocument/2006/relationships/hyperlink" Target="..\Seasons\2004\sb7.JPG" TargetMode="External"/><Relationship Id="rId2" Type="http://schemas.openxmlformats.org/officeDocument/2006/relationships/hyperlink" Target="..\Seasons\1999\sb2.jpg" TargetMode="External"/><Relationship Id="rId16" Type="http://schemas.openxmlformats.org/officeDocument/2006/relationships/hyperlink" Target="..\Seasons\2013\sb16.JPG" TargetMode="External"/><Relationship Id="rId29" Type="http://schemas.openxmlformats.org/officeDocument/2006/relationships/hyperlink" Target="..\Seasons\2026\sb29.JPG" TargetMode="External"/><Relationship Id="rId1" Type="http://schemas.openxmlformats.org/officeDocument/2006/relationships/hyperlink" Target="..\Seasons\1998\sb1.jpg" TargetMode="External"/><Relationship Id="rId6" Type="http://schemas.openxmlformats.org/officeDocument/2006/relationships/hyperlink" Target="..\Seasons\2003\sb6.jpg" TargetMode="External"/><Relationship Id="rId11" Type="http://schemas.openxmlformats.org/officeDocument/2006/relationships/hyperlink" Target="..\Seasons\2008\sb11.JPG" TargetMode="External"/><Relationship Id="rId24" Type="http://schemas.openxmlformats.org/officeDocument/2006/relationships/hyperlink" Target="..\Seasons\2021\sb24.JPG" TargetMode="External"/><Relationship Id="rId32" Type="http://schemas.openxmlformats.org/officeDocument/2006/relationships/hyperlink" Target="..\Seasons\2029\sb.JPG" TargetMode="External"/><Relationship Id="rId37" Type="http://schemas.openxmlformats.org/officeDocument/2006/relationships/hyperlink" Target="..\Seasons\2034\sb.JPG" TargetMode="External"/><Relationship Id="rId40" Type="http://schemas.openxmlformats.org/officeDocument/2006/relationships/hyperlink" Target="..\Seasons\2037\sb.JPG" TargetMode="External"/><Relationship Id="rId45" Type="http://schemas.openxmlformats.org/officeDocument/2006/relationships/hyperlink" Target="..\Seasons\2042\sb.JPG" TargetMode="External"/><Relationship Id="rId5" Type="http://schemas.openxmlformats.org/officeDocument/2006/relationships/hyperlink" Target="..\Seasons\2002\sb5.jpg" TargetMode="External"/><Relationship Id="rId15" Type="http://schemas.openxmlformats.org/officeDocument/2006/relationships/hyperlink" Target="..\Seasons\2012\sb15.JPG" TargetMode="External"/><Relationship Id="rId23" Type="http://schemas.openxmlformats.org/officeDocument/2006/relationships/hyperlink" Target="..\Seasons\2020\sb23.JPG" TargetMode="External"/><Relationship Id="rId28" Type="http://schemas.openxmlformats.org/officeDocument/2006/relationships/hyperlink" Target="..\Seasons\2025\sb28.JPG" TargetMode="External"/><Relationship Id="rId36" Type="http://schemas.openxmlformats.org/officeDocument/2006/relationships/hyperlink" Target="..\Seasons\2033\sb.JPG" TargetMode="External"/><Relationship Id="rId10" Type="http://schemas.openxmlformats.org/officeDocument/2006/relationships/hyperlink" Target="..\Seasons\2007\sb10.JPG" TargetMode="External"/><Relationship Id="rId19" Type="http://schemas.openxmlformats.org/officeDocument/2006/relationships/hyperlink" Target="..\Seasons\2016\sb19.JPG" TargetMode="External"/><Relationship Id="rId31" Type="http://schemas.openxmlformats.org/officeDocument/2006/relationships/hyperlink" Target="..\Seasons\2028\sb.JPG" TargetMode="External"/><Relationship Id="rId44" Type="http://schemas.openxmlformats.org/officeDocument/2006/relationships/hyperlink" Target="..\Seasons\2041\sb.JPG" TargetMode="External"/><Relationship Id="rId4" Type="http://schemas.openxmlformats.org/officeDocument/2006/relationships/hyperlink" Target="..\Seasons\2001\sb4.jpg" TargetMode="External"/><Relationship Id="rId9" Type="http://schemas.openxmlformats.org/officeDocument/2006/relationships/hyperlink" Target="..\Seasons\2006\sb9.JPG" TargetMode="External"/><Relationship Id="rId14" Type="http://schemas.openxmlformats.org/officeDocument/2006/relationships/hyperlink" Target="..\Seasons\2011\sb14.JPG" TargetMode="External"/><Relationship Id="rId22" Type="http://schemas.openxmlformats.org/officeDocument/2006/relationships/hyperlink" Target="..\Seasons\2019\sb22.JPG" TargetMode="External"/><Relationship Id="rId27" Type="http://schemas.openxmlformats.org/officeDocument/2006/relationships/hyperlink" Target="..\Seasons\2024\sb27.JPG" TargetMode="External"/><Relationship Id="rId30" Type="http://schemas.openxmlformats.org/officeDocument/2006/relationships/hyperlink" Target="..\Seasons\2027\sb.JPG" TargetMode="External"/><Relationship Id="rId35" Type="http://schemas.openxmlformats.org/officeDocument/2006/relationships/hyperlink" Target="..\Seasons\2032\sb.JPG" TargetMode="External"/><Relationship Id="rId43" Type="http://schemas.openxmlformats.org/officeDocument/2006/relationships/hyperlink" Target="..\Seasons\2040\sb.JPG" TargetMode="External"/><Relationship Id="rId8" Type="http://schemas.openxmlformats.org/officeDocument/2006/relationships/hyperlink" Target="..\Seasons\2005\sb8.JPG" TargetMode="External"/><Relationship Id="rId3" Type="http://schemas.openxmlformats.org/officeDocument/2006/relationships/hyperlink" Target="..\Seasons\2000\sb3.jpg" TargetMode="External"/><Relationship Id="rId12" Type="http://schemas.openxmlformats.org/officeDocument/2006/relationships/hyperlink" Target="..\Seasons\2009\sb12.jpg" TargetMode="External"/><Relationship Id="rId17" Type="http://schemas.openxmlformats.org/officeDocument/2006/relationships/hyperlink" Target="..\Seasons\2014\sb17.JPG" TargetMode="External"/><Relationship Id="rId25" Type="http://schemas.openxmlformats.org/officeDocument/2006/relationships/hyperlink" Target="..\Seasons\2022\sb25.JPG" TargetMode="External"/><Relationship Id="rId33" Type="http://schemas.openxmlformats.org/officeDocument/2006/relationships/hyperlink" Target="..\Seasons\2030\sb.JPG" TargetMode="External"/><Relationship Id="rId38" Type="http://schemas.openxmlformats.org/officeDocument/2006/relationships/hyperlink" Target="..\Seasons\2035\sb.JPG" TargetMode="External"/><Relationship Id="rId46" Type="http://schemas.openxmlformats.org/officeDocument/2006/relationships/printerSettings" Target="../printerSettings/printerSettings30.bin"/><Relationship Id="rId20" Type="http://schemas.openxmlformats.org/officeDocument/2006/relationships/hyperlink" Target="..\Seasons\2017\sb20.JPG" TargetMode="External"/><Relationship Id="rId41" Type="http://schemas.openxmlformats.org/officeDocument/2006/relationships/hyperlink" Target="..\Seasons\2038\sb.JPG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Thomas%20Murphy.html" TargetMode="External"/><Relationship Id="rId4" Type="http://schemas.openxmlformats.org/officeDocument/2006/relationships/hyperlink" Target="http://pnfl.biz/draftpicks.html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messageboard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://pnfl.biz/" TargetMode="External"/><Relationship Id="rId1" Type="http://schemas.openxmlformats.org/officeDocument/2006/relationships/hyperlink" Target="http://pnfl.biz/pnflstats/PNFL_roster.htm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http://pnfl.biz/draftpicks.html" TargetMode="External"/><Relationship Id="rId4" Type="http://schemas.openxmlformats.org/officeDocument/2006/relationships/hyperlink" Target="http://pnfl.biz/pnflstats/PNFL_roster.ht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itch%20Graul.html" TargetMode="External"/><Relationship Id="rId4" Type="http://schemas.openxmlformats.org/officeDocument/2006/relationships/hyperlink" Target="http://pnfl.biz/draftpicks.html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teve%20Corbett.html" TargetMode="External"/><Relationship Id="rId4" Type="http://schemas.openxmlformats.org/officeDocument/2006/relationships/hyperlink" Target="http://pnfl.biz/draftpicks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Neil%20Santos.html" TargetMode="External"/><Relationship Id="rId4" Type="http://schemas.openxmlformats.org/officeDocument/2006/relationships/hyperlink" Target="http://pnfl.biz/draftpicks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ED84"/>
  <sheetViews>
    <sheetView zoomScaleNormal="100" workbookViewId="0">
      <pane ySplit="2" topLeftCell="A59" activePane="bottomLeft" state="frozen"/>
      <selection pane="bottomLeft" activeCell="G73" sqref="G73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8" width="4.7109375" style="128" hidden="1" customWidth="1"/>
    <col min="9" max="9" width="4.7109375" style="30" hidden="1" customWidth="1"/>
    <col min="10" max="15" width="4.7109375" style="128" hidden="1" customWidth="1"/>
    <col min="16" max="24" width="4.7109375" style="128" customWidth="1"/>
    <col min="25" max="25" width="4.7109375" style="128" hidden="1" customWidth="1"/>
    <col min="26" max="26" width="12.7109375" style="128" hidden="1" customWidth="1"/>
    <col min="27" max="28" width="12.7109375" style="30" hidden="1" customWidth="1"/>
    <col min="29" max="29" width="12.7109375" style="30" customWidth="1"/>
    <col min="30" max="30" width="12.7109375" style="128" customWidth="1"/>
    <col min="31" max="16384" width="9.140625" style="128"/>
  </cols>
  <sheetData>
    <row r="1" spans="1:134" s="140" customFormat="1" ht="13.5" customHeight="1" x14ac:dyDescent="0.2">
      <c r="A1" s="138" t="s">
        <v>440</v>
      </c>
      <c r="B1" s="153" t="s">
        <v>170</v>
      </c>
      <c r="C1" s="153" t="s">
        <v>180</v>
      </c>
      <c r="D1" s="139" t="s">
        <v>181</v>
      </c>
      <c r="E1" s="139" t="s">
        <v>182</v>
      </c>
      <c r="F1" s="148"/>
    </row>
    <row r="2" spans="1:134" s="809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418" t="s">
        <v>7930</v>
      </c>
      <c r="AC2" s="418" t="s">
        <v>8194</v>
      </c>
      <c r="AD2" s="418" t="s">
        <v>8459</v>
      </c>
    </row>
    <row r="3" spans="1:134" s="100" customFormat="1" ht="15" customHeight="1" thickTop="1" x14ac:dyDescent="0.2">
      <c r="A3" s="810">
        <v>2610</v>
      </c>
      <c r="B3" s="99" t="s">
        <v>4047</v>
      </c>
      <c r="C3" s="811" t="s">
        <v>308</v>
      </c>
      <c r="D3" s="811" t="s">
        <v>3929</v>
      </c>
      <c r="E3" s="218" t="s">
        <v>515</v>
      </c>
      <c r="F3" s="812" t="s">
        <v>188</v>
      </c>
      <c r="G3" s="479">
        <v>7</v>
      </c>
      <c r="H3" s="174"/>
      <c r="I3" s="174"/>
      <c r="J3" s="174"/>
      <c r="K3" s="174"/>
      <c r="L3" s="175" t="s">
        <v>405</v>
      </c>
      <c r="M3" s="175" t="s">
        <v>405</v>
      </c>
      <c r="N3" s="175" t="s">
        <v>405</v>
      </c>
      <c r="O3" s="175" t="s">
        <v>405</v>
      </c>
      <c r="P3" s="546" t="s">
        <v>405</v>
      </c>
      <c r="Q3" s="545" t="s">
        <v>405</v>
      </c>
      <c r="R3" s="175" t="s">
        <v>405</v>
      </c>
      <c r="S3" s="482" t="s">
        <v>405</v>
      </c>
      <c r="T3" s="482" t="s">
        <v>405</v>
      </c>
      <c r="U3" s="482" t="s">
        <v>405</v>
      </c>
      <c r="V3" s="267"/>
      <c r="W3" s="267"/>
      <c r="Y3" s="270"/>
      <c r="AA3" s="269"/>
      <c r="AB3" s="270"/>
      <c r="AC3" s="270">
        <v>12000000</v>
      </c>
      <c r="AD3" s="270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K3" s="86"/>
      <c r="DL3" s="86"/>
      <c r="DM3" s="86"/>
      <c r="DN3" s="86"/>
      <c r="DO3" s="86"/>
      <c r="DP3" s="86"/>
      <c r="DQ3" s="86"/>
      <c r="DR3" s="86"/>
      <c r="DS3" s="86"/>
      <c r="DT3" s="86"/>
    </row>
    <row r="4" spans="1:134" s="86" customFormat="1" ht="15" customHeight="1" x14ac:dyDescent="0.2">
      <c r="A4" s="813">
        <v>4969</v>
      </c>
      <c r="B4" s="100" t="s">
        <v>1667</v>
      </c>
      <c r="C4" s="814" t="s">
        <v>382</v>
      </c>
      <c r="D4" s="814" t="s">
        <v>4642</v>
      </c>
      <c r="E4" s="218" t="s">
        <v>515</v>
      </c>
      <c r="F4" s="814" t="s">
        <v>188</v>
      </c>
      <c r="G4" s="814">
        <v>2</v>
      </c>
      <c r="H4" s="269"/>
      <c r="I4" s="100"/>
      <c r="J4" s="100"/>
      <c r="K4" s="174"/>
      <c r="L4" s="174"/>
      <c r="M4" s="174"/>
      <c r="N4" s="174"/>
      <c r="O4" s="545"/>
      <c r="P4" s="545"/>
      <c r="Q4" s="546" t="s">
        <v>405</v>
      </c>
      <c r="R4" s="175" t="s">
        <v>405</v>
      </c>
      <c r="S4" s="176" t="s">
        <v>405</v>
      </c>
      <c r="T4" s="176" t="s">
        <v>405</v>
      </c>
      <c r="U4" s="571"/>
      <c r="V4" s="571"/>
      <c r="W4" s="571"/>
      <c r="X4" s="571"/>
      <c r="Y4" s="269"/>
      <c r="Z4" s="269"/>
      <c r="AA4" s="100"/>
      <c r="AB4" s="269">
        <v>10000000</v>
      </c>
      <c r="AC4" s="270">
        <v>12000000</v>
      </c>
      <c r="AD4" s="27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EA4" s="100"/>
      <c r="EB4" s="100"/>
      <c r="EC4" s="100"/>
      <c r="ED4" s="100"/>
    </row>
    <row r="5" spans="1:134" s="100" customFormat="1" ht="15" customHeight="1" x14ac:dyDescent="0.2">
      <c r="A5" s="815">
        <v>3023</v>
      </c>
      <c r="B5" s="816" t="s">
        <v>3745</v>
      </c>
      <c r="C5" s="815" t="s">
        <v>159</v>
      </c>
      <c r="D5" s="815" t="s">
        <v>257</v>
      </c>
      <c r="E5" s="218" t="s">
        <v>515</v>
      </c>
      <c r="F5" s="816" t="s">
        <v>190</v>
      </c>
      <c r="G5" s="815">
        <v>6</v>
      </c>
      <c r="H5" s="174"/>
      <c r="I5" s="174"/>
      <c r="J5" s="174"/>
      <c r="K5" s="174"/>
      <c r="L5" s="174"/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176" t="s">
        <v>405</v>
      </c>
      <c r="T5" s="176" t="s">
        <v>405</v>
      </c>
      <c r="U5" s="176" t="s">
        <v>405</v>
      </c>
      <c r="V5" s="176"/>
      <c r="W5" s="176"/>
      <c r="X5" s="176"/>
      <c r="Z5" s="270">
        <v>2500000</v>
      </c>
      <c r="AA5" s="269">
        <v>2500000</v>
      </c>
      <c r="AB5" s="270">
        <v>4000000</v>
      </c>
      <c r="AC5" s="270">
        <v>4000000</v>
      </c>
      <c r="AD5" s="270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</row>
    <row r="6" spans="1:134" s="100" customFormat="1" ht="15" customHeight="1" x14ac:dyDescent="0.2">
      <c r="A6" s="817">
        <v>3523</v>
      </c>
      <c r="B6" s="818" t="s">
        <v>4744</v>
      </c>
      <c r="C6" s="817" t="s">
        <v>3244</v>
      </c>
      <c r="D6" s="817" t="s">
        <v>4573</v>
      </c>
      <c r="E6" s="218" t="s">
        <v>515</v>
      </c>
      <c r="F6" s="818" t="s">
        <v>190</v>
      </c>
      <c r="G6" s="817">
        <v>5</v>
      </c>
      <c r="H6" s="269"/>
      <c r="K6" s="174"/>
      <c r="L6" s="174"/>
      <c r="M6" s="174"/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267" t="s">
        <v>405</v>
      </c>
      <c r="T6" s="267" t="s">
        <v>405</v>
      </c>
      <c r="U6" s="571"/>
      <c r="V6" s="571"/>
      <c r="W6" s="571"/>
      <c r="X6" s="571"/>
      <c r="Z6" s="270">
        <v>650000</v>
      </c>
      <c r="AA6" s="269">
        <v>900000</v>
      </c>
      <c r="AB6" s="770">
        <v>1200000</v>
      </c>
      <c r="AC6" s="270">
        <v>1400000</v>
      </c>
      <c r="AD6" s="270"/>
      <c r="DK6" s="86"/>
      <c r="DL6" s="86"/>
      <c r="DM6" s="86"/>
      <c r="DN6" s="86"/>
      <c r="DO6" s="86"/>
      <c r="DP6" s="86"/>
      <c r="DQ6" s="86"/>
      <c r="DR6" s="86"/>
      <c r="DS6" s="86"/>
      <c r="EB6" s="86"/>
      <c r="EC6" s="86"/>
      <c r="ED6" s="86"/>
    </row>
    <row r="7" spans="1:134" s="100" customFormat="1" ht="15" customHeight="1" x14ac:dyDescent="0.2">
      <c r="A7" s="819">
        <v>4555</v>
      </c>
      <c r="B7" s="100" t="s">
        <v>4410</v>
      </c>
      <c r="C7" s="820" t="s">
        <v>314</v>
      </c>
      <c r="D7" s="820" t="s">
        <v>486</v>
      </c>
      <c r="E7" s="218" t="s">
        <v>515</v>
      </c>
      <c r="F7" s="820" t="s">
        <v>190</v>
      </c>
      <c r="G7" s="820">
        <v>3</v>
      </c>
      <c r="P7" s="174"/>
      <c r="Q7" s="174"/>
      <c r="R7" s="174"/>
      <c r="S7" s="482" t="s">
        <v>405</v>
      </c>
      <c r="T7" s="482" t="s">
        <v>405</v>
      </c>
      <c r="U7" s="482" t="s">
        <v>405</v>
      </c>
      <c r="AC7" s="270">
        <v>2500000</v>
      </c>
    </row>
    <row r="8" spans="1:134" s="100" customFormat="1" ht="15" customHeight="1" x14ac:dyDescent="0.2">
      <c r="A8" s="99">
        <v>4560</v>
      </c>
      <c r="B8" s="100" t="s">
        <v>5452</v>
      </c>
      <c r="C8" s="99" t="s">
        <v>2362</v>
      </c>
      <c r="D8" s="99" t="s">
        <v>3211</v>
      </c>
      <c r="E8" s="218" t="s">
        <v>515</v>
      </c>
      <c r="F8" s="100" t="s">
        <v>190</v>
      </c>
      <c r="G8" s="99">
        <v>3</v>
      </c>
      <c r="H8" s="269"/>
      <c r="K8" s="174"/>
      <c r="L8" s="174"/>
      <c r="M8" s="174"/>
      <c r="N8" s="174"/>
      <c r="O8" s="545"/>
      <c r="P8" s="545" t="s">
        <v>405</v>
      </c>
      <c r="Q8" s="545" t="s">
        <v>405</v>
      </c>
      <c r="R8" s="175" t="s">
        <v>405</v>
      </c>
      <c r="S8" s="176" t="s">
        <v>405</v>
      </c>
      <c r="T8" s="176"/>
      <c r="U8" s="571"/>
      <c r="V8" s="284"/>
      <c r="W8" s="284"/>
      <c r="X8" s="284"/>
      <c r="AA8" s="269">
        <v>1500000</v>
      </c>
      <c r="AB8" s="270">
        <v>2500000</v>
      </c>
      <c r="AC8" s="270">
        <v>3500000</v>
      </c>
      <c r="AD8" s="270"/>
    </row>
    <row r="9" spans="1:134" s="100" customFormat="1" ht="15" customHeight="1" x14ac:dyDescent="0.2">
      <c r="A9" s="815">
        <v>3173</v>
      </c>
      <c r="B9" s="816" t="s">
        <v>4407</v>
      </c>
      <c r="C9" s="815" t="s">
        <v>4325</v>
      </c>
      <c r="D9" s="815" t="s">
        <v>4353</v>
      </c>
      <c r="E9" s="218" t="s">
        <v>515</v>
      </c>
      <c r="F9" s="816" t="s">
        <v>196</v>
      </c>
      <c r="G9" s="815">
        <v>6</v>
      </c>
      <c r="H9" s="174"/>
      <c r="I9" s="174"/>
      <c r="J9" s="174"/>
      <c r="K9" s="174"/>
      <c r="L9" s="174"/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725" t="s">
        <v>405</v>
      </c>
      <c r="S9" s="267" t="s">
        <v>405</v>
      </c>
      <c r="T9" s="267" t="s">
        <v>405</v>
      </c>
      <c r="U9" s="267" t="s">
        <v>405</v>
      </c>
      <c r="V9" s="176"/>
      <c r="W9" s="176"/>
      <c r="X9" s="176"/>
      <c r="Z9" s="270">
        <v>2250000</v>
      </c>
      <c r="AA9" s="269">
        <v>3000000</v>
      </c>
      <c r="AB9" s="270">
        <v>5000000</v>
      </c>
      <c r="AC9" s="270">
        <v>6000000</v>
      </c>
      <c r="AD9" s="270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</row>
    <row r="10" spans="1:134" s="100" customFormat="1" ht="15" customHeight="1" x14ac:dyDescent="0.2">
      <c r="A10" s="817">
        <v>3644</v>
      </c>
      <c r="B10" s="818" t="s">
        <v>4407</v>
      </c>
      <c r="C10" s="817" t="s">
        <v>1733</v>
      </c>
      <c r="D10" s="817" t="s">
        <v>3511</v>
      </c>
      <c r="E10" s="218" t="s">
        <v>515</v>
      </c>
      <c r="F10" s="818" t="s">
        <v>196</v>
      </c>
      <c r="G10" s="817">
        <v>5</v>
      </c>
      <c r="H10" s="269"/>
      <c r="K10" s="174"/>
      <c r="L10" s="174"/>
      <c r="M10" s="174"/>
      <c r="N10" s="175" t="s">
        <v>405</v>
      </c>
      <c r="O10" s="175" t="s">
        <v>405</v>
      </c>
      <c r="P10" s="545" t="s">
        <v>405</v>
      </c>
      <c r="Q10" s="545" t="s">
        <v>405</v>
      </c>
      <c r="R10" s="175" t="s">
        <v>405</v>
      </c>
      <c r="S10" s="267" t="s">
        <v>405</v>
      </c>
      <c r="T10" s="267" t="s">
        <v>405</v>
      </c>
      <c r="U10" s="267" t="s">
        <v>405</v>
      </c>
      <c r="V10" s="267" t="s">
        <v>405</v>
      </c>
      <c r="W10" s="267" t="s">
        <v>405</v>
      </c>
      <c r="Z10" s="270">
        <v>7000000</v>
      </c>
      <c r="AA10" s="269">
        <v>8000000</v>
      </c>
      <c r="AB10" s="270">
        <v>9500000</v>
      </c>
      <c r="AC10" s="270">
        <v>10000000</v>
      </c>
      <c r="AD10" s="270"/>
      <c r="DO10" s="86"/>
    </row>
    <row r="11" spans="1:134" s="100" customFormat="1" ht="15" customHeight="1" x14ac:dyDescent="0.2">
      <c r="A11" s="821">
        <v>4364</v>
      </c>
      <c r="B11" s="100" t="s">
        <v>2442</v>
      </c>
      <c r="C11" s="821" t="s">
        <v>5007</v>
      </c>
      <c r="D11" s="821" t="s">
        <v>5008</v>
      </c>
      <c r="E11" s="218" t="s">
        <v>515</v>
      </c>
      <c r="F11" s="822" t="s">
        <v>196</v>
      </c>
      <c r="G11" s="99">
        <v>4</v>
      </c>
      <c r="H11" s="269"/>
      <c r="K11" s="174"/>
      <c r="L11" s="174"/>
      <c r="M11" s="174"/>
      <c r="N11" s="174"/>
      <c r="O11" s="175" t="s">
        <v>405</v>
      </c>
      <c r="P11" s="545" t="s">
        <v>405</v>
      </c>
      <c r="Q11" s="546" t="s">
        <v>405</v>
      </c>
      <c r="R11" s="175" t="s">
        <v>405</v>
      </c>
      <c r="S11" s="176" t="s">
        <v>405</v>
      </c>
      <c r="T11" s="571"/>
      <c r="U11" s="571"/>
      <c r="V11" s="571"/>
      <c r="W11" s="571"/>
      <c r="Y11" s="270">
        <v>500000</v>
      </c>
      <c r="Z11" s="269"/>
      <c r="AA11" s="270">
        <v>3000000</v>
      </c>
      <c r="AB11" s="270">
        <v>3000000</v>
      </c>
      <c r="AC11" s="270">
        <v>4000000</v>
      </c>
      <c r="AD11" s="270"/>
      <c r="DU11" s="86"/>
      <c r="DV11" s="86"/>
      <c r="DW11" s="86"/>
      <c r="DX11" s="86"/>
      <c r="DY11" s="86"/>
      <c r="DZ11" s="86"/>
    </row>
    <row r="12" spans="1:134" s="100" customFormat="1" ht="15" customHeight="1" x14ac:dyDescent="0.2">
      <c r="A12" s="99">
        <v>4734</v>
      </c>
      <c r="B12" s="100" t="s">
        <v>1668</v>
      </c>
      <c r="C12" s="99" t="s">
        <v>123</v>
      </c>
      <c r="D12" s="99" t="s">
        <v>4351</v>
      </c>
      <c r="E12" s="218" t="s">
        <v>515</v>
      </c>
      <c r="F12" s="99" t="s">
        <v>196</v>
      </c>
      <c r="G12" s="99">
        <v>3</v>
      </c>
      <c r="H12" s="269"/>
      <c r="K12" s="174"/>
      <c r="L12" s="174"/>
      <c r="M12" s="174"/>
      <c r="N12" s="174"/>
      <c r="O12" s="545"/>
      <c r="P12" s="545" t="s">
        <v>405</v>
      </c>
      <c r="Q12" s="545" t="s">
        <v>405</v>
      </c>
      <c r="R12" s="175" t="s">
        <v>405</v>
      </c>
      <c r="S12" s="176" t="s">
        <v>405</v>
      </c>
      <c r="T12" s="176" t="s">
        <v>405</v>
      </c>
      <c r="U12" s="571"/>
      <c r="V12" s="284"/>
      <c r="W12" s="284"/>
      <c r="X12" s="284"/>
      <c r="AA12" s="269">
        <v>5000000</v>
      </c>
      <c r="AB12" s="270">
        <v>8000000</v>
      </c>
      <c r="AC12" s="270">
        <v>9000000</v>
      </c>
      <c r="AD12" s="270"/>
      <c r="EA12" s="86"/>
    </row>
    <row r="13" spans="1:134" s="100" customFormat="1" ht="15" customHeight="1" x14ac:dyDescent="0.2">
      <c r="A13" s="99">
        <v>4756</v>
      </c>
      <c r="B13" s="100" t="s">
        <v>5469</v>
      </c>
      <c r="C13" s="99" t="s">
        <v>528</v>
      </c>
      <c r="D13" s="99" t="s">
        <v>252</v>
      </c>
      <c r="E13" s="218" t="s">
        <v>515</v>
      </c>
      <c r="F13" s="100" t="s">
        <v>196</v>
      </c>
      <c r="G13" s="99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176" t="s">
        <v>405</v>
      </c>
      <c r="T13" s="176"/>
      <c r="U13" s="571"/>
      <c r="V13" s="284"/>
      <c r="W13" s="284"/>
      <c r="X13" s="284"/>
      <c r="AA13" s="275">
        <v>500000</v>
      </c>
      <c r="AB13" s="270">
        <v>3500000</v>
      </c>
      <c r="AC13" s="270">
        <v>4500000</v>
      </c>
      <c r="AD13" s="270"/>
      <c r="DT13" s="86"/>
      <c r="DU13" s="86"/>
      <c r="DV13" s="86"/>
      <c r="DW13" s="86"/>
      <c r="DX13" s="86"/>
      <c r="DY13" s="86"/>
      <c r="DZ13" s="86"/>
    </row>
    <row r="14" spans="1:134" s="100" customFormat="1" ht="15" customHeight="1" x14ac:dyDescent="0.2">
      <c r="A14" s="821">
        <v>3999</v>
      </c>
      <c r="B14" s="100" t="s">
        <v>5058</v>
      </c>
      <c r="C14" s="821" t="s">
        <v>253</v>
      </c>
      <c r="D14" s="821" t="s">
        <v>4935</v>
      </c>
      <c r="E14" s="218" t="s">
        <v>515</v>
      </c>
      <c r="F14" s="822" t="s">
        <v>198</v>
      </c>
      <c r="G14" s="99">
        <v>4</v>
      </c>
      <c r="H14" s="269"/>
      <c r="K14" s="174"/>
      <c r="L14" s="174"/>
      <c r="M14" s="174"/>
      <c r="N14" s="174"/>
      <c r="O14" s="175" t="s">
        <v>405</v>
      </c>
      <c r="P14" s="545" t="s">
        <v>405</v>
      </c>
      <c r="Q14" s="545" t="s">
        <v>405</v>
      </c>
      <c r="R14" s="175" t="s">
        <v>405</v>
      </c>
      <c r="S14" s="176" t="s">
        <v>405</v>
      </c>
      <c r="T14" s="571"/>
      <c r="U14" s="284"/>
      <c r="V14" s="571"/>
      <c r="W14" s="571"/>
      <c r="X14" s="571"/>
      <c r="Z14" s="270">
        <v>3000000</v>
      </c>
      <c r="AA14" s="269">
        <v>4000000</v>
      </c>
      <c r="AB14" s="270">
        <v>6500000</v>
      </c>
      <c r="AC14" s="270">
        <v>7250000</v>
      </c>
      <c r="AD14" s="270"/>
      <c r="DO14" s="99"/>
    </row>
    <row r="15" spans="1:134" s="100" customFormat="1" ht="15" customHeight="1" x14ac:dyDescent="0.2">
      <c r="A15" s="99">
        <v>4721</v>
      </c>
      <c r="B15" s="100" t="s">
        <v>1664</v>
      </c>
      <c r="C15" s="99" t="s">
        <v>5155</v>
      </c>
      <c r="D15" s="99" t="s">
        <v>5312</v>
      </c>
      <c r="E15" s="218" t="s">
        <v>515</v>
      </c>
      <c r="F15" s="100" t="s">
        <v>198</v>
      </c>
      <c r="G15" s="9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176" t="s">
        <v>405</v>
      </c>
      <c r="T15" s="176"/>
      <c r="U15" s="571"/>
      <c r="V15" s="284"/>
      <c r="W15" s="284"/>
      <c r="X15" s="284"/>
      <c r="AA15" s="275">
        <v>500000</v>
      </c>
      <c r="AB15" s="270">
        <v>3500000</v>
      </c>
      <c r="AC15" s="270">
        <v>4000000</v>
      </c>
      <c r="AD15" s="270"/>
    </row>
    <row r="16" spans="1:134" s="100" customFormat="1" ht="15" customHeight="1" x14ac:dyDescent="0.2">
      <c r="A16" s="813">
        <v>5006</v>
      </c>
      <c r="B16" s="100" t="s">
        <v>1663</v>
      </c>
      <c r="C16" s="813" t="s">
        <v>401</v>
      </c>
      <c r="D16" s="813" t="s">
        <v>367</v>
      </c>
      <c r="E16" s="218" t="s">
        <v>515</v>
      </c>
      <c r="F16" s="814" t="s">
        <v>198</v>
      </c>
      <c r="G16" s="813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176" t="s">
        <v>405</v>
      </c>
      <c r="T16" s="176" t="s">
        <v>405</v>
      </c>
      <c r="U16" s="571"/>
      <c r="V16" s="571"/>
      <c r="W16" s="571"/>
      <c r="X16" s="571"/>
      <c r="Y16" s="269"/>
      <c r="Z16" s="269"/>
      <c r="AB16" s="270">
        <v>4500000</v>
      </c>
      <c r="AC16" s="270">
        <v>5500000</v>
      </c>
      <c r="AD16" s="270"/>
    </row>
    <row r="17" spans="1:134" s="177" customFormat="1" ht="15" customHeight="1" x14ac:dyDescent="0.2">
      <c r="A17" s="476">
        <v>1908</v>
      </c>
      <c r="B17" s="570" t="s">
        <v>3744</v>
      </c>
      <c r="C17" s="476" t="s">
        <v>225</v>
      </c>
      <c r="D17" s="476" t="s">
        <v>3532</v>
      </c>
      <c r="E17" s="218" t="s">
        <v>515</v>
      </c>
      <c r="F17" s="412" t="s">
        <v>199</v>
      </c>
      <c r="G17" s="670">
        <v>8</v>
      </c>
      <c r="H17" s="100"/>
      <c r="I17" s="100"/>
      <c r="J17" s="100"/>
      <c r="K17" s="100"/>
      <c r="L17" s="174"/>
      <c r="M17" s="174"/>
      <c r="N17" s="174"/>
      <c r="O17" s="175" t="s">
        <v>405</v>
      </c>
      <c r="P17" s="545" t="s">
        <v>405</v>
      </c>
      <c r="Q17" s="545" t="s">
        <v>405</v>
      </c>
      <c r="R17" s="725" t="s">
        <v>405</v>
      </c>
      <c r="S17" s="267" t="s">
        <v>405</v>
      </c>
      <c r="T17" s="267" t="s">
        <v>405</v>
      </c>
      <c r="U17" s="580"/>
      <c r="V17" s="580"/>
      <c r="W17" s="580"/>
      <c r="X17" s="580"/>
      <c r="Y17" s="580"/>
      <c r="Z17" s="100"/>
      <c r="AA17" s="270">
        <v>4000000</v>
      </c>
      <c r="AB17" s="270">
        <v>4500000</v>
      </c>
      <c r="AC17" s="270">
        <v>4500000</v>
      </c>
      <c r="AD17" s="27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86"/>
      <c r="DL17" s="86"/>
      <c r="DM17" s="86"/>
      <c r="DN17" s="86"/>
      <c r="DO17" s="86"/>
      <c r="DP17" s="86"/>
      <c r="EB17" s="100"/>
      <c r="EC17" s="100"/>
      <c r="ED17" s="100"/>
    </row>
    <row r="18" spans="1:134" s="100" customFormat="1" ht="15" customHeight="1" x14ac:dyDescent="0.2">
      <c r="A18" s="99">
        <v>4420</v>
      </c>
      <c r="B18" s="100" t="s">
        <v>1667</v>
      </c>
      <c r="C18" s="99" t="s">
        <v>274</v>
      </c>
      <c r="D18" s="99" t="s">
        <v>5322</v>
      </c>
      <c r="E18" s="218" t="s">
        <v>515</v>
      </c>
      <c r="F18" s="100" t="s">
        <v>199</v>
      </c>
      <c r="G18" s="99">
        <v>3</v>
      </c>
      <c r="H18" s="269"/>
      <c r="K18" s="174"/>
      <c r="L18" s="174"/>
      <c r="M18" s="174"/>
      <c r="N18" s="174"/>
      <c r="O18" s="545"/>
      <c r="P18" s="545" t="s">
        <v>405</v>
      </c>
      <c r="Q18" s="545" t="s">
        <v>405</v>
      </c>
      <c r="R18" s="175" t="s">
        <v>405</v>
      </c>
      <c r="S18" s="176" t="s">
        <v>405</v>
      </c>
      <c r="T18" s="176"/>
      <c r="U18" s="571"/>
      <c r="V18" s="284"/>
      <c r="W18" s="284"/>
      <c r="X18" s="284"/>
      <c r="AA18" s="275">
        <v>625000</v>
      </c>
      <c r="AB18" s="270">
        <v>3250000</v>
      </c>
      <c r="AC18" s="270">
        <v>3750000</v>
      </c>
      <c r="AD18" s="270"/>
      <c r="DP18" s="86"/>
      <c r="DQ18" s="86"/>
      <c r="DR18" s="86"/>
      <c r="DS18" s="86"/>
      <c r="EA18" s="99"/>
    </row>
    <row r="19" spans="1:134" s="100" customFormat="1" ht="15" customHeight="1" x14ac:dyDescent="0.2">
      <c r="A19" s="815">
        <v>3001</v>
      </c>
      <c r="B19" s="816" t="s">
        <v>4443</v>
      </c>
      <c r="C19" s="815" t="s">
        <v>225</v>
      </c>
      <c r="D19" s="815" t="s">
        <v>4192</v>
      </c>
      <c r="E19" s="218" t="s">
        <v>515</v>
      </c>
      <c r="F19" s="816" t="s">
        <v>201</v>
      </c>
      <c r="G19" s="815">
        <v>6</v>
      </c>
      <c r="H19" s="174"/>
      <c r="I19" s="174"/>
      <c r="J19" s="174"/>
      <c r="K19" s="174"/>
      <c r="L19" s="174"/>
      <c r="M19" s="175" t="s">
        <v>405</v>
      </c>
      <c r="N19" s="175" t="s">
        <v>405</v>
      </c>
      <c r="O19" s="175" t="s">
        <v>405</v>
      </c>
      <c r="P19" s="545" t="s">
        <v>405</v>
      </c>
      <c r="Q19" s="546" t="s">
        <v>405</v>
      </c>
      <c r="R19" s="175" t="s">
        <v>405</v>
      </c>
      <c r="S19" s="176" t="s">
        <v>405</v>
      </c>
      <c r="T19" s="176" t="s">
        <v>405</v>
      </c>
      <c r="U19" s="176"/>
      <c r="V19" s="176"/>
      <c r="W19" s="176"/>
      <c r="X19" s="176"/>
      <c r="Z19" s="270">
        <v>1500000</v>
      </c>
      <c r="AA19" s="269">
        <v>2500000</v>
      </c>
      <c r="AB19" s="270">
        <v>4500000</v>
      </c>
      <c r="AC19" s="270">
        <v>4500000</v>
      </c>
      <c r="AD19" s="270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G19" s="99"/>
      <c r="DH19" s="99"/>
      <c r="DI19" s="99"/>
      <c r="DJ19" s="99"/>
      <c r="DO19" s="86"/>
      <c r="DP19" s="86"/>
      <c r="DQ19" s="86"/>
      <c r="DR19" s="86"/>
      <c r="DS19" s="86"/>
    </row>
    <row r="20" spans="1:134" s="100" customFormat="1" ht="15" customHeight="1" x14ac:dyDescent="0.2">
      <c r="A20" s="813">
        <v>5519</v>
      </c>
      <c r="B20" s="100" t="s">
        <v>405</v>
      </c>
      <c r="C20" s="813" t="s">
        <v>289</v>
      </c>
      <c r="D20" s="813" t="s">
        <v>5270</v>
      </c>
      <c r="E20" s="218" t="s">
        <v>515</v>
      </c>
      <c r="F20" s="813" t="s">
        <v>201</v>
      </c>
      <c r="G20" s="813">
        <v>2</v>
      </c>
      <c r="H20" s="269"/>
      <c r="K20" s="174"/>
      <c r="L20" s="174"/>
      <c r="M20" s="174"/>
      <c r="N20" s="174"/>
      <c r="O20" s="545"/>
      <c r="P20" s="545"/>
      <c r="Q20" s="546" t="s">
        <v>405</v>
      </c>
      <c r="R20" s="175" t="s">
        <v>405</v>
      </c>
      <c r="S20" s="176" t="s">
        <v>405</v>
      </c>
      <c r="T20" s="176"/>
      <c r="U20" s="176"/>
      <c r="V20" s="571"/>
      <c r="W20" s="571"/>
      <c r="X20" s="571"/>
      <c r="Y20" s="269"/>
      <c r="Z20" s="275"/>
      <c r="AB20" s="270">
        <v>3000000</v>
      </c>
      <c r="AC20" s="270">
        <v>4000000</v>
      </c>
      <c r="AD20" s="270"/>
    </row>
    <row r="21" spans="1:134" s="100" customFormat="1" ht="15" customHeight="1" x14ac:dyDescent="0.2">
      <c r="A21" s="824">
        <v>5703</v>
      </c>
      <c r="B21" s="100" t="s">
        <v>8426</v>
      </c>
      <c r="C21" s="824" t="s">
        <v>378</v>
      </c>
      <c r="D21" s="825" t="s">
        <v>8277</v>
      </c>
      <c r="E21" s="218" t="s">
        <v>515</v>
      </c>
      <c r="F21" s="825" t="s">
        <v>201</v>
      </c>
      <c r="G21" s="100">
        <v>1</v>
      </c>
      <c r="H21" s="269"/>
      <c r="K21" s="174"/>
      <c r="L21" s="174"/>
      <c r="M21" s="174"/>
      <c r="N21" s="174"/>
      <c r="O21" s="826"/>
      <c r="P21" s="826"/>
      <c r="Q21" s="826"/>
      <c r="R21" s="725" t="s">
        <v>405</v>
      </c>
      <c r="S21" s="267" t="s">
        <v>405</v>
      </c>
      <c r="T21" s="267" t="s">
        <v>405</v>
      </c>
      <c r="U21" s="267" t="s">
        <v>405</v>
      </c>
      <c r="X21" s="269"/>
      <c r="Y21" s="269"/>
      <c r="Z21" s="269"/>
      <c r="AB21" s="270">
        <v>565000</v>
      </c>
      <c r="AC21" s="270">
        <v>2500000</v>
      </c>
      <c r="AD21" s="270"/>
    </row>
    <row r="22" spans="1:134" s="100" customFormat="1" ht="15" customHeight="1" x14ac:dyDescent="0.2">
      <c r="A22" s="827">
        <v>2644</v>
      </c>
      <c r="B22" s="99" t="s">
        <v>4068</v>
      </c>
      <c r="C22" s="827" t="s">
        <v>3947</v>
      </c>
      <c r="D22" s="827" t="s">
        <v>3948</v>
      </c>
      <c r="E22" s="218" t="s">
        <v>515</v>
      </c>
      <c r="F22" s="827" t="s">
        <v>206</v>
      </c>
      <c r="G22" s="828">
        <v>7</v>
      </c>
      <c r="L22" s="174"/>
      <c r="M22" s="174"/>
      <c r="N22" s="174"/>
      <c r="O22" s="175"/>
      <c r="P22" s="546"/>
      <c r="Q22" s="546" t="s">
        <v>405</v>
      </c>
      <c r="R22" s="725" t="s">
        <v>405</v>
      </c>
      <c r="S22" s="267" t="s">
        <v>405</v>
      </c>
      <c r="T22" s="267" t="s">
        <v>405</v>
      </c>
      <c r="U22" s="501"/>
      <c r="V22" s="99"/>
      <c r="W22" s="99"/>
      <c r="X22" s="99"/>
      <c r="Y22" s="271"/>
      <c r="Z22" s="99"/>
      <c r="AA22" s="99"/>
      <c r="AB22" s="270">
        <v>2000000</v>
      </c>
      <c r="AC22" s="270">
        <v>3000000</v>
      </c>
      <c r="AD22" s="270"/>
      <c r="AE22" s="99"/>
      <c r="AF22" s="99"/>
      <c r="AG22" s="99"/>
      <c r="AH22" s="99"/>
      <c r="AI22" s="99"/>
      <c r="AJ22" s="99"/>
      <c r="AK22" s="99"/>
      <c r="EB22" s="177"/>
      <c r="EC22" s="177"/>
      <c r="ED22" s="177"/>
    </row>
    <row r="23" spans="1:134" s="100" customFormat="1" ht="15" customHeight="1" x14ac:dyDescent="0.2">
      <c r="A23" s="813">
        <v>5063</v>
      </c>
      <c r="B23" s="100" t="s">
        <v>405</v>
      </c>
      <c r="C23" s="813" t="s">
        <v>5548</v>
      </c>
      <c r="D23" s="813" t="s">
        <v>191</v>
      </c>
      <c r="E23" s="218" t="s">
        <v>515</v>
      </c>
      <c r="F23" s="813" t="s">
        <v>206</v>
      </c>
      <c r="G23" s="813">
        <v>2</v>
      </c>
      <c r="H23" s="269"/>
      <c r="K23" s="174"/>
      <c r="L23" s="174"/>
      <c r="M23" s="174"/>
      <c r="N23" s="174"/>
      <c r="O23" s="545"/>
      <c r="P23" s="545"/>
      <c r="Q23" s="546" t="s">
        <v>405</v>
      </c>
      <c r="R23" s="175" t="s">
        <v>405</v>
      </c>
      <c r="S23" s="176" t="s">
        <v>405</v>
      </c>
      <c r="T23" s="176"/>
      <c r="U23" s="176"/>
      <c r="V23" s="571"/>
      <c r="W23" s="571"/>
      <c r="X23" s="571"/>
      <c r="Y23" s="269"/>
      <c r="Z23" s="275"/>
      <c r="AB23" s="270">
        <v>2000000</v>
      </c>
      <c r="AC23" s="270">
        <v>3000000</v>
      </c>
      <c r="AD23" s="270"/>
      <c r="EA23" s="86"/>
    </row>
    <row r="24" spans="1:134" s="100" customFormat="1" ht="15" customHeight="1" x14ac:dyDescent="0.2">
      <c r="A24" s="813">
        <v>5053</v>
      </c>
      <c r="B24" s="100" t="s">
        <v>5469</v>
      </c>
      <c r="C24" s="813" t="s">
        <v>299</v>
      </c>
      <c r="D24" s="813" t="s">
        <v>8044</v>
      </c>
      <c r="E24" s="218" t="s">
        <v>515</v>
      </c>
      <c r="F24" s="814" t="s">
        <v>206</v>
      </c>
      <c r="G24" s="813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571"/>
      <c r="V24" s="571"/>
      <c r="W24" s="571"/>
      <c r="X24" s="571"/>
      <c r="Y24" s="269"/>
      <c r="Z24" s="269"/>
      <c r="AB24" s="270">
        <v>2500000</v>
      </c>
      <c r="AC24" s="270">
        <v>3500000</v>
      </c>
      <c r="AD24" s="270"/>
    </row>
    <row r="25" spans="1:134" s="86" customFormat="1" ht="15" customHeight="1" x14ac:dyDescent="0.2">
      <c r="A25" s="815">
        <v>3040</v>
      </c>
      <c r="B25" s="816" t="s">
        <v>4449</v>
      </c>
      <c r="C25" s="815" t="s">
        <v>391</v>
      </c>
      <c r="D25" s="815" t="s">
        <v>4230</v>
      </c>
      <c r="E25" s="218" t="s">
        <v>515</v>
      </c>
      <c r="F25" s="816" t="s">
        <v>224</v>
      </c>
      <c r="G25" s="815">
        <v>6</v>
      </c>
      <c r="H25" s="174"/>
      <c r="I25" s="174"/>
      <c r="J25" s="174"/>
      <c r="K25" s="174"/>
      <c r="L25" s="174"/>
      <c r="M25" s="175" t="s">
        <v>405</v>
      </c>
      <c r="N25" s="175" t="s">
        <v>405</v>
      </c>
      <c r="O25" s="175" t="s">
        <v>405</v>
      </c>
      <c r="P25" s="545" t="s">
        <v>405</v>
      </c>
      <c r="Q25" s="546" t="s">
        <v>405</v>
      </c>
      <c r="R25" s="175" t="s">
        <v>405</v>
      </c>
      <c r="S25" s="267" t="s">
        <v>405</v>
      </c>
      <c r="T25" s="176"/>
      <c r="U25" s="176"/>
      <c r="V25" s="176"/>
      <c r="W25" s="176"/>
      <c r="X25" s="176"/>
      <c r="Y25" s="100"/>
      <c r="Z25" s="270">
        <v>2100000</v>
      </c>
      <c r="AA25" s="269">
        <v>2500000</v>
      </c>
      <c r="AB25" s="270">
        <v>3100000</v>
      </c>
      <c r="AC25" s="270">
        <v>3300000</v>
      </c>
      <c r="AD25" s="270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</row>
    <row r="26" spans="1:134" s="100" customFormat="1" ht="15" customHeight="1" x14ac:dyDescent="0.2">
      <c r="A26" s="811">
        <v>2464</v>
      </c>
      <c r="B26" s="99" t="s">
        <v>4009</v>
      </c>
      <c r="C26" s="811" t="s">
        <v>195</v>
      </c>
      <c r="D26" s="811" t="s">
        <v>257</v>
      </c>
      <c r="E26" s="218" t="s">
        <v>515</v>
      </c>
      <c r="F26" s="812" t="s">
        <v>209</v>
      </c>
      <c r="G26" s="479">
        <v>7</v>
      </c>
      <c r="H26" s="174"/>
      <c r="I26" s="174"/>
      <c r="J26" s="174"/>
      <c r="K26" s="174"/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6" t="s">
        <v>405</v>
      </c>
      <c r="R26" s="175" t="s">
        <v>405</v>
      </c>
      <c r="S26" s="176" t="s">
        <v>405</v>
      </c>
      <c r="T26" s="267"/>
      <c r="U26" s="267"/>
      <c r="V26" s="267"/>
      <c r="W26" s="267"/>
      <c r="X26" s="267"/>
      <c r="Z26" s="270">
        <v>6000000</v>
      </c>
      <c r="AA26" s="269">
        <v>7500000</v>
      </c>
      <c r="AB26" s="270">
        <v>9500000</v>
      </c>
      <c r="AC26" s="270">
        <v>11000000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EA26" s="86"/>
    </row>
    <row r="27" spans="1:134" s="100" customFormat="1" ht="15" customHeight="1" x14ac:dyDescent="0.2">
      <c r="A27" s="817">
        <v>3459</v>
      </c>
      <c r="B27" s="818" t="s">
        <v>4443</v>
      </c>
      <c r="C27" s="817" t="s">
        <v>4525</v>
      </c>
      <c r="D27" s="817" t="s">
        <v>2518</v>
      </c>
      <c r="E27" s="218" t="s">
        <v>515</v>
      </c>
      <c r="F27" s="818" t="s">
        <v>209</v>
      </c>
      <c r="G27" s="817">
        <v>5</v>
      </c>
      <c r="H27" s="269"/>
      <c r="K27" s="174"/>
      <c r="L27" s="174"/>
      <c r="M27" s="174"/>
      <c r="N27" s="175" t="s">
        <v>405</v>
      </c>
      <c r="O27" s="175" t="s">
        <v>405</v>
      </c>
      <c r="P27" s="545" t="s">
        <v>405</v>
      </c>
      <c r="Q27" s="545" t="s">
        <v>405</v>
      </c>
      <c r="R27" s="725" t="s">
        <v>405</v>
      </c>
      <c r="S27" s="267" t="s">
        <v>405</v>
      </c>
      <c r="T27" s="267" t="s">
        <v>405</v>
      </c>
      <c r="U27" s="571"/>
      <c r="V27" s="571"/>
      <c r="W27" s="571"/>
      <c r="X27" s="571"/>
      <c r="Z27" s="270">
        <v>1000000</v>
      </c>
      <c r="AA27" s="269">
        <v>2000000</v>
      </c>
      <c r="AB27" s="770">
        <v>4000000</v>
      </c>
      <c r="AC27" s="270">
        <v>5000000</v>
      </c>
      <c r="AD27" s="270"/>
      <c r="DO27" s="99"/>
      <c r="DP27" s="86"/>
      <c r="DQ27" s="86"/>
      <c r="DR27" s="86"/>
      <c r="DS27" s="86"/>
    </row>
    <row r="28" spans="1:134" s="100" customFormat="1" ht="15" customHeight="1" x14ac:dyDescent="0.2">
      <c r="A28" s="821">
        <v>4350</v>
      </c>
      <c r="B28" s="100" t="s">
        <v>5081</v>
      </c>
      <c r="C28" s="821" t="s">
        <v>2525</v>
      </c>
      <c r="D28" s="821" t="s">
        <v>4871</v>
      </c>
      <c r="E28" s="218" t="s">
        <v>515</v>
      </c>
      <c r="F28" s="822" t="s">
        <v>209</v>
      </c>
      <c r="G28" s="99">
        <v>4</v>
      </c>
      <c r="H28" s="269"/>
      <c r="K28" s="174"/>
      <c r="L28" s="174"/>
      <c r="M28" s="174"/>
      <c r="N28" s="174"/>
      <c r="O28" s="175" t="s">
        <v>405</v>
      </c>
      <c r="P28" s="545" t="s">
        <v>405</v>
      </c>
      <c r="Q28" s="545" t="s">
        <v>405</v>
      </c>
      <c r="R28" s="175" t="s">
        <v>405</v>
      </c>
      <c r="S28" s="482" t="s">
        <v>405</v>
      </c>
      <c r="T28" s="482" t="s">
        <v>405</v>
      </c>
      <c r="U28" s="482" t="s">
        <v>405</v>
      </c>
      <c r="V28" s="571"/>
      <c r="W28" s="571"/>
      <c r="X28" s="571"/>
      <c r="Z28" s="270">
        <v>575000</v>
      </c>
      <c r="AA28" s="269">
        <v>2000000</v>
      </c>
      <c r="AB28" s="270">
        <v>4000000</v>
      </c>
      <c r="AC28" s="271">
        <v>5000000</v>
      </c>
      <c r="AD28" s="270"/>
      <c r="DT28" s="86"/>
      <c r="DU28" s="86"/>
      <c r="DV28" s="86"/>
      <c r="DW28" s="86"/>
      <c r="DX28" s="86"/>
      <c r="DY28" s="86"/>
      <c r="DZ28" s="86"/>
      <c r="EA28" s="99"/>
    </row>
    <row r="29" spans="1:134" s="100" customFormat="1" ht="15" customHeight="1" x14ac:dyDescent="0.2">
      <c r="A29" s="813">
        <v>5520</v>
      </c>
      <c r="B29" s="100" t="s">
        <v>1668</v>
      </c>
      <c r="C29" s="814" t="s">
        <v>8001</v>
      </c>
      <c r="D29" s="814" t="s">
        <v>284</v>
      </c>
      <c r="E29" s="218" t="s">
        <v>515</v>
      </c>
      <c r="F29" s="814" t="s">
        <v>209</v>
      </c>
      <c r="G29" s="813">
        <v>2</v>
      </c>
      <c r="H29" s="269"/>
      <c r="K29" s="174"/>
      <c r="L29" s="174"/>
      <c r="M29" s="174"/>
      <c r="N29" s="174"/>
      <c r="O29" s="545"/>
      <c r="P29" s="545"/>
      <c r="Q29" s="546" t="s">
        <v>405</v>
      </c>
      <c r="R29" s="175" t="s">
        <v>405</v>
      </c>
      <c r="S29" s="176" t="s">
        <v>405</v>
      </c>
      <c r="T29" s="176" t="s">
        <v>405</v>
      </c>
      <c r="U29" s="176" t="s">
        <v>405</v>
      </c>
      <c r="V29" s="571"/>
      <c r="W29" s="571"/>
      <c r="X29" s="571"/>
      <c r="Y29" s="269"/>
      <c r="Z29" s="269"/>
      <c r="AB29" s="270">
        <v>7000000</v>
      </c>
      <c r="AC29" s="270">
        <v>8000000</v>
      </c>
      <c r="AD29" s="270"/>
      <c r="DT29" s="99"/>
      <c r="DU29" s="99"/>
      <c r="DV29" s="99"/>
      <c r="DW29" s="99"/>
      <c r="DX29" s="99"/>
      <c r="DY29" s="99"/>
      <c r="DZ29" s="99"/>
    </row>
    <row r="30" spans="1:134" s="100" customFormat="1" ht="15" customHeight="1" x14ac:dyDescent="0.2">
      <c r="A30" s="824">
        <v>5626</v>
      </c>
      <c r="B30" s="100" t="s">
        <v>8410</v>
      </c>
      <c r="C30" s="825" t="s">
        <v>8386</v>
      </c>
      <c r="D30" s="825" t="s">
        <v>8387</v>
      </c>
      <c r="E30" s="218" t="s">
        <v>515</v>
      </c>
      <c r="F30" s="825" t="s">
        <v>209</v>
      </c>
      <c r="G30" s="100">
        <v>1</v>
      </c>
      <c r="H30" s="269"/>
      <c r="K30" s="174"/>
      <c r="L30" s="174"/>
      <c r="M30" s="174"/>
      <c r="N30" s="174"/>
      <c r="O30" s="826"/>
      <c r="P30" s="826"/>
      <c r="Q30" s="826"/>
      <c r="R30" s="725" t="s">
        <v>405</v>
      </c>
      <c r="S30" s="267" t="s">
        <v>405</v>
      </c>
      <c r="T30" s="267" t="s">
        <v>405</v>
      </c>
      <c r="U30" s="267" t="s">
        <v>405</v>
      </c>
      <c r="V30" s="267" t="s">
        <v>405</v>
      </c>
      <c r="X30" s="269"/>
      <c r="Y30" s="269"/>
      <c r="Z30" s="269"/>
      <c r="AB30" s="270">
        <v>2600000</v>
      </c>
      <c r="AC30" s="270">
        <v>7500000</v>
      </c>
      <c r="AD30" s="270"/>
    </row>
    <row r="31" spans="1:134" s="100" customFormat="1" ht="15" customHeight="1" x14ac:dyDescent="0.2">
      <c r="A31" s="424">
        <v>999</v>
      </c>
      <c r="B31" s="99" t="s">
        <v>2059</v>
      </c>
      <c r="C31" s="424" t="s">
        <v>1734</v>
      </c>
      <c r="D31" s="424" t="s">
        <v>2876</v>
      </c>
      <c r="E31" s="218" t="s">
        <v>515</v>
      </c>
      <c r="F31" s="424" t="s">
        <v>211</v>
      </c>
      <c r="G31" s="750">
        <v>11</v>
      </c>
      <c r="H31" s="175" t="s">
        <v>405</v>
      </c>
      <c r="I31" s="175" t="s">
        <v>405</v>
      </c>
      <c r="J31" s="262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725" t="s">
        <v>405</v>
      </c>
      <c r="S31" s="769" t="s">
        <v>405</v>
      </c>
      <c r="T31" s="571"/>
      <c r="U31" s="571"/>
      <c r="V31" s="571"/>
      <c r="W31" s="571"/>
      <c r="X31" s="571"/>
      <c r="Z31" s="270">
        <v>6500000</v>
      </c>
      <c r="AA31" s="269">
        <v>7000000</v>
      </c>
      <c r="AB31" s="771">
        <v>10300000</v>
      </c>
      <c r="AC31" s="772">
        <v>15000000</v>
      </c>
      <c r="AD31" s="270"/>
      <c r="DG31" s="99"/>
      <c r="DH31" s="99"/>
      <c r="DI31" s="99"/>
      <c r="DJ31" s="99"/>
      <c r="DK31" s="86"/>
      <c r="DL31" s="86"/>
      <c r="DM31" s="86"/>
      <c r="DN31" s="86"/>
      <c r="DO31" s="99"/>
      <c r="DP31" s="99"/>
      <c r="DQ31" s="99"/>
      <c r="DR31" s="99"/>
      <c r="DS31" s="99"/>
      <c r="EB31" s="86"/>
      <c r="EC31" s="86"/>
      <c r="ED31" s="86"/>
    </row>
    <row r="32" spans="1:134" s="99" customFormat="1" ht="15" customHeight="1" x14ac:dyDescent="0.2">
      <c r="A32" s="98">
        <v>1398</v>
      </c>
      <c r="B32" s="99" t="s">
        <v>3422</v>
      </c>
      <c r="C32" s="98" t="s">
        <v>317</v>
      </c>
      <c r="D32" s="98" t="s">
        <v>3316</v>
      </c>
      <c r="E32" s="218" t="s">
        <v>515</v>
      </c>
      <c r="F32" s="86" t="s">
        <v>211</v>
      </c>
      <c r="G32" s="726">
        <v>9</v>
      </c>
      <c r="H32" s="273"/>
      <c r="I32" s="273"/>
      <c r="J32" s="273"/>
      <c r="K32" s="273"/>
      <c r="L32" s="829" t="s">
        <v>405</v>
      </c>
      <c r="M32" s="829" t="s">
        <v>405</v>
      </c>
      <c r="N32" s="829" t="s">
        <v>405</v>
      </c>
      <c r="O32" s="175" t="s">
        <v>405</v>
      </c>
      <c r="P32" s="545" t="s">
        <v>405</v>
      </c>
      <c r="Q32" s="545" t="s">
        <v>405</v>
      </c>
      <c r="R32" s="725" t="s">
        <v>405</v>
      </c>
      <c r="S32" s="501" t="s">
        <v>405</v>
      </c>
      <c r="T32" s="571"/>
      <c r="U32" s="571"/>
      <c r="V32" s="571"/>
      <c r="W32" s="571"/>
      <c r="X32" s="86"/>
      <c r="Y32" s="770">
        <v>6000000</v>
      </c>
      <c r="Z32" s="269">
        <v>7000000</v>
      </c>
      <c r="AA32" s="270">
        <v>7000000</v>
      </c>
      <c r="AB32" s="679">
        <v>10300000</v>
      </c>
      <c r="AC32" s="271">
        <v>7000000</v>
      </c>
      <c r="AD32" s="270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86"/>
      <c r="DF32" s="100"/>
      <c r="DG32" s="100"/>
      <c r="DH32" s="100"/>
      <c r="DI32" s="100"/>
      <c r="DJ32" s="100"/>
      <c r="DK32" s="100"/>
      <c r="DL32" s="100"/>
      <c r="DM32" s="100"/>
      <c r="DN32" s="86"/>
      <c r="DO32" s="86"/>
      <c r="DP32" s="86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86"/>
      <c r="EB32" s="100"/>
      <c r="EC32" s="100"/>
      <c r="ED32" s="100"/>
    </row>
    <row r="33" spans="1:134" s="100" customFormat="1" ht="15" customHeight="1" x14ac:dyDescent="0.2">
      <c r="A33" s="811">
        <v>2483</v>
      </c>
      <c r="B33" s="99" t="s">
        <v>4030</v>
      </c>
      <c r="C33" s="811" t="s">
        <v>504</v>
      </c>
      <c r="D33" s="811" t="s">
        <v>3829</v>
      </c>
      <c r="E33" s="218" t="s">
        <v>515</v>
      </c>
      <c r="F33" s="812" t="s">
        <v>211</v>
      </c>
      <c r="G33" s="479">
        <v>7</v>
      </c>
      <c r="H33" s="174"/>
      <c r="I33" s="174"/>
      <c r="J33" s="174"/>
      <c r="K33" s="174"/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175" t="s">
        <v>405</v>
      </c>
      <c r="S33" s="267" t="s">
        <v>405</v>
      </c>
      <c r="T33" s="267" t="s">
        <v>405</v>
      </c>
      <c r="U33" s="267" t="s">
        <v>405</v>
      </c>
      <c r="V33" s="267"/>
      <c r="W33" s="267"/>
      <c r="X33" s="267"/>
      <c r="Z33" s="270"/>
      <c r="AA33" s="269">
        <v>8000000</v>
      </c>
      <c r="AB33" s="270">
        <v>8000000</v>
      </c>
      <c r="AC33" s="270">
        <v>8000000</v>
      </c>
      <c r="AD33" s="270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G33" s="99"/>
      <c r="DH33" s="99"/>
      <c r="DI33" s="99"/>
      <c r="DJ33" s="99"/>
      <c r="DT33" s="99"/>
      <c r="DU33" s="99"/>
      <c r="DV33" s="99"/>
      <c r="DW33" s="99"/>
      <c r="DX33" s="99"/>
      <c r="DY33" s="99"/>
      <c r="DZ33" s="99"/>
      <c r="EA33" s="86"/>
    </row>
    <row r="34" spans="1:134" s="86" customFormat="1" ht="15" customHeight="1" x14ac:dyDescent="0.2">
      <c r="A34" s="99">
        <v>4502</v>
      </c>
      <c r="B34" s="100" t="s">
        <v>5472</v>
      </c>
      <c r="C34" s="99" t="s">
        <v>5352</v>
      </c>
      <c r="D34" s="99" t="s">
        <v>5383</v>
      </c>
      <c r="E34" s="218" t="s">
        <v>515</v>
      </c>
      <c r="F34" s="100" t="s">
        <v>211</v>
      </c>
      <c r="G34" s="99">
        <v>3</v>
      </c>
      <c r="H34" s="269"/>
      <c r="I34" s="100"/>
      <c r="J34" s="100"/>
      <c r="K34" s="174"/>
      <c r="L34" s="174"/>
      <c r="M34" s="174"/>
      <c r="N34" s="174"/>
      <c r="O34" s="545"/>
      <c r="P34" s="545" t="s">
        <v>405</v>
      </c>
      <c r="Q34" s="545" t="s">
        <v>405</v>
      </c>
      <c r="R34" s="175" t="s">
        <v>405</v>
      </c>
      <c r="S34" s="176" t="s">
        <v>405</v>
      </c>
      <c r="T34" s="176"/>
      <c r="U34" s="571"/>
      <c r="V34" s="284"/>
      <c r="W34" s="284"/>
      <c r="X34" s="284"/>
      <c r="Y34" s="100"/>
      <c r="Z34" s="100"/>
      <c r="AA34" s="275">
        <v>500000</v>
      </c>
      <c r="AB34" s="270">
        <v>2750000</v>
      </c>
      <c r="AC34" s="270">
        <v>3500000</v>
      </c>
      <c r="AD34" s="27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99"/>
      <c r="DQ34" s="99"/>
      <c r="DR34" s="99"/>
      <c r="DS34" s="99"/>
      <c r="DT34" s="100"/>
      <c r="DU34" s="100"/>
      <c r="DV34" s="100"/>
      <c r="DW34" s="100"/>
      <c r="DX34" s="100"/>
      <c r="DY34" s="100"/>
      <c r="DZ34" s="100"/>
      <c r="EA34" s="100"/>
      <c r="EB34" s="99"/>
      <c r="EC34" s="99"/>
      <c r="ED34" s="99"/>
    </row>
    <row r="35" spans="1:134" s="100" customFormat="1" ht="15" customHeight="1" x14ac:dyDescent="0.2">
      <c r="A35" s="99">
        <v>628</v>
      </c>
      <c r="B35" s="423" t="s">
        <v>2758</v>
      </c>
      <c r="C35" s="423" t="s">
        <v>2706</v>
      </c>
      <c r="D35" s="423" t="s">
        <v>1907</v>
      </c>
      <c r="E35" s="218" t="s">
        <v>515</v>
      </c>
      <c r="F35" s="423" t="s">
        <v>212</v>
      </c>
      <c r="G35" s="254">
        <v>12</v>
      </c>
      <c r="H35" s="175" t="s">
        <v>405</v>
      </c>
      <c r="I35" s="175" t="s">
        <v>405</v>
      </c>
      <c r="J35" s="262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6" t="s">
        <v>405</v>
      </c>
      <c r="R35" s="175" t="s">
        <v>405</v>
      </c>
      <c r="S35" s="678" t="s">
        <v>405</v>
      </c>
      <c r="T35" s="176"/>
      <c r="U35" s="176"/>
      <c r="V35" s="176"/>
      <c r="W35" s="176"/>
      <c r="X35" s="176"/>
      <c r="Z35" s="270">
        <v>5500000</v>
      </c>
      <c r="AA35" s="269">
        <v>6500000</v>
      </c>
      <c r="AB35" s="270">
        <v>7000000</v>
      </c>
      <c r="AC35" s="771">
        <v>11600000</v>
      </c>
      <c r="AD35" s="270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86"/>
      <c r="DH35" s="86"/>
      <c r="DI35" s="86"/>
      <c r="DJ35" s="86"/>
      <c r="EB35" s="375"/>
      <c r="EC35" s="375"/>
      <c r="ED35" s="375"/>
    </row>
    <row r="36" spans="1:134" s="100" customFormat="1" ht="15" customHeight="1" x14ac:dyDescent="0.2">
      <c r="A36" s="424">
        <v>1081</v>
      </c>
      <c r="B36" s="99" t="s">
        <v>1692</v>
      </c>
      <c r="C36" s="99" t="s">
        <v>3103</v>
      </c>
      <c r="D36" s="99" t="s">
        <v>99</v>
      </c>
      <c r="E36" s="218" t="s">
        <v>515</v>
      </c>
      <c r="F36" s="424" t="s">
        <v>212</v>
      </c>
      <c r="G36" s="750">
        <v>10</v>
      </c>
      <c r="H36" s="175"/>
      <c r="I36" s="175" t="s">
        <v>405</v>
      </c>
      <c r="J36" s="262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6" t="s">
        <v>405</v>
      </c>
      <c r="R36" s="175" t="s">
        <v>405</v>
      </c>
      <c r="S36" s="482" t="s">
        <v>405</v>
      </c>
      <c r="T36" s="482" t="s">
        <v>405</v>
      </c>
      <c r="U36" s="571"/>
      <c r="V36" s="571"/>
      <c r="W36" s="571"/>
      <c r="X36" s="571"/>
      <c r="Z36" s="270">
        <v>4500000</v>
      </c>
      <c r="AA36" s="269">
        <v>5500000</v>
      </c>
      <c r="AB36" s="270">
        <v>6000000</v>
      </c>
      <c r="AC36" s="270">
        <v>6500000</v>
      </c>
      <c r="AD36" s="270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K36" s="99"/>
      <c r="DL36" s="99"/>
      <c r="DM36" s="99"/>
      <c r="DN36" s="99"/>
    </row>
    <row r="37" spans="1:134" s="100" customFormat="1" ht="15" customHeight="1" x14ac:dyDescent="0.2">
      <c r="A37" s="99">
        <v>1459</v>
      </c>
      <c r="B37" s="99" t="s">
        <v>3377</v>
      </c>
      <c r="C37" s="99" t="s">
        <v>3324</v>
      </c>
      <c r="D37" s="99" t="s">
        <v>3325</v>
      </c>
      <c r="E37" s="218" t="s">
        <v>515</v>
      </c>
      <c r="F37" s="100" t="s">
        <v>212</v>
      </c>
      <c r="G37" s="750">
        <v>9</v>
      </c>
      <c r="H37" s="174"/>
      <c r="I37" s="174"/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5" t="s">
        <v>405</v>
      </c>
      <c r="R37" s="175" t="s">
        <v>405</v>
      </c>
      <c r="S37" s="267" t="s">
        <v>405</v>
      </c>
      <c r="T37" s="267" t="s">
        <v>405</v>
      </c>
      <c r="U37" s="267" t="s">
        <v>405</v>
      </c>
      <c r="V37" s="267" t="s">
        <v>405</v>
      </c>
      <c r="W37" s="267"/>
      <c r="X37" s="267"/>
      <c r="Y37" s="99"/>
      <c r="Z37" s="270">
        <v>9000000</v>
      </c>
      <c r="AA37" s="269">
        <v>10000000</v>
      </c>
      <c r="AB37" s="270">
        <v>12000000</v>
      </c>
      <c r="AC37" s="270">
        <v>12000000</v>
      </c>
      <c r="AD37" s="270"/>
      <c r="DO37" s="86"/>
      <c r="DT37" s="86"/>
      <c r="DU37" s="86"/>
      <c r="DV37" s="86"/>
      <c r="DW37" s="86"/>
      <c r="DX37" s="86"/>
      <c r="DY37" s="86"/>
      <c r="DZ37" s="86"/>
      <c r="EA37" s="99"/>
    </row>
    <row r="38" spans="1:134" s="100" customFormat="1" ht="15" customHeight="1" x14ac:dyDescent="0.2">
      <c r="A38" s="811">
        <v>2560</v>
      </c>
      <c r="B38" s="99" t="s">
        <v>2441</v>
      </c>
      <c r="C38" s="811" t="s">
        <v>3892</v>
      </c>
      <c r="D38" s="811" t="s">
        <v>3893</v>
      </c>
      <c r="E38" s="218" t="s">
        <v>515</v>
      </c>
      <c r="F38" s="812" t="s">
        <v>212</v>
      </c>
      <c r="G38" s="479">
        <v>7</v>
      </c>
      <c r="H38" s="174"/>
      <c r="I38" s="174"/>
      <c r="J38" s="174"/>
      <c r="K38" s="174"/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482" t="s">
        <v>405</v>
      </c>
      <c r="T38" s="482" t="s">
        <v>405</v>
      </c>
      <c r="U38" s="482" t="s">
        <v>405</v>
      </c>
      <c r="V38" s="267"/>
      <c r="W38" s="267"/>
      <c r="Y38" s="270">
        <v>2750000</v>
      </c>
      <c r="Z38" s="269">
        <v>3500000</v>
      </c>
      <c r="AA38" s="270">
        <v>4000000</v>
      </c>
      <c r="AB38" s="270">
        <v>5000000</v>
      </c>
      <c r="AC38" s="270">
        <v>6000000</v>
      </c>
      <c r="AD38" s="270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K38" s="86"/>
      <c r="DL38" s="86"/>
      <c r="DM38" s="86"/>
      <c r="DN38" s="86"/>
      <c r="DO38" s="86"/>
      <c r="DP38" s="99"/>
      <c r="DQ38" s="99"/>
      <c r="DR38" s="99"/>
      <c r="DS38" s="99"/>
      <c r="DT38" s="99"/>
      <c r="DU38" s="99"/>
    </row>
    <row r="39" spans="1:134" s="100" customFormat="1" ht="15" customHeight="1" x14ac:dyDescent="0.2">
      <c r="A39" s="821">
        <v>4092</v>
      </c>
      <c r="B39" s="100" t="s">
        <v>5070</v>
      </c>
      <c r="C39" s="821" t="s">
        <v>274</v>
      </c>
      <c r="D39" s="821" t="s">
        <v>4929</v>
      </c>
      <c r="E39" s="218" t="s">
        <v>515</v>
      </c>
      <c r="F39" s="822" t="s">
        <v>212</v>
      </c>
      <c r="G39" s="99">
        <v>4</v>
      </c>
      <c r="H39" s="269"/>
      <c r="K39" s="174"/>
      <c r="L39" s="174"/>
      <c r="M39" s="174"/>
      <c r="N39" s="174"/>
      <c r="O39" s="175" t="s">
        <v>405</v>
      </c>
      <c r="P39" s="545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482" t="s">
        <v>405</v>
      </c>
      <c r="V39" s="482" t="s">
        <v>405</v>
      </c>
      <c r="W39" s="482" t="s">
        <v>405</v>
      </c>
      <c r="X39" s="571"/>
      <c r="Z39" s="270">
        <v>1000000</v>
      </c>
      <c r="AA39" s="269">
        <v>3000000</v>
      </c>
      <c r="AB39" s="270">
        <v>4500000</v>
      </c>
      <c r="AC39" s="270">
        <v>5500000</v>
      </c>
      <c r="AD39" s="270"/>
      <c r="DO39" s="99"/>
    </row>
    <row r="40" spans="1:134" s="100" customFormat="1" ht="15" customHeight="1" x14ac:dyDescent="0.2">
      <c r="A40" s="821">
        <v>4019</v>
      </c>
      <c r="B40" s="100" t="s">
        <v>1955</v>
      </c>
      <c r="C40" s="821" t="s">
        <v>378</v>
      </c>
      <c r="D40" s="821" t="s">
        <v>4878</v>
      </c>
      <c r="E40" s="218" t="s">
        <v>515</v>
      </c>
      <c r="F40" s="822" t="s">
        <v>212</v>
      </c>
      <c r="G40" s="666">
        <v>4</v>
      </c>
      <c r="H40" s="269"/>
      <c r="K40" s="174"/>
      <c r="L40" s="174"/>
      <c r="M40" s="174"/>
      <c r="N40" s="174"/>
      <c r="O40" s="175" t="s">
        <v>405</v>
      </c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571"/>
      <c r="W40" s="571"/>
      <c r="Y40" s="275">
        <v>700000</v>
      </c>
      <c r="Z40" s="269">
        <v>1600000</v>
      </c>
      <c r="AA40" s="270">
        <v>1800000</v>
      </c>
      <c r="AB40" s="270">
        <v>3000000</v>
      </c>
      <c r="AC40" s="271">
        <v>4000000</v>
      </c>
      <c r="AD40" s="270"/>
      <c r="DU40" s="86"/>
      <c r="DV40" s="86"/>
      <c r="DW40" s="86"/>
      <c r="DX40" s="86"/>
      <c r="DY40" s="86"/>
      <c r="DZ40" s="86"/>
    </row>
    <row r="41" spans="1:134" s="86" customFormat="1" ht="15" customHeight="1" x14ac:dyDescent="0.2">
      <c r="A41" s="99">
        <v>4594</v>
      </c>
      <c r="B41" s="100" t="s">
        <v>1663</v>
      </c>
      <c r="C41" s="99" t="s">
        <v>331</v>
      </c>
      <c r="D41" s="99" t="s">
        <v>210</v>
      </c>
      <c r="E41" s="218" t="s">
        <v>515</v>
      </c>
      <c r="F41" s="100" t="s">
        <v>212</v>
      </c>
      <c r="G41" s="99">
        <v>3</v>
      </c>
      <c r="H41" s="269"/>
      <c r="I41" s="100"/>
      <c r="J41" s="100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176" t="s">
        <v>405</v>
      </c>
      <c r="T41" s="176"/>
      <c r="U41" s="571"/>
      <c r="V41" s="284"/>
      <c r="W41" s="284"/>
      <c r="X41" s="284"/>
      <c r="Y41" s="100"/>
      <c r="Z41" s="100"/>
      <c r="AA41" s="275">
        <v>500000</v>
      </c>
      <c r="AB41" s="270">
        <v>2500000</v>
      </c>
      <c r="AC41" s="270">
        <v>3000000</v>
      </c>
      <c r="AD41" s="27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99"/>
      <c r="DQ41" s="99"/>
      <c r="DR41" s="99"/>
      <c r="DS41" s="99"/>
      <c r="DT41" s="100"/>
      <c r="DU41" s="100"/>
      <c r="DV41" s="100"/>
      <c r="DW41" s="100"/>
      <c r="DX41" s="100"/>
      <c r="DY41" s="100"/>
      <c r="DZ41" s="100"/>
      <c r="EA41" s="100"/>
      <c r="EB41" s="99"/>
      <c r="EC41" s="99"/>
      <c r="ED41" s="99"/>
    </row>
    <row r="42" spans="1:134" s="100" customFormat="1" ht="15" customHeight="1" x14ac:dyDescent="0.2">
      <c r="A42" s="99">
        <v>1042</v>
      </c>
      <c r="B42" s="423" t="s">
        <v>3137</v>
      </c>
      <c r="C42" s="423" t="s">
        <v>3109</v>
      </c>
      <c r="D42" s="423" t="s">
        <v>356</v>
      </c>
      <c r="E42" s="218" t="s">
        <v>515</v>
      </c>
      <c r="F42" s="423" t="s">
        <v>221</v>
      </c>
      <c r="G42" s="254">
        <v>10</v>
      </c>
      <c r="H42" s="175"/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6" t="s">
        <v>405</v>
      </c>
      <c r="Q42" s="545" t="s">
        <v>405</v>
      </c>
      <c r="R42" s="725" t="s">
        <v>405</v>
      </c>
      <c r="S42" s="267" t="s">
        <v>405</v>
      </c>
      <c r="T42" s="267" t="s">
        <v>405</v>
      </c>
      <c r="U42" s="571"/>
      <c r="V42" s="571"/>
      <c r="W42" s="571"/>
      <c r="X42" s="571"/>
      <c r="Z42" s="270">
        <v>7000000</v>
      </c>
      <c r="AA42" s="270">
        <v>5500000</v>
      </c>
      <c r="AB42" s="270">
        <v>8000000</v>
      </c>
      <c r="AC42" s="270">
        <v>8000000</v>
      </c>
      <c r="AD42" s="270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</row>
    <row r="43" spans="1:134" s="100" customFormat="1" ht="15" customHeight="1" x14ac:dyDescent="0.2">
      <c r="A43" s="99">
        <v>1349</v>
      </c>
      <c r="B43" s="99" t="s">
        <v>1671</v>
      </c>
      <c r="C43" s="99" t="s">
        <v>299</v>
      </c>
      <c r="D43" s="99" t="s">
        <v>3344</v>
      </c>
      <c r="E43" s="218" t="s">
        <v>515</v>
      </c>
      <c r="F43" s="100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175" t="s">
        <v>405</v>
      </c>
      <c r="S43" s="176" t="s">
        <v>405</v>
      </c>
      <c r="T43" s="176" t="s">
        <v>405</v>
      </c>
      <c r="U43" s="176" t="s">
        <v>405</v>
      </c>
      <c r="V43" s="176" t="s">
        <v>405</v>
      </c>
      <c r="W43" s="176"/>
      <c r="X43" s="176"/>
      <c r="Y43" s="99"/>
      <c r="Z43" s="270">
        <v>9000000</v>
      </c>
      <c r="AA43" s="269">
        <v>10000000</v>
      </c>
      <c r="AB43" s="270">
        <v>11000000</v>
      </c>
      <c r="AC43" s="270">
        <v>11000000</v>
      </c>
      <c r="AD43" s="270"/>
      <c r="DT43" s="99"/>
      <c r="DU43" s="99"/>
      <c r="DV43" s="99"/>
      <c r="DW43" s="99"/>
      <c r="DX43" s="99"/>
      <c r="DY43" s="99"/>
      <c r="DZ43" s="99"/>
    </row>
    <row r="44" spans="1:134" s="100" customFormat="1" ht="15" customHeight="1" x14ac:dyDescent="0.2">
      <c r="A44" s="99">
        <v>1352</v>
      </c>
      <c r="B44" s="99" t="s">
        <v>3411</v>
      </c>
      <c r="C44" s="99" t="s">
        <v>3347</v>
      </c>
      <c r="D44" s="99" t="s">
        <v>252</v>
      </c>
      <c r="E44" s="218" t="s">
        <v>515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175" t="s">
        <v>405</v>
      </c>
      <c r="S44" s="176" t="s">
        <v>405</v>
      </c>
      <c r="T44" s="580"/>
      <c r="U44" s="580"/>
      <c r="V44" s="580"/>
      <c r="W44" s="580"/>
      <c r="X44" s="580"/>
      <c r="Y44" s="99"/>
      <c r="Z44" s="270">
        <v>7000000</v>
      </c>
      <c r="AA44" s="269">
        <v>8000000</v>
      </c>
      <c r="AB44" s="270">
        <v>8500000</v>
      </c>
      <c r="AC44" s="270">
        <v>9500000</v>
      </c>
      <c r="AD44" s="270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86"/>
      <c r="DL44" s="86"/>
      <c r="DM44" s="86"/>
      <c r="DN44" s="86"/>
    </row>
    <row r="45" spans="1:134" s="100" customFormat="1" ht="15" customHeight="1" x14ac:dyDescent="0.2">
      <c r="A45" s="830">
        <v>1922</v>
      </c>
      <c r="B45" s="831" t="s">
        <v>3729</v>
      </c>
      <c r="C45" s="830" t="s">
        <v>283</v>
      </c>
      <c r="D45" s="830" t="s">
        <v>3545</v>
      </c>
      <c r="E45" s="218" t="s">
        <v>515</v>
      </c>
      <c r="F45" s="831" t="s">
        <v>221</v>
      </c>
      <c r="G45" s="832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725" t="s">
        <v>405</v>
      </c>
      <c r="S45" s="267" t="s">
        <v>405</v>
      </c>
      <c r="T45" s="267" t="s">
        <v>405</v>
      </c>
      <c r="U45" s="267"/>
      <c r="V45" s="267"/>
      <c r="W45" s="267"/>
      <c r="X45" s="267"/>
      <c r="Y45" s="86"/>
      <c r="Z45" s="270">
        <v>7500000</v>
      </c>
      <c r="AA45" s="269">
        <v>7500000</v>
      </c>
      <c r="AB45" s="270">
        <v>7500000</v>
      </c>
      <c r="AC45" s="270">
        <v>7500000</v>
      </c>
      <c r="AD45" s="270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O45" s="86"/>
      <c r="DP45" s="86"/>
      <c r="DQ45" s="86"/>
      <c r="DR45" s="86"/>
      <c r="DS45" s="86"/>
      <c r="DT45" s="99"/>
      <c r="DU45" s="99"/>
      <c r="DV45" s="99"/>
      <c r="DW45" s="99"/>
      <c r="DX45" s="99"/>
      <c r="DY45" s="99"/>
      <c r="DZ45" s="99"/>
      <c r="EB45" s="86"/>
      <c r="EC45" s="86"/>
      <c r="ED45" s="86"/>
    </row>
    <row r="46" spans="1:134" s="100" customFormat="1" ht="15" customHeight="1" x14ac:dyDescent="0.2">
      <c r="A46" s="815">
        <v>2934</v>
      </c>
      <c r="B46" s="816" t="s">
        <v>4455</v>
      </c>
      <c r="C46" s="815" t="s">
        <v>4134</v>
      </c>
      <c r="D46" s="815" t="s">
        <v>1886</v>
      </c>
      <c r="E46" s="218" t="s">
        <v>515</v>
      </c>
      <c r="F46" s="816" t="s">
        <v>221</v>
      </c>
      <c r="G46" s="815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482" t="s">
        <v>405</v>
      </c>
      <c r="T46" s="482" t="s">
        <v>405</v>
      </c>
      <c r="U46" s="482" t="s">
        <v>405</v>
      </c>
      <c r="V46" s="482" t="s">
        <v>405</v>
      </c>
      <c r="W46" s="284"/>
      <c r="X46" s="284"/>
      <c r="Y46" s="86"/>
      <c r="Z46" s="269"/>
      <c r="AA46" s="269">
        <v>4500000</v>
      </c>
      <c r="AB46" s="270">
        <v>5500000</v>
      </c>
      <c r="AC46" s="270">
        <v>6000000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DI46" s="86"/>
      <c r="DJ46" s="86"/>
      <c r="DK46" s="86"/>
      <c r="DL46" s="86"/>
      <c r="DO46" s="86"/>
      <c r="EA46" s="99"/>
    </row>
    <row r="47" spans="1:134" s="100" customFormat="1" ht="15" customHeight="1" x14ac:dyDescent="0.2">
      <c r="A47" s="817">
        <v>3452</v>
      </c>
      <c r="B47" s="818" t="s">
        <v>4463</v>
      </c>
      <c r="C47" s="817" t="s">
        <v>522</v>
      </c>
      <c r="D47" s="817" t="s">
        <v>2909</v>
      </c>
      <c r="E47" s="218" t="s">
        <v>515</v>
      </c>
      <c r="F47" s="818" t="s">
        <v>221</v>
      </c>
      <c r="G47" s="817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267" t="s">
        <v>405</v>
      </c>
      <c r="U47" s="571"/>
      <c r="V47" s="571"/>
      <c r="W47" s="571"/>
      <c r="X47" s="571"/>
      <c r="Z47" s="270">
        <v>1750000</v>
      </c>
      <c r="AA47" s="269">
        <v>2250000</v>
      </c>
      <c r="AB47" s="270">
        <v>4000000</v>
      </c>
      <c r="AC47" s="270">
        <v>4500000</v>
      </c>
      <c r="AD47" s="270"/>
    </row>
    <row r="48" spans="1:134" s="100" customFormat="1" ht="15" customHeight="1" x14ac:dyDescent="0.2">
      <c r="A48" s="824">
        <v>5592</v>
      </c>
      <c r="B48" s="100" t="s">
        <v>8420</v>
      </c>
      <c r="C48" s="825" t="s">
        <v>2250</v>
      </c>
      <c r="D48" s="825" t="s">
        <v>191</v>
      </c>
      <c r="E48" s="218" t="s">
        <v>515</v>
      </c>
      <c r="F48" s="825" t="s">
        <v>221</v>
      </c>
      <c r="G48" s="100">
        <v>1</v>
      </c>
      <c r="H48" s="269"/>
      <c r="K48" s="174"/>
      <c r="L48" s="174"/>
      <c r="M48" s="174"/>
      <c r="N48" s="174"/>
      <c r="O48" s="826"/>
      <c r="P48" s="826"/>
      <c r="Q48" s="826"/>
      <c r="R48" s="725" t="s">
        <v>405</v>
      </c>
      <c r="S48" s="267" t="s">
        <v>405</v>
      </c>
      <c r="T48" s="267" t="s">
        <v>405</v>
      </c>
      <c r="U48" s="267" t="s">
        <v>405</v>
      </c>
      <c r="X48" s="269"/>
      <c r="Y48" s="269"/>
      <c r="Z48" s="269"/>
      <c r="AB48" s="270">
        <v>900000</v>
      </c>
      <c r="AC48" s="270">
        <v>3000000</v>
      </c>
      <c r="AD48" s="270"/>
    </row>
    <row r="49" spans="1:134" s="100" customFormat="1" ht="15" customHeight="1" x14ac:dyDescent="0.2">
      <c r="A49" s="833">
        <v>6078</v>
      </c>
      <c r="B49" s="100" t="s">
        <v>8759</v>
      </c>
      <c r="C49" s="833" t="s">
        <v>8051</v>
      </c>
      <c r="D49" s="833" t="s">
        <v>8052</v>
      </c>
      <c r="E49" s="218" t="s">
        <v>515</v>
      </c>
      <c r="F49" s="833" t="s">
        <v>221</v>
      </c>
      <c r="G49" s="833">
        <v>0</v>
      </c>
      <c r="H49" s="275"/>
      <c r="I49" s="99"/>
      <c r="J49" s="99"/>
      <c r="K49" s="99"/>
      <c r="L49" s="99"/>
      <c r="M49" s="99"/>
      <c r="N49" s="99"/>
      <c r="O49" s="826"/>
      <c r="P49" s="826"/>
      <c r="Q49" s="826"/>
      <c r="R49" s="826"/>
      <c r="S49" s="482" t="s">
        <v>405</v>
      </c>
      <c r="T49" s="482" t="s">
        <v>405</v>
      </c>
      <c r="U49" s="482" t="s">
        <v>405</v>
      </c>
      <c r="V49" s="482" t="s">
        <v>405</v>
      </c>
      <c r="W49" s="482" t="s">
        <v>405</v>
      </c>
      <c r="Y49" s="269"/>
      <c r="Z49" s="269"/>
      <c r="AA49" s="269"/>
      <c r="AC49" s="269">
        <v>3600000</v>
      </c>
    </row>
    <row r="50" spans="1:134" s="100" customFormat="1" ht="15" customHeight="1" x14ac:dyDescent="0.2">
      <c r="A50" s="833">
        <v>6089</v>
      </c>
      <c r="B50" s="100" t="s">
        <v>5472</v>
      </c>
      <c r="C50" s="833" t="s">
        <v>8706</v>
      </c>
      <c r="D50" s="833" t="s">
        <v>191</v>
      </c>
      <c r="E50" s="218" t="s">
        <v>515</v>
      </c>
      <c r="F50" s="833" t="s">
        <v>221</v>
      </c>
      <c r="G50" s="833">
        <v>0</v>
      </c>
      <c r="H50" s="275"/>
      <c r="I50" s="99"/>
      <c r="J50" s="99"/>
      <c r="K50" s="99"/>
      <c r="L50" s="99"/>
      <c r="M50" s="99"/>
      <c r="N50" s="99"/>
      <c r="O50" s="826"/>
      <c r="P50" s="826"/>
      <c r="Q50" s="826"/>
      <c r="R50" s="826"/>
      <c r="S50" s="482" t="s">
        <v>405</v>
      </c>
      <c r="T50" s="482" t="s">
        <v>405</v>
      </c>
      <c r="U50" s="482" t="s">
        <v>405</v>
      </c>
      <c r="V50" s="482" t="s">
        <v>405</v>
      </c>
      <c r="Y50" s="269"/>
      <c r="Z50" s="269"/>
      <c r="AA50" s="269"/>
      <c r="AC50" s="269">
        <v>500000</v>
      </c>
    </row>
    <row r="51" spans="1:134" s="100" customFormat="1" ht="15" customHeight="1" x14ac:dyDescent="0.2">
      <c r="A51" s="830">
        <v>2083</v>
      </c>
      <c r="B51" s="831" t="s">
        <v>3738</v>
      </c>
      <c r="C51" s="830" t="s">
        <v>214</v>
      </c>
      <c r="D51" s="830" t="s">
        <v>220</v>
      </c>
      <c r="E51" s="218" t="s">
        <v>515</v>
      </c>
      <c r="F51" s="831" t="s">
        <v>217</v>
      </c>
      <c r="G51" s="832">
        <v>8</v>
      </c>
      <c r="H51" s="273"/>
      <c r="I51" s="273"/>
      <c r="J51" s="273"/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725" t="s">
        <v>405</v>
      </c>
      <c r="S51" s="267" t="s">
        <v>405</v>
      </c>
      <c r="T51" s="267" t="s">
        <v>405</v>
      </c>
      <c r="U51" s="267"/>
      <c r="V51" s="267"/>
      <c r="W51" s="267"/>
      <c r="X51" s="267"/>
      <c r="Y51" s="86"/>
      <c r="Z51" s="270">
        <v>2000000</v>
      </c>
      <c r="AA51" s="269">
        <v>3000000</v>
      </c>
      <c r="AB51" s="270">
        <v>4500000</v>
      </c>
      <c r="AC51" s="270">
        <v>5500000</v>
      </c>
      <c r="AD51" s="270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99"/>
      <c r="DH51" s="99"/>
      <c r="DI51" s="99"/>
      <c r="DJ51" s="99"/>
    </row>
    <row r="52" spans="1:134" s="100" customFormat="1" ht="15" customHeight="1" x14ac:dyDescent="0.2">
      <c r="A52" s="813">
        <v>5086</v>
      </c>
      <c r="B52" s="100" t="s">
        <v>5452</v>
      </c>
      <c r="C52" s="814" t="s">
        <v>3343</v>
      </c>
      <c r="D52" s="814" t="s">
        <v>4635</v>
      </c>
      <c r="E52" s="218" t="s">
        <v>515</v>
      </c>
      <c r="F52" s="814" t="s">
        <v>217</v>
      </c>
      <c r="G52" s="813">
        <v>2</v>
      </c>
      <c r="H52" s="269"/>
      <c r="K52" s="174"/>
      <c r="L52" s="174"/>
      <c r="M52" s="174"/>
      <c r="N52" s="174"/>
      <c r="O52" s="545"/>
      <c r="P52" s="545"/>
      <c r="Q52" s="546" t="s">
        <v>405</v>
      </c>
      <c r="R52" s="175" t="s">
        <v>405</v>
      </c>
      <c r="S52" s="176" t="s">
        <v>405</v>
      </c>
      <c r="T52" s="176" t="s">
        <v>405</v>
      </c>
      <c r="U52" s="176"/>
      <c r="V52" s="571"/>
      <c r="W52" s="571"/>
      <c r="X52" s="571"/>
      <c r="Y52" s="269"/>
      <c r="Z52" s="269"/>
      <c r="AB52" s="275">
        <v>3500000</v>
      </c>
      <c r="AC52" s="270">
        <v>4500000</v>
      </c>
      <c r="AD52" s="270"/>
    </row>
    <row r="53" spans="1:134" s="100" customFormat="1" ht="15" customHeight="1" x14ac:dyDescent="0.2">
      <c r="A53" s="813">
        <v>5407</v>
      </c>
      <c r="B53" s="100" t="s">
        <v>1664</v>
      </c>
      <c r="C53" s="814" t="s">
        <v>4943</v>
      </c>
      <c r="D53" s="814" t="s">
        <v>6088</v>
      </c>
      <c r="E53" s="218" t="s">
        <v>515</v>
      </c>
      <c r="F53" s="814" t="s">
        <v>217</v>
      </c>
      <c r="G53" s="813">
        <v>2</v>
      </c>
      <c r="H53" s="269"/>
      <c r="K53" s="174"/>
      <c r="L53" s="174"/>
      <c r="M53" s="174"/>
      <c r="N53" s="174"/>
      <c r="O53" s="545"/>
      <c r="P53" s="545"/>
      <c r="Q53" s="546" t="s">
        <v>405</v>
      </c>
      <c r="R53" s="175" t="s">
        <v>405</v>
      </c>
      <c r="S53" s="176" t="s">
        <v>405</v>
      </c>
      <c r="T53" s="176" t="s">
        <v>405</v>
      </c>
      <c r="U53" s="176"/>
      <c r="V53" s="571"/>
      <c r="W53" s="571"/>
      <c r="X53" s="571"/>
      <c r="Y53" s="269"/>
      <c r="Z53" s="269"/>
      <c r="AB53" s="269">
        <v>1800000</v>
      </c>
      <c r="AC53" s="270">
        <v>2500000</v>
      </c>
      <c r="AD53" s="270"/>
    </row>
    <row r="54" spans="1:134" s="100" customFormat="1" ht="15" customHeight="1" x14ac:dyDescent="0.2">
      <c r="A54" s="833">
        <v>6311</v>
      </c>
      <c r="B54" s="100" t="s">
        <v>8778</v>
      </c>
      <c r="C54" s="833" t="s">
        <v>8660</v>
      </c>
      <c r="D54" s="833" t="s">
        <v>8661</v>
      </c>
      <c r="E54" s="218" t="s">
        <v>515</v>
      </c>
      <c r="F54" s="833" t="s">
        <v>217</v>
      </c>
      <c r="G54" s="833">
        <v>0</v>
      </c>
      <c r="H54" s="269"/>
      <c r="K54" s="174"/>
      <c r="L54" s="174"/>
      <c r="M54" s="174"/>
      <c r="N54" s="174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C54" s="269">
        <v>590000</v>
      </c>
    </row>
    <row r="55" spans="1:134" s="100" customFormat="1" ht="15" customHeight="1" x14ac:dyDescent="0.2">
      <c r="A55" s="815">
        <v>3086</v>
      </c>
      <c r="B55" s="816" t="s">
        <v>4458</v>
      </c>
      <c r="C55" s="815" t="s">
        <v>236</v>
      </c>
      <c r="D55" s="815" t="s">
        <v>4254</v>
      </c>
      <c r="E55" s="218" t="s">
        <v>515</v>
      </c>
      <c r="F55" s="816" t="s">
        <v>226</v>
      </c>
      <c r="G55" s="815">
        <v>6</v>
      </c>
      <c r="H55" s="174"/>
      <c r="I55" s="174"/>
      <c r="J55" s="174"/>
      <c r="K55" s="174"/>
      <c r="L55" s="174"/>
      <c r="M55" s="175" t="s">
        <v>405</v>
      </c>
      <c r="N55" s="175" t="s">
        <v>405</v>
      </c>
      <c r="O55" s="175" t="s">
        <v>405</v>
      </c>
      <c r="P55" s="545" t="s">
        <v>405</v>
      </c>
      <c r="Q55" s="546" t="s">
        <v>405</v>
      </c>
      <c r="R55" s="175" t="s">
        <v>405</v>
      </c>
      <c r="S55" s="267" t="s">
        <v>405</v>
      </c>
      <c r="T55" s="176"/>
      <c r="U55" s="176"/>
      <c r="V55" s="176"/>
      <c r="W55" s="176"/>
      <c r="X55" s="176"/>
      <c r="Z55" s="270">
        <v>600000</v>
      </c>
      <c r="AA55" s="269">
        <v>750000</v>
      </c>
      <c r="AB55" s="269">
        <v>1500000</v>
      </c>
      <c r="AC55" s="270">
        <v>1900000</v>
      </c>
      <c r="AD55" s="270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</row>
    <row r="56" spans="1:134" s="54" customFormat="1" ht="15" customHeight="1" x14ac:dyDescent="0.2">
      <c r="A56" s="132">
        <f>COUNT(A3:A55)</f>
        <v>53</v>
      </c>
      <c r="B56" s="225" t="s">
        <v>2786</v>
      </c>
      <c r="C56" s="23" t="s">
        <v>789</v>
      </c>
      <c r="D56" s="23" t="s">
        <v>5246</v>
      </c>
      <c r="E56" s="225" t="s">
        <v>2786</v>
      </c>
      <c r="F56" s="59"/>
      <c r="G56" s="438">
        <f>AVERAGE(G3:G55)</f>
        <v>4.8490566037735849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>
        <f>COUNTIF((S3:S55),"X")</f>
        <v>53</v>
      </c>
      <c r="T56" s="17">
        <f>COUNTIF((T3:T55),"X")</f>
        <v>36</v>
      </c>
      <c r="U56" s="17">
        <f>COUNTIF((U3:U55),"X")</f>
        <v>20</v>
      </c>
      <c r="V56" s="17">
        <f>COUNTIF((V3:V55),"X")</f>
        <v>9</v>
      </c>
      <c r="W56" s="17">
        <f>COUNTIF((W3:W55),"X")</f>
        <v>3</v>
      </c>
      <c r="X56" s="17">
        <f>SUM(R56:W56)</f>
        <v>121</v>
      </c>
      <c r="Y56" s="17">
        <f>SUM(R56:X56)</f>
        <v>242</v>
      </c>
      <c r="Z56" s="186">
        <f>SUM(Z4:Z55)</f>
        <v>100025000</v>
      </c>
      <c r="AA56" s="186">
        <f>SUM(AA4:AA55)</f>
        <v>145325000</v>
      </c>
      <c r="AB56" s="186">
        <f>SUM(AB5:AB55)</f>
        <v>231765000</v>
      </c>
      <c r="AC56" s="186">
        <f>SUM(AC3:AC55)</f>
        <v>304890000</v>
      </c>
    </row>
    <row r="57" spans="1:134" s="100" customFormat="1" ht="15" customHeight="1" x14ac:dyDescent="0.2">
      <c r="A57" s="833">
        <v>6292</v>
      </c>
      <c r="B57" s="100" t="s">
        <v>8817</v>
      </c>
      <c r="C57" s="833" t="s">
        <v>4504</v>
      </c>
      <c r="D57" s="833" t="s">
        <v>8696</v>
      </c>
      <c r="E57" s="218" t="s">
        <v>515</v>
      </c>
      <c r="F57" s="833" t="s">
        <v>188</v>
      </c>
      <c r="G57" s="833">
        <v>0</v>
      </c>
      <c r="H57" s="275"/>
      <c r="I57" s="99"/>
      <c r="J57" s="99"/>
      <c r="K57" s="99"/>
      <c r="L57" s="99"/>
      <c r="M57" s="99"/>
      <c r="N57" s="99"/>
      <c r="O57" s="826"/>
      <c r="P57" s="826"/>
      <c r="Q57" s="826"/>
      <c r="R57" s="826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4" s="86" customFormat="1" ht="15" customHeight="1" x14ac:dyDescent="0.2">
      <c r="A58" s="825">
        <v>5745</v>
      </c>
      <c r="B58" s="100" t="s">
        <v>8454</v>
      </c>
      <c r="C58" s="824" t="s">
        <v>8362</v>
      </c>
      <c r="D58" s="825" t="s">
        <v>8296</v>
      </c>
      <c r="E58" s="218" t="s">
        <v>515</v>
      </c>
      <c r="F58" s="825" t="s">
        <v>190</v>
      </c>
      <c r="G58" s="100">
        <v>1</v>
      </c>
      <c r="H58" s="269"/>
      <c r="I58" s="100"/>
      <c r="J58" s="100"/>
      <c r="K58" s="174"/>
      <c r="L58" s="174"/>
      <c r="M58" s="174"/>
      <c r="N58" s="174"/>
      <c r="O58" s="826"/>
      <c r="P58" s="826"/>
      <c r="Q58" s="826"/>
      <c r="R58" s="725" t="s">
        <v>405</v>
      </c>
      <c r="S58" s="267" t="s">
        <v>405</v>
      </c>
      <c r="T58" s="267" t="s">
        <v>405</v>
      </c>
      <c r="U58" s="267" t="s">
        <v>405</v>
      </c>
      <c r="V58" s="100"/>
      <c r="W58" s="100"/>
      <c r="X58" s="269"/>
      <c r="Y58" s="269"/>
      <c r="Z58" s="269"/>
      <c r="AA58" s="100"/>
      <c r="AB58" s="270">
        <v>500000</v>
      </c>
      <c r="AC58" s="270">
        <v>550000</v>
      </c>
      <c r="AD58" s="27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</row>
    <row r="59" spans="1:134" s="100" customFormat="1" ht="15" customHeight="1" x14ac:dyDescent="0.2">
      <c r="A59" s="821">
        <v>4234</v>
      </c>
      <c r="B59" s="100" t="s">
        <v>5087</v>
      </c>
      <c r="C59" s="997" t="s">
        <v>7895</v>
      </c>
      <c r="D59" s="997" t="s">
        <v>210</v>
      </c>
      <c r="E59" s="218" t="s">
        <v>515</v>
      </c>
      <c r="F59" s="821" t="s">
        <v>196</v>
      </c>
      <c r="G59" s="99">
        <v>4</v>
      </c>
      <c r="H59" s="269"/>
      <c r="K59" s="174"/>
      <c r="L59" s="174"/>
      <c r="M59" s="174"/>
      <c r="N59" s="174"/>
      <c r="O59" s="175" t="s">
        <v>405</v>
      </c>
      <c r="P59" s="545" t="s">
        <v>405</v>
      </c>
      <c r="Q59" s="545" t="s">
        <v>405</v>
      </c>
      <c r="R59" s="175" t="s">
        <v>405</v>
      </c>
      <c r="S59" s="482" t="s">
        <v>405</v>
      </c>
      <c r="T59" s="482" t="s">
        <v>405</v>
      </c>
      <c r="U59" s="482" t="s">
        <v>405</v>
      </c>
      <c r="V59" s="571"/>
      <c r="W59" s="571"/>
      <c r="X59" s="571"/>
      <c r="Z59" s="275">
        <v>500000</v>
      </c>
      <c r="AA59" s="269">
        <v>1500000</v>
      </c>
      <c r="AB59" s="270">
        <v>3500000</v>
      </c>
      <c r="AC59" s="271">
        <v>4000000</v>
      </c>
      <c r="AD59" s="270"/>
      <c r="AE59" s="172" t="s">
        <v>8896</v>
      </c>
      <c r="DK59" s="86"/>
      <c r="DL59" s="86"/>
      <c r="DM59" s="86"/>
      <c r="DN59" s="86"/>
      <c r="DO59" s="86"/>
      <c r="EA59" s="86"/>
    </row>
    <row r="60" spans="1:134" s="100" customFormat="1" ht="15" customHeight="1" x14ac:dyDescent="0.2">
      <c r="A60" s="833">
        <v>6389</v>
      </c>
      <c r="B60" s="100" t="s">
        <v>8807</v>
      </c>
      <c r="C60" s="833" t="s">
        <v>4226</v>
      </c>
      <c r="D60" s="833" t="s">
        <v>4324</v>
      </c>
      <c r="E60" s="218" t="s">
        <v>515</v>
      </c>
      <c r="F60" s="833" t="s">
        <v>196</v>
      </c>
      <c r="G60" s="833">
        <v>0</v>
      </c>
      <c r="H60" s="275"/>
      <c r="I60" s="99"/>
      <c r="J60" s="99"/>
      <c r="K60" s="99"/>
      <c r="L60" s="99"/>
      <c r="M60" s="99"/>
      <c r="N60" s="99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4" s="100" customFormat="1" ht="15" customHeight="1" x14ac:dyDescent="0.2">
      <c r="A61" s="813">
        <v>5268</v>
      </c>
      <c r="B61" s="100" t="s">
        <v>405</v>
      </c>
      <c r="C61" s="813" t="s">
        <v>3117</v>
      </c>
      <c r="D61" s="814" t="s">
        <v>216</v>
      </c>
      <c r="E61" s="218" t="s">
        <v>515</v>
      </c>
      <c r="F61" s="813" t="s">
        <v>198</v>
      </c>
      <c r="G61" s="813">
        <v>2</v>
      </c>
      <c r="H61" s="269"/>
      <c r="K61" s="174"/>
      <c r="L61" s="174"/>
      <c r="M61" s="174"/>
      <c r="N61" s="174"/>
      <c r="O61" s="545"/>
      <c r="P61" s="545"/>
      <c r="Q61" s="546" t="s">
        <v>405</v>
      </c>
      <c r="R61" s="725" t="s">
        <v>405</v>
      </c>
      <c r="S61" s="267" t="s">
        <v>405</v>
      </c>
      <c r="T61" s="267" t="s">
        <v>405</v>
      </c>
      <c r="X61" s="269"/>
      <c r="Y61" s="269"/>
      <c r="Z61" s="99"/>
      <c r="AA61" s="99"/>
      <c r="AB61" s="270">
        <v>1750000</v>
      </c>
      <c r="AC61" s="270">
        <v>2500000</v>
      </c>
      <c r="AD61" s="270"/>
      <c r="AE61" s="99"/>
    </row>
    <row r="62" spans="1:134" s="100" customFormat="1" ht="15" customHeight="1" x14ac:dyDescent="0.2">
      <c r="A62" s="833">
        <v>6185</v>
      </c>
      <c r="B62" s="100" t="s">
        <v>8798</v>
      </c>
      <c r="C62" s="833" t="s">
        <v>309</v>
      </c>
      <c r="D62" s="833" t="s">
        <v>232</v>
      </c>
      <c r="E62" s="218" t="s">
        <v>515</v>
      </c>
      <c r="F62" s="833" t="s">
        <v>201</v>
      </c>
      <c r="G62" s="833">
        <v>0</v>
      </c>
      <c r="H62" s="269"/>
      <c r="K62" s="174"/>
      <c r="L62" s="174"/>
      <c r="M62" s="174"/>
      <c r="N62" s="174"/>
      <c r="O62" s="826"/>
      <c r="P62" s="826"/>
      <c r="Q62" s="826"/>
      <c r="R62" s="826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4" s="100" customFormat="1" ht="15" customHeight="1" x14ac:dyDescent="0.2">
      <c r="A63" s="824">
        <v>5857</v>
      </c>
      <c r="B63" s="100" t="s">
        <v>8437</v>
      </c>
      <c r="C63" s="824" t="s">
        <v>8321</v>
      </c>
      <c r="D63" s="824" t="s">
        <v>191</v>
      </c>
      <c r="E63" s="218" t="s">
        <v>515</v>
      </c>
      <c r="F63" s="825" t="s">
        <v>206</v>
      </c>
      <c r="G63" s="100">
        <v>1</v>
      </c>
      <c r="H63" s="275"/>
      <c r="I63" s="99"/>
      <c r="J63" s="99"/>
      <c r="K63" s="99"/>
      <c r="L63" s="99"/>
      <c r="M63" s="99"/>
      <c r="N63" s="99"/>
      <c r="O63" s="826"/>
      <c r="P63" s="826"/>
      <c r="Q63" s="826"/>
      <c r="R63" s="725" t="s">
        <v>405</v>
      </c>
      <c r="S63" s="267" t="s">
        <v>405</v>
      </c>
      <c r="T63" s="267" t="s">
        <v>405</v>
      </c>
      <c r="U63" s="267" t="s">
        <v>405</v>
      </c>
      <c r="X63" s="269"/>
      <c r="Y63" s="269"/>
      <c r="Z63" s="269"/>
      <c r="AB63" s="270">
        <v>500000</v>
      </c>
      <c r="AC63" s="270">
        <v>1100000</v>
      </c>
      <c r="AD63" s="270"/>
    </row>
    <row r="64" spans="1:134" s="100" customFormat="1" ht="15" customHeight="1" x14ac:dyDescent="0.2">
      <c r="A64" s="813">
        <v>5425</v>
      </c>
      <c r="B64" s="100" t="s">
        <v>1666</v>
      </c>
      <c r="C64" s="813" t="s">
        <v>2387</v>
      </c>
      <c r="D64" s="813" t="s">
        <v>366</v>
      </c>
      <c r="E64" s="218" t="s">
        <v>515</v>
      </c>
      <c r="F64" s="813" t="s">
        <v>212</v>
      </c>
      <c r="G64" s="813">
        <v>2</v>
      </c>
      <c r="H64" s="269"/>
      <c r="K64" s="174"/>
      <c r="L64" s="174"/>
      <c r="M64" s="174"/>
      <c r="N64" s="174"/>
      <c r="O64" s="545"/>
      <c r="P64" s="545"/>
      <c r="Q64" s="546" t="s">
        <v>405</v>
      </c>
      <c r="R64" s="175" t="s">
        <v>405</v>
      </c>
      <c r="S64" s="176" t="s">
        <v>405</v>
      </c>
      <c r="T64" s="176" t="s">
        <v>405</v>
      </c>
      <c r="U64" s="176"/>
      <c r="V64" s="571"/>
      <c r="W64" s="571"/>
      <c r="X64" s="571"/>
      <c r="Y64" s="269"/>
      <c r="Z64" s="269"/>
      <c r="AB64" s="270">
        <v>1400000</v>
      </c>
      <c r="AC64" s="270">
        <v>1800000</v>
      </c>
      <c r="AD64" s="270"/>
      <c r="EA64" s="86"/>
      <c r="EB64" s="86"/>
      <c r="EC64" s="86"/>
      <c r="ED64" s="86"/>
    </row>
    <row r="65" spans="1:131" s="100" customFormat="1" ht="15" customHeight="1" x14ac:dyDescent="0.2">
      <c r="A65" s="825">
        <v>5601</v>
      </c>
      <c r="B65" s="100" t="s">
        <v>8450</v>
      </c>
      <c r="C65" s="824" t="s">
        <v>8365</v>
      </c>
      <c r="D65" s="824" t="s">
        <v>3540</v>
      </c>
      <c r="E65" s="218" t="s">
        <v>515</v>
      </c>
      <c r="F65" s="825" t="s">
        <v>221</v>
      </c>
      <c r="G65" s="100">
        <v>1</v>
      </c>
      <c r="H65" s="269"/>
      <c r="K65" s="174"/>
      <c r="L65" s="174"/>
      <c r="M65" s="174"/>
      <c r="N65" s="174"/>
      <c r="O65" s="826"/>
      <c r="P65" s="826"/>
      <c r="Q65" s="826"/>
      <c r="R65" s="725" t="s">
        <v>405</v>
      </c>
      <c r="S65" s="267" t="s">
        <v>405</v>
      </c>
      <c r="T65" s="267" t="s">
        <v>405</v>
      </c>
      <c r="U65" s="267" t="s">
        <v>405</v>
      </c>
      <c r="X65" s="269"/>
      <c r="Y65" s="269"/>
      <c r="Z65" s="269"/>
      <c r="AB65" s="270">
        <v>500000</v>
      </c>
      <c r="AC65" s="270">
        <v>500000</v>
      </c>
      <c r="AD65" s="270"/>
    </row>
    <row r="66" spans="1:131" s="100" customFormat="1" ht="15" customHeight="1" x14ac:dyDescent="0.2">
      <c r="A66" s="833">
        <v>6082</v>
      </c>
      <c r="B66" s="100" t="s">
        <v>8769</v>
      </c>
      <c r="C66" s="833" t="s">
        <v>364</v>
      </c>
      <c r="D66" s="833" t="s">
        <v>8705</v>
      </c>
      <c r="E66" s="218" t="s">
        <v>515</v>
      </c>
      <c r="F66" s="833" t="s">
        <v>221</v>
      </c>
      <c r="G66" s="833">
        <v>0</v>
      </c>
      <c r="H66" s="275"/>
      <c r="I66" s="99"/>
      <c r="J66" s="99"/>
      <c r="K66" s="99"/>
      <c r="L66" s="99"/>
      <c r="M66" s="99"/>
      <c r="N66" s="99"/>
      <c r="O66" s="826"/>
      <c r="P66" s="826"/>
      <c r="Q66" s="826"/>
      <c r="R66" s="826"/>
      <c r="S66" s="482" t="s">
        <v>405</v>
      </c>
      <c r="T66" s="482" t="s">
        <v>405</v>
      </c>
      <c r="U66" s="482" t="s">
        <v>405</v>
      </c>
      <c r="V66" s="482" t="s">
        <v>405</v>
      </c>
      <c r="Y66" s="269"/>
      <c r="Z66" s="269"/>
      <c r="AA66" s="269"/>
      <c r="AC66" s="269">
        <v>1150000</v>
      </c>
    </row>
    <row r="67" spans="1:131" s="29" customFormat="1" ht="15" customHeight="1" x14ac:dyDescent="0.2">
      <c r="A67" s="172"/>
      <c r="B67" s="240" t="s">
        <v>2785</v>
      </c>
      <c r="C67" s="240" t="s">
        <v>2783</v>
      </c>
      <c r="D67" s="240" t="s">
        <v>2784</v>
      </c>
      <c r="E67" s="240" t="s">
        <v>2785</v>
      </c>
      <c r="F67" s="172"/>
      <c r="G67" s="253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243" t="e">
        <f>SUM(#REF!)</f>
        <v>#REF!</v>
      </c>
      <c r="AA67" s="193"/>
      <c r="AB67" s="193"/>
      <c r="AC67" s="193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</row>
    <row r="68" spans="1:131" s="29" customFormat="1" ht="15" customHeight="1" x14ac:dyDescent="0.2">
      <c r="A68" s="154"/>
      <c r="B68" s="23" t="s">
        <v>5243</v>
      </c>
      <c r="C68" s="23" t="s">
        <v>711</v>
      </c>
      <c r="D68" s="23" t="s">
        <v>710</v>
      </c>
      <c r="E68" s="23" t="s">
        <v>5243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86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</row>
    <row r="69" spans="1:131" s="1001" customFormat="1" ht="15" customHeight="1" x14ac:dyDescent="0.2">
      <c r="A69" s="998">
        <v>2045</v>
      </c>
      <c r="B69" s="998" t="s">
        <v>1946</v>
      </c>
      <c r="C69" s="998"/>
      <c r="D69" s="998"/>
      <c r="E69" s="998" t="s">
        <v>515</v>
      </c>
      <c r="F69" s="421"/>
      <c r="G69" s="421"/>
      <c r="H69" s="421"/>
      <c r="I69" s="100"/>
      <c r="J69" s="421"/>
      <c r="K69" s="421"/>
      <c r="L69" s="421"/>
      <c r="M69" s="421"/>
      <c r="N69" s="421"/>
      <c r="O69" s="421"/>
      <c r="P69" s="421"/>
      <c r="Q69" s="421"/>
      <c r="R69" s="421"/>
      <c r="S69" s="421"/>
      <c r="T69" s="421"/>
      <c r="U69" s="421"/>
      <c r="V69" s="421"/>
      <c r="W69" s="421"/>
      <c r="X69" s="421"/>
      <c r="Y69" s="421"/>
      <c r="Z69" s="429"/>
      <c r="AA69" s="100"/>
      <c r="AB69" s="100"/>
      <c r="AC69" s="110"/>
      <c r="AD69" s="421"/>
      <c r="AE69" s="421"/>
      <c r="AF69" s="421"/>
      <c r="AG69" s="421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1"/>
      <c r="CF69" s="421"/>
      <c r="CG69" s="421"/>
      <c r="CH69" s="421"/>
      <c r="CI69" s="421"/>
      <c r="CJ69" s="421"/>
      <c r="CK69" s="421"/>
      <c r="CL69" s="421"/>
      <c r="CM69" s="421"/>
      <c r="CN69" s="421"/>
      <c r="CO69" s="421"/>
      <c r="CP69" s="421"/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  <c r="DG69" s="421"/>
      <c r="DH69" s="421"/>
      <c r="DI69" s="421"/>
      <c r="DJ69" s="421"/>
      <c r="DK69" s="421"/>
      <c r="DL69" s="421"/>
      <c r="DM69" s="421"/>
      <c r="DN69" s="421"/>
      <c r="DO69" s="421"/>
      <c r="DP69" s="421"/>
      <c r="DQ69" s="421"/>
      <c r="DR69" s="421"/>
      <c r="DS69" s="421"/>
      <c r="DT69" s="421"/>
      <c r="DU69" s="421"/>
      <c r="DV69" s="421"/>
      <c r="DW69" s="421"/>
      <c r="DX69" s="421"/>
      <c r="DY69" s="421"/>
      <c r="DZ69" s="421"/>
      <c r="EA69" s="421"/>
    </row>
    <row r="70" spans="1:131" s="1001" customFormat="1" ht="15" customHeight="1" x14ac:dyDescent="0.2">
      <c r="A70" s="998">
        <v>2045</v>
      </c>
      <c r="B70" s="998" t="s">
        <v>1947</v>
      </c>
      <c r="C70" s="998"/>
      <c r="D70" s="998"/>
      <c r="E70" s="998" t="s">
        <v>515</v>
      </c>
      <c r="F70" s="421"/>
      <c r="G70" s="421"/>
      <c r="H70" s="421"/>
      <c r="I70" s="100"/>
      <c r="J70" s="421"/>
      <c r="K70" s="421"/>
      <c r="L70" s="421"/>
      <c r="M70" s="421"/>
      <c r="N70" s="421"/>
      <c r="O70" s="421"/>
      <c r="P70" s="421"/>
      <c r="Q70" s="421"/>
      <c r="R70" s="421"/>
      <c r="S70" s="421"/>
      <c r="T70" s="421"/>
      <c r="U70" s="421"/>
      <c r="V70" s="421"/>
      <c r="W70" s="421"/>
      <c r="X70" s="421"/>
      <c r="Y70" s="421"/>
      <c r="Z70" s="429"/>
      <c r="AA70" s="100"/>
      <c r="AB70" s="100"/>
      <c r="AC70" s="110"/>
      <c r="AD70" s="421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1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1"/>
      <c r="BK70" s="421"/>
      <c r="BL70" s="421"/>
      <c r="BM70" s="421"/>
      <c r="BN70" s="421"/>
      <c r="BO70" s="421"/>
      <c r="BP70" s="421"/>
      <c r="BQ70" s="421"/>
      <c r="BR70" s="421"/>
      <c r="BS70" s="421"/>
      <c r="BT70" s="421"/>
      <c r="BU70" s="421"/>
      <c r="BV70" s="421"/>
      <c r="BW70" s="421"/>
      <c r="BX70" s="421"/>
      <c r="BY70" s="421"/>
      <c r="BZ70" s="421"/>
      <c r="CA70" s="421"/>
      <c r="CB70" s="421"/>
      <c r="CC70" s="421"/>
      <c r="CD70" s="421"/>
      <c r="CE70" s="421"/>
      <c r="CF70" s="421"/>
      <c r="CG70" s="421"/>
      <c r="CH70" s="421"/>
      <c r="CI70" s="421"/>
      <c r="CJ70" s="421"/>
      <c r="CK70" s="421"/>
      <c r="CL70" s="421"/>
      <c r="CM70" s="421"/>
      <c r="CN70" s="421"/>
      <c r="CO70" s="421"/>
      <c r="CP70" s="421"/>
      <c r="CQ70" s="421"/>
      <c r="CR70" s="421"/>
      <c r="CS70" s="421"/>
      <c r="CT70" s="421"/>
      <c r="CU70" s="421"/>
      <c r="CV70" s="421"/>
      <c r="CW70" s="421"/>
      <c r="CX70" s="421"/>
      <c r="CY70" s="421"/>
      <c r="CZ70" s="421"/>
      <c r="DA70" s="421"/>
      <c r="DB70" s="421"/>
      <c r="DC70" s="421"/>
      <c r="DD70" s="421"/>
      <c r="DE70" s="421"/>
      <c r="DF70" s="421"/>
      <c r="DG70" s="421"/>
      <c r="DH70" s="421"/>
      <c r="DI70" s="421"/>
      <c r="DJ70" s="421"/>
      <c r="DK70" s="421"/>
      <c r="DL70" s="421"/>
      <c r="DM70" s="421"/>
      <c r="DN70" s="421"/>
      <c r="DO70" s="421"/>
      <c r="DP70" s="421"/>
      <c r="DQ70" s="421"/>
      <c r="DR70" s="421"/>
      <c r="DS70" s="421"/>
      <c r="DT70" s="421"/>
      <c r="DU70" s="421"/>
      <c r="DV70" s="421"/>
      <c r="DW70" s="421"/>
      <c r="DX70" s="421"/>
      <c r="DY70" s="421"/>
      <c r="DZ70" s="421"/>
      <c r="EA70" s="421"/>
    </row>
    <row r="71" spans="1:131" s="1001" customFormat="1" ht="15" customHeight="1" x14ac:dyDescent="0.2">
      <c r="A71" s="998">
        <v>2045</v>
      </c>
      <c r="B71" s="998" t="s">
        <v>1948</v>
      </c>
      <c r="C71" s="998"/>
      <c r="D71" s="998"/>
      <c r="E71" s="998" t="s">
        <v>515</v>
      </c>
      <c r="F71" s="421"/>
      <c r="G71" s="421"/>
      <c r="H71" s="421"/>
      <c r="I71" s="100"/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/>
      <c r="Y71" s="421"/>
      <c r="Z71" s="429"/>
      <c r="AA71" s="100"/>
      <c r="AB71" s="100"/>
      <c r="AC71" s="110"/>
      <c r="AD71" s="421"/>
      <c r="AE71" s="421"/>
      <c r="AF71" s="421"/>
      <c r="AG71" s="421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1"/>
      <c r="AS71" s="421"/>
      <c r="AT71" s="421"/>
      <c r="AU71" s="421"/>
      <c r="AV71" s="421"/>
      <c r="AW71" s="421"/>
      <c r="AX71" s="421"/>
      <c r="AY71" s="421"/>
      <c r="AZ71" s="421"/>
      <c r="BA71" s="421"/>
      <c r="BB71" s="421"/>
      <c r="BC71" s="421"/>
      <c r="BD71" s="421"/>
      <c r="BE71" s="421"/>
      <c r="BF71" s="421"/>
      <c r="BG71" s="421"/>
      <c r="BH71" s="421"/>
      <c r="BI71" s="421"/>
      <c r="BJ71" s="421"/>
      <c r="BK71" s="421"/>
      <c r="BL71" s="421"/>
      <c r="BM71" s="421"/>
      <c r="BN71" s="421"/>
      <c r="BO71" s="421"/>
      <c r="BP71" s="421"/>
      <c r="BQ71" s="421"/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1"/>
      <c r="CF71" s="421"/>
      <c r="CG71" s="421"/>
      <c r="CH71" s="421"/>
      <c r="CI71" s="421"/>
      <c r="CJ71" s="421"/>
      <c r="CK71" s="421"/>
      <c r="CL71" s="421"/>
      <c r="CM71" s="421"/>
      <c r="CN71" s="421"/>
      <c r="CO71" s="421"/>
      <c r="CP71" s="421"/>
      <c r="CQ71" s="421"/>
      <c r="CR71" s="421"/>
      <c r="CS71" s="421"/>
      <c r="CT71" s="421"/>
      <c r="CU71" s="421"/>
      <c r="CV71" s="421"/>
      <c r="CW71" s="421"/>
      <c r="CX71" s="421"/>
      <c r="CY71" s="421"/>
      <c r="CZ71" s="421"/>
      <c r="DA71" s="421"/>
      <c r="DB71" s="421"/>
      <c r="DC71" s="421"/>
      <c r="DD71" s="421"/>
      <c r="DE71" s="421"/>
      <c r="DF71" s="421"/>
      <c r="DG71" s="421"/>
      <c r="DH71" s="421"/>
      <c r="DI71" s="421"/>
      <c r="DJ71" s="421"/>
      <c r="DK71" s="421"/>
      <c r="DL71" s="421"/>
      <c r="DM71" s="421"/>
      <c r="DN71" s="421"/>
      <c r="DO71" s="421"/>
      <c r="DP71" s="421"/>
      <c r="DQ71" s="421"/>
      <c r="DR71" s="421"/>
      <c r="DS71" s="421"/>
      <c r="DT71" s="421"/>
      <c r="DU71" s="421"/>
      <c r="DV71" s="421"/>
      <c r="DW71" s="421"/>
      <c r="DX71" s="421"/>
      <c r="DY71" s="421"/>
      <c r="DZ71" s="421"/>
      <c r="EA71" s="421"/>
    </row>
    <row r="72" spans="1:131" s="1001" customFormat="1" ht="15" customHeight="1" x14ac:dyDescent="0.2">
      <c r="A72" s="998">
        <v>2045</v>
      </c>
      <c r="B72" s="998" t="s">
        <v>1950</v>
      </c>
      <c r="C72" s="998"/>
      <c r="D72" s="998"/>
      <c r="E72" s="998" t="s">
        <v>515</v>
      </c>
      <c r="F72" s="421"/>
      <c r="G72" s="421"/>
      <c r="H72" s="421"/>
      <c r="I72" s="100"/>
      <c r="J72" s="421"/>
      <c r="K72" s="421"/>
      <c r="L72" s="421"/>
      <c r="M72" s="421"/>
      <c r="N72" s="421"/>
      <c r="O72" s="421"/>
      <c r="P72" s="421"/>
      <c r="Q72" s="421"/>
      <c r="R72" s="421"/>
      <c r="S72" s="421"/>
      <c r="T72" s="421"/>
      <c r="U72" s="421"/>
      <c r="V72" s="421"/>
      <c r="W72" s="421"/>
      <c r="X72" s="421"/>
      <c r="Y72" s="421"/>
      <c r="Z72" s="429"/>
      <c r="AA72" s="100"/>
      <c r="AB72" s="100"/>
      <c r="AC72" s="110"/>
      <c r="AD72" s="421"/>
      <c r="AE72" s="421"/>
      <c r="AF72" s="421"/>
      <c r="AG72" s="421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1"/>
      <c r="AS72" s="421"/>
      <c r="AT72" s="421"/>
      <c r="AU72" s="421"/>
      <c r="AV72" s="421"/>
      <c r="AW72" s="421"/>
      <c r="AX72" s="421"/>
      <c r="AY72" s="421"/>
      <c r="AZ72" s="421"/>
      <c r="BA72" s="421"/>
      <c r="BB72" s="421"/>
      <c r="BC72" s="421"/>
      <c r="BD72" s="421"/>
      <c r="BE72" s="421"/>
      <c r="BF72" s="421"/>
      <c r="BG72" s="421"/>
      <c r="BH72" s="421"/>
      <c r="BI72" s="421"/>
      <c r="BJ72" s="421"/>
      <c r="BK72" s="421"/>
      <c r="BL72" s="421"/>
      <c r="BM72" s="421"/>
      <c r="BN72" s="421"/>
      <c r="BO72" s="421"/>
      <c r="BP72" s="421"/>
      <c r="BQ72" s="421"/>
      <c r="BR72" s="421"/>
      <c r="BS72" s="421"/>
      <c r="BT72" s="421"/>
      <c r="BU72" s="421"/>
      <c r="BV72" s="421"/>
      <c r="BW72" s="421"/>
      <c r="BX72" s="421"/>
      <c r="BY72" s="421"/>
      <c r="BZ72" s="421"/>
      <c r="CA72" s="421"/>
      <c r="CB72" s="421"/>
      <c r="CC72" s="421"/>
      <c r="CD72" s="421"/>
      <c r="CE72" s="421"/>
      <c r="CF72" s="421"/>
      <c r="CG72" s="421"/>
      <c r="CH72" s="421"/>
      <c r="CI72" s="421"/>
      <c r="CJ72" s="421"/>
      <c r="CK72" s="421"/>
      <c r="CL72" s="421"/>
      <c r="CM72" s="421"/>
      <c r="CN72" s="421"/>
      <c r="CO72" s="421"/>
      <c r="CP72" s="421"/>
      <c r="CQ72" s="421"/>
      <c r="CR72" s="421"/>
      <c r="CS72" s="421"/>
      <c r="CT72" s="421"/>
      <c r="CU72" s="421"/>
      <c r="CV72" s="421"/>
      <c r="CW72" s="421"/>
      <c r="CX72" s="421"/>
      <c r="CY72" s="421"/>
      <c r="CZ72" s="421"/>
      <c r="DA72" s="421"/>
      <c r="DB72" s="421"/>
      <c r="DC72" s="421"/>
      <c r="DD72" s="421"/>
      <c r="DE72" s="421"/>
      <c r="DF72" s="421"/>
      <c r="DG72" s="421"/>
      <c r="DH72" s="421"/>
      <c r="DI72" s="421"/>
      <c r="DJ72" s="421"/>
      <c r="DK72" s="421"/>
      <c r="DL72" s="421"/>
      <c r="DM72" s="421"/>
      <c r="DN72" s="421"/>
      <c r="DO72" s="421"/>
      <c r="DP72" s="421"/>
      <c r="DQ72" s="421"/>
      <c r="DR72" s="421"/>
      <c r="DS72" s="421"/>
      <c r="DT72" s="421"/>
      <c r="DU72" s="421"/>
      <c r="DV72" s="421"/>
      <c r="DW72" s="421"/>
      <c r="DX72" s="421"/>
      <c r="DY72" s="421"/>
      <c r="DZ72" s="421"/>
      <c r="EA72" s="421"/>
    </row>
    <row r="73" spans="1:131" s="1001" customFormat="1" ht="15" customHeight="1" x14ac:dyDescent="0.2">
      <c r="A73" s="998">
        <v>2045</v>
      </c>
      <c r="B73" s="998" t="s">
        <v>1951</v>
      </c>
      <c r="C73" s="998"/>
      <c r="D73" s="998"/>
      <c r="E73" s="998" t="s">
        <v>515</v>
      </c>
      <c r="F73" s="421"/>
      <c r="G73" s="421"/>
      <c r="H73" s="421"/>
      <c r="I73" s="100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9"/>
      <c r="AA73" s="100"/>
      <c r="AB73" s="100"/>
      <c r="AC73" s="110"/>
      <c r="AD73" s="421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1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1"/>
      <c r="BK73" s="421"/>
      <c r="BL73" s="421"/>
      <c r="BM73" s="421"/>
      <c r="BN73" s="421"/>
      <c r="BO73" s="421"/>
      <c r="BP73" s="421"/>
      <c r="BQ73" s="421"/>
      <c r="BR73" s="421"/>
      <c r="BS73" s="421"/>
      <c r="BT73" s="421"/>
      <c r="BU73" s="421"/>
      <c r="BV73" s="421"/>
      <c r="BW73" s="421"/>
      <c r="BX73" s="421"/>
      <c r="BY73" s="421"/>
      <c r="BZ73" s="421"/>
      <c r="CA73" s="421"/>
      <c r="CB73" s="421"/>
      <c r="CC73" s="421"/>
      <c r="CD73" s="421"/>
      <c r="CE73" s="421"/>
      <c r="CF73" s="421"/>
      <c r="CG73" s="421"/>
      <c r="CH73" s="421"/>
      <c r="CI73" s="421"/>
      <c r="CJ73" s="421"/>
      <c r="CK73" s="421"/>
      <c r="CL73" s="421"/>
      <c r="CM73" s="421"/>
      <c r="CN73" s="421"/>
      <c r="CO73" s="421"/>
      <c r="CP73" s="421"/>
      <c r="CQ73" s="421"/>
      <c r="CR73" s="421"/>
      <c r="CS73" s="421"/>
      <c r="CT73" s="421"/>
      <c r="CU73" s="421"/>
      <c r="CV73" s="421"/>
      <c r="CW73" s="421"/>
      <c r="CX73" s="421"/>
      <c r="CY73" s="421"/>
      <c r="CZ73" s="421"/>
      <c r="DA73" s="421"/>
      <c r="DB73" s="421"/>
      <c r="DC73" s="421"/>
      <c r="DD73" s="421"/>
      <c r="DE73" s="421"/>
      <c r="DF73" s="421"/>
      <c r="DG73" s="421"/>
      <c r="DH73" s="421"/>
      <c r="DI73" s="421"/>
      <c r="DJ73" s="421"/>
      <c r="DK73" s="421"/>
      <c r="DL73" s="421"/>
      <c r="DM73" s="421"/>
      <c r="DN73" s="421"/>
      <c r="DO73" s="421"/>
      <c r="DP73" s="421"/>
      <c r="DQ73" s="421"/>
      <c r="DR73" s="421"/>
      <c r="DS73" s="421"/>
      <c r="DT73" s="421"/>
      <c r="DU73" s="421"/>
      <c r="DV73" s="421"/>
      <c r="DW73" s="421"/>
      <c r="DX73" s="421"/>
      <c r="DY73" s="421"/>
      <c r="DZ73" s="421"/>
      <c r="EA73" s="421"/>
    </row>
    <row r="74" spans="1:131" s="1001" customFormat="1" ht="15" customHeight="1" x14ac:dyDescent="0.2">
      <c r="A74" s="998">
        <v>2045</v>
      </c>
      <c r="B74" s="998" t="s">
        <v>1952</v>
      </c>
      <c r="C74" s="998"/>
      <c r="D74" s="998"/>
      <c r="E74" s="998" t="s">
        <v>515</v>
      </c>
      <c r="F74" s="421"/>
      <c r="G74" s="421"/>
      <c r="H74" s="421"/>
      <c r="I74" s="100"/>
      <c r="J74" s="421"/>
      <c r="K74" s="421"/>
      <c r="L74" s="421"/>
      <c r="M74" s="421"/>
      <c r="N74" s="421"/>
      <c r="O74" s="421"/>
      <c r="P74" s="421"/>
      <c r="Q74" s="421"/>
      <c r="R74" s="421"/>
      <c r="S74" s="421"/>
      <c r="T74" s="421"/>
      <c r="U74" s="421"/>
      <c r="V74" s="421"/>
      <c r="W74" s="421"/>
      <c r="X74" s="421"/>
      <c r="Y74" s="421"/>
      <c r="Z74" s="429"/>
      <c r="AA74" s="100"/>
      <c r="AB74" s="100"/>
      <c r="AC74" s="110"/>
      <c r="AD74" s="421"/>
      <c r="AE74" s="421"/>
      <c r="AF74" s="421"/>
      <c r="AG74" s="421"/>
      <c r="AH74" s="421"/>
      <c r="AI74" s="421"/>
      <c r="AJ74" s="421"/>
      <c r="AK74" s="421"/>
      <c r="AL74" s="421"/>
      <c r="AM74" s="421"/>
      <c r="AN74" s="421"/>
      <c r="AO74" s="421"/>
      <c r="AP74" s="421"/>
      <c r="AQ74" s="421"/>
      <c r="AR74" s="421"/>
      <c r="AS74" s="421"/>
      <c r="AT74" s="421"/>
      <c r="AU74" s="421"/>
      <c r="AV74" s="421"/>
      <c r="AW74" s="421"/>
      <c r="AX74" s="421"/>
      <c r="AY74" s="421"/>
      <c r="AZ74" s="421"/>
      <c r="BA74" s="421"/>
      <c r="BB74" s="421"/>
      <c r="BC74" s="421"/>
      <c r="BD74" s="421"/>
      <c r="BE74" s="421"/>
      <c r="BF74" s="421"/>
      <c r="BG74" s="421"/>
      <c r="BH74" s="421"/>
      <c r="BI74" s="421"/>
      <c r="BJ74" s="421"/>
      <c r="BK74" s="421"/>
      <c r="BL74" s="421"/>
      <c r="BM74" s="421"/>
      <c r="BN74" s="421"/>
      <c r="BO74" s="421"/>
      <c r="BP74" s="421"/>
      <c r="BQ74" s="421"/>
      <c r="BR74" s="421"/>
      <c r="BS74" s="421"/>
      <c r="BT74" s="421"/>
      <c r="BU74" s="421"/>
      <c r="BV74" s="421"/>
      <c r="BW74" s="421"/>
      <c r="BX74" s="421"/>
      <c r="BY74" s="421"/>
      <c r="BZ74" s="421"/>
      <c r="CA74" s="421"/>
      <c r="CB74" s="421"/>
      <c r="CC74" s="421"/>
      <c r="CD74" s="421"/>
      <c r="CE74" s="421"/>
      <c r="CF74" s="421"/>
      <c r="CG74" s="421"/>
      <c r="CH74" s="421"/>
      <c r="CI74" s="421"/>
      <c r="CJ74" s="421"/>
      <c r="CK74" s="421"/>
      <c r="CL74" s="421"/>
      <c r="CM74" s="421"/>
      <c r="CN74" s="421"/>
      <c r="CO74" s="421"/>
      <c r="CP74" s="421"/>
      <c r="CQ74" s="421"/>
      <c r="CR74" s="421"/>
      <c r="CS74" s="421"/>
      <c r="CT74" s="421"/>
      <c r="CU74" s="421"/>
      <c r="CV74" s="421"/>
      <c r="CW74" s="421"/>
      <c r="CX74" s="421"/>
      <c r="CY74" s="421"/>
      <c r="CZ74" s="421"/>
      <c r="DA74" s="421"/>
      <c r="DB74" s="421"/>
      <c r="DC74" s="421"/>
      <c r="DD74" s="421"/>
      <c r="DE74" s="421"/>
      <c r="DF74" s="421"/>
      <c r="DG74" s="421"/>
      <c r="DH74" s="421"/>
      <c r="DI74" s="421"/>
      <c r="DJ74" s="421"/>
      <c r="DK74" s="421"/>
      <c r="DL74" s="421"/>
      <c r="DM74" s="421"/>
      <c r="DN74" s="421"/>
      <c r="DO74" s="421"/>
      <c r="DP74" s="421"/>
      <c r="DQ74" s="421"/>
      <c r="DR74" s="421"/>
      <c r="DS74" s="421"/>
      <c r="DT74" s="421"/>
      <c r="DU74" s="421"/>
      <c r="DV74" s="421"/>
      <c r="DW74" s="421"/>
      <c r="DX74" s="421"/>
      <c r="DY74" s="421"/>
      <c r="DZ74" s="421"/>
      <c r="EA74" s="421"/>
    </row>
    <row r="75" spans="1:131" s="29" customFormat="1" ht="15" customHeight="1" x14ac:dyDescent="0.2">
      <c r="A75" s="158" t="s">
        <v>557</v>
      </c>
      <c r="B75" s="159"/>
      <c r="C75" s="151" t="s">
        <v>5124</v>
      </c>
      <c r="D75" s="158"/>
      <c r="E75" s="151"/>
      <c r="F75" s="143"/>
      <c r="G75" s="143"/>
      <c r="H75" s="143"/>
      <c r="I75" s="299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299"/>
      <c r="AB75" s="299"/>
      <c r="AC75" s="299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  <c r="BP75" s="143"/>
      <c r="BQ75" s="143"/>
      <c r="BR75" s="143"/>
      <c r="BS75" s="143"/>
      <c r="BT75" s="143"/>
      <c r="BU75" s="143"/>
      <c r="BV75" s="143"/>
      <c r="BW75" s="143"/>
      <c r="BX75" s="143"/>
      <c r="BY75" s="143"/>
      <c r="BZ75" s="143"/>
      <c r="CA75" s="143"/>
      <c r="CB75" s="143"/>
      <c r="CC75" s="143"/>
      <c r="CD75" s="143"/>
      <c r="CE75" s="143"/>
      <c r="CF75" s="143"/>
      <c r="CG75" s="143"/>
      <c r="CH75" s="143"/>
      <c r="CI75" s="143"/>
      <c r="CJ75" s="143"/>
      <c r="CK75" s="143"/>
      <c r="CL75" s="143"/>
      <c r="CM75" s="143"/>
      <c r="CN75" s="143"/>
      <c r="CO75" s="143"/>
      <c r="CP75" s="143"/>
      <c r="CQ75" s="143"/>
      <c r="CR75" s="143"/>
      <c r="CS75" s="143"/>
      <c r="CT75" s="143"/>
      <c r="CU75" s="143"/>
      <c r="CV75" s="143"/>
      <c r="CW75" s="143"/>
      <c r="CX75" s="143"/>
      <c r="CY75" s="143"/>
      <c r="CZ75" s="143"/>
      <c r="DA75" s="143"/>
      <c r="DB75" s="143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3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</row>
    <row r="76" spans="1:131" s="57" customFormat="1" x14ac:dyDescent="0.2">
      <c r="A76" s="19"/>
      <c r="B76" s="56"/>
      <c r="I76" s="39"/>
      <c r="AA76" s="39"/>
      <c r="AB76" s="39"/>
      <c r="AC76" s="39"/>
    </row>
    <row r="77" spans="1:131" x14ac:dyDescent="0.2">
      <c r="A77" s="6"/>
      <c r="B77" s="56"/>
      <c r="C77" s="57"/>
    </row>
    <row r="78" spans="1:131" x14ac:dyDescent="0.2">
      <c r="A78" s="6"/>
      <c r="B78" s="56"/>
      <c r="C78" s="57"/>
    </row>
    <row r="79" spans="1:131" x14ac:dyDescent="0.2">
      <c r="A79" s="6"/>
      <c r="B79" s="56"/>
      <c r="C79" s="57"/>
    </row>
    <row r="80" spans="1:131" x14ac:dyDescent="0.2">
      <c r="A80" s="6"/>
      <c r="B80" s="161"/>
      <c r="C80" s="57"/>
    </row>
    <row r="81" spans="1:3" x14ac:dyDescent="0.2">
      <c r="A81" s="6"/>
      <c r="B81" s="56"/>
      <c r="C81" s="57"/>
    </row>
    <row r="82" spans="1:3" x14ac:dyDescent="0.2">
      <c r="A82" s="6"/>
      <c r="B82" s="56"/>
      <c r="C82" s="57"/>
    </row>
    <row r="83" spans="1:3" x14ac:dyDescent="0.2">
      <c r="A83" s="19"/>
      <c r="B83" s="127"/>
    </row>
    <row r="84" spans="1:3" x14ac:dyDescent="0.2">
      <c r="A84" s="19"/>
      <c r="B84" s="127"/>
    </row>
  </sheetData>
  <sortState ref="A3:ED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2" display="http://pnfl.biz/pnflstats/PNFL_roster.htm - A12"/>
    <hyperlink ref="C1" r:id="rId4"/>
    <hyperlink ref="C75" r:id="rId5"/>
    <hyperlink ref="B1" r:id="rId6"/>
  </hyperlinks>
  <pageMargins left="0.75" right="0.75" top="1" bottom="1" header="0.5" footer="0.5"/>
  <pageSetup orientation="portrait" r:id="rId7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484"/>
  <sheetViews>
    <sheetView topLeftCell="A547" workbookViewId="0">
      <selection activeCell="A558" sqref="A558:XFD558"/>
    </sheetView>
  </sheetViews>
  <sheetFormatPr defaultRowHeight="15" customHeight="1" x14ac:dyDescent="0.2"/>
  <cols>
    <col min="1" max="1" width="10.7109375" customWidth="1"/>
    <col min="2" max="2" width="10.7109375" style="30" customWidth="1"/>
    <col min="3" max="5" width="14.7109375" customWidth="1"/>
    <col min="6" max="7" width="4.7109375" customWidth="1"/>
    <col min="8" max="14" width="0" hidden="1" customWidth="1"/>
    <col min="15" max="15" width="4.7109375" hidden="1" customWidth="1"/>
    <col min="16" max="24" width="4.7109375" customWidth="1"/>
    <col min="25" max="25" width="0" hidden="1" customWidth="1"/>
    <col min="26" max="27" width="15.7109375" customWidth="1"/>
    <col min="28" max="32" width="12.7109375" customWidth="1"/>
  </cols>
  <sheetData>
    <row r="1" spans="1:135" s="100" customFormat="1" ht="15" customHeight="1" x14ac:dyDescent="0.2">
      <c r="A1" s="407" t="s">
        <v>2779</v>
      </c>
      <c r="B1" s="408" t="s">
        <v>129</v>
      </c>
      <c r="C1" s="409" t="s">
        <v>184</v>
      </c>
      <c r="D1" s="409" t="s">
        <v>183</v>
      </c>
      <c r="E1" s="409" t="s">
        <v>185</v>
      </c>
      <c r="F1" s="410" t="s">
        <v>186</v>
      </c>
      <c r="G1" s="409" t="s">
        <v>4723</v>
      </c>
      <c r="H1" s="409">
        <v>2033</v>
      </c>
      <c r="I1" s="409">
        <v>2034</v>
      </c>
      <c r="J1" s="409">
        <v>2035</v>
      </c>
      <c r="K1" s="409">
        <v>2036</v>
      </c>
      <c r="L1" s="409">
        <v>2037</v>
      </c>
      <c r="M1" s="505">
        <v>2038</v>
      </c>
      <c r="N1" s="505">
        <v>2039</v>
      </c>
      <c r="O1" s="477">
        <v>2040</v>
      </c>
      <c r="P1" s="505">
        <v>2041</v>
      </c>
      <c r="Q1" s="505">
        <v>2042</v>
      </c>
      <c r="R1" s="477">
        <v>2043</v>
      </c>
      <c r="S1" s="409">
        <v>2044</v>
      </c>
      <c r="T1" s="409">
        <v>2045</v>
      </c>
      <c r="U1" s="409">
        <v>2046</v>
      </c>
      <c r="V1" s="409">
        <v>2047</v>
      </c>
      <c r="W1" s="409">
        <v>2048</v>
      </c>
      <c r="X1" s="409"/>
      <c r="Y1" s="411" t="s">
        <v>4344</v>
      </c>
      <c r="Z1" s="411"/>
      <c r="AA1" s="411" t="s">
        <v>8194</v>
      </c>
      <c r="AB1" s="409" t="s">
        <v>8459</v>
      </c>
      <c r="AC1" s="668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409"/>
      <c r="BM1" s="409"/>
      <c r="BN1" s="409"/>
      <c r="BO1" s="409"/>
      <c r="BP1" s="409"/>
      <c r="BQ1" s="409"/>
      <c r="BR1" s="409"/>
      <c r="BS1" s="409"/>
      <c r="BT1" s="409"/>
      <c r="BU1" s="409"/>
      <c r="BV1" s="409"/>
      <c r="BW1" s="409"/>
      <c r="BX1" s="409"/>
      <c r="BY1" s="409"/>
      <c r="BZ1" s="409"/>
      <c r="CA1" s="409"/>
      <c r="CB1" s="409"/>
      <c r="CC1" s="409"/>
      <c r="CD1" s="409"/>
      <c r="CE1" s="409"/>
      <c r="CF1" s="409"/>
      <c r="CG1" s="409"/>
      <c r="CH1" s="409"/>
      <c r="CI1" s="409"/>
      <c r="CJ1" s="409"/>
      <c r="CK1" s="409"/>
      <c r="CL1" s="409"/>
      <c r="CM1" s="409"/>
      <c r="CN1" s="409"/>
      <c r="CO1" s="409"/>
      <c r="CP1" s="409"/>
      <c r="CQ1" s="409"/>
      <c r="CR1" s="409"/>
      <c r="CS1" s="409"/>
      <c r="CT1" s="409"/>
      <c r="CU1" s="409"/>
      <c r="CV1" s="409"/>
      <c r="CW1" s="409"/>
      <c r="CX1" s="409"/>
      <c r="CY1" s="409"/>
      <c r="CZ1" s="409"/>
      <c r="DA1" s="409"/>
      <c r="DB1" s="409"/>
      <c r="DC1" s="409"/>
      <c r="DD1" s="409"/>
      <c r="DE1" s="409"/>
      <c r="DF1" s="409"/>
      <c r="DG1" s="409"/>
      <c r="DH1" s="409"/>
      <c r="DI1" s="409"/>
      <c r="DJ1" s="409"/>
      <c r="DK1" s="409"/>
      <c r="DL1" s="409"/>
      <c r="DM1" s="409"/>
    </row>
    <row r="2" spans="1:135" s="100" customFormat="1" ht="15" customHeight="1" x14ac:dyDescent="0.2">
      <c r="A2" s="800">
        <v>2078</v>
      </c>
      <c r="B2" s="785"/>
      <c r="C2" s="785" t="s">
        <v>234</v>
      </c>
      <c r="D2" s="785" t="s">
        <v>3645</v>
      </c>
      <c r="E2" s="802" t="s">
        <v>4769</v>
      </c>
      <c r="F2" s="785" t="s">
        <v>188</v>
      </c>
      <c r="G2" s="788">
        <v>8</v>
      </c>
      <c r="H2"/>
      <c r="I2"/>
      <c r="J2"/>
      <c r="K2"/>
      <c r="L2"/>
      <c r="M2"/>
      <c r="N2"/>
      <c r="O2"/>
      <c r="P2" s="123"/>
      <c r="Q2" s="123"/>
      <c r="R2" s="123"/>
      <c r="S2" s="503" t="s">
        <v>405</v>
      </c>
      <c r="T2" s="503" t="s">
        <v>405</v>
      </c>
      <c r="U2" s="503" t="s">
        <v>405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</row>
    <row r="3" spans="1:135" s="100" customFormat="1" ht="15" customHeight="1" x14ac:dyDescent="0.2">
      <c r="A3" s="800">
        <v>3949</v>
      </c>
      <c r="B3" s="785"/>
      <c r="C3" s="785" t="s">
        <v>443</v>
      </c>
      <c r="D3" s="785" t="s">
        <v>4949</v>
      </c>
      <c r="E3" s="802" t="s">
        <v>4769</v>
      </c>
      <c r="F3" s="785" t="s">
        <v>188</v>
      </c>
      <c r="G3" s="785">
        <v>4</v>
      </c>
      <c r="H3"/>
      <c r="I3"/>
      <c r="J3"/>
      <c r="K3"/>
      <c r="L3"/>
      <c r="M3"/>
      <c r="N3"/>
      <c r="O3"/>
      <c r="P3" s="123"/>
      <c r="Q3" s="123"/>
      <c r="R3" s="123"/>
      <c r="S3" s="503" t="s">
        <v>405</v>
      </c>
      <c r="T3" s="503" t="s">
        <v>405</v>
      </c>
      <c r="U3" s="503" t="s">
        <v>405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</row>
    <row r="4" spans="1:135" s="30" customFormat="1" ht="15" customHeight="1" x14ac:dyDescent="0.2">
      <c r="A4" s="800">
        <v>6289</v>
      </c>
      <c r="B4" s="785" t="s">
        <v>405</v>
      </c>
      <c r="C4" s="785" t="s">
        <v>299</v>
      </c>
      <c r="D4" s="785" t="s">
        <v>8695</v>
      </c>
      <c r="E4" s="786" t="s">
        <v>8741</v>
      </c>
      <c r="F4" s="785" t="s">
        <v>188</v>
      </c>
      <c r="G4" s="785">
        <v>0</v>
      </c>
      <c r="H4"/>
      <c r="I4"/>
      <c r="J4"/>
      <c r="K4"/>
      <c r="L4"/>
      <c r="M4"/>
      <c r="N4"/>
      <c r="O4"/>
      <c r="P4" s="123"/>
      <c r="Q4" s="123"/>
      <c r="R4" s="123"/>
      <c r="S4" s="503" t="s">
        <v>405</v>
      </c>
      <c r="T4" s="503" t="s">
        <v>405</v>
      </c>
      <c r="U4" s="503" t="s">
        <v>405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</row>
    <row r="5" spans="1:135" s="30" customFormat="1" ht="15" customHeight="1" x14ac:dyDescent="0.2">
      <c r="A5" s="800">
        <v>3102</v>
      </c>
      <c r="B5" s="785"/>
      <c r="C5" s="785" t="s">
        <v>4267</v>
      </c>
      <c r="D5" s="785" t="s">
        <v>4266</v>
      </c>
      <c r="E5" s="802" t="s">
        <v>4769</v>
      </c>
      <c r="F5" s="785" t="s">
        <v>188</v>
      </c>
      <c r="G5" s="785">
        <v>6</v>
      </c>
      <c r="H5"/>
      <c r="I5"/>
      <c r="J5"/>
      <c r="K5"/>
      <c r="L5"/>
      <c r="M5"/>
      <c r="N5"/>
      <c r="O5"/>
      <c r="P5" s="123"/>
      <c r="Q5" s="123"/>
      <c r="R5" s="123"/>
      <c r="S5" s="503" t="s">
        <v>405</v>
      </c>
      <c r="T5" s="503" t="s">
        <v>405</v>
      </c>
      <c r="U5" s="503" t="s">
        <v>405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</row>
    <row r="6" spans="1:135" s="30" customFormat="1" ht="15" customHeight="1" x14ac:dyDescent="0.2">
      <c r="A6" s="800">
        <v>1586</v>
      </c>
      <c r="B6" s="785"/>
      <c r="C6" s="785" t="s">
        <v>5259</v>
      </c>
      <c r="D6" s="785" t="s">
        <v>304</v>
      </c>
      <c r="E6" s="802" t="s">
        <v>4769</v>
      </c>
      <c r="F6" s="785" t="s">
        <v>188</v>
      </c>
      <c r="G6" s="785">
        <v>3</v>
      </c>
      <c r="H6"/>
      <c r="I6"/>
      <c r="J6"/>
      <c r="K6"/>
      <c r="L6"/>
      <c r="M6"/>
      <c r="N6"/>
      <c r="O6"/>
      <c r="P6" s="123"/>
      <c r="Q6" s="123"/>
      <c r="R6" s="123"/>
      <c r="S6" s="503" t="s">
        <v>405</v>
      </c>
      <c r="T6" s="503" t="s">
        <v>405</v>
      </c>
      <c r="U6" s="503" t="s">
        <v>405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</row>
    <row r="7" spans="1:135" s="86" customFormat="1" ht="15" customHeight="1" x14ac:dyDescent="0.2">
      <c r="A7" s="800">
        <v>3584</v>
      </c>
      <c r="B7" s="785"/>
      <c r="C7" s="785" t="s">
        <v>3968</v>
      </c>
      <c r="D7" s="785" t="s">
        <v>4623</v>
      </c>
      <c r="E7" s="802" t="s">
        <v>4769</v>
      </c>
      <c r="F7" s="785" t="s">
        <v>188</v>
      </c>
      <c r="G7" s="785">
        <v>5</v>
      </c>
      <c r="H7"/>
      <c r="I7"/>
      <c r="J7"/>
      <c r="K7"/>
      <c r="L7"/>
      <c r="M7"/>
      <c r="N7"/>
      <c r="O7"/>
      <c r="P7" s="123"/>
      <c r="Q7" s="123"/>
      <c r="R7" s="123"/>
      <c r="S7" s="503" t="s">
        <v>405</v>
      </c>
      <c r="T7" s="503" t="s">
        <v>405</v>
      </c>
      <c r="U7" s="503" t="s">
        <v>405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</row>
    <row r="8" spans="1:135" s="86" customFormat="1" ht="15" customHeight="1" x14ac:dyDescent="0.2">
      <c r="A8" s="800">
        <v>2613</v>
      </c>
      <c r="B8" s="785"/>
      <c r="C8" s="785" t="s">
        <v>192</v>
      </c>
      <c r="D8" s="785" t="s">
        <v>3829</v>
      </c>
      <c r="E8" s="802" t="s">
        <v>4769</v>
      </c>
      <c r="F8" s="785" t="s">
        <v>188</v>
      </c>
      <c r="G8" s="788">
        <v>7</v>
      </c>
      <c r="H8"/>
      <c r="I8"/>
      <c r="J8"/>
      <c r="K8"/>
      <c r="L8"/>
      <c r="M8"/>
      <c r="N8"/>
      <c r="O8"/>
      <c r="P8" s="123"/>
      <c r="Q8" s="123"/>
      <c r="R8" s="123"/>
      <c r="S8" s="503" t="s">
        <v>405</v>
      </c>
      <c r="T8" s="503" t="s">
        <v>405</v>
      </c>
      <c r="U8" s="503" t="s">
        <v>405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</row>
    <row r="9" spans="1:135" s="30" customFormat="1" ht="15" customHeight="1" x14ac:dyDescent="0.2">
      <c r="A9" s="800">
        <v>4179</v>
      </c>
      <c r="B9" s="785"/>
      <c r="C9" s="785" t="s">
        <v>3705</v>
      </c>
      <c r="D9" s="785" t="s">
        <v>356</v>
      </c>
      <c r="E9" s="802" t="s">
        <v>4769</v>
      </c>
      <c r="F9" s="785" t="s">
        <v>188</v>
      </c>
      <c r="G9" s="785">
        <v>4</v>
      </c>
      <c r="H9"/>
      <c r="I9"/>
      <c r="J9"/>
      <c r="K9"/>
      <c r="L9"/>
      <c r="M9"/>
      <c r="N9"/>
      <c r="O9"/>
      <c r="P9" s="123"/>
      <c r="Q9" s="123"/>
      <c r="R9" s="123"/>
      <c r="S9" s="503" t="s">
        <v>405</v>
      </c>
      <c r="T9" s="503" t="s">
        <v>405</v>
      </c>
      <c r="U9" s="503" t="s">
        <v>405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</row>
    <row r="10" spans="1:135" s="30" customFormat="1" ht="15" customHeight="1" x14ac:dyDescent="0.2">
      <c r="A10" s="800">
        <v>6291</v>
      </c>
      <c r="B10" s="785" t="s">
        <v>405</v>
      </c>
      <c r="C10" s="785" t="s">
        <v>4853</v>
      </c>
      <c r="D10" s="785" t="s">
        <v>8674</v>
      </c>
      <c r="E10" s="786" t="s">
        <v>8741</v>
      </c>
      <c r="F10" s="785" t="s">
        <v>188</v>
      </c>
      <c r="G10" s="785">
        <v>0</v>
      </c>
      <c r="H10"/>
      <c r="I10"/>
      <c r="J10"/>
      <c r="K10"/>
      <c r="L10"/>
      <c r="M10"/>
      <c r="N10"/>
      <c r="O10"/>
      <c r="P10" s="123"/>
      <c r="Q10" s="123"/>
      <c r="R10" s="123"/>
      <c r="S10" s="503" t="s">
        <v>405</v>
      </c>
      <c r="T10" s="503" t="s">
        <v>405</v>
      </c>
      <c r="U10" s="503" t="s">
        <v>405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</row>
    <row r="11" spans="1:135" s="100" customFormat="1" ht="15" customHeight="1" x14ac:dyDescent="0.2">
      <c r="A11" s="800">
        <v>2077</v>
      </c>
      <c r="B11" s="785"/>
      <c r="C11" s="785" t="s">
        <v>364</v>
      </c>
      <c r="D11" s="785" t="s">
        <v>4768</v>
      </c>
      <c r="E11" s="802" t="s">
        <v>4769</v>
      </c>
      <c r="F11" s="785" t="s">
        <v>188</v>
      </c>
      <c r="G11" s="788">
        <v>8</v>
      </c>
      <c r="H11"/>
      <c r="I11"/>
      <c r="J11"/>
      <c r="K11"/>
      <c r="L11"/>
      <c r="M11"/>
      <c r="N11"/>
      <c r="O11"/>
      <c r="P11" s="123"/>
      <c r="Q11" s="123"/>
      <c r="R11" s="123"/>
      <c r="S11" s="503" t="s">
        <v>405</v>
      </c>
      <c r="T11" s="503" t="s">
        <v>405</v>
      </c>
      <c r="U11" s="503" t="s">
        <v>405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</row>
    <row r="12" spans="1:135" s="30" customFormat="1" ht="15" customHeight="1" x14ac:dyDescent="0.2">
      <c r="A12" s="800">
        <v>3583</v>
      </c>
      <c r="B12" s="785"/>
      <c r="C12" s="785" t="s">
        <v>334</v>
      </c>
      <c r="D12" s="785" t="s">
        <v>4622</v>
      </c>
      <c r="E12" s="802" t="s">
        <v>4769</v>
      </c>
      <c r="F12" s="785" t="s">
        <v>188</v>
      </c>
      <c r="G12" s="785">
        <v>5</v>
      </c>
      <c r="H12"/>
      <c r="I12"/>
      <c r="J12"/>
      <c r="K12"/>
      <c r="L12"/>
      <c r="M12"/>
      <c r="N12"/>
      <c r="O12"/>
      <c r="P12" s="123"/>
      <c r="Q12" s="123"/>
      <c r="R12" s="123"/>
      <c r="S12" s="503" t="s">
        <v>405</v>
      </c>
      <c r="T12" s="503" t="s">
        <v>405</v>
      </c>
      <c r="U12" s="503" t="s">
        <v>405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</row>
    <row r="13" spans="1:135" s="30" customFormat="1" ht="15" customHeight="1" x14ac:dyDescent="0.2">
      <c r="A13" s="800">
        <v>3100</v>
      </c>
      <c r="B13" s="785"/>
      <c r="C13" s="785" t="s">
        <v>534</v>
      </c>
      <c r="D13" s="785" t="s">
        <v>4265</v>
      </c>
      <c r="E13" s="802" t="s">
        <v>4769</v>
      </c>
      <c r="F13" s="785" t="s">
        <v>188</v>
      </c>
      <c r="G13" s="785">
        <v>6</v>
      </c>
      <c r="H13"/>
      <c r="I13"/>
      <c r="J13"/>
      <c r="K13"/>
      <c r="L13"/>
      <c r="M13"/>
      <c r="N13"/>
      <c r="O13"/>
      <c r="P13" s="123"/>
      <c r="Q13" s="123"/>
      <c r="R13" s="123"/>
      <c r="S13" s="503" t="s">
        <v>405</v>
      </c>
      <c r="T13" s="503" t="s">
        <v>405</v>
      </c>
      <c r="U13" s="503" t="s">
        <v>405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</row>
    <row r="14" spans="1:135" s="30" customFormat="1" ht="15" customHeight="1" x14ac:dyDescent="0.2">
      <c r="A14" s="800">
        <v>2075</v>
      </c>
      <c r="B14" s="785"/>
      <c r="C14" s="785" t="s">
        <v>274</v>
      </c>
      <c r="D14" s="785" t="s">
        <v>3643</v>
      </c>
      <c r="E14" s="802" t="s">
        <v>4769</v>
      </c>
      <c r="F14" s="785" t="s">
        <v>188</v>
      </c>
      <c r="G14" s="788">
        <v>8</v>
      </c>
      <c r="H14"/>
      <c r="I14"/>
      <c r="J14"/>
      <c r="K14"/>
      <c r="L14"/>
      <c r="M14"/>
      <c r="N14"/>
      <c r="O14"/>
      <c r="P14" s="123"/>
      <c r="Q14" s="123"/>
      <c r="R14" s="123"/>
      <c r="S14" s="503" t="s">
        <v>405</v>
      </c>
      <c r="T14" s="503" t="s">
        <v>405</v>
      </c>
      <c r="U14" s="503" t="s">
        <v>405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</row>
    <row r="15" spans="1:135" s="30" customFormat="1" ht="15" customHeight="1" x14ac:dyDescent="0.2">
      <c r="A15" s="800">
        <v>3104</v>
      </c>
      <c r="B15" s="785"/>
      <c r="C15" s="785" t="s">
        <v>4269</v>
      </c>
      <c r="D15" s="785" t="s">
        <v>4268</v>
      </c>
      <c r="E15" s="802" t="s">
        <v>4769</v>
      </c>
      <c r="F15" s="785" t="s">
        <v>188</v>
      </c>
      <c r="G15" s="785">
        <v>6</v>
      </c>
      <c r="H15"/>
      <c r="I15"/>
      <c r="J15"/>
      <c r="K15"/>
      <c r="L15"/>
      <c r="M15"/>
      <c r="N15"/>
      <c r="O15"/>
      <c r="P15" s="123"/>
      <c r="Q15" s="123"/>
      <c r="R15" s="123"/>
      <c r="S15" s="503" t="s">
        <v>405</v>
      </c>
      <c r="T15" s="503" t="s">
        <v>405</v>
      </c>
      <c r="U15" s="503" t="s">
        <v>405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</row>
    <row r="16" spans="1:135" s="30" customFormat="1" ht="15" customHeight="1" x14ac:dyDescent="0.2">
      <c r="A16" s="800">
        <v>3585</v>
      </c>
      <c r="B16" s="785"/>
      <c r="C16" s="785" t="s">
        <v>4624</v>
      </c>
      <c r="D16" s="785" t="s">
        <v>3680</v>
      </c>
      <c r="E16" s="802" t="s">
        <v>4769</v>
      </c>
      <c r="F16" s="785" t="s">
        <v>188</v>
      </c>
      <c r="G16" s="785">
        <v>5</v>
      </c>
      <c r="H16"/>
      <c r="I16"/>
      <c r="J16"/>
      <c r="K16"/>
      <c r="L16"/>
      <c r="M16"/>
      <c r="N16"/>
      <c r="O16"/>
      <c r="P16" s="123"/>
      <c r="Q16" s="123"/>
      <c r="R16" s="123"/>
      <c r="S16" s="503" t="s">
        <v>405</v>
      </c>
      <c r="T16" s="503" t="s">
        <v>405</v>
      </c>
      <c r="U16" s="503" t="s">
        <v>405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</row>
    <row r="17" spans="1:135" s="30" customFormat="1" ht="15" customHeight="1" x14ac:dyDescent="0.2">
      <c r="A17" s="800">
        <v>3093</v>
      </c>
      <c r="B17" s="785"/>
      <c r="C17" s="785" t="s">
        <v>391</v>
      </c>
      <c r="D17" s="785" t="s">
        <v>4261</v>
      </c>
      <c r="E17" s="802" t="s">
        <v>4769</v>
      </c>
      <c r="F17" s="785" t="s">
        <v>188</v>
      </c>
      <c r="G17" s="785">
        <v>6</v>
      </c>
      <c r="H17"/>
      <c r="I17"/>
      <c r="J17"/>
      <c r="K17"/>
      <c r="L17"/>
      <c r="M17"/>
      <c r="N17"/>
      <c r="O17"/>
      <c r="P17" s="123"/>
      <c r="Q17" s="123"/>
      <c r="R17" s="123"/>
      <c r="S17" s="503" t="s">
        <v>405</v>
      </c>
      <c r="T17" s="503" t="s">
        <v>405</v>
      </c>
      <c r="U17" s="503" t="s">
        <v>405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</row>
    <row r="18" spans="1:135" s="100" customFormat="1" ht="15" customHeight="1" x14ac:dyDescent="0.2">
      <c r="A18" s="800">
        <v>1504</v>
      </c>
      <c r="B18" s="785"/>
      <c r="C18" s="785" t="s">
        <v>427</v>
      </c>
      <c r="D18" s="785" t="s">
        <v>230</v>
      </c>
      <c r="E18" s="802" t="s">
        <v>4769</v>
      </c>
      <c r="F18" s="785" t="s">
        <v>188</v>
      </c>
      <c r="G18" s="788">
        <v>9</v>
      </c>
      <c r="H18"/>
      <c r="I18"/>
      <c r="J18"/>
      <c r="K18"/>
      <c r="L18"/>
      <c r="M18"/>
      <c r="N18"/>
      <c r="O18"/>
      <c r="P18" s="123"/>
      <c r="Q18" s="123"/>
      <c r="R18" s="123"/>
      <c r="S18" s="503" t="s">
        <v>405</v>
      </c>
      <c r="T18" s="503" t="s">
        <v>405</v>
      </c>
      <c r="U18" s="503" t="s">
        <v>405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</row>
    <row r="19" spans="1:135" s="128" customFormat="1" ht="15" customHeight="1" x14ac:dyDescent="0.2">
      <c r="A19" s="800">
        <v>2612</v>
      </c>
      <c r="B19" s="785"/>
      <c r="C19" s="785" t="s">
        <v>301</v>
      </c>
      <c r="D19" s="785" t="s">
        <v>555</v>
      </c>
      <c r="E19" s="802" t="s">
        <v>4769</v>
      </c>
      <c r="F19" s="785" t="s">
        <v>188</v>
      </c>
      <c r="G19" s="788">
        <v>7</v>
      </c>
      <c r="H19"/>
      <c r="I19"/>
      <c r="J19"/>
      <c r="K19"/>
      <c r="L19"/>
      <c r="M19"/>
      <c r="N19"/>
      <c r="O19"/>
      <c r="P19" s="123"/>
      <c r="Q19" s="123"/>
      <c r="R19" s="123"/>
      <c r="S19" s="503" t="s">
        <v>405</v>
      </c>
      <c r="T19" s="503" t="s">
        <v>405</v>
      </c>
      <c r="U19" s="503" t="s">
        <v>405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</row>
    <row r="20" spans="1:135" s="100" customFormat="1" ht="15" customHeight="1" x14ac:dyDescent="0.2">
      <c r="A20" s="800">
        <v>2074</v>
      </c>
      <c r="B20" s="785"/>
      <c r="C20" s="785" t="s">
        <v>3642</v>
      </c>
      <c r="D20" s="785" t="s">
        <v>408</v>
      </c>
      <c r="E20" s="802" t="s">
        <v>4769</v>
      </c>
      <c r="F20" s="785" t="s">
        <v>188</v>
      </c>
      <c r="G20" s="788">
        <v>8</v>
      </c>
      <c r="H20"/>
      <c r="I20"/>
      <c r="J20"/>
      <c r="K20"/>
      <c r="L20"/>
      <c r="M20"/>
      <c r="N20"/>
      <c r="O20"/>
      <c r="P20" s="123"/>
      <c r="Q20" s="123"/>
      <c r="R20" s="123"/>
      <c r="S20" s="503" t="s">
        <v>405</v>
      </c>
      <c r="T20" s="503" t="s">
        <v>405</v>
      </c>
      <c r="U20" s="503" t="s">
        <v>405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</row>
    <row r="21" spans="1:135" s="30" customFormat="1" ht="15" customHeight="1" x14ac:dyDescent="0.2">
      <c r="A21" s="800">
        <v>2079</v>
      </c>
      <c r="B21" s="785"/>
      <c r="C21" s="785" t="s">
        <v>3646</v>
      </c>
      <c r="D21" s="785" t="s">
        <v>106</v>
      </c>
      <c r="E21" s="802" t="s">
        <v>4769</v>
      </c>
      <c r="F21" s="785" t="s">
        <v>188</v>
      </c>
      <c r="G21" s="788">
        <v>8</v>
      </c>
      <c r="H21"/>
      <c r="I21"/>
      <c r="J21"/>
      <c r="K21"/>
      <c r="L21"/>
      <c r="M21"/>
      <c r="N21"/>
      <c r="O21"/>
      <c r="P21" s="123"/>
      <c r="Q21" s="123"/>
      <c r="R21" s="123"/>
      <c r="S21" s="503" t="s">
        <v>405</v>
      </c>
      <c r="T21" s="503" t="s">
        <v>405</v>
      </c>
      <c r="U21" s="503" t="s">
        <v>405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</row>
    <row r="22" spans="1:135" s="86" customFormat="1" ht="15" customHeight="1" x14ac:dyDescent="0.2">
      <c r="A22" s="800">
        <v>3096</v>
      </c>
      <c r="B22" s="785"/>
      <c r="C22" s="785" t="s">
        <v>328</v>
      </c>
      <c r="D22" s="785" t="s">
        <v>3868</v>
      </c>
      <c r="E22" s="802" t="s">
        <v>4769</v>
      </c>
      <c r="F22" s="785" t="s">
        <v>188</v>
      </c>
      <c r="G22" s="785">
        <v>6</v>
      </c>
      <c r="H22"/>
      <c r="I22"/>
      <c r="J22"/>
      <c r="K22"/>
      <c r="L22"/>
      <c r="M22"/>
      <c r="N22"/>
      <c r="O22"/>
      <c r="P22" s="123"/>
      <c r="Q22" s="123"/>
      <c r="R22" s="123"/>
      <c r="S22" s="503" t="s">
        <v>405</v>
      </c>
      <c r="T22" s="503" t="s">
        <v>405</v>
      </c>
      <c r="U22" s="503" t="s">
        <v>405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</row>
    <row r="23" spans="1:135" s="100" customFormat="1" ht="15" customHeight="1" x14ac:dyDescent="0.2">
      <c r="A23" s="800">
        <v>1501</v>
      </c>
      <c r="B23" s="785"/>
      <c r="C23" s="785" t="s">
        <v>3214</v>
      </c>
      <c r="D23" s="785" t="s">
        <v>194</v>
      </c>
      <c r="E23" s="802" t="s">
        <v>4769</v>
      </c>
      <c r="F23" s="785" t="s">
        <v>188</v>
      </c>
      <c r="G23" s="788">
        <v>9</v>
      </c>
      <c r="H23"/>
      <c r="I23"/>
      <c r="J23"/>
      <c r="K23"/>
      <c r="L23"/>
      <c r="M23"/>
      <c r="N23"/>
      <c r="O23"/>
      <c r="P23" s="123"/>
      <c r="Q23" s="123"/>
      <c r="R23" s="123"/>
      <c r="S23" s="503" t="s">
        <v>405</v>
      </c>
      <c r="T23" s="503" t="s">
        <v>405</v>
      </c>
      <c r="U23" s="503" t="s">
        <v>405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</row>
    <row r="24" spans="1:135" s="86" customFormat="1" ht="15" customHeight="1" x14ac:dyDescent="0.2">
      <c r="A24" s="800">
        <v>3105</v>
      </c>
      <c r="B24" s="785"/>
      <c r="C24" s="785" t="s">
        <v>349</v>
      </c>
      <c r="D24" s="785" t="s">
        <v>4270</v>
      </c>
      <c r="E24" s="802" t="s">
        <v>4769</v>
      </c>
      <c r="F24" s="785" t="s">
        <v>188</v>
      </c>
      <c r="G24" s="785">
        <v>6</v>
      </c>
      <c r="H24"/>
      <c r="I24"/>
      <c r="J24"/>
      <c r="K24"/>
      <c r="L24"/>
      <c r="M24"/>
      <c r="N24"/>
      <c r="O24"/>
      <c r="P24" s="123"/>
      <c r="Q24" s="123"/>
      <c r="R24" s="123"/>
      <c r="S24" s="503" t="s">
        <v>405</v>
      </c>
      <c r="T24" s="503" t="s">
        <v>405</v>
      </c>
      <c r="U24" s="503" t="s">
        <v>405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</row>
    <row r="25" spans="1:135" s="30" customFormat="1" ht="15" customHeight="1" x14ac:dyDescent="0.2">
      <c r="A25" s="800">
        <v>3099</v>
      </c>
      <c r="B25" s="785"/>
      <c r="C25" s="785" t="s">
        <v>325</v>
      </c>
      <c r="D25" s="785" t="s">
        <v>4264</v>
      </c>
      <c r="E25" s="802" t="s">
        <v>4769</v>
      </c>
      <c r="F25" s="785" t="s">
        <v>188</v>
      </c>
      <c r="G25" s="785">
        <v>6</v>
      </c>
      <c r="H25"/>
      <c r="I25"/>
      <c r="J25"/>
      <c r="K25"/>
      <c r="L25"/>
      <c r="M25"/>
      <c r="N25"/>
      <c r="O25"/>
      <c r="P25" s="123"/>
      <c r="Q25" s="123"/>
      <c r="R25" s="123"/>
      <c r="S25" s="503" t="s">
        <v>405</v>
      </c>
      <c r="T25" s="503" t="s">
        <v>405</v>
      </c>
      <c r="U25" s="503" t="s">
        <v>405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</row>
    <row r="26" spans="1:135" s="263" customFormat="1" ht="15" customHeight="1" x14ac:dyDescent="0.2">
      <c r="A26" s="800">
        <v>2609</v>
      </c>
      <c r="B26" s="785"/>
      <c r="C26" s="785" t="s">
        <v>391</v>
      </c>
      <c r="D26" s="785" t="s">
        <v>3928</v>
      </c>
      <c r="E26" s="802" t="s">
        <v>4769</v>
      </c>
      <c r="F26" s="785" t="s">
        <v>188</v>
      </c>
      <c r="G26" s="788">
        <v>7</v>
      </c>
      <c r="H26"/>
      <c r="I26"/>
      <c r="J26"/>
      <c r="K26"/>
      <c r="L26"/>
      <c r="M26"/>
      <c r="N26"/>
      <c r="O26"/>
      <c r="P26" s="123"/>
      <c r="Q26" s="123"/>
      <c r="R26" s="123"/>
      <c r="S26" s="503" t="s">
        <v>405</v>
      </c>
      <c r="T26" s="503" t="s">
        <v>405</v>
      </c>
      <c r="U26" s="503" t="s">
        <v>405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</row>
    <row r="27" spans="1:135" s="30" customFormat="1" ht="15" customHeight="1" x14ac:dyDescent="0.2">
      <c r="A27" s="800">
        <v>3094</v>
      </c>
      <c r="B27" s="785"/>
      <c r="C27" s="785" t="s">
        <v>401</v>
      </c>
      <c r="D27" s="785" t="s">
        <v>346</v>
      </c>
      <c r="E27" s="802" t="s">
        <v>4769</v>
      </c>
      <c r="F27" s="785" t="s">
        <v>188</v>
      </c>
      <c r="G27" s="785">
        <v>6</v>
      </c>
      <c r="H27"/>
      <c r="I27"/>
      <c r="J27"/>
      <c r="K27"/>
      <c r="L27"/>
      <c r="M27"/>
      <c r="N27"/>
      <c r="O27"/>
      <c r="P27" s="123"/>
      <c r="Q27" s="123"/>
      <c r="R27" s="123"/>
      <c r="S27" s="503" t="s">
        <v>405</v>
      </c>
      <c r="T27" s="503" t="s">
        <v>405</v>
      </c>
      <c r="U27" s="503" t="s">
        <v>405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</row>
    <row r="28" spans="1:135" s="30" customFormat="1" ht="15" customHeight="1" x14ac:dyDescent="0.2">
      <c r="A28" s="800">
        <v>3582</v>
      </c>
      <c r="B28" s="785"/>
      <c r="C28" s="785" t="s">
        <v>356</v>
      </c>
      <c r="D28" s="785" t="s">
        <v>109</v>
      </c>
      <c r="E28" s="802" t="s">
        <v>4769</v>
      </c>
      <c r="F28" s="785" t="s">
        <v>188</v>
      </c>
      <c r="G28" s="785">
        <v>5</v>
      </c>
      <c r="H28"/>
      <c r="I28"/>
      <c r="J28"/>
      <c r="K28"/>
      <c r="L28"/>
      <c r="M28"/>
      <c r="N28"/>
      <c r="O28"/>
      <c r="P28" s="123"/>
      <c r="Q28" s="123"/>
      <c r="R28" s="123"/>
      <c r="S28" s="503" t="s">
        <v>405</v>
      </c>
      <c r="T28" s="503" t="s">
        <v>405</v>
      </c>
      <c r="U28" s="503" t="s">
        <v>405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</row>
    <row r="29" spans="1:135" s="39" customFormat="1" ht="15" customHeight="1" x14ac:dyDescent="0.2">
      <c r="A29" s="800">
        <v>5032</v>
      </c>
      <c r="B29" s="785"/>
      <c r="C29" s="785" t="s">
        <v>2600</v>
      </c>
      <c r="D29" s="785" t="s">
        <v>4541</v>
      </c>
      <c r="E29" s="802" t="s">
        <v>4769</v>
      </c>
      <c r="F29" s="785" t="s">
        <v>188</v>
      </c>
      <c r="G29" s="785">
        <v>2</v>
      </c>
      <c r="H29"/>
      <c r="I29"/>
      <c r="J29"/>
      <c r="K29"/>
      <c r="L29"/>
      <c r="M29"/>
      <c r="N29"/>
      <c r="O29"/>
      <c r="P29" s="123"/>
      <c r="Q29" s="123"/>
      <c r="R29" s="123"/>
      <c r="S29" s="503" t="s">
        <v>405</v>
      </c>
      <c r="T29" s="503" t="s">
        <v>405</v>
      </c>
      <c r="U29" s="503" t="s">
        <v>405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</row>
    <row r="30" spans="1:135" s="30" customFormat="1" ht="15" customHeight="1" x14ac:dyDescent="0.2">
      <c r="A30" s="800">
        <v>3097</v>
      </c>
      <c r="B30" s="785"/>
      <c r="C30" s="785" t="s">
        <v>387</v>
      </c>
      <c r="D30" s="785" t="s">
        <v>3564</v>
      </c>
      <c r="E30" s="802" t="s">
        <v>4769</v>
      </c>
      <c r="F30" s="785" t="s">
        <v>188</v>
      </c>
      <c r="G30" s="785">
        <v>6</v>
      </c>
      <c r="H30"/>
      <c r="I30"/>
      <c r="J30"/>
      <c r="K30"/>
      <c r="L30"/>
      <c r="M30"/>
      <c r="N30"/>
      <c r="O30"/>
      <c r="P30" s="123"/>
      <c r="Q30" s="123"/>
      <c r="R30" s="123"/>
      <c r="S30" s="503" t="s">
        <v>405</v>
      </c>
      <c r="T30" s="503" t="s">
        <v>405</v>
      </c>
      <c r="U30" s="503" t="s">
        <v>405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</row>
    <row r="31" spans="1:135" ht="15" customHeight="1" x14ac:dyDescent="0.2">
      <c r="A31" s="800">
        <v>3101</v>
      </c>
      <c r="B31" s="785"/>
      <c r="C31" s="785" t="s">
        <v>506</v>
      </c>
      <c r="D31" s="785" t="s">
        <v>172</v>
      </c>
      <c r="E31" s="802" t="s">
        <v>4769</v>
      </c>
      <c r="F31" s="785" t="s">
        <v>188</v>
      </c>
      <c r="G31" s="785">
        <v>6</v>
      </c>
      <c r="P31" s="123"/>
      <c r="Q31" s="123"/>
      <c r="R31" s="123"/>
      <c r="S31" s="503" t="s">
        <v>405</v>
      </c>
      <c r="T31" s="503" t="s">
        <v>405</v>
      </c>
      <c r="U31" s="503" t="s">
        <v>405</v>
      </c>
    </row>
    <row r="32" spans="1:135" ht="15" customHeight="1" x14ac:dyDescent="0.2">
      <c r="A32" s="800">
        <v>4123</v>
      </c>
      <c r="B32" s="785"/>
      <c r="C32" s="785" t="s">
        <v>3636</v>
      </c>
      <c r="D32" s="785" t="s">
        <v>4901</v>
      </c>
      <c r="E32" s="802" t="s">
        <v>4769</v>
      </c>
      <c r="F32" s="785" t="s">
        <v>188</v>
      </c>
      <c r="G32" s="785">
        <v>3</v>
      </c>
      <c r="P32" s="123"/>
      <c r="Q32" s="123"/>
      <c r="R32" s="123"/>
      <c r="S32" s="503" t="s">
        <v>405</v>
      </c>
      <c r="T32" s="503" t="s">
        <v>405</v>
      </c>
      <c r="U32" s="503" t="s">
        <v>405</v>
      </c>
    </row>
    <row r="33" spans="1:135" ht="15" customHeight="1" x14ac:dyDescent="0.2">
      <c r="A33" s="800">
        <v>3098</v>
      </c>
      <c r="B33" s="785"/>
      <c r="C33" s="785" t="s">
        <v>4263</v>
      </c>
      <c r="D33" s="785" t="s">
        <v>177</v>
      </c>
      <c r="E33" s="802" t="s">
        <v>4769</v>
      </c>
      <c r="F33" s="785" t="s">
        <v>188</v>
      </c>
      <c r="G33" s="785">
        <v>6</v>
      </c>
      <c r="P33" s="123"/>
      <c r="Q33" s="123"/>
      <c r="R33" s="123"/>
      <c r="S33" s="503" t="s">
        <v>405</v>
      </c>
      <c r="T33" s="503" t="s">
        <v>405</v>
      </c>
      <c r="U33" s="503" t="s">
        <v>405</v>
      </c>
    </row>
    <row r="34" spans="1:135" ht="15" customHeight="1" x14ac:dyDescent="0.2">
      <c r="A34" s="800">
        <v>2614</v>
      </c>
      <c r="B34" s="785"/>
      <c r="C34" s="785" t="s">
        <v>78</v>
      </c>
      <c r="D34" s="785" t="s">
        <v>1607</v>
      </c>
      <c r="E34" s="802" t="s">
        <v>4769</v>
      </c>
      <c r="F34" s="785" t="s">
        <v>188</v>
      </c>
      <c r="G34" s="788">
        <v>7</v>
      </c>
      <c r="P34" s="123"/>
      <c r="Q34" s="123"/>
      <c r="R34" s="123"/>
      <c r="S34" s="503" t="s">
        <v>405</v>
      </c>
      <c r="T34" s="503" t="s">
        <v>405</v>
      </c>
      <c r="U34" s="503" t="s">
        <v>405</v>
      </c>
    </row>
    <row r="35" spans="1:135" ht="15" customHeight="1" x14ac:dyDescent="0.2">
      <c r="A35" s="800">
        <v>1502</v>
      </c>
      <c r="B35" s="785"/>
      <c r="C35" s="785" t="s">
        <v>479</v>
      </c>
      <c r="D35" s="785" t="s">
        <v>3215</v>
      </c>
      <c r="E35" s="802" t="s">
        <v>4769</v>
      </c>
      <c r="F35" s="785" t="s">
        <v>188</v>
      </c>
      <c r="G35" s="788">
        <v>9</v>
      </c>
      <c r="P35" s="123"/>
      <c r="Q35" s="123"/>
      <c r="R35" s="123"/>
      <c r="S35" s="503" t="s">
        <v>405</v>
      </c>
      <c r="T35" s="503" t="s">
        <v>405</v>
      </c>
      <c r="U35" s="503" t="s">
        <v>405</v>
      </c>
    </row>
    <row r="36" spans="1:135" ht="15" customHeight="1" x14ac:dyDescent="0.2">
      <c r="A36" s="800">
        <v>2611</v>
      </c>
      <c r="B36" s="785"/>
      <c r="C36" s="785" t="s">
        <v>263</v>
      </c>
      <c r="D36" s="785" t="s">
        <v>444</v>
      </c>
      <c r="E36" s="802" t="s">
        <v>4769</v>
      </c>
      <c r="F36" s="785" t="s">
        <v>188</v>
      </c>
      <c r="G36" s="788">
        <v>7</v>
      </c>
      <c r="P36" s="123"/>
      <c r="Q36" s="123"/>
      <c r="R36" s="123"/>
      <c r="S36" s="503" t="s">
        <v>405</v>
      </c>
      <c r="T36" s="503" t="s">
        <v>405</v>
      </c>
      <c r="U36" s="503" t="s">
        <v>405</v>
      </c>
    </row>
    <row r="37" spans="1:135" ht="15" customHeight="1" x14ac:dyDescent="0.2">
      <c r="A37" s="800">
        <v>3095</v>
      </c>
      <c r="B37" s="785"/>
      <c r="C37" s="785" t="s">
        <v>3265</v>
      </c>
      <c r="D37" s="785" t="s">
        <v>4262</v>
      </c>
      <c r="E37" s="802" t="s">
        <v>4769</v>
      </c>
      <c r="F37" s="785" t="s">
        <v>188</v>
      </c>
      <c r="G37" s="785">
        <v>6</v>
      </c>
      <c r="P37" s="123"/>
      <c r="Q37" s="123"/>
      <c r="R37" s="123"/>
      <c r="S37" s="503" t="s">
        <v>405</v>
      </c>
      <c r="T37" s="503" t="s">
        <v>405</v>
      </c>
      <c r="U37" s="503" t="s">
        <v>405</v>
      </c>
    </row>
    <row r="38" spans="1:135" ht="15" customHeight="1" x14ac:dyDescent="0.2">
      <c r="A38" s="800">
        <v>1500</v>
      </c>
      <c r="B38" s="785"/>
      <c r="C38" s="785" t="s">
        <v>463</v>
      </c>
      <c r="D38" s="785" t="s">
        <v>3213</v>
      </c>
      <c r="E38" s="802" t="s">
        <v>4769</v>
      </c>
      <c r="F38" s="785" t="s">
        <v>188</v>
      </c>
      <c r="G38" s="788">
        <v>9</v>
      </c>
      <c r="P38" s="123"/>
      <c r="Q38" s="123"/>
      <c r="R38" s="123"/>
      <c r="S38" s="503" t="s">
        <v>405</v>
      </c>
      <c r="T38" s="503" t="s">
        <v>405</v>
      </c>
      <c r="U38" s="503" t="s">
        <v>405</v>
      </c>
    </row>
    <row r="39" spans="1:135" ht="15" customHeight="1" x14ac:dyDescent="0.2">
      <c r="A39" s="800">
        <v>2617</v>
      </c>
      <c r="B39" s="785"/>
      <c r="C39" s="785" t="s">
        <v>1582</v>
      </c>
      <c r="D39" s="785" t="s">
        <v>3596</v>
      </c>
      <c r="E39" s="802" t="s">
        <v>4769</v>
      </c>
      <c r="F39" s="785" t="s">
        <v>188</v>
      </c>
      <c r="G39" s="788">
        <v>7</v>
      </c>
      <c r="P39" s="123"/>
      <c r="Q39" s="123"/>
      <c r="R39" s="123"/>
      <c r="S39" s="503" t="s">
        <v>405</v>
      </c>
      <c r="T39" s="503" t="s">
        <v>405</v>
      </c>
      <c r="U39" s="503" t="s">
        <v>405</v>
      </c>
    </row>
    <row r="40" spans="1:135" ht="15" customHeight="1" x14ac:dyDescent="0.2">
      <c r="A40" s="800">
        <v>3586</v>
      </c>
      <c r="B40" s="785"/>
      <c r="C40" s="785" t="s">
        <v>1492</v>
      </c>
      <c r="D40" s="785" t="s">
        <v>233</v>
      </c>
      <c r="E40" s="802" t="s">
        <v>4769</v>
      </c>
      <c r="F40" s="785" t="s">
        <v>188</v>
      </c>
      <c r="G40" s="785">
        <v>5</v>
      </c>
      <c r="P40" s="123"/>
      <c r="Q40" s="123"/>
      <c r="R40" s="123"/>
      <c r="S40" s="503" t="s">
        <v>405</v>
      </c>
      <c r="T40" s="503" t="s">
        <v>405</v>
      </c>
      <c r="U40" s="503" t="s">
        <v>405</v>
      </c>
    </row>
    <row r="41" spans="1:135" ht="15" customHeight="1" x14ac:dyDescent="0.2">
      <c r="A41" s="800">
        <v>6288</v>
      </c>
      <c r="B41" s="785" t="s">
        <v>405</v>
      </c>
      <c r="C41" s="785" t="s">
        <v>6210</v>
      </c>
      <c r="D41" s="785" t="s">
        <v>8653</v>
      </c>
      <c r="E41" s="786" t="s">
        <v>8741</v>
      </c>
      <c r="F41" s="785" t="s">
        <v>188</v>
      </c>
      <c r="G41" s="785">
        <v>0</v>
      </c>
      <c r="P41" s="123"/>
      <c r="Q41" s="123"/>
      <c r="R41" s="123"/>
      <c r="S41" s="503" t="s">
        <v>405</v>
      </c>
      <c r="T41" s="503" t="s">
        <v>405</v>
      </c>
      <c r="U41" s="503" t="s">
        <v>405</v>
      </c>
    </row>
    <row r="42" spans="1:135" ht="15" customHeight="1" x14ac:dyDescent="0.2">
      <c r="A42" s="800">
        <v>4055</v>
      </c>
      <c r="B42" s="785"/>
      <c r="C42" s="785" t="s">
        <v>3705</v>
      </c>
      <c r="D42" s="785" t="s">
        <v>266</v>
      </c>
      <c r="E42" s="802" t="s">
        <v>4769</v>
      </c>
      <c r="F42" s="785" t="s">
        <v>188</v>
      </c>
      <c r="G42" s="785">
        <v>4</v>
      </c>
      <c r="P42" s="123"/>
      <c r="Q42" s="123"/>
      <c r="R42" s="123"/>
      <c r="S42" s="503" t="s">
        <v>405</v>
      </c>
      <c r="T42" s="503" t="s">
        <v>405</v>
      </c>
      <c r="U42" s="503" t="s">
        <v>405</v>
      </c>
    </row>
    <row r="43" spans="1:135" ht="15" customHeight="1" x14ac:dyDescent="0.2">
      <c r="A43" s="800">
        <v>3103</v>
      </c>
      <c r="B43" s="785"/>
      <c r="C43" s="785" t="s">
        <v>229</v>
      </c>
      <c r="D43" s="785" t="s">
        <v>2668</v>
      </c>
      <c r="E43" s="802" t="s">
        <v>4769</v>
      </c>
      <c r="F43" s="785" t="s">
        <v>188</v>
      </c>
      <c r="G43" s="785">
        <v>6</v>
      </c>
      <c r="P43" s="123"/>
      <c r="Q43" s="123"/>
      <c r="R43" s="123"/>
      <c r="S43" s="503" t="s">
        <v>405</v>
      </c>
      <c r="T43" s="503" t="s">
        <v>405</v>
      </c>
      <c r="U43" s="503" t="s">
        <v>405</v>
      </c>
    </row>
    <row r="44" spans="1:135" ht="15" customHeight="1" x14ac:dyDescent="0.2">
      <c r="A44" s="800">
        <v>1259</v>
      </c>
      <c r="B44" s="785"/>
      <c r="C44" s="785" t="s">
        <v>396</v>
      </c>
      <c r="D44" s="785" t="s">
        <v>3056</v>
      </c>
      <c r="E44" s="802" t="s">
        <v>4769</v>
      </c>
      <c r="F44" s="785" t="s">
        <v>188</v>
      </c>
      <c r="G44" s="788">
        <v>10</v>
      </c>
      <c r="H44" s="204"/>
      <c r="I44" s="30"/>
      <c r="J44" s="30"/>
      <c r="K44" s="71"/>
      <c r="L44" s="71"/>
      <c r="M44" s="71"/>
      <c r="N44" s="101" t="s">
        <v>405</v>
      </c>
      <c r="O44" s="101" t="s">
        <v>405</v>
      </c>
      <c r="P44" s="319"/>
      <c r="Q44" s="319"/>
      <c r="R44" s="725"/>
      <c r="S44" s="503" t="s">
        <v>405</v>
      </c>
      <c r="T44" s="503" t="s">
        <v>405</v>
      </c>
      <c r="U44" s="503" t="s">
        <v>405</v>
      </c>
      <c r="V44" s="572"/>
      <c r="W44" s="572"/>
      <c r="X44" s="30"/>
      <c r="Y44" s="230">
        <v>700000</v>
      </c>
      <c r="Z44" s="269"/>
      <c r="AA44" s="230"/>
      <c r="AB44" s="270"/>
      <c r="AC44" s="270"/>
      <c r="AD44" s="27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100"/>
      <c r="DQ44" s="100"/>
      <c r="DR44" s="100"/>
      <c r="DS44" s="100"/>
      <c r="DT44" s="100"/>
      <c r="DU44" s="100"/>
      <c r="DV44" s="30"/>
      <c r="DW44" s="30"/>
      <c r="DX44" s="30"/>
      <c r="DY44" s="30"/>
      <c r="DZ44" s="30"/>
      <c r="EA44" s="100"/>
      <c r="EB44" s="263"/>
      <c r="EC44" s="263"/>
      <c r="ED44" s="263"/>
      <c r="EE44" s="263"/>
    </row>
    <row r="45" spans="1:135" ht="15" customHeight="1" x14ac:dyDescent="0.2">
      <c r="A45" s="800">
        <v>1585</v>
      </c>
      <c r="B45" s="785"/>
      <c r="C45" s="785" t="s">
        <v>322</v>
      </c>
      <c r="D45" s="785" t="s">
        <v>5262</v>
      </c>
      <c r="E45" s="802" t="s">
        <v>4769</v>
      </c>
      <c r="F45" s="785" t="s">
        <v>188</v>
      </c>
      <c r="G45" s="785">
        <v>3</v>
      </c>
      <c r="P45" s="123"/>
      <c r="Q45" s="123"/>
      <c r="R45" s="123"/>
      <c r="S45" s="503" t="s">
        <v>405</v>
      </c>
      <c r="T45" s="503" t="s">
        <v>405</v>
      </c>
      <c r="U45" s="503" t="s">
        <v>405</v>
      </c>
    </row>
    <row r="46" spans="1:135" ht="15" customHeight="1" x14ac:dyDescent="0.2">
      <c r="A46" s="800">
        <v>2009</v>
      </c>
      <c r="B46" s="785"/>
      <c r="C46" s="785" t="s">
        <v>248</v>
      </c>
      <c r="D46" s="785" t="s">
        <v>312</v>
      </c>
      <c r="E46" s="802" t="s">
        <v>4769</v>
      </c>
      <c r="F46" s="785" t="s">
        <v>190</v>
      </c>
      <c r="G46" s="787">
        <v>8</v>
      </c>
      <c r="P46" s="123"/>
      <c r="Q46" s="123"/>
      <c r="R46" s="123"/>
      <c r="S46" s="503" t="s">
        <v>405</v>
      </c>
      <c r="T46" s="503" t="s">
        <v>405</v>
      </c>
      <c r="U46" s="503" t="s">
        <v>405</v>
      </c>
    </row>
    <row r="47" spans="1:135" ht="15" customHeight="1" x14ac:dyDescent="0.2">
      <c r="A47" s="800">
        <v>5293</v>
      </c>
      <c r="B47" s="785"/>
      <c r="C47" s="785" t="s">
        <v>328</v>
      </c>
      <c r="D47" s="785" t="s">
        <v>7964</v>
      </c>
      <c r="E47" s="802" t="s">
        <v>4769</v>
      </c>
      <c r="F47" s="785" t="s">
        <v>190</v>
      </c>
      <c r="G47" s="785">
        <v>2</v>
      </c>
      <c r="P47" s="123"/>
      <c r="Q47" s="123"/>
      <c r="R47" s="123"/>
      <c r="S47" s="503" t="s">
        <v>405</v>
      </c>
      <c r="T47" s="503" t="s">
        <v>405</v>
      </c>
      <c r="U47" s="503" t="s">
        <v>405</v>
      </c>
    </row>
    <row r="48" spans="1:135" ht="15" customHeight="1" x14ac:dyDescent="0.2">
      <c r="A48" s="800">
        <v>3527</v>
      </c>
      <c r="B48" s="785"/>
      <c r="C48" s="785" t="s">
        <v>4576</v>
      </c>
      <c r="D48" s="785" t="s">
        <v>232</v>
      </c>
      <c r="E48" s="802" t="s">
        <v>4769</v>
      </c>
      <c r="F48" s="785" t="s">
        <v>190</v>
      </c>
      <c r="G48" s="785">
        <v>5</v>
      </c>
      <c r="P48" s="123"/>
      <c r="Q48" s="123"/>
      <c r="R48" s="123"/>
      <c r="S48" s="503" t="s">
        <v>405</v>
      </c>
      <c r="T48" s="503" t="s">
        <v>405</v>
      </c>
      <c r="U48" s="503" t="s">
        <v>405</v>
      </c>
    </row>
    <row r="49" spans="1:135" ht="15" customHeight="1" x14ac:dyDescent="0.2">
      <c r="A49" s="800">
        <v>2016</v>
      </c>
      <c r="B49" s="785"/>
      <c r="C49" s="785" t="s">
        <v>238</v>
      </c>
      <c r="D49" s="785" t="s">
        <v>3609</v>
      </c>
      <c r="E49" s="802" t="s">
        <v>4769</v>
      </c>
      <c r="F49" s="785" t="s">
        <v>190</v>
      </c>
      <c r="G49" s="787">
        <v>8</v>
      </c>
      <c r="P49" s="123"/>
      <c r="Q49" s="123"/>
      <c r="R49" s="123"/>
      <c r="S49" s="503" t="s">
        <v>405</v>
      </c>
      <c r="T49" s="503" t="s">
        <v>405</v>
      </c>
      <c r="U49" s="503" t="s">
        <v>405</v>
      </c>
    </row>
    <row r="50" spans="1:135" ht="15" customHeight="1" x14ac:dyDescent="0.2">
      <c r="A50" s="800">
        <v>3032</v>
      </c>
      <c r="B50" s="785"/>
      <c r="C50" s="785" t="s">
        <v>3878</v>
      </c>
      <c r="D50" s="785" t="s">
        <v>1626</v>
      </c>
      <c r="E50" s="802" t="s">
        <v>4769</v>
      </c>
      <c r="F50" s="785" t="s">
        <v>190</v>
      </c>
      <c r="G50" s="785">
        <v>6</v>
      </c>
      <c r="P50" s="123"/>
      <c r="Q50" s="123"/>
      <c r="R50" s="123"/>
      <c r="S50" s="503" t="s">
        <v>405</v>
      </c>
      <c r="T50" s="503" t="s">
        <v>405</v>
      </c>
      <c r="U50" s="503" t="s">
        <v>405</v>
      </c>
    </row>
    <row r="51" spans="1:135" ht="15" customHeight="1" x14ac:dyDescent="0.2">
      <c r="A51" s="800">
        <v>3022</v>
      </c>
      <c r="B51" s="785"/>
      <c r="C51" s="785" t="s">
        <v>4213</v>
      </c>
      <c r="D51" s="785" t="s">
        <v>4212</v>
      </c>
      <c r="E51" s="802" t="s">
        <v>4769</v>
      </c>
      <c r="F51" s="785" t="s">
        <v>190</v>
      </c>
      <c r="G51" s="785">
        <v>6</v>
      </c>
      <c r="P51" s="123"/>
      <c r="Q51" s="123"/>
      <c r="R51" s="123"/>
      <c r="S51" s="503" t="s">
        <v>405</v>
      </c>
      <c r="T51" s="503" t="s">
        <v>405</v>
      </c>
      <c r="U51" s="503" t="s">
        <v>405</v>
      </c>
    </row>
    <row r="52" spans="1:135" ht="15" customHeight="1" x14ac:dyDescent="0.2">
      <c r="A52" s="800">
        <v>1267</v>
      </c>
      <c r="B52" s="785"/>
      <c r="C52" s="785" t="s">
        <v>305</v>
      </c>
      <c r="D52" s="785" t="s">
        <v>2699</v>
      </c>
      <c r="E52" s="802" t="s">
        <v>4769</v>
      </c>
      <c r="F52" s="785" t="s">
        <v>190</v>
      </c>
      <c r="G52" s="787">
        <v>12</v>
      </c>
      <c r="H52" s="175" t="s">
        <v>405</v>
      </c>
      <c r="I52" s="175" t="s">
        <v>405</v>
      </c>
      <c r="J52" s="101" t="s">
        <v>405</v>
      </c>
      <c r="K52" s="101" t="s">
        <v>405</v>
      </c>
      <c r="L52" s="101" t="s">
        <v>405</v>
      </c>
      <c r="M52" s="101" t="s">
        <v>405</v>
      </c>
      <c r="N52" s="101" t="s">
        <v>405</v>
      </c>
      <c r="O52" s="175" t="s">
        <v>405</v>
      </c>
      <c r="P52" s="546"/>
      <c r="Q52" s="545"/>
      <c r="R52" s="175"/>
      <c r="S52" s="503" t="s">
        <v>405</v>
      </c>
      <c r="T52" s="503" t="s">
        <v>405</v>
      </c>
      <c r="U52" s="503" t="s">
        <v>405</v>
      </c>
      <c r="V52" s="580"/>
      <c r="W52" s="580"/>
      <c r="X52" s="580"/>
      <c r="Y52" s="580"/>
      <c r="Z52" s="230"/>
      <c r="AA52" s="230"/>
      <c r="AB52" s="86"/>
      <c r="AC52" s="27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39"/>
      <c r="DE52" s="39"/>
      <c r="DF52" s="39"/>
      <c r="DG52" s="39"/>
      <c r="DH52" s="39"/>
      <c r="DI52" s="39"/>
      <c r="DJ52" s="39"/>
      <c r="DK52" s="39"/>
      <c r="DL52" s="100"/>
      <c r="DM52" s="100"/>
      <c r="DN52" s="100"/>
      <c r="DO52" s="30"/>
      <c r="DP52" s="30"/>
      <c r="DQ52" s="30"/>
      <c r="DR52" s="30"/>
      <c r="DS52" s="100"/>
      <c r="DT52" s="100"/>
      <c r="DU52" s="100"/>
      <c r="DV52" s="100"/>
      <c r="DW52" s="100"/>
      <c r="DX52" s="86"/>
      <c r="DY52" s="86"/>
      <c r="DZ52" s="100"/>
      <c r="EA52" s="100"/>
      <c r="EB52" s="30"/>
      <c r="EC52" s="30"/>
      <c r="ED52" s="30"/>
      <c r="EE52" s="86"/>
    </row>
    <row r="53" spans="1:135" ht="15" customHeight="1" x14ac:dyDescent="0.2">
      <c r="A53" s="800">
        <v>3025</v>
      </c>
      <c r="B53" s="785"/>
      <c r="C53" s="785" t="s">
        <v>4215</v>
      </c>
      <c r="D53" s="785" t="s">
        <v>4214</v>
      </c>
      <c r="E53" s="802" t="s">
        <v>4769</v>
      </c>
      <c r="F53" s="785" t="s">
        <v>190</v>
      </c>
      <c r="G53" s="785">
        <v>6</v>
      </c>
      <c r="P53" s="123"/>
      <c r="Q53" s="123"/>
      <c r="R53" s="123"/>
      <c r="S53" s="503" t="s">
        <v>405</v>
      </c>
      <c r="T53" s="503" t="s">
        <v>405</v>
      </c>
      <c r="U53" s="503" t="s">
        <v>405</v>
      </c>
    </row>
    <row r="54" spans="1:135" ht="15" customHeight="1" x14ac:dyDescent="0.2">
      <c r="A54" s="800">
        <v>1435</v>
      </c>
      <c r="B54" s="785"/>
      <c r="C54" s="785" t="s">
        <v>1784</v>
      </c>
      <c r="D54" s="785" t="s">
        <v>491</v>
      </c>
      <c r="E54" s="802" t="s">
        <v>4769</v>
      </c>
      <c r="F54" s="785" t="s">
        <v>190</v>
      </c>
      <c r="G54" s="785">
        <v>3</v>
      </c>
      <c r="P54" s="123"/>
      <c r="Q54" s="123"/>
      <c r="R54" s="123"/>
      <c r="S54" s="503" t="s">
        <v>405</v>
      </c>
      <c r="T54" s="503" t="s">
        <v>405</v>
      </c>
      <c r="U54" s="503" t="s">
        <v>405</v>
      </c>
    </row>
    <row r="55" spans="1:135" ht="15" customHeight="1" x14ac:dyDescent="0.2">
      <c r="A55" s="800">
        <v>2538</v>
      </c>
      <c r="B55" s="785"/>
      <c r="C55" s="785" t="s">
        <v>3683</v>
      </c>
      <c r="D55" s="785" t="s">
        <v>3869</v>
      </c>
      <c r="E55" s="802" t="s">
        <v>4769</v>
      </c>
      <c r="F55" s="785" t="s">
        <v>190</v>
      </c>
      <c r="G55" s="788">
        <v>7</v>
      </c>
      <c r="P55" s="123"/>
      <c r="Q55" s="123"/>
      <c r="R55" s="123"/>
      <c r="S55" s="503" t="s">
        <v>405</v>
      </c>
      <c r="T55" s="503" t="s">
        <v>405</v>
      </c>
      <c r="U55" s="503" t="s">
        <v>405</v>
      </c>
    </row>
    <row r="56" spans="1:135" ht="15" customHeight="1" x14ac:dyDescent="0.2">
      <c r="A56" s="800">
        <v>3034</v>
      </c>
      <c r="B56" s="785"/>
      <c r="C56" s="785" t="s">
        <v>4225</v>
      </c>
      <c r="D56" s="785" t="s">
        <v>4224</v>
      </c>
      <c r="E56" s="802" t="s">
        <v>4769</v>
      </c>
      <c r="F56" s="785" t="s">
        <v>190</v>
      </c>
      <c r="G56" s="785">
        <v>6</v>
      </c>
      <c r="P56" s="123"/>
      <c r="Q56" s="123"/>
      <c r="R56" s="123"/>
      <c r="S56" s="503" t="s">
        <v>405</v>
      </c>
      <c r="T56" s="503" t="s">
        <v>405</v>
      </c>
      <c r="U56" s="503" t="s">
        <v>405</v>
      </c>
    </row>
    <row r="57" spans="1:135" ht="15" customHeight="1" x14ac:dyDescent="0.2">
      <c r="A57" s="800">
        <v>6218</v>
      </c>
      <c r="B57" s="785" t="s">
        <v>405</v>
      </c>
      <c r="C57" s="785" t="s">
        <v>8671</v>
      </c>
      <c r="D57" s="785" t="s">
        <v>8672</v>
      </c>
      <c r="E57" s="786" t="s">
        <v>8741</v>
      </c>
      <c r="F57" s="785" t="s">
        <v>190</v>
      </c>
      <c r="G57" s="785">
        <v>0</v>
      </c>
      <c r="P57" s="123"/>
      <c r="Q57" s="123"/>
      <c r="R57" s="123"/>
      <c r="S57" s="503" t="s">
        <v>405</v>
      </c>
      <c r="T57" s="503" t="s">
        <v>405</v>
      </c>
      <c r="U57" s="503" t="s">
        <v>405</v>
      </c>
    </row>
    <row r="58" spans="1:135" ht="15" customHeight="1" x14ac:dyDescent="0.2">
      <c r="A58" s="800">
        <v>3024</v>
      </c>
      <c r="B58" s="785"/>
      <c r="C58" s="785" t="s">
        <v>291</v>
      </c>
      <c r="D58" s="785" t="s">
        <v>3305</v>
      </c>
      <c r="E58" s="802" t="s">
        <v>4769</v>
      </c>
      <c r="F58" s="785" t="s">
        <v>190</v>
      </c>
      <c r="G58" s="785">
        <v>6</v>
      </c>
      <c r="P58" s="123"/>
      <c r="Q58" s="123"/>
      <c r="R58" s="123"/>
      <c r="S58" s="503" t="s">
        <v>405</v>
      </c>
      <c r="T58" s="503" t="s">
        <v>405</v>
      </c>
      <c r="U58" s="503" t="s">
        <v>405</v>
      </c>
    </row>
    <row r="59" spans="1:135" ht="15" customHeight="1" x14ac:dyDescent="0.2">
      <c r="A59" s="800">
        <v>3018</v>
      </c>
      <c r="B59" s="785"/>
      <c r="C59" s="785" t="s">
        <v>4206</v>
      </c>
      <c r="D59" s="785" t="s">
        <v>295</v>
      </c>
      <c r="E59" s="802" t="s">
        <v>4769</v>
      </c>
      <c r="F59" s="785" t="s">
        <v>190</v>
      </c>
      <c r="G59" s="785">
        <v>6</v>
      </c>
      <c r="P59" s="123"/>
      <c r="Q59" s="123"/>
      <c r="R59" s="123"/>
      <c r="S59" s="503" t="s">
        <v>405</v>
      </c>
      <c r="T59" s="503" t="s">
        <v>405</v>
      </c>
      <c r="U59" s="503" t="s">
        <v>405</v>
      </c>
    </row>
    <row r="60" spans="1:135" ht="15" customHeight="1" x14ac:dyDescent="0.2">
      <c r="A60" s="800">
        <v>3030</v>
      </c>
      <c r="B60" s="785"/>
      <c r="C60" s="785" t="s">
        <v>4221</v>
      </c>
      <c r="D60" s="785" t="s">
        <v>4220</v>
      </c>
      <c r="E60" s="802" t="s">
        <v>4769</v>
      </c>
      <c r="F60" s="785" t="s">
        <v>190</v>
      </c>
      <c r="G60" s="785">
        <v>6</v>
      </c>
      <c r="P60" s="123"/>
      <c r="Q60" s="123"/>
      <c r="R60" s="123"/>
      <c r="S60" s="503" t="s">
        <v>405</v>
      </c>
      <c r="T60" s="503" t="s">
        <v>405</v>
      </c>
      <c r="U60" s="503" t="s">
        <v>405</v>
      </c>
    </row>
    <row r="61" spans="1:135" ht="15" customHeight="1" x14ac:dyDescent="0.2">
      <c r="A61" s="800">
        <v>4996</v>
      </c>
      <c r="B61" s="785"/>
      <c r="C61" s="785" t="s">
        <v>8028</v>
      </c>
      <c r="D61" s="785" t="s">
        <v>5974</v>
      </c>
      <c r="E61" s="802" t="s">
        <v>4769</v>
      </c>
      <c r="F61" s="785" t="s">
        <v>190</v>
      </c>
      <c r="G61" s="785">
        <v>2</v>
      </c>
      <c r="P61" s="123"/>
      <c r="Q61" s="123"/>
      <c r="R61" s="123"/>
      <c r="S61" s="503" t="s">
        <v>405</v>
      </c>
      <c r="T61" s="503" t="s">
        <v>405</v>
      </c>
      <c r="U61" s="503" t="s">
        <v>405</v>
      </c>
    </row>
    <row r="62" spans="1:135" ht="15" customHeight="1" x14ac:dyDescent="0.2">
      <c r="A62" s="800">
        <v>3017</v>
      </c>
      <c r="B62" s="785"/>
      <c r="C62" s="785" t="s">
        <v>4205</v>
      </c>
      <c r="D62" s="785" t="s">
        <v>249</v>
      </c>
      <c r="E62" s="802" t="s">
        <v>4769</v>
      </c>
      <c r="F62" s="785" t="s">
        <v>190</v>
      </c>
      <c r="G62" s="785">
        <v>6</v>
      </c>
      <c r="P62" s="123"/>
      <c r="Q62" s="123"/>
      <c r="R62" s="123"/>
      <c r="S62" s="503" t="s">
        <v>405</v>
      </c>
      <c r="T62" s="503" t="s">
        <v>405</v>
      </c>
      <c r="U62" s="503" t="s">
        <v>405</v>
      </c>
    </row>
    <row r="63" spans="1:135" ht="15" customHeight="1" x14ac:dyDescent="0.2">
      <c r="A63" s="800">
        <v>3525</v>
      </c>
      <c r="B63" s="785"/>
      <c r="C63" s="785" t="s">
        <v>391</v>
      </c>
      <c r="D63" s="785" t="s">
        <v>4574</v>
      </c>
      <c r="E63" s="802" t="s">
        <v>4769</v>
      </c>
      <c r="F63" s="785" t="s">
        <v>190</v>
      </c>
      <c r="G63" s="785">
        <v>5</v>
      </c>
      <c r="P63" s="123"/>
      <c r="Q63" s="123"/>
      <c r="R63" s="123"/>
      <c r="S63" s="503" t="s">
        <v>405</v>
      </c>
      <c r="T63" s="503" t="s">
        <v>405</v>
      </c>
      <c r="U63" s="503" t="s">
        <v>405</v>
      </c>
    </row>
    <row r="64" spans="1:135" ht="15" customHeight="1" x14ac:dyDescent="0.2">
      <c r="A64" s="800">
        <v>1437</v>
      </c>
      <c r="B64" s="785"/>
      <c r="C64" s="785" t="s">
        <v>1524</v>
      </c>
      <c r="D64" s="785" t="s">
        <v>3222</v>
      </c>
      <c r="E64" s="802" t="s">
        <v>4769</v>
      </c>
      <c r="F64" s="785" t="s">
        <v>190</v>
      </c>
      <c r="G64" s="787">
        <v>9</v>
      </c>
      <c r="P64" s="123"/>
      <c r="Q64" s="123"/>
      <c r="R64" s="123"/>
      <c r="S64" s="503" t="s">
        <v>405</v>
      </c>
      <c r="T64" s="503" t="s">
        <v>405</v>
      </c>
      <c r="U64" s="503" t="s">
        <v>405</v>
      </c>
    </row>
    <row r="65" spans="1:21" ht="15" customHeight="1" x14ac:dyDescent="0.2">
      <c r="A65" s="800">
        <v>2554</v>
      </c>
      <c r="B65" s="785"/>
      <c r="C65" s="785" t="s">
        <v>189</v>
      </c>
      <c r="D65" s="785" t="s">
        <v>230</v>
      </c>
      <c r="E65" s="802" t="s">
        <v>4769</v>
      </c>
      <c r="F65" s="785" t="s">
        <v>190</v>
      </c>
      <c r="G65" s="788">
        <v>7</v>
      </c>
      <c r="P65" s="123"/>
      <c r="Q65" s="123"/>
      <c r="R65" s="123"/>
      <c r="S65" s="503" t="s">
        <v>405</v>
      </c>
      <c r="T65" s="503" t="s">
        <v>405</v>
      </c>
      <c r="U65" s="503" t="s">
        <v>405</v>
      </c>
    </row>
    <row r="66" spans="1:21" ht="15" customHeight="1" x14ac:dyDescent="0.2">
      <c r="A66" s="800">
        <v>1442</v>
      </c>
      <c r="B66" s="785"/>
      <c r="C66" s="785" t="s">
        <v>3226</v>
      </c>
      <c r="D66" s="785" t="s">
        <v>3227</v>
      </c>
      <c r="E66" s="802" t="s">
        <v>4769</v>
      </c>
      <c r="F66" s="785" t="s">
        <v>190</v>
      </c>
      <c r="G66" s="787">
        <v>9</v>
      </c>
      <c r="P66" s="123"/>
      <c r="Q66" s="123"/>
      <c r="R66" s="123"/>
      <c r="S66" s="503" t="s">
        <v>405</v>
      </c>
      <c r="T66" s="503" t="s">
        <v>405</v>
      </c>
      <c r="U66" s="503" t="s">
        <v>405</v>
      </c>
    </row>
    <row r="67" spans="1:21" ht="15" customHeight="1" x14ac:dyDescent="0.2">
      <c r="A67" s="800">
        <v>2005</v>
      </c>
      <c r="B67" s="785"/>
      <c r="C67" s="785" t="s">
        <v>259</v>
      </c>
      <c r="D67" s="785" t="s">
        <v>300</v>
      </c>
      <c r="E67" s="802" t="s">
        <v>4769</v>
      </c>
      <c r="F67" s="785" t="s">
        <v>190</v>
      </c>
      <c r="G67" s="787">
        <v>8</v>
      </c>
      <c r="P67" s="123"/>
      <c r="Q67" s="123"/>
      <c r="R67" s="123"/>
      <c r="S67" s="503" t="s">
        <v>405</v>
      </c>
      <c r="T67" s="503" t="s">
        <v>405</v>
      </c>
      <c r="U67" s="503" t="s">
        <v>405</v>
      </c>
    </row>
    <row r="68" spans="1:21" ht="15" customHeight="1" x14ac:dyDescent="0.2">
      <c r="A68" s="800">
        <v>3528</v>
      </c>
      <c r="B68" s="785"/>
      <c r="C68" s="785" t="s">
        <v>427</v>
      </c>
      <c r="D68" s="785" t="s">
        <v>4577</v>
      </c>
      <c r="E68" s="802" t="s">
        <v>4769</v>
      </c>
      <c r="F68" s="785" t="s">
        <v>190</v>
      </c>
      <c r="G68" s="785">
        <v>5</v>
      </c>
      <c r="P68" s="123"/>
      <c r="Q68" s="123"/>
      <c r="R68" s="123"/>
      <c r="S68" s="503" t="s">
        <v>405</v>
      </c>
      <c r="T68" s="503" t="s">
        <v>405</v>
      </c>
      <c r="U68" s="503" t="s">
        <v>405</v>
      </c>
    </row>
    <row r="69" spans="1:21" ht="15" customHeight="1" x14ac:dyDescent="0.2">
      <c r="A69" s="800">
        <v>3031</v>
      </c>
      <c r="B69" s="785"/>
      <c r="C69" s="785" t="s">
        <v>4223</v>
      </c>
      <c r="D69" s="785" t="s">
        <v>4222</v>
      </c>
      <c r="E69" s="802" t="s">
        <v>4769</v>
      </c>
      <c r="F69" s="785" t="s">
        <v>190</v>
      </c>
      <c r="G69" s="785">
        <v>6</v>
      </c>
      <c r="P69" s="123"/>
      <c r="Q69" s="123"/>
      <c r="R69" s="123"/>
      <c r="S69" s="503" t="s">
        <v>405</v>
      </c>
      <c r="T69" s="503" t="s">
        <v>405</v>
      </c>
      <c r="U69" s="503" t="s">
        <v>405</v>
      </c>
    </row>
    <row r="70" spans="1:21" ht="15" customHeight="1" x14ac:dyDescent="0.2">
      <c r="A70" s="800">
        <v>4232</v>
      </c>
      <c r="B70" s="785"/>
      <c r="C70" s="785" t="s">
        <v>4549</v>
      </c>
      <c r="D70" s="785" t="s">
        <v>1895</v>
      </c>
      <c r="E70" s="802" t="s">
        <v>4769</v>
      </c>
      <c r="F70" s="785" t="s">
        <v>190</v>
      </c>
      <c r="G70" s="785">
        <v>4</v>
      </c>
      <c r="P70" s="123"/>
      <c r="Q70" s="123"/>
      <c r="R70" s="123"/>
      <c r="S70" s="503" t="s">
        <v>405</v>
      </c>
      <c r="T70" s="503" t="s">
        <v>405</v>
      </c>
      <c r="U70" s="503" t="s">
        <v>405</v>
      </c>
    </row>
    <row r="71" spans="1:21" ht="15" customHeight="1" x14ac:dyDescent="0.2">
      <c r="A71" s="800">
        <v>1609</v>
      </c>
      <c r="B71" s="785"/>
      <c r="C71" s="785" t="s">
        <v>192</v>
      </c>
      <c r="D71" s="785" t="s">
        <v>222</v>
      </c>
      <c r="E71" s="802" t="s">
        <v>4769</v>
      </c>
      <c r="F71" s="785" t="s">
        <v>190</v>
      </c>
      <c r="G71" s="785">
        <v>3</v>
      </c>
      <c r="P71" s="123"/>
      <c r="Q71" s="123"/>
      <c r="R71" s="123"/>
      <c r="S71" s="503" t="s">
        <v>405</v>
      </c>
      <c r="T71" s="503" t="s">
        <v>405</v>
      </c>
      <c r="U71" s="503" t="s">
        <v>405</v>
      </c>
    </row>
    <row r="72" spans="1:21" ht="15" customHeight="1" x14ac:dyDescent="0.2">
      <c r="A72" s="800">
        <v>3021</v>
      </c>
      <c r="B72" s="785"/>
      <c r="C72" s="785" t="s">
        <v>4211</v>
      </c>
      <c r="D72" s="785" t="s">
        <v>4210</v>
      </c>
      <c r="E72" s="802" t="s">
        <v>4769</v>
      </c>
      <c r="F72" s="785" t="s">
        <v>190</v>
      </c>
      <c r="G72" s="785">
        <v>6</v>
      </c>
      <c r="P72" s="123"/>
      <c r="Q72" s="123"/>
      <c r="R72" s="123"/>
      <c r="S72" s="503" t="s">
        <v>405</v>
      </c>
      <c r="T72" s="503" t="s">
        <v>405</v>
      </c>
      <c r="U72" s="503" t="s">
        <v>405</v>
      </c>
    </row>
    <row r="73" spans="1:21" ht="15" customHeight="1" x14ac:dyDescent="0.2">
      <c r="A73" s="800">
        <v>3028</v>
      </c>
      <c r="B73" s="785"/>
      <c r="C73" s="785" t="s">
        <v>325</v>
      </c>
      <c r="D73" s="785" t="s">
        <v>4218</v>
      </c>
      <c r="E73" s="802" t="s">
        <v>4769</v>
      </c>
      <c r="F73" s="785" t="s">
        <v>190</v>
      </c>
      <c r="G73" s="785">
        <v>6</v>
      </c>
      <c r="P73" s="123"/>
      <c r="Q73" s="123"/>
      <c r="R73" s="123"/>
      <c r="S73" s="503" t="s">
        <v>405</v>
      </c>
      <c r="T73" s="503" t="s">
        <v>405</v>
      </c>
      <c r="U73" s="503" t="s">
        <v>405</v>
      </c>
    </row>
    <row r="74" spans="1:21" ht="15" customHeight="1" x14ac:dyDescent="0.2">
      <c r="A74" s="800">
        <v>1440</v>
      </c>
      <c r="B74" s="785"/>
      <c r="C74" s="785" t="s">
        <v>3224</v>
      </c>
      <c r="D74" s="785" t="s">
        <v>3225</v>
      </c>
      <c r="E74" s="802" t="s">
        <v>4769</v>
      </c>
      <c r="F74" s="785" t="s">
        <v>190</v>
      </c>
      <c r="G74" s="787">
        <v>9</v>
      </c>
      <c r="P74" s="123"/>
      <c r="Q74" s="123"/>
      <c r="R74" s="123"/>
      <c r="S74" s="503" t="s">
        <v>405</v>
      </c>
      <c r="T74" s="503" t="s">
        <v>405</v>
      </c>
      <c r="U74" s="503" t="s">
        <v>405</v>
      </c>
    </row>
    <row r="75" spans="1:21" ht="15" customHeight="1" x14ac:dyDescent="0.2">
      <c r="A75" s="800">
        <v>3526</v>
      </c>
      <c r="B75" s="785"/>
      <c r="C75" s="785" t="s">
        <v>4575</v>
      </c>
      <c r="D75" s="785" t="s">
        <v>408</v>
      </c>
      <c r="E75" s="802" t="s">
        <v>4769</v>
      </c>
      <c r="F75" s="785" t="s">
        <v>190</v>
      </c>
      <c r="G75" s="785">
        <v>5</v>
      </c>
      <c r="P75" s="123"/>
      <c r="Q75" s="123"/>
      <c r="R75" s="123"/>
      <c r="S75" s="503" t="s">
        <v>405</v>
      </c>
      <c r="T75" s="503" t="s">
        <v>405</v>
      </c>
      <c r="U75" s="503" t="s">
        <v>405</v>
      </c>
    </row>
    <row r="76" spans="1:21" ht="15" customHeight="1" x14ac:dyDescent="0.2">
      <c r="A76" s="800">
        <v>2018</v>
      </c>
      <c r="B76" s="785"/>
      <c r="C76" s="785" t="s">
        <v>389</v>
      </c>
      <c r="D76" s="785" t="s">
        <v>3611</v>
      </c>
      <c r="E76" s="802" t="s">
        <v>4769</v>
      </c>
      <c r="F76" s="785" t="s">
        <v>190</v>
      </c>
      <c r="G76" s="787">
        <v>8</v>
      </c>
      <c r="P76" s="123"/>
      <c r="Q76" s="123"/>
      <c r="R76" s="123"/>
      <c r="S76" s="503" t="s">
        <v>405</v>
      </c>
      <c r="T76" s="503" t="s">
        <v>405</v>
      </c>
      <c r="U76" s="503" t="s">
        <v>405</v>
      </c>
    </row>
    <row r="77" spans="1:21" ht="15" customHeight="1" x14ac:dyDescent="0.2">
      <c r="A77" s="800">
        <v>1439</v>
      </c>
      <c r="B77" s="785"/>
      <c r="C77" s="785" t="s">
        <v>246</v>
      </c>
      <c r="D77" s="785" t="s">
        <v>3223</v>
      </c>
      <c r="E77" s="802" t="s">
        <v>4769</v>
      </c>
      <c r="F77" s="785" t="s">
        <v>190</v>
      </c>
      <c r="G77" s="787">
        <v>9</v>
      </c>
      <c r="P77" s="123"/>
      <c r="Q77" s="123"/>
      <c r="R77" s="123"/>
      <c r="S77" s="503" t="s">
        <v>405</v>
      </c>
      <c r="T77" s="503" t="s">
        <v>405</v>
      </c>
      <c r="U77" s="503" t="s">
        <v>405</v>
      </c>
    </row>
    <row r="78" spans="1:21" ht="15" customHeight="1" x14ac:dyDescent="0.2">
      <c r="A78" s="800">
        <v>3529</v>
      </c>
      <c r="B78" s="785"/>
      <c r="C78" s="785" t="s">
        <v>1495</v>
      </c>
      <c r="D78" s="785" t="s">
        <v>3868</v>
      </c>
      <c r="E78" s="802" t="s">
        <v>4769</v>
      </c>
      <c r="F78" s="785" t="s">
        <v>190</v>
      </c>
      <c r="G78" s="785">
        <v>5</v>
      </c>
      <c r="P78" s="123"/>
      <c r="Q78" s="123"/>
      <c r="R78" s="123"/>
      <c r="S78" s="503" t="s">
        <v>405</v>
      </c>
      <c r="T78" s="503" t="s">
        <v>405</v>
      </c>
      <c r="U78" s="503" t="s">
        <v>405</v>
      </c>
    </row>
    <row r="79" spans="1:21" ht="15" customHeight="1" x14ac:dyDescent="0.2">
      <c r="A79" s="800">
        <v>4007</v>
      </c>
      <c r="B79" s="785"/>
      <c r="C79" s="785" t="s">
        <v>450</v>
      </c>
      <c r="D79" s="785" t="s">
        <v>194</v>
      </c>
      <c r="E79" s="802" t="s">
        <v>4769</v>
      </c>
      <c r="F79" s="785" t="s">
        <v>190</v>
      </c>
      <c r="G79" s="785">
        <v>4</v>
      </c>
      <c r="P79" s="123"/>
      <c r="Q79" s="123"/>
      <c r="R79" s="123"/>
      <c r="S79" s="503" t="s">
        <v>405</v>
      </c>
      <c r="T79" s="503" t="s">
        <v>405</v>
      </c>
      <c r="U79" s="503" t="s">
        <v>405</v>
      </c>
    </row>
    <row r="80" spans="1:21" ht="15" customHeight="1" x14ac:dyDescent="0.2">
      <c r="A80" s="800">
        <v>3948</v>
      </c>
      <c r="B80" s="785"/>
      <c r="C80" s="785" t="s">
        <v>4973</v>
      </c>
      <c r="D80" s="785" t="s">
        <v>141</v>
      </c>
      <c r="E80" s="802" t="s">
        <v>4769</v>
      </c>
      <c r="F80" s="785" t="s">
        <v>190</v>
      </c>
      <c r="G80" s="785">
        <v>4</v>
      </c>
      <c r="P80" s="123"/>
      <c r="Q80" s="123"/>
      <c r="R80" s="123"/>
      <c r="S80" s="503" t="s">
        <v>405</v>
      </c>
      <c r="T80" s="503" t="s">
        <v>405</v>
      </c>
      <c r="U80" s="503" t="s">
        <v>405</v>
      </c>
    </row>
    <row r="81" spans="1:21" ht="15" customHeight="1" x14ac:dyDescent="0.2">
      <c r="A81" s="800">
        <v>2004</v>
      </c>
      <c r="B81" s="785"/>
      <c r="C81" s="785" t="s">
        <v>80</v>
      </c>
      <c r="D81" s="785" t="s">
        <v>197</v>
      </c>
      <c r="E81" s="802" t="s">
        <v>4769</v>
      </c>
      <c r="F81" s="785" t="s">
        <v>190</v>
      </c>
      <c r="G81" s="787">
        <v>8</v>
      </c>
      <c r="P81" s="123"/>
      <c r="Q81" s="123"/>
      <c r="R81" s="123"/>
      <c r="S81" s="503" t="s">
        <v>405</v>
      </c>
      <c r="T81" s="503" t="s">
        <v>405</v>
      </c>
      <c r="U81" s="503" t="s">
        <v>405</v>
      </c>
    </row>
    <row r="82" spans="1:21" ht="15" customHeight="1" x14ac:dyDescent="0.2">
      <c r="A82" s="800">
        <v>4952</v>
      </c>
      <c r="B82" s="785"/>
      <c r="C82" s="785" t="s">
        <v>5373</v>
      </c>
      <c r="D82" s="785" t="s">
        <v>191</v>
      </c>
      <c r="E82" s="802" t="s">
        <v>4769</v>
      </c>
      <c r="F82" s="785" t="s">
        <v>190</v>
      </c>
      <c r="G82" s="785">
        <v>2</v>
      </c>
      <c r="P82" s="123"/>
      <c r="Q82" s="123"/>
      <c r="R82" s="123"/>
      <c r="S82" s="503" t="s">
        <v>405</v>
      </c>
      <c r="T82" s="503" t="s">
        <v>405</v>
      </c>
      <c r="U82" s="503" t="s">
        <v>405</v>
      </c>
    </row>
    <row r="83" spans="1:21" ht="15" customHeight="1" x14ac:dyDescent="0.2">
      <c r="A83" s="800">
        <v>2545</v>
      </c>
      <c r="B83" s="785"/>
      <c r="C83" s="785" t="s">
        <v>1473</v>
      </c>
      <c r="D83" s="785" t="s">
        <v>191</v>
      </c>
      <c r="E83" s="802" t="s">
        <v>4769</v>
      </c>
      <c r="F83" s="785" t="s">
        <v>190</v>
      </c>
      <c r="G83" s="788">
        <v>7</v>
      </c>
      <c r="P83" s="123"/>
      <c r="Q83" s="123"/>
      <c r="R83" s="123"/>
      <c r="S83" s="503" t="s">
        <v>405</v>
      </c>
      <c r="T83" s="503" t="s">
        <v>405</v>
      </c>
      <c r="U83" s="503" t="s">
        <v>405</v>
      </c>
    </row>
    <row r="84" spans="1:21" ht="15" customHeight="1" x14ac:dyDescent="0.2">
      <c r="A84" s="800">
        <v>3027</v>
      </c>
      <c r="B84" s="785"/>
      <c r="C84" s="785" t="s">
        <v>215</v>
      </c>
      <c r="D84" s="785" t="s">
        <v>4217</v>
      </c>
      <c r="E84" s="802" t="s">
        <v>4769</v>
      </c>
      <c r="F84" s="785" t="s">
        <v>190</v>
      </c>
      <c r="G84" s="785">
        <v>6</v>
      </c>
      <c r="P84" s="123"/>
      <c r="Q84" s="123"/>
      <c r="R84" s="123"/>
      <c r="S84" s="503" t="s">
        <v>405</v>
      </c>
      <c r="T84" s="503" t="s">
        <v>405</v>
      </c>
      <c r="U84" s="503" t="s">
        <v>405</v>
      </c>
    </row>
    <row r="85" spans="1:21" ht="15" customHeight="1" x14ac:dyDescent="0.2">
      <c r="A85" s="800">
        <v>6219</v>
      </c>
      <c r="B85" s="785" t="s">
        <v>405</v>
      </c>
      <c r="C85" s="785" t="s">
        <v>8673</v>
      </c>
      <c r="D85" s="785" t="s">
        <v>7203</v>
      </c>
      <c r="E85" s="786" t="s">
        <v>8741</v>
      </c>
      <c r="F85" s="785" t="s">
        <v>190</v>
      </c>
      <c r="G85" s="785">
        <v>0</v>
      </c>
      <c r="P85" s="123"/>
      <c r="Q85" s="123"/>
      <c r="R85" s="123"/>
      <c r="S85" s="503" t="s">
        <v>405</v>
      </c>
      <c r="T85" s="503" t="s">
        <v>405</v>
      </c>
      <c r="U85" s="503" t="s">
        <v>405</v>
      </c>
    </row>
    <row r="86" spans="1:21" ht="15" customHeight="1" x14ac:dyDescent="0.2">
      <c r="A86" s="800">
        <v>3036</v>
      </c>
      <c r="B86" s="785"/>
      <c r="C86" s="785" t="s">
        <v>4226</v>
      </c>
      <c r="D86" s="785" t="s">
        <v>3985</v>
      </c>
      <c r="E86" s="802" t="s">
        <v>4769</v>
      </c>
      <c r="F86" s="785" t="s">
        <v>190</v>
      </c>
      <c r="G86" s="785">
        <v>6</v>
      </c>
      <c r="P86" s="123"/>
      <c r="Q86" s="123"/>
      <c r="R86" s="123"/>
      <c r="S86" s="503" t="s">
        <v>405</v>
      </c>
      <c r="T86" s="503" t="s">
        <v>405</v>
      </c>
      <c r="U86" s="503" t="s">
        <v>405</v>
      </c>
    </row>
    <row r="87" spans="1:21" ht="15" customHeight="1" x14ac:dyDescent="0.2">
      <c r="A87" s="800">
        <v>4054</v>
      </c>
      <c r="B87" s="785"/>
      <c r="C87" s="785" t="s">
        <v>4886</v>
      </c>
      <c r="D87" s="785" t="s">
        <v>3676</v>
      </c>
      <c r="E87" s="802" t="s">
        <v>4769</v>
      </c>
      <c r="F87" s="785" t="s">
        <v>190</v>
      </c>
      <c r="G87" s="785">
        <v>4</v>
      </c>
      <c r="P87" s="123"/>
      <c r="Q87" s="123"/>
      <c r="R87" s="123"/>
      <c r="S87" s="503" t="s">
        <v>405</v>
      </c>
      <c r="T87" s="503" t="s">
        <v>405</v>
      </c>
      <c r="U87" s="503" t="s">
        <v>405</v>
      </c>
    </row>
    <row r="88" spans="1:21" ht="15" customHeight="1" x14ac:dyDescent="0.2">
      <c r="A88" s="800">
        <v>3020</v>
      </c>
      <c r="B88" s="785"/>
      <c r="C88" s="785" t="s">
        <v>2229</v>
      </c>
      <c r="D88" s="785" t="s">
        <v>4209</v>
      </c>
      <c r="E88" s="802" t="s">
        <v>4769</v>
      </c>
      <c r="F88" s="785" t="s">
        <v>190</v>
      </c>
      <c r="G88" s="785">
        <v>6</v>
      </c>
      <c r="P88" s="123"/>
      <c r="Q88" s="123"/>
      <c r="R88" s="123"/>
      <c r="S88" s="503" t="s">
        <v>405</v>
      </c>
      <c r="T88" s="503" t="s">
        <v>405</v>
      </c>
      <c r="U88" s="503" t="s">
        <v>405</v>
      </c>
    </row>
    <row r="89" spans="1:21" ht="15" customHeight="1" x14ac:dyDescent="0.2">
      <c r="A89" s="800">
        <v>3026</v>
      </c>
      <c r="B89" s="785"/>
      <c r="C89" s="785" t="s">
        <v>3220</v>
      </c>
      <c r="D89" s="785" t="s">
        <v>4216</v>
      </c>
      <c r="E89" s="802" t="s">
        <v>4769</v>
      </c>
      <c r="F89" s="785" t="s">
        <v>190</v>
      </c>
      <c r="G89" s="785">
        <v>6</v>
      </c>
      <c r="P89" s="123"/>
      <c r="Q89" s="123"/>
      <c r="R89" s="123"/>
      <c r="S89" s="503" t="s">
        <v>405</v>
      </c>
      <c r="T89" s="503" t="s">
        <v>405</v>
      </c>
      <c r="U89" s="503" t="s">
        <v>405</v>
      </c>
    </row>
    <row r="90" spans="1:21" ht="15" customHeight="1" x14ac:dyDescent="0.2">
      <c r="A90" s="800">
        <v>2011</v>
      </c>
      <c r="B90" s="785"/>
      <c r="C90" s="785" t="s">
        <v>348</v>
      </c>
      <c r="D90" s="785" t="s">
        <v>3607</v>
      </c>
      <c r="E90" s="802" t="s">
        <v>4769</v>
      </c>
      <c r="F90" s="785" t="s">
        <v>190</v>
      </c>
      <c r="G90" s="787">
        <v>8</v>
      </c>
      <c r="P90" s="123"/>
      <c r="Q90" s="123"/>
      <c r="R90" s="123"/>
      <c r="S90" s="503" t="s">
        <v>405</v>
      </c>
      <c r="T90" s="503" t="s">
        <v>405</v>
      </c>
      <c r="U90" s="503" t="s">
        <v>405</v>
      </c>
    </row>
    <row r="91" spans="1:21" ht="15" customHeight="1" x14ac:dyDescent="0.2">
      <c r="A91" s="800">
        <v>3530</v>
      </c>
      <c r="B91" s="785"/>
      <c r="C91" s="785" t="s">
        <v>3586</v>
      </c>
      <c r="D91" s="785" t="s">
        <v>4578</v>
      </c>
      <c r="E91" s="802" t="s">
        <v>4769</v>
      </c>
      <c r="F91" s="785" t="s">
        <v>190</v>
      </c>
      <c r="G91" s="785">
        <v>5</v>
      </c>
      <c r="P91" s="123"/>
      <c r="Q91" s="123"/>
      <c r="R91" s="123"/>
      <c r="S91" s="503" t="s">
        <v>405</v>
      </c>
      <c r="T91" s="503" t="s">
        <v>405</v>
      </c>
      <c r="U91" s="503" t="s">
        <v>405</v>
      </c>
    </row>
    <row r="92" spans="1:21" ht="15" customHeight="1" x14ac:dyDescent="0.2">
      <c r="A92" s="800">
        <v>2547</v>
      </c>
      <c r="B92" s="785"/>
      <c r="C92" s="785" t="s">
        <v>3876</v>
      </c>
      <c r="D92" s="785" t="s">
        <v>3877</v>
      </c>
      <c r="E92" s="802" t="s">
        <v>4769</v>
      </c>
      <c r="F92" s="785" t="s">
        <v>190</v>
      </c>
      <c r="G92" s="788">
        <v>7</v>
      </c>
      <c r="P92" s="123"/>
      <c r="Q92" s="123"/>
      <c r="R92" s="123"/>
      <c r="S92" s="503" t="s">
        <v>405</v>
      </c>
      <c r="T92" s="503" t="s">
        <v>405</v>
      </c>
      <c r="U92" s="503" t="s">
        <v>405</v>
      </c>
    </row>
    <row r="93" spans="1:21" ht="15" customHeight="1" x14ac:dyDescent="0.2">
      <c r="A93" s="800">
        <v>2552</v>
      </c>
      <c r="B93" s="785"/>
      <c r="C93" s="785" t="s">
        <v>1784</v>
      </c>
      <c r="D93" s="785" t="s">
        <v>3882</v>
      </c>
      <c r="E93" s="802" t="s">
        <v>4769</v>
      </c>
      <c r="F93" s="785" t="s">
        <v>190</v>
      </c>
      <c r="G93" s="788">
        <v>7</v>
      </c>
      <c r="P93" s="123"/>
      <c r="Q93" s="123"/>
      <c r="R93" s="123"/>
      <c r="S93" s="503" t="s">
        <v>405</v>
      </c>
      <c r="T93" s="503" t="s">
        <v>405</v>
      </c>
      <c r="U93" s="503" t="s">
        <v>405</v>
      </c>
    </row>
    <row r="94" spans="1:21" ht="15" customHeight="1" x14ac:dyDescent="0.2">
      <c r="A94" s="800">
        <v>3531</v>
      </c>
      <c r="B94" s="785"/>
      <c r="C94" s="785" t="s">
        <v>4579</v>
      </c>
      <c r="D94" s="785" t="s">
        <v>109</v>
      </c>
      <c r="E94" s="802" t="s">
        <v>4769</v>
      </c>
      <c r="F94" s="785" t="s">
        <v>190</v>
      </c>
      <c r="G94" s="785">
        <v>5</v>
      </c>
      <c r="P94" s="123"/>
      <c r="Q94" s="123"/>
      <c r="R94" s="123"/>
      <c r="S94" s="503" t="s">
        <v>405</v>
      </c>
      <c r="T94" s="503" t="s">
        <v>405</v>
      </c>
      <c r="U94" s="503" t="s">
        <v>405</v>
      </c>
    </row>
    <row r="95" spans="1:21" ht="15" customHeight="1" x14ac:dyDescent="0.2">
      <c r="A95" s="800">
        <v>2548</v>
      </c>
      <c r="B95" s="785"/>
      <c r="C95" s="785" t="s">
        <v>3878</v>
      </c>
      <c r="D95" s="785" t="s">
        <v>3879</v>
      </c>
      <c r="E95" s="802" t="s">
        <v>4769</v>
      </c>
      <c r="F95" s="785" t="s">
        <v>190</v>
      </c>
      <c r="G95" s="788">
        <v>7</v>
      </c>
      <c r="P95" s="123"/>
      <c r="Q95" s="123"/>
      <c r="R95" s="123"/>
      <c r="S95" s="503" t="s">
        <v>405</v>
      </c>
      <c r="T95" s="503" t="s">
        <v>405</v>
      </c>
      <c r="U95" s="503" t="s">
        <v>405</v>
      </c>
    </row>
    <row r="96" spans="1:21" ht="15" customHeight="1" x14ac:dyDescent="0.2">
      <c r="A96" s="800">
        <v>4018</v>
      </c>
      <c r="B96" s="785"/>
      <c r="C96" s="785" t="s">
        <v>2267</v>
      </c>
      <c r="D96" s="785" t="s">
        <v>383</v>
      </c>
      <c r="E96" s="802" t="s">
        <v>4769</v>
      </c>
      <c r="F96" s="785" t="s">
        <v>190</v>
      </c>
      <c r="G96" s="785">
        <v>4</v>
      </c>
      <c r="P96" s="123"/>
      <c r="Q96" s="123"/>
      <c r="R96" s="123"/>
      <c r="S96" s="503" t="s">
        <v>405</v>
      </c>
      <c r="T96" s="503" t="s">
        <v>405</v>
      </c>
      <c r="U96" s="503" t="s">
        <v>405</v>
      </c>
    </row>
    <row r="97" spans="1:21" ht="15" customHeight="1" x14ac:dyDescent="0.2">
      <c r="A97" s="800">
        <v>2534</v>
      </c>
      <c r="B97" s="785"/>
      <c r="C97" s="785" t="s">
        <v>512</v>
      </c>
      <c r="D97" s="785" t="s">
        <v>3866</v>
      </c>
      <c r="E97" s="802" t="s">
        <v>4769</v>
      </c>
      <c r="F97" s="785" t="s">
        <v>190</v>
      </c>
      <c r="G97" s="788">
        <v>7</v>
      </c>
      <c r="P97" s="123"/>
      <c r="Q97" s="123"/>
      <c r="R97" s="123"/>
      <c r="S97" s="503" t="s">
        <v>405</v>
      </c>
      <c r="T97" s="503" t="s">
        <v>405</v>
      </c>
      <c r="U97" s="503" t="s">
        <v>405</v>
      </c>
    </row>
    <row r="98" spans="1:21" ht="15" customHeight="1" x14ac:dyDescent="0.2">
      <c r="A98" s="800">
        <v>2551</v>
      </c>
      <c r="B98" s="785"/>
      <c r="C98" s="785" t="s">
        <v>3881</v>
      </c>
      <c r="D98" s="785" t="s">
        <v>172</v>
      </c>
      <c r="E98" s="802" t="s">
        <v>4769</v>
      </c>
      <c r="F98" s="785" t="s">
        <v>190</v>
      </c>
      <c r="G98" s="788">
        <v>7</v>
      </c>
      <c r="P98" s="123"/>
      <c r="Q98" s="123"/>
      <c r="R98" s="123"/>
      <c r="S98" s="503" t="s">
        <v>405</v>
      </c>
      <c r="T98" s="503" t="s">
        <v>405</v>
      </c>
      <c r="U98" s="503" t="s">
        <v>405</v>
      </c>
    </row>
    <row r="99" spans="1:21" ht="15" customHeight="1" x14ac:dyDescent="0.2">
      <c r="A99" s="800">
        <v>1446</v>
      </c>
      <c r="B99" s="785"/>
      <c r="C99" s="785" t="s">
        <v>3230</v>
      </c>
      <c r="D99" s="785" t="s">
        <v>3231</v>
      </c>
      <c r="E99" s="802" t="s">
        <v>4769</v>
      </c>
      <c r="F99" s="785" t="s">
        <v>190</v>
      </c>
      <c r="G99" s="787">
        <v>9</v>
      </c>
      <c r="P99" s="123"/>
      <c r="Q99" s="123"/>
      <c r="R99" s="123"/>
      <c r="S99" s="503" t="s">
        <v>405</v>
      </c>
      <c r="T99" s="503" t="s">
        <v>405</v>
      </c>
      <c r="U99" s="503" t="s">
        <v>405</v>
      </c>
    </row>
    <row r="100" spans="1:21" ht="15" customHeight="1" x14ac:dyDescent="0.2">
      <c r="A100" s="800">
        <v>2546</v>
      </c>
      <c r="B100" s="785"/>
      <c r="C100" s="785" t="s">
        <v>8520</v>
      </c>
      <c r="D100" s="785" t="s">
        <v>3875</v>
      </c>
      <c r="E100" s="802" t="s">
        <v>4769</v>
      </c>
      <c r="F100" s="785" t="s">
        <v>190</v>
      </c>
      <c r="G100" s="788">
        <v>7</v>
      </c>
      <c r="P100" s="123"/>
      <c r="Q100" s="123"/>
      <c r="R100" s="123"/>
      <c r="S100" s="503" t="s">
        <v>405</v>
      </c>
      <c r="T100" s="503" t="s">
        <v>405</v>
      </c>
      <c r="U100" s="503" t="s">
        <v>405</v>
      </c>
    </row>
    <row r="101" spans="1:21" ht="15" customHeight="1" x14ac:dyDescent="0.2">
      <c r="A101" s="800">
        <v>2544</v>
      </c>
      <c r="B101" s="785"/>
      <c r="C101" s="785" t="s">
        <v>3873</v>
      </c>
      <c r="D101" s="785" t="s">
        <v>434</v>
      </c>
      <c r="E101" s="802" t="s">
        <v>4769</v>
      </c>
      <c r="F101" s="785" t="s">
        <v>190</v>
      </c>
      <c r="G101" s="788">
        <v>7</v>
      </c>
      <c r="P101" s="123"/>
      <c r="Q101" s="123"/>
      <c r="R101" s="123"/>
      <c r="S101" s="503" t="s">
        <v>405</v>
      </c>
      <c r="T101" s="503" t="s">
        <v>405</v>
      </c>
      <c r="U101" s="503" t="s">
        <v>405</v>
      </c>
    </row>
    <row r="102" spans="1:21" ht="15" customHeight="1" x14ac:dyDescent="0.2">
      <c r="A102" s="800">
        <v>2549</v>
      </c>
      <c r="B102" s="785"/>
      <c r="C102" s="785" t="s">
        <v>2601</v>
      </c>
      <c r="D102" s="785" t="s">
        <v>3880</v>
      </c>
      <c r="E102" s="802" t="s">
        <v>4769</v>
      </c>
      <c r="F102" s="785" t="s">
        <v>190</v>
      </c>
      <c r="G102" s="788">
        <v>7</v>
      </c>
      <c r="P102" s="123"/>
      <c r="Q102" s="123"/>
      <c r="R102" s="123"/>
      <c r="S102" s="503" t="s">
        <v>405</v>
      </c>
      <c r="T102" s="503" t="s">
        <v>405</v>
      </c>
      <c r="U102" s="503" t="s">
        <v>405</v>
      </c>
    </row>
    <row r="103" spans="1:21" ht="15" customHeight="1" x14ac:dyDescent="0.2">
      <c r="A103" s="800">
        <v>6215</v>
      </c>
      <c r="B103" s="785" t="s">
        <v>405</v>
      </c>
      <c r="C103" s="785" t="s">
        <v>8275</v>
      </c>
      <c r="D103" s="785" t="s">
        <v>120</v>
      </c>
      <c r="E103" s="786" t="s">
        <v>8741</v>
      </c>
      <c r="F103" s="785" t="s">
        <v>190</v>
      </c>
      <c r="G103" s="785">
        <v>0</v>
      </c>
      <c r="P103" s="123"/>
      <c r="Q103" s="123"/>
      <c r="R103" s="123"/>
      <c r="S103" s="503" t="s">
        <v>405</v>
      </c>
      <c r="T103" s="503" t="s">
        <v>405</v>
      </c>
      <c r="U103" s="503" t="s">
        <v>405</v>
      </c>
    </row>
    <row r="104" spans="1:21" ht="15" customHeight="1" x14ac:dyDescent="0.2">
      <c r="A104" s="800">
        <v>1613</v>
      </c>
      <c r="B104" s="785"/>
      <c r="C104" s="785" t="s">
        <v>313</v>
      </c>
      <c r="D104" s="785" t="s">
        <v>326</v>
      </c>
      <c r="E104" s="802" t="s">
        <v>4769</v>
      </c>
      <c r="F104" s="785" t="s">
        <v>190</v>
      </c>
      <c r="G104" s="785">
        <v>3</v>
      </c>
      <c r="P104" s="123"/>
      <c r="Q104" s="123"/>
      <c r="R104" s="123"/>
      <c r="S104" s="503" t="s">
        <v>405</v>
      </c>
      <c r="T104" s="503" t="s">
        <v>405</v>
      </c>
      <c r="U104" s="503" t="s">
        <v>405</v>
      </c>
    </row>
    <row r="105" spans="1:21" ht="15" customHeight="1" x14ac:dyDescent="0.2">
      <c r="A105" s="800">
        <v>2540</v>
      </c>
      <c r="B105" s="785"/>
      <c r="C105" s="785" t="s">
        <v>189</v>
      </c>
      <c r="D105" s="785" t="s">
        <v>358</v>
      </c>
      <c r="E105" s="802" t="s">
        <v>4769</v>
      </c>
      <c r="F105" s="785" t="s">
        <v>190</v>
      </c>
      <c r="G105" s="788">
        <v>7</v>
      </c>
      <c r="P105" s="123"/>
      <c r="Q105" s="123"/>
      <c r="R105" s="123"/>
      <c r="S105" s="503" t="s">
        <v>405</v>
      </c>
      <c r="T105" s="503" t="s">
        <v>405</v>
      </c>
      <c r="U105" s="503" t="s">
        <v>405</v>
      </c>
    </row>
    <row r="106" spans="1:21" ht="15" customHeight="1" x14ac:dyDescent="0.2">
      <c r="A106" s="800">
        <v>2012</v>
      </c>
      <c r="B106" s="785"/>
      <c r="C106" s="785" t="s">
        <v>1733</v>
      </c>
      <c r="D106" s="785" t="s">
        <v>3495</v>
      </c>
      <c r="E106" s="802" t="s">
        <v>4769</v>
      </c>
      <c r="F106" s="785" t="s">
        <v>190</v>
      </c>
      <c r="G106" s="787">
        <v>8</v>
      </c>
      <c r="P106" s="123"/>
      <c r="Q106" s="123"/>
      <c r="R106" s="123"/>
      <c r="S106" s="503" t="s">
        <v>405</v>
      </c>
      <c r="T106" s="503" t="s">
        <v>405</v>
      </c>
      <c r="U106" s="503" t="s">
        <v>405</v>
      </c>
    </row>
    <row r="107" spans="1:21" ht="15" customHeight="1" x14ac:dyDescent="0.2">
      <c r="A107" s="800">
        <v>1438</v>
      </c>
      <c r="B107" s="785"/>
      <c r="C107" s="785" t="s">
        <v>310</v>
      </c>
      <c r="D107" s="785" t="s">
        <v>2358</v>
      </c>
      <c r="E107" s="802" t="s">
        <v>4769</v>
      </c>
      <c r="F107" s="785" t="s">
        <v>190</v>
      </c>
      <c r="G107" s="787">
        <v>9</v>
      </c>
      <c r="P107" s="123"/>
      <c r="Q107" s="123"/>
      <c r="R107" s="123"/>
      <c r="S107" s="503" t="s">
        <v>405</v>
      </c>
      <c r="T107" s="503" t="s">
        <v>405</v>
      </c>
      <c r="U107" s="503" t="s">
        <v>405</v>
      </c>
    </row>
    <row r="108" spans="1:21" ht="15" customHeight="1" x14ac:dyDescent="0.2">
      <c r="A108" s="800">
        <v>6220</v>
      </c>
      <c r="B108" s="785" t="s">
        <v>405</v>
      </c>
      <c r="C108" s="785" t="s">
        <v>4862</v>
      </c>
      <c r="D108" s="785" t="s">
        <v>8693</v>
      </c>
      <c r="E108" s="786" t="s">
        <v>8741</v>
      </c>
      <c r="F108" s="785" t="s">
        <v>190</v>
      </c>
      <c r="G108" s="785">
        <v>0</v>
      </c>
      <c r="P108" s="123"/>
      <c r="Q108" s="123"/>
      <c r="R108" s="123"/>
      <c r="S108" s="503" t="s">
        <v>405</v>
      </c>
      <c r="T108" s="503" t="s">
        <v>405</v>
      </c>
      <c r="U108" s="503" t="s">
        <v>405</v>
      </c>
    </row>
    <row r="109" spans="1:21" ht="15" customHeight="1" x14ac:dyDescent="0.2">
      <c r="A109" s="800">
        <v>4045</v>
      </c>
      <c r="B109" s="785"/>
      <c r="C109" s="785" t="s">
        <v>4960</v>
      </c>
      <c r="D109" s="785" t="s">
        <v>316</v>
      </c>
      <c r="E109" s="802" t="s">
        <v>4769</v>
      </c>
      <c r="F109" s="785" t="s">
        <v>190</v>
      </c>
      <c r="G109" s="785">
        <v>4</v>
      </c>
      <c r="P109" s="123"/>
      <c r="Q109" s="123"/>
      <c r="R109" s="123"/>
      <c r="S109" s="503" t="s">
        <v>405</v>
      </c>
      <c r="T109" s="503" t="s">
        <v>405</v>
      </c>
      <c r="U109" s="503" t="s">
        <v>405</v>
      </c>
    </row>
    <row r="110" spans="1:21" ht="15" customHeight="1" x14ac:dyDescent="0.2">
      <c r="A110" s="800">
        <v>2550</v>
      </c>
      <c r="B110" s="785"/>
      <c r="C110" s="785" t="s">
        <v>3603</v>
      </c>
      <c r="D110" s="785" t="s">
        <v>210</v>
      </c>
      <c r="E110" s="802" t="s">
        <v>4769</v>
      </c>
      <c r="F110" s="785" t="s">
        <v>190</v>
      </c>
      <c r="G110" s="788">
        <v>7</v>
      </c>
      <c r="P110" s="123"/>
      <c r="Q110" s="123"/>
      <c r="R110" s="123"/>
      <c r="S110" s="503" t="s">
        <v>405</v>
      </c>
      <c r="T110" s="503" t="s">
        <v>405</v>
      </c>
      <c r="U110" s="503" t="s">
        <v>405</v>
      </c>
    </row>
    <row r="111" spans="1:21" ht="15" customHeight="1" x14ac:dyDescent="0.2">
      <c r="A111" s="800">
        <v>3532</v>
      </c>
      <c r="B111" s="785"/>
      <c r="C111" s="785" t="s">
        <v>534</v>
      </c>
      <c r="D111" s="785" t="s">
        <v>4580</v>
      </c>
      <c r="E111" s="802" t="s">
        <v>4769</v>
      </c>
      <c r="F111" s="785" t="s">
        <v>190</v>
      </c>
      <c r="G111" s="785">
        <v>5</v>
      </c>
      <c r="P111" s="123"/>
      <c r="Q111" s="123"/>
      <c r="R111" s="123"/>
      <c r="S111" s="503" t="s">
        <v>405</v>
      </c>
      <c r="T111" s="503" t="s">
        <v>405</v>
      </c>
      <c r="U111" s="503" t="s">
        <v>405</v>
      </c>
    </row>
    <row r="112" spans="1:21" ht="15" customHeight="1" x14ac:dyDescent="0.2">
      <c r="A112" s="800">
        <v>1612</v>
      </c>
      <c r="B112" s="785"/>
      <c r="C112" s="785" t="s">
        <v>3809</v>
      </c>
      <c r="D112" s="785" t="s">
        <v>2028</v>
      </c>
      <c r="E112" s="802" t="s">
        <v>4769</v>
      </c>
      <c r="F112" s="785" t="s">
        <v>190</v>
      </c>
      <c r="G112" s="785">
        <v>3</v>
      </c>
      <c r="P112" s="123"/>
      <c r="Q112" s="123"/>
      <c r="R112" s="123"/>
      <c r="S112" s="503" t="s">
        <v>405</v>
      </c>
      <c r="T112" s="503" t="s">
        <v>405</v>
      </c>
      <c r="U112" s="503" t="s">
        <v>405</v>
      </c>
    </row>
    <row r="113" spans="1:135" ht="15" customHeight="1" x14ac:dyDescent="0.2">
      <c r="A113" s="800">
        <v>3033</v>
      </c>
      <c r="B113" s="785"/>
      <c r="C113" s="785" t="s">
        <v>343</v>
      </c>
      <c r="D113" s="785" t="s">
        <v>257</v>
      </c>
      <c r="E113" s="802" t="s">
        <v>4769</v>
      </c>
      <c r="F113" s="785" t="s">
        <v>190</v>
      </c>
      <c r="G113" s="785">
        <v>6</v>
      </c>
      <c r="P113" s="123"/>
      <c r="Q113" s="123"/>
      <c r="R113" s="123"/>
      <c r="S113" s="503" t="s">
        <v>405</v>
      </c>
      <c r="T113" s="503" t="s">
        <v>405</v>
      </c>
      <c r="U113" s="503" t="s">
        <v>405</v>
      </c>
    </row>
    <row r="114" spans="1:135" ht="15" customHeight="1" x14ac:dyDescent="0.2">
      <c r="A114" s="800">
        <v>5041</v>
      </c>
      <c r="B114" s="785"/>
      <c r="C114" s="785" t="s">
        <v>8041</v>
      </c>
      <c r="D114" s="785" t="s">
        <v>6156</v>
      </c>
      <c r="E114" s="802" t="s">
        <v>4769</v>
      </c>
      <c r="F114" s="785" t="s">
        <v>190</v>
      </c>
      <c r="G114" s="785">
        <v>2</v>
      </c>
      <c r="P114" s="123"/>
      <c r="Q114" s="123"/>
      <c r="R114" s="123"/>
      <c r="S114" s="503" t="s">
        <v>405</v>
      </c>
      <c r="T114" s="503" t="s">
        <v>405</v>
      </c>
      <c r="U114" s="503" t="s">
        <v>405</v>
      </c>
    </row>
    <row r="115" spans="1:135" ht="15" customHeight="1" x14ac:dyDescent="0.2">
      <c r="A115" s="800">
        <v>1443</v>
      </c>
      <c r="B115" s="785"/>
      <c r="C115" s="785" t="s">
        <v>3228</v>
      </c>
      <c r="D115" s="785" t="s">
        <v>359</v>
      </c>
      <c r="E115" s="802" t="s">
        <v>4769</v>
      </c>
      <c r="F115" s="785" t="s">
        <v>190</v>
      </c>
      <c r="G115" s="787">
        <v>9</v>
      </c>
      <c r="P115" s="123"/>
      <c r="Q115" s="123"/>
      <c r="R115" s="123"/>
      <c r="S115" s="503" t="s">
        <v>405</v>
      </c>
      <c r="T115" s="503" t="s">
        <v>405</v>
      </c>
      <c r="U115" s="503" t="s">
        <v>405</v>
      </c>
    </row>
    <row r="116" spans="1:135" ht="15" customHeight="1" x14ac:dyDescent="0.2">
      <c r="A116" s="800">
        <v>6211</v>
      </c>
      <c r="B116" s="785" t="s">
        <v>405</v>
      </c>
      <c r="C116" s="785" t="s">
        <v>7336</v>
      </c>
      <c r="D116" s="785" t="s">
        <v>4203</v>
      </c>
      <c r="E116" s="786" t="s">
        <v>8741</v>
      </c>
      <c r="F116" s="785" t="s">
        <v>190</v>
      </c>
      <c r="G116" s="785">
        <v>0</v>
      </c>
      <c r="P116" s="123"/>
      <c r="Q116" s="123"/>
      <c r="R116" s="123"/>
      <c r="S116" s="503" t="s">
        <v>405</v>
      </c>
      <c r="T116" s="503" t="s">
        <v>405</v>
      </c>
      <c r="U116" s="503" t="s">
        <v>405</v>
      </c>
    </row>
    <row r="117" spans="1:135" ht="15" customHeight="1" x14ac:dyDescent="0.2">
      <c r="A117" s="800">
        <v>1611</v>
      </c>
      <c r="B117" s="785"/>
      <c r="C117" s="785" t="s">
        <v>3586</v>
      </c>
      <c r="D117" s="785" t="s">
        <v>5267</v>
      </c>
      <c r="E117" s="802" t="s">
        <v>4769</v>
      </c>
      <c r="F117" s="785" t="s">
        <v>190</v>
      </c>
      <c r="G117" s="785">
        <v>3</v>
      </c>
      <c r="P117" s="123"/>
      <c r="Q117" s="123"/>
      <c r="R117" s="123"/>
      <c r="S117" s="503" t="s">
        <v>405</v>
      </c>
      <c r="T117" s="503" t="s">
        <v>405</v>
      </c>
      <c r="U117" s="503" t="s">
        <v>405</v>
      </c>
    </row>
    <row r="118" spans="1:135" ht="15" customHeight="1" x14ac:dyDescent="0.2">
      <c r="A118" s="800">
        <v>2553</v>
      </c>
      <c r="B118" s="785"/>
      <c r="C118" s="785" t="s">
        <v>3883</v>
      </c>
      <c r="D118" s="785" t="s">
        <v>256</v>
      </c>
      <c r="E118" s="802" t="s">
        <v>4769</v>
      </c>
      <c r="F118" s="785" t="s">
        <v>190</v>
      </c>
      <c r="G118" s="788">
        <v>7</v>
      </c>
      <c r="P118" s="123"/>
      <c r="Q118" s="123"/>
      <c r="R118" s="123"/>
      <c r="S118" s="503" t="s">
        <v>405</v>
      </c>
      <c r="T118" s="503" t="s">
        <v>405</v>
      </c>
      <c r="U118" s="503" t="s">
        <v>405</v>
      </c>
    </row>
    <row r="119" spans="1:135" ht="15" customHeight="1" x14ac:dyDescent="0.2">
      <c r="A119" s="800">
        <v>2008</v>
      </c>
      <c r="B119" s="785"/>
      <c r="C119" s="785" t="s">
        <v>3605</v>
      </c>
      <c r="D119" s="785" t="s">
        <v>3606</v>
      </c>
      <c r="E119" s="802" t="s">
        <v>4769</v>
      </c>
      <c r="F119" s="785" t="s">
        <v>190</v>
      </c>
      <c r="G119" s="787">
        <v>8</v>
      </c>
      <c r="P119" s="123"/>
      <c r="Q119" s="123"/>
      <c r="R119" s="123"/>
      <c r="S119" s="503" t="s">
        <v>405</v>
      </c>
      <c r="T119" s="503" t="s">
        <v>405</v>
      </c>
      <c r="U119" s="503" t="s">
        <v>405</v>
      </c>
    </row>
    <row r="120" spans="1:135" ht="15" customHeight="1" x14ac:dyDescent="0.2">
      <c r="A120" s="800">
        <v>1096</v>
      </c>
      <c r="B120" s="785"/>
      <c r="C120" s="785" t="s">
        <v>310</v>
      </c>
      <c r="D120" s="785" t="s">
        <v>3059</v>
      </c>
      <c r="E120" s="802" t="s">
        <v>4769</v>
      </c>
      <c r="F120" s="785" t="s">
        <v>190</v>
      </c>
      <c r="G120" s="787">
        <v>10</v>
      </c>
      <c r="H120" s="175" t="s">
        <v>405</v>
      </c>
      <c r="I120" s="175" t="s">
        <v>405</v>
      </c>
      <c r="J120" s="262" t="s">
        <v>405</v>
      </c>
      <c r="K120" s="262" t="s">
        <v>405</v>
      </c>
      <c r="L120" s="262" t="s">
        <v>405</v>
      </c>
      <c r="M120" s="175" t="s">
        <v>405</v>
      </c>
      <c r="N120" s="175" t="s">
        <v>405</v>
      </c>
      <c r="O120" s="175" t="s">
        <v>405</v>
      </c>
      <c r="P120" s="546"/>
      <c r="Q120" s="545"/>
      <c r="R120" s="724"/>
      <c r="S120" s="503" t="s">
        <v>405</v>
      </c>
      <c r="T120" s="503" t="s">
        <v>405</v>
      </c>
      <c r="U120" s="503" t="s">
        <v>405</v>
      </c>
      <c r="V120" s="580"/>
      <c r="W120" s="580"/>
      <c r="X120" s="100"/>
      <c r="Y120" s="230">
        <v>3300000</v>
      </c>
      <c r="Z120" s="269"/>
      <c r="AA120" s="230"/>
      <c r="AB120" s="270"/>
      <c r="AC120" s="270"/>
      <c r="AD120" s="27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  <c r="BZ120" s="100"/>
      <c r="CA120" s="100"/>
      <c r="CB120" s="100"/>
      <c r="CC120" s="100"/>
      <c r="CD120" s="100"/>
      <c r="CE120" s="100"/>
      <c r="CF120" s="100"/>
      <c r="CG120" s="100"/>
      <c r="CH120" s="100"/>
      <c r="CI120" s="100"/>
      <c r="CJ120" s="100"/>
      <c r="CK120" s="100"/>
      <c r="CL120" s="100"/>
      <c r="CM120" s="100"/>
      <c r="CN120" s="100"/>
      <c r="CO120" s="100"/>
      <c r="CP120" s="100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</row>
    <row r="121" spans="1:135" ht="15" customHeight="1" x14ac:dyDescent="0.2">
      <c r="A121" s="775">
        <v>1430</v>
      </c>
      <c r="B121" s="39" t="s">
        <v>3146</v>
      </c>
      <c r="C121" s="39" t="s">
        <v>495</v>
      </c>
      <c r="D121" s="39" t="s">
        <v>252</v>
      </c>
      <c r="E121" s="802" t="s">
        <v>4769</v>
      </c>
      <c r="F121" s="100" t="s">
        <v>190</v>
      </c>
      <c r="G121" s="749">
        <v>9</v>
      </c>
      <c r="H121" s="71"/>
      <c r="I121" s="71"/>
      <c r="J121" s="101" t="s">
        <v>405</v>
      </c>
      <c r="K121" s="101" t="s">
        <v>405</v>
      </c>
      <c r="L121" s="101" t="s">
        <v>405</v>
      </c>
      <c r="M121" s="101" t="s">
        <v>405</v>
      </c>
      <c r="N121" s="175" t="s">
        <v>405</v>
      </c>
      <c r="O121" s="175" t="s">
        <v>405</v>
      </c>
      <c r="P121" s="545" t="s">
        <v>405</v>
      </c>
      <c r="Q121" s="546" t="s">
        <v>405</v>
      </c>
      <c r="R121" s="175" t="s">
        <v>405</v>
      </c>
      <c r="S121" s="503" t="s">
        <v>405</v>
      </c>
      <c r="T121" s="503" t="s">
        <v>405</v>
      </c>
      <c r="U121" s="503" t="s">
        <v>405</v>
      </c>
      <c r="V121" s="61"/>
      <c r="W121" s="61"/>
      <c r="X121" s="61"/>
      <c r="Y121" s="61"/>
      <c r="Z121" s="61"/>
      <c r="AA121" s="230">
        <v>2000000</v>
      </c>
      <c r="AB121" s="270">
        <v>3000000</v>
      </c>
      <c r="AC121" s="270">
        <v>3000000</v>
      </c>
      <c r="AD121" s="270"/>
      <c r="AE121" s="100"/>
      <c r="AF121" s="230"/>
      <c r="AG121" s="170"/>
      <c r="AH121" s="430"/>
      <c r="DL121" s="39"/>
      <c r="DM121" s="39"/>
      <c r="DN121" s="39"/>
      <c r="DO121" s="39"/>
      <c r="DP121" s="39"/>
      <c r="DQ121" s="39"/>
      <c r="DR121" s="39"/>
      <c r="DS121" s="39"/>
      <c r="EA121" s="30"/>
      <c r="EB121" s="30"/>
      <c r="EC121" s="30"/>
      <c r="ED121" s="30"/>
      <c r="EE121" s="30"/>
    </row>
    <row r="122" spans="1:135" ht="15" customHeight="1" x14ac:dyDescent="0.2">
      <c r="A122" s="800">
        <v>4558</v>
      </c>
      <c r="B122" s="785"/>
      <c r="C122" s="785" t="s">
        <v>5265</v>
      </c>
      <c r="D122" s="785" t="s">
        <v>252</v>
      </c>
      <c r="E122" s="802" t="s">
        <v>4769</v>
      </c>
      <c r="F122" s="785" t="s">
        <v>190</v>
      </c>
      <c r="G122" s="785">
        <v>3</v>
      </c>
      <c r="P122" s="123"/>
      <c r="Q122" s="123"/>
      <c r="R122" s="123"/>
      <c r="S122" s="503" t="s">
        <v>405</v>
      </c>
      <c r="T122" s="503" t="s">
        <v>405</v>
      </c>
      <c r="U122" s="503" t="s">
        <v>405</v>
      </c>
    </row>
    <row r="123" spans="1:135" ht="15" customHeight="1" x14ac:dyDescent="0.2">
      <c r="A123" s="800">
        <v>1434</v>
      </c>
      <c r="B123" s="785"/>
      <c r="C123" s="785" t="s">
        <v>3219</v>
      </c>
      <c r="D123" s="785" t="s">
        <v>252</v>
      </c>
      <c r="E123" s="802" t="s">
        <v>4769</v>
      </c>
      <c r="F123" s="785" t="s">
        <v>190</v>
      </c>
      <c r="G123" s="787">
        <v>9</v>
      </c>
      <c r="P123" s="123"/>
      <c r="Q123" s="123"/>
      <c r="R123" s="123"/>
      <c r="S123" s="503" t="s">
        <v>405</v>
      </c>
      <c r="T123" s="503" t="s">
        <v>405</v>
      </c>
      <c r="U123" s="503" t="s">
        <v>405</v>
      </c>
    </row>
    <row r="124" spans="1:135" ht="15" customHeight="1" x14ac:dyDescent="0.2">
      <c r="A124" s="800">
        <v>3029</v>
      </c>
      <c r="B124" s="785"/>
      <c r="C124" s="785" t="s">
        <v>4219</v>
      </c>
      <c r="D124" s="785" t="s">
        <v>252</v>
      </c>
      <c r="E124" s="802" t="s">
        <v>4769</v>
      </c>
      <c r="F124" s="785" t="s">
        <v>190</v>
      </c>
      <c r="G124" s="785">
        <v>6</v>
      </c>
      <c r="P124" s="123"/>
      <c r="Q124" s="123"/>
      <c r="R124" s="123"/>
      <c r="S124" s="503" t="s">
        <v>405</v>
      </c>
      <c r="T124" s="503" t="s">
        <v>405</v>
      </c>
      <c r="U124" s="503" t="s">
        <v>405</v>
      </c>
    </row>
    <row r="125" spans="1:135" ht="15" customHeight="1" x14ac:dyDescent="0.2">
      <c r="A125" s="800">
        <v>2014</v>
      </c>
      <c r="B125" s="785"/>
      <c r="C125" s="785" t="s">
        <v>200</v>
      </c>
      <c r="D125" s="785" t="s">
        <v>323</v>
      </c>
      <c r="E125" s="802" t="s">
        <v>4769</v>
      </c>
      <c r="F125" s="785" t="s">
        <v>190</v>
      </c>
      <c r="G125" s="787">
        <v>8</v>
      </c>
      <c r="P125" s="123"/>
      <c r="Q125" s="123"/>
      <c r="R125" s="123"/>
      <c r="S125" s="503" t="s">
        <v>405</v>
      </c>
      <c r="T125" s="503" t="s">
        <v>405</v>
      </c>
      <c r="U125" s="503" t="s">
        <v>405</v>
      </c>
    </row>
    <row r="126" spans="1:135" ht="15" customHeight="1" x14ac:dyDescent="0.2">
      <c r="A126" s="800">
        <v>2990</v>
      </c>
      <c r="B126" s="785"/>
      <c r="C126" s="785" t="s">
        <v>3265</v>
      </c>
      <c r="D126" s="785" t="s">
        <v>4181</v>
      </c>
      <c r="E126" s="802" t="s">
        <v>4769</v>
      </c>
      <c r="F126" s="785" t="s">
        <v>193</v>
      </c>
      <c r="G126" s="785">
        <v>6</v>
      </c>
      <c r="P126" s="123"/>
      <c r="Q126" s="123"/>
      <c r="R126" s="123"/>
      <c r="S126" s="503" t="s">
        <v>405</v>
      </c>
      <c r="T126" s="503" t="s">
        <v>405</v>
      </c>
      <c r="U126" s="503" t="s">
        <v>405</v>
      </c>
    </row>
    <row r="127" spans="1:135" ht="15" customHeight="1" x14ac:dyDescent="0.2">
      <c r="A127" s="800">
        <v>4214</v>
      </c>
      <c r="B127" s="785"/>
      <c r="C127" s="785" t="s">
        <v>4917</v>
      </c>
      <c r="D127" s="785" t="s">
        <v>145</v>
      </c>
      <c r="E127" s="802" t="s">
        <v>4769</v>
      </c>
      <c r="F127" s="785" t="s">
        <v>193</v>
      </c>
      <c r="G127" s="785">
        <v>4</v>
      </c>
      <c r="P127" s="123"/>
      <c r="Q127" s="123"/>
      <c r="R127" s="123"/>
      <c r="S127" s="503" t="s">
        <v>405</v>
      </c>
      <c r="T127" s="503" t="s">
        <v>405</v>
      </c>
      <c r="U127" s="503" t="s">
        <v>405</v>
      </c>
    </row>
    <row r="128" spans="1:135" ht="15" customHeight="1" x14ac:dyDescent="0.2">
      <c r="A128" s="800">
        <v>2514</v>
      </c>
      <c r="B128" s="785"/>
      <c r="C128" s="785" t="s">
        <v>524</v>
      </c>
      <c r="D128" s="785" t="s">
        <v>3850</v>
      </c>
      <c r="E128" s="802" t="s">
        <v>4769</v>
      </c>
      <c r="F128" s="785" t="s">
        <v>193</v>
      </c>
      <c r="G128" s="788">
        <v>7</v>
      </c>
      <c r="P128" s="123"/>
      <c r="Q128" s="123"/>
      <c r="R128" s="123"/>
      <c r="S128" s="503" t="s">
        <v>405</v>
      </c>
      <c r="T128" s="503" t="s">
        <v>405</v>
      </c>
      <c r="U128" s="503" t="s">
        <v>405</v>
      </c>
    </row>
    <row r="129" spans="1:21" ht="15" customHeight="1" x14ac:dyDescent="0.2">
      <c r="A129" s="800">
        <v>1632</v>
      </c>
      <c r="B129" s="785"/>
      <c r="C129" s="785" t="s">
        <v>225</v>
      </c>
      <c r="D129" s="785" t="s">
        <v>5275</v>
      </c>
      <c r="E129" s="802" t="s">
        <v>4769</v>
      </c>
      <c r="F129" s="785" t="s">
        <v>193</v>
      </c>
      <c r="G129" s="785">
        <v>3</v>
      </c>
      <c r="P129" s="123"/>
      <c r="Q129" s="123"/>
      <c r="R129" s="123"/>
      <c r="S129" s="503" t="s">
        <v>405</v>
      </c>
      <c r="T129" s="503" t="s">
        <v>405</v>
      </c>
      <c r="U129" s="503" t="s">
        <v>405</v>
      </c>
    </row>
    <row r="130" spans="1:21" ht="15" customHeight="1" x14ac:dyDescent="0.2">
      <c r="A130" s="800">
        <v>5051</v>
      </c>
      <c r="B130" s="785"/>
      <c r="C130" s="785" t="s">
        <v>268</v>
      </c>
      <c r="D130" s="785" t="s">
        <v>2703</v>
      </c>
      <c r="E130" s="802" t="s">
        <v>4769</v>
      </c>
      <c r="F130" s="785" t="s">
        <v>193</v>
      </c>
      <c r="G130" s="785">
        <v>2</v>
      </c>
      <c r="P130" s="123"/>
      <c r="Q130" s="123"/>
      <c r="R130" s="123"/>
      <c r="S130" s="503" t="s">
        <v>405</v>
      </c>
      <c r="T130" s="503" t="s">
        <v>405</v>
      </c>
      <c r="U130" s="503" t="s">
        <v>405</v>
      </c>
    </row>
    <row r="131" spans="1:21" ht="15" customHeight="1" x14ac:dyDescent="0.2">
      <c r="A131" s="800">
        <v>2991</v>
      </c>
      <c r="B131" s="785"/>
      <c r="C131" s="785" t="s">
        <v>4182</v>
      </c>
      <c r="D131" s="785" t="s">
        <v>317</v>
      </c>
      <c r="E131" s="802" t="s">
        <v>4769</v>
      </c>
      <c r="F131" s="785" t="s">
        <v>193</v>
      </c>
      <c r="G131" s="785">
        <v>6</v>
      </c>
      <c r="P131" s="123"/>
      <c r="Q131" s="123"/>
      <c r="R131" s="123"/>
      <c r="S131" s="503" t="s">
        <v>405</v>
      </c>
      <c r="T131" s="503" t="s">
        <v>405</v>
      </c>
      <c r="U131" s="503" t="s">
        <v>405</v>
      </c>
    </row>
    <row r="132" spans="1:21" ht="15" customHeight="1" x14ac:dyDescent="0.2">
      <c r="A132" s="800">
        <v>3498</v>
      </c>
      <c r="B132" s="785"/>
      <c r="C132" s="785" t="s">
        <v>4555</v>
      </c>
      <c r="D132" s="785" t="s">
        <v>147</v>
      </c>
      <c r="E132" s="802" t="s">
        <v>4769</v>
      </c>
      <c r="F132" s="785" t="s">
        <v>193</v>
      </c>
      <c r="G132" s="785">
        <v>5</v>
      </c>
      <c r="P132" s="123"/>
      <c r="Q132" s="123"/>
      <c r="R132" s="123"/>
      <c r="S132" s="503" t="s">
        <v>405</v>
      </c>
      <c r="T132" s="503" t="s">
        <v>405</v>
      </c>
      <c r="U132" s="503" t="s">
        <v>405</v>
      </c>
    </row>
    <row r="133" spans="1:21" ht="15" customHeight="1" x14ac:dyDescent="0.2">
      <c r="A133" s="800">
        <v>3499</v>
      </c>
      <c r="B133" s="785"/>
      <c r="C133" s="785" t="s">
        <v>203</v>
      </c>
      <c r="D133" s="785" t="s">
        <v>1790</v>
      </c>
      <c r="E133" s="802" t="s">
        <v>4769</v>
      </c>
      <c r="F133" s="785" t="s">
        <v>193</v>
      </c>
      <c r="G133" s="785">
        <v>5</v>
      </c>
      <c r="P133" s="123"/>
      <c r="Q133" s="123"/>
      <c r="R133" s="123"/>
      <c r="S133" s="503" t="s">
        <v>405</v>
      </c>
      <c r="T133" s="503" t="s">
        <v>405</v>
      </c>
      <c r="U133" s="503" t="s">
        <v>405</v>
      </c>
    </row>
    <row r="134" spans="1:21" ht="15" customHeight="1" x14ac:dyDescent="0.2">
      <c r="A134" s="800">
        <v>1630</v>
      </c>
      <c r="B134" s="785"/>
      <c r="C134" s="785" t="s">
        <v>497</v>
      </c>
      <c r="D134" s="785" t="s">
        <v>5272</v>
      </c>
      <c r="E134" s="802" t="s">
        <v>4769</v>
      </c>
      <c r="F134" s="785" t="s">
        <v>193</v>
      </c>
      <c r="G134" s="785">
        <v>3</v>
      </c>
      <c r="P134" s="123"/>
      <c r="Q134" s="123"/>
      <c r="R134" s="123"/>
      <c r="S134" s="503" t="s">
        <v>405</v>
      </c>
      <c r="T134" s="503" t="s">
        <v>405</v>
      </c>
      <c r="U134" s="503" t="s">
        <v>405</v>
      </c>
    </row>
    <row r="135" spans="1:21" ht="15" customHeight="1" x14ac:dyDescent="0.2">
      <c r="A135" s="800">
        <v>6174</v>
      </c>
      <c r="B135" s="785" t="s">
        <v>405</v>
      </c>
      <c r="C135" s="785" t="s">
        <v>8607</v>
      </c>
      <c r="D135" s="785" t="s">
        <v>197</v>
      </c>
      <c r="E135" s="786" t="s">
        <v>8741</v>
      </c>
      <c r="F135" s="785" t="s">
        <v>193</v>
      </c>
      <c r="G135" s="785">
        <v>0</v>
      </c>
      <c r="P135" s="123"/>
      <c r="Q135" s="123"/>
      <c r="R135" s="123"/>
      <c r="S135" s="503" t="s">
        <v>405</v>
      </c>
      <c r="T135" s="503" t="s">
        <v>405</v>
      </c>
      <c r="U135" s="503" t="s">
        <v>405</v>
      </c>
    </row>
    <row r="136" spans="1:21" ht="15" customHeight="1" x14ac:dyDescent="0.2">
      <c r="A136" s="800">
        <v>1409</v>
      </c>
      <c r="B136" s="785"/>
      <c r="C136" s="785" t="s">
        <v>3234</v>
      </c>
      <c r="D136" s="785" t="s">
        <v>3235</v>
      </c>
      <c r="E136" s="802" t="s">
        <v>4769</v>
      </c>
      <c r="F136" s="785" t="s">
        <v>193</v>
      </c>
      <c r="G136" s="788">
        <v>9</v>
      </c>
      <c r="P136" s="123"/>
      <c r="Q136" s="123"/>
      <c r="R136" s="123"/>
      <c r="S136" s="503" t="s">
        <v>405</v>
      </c>
      <c r="T136" s="503" t="s">
        <v>405</v>
      </c>
      <c r="U136" s="503" t="s">
        <v>405</v>
      </c>
    </row>
    <row r="137" spans="1:21" ht="15" customHeight="1" x14ac:dyDescent="0.2">
      <c r="A137" s="800">
        <v>3496</v>
      </c>
      <c r="B137" s="785"/>
      <c r="C137" s="785" t="s">
        <v>308</v>
      </c>
      <c r="D137" s="785" t="s">
        <v>534</v>
      </c>
      <c r="E137" s="802" t="s">
        <v>4769</v>
      </c>
      <c r="F137" s="785" t="s">
        <v>193</v>
      </c>
      <c r="G137" s="785">
        <v>5</v>
      </c>
      <c r="P137" s="123"/>
      <c r="Q137" s="123"/>
      <c r="R137" s="123"/>
      <c r="S137" s="503" t="s">
        <v>405</v>
      </c>
      <c r="T137" s="503" t="s">
        <v>405</v>
      </c>
      <c r="U137" s="503" t="s">
        <v>405</v>
      </c>
    </row>
    <row r="138" spans="1:21" ht="15" customHeight="1" x14ac:dyDescent="0.2">
      <c r="A138" s="800">
        <v>3500</v>
      </c>
      <c r="B138" s="785"/>
      <c r="C138" s="785" t="s">
        <v>265</v>
      </c>
      <c r="D138" s="785" t="s">
        <v>4556</v>
      </c>
      <c r="E138" s="802" t="s">
        <v>4769</v>
      </c>
      <c r="F138" s="785" t="s">
        <v>193</v>
      </c>
      <c r="G138" s="785">
        <v>5</v>
      </c>
      <c r="P138" s="123"/>
      <c r="Q138" s="123"/>
      <c r="R138" s="123"/>
      <c r="S138" s="503" t="s">
        <v>405</v>
      </c>
      <c r="T138" s="503" t="s">
        <v>405</v>
      </c>
      <c r="U138" s="503" t="s">
        <v>405</v>
      </c>
    </row>
    <row r="139" spans="1:21" ht="15" customHeight="1" x14ac:dyDescent="0.2">
      <c r="A139" s="800">
        <v>2515</v>
      </c>
      <c r="B139" s="785"/>
      <c r="C139" s="785" t="s">
        <v>3851</v>
      </c>
      <c r="D139" s="785" t="s">
        <v>237</v>
      </c>
      <c r="E139" s="802" t="s">
        <v>4769</v>
      </c>
      <c r="F139" s="785" t="s">
        <v>193</v>
      </c>
      <c r="G139" s="788">
        <v>7</v>
      </c>
      <c r="P139" s="123"/>
      <c r="Q139" s="123"/>
      <c r="R139" s="123"/>
      <c r="S139" s="503" t="s">
        <v>405</v>
      </c>
      <c r="T139" s="503" t="s">
        <v>405</v>
      </c>
      <c r="U139" s="503" t="s">
        <v>405</v>
      </c>
    </row>
    <row r="140" spans="1:21" ht="15" customHeight="1" x14ac:dyDescent="0.2">
      <c r="A140" s="800">
        <v>4520</v>
      </c>
      <c r="B140" s="785"/>
      <c r="C140" s="785" t="s">
        <v>427</v>
      </c>
      <c r="D140" s="785" t="s">
        <v>5271</v>
      </c>
      <c r="E140" s="802" t="s">
        <v>4769</v>
      </c>
      <c r="F140" s="785" t="s">
        <v>193</v>
      </c>
      <c r="G140" s="785">
        <v>3</v>
      </c>
      <c r="P140" s="123"/>
      <c r="Q140" s="123"/>
      <c r="R140" s="123"/>
      <c r="S140" s="503" t="s">
        <v>405</v>
      </c>
      <c r="T140" s="503" t="s">
        <v>405</v>
      </c>
      <c r="U140" s="503" t="s">
        <v>405</v>
      </c>
    </row>
    <row r="141" spans="1:21" ht="15" customHeight="1" x14ac:dyDescent="0.2">
      <c r="A141" s="800">
        <v>4323</v>
      </c>
      <c r="B141" s="785"/>
      <c r="C141" s="785" t="s">
        <v>743</v>
      </c>
      <c r="D141" s="785" t="s">
        <v>4912</v>
      </c>
      <c r="E141" s="802" t="s">
        <v>4769</v>
      </c>
      <c r="F141" s="785" t="s">
        <v>193</v>
      </c>
      <c r="G141" s="785">
        <v>4</v>
      </c>
      <c r="P141" s="123"/>
      <c r="Q141" s="123"/>
      <c r="R141" s="123"/>
      <c r="S141" s="503" t="s">
        <v>405</v>
      </c>
      <c r="T141" s="503" t="s">
        <v>405</v>
      </c>
      <c r="U141" s="503" t="s">
        <v>405</v>
      </c>
    </row>
    <row r="142" spans="1:21" ht="15" customHeight="1" x14ac:dyDescent="0.2">
      <c r="A142" s="800">
        <v>1631</v>
      </c>
      <c r="B142" s="785"/>
      <c r="C142" s="785" t="s">
        <v>5273</v>
      </c>
      <c r="D142" s="785" t="s">
        <v>5274</v>
      </c>
      <c r="E142" s="802" t="s">
        <v>4769</v>
      </c>
      <c r="F142" s="785" t="s">
        <v>193</v>
      </c>
      <c r="G142" s="785">
        <v>3</v>
      </c>
      <c r="P142" s="123"/>
      <c r="Q142" s="123"/>
      <c r="R142" s="123"/>
      <c r="S142" s="503" t="s">
        <v>405</v>
      </c>
      <c r="T142" s="503" t="s">
        <v>405</v>
      </c>
      <c r="U142" s="503" t="s">
        <v>405</v>
      </c>
    </row>
    <row r="143" spans="1:21" ht="15" customHeight="1" x14ac:dyDescent="0.2">
      <c r="A143" s="800">
        <v>6173</v>
      </c>
      <c r="B143" s="785" t="s">
        <v>405</v>
      </c>
      <c r="C143" s="785" t="s">
        <v>343</v>
      </c>
      <c r="D143" s="785" t="s">
        <v>3587</v>
      </c>
      <c r="E143" s="786" t="s">
        <v>8741</v>
      </c>
      <c r="F143" s="785" t="s">
        <v>193</v>
      </c>
      <c r="G143" s="785">
        <v>0</v>
      </c>
      <c r="P143" s="123"/>
      <c r="Q143" s="123"/>
      <c r="R143" s="123"/>
      <c r="S143" s="503" t="s">
        <v>405</v>
      </c>
      <c r="T143" s="503" t="s">
        <v>405</v>
      </c>
      <c r="U143" s="503" t="s">
        <v>405</v>
      </c>
    </row>
    <row r="144" spans="1:21" ht="15" customHeight="1" x14ac:dyDescent="0.2">
      <c r="A144" s="800">
        <v>2513</v>
      </c>
      <c r="B144" s="785"/>
      <c r="C144" s="785" t="s">
        <v>3705</v>
      </c>
      <c r="D144" s="785" t="s">
        <v>333</v>
      </c>
      <c r="E144" s="802" t="s">
        <v>4769</v>
      </c>
      <c r="F144" s="785" t="s">
        <v>193</v>
      </c>
      <c r="G144" s="788">
        <v>7</v>
      </c>
      <c r="P144" s="123"/>
      <c r="Q144" s="123"/>
      <c r="R144" s="123"/>
      <c r="S144" s="503" t="s">
        <v>405</v>
      </c>
      <c r="T144" s="503" t="s">
        <v>405</v>
      </c>
      <c r="U144" s="503" t="s">
        <v>405</v>
      </c>
    </row>
    <row r="145" spans="1:135" ht="15" customHeight="1" x14ac:dyDescent="0.2">
      <c r="A145" s="800">
        <v>1980</v>
      </c>
      <c r="B145" s="785"/>
      <c r="C145" s="785" t="s">
        <v>301</v>
      </c>
      <c r="D145" s="785" t="s">
        <v>3588</v>
      </c>
      <c r="E145" s="802" t="s">
        <v>4769</v>
      </c>
      <c r="F145" s="785" t="s">
        <v>193</v>
      </c>
      <c r="G145" s="788">
        <v>8</v>
      </c>
      <c r="P145" s="123"/>
      <c r="Q145" s="123"/>
      <c r="R145" s="123"/>
      <c r="S145" s="503" t="s">
        <v>405</v>
      </c>
      <c r="T145" s="503" t="s">
        <v>405</v>
      </c>
      <c r="U145" s="503" t="s">
        <v>405</v>
      </c>
    </row>
    <row r="146" spans="1:135" ht="15" customHeight="1" x14ac:dyDescent="0.2">
      <c r="A146" s="800">
        <v>2987</v>
      </c>
      <c r="B146" s="785"/>
      <c r="C146" s="785" t="s">
        <v>497</v>
      </c>
      <c r="D146" s="785" t="s">
        <v>4178</v>
      </c>
      <c r="E146" s="802" t="s">
        <v>4769</v>
      </c>
      <c r="F146" s="785" t="s">
        <v>193</v>
      </c>
      <c r="G146" s="785">
        <v>6</v>
      </c>
      <c r="P146" s="123"/>
      <c r="Q146" s="123"/>
      <c r="R146" s="123"/>
      <c r="S146" s="503" t="s">
        <v>405</v>
      </c>
      <c r="T146" s="503" t="s">
        <v>405</v>
      </c>
      <c r="U146" s="503" t="s">
        <v>405</v>
      </c>
    </row>
    <row r="147" spans="1:135" ht="15" customHeight="1" x14ac:dyDescent="0.2">
      <c r="A147" s="800">
        <v>3662</v>
      </c>
      <c r="B147" s="785"/>
      <c r="C147" s="785" t="s">
        <v>285</v>
      </c>
      <c r="D147" s="785" t="s">
        <v>312</v>
      </c>
      <c r="E147" s="802" t="s">
        <v>4769</v>
      </c>
      <c r="F147" s="785" t="s">
        <v>196</v>
      </c>
      <c r="G147" s="785">
        <v>5</v>
      </c>
      <c r="P147" s="123"/>
      <c r="Q147" s="123"/>
      <c r="R147" s="123"/>
      <c r="S147" s="503" t="s">
        <v>405</v>
      </c>
      <c r="T147" s="503" t="s">
        <v>405</v>
      </c>
      <c r="U147" s="503" t="s">
        <v>405</v>
      </c>
    </row>
    <row r="148" spans="1:135" ht="15" customHeight="1" x14ac:dyDescent="0.2">
      <c r="A148" s="800">
        <v>4047</v>
      </c>
      <c r="B148" s="785"/>
      <c r="C148" s="785" t="s">
        <v>4998</v>
      </c>
      <c r="D148" s="785" t="s">
        <v>4999</v>
      </c>
      <c r="E148" s="802" t="s">
        <v>4769</v>
      </c>
      <c r="F148" s="785" t="s">
        <v>196</v>
      </c>
      <c r="G148" s="785">
        <v>4</v>
      </c>
      <c r="P148" s="123"/>
      <c r="Q148" s="123"/>
      <c r="R148" s="123"/>
      <c r="S148" s="503" t="s">
        <v>405</v>
      </c>
      <c r="T148" s="503" t="s">
        <v>405</v>
      </c>
      <c r="U148" s="503" t="s">
        <v>405</v>
      </c>
    </row>
    <row r="149" spans="1:135" ht="15" customHeight="1" x14ac:dyDescent="0.2">
      <c r="A149" s="800">
        <v>3979</v>
      </c>
      <c r="B149" s="785"/>
      <c r="C149" s="785" t="s">
        <v>4966</v>
      </c>
      <c r="D149" s="785" t="s">
        <v>2568</v>
      </c>
      <c r="E149" s="802" t="s">
        <v>4769</v>
      </c>
      <c r="F149" s="785" t="s">
        <v>196</v>
      </c>
      <c r="G149" s="785">
        <v>4</v>
      </c>
      <c r="P149" s="123"/>
      <c r="Q149" s="123"/>
      <c r="R149" s="123"/>
      <c r="S149" s="503" t="s">
        <v>405</v>
      </c>
      <c r="T149" s="503" t="s">
        <v>405</v>
      </c>
      <c r="U149" s="503" t="s">
        <v>405</v>
      </c>
    </row>
    <row r="150" spans="1:135" ht="15" customHeight="1" x14ac:dyDescent="0.2">
      <c r="A150" s="800">
        <v>5033</v>
      </c>
      <c r="B150" s="785"/>
      <c r="C150" s="785" t="s">
        <v>8040</v>
      </c>
      <c r="D150" s="785" t="s">
        <v>7046</v>
      </c>
      <c r="E150" s="802" t="s">
        <v>4769</v>
      </c>
      <c r="F150" s="785" t="s">
        <v>196</v>
      </c>
      <c r="G150" s="785">
        <v>2</v>
      </c>
      <c r="P150" s="123"/>
      <c r="Q150" s="123"/>
      <c r="R150" s="123"/>
      <c r="S150" s="503" t="s">
        <v>405</v>
      </c>
      <c r="T150" s="503" t="s">
        <v>405</v>
      </c>
      <c r="U150" s="503" t="s">
        <v>405</v>
      </c>
    </row>
    <row r="151" spans="1:135" ht="15" customHeight="1" x14ac:dyDescent="0.2">
      <c r="A151" s="800">
        <v>1578</v>
      </c>
      <c r="B151" s="785"/>
      <c r="C151" s="785" t="s">
        <v>481</v>
      </c>
      <c r="D151" s="785" t="s">
        <v>3253</v>
      </c>
      <c r="E151" s="802" t="s">
        <v>4769</v>
      </c>
      <c r="F151" s="785" t="s">
        <v>196</v>
      </c>
      <c r="G151" s="787">
        <v>9</v>
      </c>
      <c r="P151" s="123"/>
      <c r="Q151" s="123"/>
      <c r="R151" s="123"/>
      <c r="S151" s="503" t="s">
        <v>405</v>
      </c>
      <c r="T151" s="503" t="s">
        <v>405</v>
      </c>
      <c r="U151" s="503" t="s">
        <v>405</v>
      </c>
    </row>
    <row r="152" spans="1:135" ht="15" customHeight="1" x14ac:dyDescent="0.2">
      <c r="A152" s="800">
        <v>5015</v>
      </c>
      <c r="B152" s="785"/>
      <c r="C152" s="785" t="s">
        <v>234</v>
      </c>
      <c r="D152" s="785" t="s">
        <v>260</v>
      </c>
      <c r="E152" s="802" t="s">
        <v>4769</v>
      </c>
      <c r="F152" s="785" t="s">
        <v>196</v>
      </c>
      <c r="G152" s="785">
        <v>2</v>
      </c>
      <c r="P152" s="123"/>
      <c r="Q152" s="123"/>
      <c r="R152" s="123"/>
      <c r="S152" s="503" t="s">
        <v>405</v>
      </c>
      <c r="T152" s="503" t="s">
        <v>405</v>
      </c>
      <c r="U152" s="503" t="s">
        <v>405</v>
      </c>
    </row>
    <row r="153" spans="1:135" ht="15" customHeight="1" x14ac:dyDescent="0.2">
      <c r="A153" s="800">
        <v>6412</v>
      </c>
      <c r="B153" s="785" t="s">
        <v>405</v>
      </c>
      <c r="C153" s="785" t="s">
        <v>313</v>
      </c>
      <c r="D153" s="785" t="s">
        <v>260</v>
      </c>
      <c r="E153" s="786" t="s">
        <v>8741</v>
      </c>
      <c r="F153" s="785" t="s">
        <v>196</v>
      </c>
      <c r="G153" s="785">
        <v>0</v>
      </c>
      <c r="P153" s="123"/>
      <c r="Q153" s="123"/>
      <c r="R153" s="123"/>
      <c r="S153" s="503" t="s">
        <v>405</v>
      </c>
      <c r="T153" s="503" t="s">
        <v>405</v>
      </c>
      <c r="U153" s="503" t="s">
        <v>405</v>
      </c>
    </row>
    <row r="154" spans="1:135" ht="15" customHeight="1" x14ac:dyDescent="0.2">
      <c r="A154" s="800">
        <v>4217</v>
      </c>
      <c r="B154" s="785"/>
      <c r="C154" s="785" t="s">
        <v>3481</v>
      </c>
      <c r="D154" s="785" t="s">
        <v>3052</v>
      </c>
      <c r="E154" s="802" t="s">
        <v>4769</v>
      </c>
      <c r="F154" s="785" t="s">
        <v>196</v>
      </c>
      <c r="G154" s="785">
        <v>4</v>
      </c>
      <c r="P154" s="123"/>
      <c r="Q154" s="123"/>
      <c r="R154" s="123"/>
      <c r="S154" s="503" t="s">
        <v>405</v>
      </c>
      <c r="T154" s="503" t="s">
        <v>405</v>
      </c>
      <c r="U154" s="503" t="s">
        <v>405</v>
      </c>
    </row>
    <row r="155" spans="1:135" ht="15" customHeight="1" x14ac:dyDescent="0.2">
      <c r="A155" s="800">
        <v>4987</v>
      </c>
      <c r="B155" s="785"/>
      <c r="C155" s="785" t="s">
        <v>2235</v>
      </c>
      <c r="D155" s="785" t="s">
        <v>5224</v>
      </c>
      <c r="E155" s="802" t="s">
        <v>4769</v>
      </c>
      <c r="F155" s="785" t="s">
        <v>196</v>
      </c>
      <c r="G155" s="785">
        <v>2</v>
      </c>
      <c r="P155" s="123"/>
      <c r="Q155" s="123"/>
      <c r="R155" s="123"/>
      <c r="S155" s="503" t="s">
        <v>405</v>
      </c>
      <c r="T155" s="503" t="s">
        <v>405</v>
      </c>
      <c r="U155" s="503" t="s">
        <v>405</v>
      </c>
    </row>
    <row r="156" spans="1:135" ht="15" customHeight="1" x14ac:dyDescent="0.2">
      <c r="A156" s="800">
        <v>2157</v>
      </c>
      <c r="B156" s="785"/>
      <c r="C156" s="785" t="s">
        <v>3232</v>
      </c>
      <c r="D156" s="785" t="s">
        <v>3705</v>
      </c>
      <c r="E156" s="802" t="s">
        <v>4769</v>
      </c>
      <c r="F156" s="785" t="s">
        <v>196</v>
      </c>
      <c r="G156" s="788">
        <v>8</v>
      </c>
      <c r="P156" s="123"/>
      <c r="Q156" s="123"/>
      <c r="R156" s="123"/>
      <c r="S156" s="503" t="s">
        <v>405</v>
      </c>
      <c r="T156" s="503" t="s">
        <v>405</v>
      </c>
      <c r="U156" s="503" t="s">
        <v>405</v>
      </c>
    </row>
    <row r="157" spans="1:135" ht="15" customHeight="1" x14ac:dyDescent="0.2">
      <c r="A157" s="800">
        <v>3664</v>
      </c>
      <c r="B157" s="785"/>
      <c r="C157" s="785" t="s">
        <v>4221</v>
      </c>
      <c r="D157" s="785" t="s">
        <v>4685</v>
      </c>
      <c r="E157" s="802" t="s">
        <v>4769</v>
      </c>
      <c r="F157" s="785" t="s">
        <v>196</v>
      </c>
      <c r="G157" s="785">
        <v>5</v>
      </c>
      <c r="P157" s="123"/>
      <c r="Q157" s="123"/>
      <c r="R157" s="123"/>
      <c r="S157" s="503" t="s">
        <v>405</v>
      </c>
      <c r="T157" s="503" t="s">
        <v>405</v>
      </c>
      <c r="U157" s="503" t="s">
        <v>405</v>
      </c>
    </row>
    <row r="158" spans="1:135" ht="15" customHeight="1" x14ac:dyDescent="0.2">
      <c r="A158" s="800">
        <v>2156</v>
      </c>
      <c r="B158" s="785"/>
      <c r="C158" s="785" t="s">
        <v>115</v>
      </c>
      <c r="D158" s="785" t="s">
        <v>366</v>
      </c>
      <c r="E158" s="802" t="s">
        <v>4769</v>
      </c>
      <c r="F158" s="785" t="s">
        <v>196</v>
      </c>
      <c r="G158" s="788">
        <v>8</v>
      </c>
      <c r="P158" s="123"/>
      <c r="Q158" s="123"/>
      <c r="R158" s="123"/>
      <c r="S158" s="503" t="s">
        <v>405</v>
      </c>
      <c r="T158" s="503" t="s">
        <v>405</v>
      </c>
      <c r="U158" s="503" t="s">
        <v>405</v>
      </c>
    </row>
    <row r="159" spans="1:135" ht="15" customHeight="1" x14ac:dyDescent="0.2">
      <c r="A159" s="800">
        <v>1334</v>
      </c>
      <c r="B159" s="785"/>
      <c r="C159" s="785" t="s">
        <v>3073</v>
      </c>
      <c r="D159" s="785" t="s">
        <v>428</v>
      </c>
      <c r="E159" s="802" t="s">
        <v>4769</v>
      </c>
      <c r="F159" s="785" t="s">
        <v>196</v>
      </c>
      <c r="G159" s="787">
        <v>10</v>
      </c>
      <c r="H159" s="204"/>
      <c r="I159" s="30"/>
      <c r="J159" s="30"/>
      <c r="K159" s="71"/>
      <c r="L159" s="71"/>
      <c r="M159" s="71"/>
      <c r="N159" s="71"/>
      <c r="O159" s="549"/>
      <c r="P159" s="549"/>
      <c r="Q159" s="549"/>
      <c r="R159" s="724"/>
      <c r="S159" s="503" t="s">
        <v>405</v>
      </c>
      <c r="T159" s="503" t="s">
        <v>405</v>
      </c>
      <c r="U159" s="503" t="s">
        <v>405</v>
      </c>
      <c r="V159" s="30"/>
      <c r="W159" s="30"/>
      <c r="X159" s="204"/>
      <c r="Y159" s="204"/>
      <c r="Z159" s="204"/>
      <c r="AA159" s="30"/>
      <c r="AB159" s="230"/>
      <c r="AC159" s="270"/>
      <c r="AD159" s="27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100"/>
      <c r="EC159" s="100"/>
      <c r="ED159" s="100"/>
      <c r="EE159" s="39"/>
    </row>
    <row r="160" spans="1:135" ht="15" customHeight="1" x14ac:dyDescent="0.2">
      <c r="A160" s="800">
        <v>3193</v>
      </c>
      <c r="B160" s="785"/>
      <c r="C160" s="785" t="s">
        <v>376</v>
      </c>
      <c r="D160" s="785" t="s">
        <v>4343</v>
      </c>
      <c r="E160" s="802" t="s">
        <v>4769</v>
      </c>
      <c r="F160" s="785" t="s">
        <v>196</v>
      </c>
      <c r="G160" s="785">
        <v>6</v>
      </c>
      <c r="P160" s="123"/>
      <c r="Q160" s="123"/>
      <c r="R160" s="123"/>
      <c r="S160" s="503" t="s">
        <v>405</v>
      </c>
      <c r="T160" s="503" t="s">
        <v>405</v>
      </c>
      <c r="U160" s="503" t="s">
        <v>405</v>
      </c>
    </row>
    <row r="161" spans="1:21" ht="15" customHeight="1" x14ac:dyDescent="0.2">
      <c r="A161" s="800">
        <v>3189</v>
      </c>
      <c r="B161" s="785"/>
      <c r="C161" s="785" t="s">
        <v>2532</v>
      </c>
      <c r="D161" s="785" t="s">
        <v>3066</v>
      </c>
      <c r="E161" s="802" t="s">
        <v>4769</v>
      </c>
      <c r="F161" s="785" t="s">
        <v>196</v>
      </c>
      <c r="G161" s="785">
        <v>6</v>
      </c>
      <c r="P161" s="123"/>
      <c r="Q161" s="123"/>
      <c r="R161" s="123"/>
      <c r="S161" s="503" t="s">
        <v>405</v>
      </c>
      <c r="T161" s="503" t="s">
        <v>405</v>
      </c>
      <c r="U161" s="503" t="s">
        <v>405</v>
      </c>
    </row>
    <row r="162" spans="1:21" ht="15" customHeight="1" x14ac:dyDescent="0.2">
      <c r="A162" s="800">
        <v>2135</v>
      </c>
      <c r="B162" s="785"/>
      <c r="C162" s="785" t="s">
        <v>3688</v>
      </c>
      <c r="D162" s="785" t="s">
        <v>375</v>
      </c>
      <c r="E162" s="802" t="s">
        <v>4769</v>
      </c>
      <c r="F162" s="785" t="s">
        <v>196</v>
      </c>
      <c r="G162" s="788">
        <v>8</v>
      </c>
      <c r="P162" s="123"/>
      <c r="Q162" s="123"/>
      <c r="R162" s="123"/>
      <c r="S162" s="503" t="s">
        <v>405</v>
      </c>
      <c r="T162" s="503" t="s">
        <v>405</v>
      </c>
      <c r="U162" s="503" t="s">
        <v>405</v>
      </c>
    </row>
    <row r="163" spans="1:21" ht="15" customHeight="1" x14ac:dyDescent="0.2">
      <c r="A163" s="800">
        <v>5332</v>
      </c>
      <c r="B163" s="785"/>
      <c r="C163" s="785" t="s">
        <v>1739</v>
      </c>
      <c r="D163" s="785" t="s">
        <v>286</v>
      </c>
      <c r="E163" s="802" t="s">
        <v>4769</v>
      </c>
      <c r="F163" s="785" t="s">
        <v>196</v>
      </c>
      <c r="G163" s="785">
        <v>2</v>
      </c>
      <c r="P163" s="123"/>
      <c r="Q163" s="123"/>
      <c r="R163" s="123"/>
      <c r="S163" s="503" t="s">
        <v>405</v>
      </c>
      <c r="T163" s="503" t="s">
        <v>405</v>
      </c>
      <c r="U163" s="503" t="s">
        <v>405</v>
      </c>
    </row>
    <row r="164" spans="1:21" ht="15" customHeight="1" x14ac:dyDescent="0.2">
      <c r="A164" s="800">
        <v>6416</v>
      </c>
      <c r="B164" s="785" t="s">
        <v>405</v>
      </c>
      <c r="C164" s="785" t="s">
        <v>6167</v>
      </c>
      <c r="D164" s="785" t="s">
        <v>8724</v>
      </c>
      <c r="E164" s="786" t="s">
        <v>8741</v>
      </c>
      <c r="F164" s="785" t="s">
        <v>196</v>
      </c>
      <c r="G164" s="785">
        <v>0</v>
      </c>
      <c r="P164" s="123"/>
      <c r="Q164" s="123"/>
      <c r="R164" s="123"/>
      <c r="S164" s="503" t="s">
        <v>405</v>
      </c>
      <c r="T164" s="503" t="s">
        <v>405</v>
      </c>
      <c r="U164" s="503" t="s">
        <v>405</v>
      </c>
    </row>
    <row r="165" spans="1:21" ht="15" customHeight="1" x14ac:dyDescent="0.2">
      <c r="A165" s="800">
        <v>3184</v>
      </c>
      <c r="B165" s="785"/>
      <c r="C165" s="785" t="s">
        <v>4336</v>
      </c>
      <c r="D165" s="785" t="s">
        <v>422</v>
      </c>
      <c r="E165" s="802" t="s">
        <v>4769</v>
      </c>
      <c r="F165" s="785" t="s">
        <v>196</v>
      </c>
      <c r="G165" s="785">
        <v>6</v>
      </c>
      <c r="P165" s="123"/>
      <c r="Q165" s="123"/>
      <c r="R165" s="123"/>
      <c r="S165" s="503" t="s">
        <v>405</v>
      </c>
      <c r="T165" s="503" t="s">
        <v>405</v>
      </c>
      <c r="U165" s="503" t="s">
        <v>405</v>
      </c>
    </row>
    <row r="166" spans="1:21" ht="15" customHeight="1" x14ac:dyDescent="0.2">
      <c r="A166" s="800">
        <v>3650</v>
      </c>
      <c r="B166" s="785"/>
      <c r="C166" s="785" t="s">
        <v>1503</v>
      </c>
      <c r="D166" s="785" t="s">
        <v>273</v>
      </c>
      <c r="E166" s="802" t="s">
        <v>4769</v>
      </c>
      <c r="F166" s="785" t="s">
        <v>196</v>
      </c>
      <c r="G166" s="785">
        <v>5</v>
      </c>
      <c r="P166" s="123"/>
      <c r="Q166" s="123"/>
      <c r="R166" s="123"/>
      <c r="S166" s="503" t="s">
        <v>405</v>
      </c>
      <c r="T166" s="503" t="s">
        <v>405</v>
      </c>
      <c r="U166" s="503" t="s">
        <v>405</v>
      </c>
    </row>
    <row r="167" spans="1:21" ht="15" customHeight="1" x14ac:dyDescent="0.2">
      <c r="A167" s="800">
        <v>3665</v>
      </c>
      <c r="B167" s="785"/>
      <c r="C167" s="785" t="s">
        <v>3352</v>
      </c>
      <c r="D167" s="785" t="s">
        <v>4686</v>
      </c>
      <c r="E167" s="802" t="s">
        <v>4769</v>
      </c>
      <c r="F167" s="785" t="s">
        <v>196</v>
      </c>
      <c r="G167" s="785">
        <v>5</v>
      </c>
      <c r="P167" s="123"/>
      <c r="Q167" s="123"/>
      <c r="R167" s="123"/>
      <c r="S167" s="503" t="s">
        <v>405</v>
      </c>
      <c r="T167" s="503" t="s">
        <v>405</v>
      </c>
      <c r="U167" s="503" t="s">
        <v>405</v>
      </c>
    </row>
    <row r="168" spans="1:21" ht="15" customHeight="1" x14ac:dyDescent="0.2">
      <c r="A168" s="800">
        <v>3178</v>
      </c>
      <c r="B168" s="785"/>
      <c r="C168" s="785" t="s">
        <v>417</v>
      </c>
      <c r="D168" s="785" t="s">
        <v>4330</v>
      </c>
      <c r="E168" s="802" t="s">
        <v>4769</v>
      </c>
      <c r="F168" s="785" t="s">
        <v>196</v>
      </c>
      <c r="G168" s="785">
        <v>6</v>
      </c>
      <c r="P168" s="123"/>
      <c r="Q168" s="123"/>
      <c r="R168" s="123"/>
      <c r="S168" s="503" t="s">
        <v>405</v>
      </c>
      <c r="T168" s="503" t="s">
        <v>405</v>
      </c>
      <c r="U168" s="503" t="s">
        <v>405</v>
      </c>
    </row>
    <row r="169" spans="1:21" ht="15" customHeight="1" x14ac:dyDescent="0.2">
      <c r="A169" s="800">
        <v>1655</v>
      </c>
      <c r="B169" s="785"/>
      <c r="C169" s="785" t="s">
        <v>5289</v>
      </c>
      <c r="D169" s="785" t="s">
        <v>5290</v>
      </c>
      <c r="E169" s="802" t="s">
        <v>4769</v>
      </c>
      <c r="F169" s="785" t="s">
        <v>196</v>
      </c>
      <c r="G169" s="785">
        <v>3</v>
      </c>
      <c r="P169" s="123"/>
      <c r="Q169" s="123"/>
      <c r="R169" s="123"/>
      <c r="S169" s="503" t="s">
        <v>405</v>
      </c>
      <c r="T169" s="503" t="s">
        <v>405</v>
      </c>
      <c r="U169" s="503" t="s">
        <v>405</v>
      </c>
    </row>
    <row r="170" spans="1:21" ht="15" customHeight="1" x14ac:dyDescent="0.2">
      <c r="A170" s="800">
        <v>3666</v>
      </c>
      <c r="B170" s="785"/>
      <c r="C170" s="785" t="s">
        <v>4687</v>
      </c>
      <c r="D170" s="785" t="s">
        <v>4688</v>
      </c>
      <c r="E170" s="802" t="s">
        <v>4769</v>
      </c>
      <c r="F170" s="785" t="s">
        <v>196</v>
      </c>
      <c r="G170" s="785">
        <v>5</v>
      </c>
      <c r="P170" s="123"/>
      <c r="Q170" s="123"/>
      <c r="R170" s="123"/>
      <c r="S170" s="503" t="s">
        <v>405</v>
      </c>
      <c r="T170" s="503" t="s">
        <v>405</v>
      </c>
      <c r="U170" s="503" t="s">
        <v>405</v>
      </c>
    </row>
    <row r="171" spans="1:21" ht="15" customHeight="1" x14ac:dyDescent="0.2">
      <c r="A171" s="800">
        <v>3655</v>
      </c>
      <c r="B171" s="785"/>
      <c r="C171" s="785" t="s">
        <v>281</v>
      </c>
      <c r="D171" s="785" t="s">
        <v>4677</v>
      </c>
      <c r="E171" s="802" t="s">
        <v>4769</v>
      </c>
      <c r="F171" s="785" t="s">
        <v>196</v>
      </c>
      <c r="G171" s="785">
        <v>5</v>
      </c>
      <c r="P171" s="123"/>
      <c r="Q171" s="123"/>
      <c r="R171" s="123"/>
      <c r="S171" s="503" t="s">
        <v>405</v>
      </c>
      <c r="T171" s="503" t="s">
        <v>405</v>
      </c>
      <c r="U171" s="503" t="s">
        <v>405</v>
      </c>
    </row>
    <row r="172" spans="1:21" ht="15" customHeight="1" x14ac:dyDescent="0.2">
      <c r="A172" s="800">
        <v>2147</v>
      </c>
      <c r="B172" s="785"/>
      <c r="C172" s="785" t="s">
        <v>3697</v>
      </c>
      <c r="D172" s="785" t="s">
        <v>3698</v>
      </c>
      <c r="E172" s="802" t="s">
        <v>4769</v>
      </c>
      <c r="F172" s="785" t="s">
        <v>196</v>
      </c>
      <c r="G172" s="788">
        <v>8</v>
      </c>
      <c r="P172" s="123"/>
      <c r="Q172" s="123"/>
      <c r="R172" s="123"/>
      <c r="S172" s="503" t="s">
        <v>405</v>
      </c>
      <c r="T172" s="503" t="s">
        <v>405</v>
      </c>
      <c r="U172" s="503" t="s">
        <v>405</v>
      </c>
    </row>
    <row r="173" spans="1:21" ht="15" customHeight="1" x14ac:dyDescent="0.2">
      <c r="A173" s="800">
        <v>2159</v>
      </c>
      <c r="B173" s="785"/>
      <c r="C173" s="785" t="s">
        <v>3706</v>
      </c>
      <c r="D173" s="785" t="s">
        <v>356</v>
      </c>
      <c r="E173" s="802" t="s">
        <v>4769</v>
      </c>
      <c r="F173" s="785" t="s">
        <v>196</v>
      </c>
      <c r="G173" s="788">
        <v>8</v>
      </c>
      <c r="P173" s="123"/>
      <c r="Q173" s="123"/>
      <c r="R173" s="123"/>
      <c r="S173" s="503" t="s">
        <v>405</v>
      </c>
      <c r="T173" s="503" t="s">
        <v>405</v>
      </c>
      <c r="U173" s="503" t="s">
        <v>405</v>
      </c>
    </row>
    <row r="174" spans="1:21" ht="15" customHeight="1" x14ac:dyDescent="0.2">
      <c r="A174" s="800">
        <v>3186</v>
      </c>
      <c r="B174" s="785"/>
      <c r="C174" s="785" t="s">
        <v>4338</v>
      </c>
      <c r="D174" s="785" t="s">
        <v>356</v>
      </c>
      <c r="E174" s="802" t="s">
        <v>4769</v>
      </c>
      <c r="F174" s="785" t="s">
        <v>196</v>
      </c>
      <c r="G174" s="785">
        <v>6</v>
      </c>
      <c r="P174" s="123"/>
      <c r="Q174" s="123"/>
      <c r="R174" s="123"/>
      <c r="S174" s="503" t="s">
        <v>405</v>
      </c>
      <c r="T174" s="503" t="s">
        <v>405</v>
      </c>
      <c r="U174" s="503" t="s">
        <v>405</v>
      </c>
    </row>
    <row r="175" spans="1:21" ht="15" customHeight="1" x14ac:dyDescent="0.2">
      <c r="A175" s="800">
        <v>1564</v>
      </c>
      <c r="B175" s="785"/>
      <c r="C175" s="785" t="s">
        <v>3243</v>
      </c>
      <c r="D175" s="785" t="s">
        <v>390</v>
      </c>
      <c r="E175" s="802" t="s">
        <v>4769</v>
      </c>
      <c r="F175" s="785" t="s">
        <v>196</v>
      </c>
      <c r="G175" s="787">
        <v>9</v>
      </c>
      <c r="P175" s="123"/>
      <c r="Q175" s="123"/>
      <c r="R175" s="123"/>
      <c r="S175" s="503" t="s">
        <v>405</v>
      </c>
      <c r="T175" s="503" t="s">
        <v>405</v>
      </c>
      <c r="U175" s="503" t="s">
        <v>405</v>
      </c>
    </row>
    <row r="176" spans="1:21" ht="15" customHeight="1" x14ac:dyDescent="0.2">
      <c r="A176" s="800">
        <v>6409</v>
      </c>
      <c r="B176" s="785" t="s">
        <v>405</v>
      </c>
      <c r="C176" s="785" t="s">
        <v>547</v>
      </c>
      <c r="D176" s="785" t="s">
        <v>8720</v>
      </c>
      <c r="E176" s="786" t="s">
        <v>8741</v>
      </c>
      <c r="F176" s="785" t="s">
        <v>196</v>
      </c>
      <c r="G176" s="785">
        <v>0</v>
      </c>
      <c r="P176" s="123"/>
      <c r="Q176" s="123"/>
      <c r="R176" s="123"/>
      <c r="S176" s="503" t="s">
        <v>405</v>
      </c>
      <c r="T176" s="503" t="s">
        <v>405</v>
      </c>
      <c r="U176" s="503" t="s">
        <v>405</v>
      </c>
    </row>
    <row r="177" spans="1:21" ht="15" customHeight="1" x14ac:dyDescent="0.2">
      <c r="A177" s="800">
        <v>3667</v>
      </c>
      <c r="B177" s="785"/>
      <c r="C177" s="785" t="s">
        <v>4689</v>
      </c>
      <c r="D177" s="785" t="s">
        <v>3477</v>
      </c>
      <c r="E177" s="802" t="s">
        <v>4769</v>
      </c>
      <c r="F177" s="785" t="s">
        <v>196</v>
      </c>
      <c r="G177" s="785">
        <v>5</v>
      </c>
      <c r="P177" s="123"/>
      <c r="Q177" s="123"/>
      <c r="R177" s="123"/>
      <c r="S177" s="503" t="s">
        <v>405</v>
      </c>
      <c r="T177" s="503" t="s">
        <v>405</v>
      </c>
      <c r="U177" s="503" t="s">
        <v>405</v>
      </c>
    </row>
    <row r="178" spans="1:21" ht="15" customHeight="1" x14ac:dyDescent="0.2">
      <c r="A178" s="800">
        <v>1656</v>
      </c>
      <c r="B178" s="785"/>
      <c r="C178" s="785" t="s">
        <v>5292</v>
      </c>
      <c r="D178" s="785" t="s">
        <v>5293</v>
      </c>
      <c r="E178" s="802" t="s">
        <v>4769</v>
      </c>
      <c r="F178" s="785" t="s">
        <v>196</v>
      </c>
      <c r="G178" s="785">
        <v>3</v>
      </c>
      <c r="P178" s="123"/>
      <c r="Q178" s="123"/>
      <c r="R178" s="123"/>
      <c r="S178" s="503" t="s">
        <v>405</v>
      </c>
      <c r="T178" s="503" t="s">
        <v>405</v>
      </c>
      <c r="U178" s="503" t="s">
        <v>405</v>
      </c>
    </row>
    <row r="179" spans="1:21" ht="15" customHeight="1" x14ac:dyDescent="0.2">
      <c r="A179" s="800">
        <v>1658</v>
      </c>
      <c r="B179" s="785"/>
      <c r="C179" s="785" t="s">
        <v>492</v>
      </c>
      <c r="D179" s="785" t="s">
        <v>5291</v>
      </c>
      <c r="E179" s="802" t="s">
        <v>4769</v>
      </c>
      <c r="F179" s="785" t="s">
        <v>196</v>
      </c>
      <c r="G179" s="785">
        <v>3</v>
      </c>
      <c r="P179" s="123"/>
      <c r="Q179" s="123"/>
      <c r="R179" s="123"/>
      <c r="S179" s="503" t="s">
        <v>405</v>
      </c>
      <c r="T179" s="503" t="s">
        <v>405</v>
      </c>
      <c r="U179" s="503" t="s">
        <v>405</v>
      </c>
    </row>
    <row r="180" spans="1:21" ht="15" customHeight="1" x14ac:dyDescent="0.2">
      <c r="A180" s="800">
        <v>4391</v>
      </c>
      <c r="B180" s="785"/>
      <c r="C180" s="785" t="s">
        <v>4989</v>
      </c>
      <c r="D180" s="785" t="s">
        <v>4990</v>
      </c>
      <c r="E180" s="802" t="s">
        <v>4769</v>
      </c>
      <c r="F180" s="785" t="s">
        <v>196</v>
      </c>
      <c r="G180" s="785">
        <v>4</v>
      </c>
      <c r="P180" s="123"/>
      <c r="Q180" s="123"/>
      <c r="R180" s="123"/>
      <c r="S180" s="503" t="s">
        <v>405</v>
      </c>
      <c r="T180" s="503" t="s">
        <v>405</v>
      </c>
      <c r="U180" s="503" t="s">
        <v>405</v>
      </c>
    </row>
    <row r="181" spans="1:21" ht="15" customHeight="1" x14ac:dyDescent="0.2">
      <c r="A181" s="800">
        <v>2153</v>
      </c>
      <c r="B181" s="785"/>
      <c r="C181" s="785" t="s">
        <v>3703</v>
      </c>
      <c r="D181" s="785" t="s">
        <v>437</v>
      </c>
      <c r="E181" s="802" t="s">
        <v>4769</v>
      </c>
      <c r="F181" s="785" t="s">
        <v>196</v>
      </c>
      <c r="G181" s="788">
        <v>8</v>
      </c>
      <c r="P181" s="123"/>
      <c r="Q181" s="123"/>
      <c r="R181" s="123"/>
      <c r="S181" s="503" t="s">
        <v>405</v>
      </c>
      <c r="T181" s="503" t="s">
        <v>405</v>
      </c>
      <c r="U181" s="503" t="s">
        <v>405</v>
      </c>
    </row>
    <row r="182" spans="1:21" ht="15" customHeight="1" x14ac:dyDescent="0.2">
      <c r="A182" s="800">
        <v>3192</v>
      </c>
      <c r="B182" s="785"/>
      <c r="C182" s="785" t="s">
        <v>213</v>
      </c>
      <c r="D182" s="785" t="s">
        <v>4342</v>
      </c>
      <c r="E182" s="802" t="s">
        <v>4769</v>
      </c>
      <c r="F182" s="785" t="s">
        <v>196</v>
      </c>
      <c r="G182" s="785">
        <v>6</v>
      </c>
      <c r="P182" s="123"/>
      <c r="Q182" s="123"/>
      <c r="R182" s="123"/>
      <c r="S182" s="503" t="s">
        <v>405</v>
      </c>
      <c r="T182" s="503" t="s">
        <v>405</v>
      </c>
      <c r="U182" s="503" t="s">
        <v>405</v>
      </c>
    </row>
    <row r="183" spans="1:21" ht="15" customHeight="1" x14ac:dyDescent="0.2">
      <c r="A183" s="800">
        <v>5175</v>
      </c>
      <c r="B183" s="785"/>
      <c r="C183" s="785" t="s">
        <v>80</v>
      </c>
      <c r="D183" s="785" t="s">
        <v>7941</v>
      </c>
      <c r="E183" s="802" t="s">
        <v>4769</v>
      </c>
      <c r="F183" s="785" t="s">
        <v>196</v>
      </c>
      <c r="G183" s="785">
        <v>2</v>
      </c>
      <c r="P183" s="123"/>
      <c r="Q183" s="123"/>
      <c r="R183" s="123"/>
      <c r="S183" s="503" t="s">
        <v>405</v>
      </c>
      <c r="T183" s="503" t="s">
        <v>405</v>
      </c>
      <c r="U183" s="503" t="s">
        <v>405</v>
      </c>
    </row>
    <row r="184" spans="1:21" ht="15" customHeight="1" x14ac:dyDescent="0.2">
      <c r="A184" s="800">
        <v>2141</v>
      </c>
      <c r="B184" s="785"/>
      <c r="C184" s="785" t="s">
        <v>246</v>
      </c>
      <c r="D184" s="785" t="s">
        <v>3692</v>
      </c>
      <c r="E184" s="802" t="s">
        <v>4769</v>
      </c>
      <c r="F184" s="785" t="s">
        <v>196</v>
      </c>
      <c r="G184" s="788">
        <v>8</v>
      </c>
      <c r="P184" s="123"/>
      <c r="Q184" s="123"/>
      <c r="R184" s="123"/>
      <c r="S184" s="503" t="s">
        <v>405</v>
      </c>
      <c r="T184" s="503" t="s">
        <v>405</v>
      </c>
      <c r="U184" s="503" t="s">
        <v>405</v>
      </c>
    </row>
    <row r="185" spans="1:21" ht="15" customHeight="1" x14ac:dyDescent="0.2">
      <c r="A185" s="800">
        <v>2685</v>
      </c>
      <c r="B185" s="785"/>
      <c r="C185" s="785" t="s">
        <v>365</v>
      </c>
      <c r="D185" s="785" t="s">
        <v>97</v>
      </c>
      <c r="E185" s="802" t="s">
        <v>4769</v>
      </c>
      <c r="F185" s="785" t="s">
        <v>196</v>
      </c>
      <c r="G185" s="788">
        <v>7</v>
      </c>
      <c r="P185" s="123"/>
      <c r="Q185" s="123"/>
      <c r="R185" s="123"/>
      <c r="S185" s="503" t="s">
        <v>405</v>
      </c>
      <c r="T185" s="503" t="s">
        <v>405</v>
      </c>
      <c r="U185" s="503" t="s">
        <v>405</v>
      </c>
    </row>
    <row r="186" spans="1:21" ht="15" customHeight="1" x14ac:dyDescent="0.2">
      <c r="A186" s="800">
        <v>3175</v>
      </c>
      <c r="B186" s="785"/>
      <c r="C186" s="785" t="s">
        <v>324</v>
      </c>
      <c r="D186" s="785" t="s">
        <v>4327</v>
      </c>
      <c r="E186" s="802" t="s">
        <v>4769</v>
      </c>
      <c r="F186" s="785" t="s">
        <v>196</v>
      </c>
      <c r="G186" s="785">
        <v>6</v>
      </c>
      <c r="P186" s="123"/>
      <c r="Q186" s="123"/>
      <c r="R186" s="123"/>
      <c r="S186" s="503" t="s">
        <v>405</v>
      </c>
      <c r="T186" s="503" t="s">
        <v>405</v>
      </c>
      <c r="U186" s="503" t="s">
        <v>405</v>
      </c>
    </row>
    <row r="187" spans="1:21" ht="15" customHeight="1" x14ac:dyDescent="0.2">
      <c r="A187" s="800">
        <v>1572</v>
      </c>
      <c r="B187" s="785"/>
      <c r="C187" s="785" t="s">
        <v>189</v>
      </c>
      <c r="D187" s="785" t="s">
        <v>594</v>
      </c>
      <c r="E187" s="802" t="s">
        <v>4769</v>
      </c>
      <c r="F187" s="785" t="s">
        <v>196</v>
      </c>
      <c r="G187" s="787">
        <v>9</v>
      </c>
      <c r="P187" s="123"/>
      <c r="Q187" s="123"/>
      <c r="R187" s="123"/>
      <c r="S187" s="503" t="s">
        <v>405</v>
      </c>
      <c r="T187" s="503" t="s">
        <v>405</v>
      </c>
      <c r="U187" s="503" t="s">
        <v>405</v>
      </c>
    </row>
    <row r="188" spans="1:21" ht="15" customHeight="1" x14ac:dyDescent="0.2">
      <c r="A188" s="800">
        <v>6405</v>
      </c>
      <c r="B188" s="785" t="s">
        <v>405</v>
      </c>
      <c r="C188" s="785" t="s">
        <v>1473</v>
      </c>
      <c r="D188" s="785" t="s">
        <v>4156</v>
      </c>
      <c r="E188" s="786" t="s">
        <v>8741</v>
      </c>
      <c r="F188" s="785" t="s">
        <v>196</v>
      </c>
      <c r="G188" s="785">
        <v>0</v>
      </c>
      <c r="P188" s="123"/>
      <c r="Q188" s="123"/>
      <c r="R188" s="123"/>
      <c r="S188" s="503" t="s">
        <v>405</v>
      </c>
      <c r="T188" s="503" t="s">
        <v>405</v>
      </c>
      <c r="U188" s="503" t="s">
        <v>405</v>
      </c>
    </row>
    <row r="189" spans="1:21" ht="15" customHeight="1" x14ac:dyDescent="0.2">
      <c r="A189" s="800">
        <v>6414</v>
      </c>
      <c r="B189" s="785" t="s">
        <v>405</v>
      </c>
      <c r="C189" s="785" t="s">
        <v>8722</v>
      </c>
      <c r="D189" s="785" t="s">
        <v>8723</v>
      </c>
      <c r="E189" s="786" t="s">
        <v>8741</v>
      </c>
      <c r="F189" s="785" t="s">
        <v>196</v>
      </c>
      <c r="G189" s="785">
        <v>0</v>
      </c>
      <c r="P189" s="123"/>
      <c r="Q189" s="123"/>
      <c r="R189" s="123"/>
      <c r="S189" s="503" t="s">
        <v>405</v>
      </c>
      <c r="T189" s="503" t="s">
        <v>405</v>
      </c>
      <c r="U189" s="503" t="s">
        <v>405</v>
      </c>
    </row>
    <row r="190" spans="1:21" ht="15" customHeight="1" x14ac:dyDescent="0.2">
      <c r="A190" s="800">
        <v>2693</v>
      </c>
      <c r="B190" s="785"/>
      <c r="C190" s="785" t="s">
        <v>3986</v>
      </c>
      <c r="D190" s="785" t="s">
        <v>3987</v>
      </c>
      <c r="E190" s="802" t="s">
        <v>4769</v>
      </c>
      <c r="F190" s="785" t="s">
        <v>196</v>
      </c>
      <c r="G190" s="788">
        <v>7</v>
      </c>
      <c r="P190" s="123"/>
      <c r="Q190" s="123"/>
      <c r="R190" s="123"/>
      <c r="S190" s="503" t="s">
        <v>405</v>
      </c>
      <c r="T190" s="503" t="s">
        <v>405</v>
      </c>
      <c r="U190" s="503" t="s">
        <v>405</v>
      </c>
    </row>
    <row r="191" spans="1:21" ht="15" customHeight="1" x14ac:dyDescent="0.2">
      <c r="A191" s="800">
        <v>1660</v>
      </c>
      <c r="B191" s="785"/>
      <c r="C191" s="785" t="s">
        <v>203</v>
      </c>
      <c r="D191" s="785" t="s">
        <v>341</v>
      </c>
      <c r="E191" s="802" t="s">
        <v>4769</v>
      </c>
      <c r="F191" s="785" t="s">
        <v>196</v>
      </c>
      <c r="G191" s="785">
        <v>3</v>
      </c>
      <c r="P191" s="123"/>
      <c r="Q191" s="123"/>
      <c r="R191" s="123"/>
      <c r="S191" s="503" t="s">
        <v>405</v>
      </c>
      <c r="T191" s="503" t="s">
        <v>405</v>
      </c>
      <c r="U191" s="503" t="s">
        <v>405</v>
      </c>
    </row>
    <row r="192" spans="1:21" ht="15" customHeight="1" x14ac:dyDescent="0.2">
      <c r="A192" s="800">
        <v>3989</v>
      </c>
      <c r="B192" s="785"/>
      <c r="C192" s="785" t="s">
        <v>451</v>
      </c>
      <c r="D192" s="785" t="s">
        <v>1895</v>
      </c>
      <c r="E192" s="802" t="s">
        <v>4769</v>
      </c>
      <c r="F192" s="785" t="s">
        <v>196</v>
      </c>
      <c r="G192" s="785">
        <v>4</v>
      </c>
      <c r="P192" s="123"/>
      <c r="Q192" s="123"/>
      <c r="R192" s="123"/>
      <c r="S192" s="503" t="s">
        <v>405</v>
      </c>
      <c r="T192" s="503" t="s">
        <v>405</v>
      </c>
      <c r="U192" s="503" t="s">
        <v>405</v>
      </c>
    </row>
    <row r="193" spans="1:21" ht="15" customHeight="1" x14ac:dyDescent="0.2">
      <c r="A193" s="800">
        <v>3653</v>
      </c>
      <c r="B193" s="785"/>
      <c r="C193" s="785" t="s">
        <v>349</v>
      </c>
      <c r="D193" s="785" t="s">
        <v>222</v>
      </c>
      <c r="E193" s="802" t="s">
        <v>4769</v>
      </c>
      <c r="F193" s="785" t="s">
        <v>196</v>
      </c>
      <c r="G193" s="785">
        <v>5</v>
      </c>
      <c r="P193" s="123"/>
      <c r="Q193" s="123"/>
      <c r="R193" s="123"/>
      <c r="S193" s="503" t="s">
        <v>405</v>
      </c>
      <c r="T193" s="503" t="s">
        <v>405</v>
      </c>
      <c r="U193" s="503" t="s">
        <v>405</v>
      </c>
    </row>
    <row r="194" spans="1:21" ht="15" customHeight="1" x14ac:dyDescent="0.2">
      <c r="A194" s="800">
        <v>4953</v>
      </c>
      <c r="B194" s="785"/>
      <c r="C194" s="785" t="s">
        <v>8014</v>
      </c>
      <c r="D194" s="785" t="s">
        <v>222</v>
      </c>
      <c r="E194" s="802" t="s">
        <v>4769</v>
      </c>
      <c r="F194" s="785" t="s">
        <v>196</v>
      </c>
      <c r="G194" s="785">
        <v>2</v>
      </c>
      <c r="P194" s="123"/>
      <c r="Q194" s="123"/>
      <c r="R194" s="123"/>
      <c r="S194" s="503" t="s">
        <v>405</v>
      </c>
      <c r="T194" s="503" t="s">
        <v>405</v>
      </c>
      <c r="U194" s="503" t="s">
        <v>405</v>
      </c>
    </row>
    <row r="195" spans="1:21" ht="15" customHeight="1" x14ac:dyDescent="0.2">
      <c r="A195" s="800">
        <v>4144</v>
      </c>
      <c r="B195" s="785"/>
      <c r="C195" s="785" t="s">
        <v>3792</v>
      </c>
      <c r="D195" s="785" t="s">
        <v>5004</v>
      </c>
      <c r="E195" s="802" t="s">
        <v>4769</v>
      </c>
      <c r="F195" s="785" t="s">
        <v>196</v>
      </c>
      <c r="G195" s="785">
        <v>4</v>
      </c>
      <c r="P195" s="123"/>
      <c r="Q195" s="123"/>
      <c r="R195" s="123"/>
      <c r="S195" s="503" t="s">
        <v>405</v>
      </c>
      <c r="T195" s="503" t="s">
        <v>405</v>
      </c>
      <c r="U195" s="503" t="s">
        <v>405</v>
      </c>
    </row>
    <row r="196" spans="1:21" ht="15" customHeight="1" x14ac:dyDescent="0.2">
      <c r="A196" s="800">
        <v>1580</v>
      </c>
      <c r="B196" s="785"/>
      <c r="C196" s="785" t="s">
        <v>3255</v>
      </c>
      <c r="D196" s="785" t="s">
        <v>3256</v>
      </c>
      <c r="E196" s="802" t="s">
        <v>4769</v>
      </c>
      <c r="F196" s="785" t="s">
        <v>196</v>
      </c>
      <c r="G196" s="787">
        <v>9</v>
      </c>
      <c r="P196" s="123"/>
      <c r="Q196" s="123"/>
      <c r="R196" s="123"/>
      <c r="S196" s="503" t="s">
        <v>405</v>
      </c>
      <c r="T196" s="503" t="s">
        <v>405</v>
      </c>
      <c r="U196" s="503" t="s">
        <v>405</v>
      </c>
    </row>
    <row r="197" spans="1:21" ht="15" customHeight="1" x14ac:dyDescent="0.2">
      <c r="A197" s="800">
        <v>3182</v>
      </c>
      <c r="B197" s="785"/>
      <c r="C197" s="785" t="s">
        <v>417</v>
      </c>
      <c r="D197" s="785" t="s">
        <v>4334</v>
      </c>
      <c r="E197" s="802" t="s">
        <v>4769</v>
      </c>
      <c r="F197" s="785" t="s">
        <v>196</v>
      </c>
      <c r="G197" s="785">
        <v>6</v>
      </c>
      <c r="P197" s="123"/>
      <c r="Q197" s="123"/>
      <c r="R197" s="123"/>
      <c r="S197" s="503" t="s">
        <v>405</v>
      </c>
      <c r="T197" s="503" t="s">
        <v>405</v>
      </c>
      <c r="U197" s="503" t="s">
        <v>405</v>
      </c>
    </row>
    <row r="198" spans="1:21" ht="15" customHeight="1" x14ac:dyDescent="0.2">
      <c r="A198" s="800">
        <v>2137</v>
      </c>
      <c r="B198" s="785"/>
      <c r="C198" s="785" t="s">
        <v>1800</v>
      </c>
      <c r="D198" s="785" t="s">
        <v>532</v>
      </c>
      <c r="E198" s="802" t="s">
        <v>4769</v>
      </c>
      <c r="F198" s="785" t="s">
        <v>196</v>
      </c>
      <c r="G198" s="788">
        <v>8</v>
      </c>
      <c r="P198" s="123"/>
      <c r="Q198" s="123"/>
      <c r="R198" s="123"/>
      <c r="S198" s="503" t="s">
        <v>405</v>
      </c>
      <c r="T198" s="503" t="s">
        <v>405</v>
      </c>
      <c r="U198" s="503" t="s">
        <v>405</v>
      </c>
    </row>
    <row r="199" spans="1:21" ht="15" customHeight="1" x14ac:dyDescent="0.2">
      <c r="A199" s="800">
        <v>4125</v>
      </c>
      <c r="B199" s="785"/>
      <c r="C199" s="785" t="s">
        <v>248</v>
      </c>
      <c r="D199" s="785" t="s">
        <v>4979</v>
      </c>
      <c r="E199" s="802" t="s">
        <v>4769</v>
      </c>
      <c r="F199" s="785" t="s">
        <v>196</v>
      </c>
      <c r="G199" s="785">
        <v>4</v>
      </c>
      <c r="P199" s="123"/>
      <c r="Q199" s="123"/>
      <c r="R199" s="123"/>
      <c r="S199" s="503" t="s">
        <v>405</v>
      </c>
      <c r="T199" s="503" t="s">
        <v>405</v>
      </c>
      <c r="U199" s="503" t="s">
        <v>405</v>
      </c>
    </row>
    <row r="200" spans="1:21" ht="15" customHeight="1" x14ac:dyDescent="0.2">
      <c r="A200" s="800">
        <v>6386</v>
      </c>
      <c r="B200" s="785" t="s">
        <v>405</v>
      </c>
      <c r="C200" s="785" t="s">
        <v>8697</v>
      </c>
      <c r="D200" s="785" t="s">
        <v>8698</v>
      </c>
      <c r="E200" s="786" t="s">
        <v>8741</v>
      </c>
      <c r="F200" s="785" t="s">
        <v>196</v>
      </c>
      <c r="G200" s="785">
        <v>0</v>
      </c>
      <c r="P200" s="123"/>
      <c r="Q200" s="123"/>
      <c r="R200" s="123"/>
      <c r="S200" s="503" t="s">
        <v>405</v>
      </c>
      <c r="T200" s="503" t="s">
        <v>405</v>
      </c>
      <c r="U200" s="503" t="s">
        <v>405</v>
      </c>
    </row>
    <row r="201" spans="1:21" ht="15" customHeight="1" x14ac:dyDescent="0.2">
      <c r="A201" s="800">
        <v>3191</v>
      </c>
      <c r="B201" s="785"/>
      <c r="C201" s="785" t="s">
        <v>4341</v>
      </c>
      <c r="D201" s="785" t="s">
        <v>194</v>
      </c>
      <c r="E201" s="802" t="s">
        <v>4769</v>
      </c>
      <c r="F201" s="785" t="s">
        <v>196</v>
      </c>
      <c r="G201" s="785">
        <v>6</v>
      </c>
      <c r="P201" s="123"/>
      <c r="Q201" s="123"/>
      <c r="R201" s="123"/>
      <c r="S201" s="503" t="s">
        <v>405</v>
      </c>
      <c r="T201" s="503" t="s">
        <v>405</v>
      </c>
      <c r="U201" s="503" t="s">
        <v>405</v>
      </c>
    </row>
    <row r="202" spans="1:21" ht="15" customHeight="1" x14ac:dyDescent="0.2">
      <c r="A202" s="800">
        <v>2683</v>
      </c>
      <c r="B202" s="785"/>
      <c r="C202" s="785" t="s">
        <v>3979</v>
      </c>
      <c r="D202" s="785" t="s">
        <v>3980</v>
      </c>
      <c r="E202" s="802" t="s">
        <v>4769</v>
      </c>
      <c r="F202" s="785" t="s">
        <v>196</v>
      </c>
      <c r="G202" s="788">
        <v>7</v>
      </c>
      <c r="P202" s="123"/>
      <c r="Q202" s="123"/>
      <c r="R202" s="123"/>
      <c r="S202" s="503" t="s">
        <v>405</v>
      </c>
      <c r="T202" s="503" t="s">
        <v>405</v>
      </c>
      <c r="U202" s="503" t="s">
        <v>405</v>
      </c>
    </row>
    <row r="203" spans="1:21" ht="15" customHeight="1" x14ac:dyDescent="0.2">
      <c r="A203" s="800">
        <v>2677</v>
      </c>
      <c r="B203" s="785"/>
      <c r="C203" s="785" t="s">
        <v>3973</v>
      </c>
      <c r="D203" s="785" t="s">
        <v>197</v>
      </c>
      <c r="E203" s="802" t="s">
        <v>4769</v>
      </c>
      <c r="F203" s="785" t="s">
        <v>196</v>
      </c>
      <c r="G203" s="788">
        <v>7</v>
      </c>
      <c r="P203" s="123"/>
      <c r="Q203" s="123"/>
      <c r="R203" s="123"/>
      <c r="S203" s="503" t="s">
        <v>405</v>
      </c>
      <c r="T203" s="503" t="s">
        <v>405</v>
      </c>
      <c r="U203" s="503" t="s">
        <v>405</v>
      </c>
    </row>
    <row r="204" spans="1:21" ht="15" customHeight="1" x14ac:dyDescent="0.2">
      <c r="A204" s="800">
        <v>1569</v>
      </c>
      <c r="B204" s="785"/>
      <c r="C204" s="785" t="s">
        <v>3249</v>
      </c>
      <c r="D204" s="785" t="s">
        <v>197</v>
      </c>
      <c r="E204" s="802" t="s">
        <v>4769</v>
      </c>
      <c r="F204" s="785" t="s">
        <v>196</v>
      </c>
      <c r="G204" s="787">
        <v>9</v>
      </c>
      <c r="P204" s="123"/>
      <c r="Q204" s="123"/>
      <c r="R204" s="123"/>
      <c r="S204" s="503" t="s">
        <v>405</v>
      </c>
      <c r="T204" s="503" t="s">
        <v>405</v>
      </c>
      <c r="U204" s="503" t="s">
        <v>405</v>
      </c>
    </row>
    <row r="205" spans="1:21" ht="15" customHeight="1" x14ac:dyDescent="0.2">
      <c r="A205" s="800">
        <v>3185</v>
      </c>
      <c r="B205" s="785"/>
      <c r="C205" s="785" t="s">
        <v>4337</v>
      </c>
      <c r="D205" s="785" t="s">
        <v>197</v>
      </c>
      <c r="E205" s="802" t="s">
        <v>4769</v>
      </c>
      <c r="F205" s="785" t="s">
        <v>196</v>
      </c>
      <c r="G205" s="785">
        <v>6</v>
      </c>
      <c r="P205" s="123"/>
      <c r="Q205" s="123"/>
      <c r="R205" s="123"/>
      <c r="S205" s="503" t="s">
        <v>405</v>
      </c>
      <c r="T205" s="503" t="s">
        <v>405</v>
      </c>
      <c r="U205" s="503" t="s">
        <v>405</v>
      </c>
    </row>
    <row r="206" spans="1:21" ht="15" customHeight="1" x14ac:dyDescent="0.2">
      <c r="A206" s="800">
        <v>2689</v>
      </c>
      <c r="B206" s="785"/>
      <c r="C206" s="785" t="s">
        <v>3883</v>
      </c>
      <c r="D206" s="785" t="s">
        <v>197</v>
      </c>
      <c r="E206" s="802" t="s">
        <v>4769</v>
      </c>
      <c r="F206" s="785" t="s">
        <v>196</v>
      </c>
      <c r="G206" s="788">
        <v>7</v>
      </c>
      <c r="P206" s="123"/>
      <c r="Q206" s="123"/>
      <c r="R206" s="123"/>
      <c r="S206" s="503" t="s">
        <v>405</v>
      </c>
      <c r="T206" s="503" t="s">
        <v>405</v>
      </c>
      <c r="U206" s="503" t="s">
        <v>405</v>
      </c>
    </row>
    <row r="207" spans="1:21" ht="15" customHeight="1" x14ac:dyDescent="0.2">
      <c r="A207" s="800">
        <v>1574</v>
      </c>
      <c r="B207" s="785"/>
      <c r="C207" s="785" t="s">
        <v>3250</v>
      </c>
      <c r="D207" s="785" t="s">
        <v>197</v>
      </c>
      <c r="E207" s="802" t="s">
        <v>4769</v>
      </c>
      <c r="F207" s="785" t="s">
        <v>196</v>
      </c>
      <c r="G207" s="787">
        <v>9</v>
      </c>
      <c r="P207" s="123"/>
      <c r="Q207" s="123"/>
      <c r="R207" s="123"/>
      <c r="S207" s="503" t="s">
        <v>405</v>
      </c>
      <c r="T207" s="503" t="s">
        <v>405</v>
      </c>
      <c r="U207" s="503" t="s">
        <v>405</v>
      </c>
    </row>
    <row r="208" spans="1:21" ht="15" customHeight="1" x14ac:dyDescent="0.2">
      <c r="A208" s="800">
        <v>3176</v>
      </c>
      <c r="B208" s="785"/>
      <c r="C208" s="785" t="s">
        <v>4504</v>
      </c>
      <c r="D208" s="785" t="s">
        <v>197</v>
      </c>
      <c r="E208" s="802" t="s">
        <v>4769</v>
      </c>
      <c r="F208" s="785" t="s">
        <v>196</v>
      </c>
      <c r="G208" s="785">
        <v>6</v>
      </c>
      <c r="P208" s="123"/>
      <c r="Q208" s="123"/>
      <c r="R208" s="123"/>
      <c r="S208" s="503" t="s">
        <v>405</v>
      </c>
      <c r="T208" s="503" t="s">
        <v>405</v>
      </c>
      <c r="U208" s="503" t="s">
        <v>405</v>
      </c>
    </row>
    <row r="209" spans="1:21" ht="15" customHeight="1" x14ac:dyDescent="0.2">
      <c r="A209" s="800">
        <v>3669</v>
      </c>
      <c r="B209" s="785"/>
      <c r="C209" s="785" t="s">
        <v>424</v>
      </c>
      <c r="D209" s="785" t="s">
        <v>191</v>
      </c>
      <c r="E209" s="802" t="s">
        <v>4769</v>
      </c>
      <c r="F209" s="785" t="s">
        <v>196</v>
      </c>
      <c r="G209" s="785">
        <v>5</v>
      </c>
      <c r="P209" s="123"/>
      <c r="Q209" s="123"/>
      <c r="R209" s="123"/>
      <c r="S209" s="503" t="s">
        <v>405</v>
      </c>
      <c r="T209" s="503" t="s">
        <v>405</v>
      </c>
      <c r="U209" s="503" t="s">
        <v>405</v>
      </c>
    </row>
    <row r="210" spans="1:21" ht="15" customHeight="1" x14ac:dyDescent="0.2">
      <c r="A210" s="800">
        <v>2691</v>
      </c>
      <c r="B210" s="785"/>
      <c r="C210" s="785" t="s">
        <v>534</v>
      </c>
      <c r="D210" s="785" t="s">
        <v>3985</v>
      </c>
      <c r="E210" s="802" t="s">
        <v>4769</v>
      </c>
      <c r="F210" s="785" t="s">
        <v>196</v>
      </c>
      <c r="G210" s="788">
        <v>7</v>
      </c>
      <c r="P210" s="123"/>
      <c r="Q210" s="123"/>
      <c r="R210" s="123"/>
      <c r="S210" s="503" t="s">
        <v>405</v>
      </c>
      <c r="T210" s="503" t="s">
        <v>405</v>
      </c>
      <c r="U210" s="503" t="s">
        <v>405</v>
      </c>
    </row>
    <row r="211" spans="1:21" ht="15" customHeight="1" x14ac:dyDescent="0.2">
      <c r="A211" s="800">
        <v>2148</v>
      </c>
      <c r="B211" s="785"/>
      <c r="C211" s="785" t="s">
        <v>207</v>
      </c>
      <c r="D211" s="785" t="s">
        <v>3699</v>
      </c>
      <c r="E211" s="802" t="s">
        <v>4769</v>
      </c>
      <c r="F211" s="785" t="s">
        <v>196</v>
      </c>
      <c r="G211" s="788">
        <v>8</v>
      </c>
      <c r="P211" s="123"/>
      <c r="Q211" s="123"/>
      <c r="R211" s="123"/>
      <c r="S211" s="503" t="s">
        <v>405</v>
      </c>
      <c r="T211" s="503" t="s">
        <v>405</v>
      </c>
      <c r="U211" s="503" t="s">
        <v>405</v>
      </c>
    </row>
    <row r="212" spans="1:21" ht="15" customHeight="1" x14ac:dyDescent="0.2">
      <c r="A212" s="800">
        <v>3187</v>
      </c>
      <c r="B212" s="785"/>
      <c r="C212" s="785" t="s">
        <v>4340</v>
      </c>
      <c r="D212" s="785" t="s">
        <v>4339</v>
      </c>
      <c r="E212" s="802" t="s">
        <v>4769</v>
      </c>
      <c r="F212" s="785" t="s">
        <v>196</v>
      </c>
      <c r="G212" s="785">
        <v>6</v>
      </c>
      <c r="P212" s="123"/>
      <c r="Q212" s="123"/>
      <c r="R212" s="123"/>
      <c r="S212" s="503" t="s">
        <v>405</v>
      </c>
      <c r="T212" s="503" t="s">
        <v>405</v>
      </c>
      <c r="U212" s="503" t="s">
        <v>405</v>
      </c>
    </row>
    <row r="213" spans="1:21" ht="15" customHeight="1" x14ac:dyDescent="0.2">
      <c r="A213" s="800">
        <v>2686</v>
      </c>
      <c r="B213" s="785"/>
      <c r="C213" s="785" t="s">
        <v>478</v>
      </c>
      <c r="D213" s="785" t="s">
        <v>507</v>
      </c>
      <c r="E213" s="802" t="s">
        <v>4769</v>
      </c>
      <c r="F213" s="785" t="s">
        <v>196</v>
      </c>
      <c r="G213" s="788">
        <v>7</v>
      </c>
      <c r="P213" s="123"/>
      <c r="Q213" s="123"/>
      <c r="R213" s="123"/>
      <c r="S213" s="503" t="s">
        <v>405</v>
      </c>
      <c r="T213" s="503" t="s">
        <v>405</v>
      </c>
      <c r="U213" s="503" t="s">
        <v>405</v>
      </c>
    </row>
    <row r="214" spans="1:21" ht="15" customHeight="1" x14ac:dyDescent="0.2">
      <c r="A214" s="800">
        <v>1663</v>
      </c>
      <c r="B214" s="785"/>
      <c r="C214" s="785" t="s">
        <v>5302</v>
      </c>
      <c r="D214" s="785" t="s">
        <v>507</v>
      </c>
      <c r="E214" s="802" t="s">
        <v>4769</v>
      </c>
      <c r="F214" s="785" t="s">
        <v>196</v>
      </c>
      <c r="G214" s="785">
        <v>3</v>
      </c>
      <c r="P214" s="123"/>
      <c r="Q214" s="123"/>
      <c r="R214" s="123"/>
      <c r="S214" s="503" t="s">
        <v>405</v>
      </c>
      <c r="T214" s="503" t="s">
        <v>405</v>
      </c>
      <c r="U214" s="503" t="s">
        <v>405</v>
      </c>
    </row>
    <row r="215" spans="1:21" ht="15" customHeight="1" x14ac:dyDescent="0.2">
      <c r="A215" s="800">
        <v>6392</v>
      </c>
      <c r="B215" s="785" t="s">
        <v>405</v>
      </c>
      <c r="C215" s="785" t="s">
        <v>5991</v>
      </c>
      <c r="D215" s="785" t="s">
        <v>8699</v>
      </c>
      <c r="E215" s="786" t="s">
        <v>8741</v>
      </c>
      <c r="F215" s="785" t="s">
        <v>196</v>
      </c>
      <c r="G215" s="785">
        <v>0</v>
      </c>
      <c r="P215" s="123"/>
      <c r="Q215" s="123"/>
      <c r="R215" s="123"/>
      <c r="S215" s="503" t="s">
        <v>405</v>
      </c>
      <c r="T215" s="503" t="s">
        <v>405</v>
      </c>
      <c r="U215" s="503" t="s">
        <v>405</v>
      </c>
    </row>
    <row r="216" spans="1:21" ht="15" customHeight="1" x14ac:dyDescent="0.2">
      <c r="A216" s="800">
        <v>1659</v>
      </c>
      <c r="B216" s="785"/>
      <c r="C216" s="785" t="s">
        <v>4516</v>
      </c>
      <c r="D216" s="785" t="s">
        <v>282</v>
      </c>
      <c r="E216" s="802" t="s">
        <v>4769</v>
      </c>
      <c r="F216" s="785" t="s">
        <v>196</v>
      </c>
      <c r="G216" s="785">
        <v>3</v>
      </c>
      <c r="P216" s="123"/>
      <c r="Q216" s="123"/>
      <c r="R216" s="123"/>
      <c r="S216" s="503" t="s">
        <v>405</v>
      </c>
      <c r="T216" s="503" t="s">
        <v>405</v>
      </c>
      <c r="U216" s="503" t="s">
        <v>405</v>
      </c>
    </row>
    <row r="217" spans="1:21" ht="15" customHeight="1" x14ac:dyDescent="0.2">
      <c r="A217" s="800">
        <v>4095</v>
      </c>
      <c r="B217" s="785"/>
      <c r="C217" s="785" t="s">
        <v>2229</v>
      </c>
      <c r="D217" s="785" t="s">
        <v>2553</v>
      </c>
      <c r="E217" s="802" t="s">
        <v>4769</v>
      </c>
      <c r="F217" s="785" t="s">
        <v>196</v>
      </c>
      <c r="G217" s="785">
        <v>4</v>
      </c>
      <c r="P217" s="123"/>
      <c r="Q217" s="123"/>
      <c r="R217" s="123"/>
      <c r="S217" s="503" t="s">
        <v>405</v>
      </c>
      <c r="T217" s="503" t="s">
        <v>405</v>
      </c>
      <c r="U217" s="503" t="s">
        <v>405</v>
      </c>
    </row>
    <row r="218" spans="1:21" ht="15" customHeight="1" x14ac:dyDescent="0.2">
      <c r="A218" s="800">
        <v>3670</v>
      </c>
      <c r="B218" s="785"/>
      <c r="C218" s="785" t="s">
        <v>417</v>
      </c>
      <c r="D218" s="785" t="s">
        <v>3882</v>
      </c>
      <c r="E218" s="802" t="s">
        <v>4769</v>
      </c>
      <c r="F218" s="785" t="s">
        <v>196</v>
      </c>
      <c r="G218" s="785">
        <v>5</v>
      </c>
      <c r="P218" s="123"/>
      <c r="Q218" s="123"/>
      <c r="R218" s="123"/>
      <c r="S218" s="503" t="s">
        <v>405</v>
      </c>
      <c r="T218" s="503" t="s">
        <v>405</v>
      </c>
      <c r="U218" s="503" t="s">
        <v>405</v>
      </c>
    </row>
    <row r="219" spans="1:21" ht="15" customHeight="1" x14ac:dyDescent="0.2">
      <c r="A219" s="800">
        <v>6413</v>
      </c>
      <c r="B219" s="785" t="s">
        <v>405</v>
      </c>
      <c r="C219" s="785" t="s">
        <v>2352</v>
      </c>
      <c r="D219" s="785" t="s">
        <v>8738</v>
      </c>
      <c r="E219" s="786" t="s">
        <v>8741</v>
      </c>
      <c r="F219" s="785" t="s">
        <v>196</v>
      </c>
      <c r="G219" s="785">
        <v>0</v>
      </c>
      <c r="P219" s="123"/>
      <c r="Q219" s="123"/>
      <c r="R219" s="123"/>
      <c r="S219" s="503" t="s">
        <v>405</v>
      </c>
      <c r="T219" s="503" t="s">
        <v>405</v>
      </c>
      <c r="U219" s="503" t="s">
        <v>405</v>
      </c>
    </row>
    <row r="220" spans="1:21" ht="15" customHeight="1" x14ac:dyDescent="0.2">
      <c r="A220" s="800">
        <v>1576</v>
      </c>
      <c r="B220" s="785"/>
      <c r="C220" s="785" t="s">
        <v>316</v>
      </c>
      <c r="D220" s="785" t="s">
        <v>277</v>
      </c>
      <c r="E220" s="802" t="s">
        <v>4769</v>
      </c>
      <c r="F220" s="785" t="s">
        <v>196</v>
      </c>
      <c r="G220" s="787">
        <v>9</v>
      </c>
      <c r="P220" s="123"/>
      <c r="Q220" s="123"/>
      <c r="R220" s="123"/>
      <c r="S220" s="503" t="s">
        <v>405</v>
      </c>
      <c r="T220" s="503" t="s">
        <v>405</v>
      </c>
      <c r="U220" s="503" t="s">
        <v>405</v>
      </c>
    </row>
    <row r="221" spans="1:21" ht="15" customHeight="1" x14ac:dyDescent="0.2">
      <c r="A221" s="800">
        <v>3172</v>
      </c>
      <c r="B221" s="785"/>
      <c r="C221" s="785" t="s">
        <v>1889</v>
      </c>
      <c r="D221" s="785" t="s">
        <v>4324</v>
      </c>
      <c r="E221" s="802" t="s">
        <v>4769</v>
      </c>
      <c r="F221" s="785" t="s">
        <v>196</v>
      </c>
      <c r="G221" s="785">
        <v>6</v>
      </c>
      <c r="P221" s="123"/>
      <c r="Q221" s="123"/>
      <c r="R221" s="123"/>
      <c r="S221" s="503" t="s">
        <v>405</v>
      </c>
      <c r="T221" s="503" t="s">
        <v>405</v>
      </c>
      <c r="U221" s="503" t="s">
        <v>405</v>
      </c>
    </row>
    <row r="222" spans="1:21" ht="15" customHeight="1" x14ac:dyDescent="0.2">
      <c r="A222" s="800">
        <v>4057</v>
      </c>
      <c r="B222" s="785"/>
      <c r="C222" s="785" t="s">
        <v>4969</v>
      </c>
      <c r="D222" s="785" t="s">
        <v>383</v>
      </c>
      <c r="E222" s="802" t="s">
        <v>4769</v>
      </c>
      <c r="F222" s="785" t="s">
        <v>196</v>
      </c>
      <c r="G222" s="785">
        <v>4</v>
      </c>
      <c r="P222" s="123"/>
      <c r="Q222" s="123"/>
      <c r="R222" s="123"/>
      <c r="S222" s="503" t="s">
        <v>405</v>
      </c>
      <c r="T222" s="503" t="s">
        <v>405</v>
      </c>
      <c r="U222" s="503" t="s">
        <v>405</v>
      </c>
    </row>
    <row r="223" spans="1:21" ht="15" customHeight="1" x14ac:dyDescent="0.2">
      <c r="A223" s="800">
        <v>1573</v>
      </c>
      <c r="B223" s="785"/>
      <c r="C223" s="785" t="s">
        <v>444</v>
      </c>
      <c r="D223" s="785" t="s">
        <v>307</v>
      </c>
      <c r="E223" s="802" t="s">
        <v>4769</v>
      </c>
      <c r="F223" s="785" t="s">
        <v>196</v>
      </c>
      <c r="G223" s="787">
        <v>9</v>
      </c>
      <c r="P223" s="123"/>
      <c r="Q223" s="123"/>
      <c r="R223" s="123"/>
      <c r="S223" s="503" t="s">
        <v>405</v>
      </c>
      <c r="T223" s="503" t="s">
        <v>405</v>
      </c>
      <c r="U223" s="503" t="s">
        <v>405</v>
      </c>
    </row>
    <row r="224" spans="1:21" ht="15" customHeight="1" x14ac:dyDescent="0.2">
      <c r="A224" s="800">
        <v>6401</v>
      </c>
      <c r="B224" s="785" t="s">
        <v>405</v>
      </c>
      <c r="C224" s="785" t="s">
        <v>8838</v>
      </c>
      <c r="D224" s="785" t="s">
        <v>8700</v>
      </c>
      <c r="E224" s="786" t="s">
        <v>8741</v>
      </c>
      <c r="F224" s="785" t="s">
        <v>196</v>
      </c>
      <c r="G224" s="785">
        <v>0</v>
      </c>
      <c r="P224" s="123"/>
      <c r="Q224" s="123"/>
      <c r="R224" s="123"/>
      <c r="S224" s="503" t="s">
        <v>405</v>
      </c>
      <c r="T224" s="503" t="s">
        <v>405</v>
      </c>
      <c r="U224" s="503" t="s">
        <v>405</v>
      </c>
    </row>
    <row r="225" spans="1:29" ht="15" customHeight="1" x14ac:dyDescent="0.2">
      <c r="A225" s="800">
        <v>3671</v>
      </c>
      <c r="B225" s="785"/>
      <c r="C225" s="785" t="s">
        <v>324</v>
      </c>
      <c r="D225" s="785" t="s">
        <v>4691</v>
      </c>
      <c r="E225" s="802" t="s">
        <v>4769</v>
      </c>
      <c r="F225" s="785" t="s">
        <v>196</v>
      </c>
      <c r="G225" s="785">
        <v>5</v>
      </c>
      <c r="P225" s="123"/>
      <c r="Q225" s="123"/>
      <c r="R225" s="123"/>
      <c r="S225" s="503" t="s">
        <v>405</v>
      </c>
      <c r="T225" s="503" t="s">
        <v>405</v>
      </c>
      <c r="U225" s="503" t="s">
        <v>405</v>
      </c>
    </row>
    <row r="226" spans="1:29" ht="15" customHeight="1" x14ac:dyDescent="0.2">
      <c r="A226" s="800">
        <v>1901</v>
      </c>
      <c r="B226" s="785"/>
      <c r="C226" s="785" t="s">
        <v>8824</v>
      </c>
      <c r="D226" s="785" t="s">
        <v>8825</v>
      </c>
      <c r="E226" s="802" t="s">
        <v>4769</v>
      </c>
      <c r="F226" s="785" t="s">
        <v>196</v>
      </c>
      <c r="G226" s="787">
        <v>9</v>
      </c>
      <c r="P226" s="123"/>
      <c r="Q226" s="123"/>
      <c r="R226" s="123"/>
      <c r="S226" s="503" t="s">
        <v>405</v>
      </c>
      <c r="T226" s="503" t="s">
        <v>405</v>
      </c>
      <c r="U226" s="503" t="s">
        <v>405</v>
      </c>
    </row>
    <row r="227" spans="1:29" ht="15" customHeight="1" x14ac:dyDescent="0.2">
      <c r="A227" s="800">
        <v>2695</v>
      </c>
      <c r="B227" s="785"/>
      <c r="C227" s="785" t="s">
        <v>3989</v>
      </c>
      <c r="D227" s="785" t="s">
        <v>3990</v>
      </c>
      <c r="E227" s="802" t="s">
        <v>4769</v>
      </c>
      <c r="F227" s="785" t="s">
        <v>196</v>
      </c>
      <c r="G227" s="788">
        <v>7</v>
      </c>
      <c r="P227" s="123"/>
      <c r="Q227" s="123"/>
      <c r="R227" s="123"/>
      <c r="S227" s="503" t="s">
        <v>405</v>
      </c>
      <c r="T227" s="503" t="s">
        <v>405</v>
      </c>
      <c r="U227" s="503" t="s">
        <v>405</v>
      </c>
    </row>
    <row r="228" spans="1:29" ht="15" customHeight="1" x14ac:dyDescent="0.2">
      <c r="A228" s="800">
        <v>4056</v>
      </c>
      <c r="B228" s="785"/>
      <c r="C228" s="785" t="s">
        <v>248</v>
      </c>
      <c r="D228" s="785" t="s">
        <v>4976</v>
      </c>
      <c r="E228" s="802" t="s">
        <v>4769</v>
      </c>
      <c r="F228" s="785" t="s">
        <v>196</v>
      </c>
      <c r="G228" s="785">
        <v>4</v>
      </c>
      <c r="P228" s="123"/>
      <c r="Q228" s="123"/>
      <c r="R228" s="123"/>
      <c r="S228" s="503" t="s">
        <v>405</v>
      </c>
      <c r="T228" s="503" t="s">
        <v>405</v>
      </c>
      <c r="U228" s="503" t="s">
        <v>405</v>
      </c>
    </row>
    <row r="229" spans="1:29" ht="15" customHeight="1" x14ac:dyDescent="0.2">
      <c r="A229" s="800">
        <v>3190</v>
      </c>
      <c r="B229" s="785"/>
      <c r="C229" s="785" t="s">
        <v>365</v>
      </c>
      <c r="D229" s="785" t="s">
        <v>179</v>
      </c>
      <c r="E229" s="802" t="s">
        <v>4769</v>
      </c>
      <c r="F229" s="785" t="s">
        <v>196</v>
      </c>
      <c r="G229" s="785">
        <v>6</v>
      </c>
      <c r="P229" s="123"/>
      <c r="Q229" s="123"/>
      <c r="R229" s="123"/>
      <c r="S229" s="503" t="s">
        <v>405</v>
      </c>
      <c r="T229" s="503" t="s">
        <v>405</v>
      </c>
      <c r="U229" s="503" t="s">
        <v>405</v>
      </c>
    </row>
    <row r="230" spans="1:29" ht="15" customHeight="1" x14ac:dyDescent="0.2">
      <c r="A230" s="800">
        <v>2682</v>
      </c>
      <c r="B230" s="785"/>
      <c r="C230" s="785" t="s">
        <v>3977</v>
      </c>
      <c r="D230" s="785" t="s">
        <v>3978</v>
      </c>
      <c r="E230" s="802" t="s">
        <v>4769</v>
      </c>
      <c r="F230" s="785" t="s">
        <v>196</v>
      </c>
      <c r="G230" s="788">
        <v>7</v>
      </c>
      <c r="P230" s="123"/>
      <c r="Q230" s="123"/>
      <c r="R230" s="123"/>
      <c r="S230" s="503" t="s">
        <v>405</v>
      </c>
      <c r="T230" s="503" t="s">
        <v>405</v>
      </c>
      <c r="U230" s="503" t="s">
        <v>405</v>
      </c>
    </row>
    <row r="231" spans="1:29" ht="15" customHeight="1" x14ac:dyDescent="0.2">
      <c r="A231" s="800">
        <v>3672</v>
      </c>
      <c r="B231" s="785"/>
      <c r="C231" s="785" t="s">
        <v>4692</v>
      </c>
      <c r="D231" s="785" t="s">
        <v>4693</v>
      </c>
      <c r="E231" s="802" t="s">
        <v>4769</v>
      </c>
      <c r="F231" s="785" t="s">
        <v>196</v>
      </c>
      <c r="G231" s="785">
        <v>5</v>
      </c>
      <c r="P231" s="123"/>
      <c r="Q231" s="123"/>
      <c r="R231" s="123"/>
      <c r="S231" s="503" t="s">
        <v>405</v>
      </c>
      <c r="T231" s="503" t="s">
        <v>405</v>
      </c>
      <c r="U231" s="503" t="s">
        <v>405</v>
      </c>
    </row>
    <row r="232" spans="1:29" ht="15" customHeight="1" x14ac:dyDescent="0.2">
      <c r="A232" s="800">
        <v>2681</v>
      </c>
      <c r="B232" s="785"/>
      <c r="C232" s="785" t="s">
        <v>189</v>
      </c>
      <c r="D232" s="785" t="s">
        <v>3976</v>
      </c>
      <c r="E232" s="802" t="s">
        <v>4769</v>
      </c>
      <c r="F232" s="785" t="s">
        <v>196</v>
      </c>
      <c r="G232" s="788">
        <v>7</v>
      </c>
      <c r="P232" s="123"/>
      <c r="Q232" s="123"/>
      <c r="R232" s="123"/>
      <c r="S232" s="503" t="s">
        <v>405</v>
      </c>
      <c r="T232" s="503" t="s">
        <v>405</v>
      </c>
      <c r="U232" s="503" t="s">
        <v>405</v>
      </c>
    </row>
    <row r="233" spans="1:29" ht="15" customHeight="1" x14ac:dyDescent="0.2">
      <c r="A233" s="800">
        <v>4083</v>
      </c>
      <c r="B233" s="785"/>
      <c r="C233" s="785" t="s">
        <v>525</v>
      </c>
      <c r="D233" s="785" t="s">
        <v>4977</v>
      </c>
      <c r="E233" s="802" t="s">
        <v>4769</v>
      </c>
      <c r="F233" s="785" t="s">
        <v>196</v>
      </c>
      <c r="G233" s="785">
        <v>4</v>
      </c>
      <c r="P233" s="123"/>
      <c r="Q233" s="123"/>
      <c r="R233" s="123"/>
      <c r="S233" s="503" t="s">
        <v>405</v>
      </c>
      <c r="T233" s="503" t="s">
        <v>405</v>
      </c>
      <c r="U233" s="503" t="s">
        <v>405</v>
      </c>
    </row>
    <row r="234" spans="1:29" ht="15" customHeight="1" x14ac:dyDescent="0.2">
      <c r="A234" s="800">
        <v>5294</v>
      </c>
      <c r="B234" s="785"/>
      <c r="C234" s="785" t="s">
        <v>7965</v>
      </c>
      <c r="D234" s="785" t="s">
        <v>5868</v>
      </c>
      <c r="E234" s="802" t="s">
        <v>4769</v>
      </c>
      <c r="F234" s="785" t="s">
        <v>196</v>
      </c>
      <c r="G234" s="785">
        <v>2</v>
      </c>
      <c r="P234" s="123"/>
      <c r="Q234" s="123"/>
      <c r="R234" s="123"/>
      <c r="S234" s="503" t="s">
        <v>405</v>
      </c>
      <c r="T234" s="503" t="s">
        <v>405</v>
      </c>
      <c r="U234" s="503" t="s">
        <v>405</v>
      </c>
    </row>
    <row r="235" spans="1:29" ht="15" customHeight="1" x14ac:dyDescent="0.2">
      <c r="A235" s="800">
        <v>6404</v>
      </c>
      <c r="B235" s="785" t="s">
        <v>405</v>
      </c>
      <c r="C235" s="785" t="s">
        <v>5370</v>
      </c>
      <c r="D235" s="785" t="s">
        <v>247</v>
      </c>
      <c r="E235" s="786" t="s">
        <v>8741</v>
      </c>
      <c r="F235" s="785" t="s">
        <v>196</v>
      </c>
      <c r="G235" s="785">
        <v>0</v>
      </c>
      <c r="P235" s="123"/>
      <c r="Q235" s="123"/>
      <c r="R235" s="123"/>
      <c r="S235" s="503" t="s">
        <v>405</v>
      </c>
      <c r="T235" s="503" t="s">
        <v>405</v>
      </c>
      <c r="U235" s="503" t="s">
        <v>405</v>
      </c>
    </row>
    <row r="236" spans="1:29" ht="15" customHeight="1" x14ac:dyDescent="0.2">
      <c r="A236" s="800">
        <v>2139</v>
      </c>
      <c r="B236" s="785"/>
      <c r="C236" s="785" t="s">
        <v>506</v>
      </c>
      <c r="D236" s="785" t="s">
        <v>3062</v>
      </c>
      <c r="E236" s="802" t="s">
        <v>4769</v>
      </c>
      <c r="F236" s="785" t="s">
        <v>196</v>
      </c>
      <c r="G236" s="788">
        <v>8</v>
      </c>
      <c r="P236" s="123"/>
      <c r="Q236" s="123"/>
      <c r="R236" s="123"/>
      <c r="S236" s="503" t="s">
        <v>405</v>
      </c>
      <c r="T236" s="503" t="s">
        <v>405</v>
      </c>
      <c r="U236" s="503" t="s">
        <v>405</v>
      </c>
    </row>
    <row r="237" spans="1:29" ht="15" customHeight="1" x14ac:dyDescent="0.2">
      <c r="A237" s="800">
        <v>2684</v>
      </c>
      <c r="B237" s="785" t="s">
        <v>8850</v>
      </c>
      <c r="C237" s="785" t="s">
        <v>493</v>
      </c>
      <c r="D237" s="984" t="s">
        <v>360</v>
      </c>
      <c r="E237" s="802" t="s">
        <v>4769</v>
      </c>
      <c r="F237" s="785" t="s">
        <v>196</v>
      </c>
      <c r="G237" s="788">
        <v>7</v>
      </c>
      <c r="P237" s="123"/>
      <c r="Q237" s="123"/>
      <c r="R237" s="123"/>
      <c r="S237" s="503" t="s">
        <v>405</v>
      </c>
      <c r="T237" s="503" t="s">
        <v>405</v>
      </c>
      <c r="U237" s="503" t="s">
        <v>405</v>
      </c>
      <c r="AC237" s="270">
        <v>2000000</v>
      </c>
    </row>
    <row r="238" spans="1:29" ht="15" customHeight="1" x14ac:dyDescent="0.2">
      <c r="A238" s="800">
        <v>1664</v>
      </c>
      <c r="B238" s="785"/>
      <c r="C238" s="785" t="s">
        <v>3707</v>
      </c>
      <c r="D238" s="785" t="s">
        <v>5303</v>
      </c>
      <c r="E238" s="802" t="s">
        <v>4769</v>
      </c>
      <c r="F238" s="785" t="s">
        <v>196</v>
      </c>
      <c r="G238" s="785">
        <v>3</v>
      </c>
      <c r="P238" s="123"/>
      <c r="Q238" s="123"/>
      <c r="R238" s="123"/>
      <c r="S238" s="503" t="s">
        <v>405</v>
      </c>
      <c r="T238" s="503" t="s">
        <v>405</v>
      </c>
      <c r="U238" s="503" t="s">
        <v>405</v>
      </c>
    </row>
    <row r="239" spans="1:29" ht="15" customHeight="1" x14ac:dyDescent="0.2">
      <c r="A239" s="800">
        <v>1652</v>
      </c>
      <c r="B239" s="785"/>
      <c r="C239" s="785" t="s">
        <v>5301</v>
      </c>
      <c r="D239" s="785" t="s">
        <v>1493</v>
      </c>
      <c r="E239" s="802" t="s">
        <v>4769</v>
      </c>
      <c r="F239" s="785" t="s">
        <v>196</v>
      </c>
      <c r="G239" s="785">
        <v>3</v>
      </c>
      <c r="P239" s="123"/>
      <c r="Q239" s="123"/>
      <c r="R239" s="123"/>
      <c r="S239" s="503" t="s">
        <v>405</v>
      </c>
      <c r="T239" s="503" t="s">
        <v>405</v>
      </c>
      <c r="U239" s="503" t="s">
        <v>405</v>
      </c>
    </row>
    <row r="240" spans="1:29" ht="15" customHeight="1" x14ac:dyDescent="0.2">
      <c r="A240" s="800">
        <v>5395</v>
      </c>
      <c r="B240" s="785"/>
      <c r="C240" s="785" t="s">
        <v>6927</v>
      </c>
      <c r="D240" s="785" t="s">
        <v>219</v>
      </c>
      <c r="E240" s="802" t="s">
        <v>4769</v>
      </c>
      <c r="F240" s="785" t="s">
        <v>196</v>
      </c>
      <c r="G240" s="785">
        <v>2</v>
      </c>
      <c r="P240" s="123"/>
      <c r="Q240" s="123"/>
      <c r="R240" s="123"/>
      <c r="S240" s="503" t="s">
        <v>405</v>
      </c>
      <c r="T240" s="503" t="s">
        <v>405</v>
      </c>
      <c r="U240" s="503" t="s">
        <v>405</v>
      </c>
    </row>
    <row r="241" spans="1:21" ht="15" customHeight="1" x14ac:dyDescent="0.2">
      <c r="A241" s="800">
        <v>5926</v>
      </c>
      <c r="B241" s="785"/>
      <c r="C241" s="785" t="s">
        <v>203</v>
      </c>
      <c r="D241" s="785" t="s">
        <v>8340</v>
      </c>
      <c r="E241" s="802" t="s">
        <v>4769</v>
      </c>
      <c r="F241" s="785" t="s">
        <v>196</v>
      </c>
      <c r="G241" s="785">
        <v>1</v>
      </c>
      <c r="P241" s="123"/>
      <c r="Q241" s="123"/>
      <c r="R241" s="123"/>
      <c r="S241" s="503" t="s">
        <v>405</v>
      </c>
      <c r="T241" s="503" t="s">
        <v>405</v>
      </c>
      <c r="U241" s="503" t="s">
        <v>405</v>
      </c>
    </row>
    <row r="242" spans="1:21" ht="15" customHeight="1" x14ac:dyDescent="0.2">
      <c r="A242" s="800">
        <v>3673</v>
      </c>
      <c r="B242" s="785"/>
      <c r="C242" s="785" t="s">
        <v>1526</v>
      </c>
      <c r="D242" s="785" t="s">
        <v>4694</v>
      </c>
      <c r="E242" s="802" t="s">
        <v>4769</v>
      </c>
      <c r="F242" s="785" t="s">
        <v>196</v>
      </c>
      <c r="G242" s="785">
        <v>5</v>
      </c>
      <c r="P242" s="123"/>
      <c r="Q242" s="123"/>
      <c r="R242" s="123"/>
      <c r="S242" s="503" t="s">
        <v>405</v>
      </c>
      <c r="T242" s="503" t="s">
        <v>405</v>
      </c>
      <c r="U242" s="503" t="s">
        <v>405</v>
      </c>
    </row>
    <row r="243" spans="1:21" ht="15" customHeight="1" x14ac:dyDescent="0.2">
      <c r="A243" s="800">
        <v>1661</v>
      </c>
      <c r="B243" s="785"/>
      <c r="C243" s="785" t="s">
        <v>5298</v>
      </c>
      <c r="D243" s="785" t="s">
        <v>2722</v>
      </c>
      <c r="E243" s="802" t="s">
        <v>4769</v>
      </c>
      <c r="F243" s="785" t="s">
        <v>196</v>
      </c>
      <c r="G243" s="785">
        <v>3</v>
      </c>
      <c r="P243" s="123"/>
      <c r="Q243" s="123"/>
      <c r="R243" s="123"/>
      <c r="S243" s="503" t="s">
        <v>405</v>
      </c>
      <c r="T243" s="503" t="s">
        <v>405</v>
      </c>
      <c r="U243" s="503" t="s">
        <v>405</v>
      </c>
    </row>
    <row r="244" spans="1:21" ht="15" customHeight="1" x14ac:dyDescent="0.2">
      <c r="A244" s="800">
        <v>1657</v>
      </c>
      <c r="B244" s="785"/>
      <c r="C244" s="785" t="s">
        <v>5295</v>
      </c>
      <c r="D244" s="785" t="s">
        <v>1882</v>
      </c>
      <c r="E244" s="802" t="s">
        <v>4769</v>
      </c>
      <c r="F244" s="785" t="s">
        <v>196</v>
      </c>
      <c r="G244" s="785">
        <v>3</v>
      </c>
      <c r="P244" s="123"/>
      <c r="Q244" s="123"/>
      <c r="R244" s="123"/>
      <c r="S244" s="503" t="s">
        <v>405</v>
      </c>
      <c r="T244" s="503" t="s">
        <v>405</v>
      </c>
      <c r="U244" s="503" t="s">
        <v>405</v>
      </c>
    </row>
    <row r="245" spans="1:21" ht="15" customHeight="1" x14ac:dyDescent="0.2">
      <c r="A245" s="800">
        <v>3674</v>
      </c>
      <c r="B245" s="785"/>
      <c r="C245" s="785" t="s">
        <v>3695</v>
      </c>
      <c r="D245" s="785" t="s">
        <v>4695</v>
      </c>
      <c r="E245" s="802" t="s">
        <v>4769</v>
      </c>
      <c r="F245" s="785" t="s">
        <v>196</v>
      </c>
      <c r="G245" s="785">
        <v>5</v>
      </c>
      <c r="P245" s="123"/>
      <c r="Q245" s="123"/>
      <c r="R245" s="123"/>
      <c r="S245" s="503" t="s">
        <v>405</v>
      </c>
      <c r="T245" s="503" t="s">
        <v>405</v>
      </c>
      <c r="U245" s="503" t="s">
        <v>405</v>
      </c>
    </row>
    <row r="246" spans="1:21" ht="15" customHeight="1" x14ac:dyDescent="0.2">
      <c r="A246" s="800">
        <v>3961</v>
      </c>
      <c r="B246" s="785"/>
      <c r="C246" s="785" t="s">
        <v>1913</v>
      </c>
      <c r="D246" s="785" t="s">
        <v>4965</v>
      </c>
      <c r="E246" s="802" t="s">
        <v>4769</v>
      </c>
      <c r="F246" s="785" t="s">
        <v>196</v>
      </c>
      <c r="G246" s="785">
        <v>4</v>
      </c>
      <c r="P246" s="123"/>
      <c r="Q246" s="123"/>
      <c r="R246" s="123"/>
      <c r="S246" s="503" t="s">
        <v>405</v>
      </c>
      <c r="T246" s="503" t="s">
        <v>405</v>
      </c>
      <c r="U246" s="503" t="s">
        <v>405</v>
      </c>
    </row>
    <row r="247" spans="1:21" ht="15" customHeight="1" x14ac:dyDescent="0.2">
      <c r="A247" s="800">
        <v>3659</v>
      </c>
      <c r="B247" s="785"/>
      <c r="C247" s="785" t="s">
        <v>214</v>
      </c>
      <c r="D247" s="785" t="s">
        <v>4680</v>
      </c>
      <c r="E247" s="802" t="s">
        <v>4769</v>
      </c>
      <c r="F247" s="785" t="s">
        <v>196</v>
      </c>
      <c r="G247" s="785">
        <v>5</v>
      </c>
      <c r="P247" s="123"/>
      <c r="Q247" s="123"/>
      <c r="R247" s="123"/>
      <c r="S247" s="503" t="s">
        <v>405</v>
      </c>
      <c r="T247" s="503" t="s">
        <v>405</v>
      </c>
      <c r="U247" s="503" t="s">
        <v>405</v>
      </c>
    </row>
    <row r="248" spans="1:21" ht="15" customHeight="1" x14ac:dyDescent="0.2">
      <c r="A248" s="800">
        <v>3183</v>
      </c>
      <c r="B248" s="785"/>
      <c r="C248" s="785" t="s">
        <v>2499</v>
      </c>
      <c r="D248" s="785" t="s">
        <v>4335</v>
      </c>
      <c r="E248" s="802" t="s">
        <v>4769</v>
      </c>
      <c r="F248" s="785" t="s">
        <v>196</v>
      </c>
      <c r="G248" s="785">
        <v>6</v>
      </c>
      <c r="P248" s="123"/>
      <c r="Q248" s="123"/>
      <c r="R248" s="123"/>
      <c r="S248" s="503" t="s">
        <v>405</v>
      </c>
      <c r="T248" s="503" t="s">
        <v>405</v>
      </c>
      <c r="U248" s="503" t="s">
        <v>405</v>
      </c>
    </row>
    <row r="249" spans="1:21" ht="15" customHeight="1" x14ac:dyDescent="0.2">
      <c r="A249" s="800">
        <v>3675</v>
      </c>
      <c r="B249" s="785"/>
      <c r="C249" s="785" t="s">
        <v>4696</v>
      </c>
      <c r="D249" s="785" t="s">
        <v>3241</v>
      </c>
      <c r="E249" s="802" t="s">
        <v>4769</v>
      </c>
      <c r="F249" s="785" t="s">
        <v>196</v>
      </c>
      <c r="G249" s="785">
        <v>5</v>
      </c>
      <c r="P249" s="123"/>
      <c r="Q249" s="123"/>
      <c r="R249" s="123"/>
      <c r="S249" s="503" t="s">
        <v>405</v>
      </c>
      <c r="T249" s="503" t="s">
        <v>405</v>
      </c>
      <c r="U249" s="503" t="s">
        <v>405</v>
      </c>
    </row>
    <row r="250" spans="1:21" ht="15" customHeight="1" x14ac:dyDescent="0.2">
      <c r="A250" s="800">
        <v>3188</v>
      </c>
      <c r="B250" s="785"/>
      <c r="C250" s="785" t="s">
        <v>200</v>
      </c>
      <c r="D250" s="785" t="s">
        <v>233</v>
      </c>
      <c r="E250" s="802" t="s">
        <v>4769</v>
      </c>
      <c r="F250" s="785" t="s">
        <v>196</v>
      </c>
      <c r="G250" s="785">
        <v>6</v>
      </c>
      <c r="P250" s="123"/>
      <c r="Q250" s="123"/>
      <c r="R250" s="123"/>
      <c r="S250" s="503" t="s">
        <v>405</v>
      </c>
      <c r="T250" s="503" t="s">
        <v>405</v>
      </c>
      <c r="U250" s="503" t="s">
        <v>405</v>
      </c>
    </row>
    <row r="251" spans="1:21" ht="15" customHeight="1" x14ac:dyDescent="0.2">
      <c r="A251" s="800">
        <v>1662</v>
      </c>
      <c r="B251" s="785"/>
      <c r="C251" s="785" t="s">
        <v>5299</v>
      </c>
      <c r="D251" s="785" t="s">
        <v>5300</v>
      </c>
      <c r="E251" s="802" t="s">
        <v>4769</v>
      </c>
      <c r="F251" s="785" t="s">
        <v>196</v>
      </c>
      <c r="G251" s="785">
        <v>3</v>
      </c>
      <c r="P251" s="123"/>
      <c r="Q251" s="123"/>
      <c r="R251" s="123"/>
      <c r="S251" s="503" t="s">
        <v>405</v>
      </c>
      <c r="T251" s="503" t="s">
        <v>405</v>
      </c>
      <c r="U251" s="503" t="s">
        <v>405</v>
      </c>
    </row>
    <row r="252" spans="1:21" ht="15" customHeight="1" x14ac:dyDescent="0.2">
      <c r="A252" s="800">
        <v>2150</v>
      </c>
      <c r="B252" s="785"/>
      <c r="C252" s="785" t="s">
        <v>1800</v>
      </c>
      <c r="D252" s="785" t="s">
        <v>3701</v>
      </c>
      <c r="E252" s="802" t="s">
        <v>4769</v>
      </c>
      <c r="F252" s="785" t="s">
        <v>196</v>
      </c>
      <c r="G252" s="788">
        <v>8</v>
      </c>
      <c r="P252" s="123"/>
      <c r="Q252" s="123"/>
      <c r="R252" s="123"/>
      <c r="S252" s="503" t="s">
        <v>405</v>
      </c>
      <c r="T252" s="503" t="s">
        <v>405</v>
      </c>
      <c r="U252" s="503" t="s">
        <v>405</v>
      </c>
    </row>
    <row r="253" spans="1:21" ht="15" customHeight="1" x14ac:dyDescent="0.2">
      <c r="A253" s="800">
        <v>1584</v>
      </c>
      <c r="B253" s="785"/>
      <c r="C253" s="785" t="s">
        <v>2525</v>
      </c>
      <c r="D253" s="785" t="s">
        <v>367</v>
      </c>
      <c r="E253" s="802" t="s">
        <v>4769</v>
      </c>
      <c r="F253" s="785" t="s">
        <v>196</v>
      </c>
      <c r="G253" s="787">
        <v>9</v>
      </c>
      <c r="P253" s="123"/>
      <c r="Q253" s="123"/>
      <c r="R253" s="123"/>
      <c r="S253" s="503" t="s">
        <v>405</v>
      </c>
      <c r="T253" s="503" t="s">
        <v>405</v>
      </c>
      <c r="U253" s="503" t="s">
        <v>405</v>
      </c>
    </row>
    <row r="254" spans="1:21" ht="15" customHeight="1" x14ac:dyDescent="0.2">
      <c r="A254" s="800">
        <v>6402</v>
      </c>
      <c r="B254" s="785" t="s">
        <v>405</v>
      </c>
      <c r="C254" s="785" t="s">
        <v>3986</v>
      </c>
      <c r="D254" s="785" t="s">
        <v>8735</v>
      </c>
      <c r="E254" s="786" t="s">
        <v>8741</v>
      </c>
      <c r="F254" s="785" t="s">
        <v>196</v>
      </c>
      <c r="G254" s="785">
        <v>0</v>
      </c>
      <c r="P254" s="123"/>
      <c r="Q254" s="123"/>
      <c r="R254" s="123"/>
      <c r="S254" s="503" t="s">
        <v>405</v>
      </c>
      <c r="T254" s="503" t="s">
        <v>405</v>
      </c>
      <c r="U254" s="503" t="s">
        <v>405</v>
      </c>
    </row>
    <row r="255" spans="1:21" ht="15" customHeight="1" x14ac:dyDescent="0.2">
      <c r="A255" s="800">
        <v>6410</v>
      </c>
      <c r="B255" s="785" t="s">
        <v>405</v>
      </c>
      <c r="C255" s="785" t="s">
        <v>5723</v>
      </c>
      <c r="D255" s="785" t="s">
        <v>8721</v>
      </c>
      <c r="E255" s="786" t="s">
        <v>8741</v>
      </c>
      <c r="F255" s="785" t="s">
        <v>196</v>
      </c>
      <c r="G255" s="785">
        <v>0</v>
      </c>
      <c r="P255" s="123"/>
      <c r="Q255" s="123"/>
      <c r="R255" s="123"/>
      <c r="S255" s="503" t="s">
        <v>405</v>
      </c>
      <c r="T255" s="503" t="s">
        <v>405</v>
      </c>
      <c r="U255" s="503" t="s">
        <v>405</v>
      </c>
    </row>
    <row r="256" spans="1:21" ht="15" customHeight="1" x14ac:dyDescent="0.2">
      <c r="A256" s="800">
        <v>3676</v>
      </c>
      <c r="B256" s="785"/>
      <c r="C256" s="785" t="s">
        <v>458</v>
      </c>
      <c r="D256" s="785" t="s">
        <v>4697</v>
      </c>
      <c r="E256" s="802" t="s">
        <v>4769</v>
      </c>
      <c r="F256" s="785" t="s">
        <v>196</v>
      </c>
      <c r="G256" s="785">
        <v>5</v>
      </c>
      <c r="P256" s="123"/>
      <c r="Q256" s="123"/>
      <c r="R256" s="123"/>
      <c r="S256" s="503" t="s">
        <v>405</v>
      </c>
      <c r="T256" s="503" t="s">
        <v>405</v>
      </c>
      <c r="U256" s="503" t="s">
        <v>405</v>
      </c>
    </row>
    <row r="257" spans="1:135" ht="15" customHeight="1" x14ac:dyDescent="0.2">
      <c r="A257" s="800">
        <v>4308</v>
      </c>
      <c r="B257" s="785"/>
      <c r="C257" s="785" t="s">
        <v>328</v>
      </c>
      <c r="D257" s="785" t="s">
        <v>5005</v>
      </c>
      <c r="E257" s="802" t="s">
        <v>4769</v>
      </c>
      <c r="F257" s="785" t="s">
        <v>196</v>
      </c>
      <c r="G257" s="785">
        <v>4</v>
      </c>
      <c r="P257" s="123"/>
      <c r="Q257" s="123"/>
      <c r="R257" s="123"/>
      <c r="S257" s="503" t="s">
        <v>405</v>
      </c>
      <c r="T257" s="503" t="s">
        <v>405</v>
      </c>
      <c r="U257" s="503" t="s">
        <v>405</v>
      </c>
    </row>
    <row r="258" spans="1:135" ht="15" customHeight="1" x14ac:dyDescent="0.2">
      <c r="A258" s="800">
        <v>4317</v>
      </c>
      <c r="B258" s="785"/>
      <c r="C258" s="785" t="s">
        <v>5006</v>
      </c>
      <c r="D258" s="785" t="s">
        <v>457</v>
      </c>
      <c r="E258" s="802" t="s">
        <v>4769</v>
      </c>
      <c r="F258" s="785" t="s">
        <v>196</v>
      </c>
      <c r="G258" s="785">
        <v>4</v>
      </c>
      <c r="P258" s="123"/>
      <c r="Q258" s="123"/>
      <c r="R258" s="123"/>
      <c r="S258" s="503" t="s">
        <v>405</v>
      </c>
      <c r="T258" s="503" t="s">
        <v>405</v>
      </c>
      <c r="U258" s="503" t="s">
        <v>405</v>
      </c>
    </row>
    <row r="259" spans="1:135" ht="15" customHeight="1" x14ac:dyDescent="0.2">
      <c r="A259" s="800">
        <v>3181</v>
      </c>
      <c r="B259" s="785"/>
      <c r="C259" s="785" t="s">
        <v>4333</v>
      </c>
      <c r="D259" s="785" t="s">
        <v>414</v>
      </c>
      <c r="E259" s="802" t="s">
        <v>4769</v>
      </c>
      <c r="F259" s="785" t="s">
        <v>196</v>
      </c>
      <c r="G259" s="785">
        <v>6</v>
      </c>
      <c r="P259" s="123"/>
      <c r="Q259" s="123"/>
      <c r="R259" s="123"/>
      <c r="S259" s="503" t="s">
        <v>405</v>
      </c>
      <c r="T259" s="503" t="s">
        <v>405</v>
      </c>
      <c r="U259" s="503" t="s">
        <v>405</v>
      </c>
    </row>
    <row r="260" spans="1:135" ht="15" customHeight="1" x14ac:dyDescent="0.2">
      <c r="A260" s="800">
        <v>4171</v>
      </c>
      <c r="B260" s="785"/>
      <c r="C260" s="785" t="s">
        <v>497</v>
      </c>
      <c r="D260" s="785" t="s">
        <v>4970</v>
      </c>
      <c r="E260" s="802" t="s">
        <v>4769</v>
      </c>
      <c r="F260" s="785" t="s">
        <v>196</v>
      </c>
      <c r="G260" s="785">
        <v>4</v>
      </c>
      <c r="P260" s="123"/>
      <c r="Q260" s="123"/>
      <c r="R260" s="123"/>
      <c r="S260" s="503" t="s">
        <v>405</v>
      </c>
      <c r="T260" s="503" t="s">
        <v>405</v>
      </c>
      <c r="U260" s="503" t="s">
        <v>405</v>
      </c>
    </row>
    <row r="261" spans="1:135" ht="15" customHeight="1" x14ac:dyDescent="0.2">
      <c r="A261" s="800">
        <v>2155</v>
      </c>
      <c r="B261" s="785"/>
      <c r="C261" s="785" t="s">
        <v>499</v>
      </c>
      <c r="D261" s="785" t="s">
        <v>153</v>
      </c>
      <c r="E261" s="802" t="s">
        <v>4769</v>
      </c>
      <c r="F261" s="785" t="s">
        <v>196</v>
      </c>
      <c r="G261" s="788">
        <v>8</v>
      </c>
      <c r="P261" s="123"/>
      <c r="Q261" s="123"/>
      <c r="R261" s="123"/>
      <c r="S261" s="503" t="s">
        <v>405</v>
      </c>
      <c r="T261" s="503" t="s">
        <v>405</v>
      </c>
      <c r="U261" s="503" t="s">
        <v>405</v>
      </c>
    </row>
    <row r="262" spans="1:135" ht="15" customHeight="1" x14ac:dyDescent="0.2">
      <c r="A262" s="800">
        <v>2692</v>
      </c>
      <c r="B262" s="785"/>
      <c r="C262" s="785" t="s">
        <v>274</v>
      </c>
      <c r="D262" s="785" t="s">
        <v>2598</v>
      </c>
      <c r="E262" s="802" t="s">
        <v>4769</v>
      </c>
      <c r="F262" s="785" t="s">
        <v>196</v>
      </c>
      <c r="G262" s="788">
        <v>7</v>
      </c>
      <c r="P262" s="123"/>
      <c r="Q262" s="123"/>
      <c r="R262" s="123"/>
      <c r="S262" s="503" t="s">
        <v>405</v>
      </c>
      <c r="T262" s="503" t="s">
        <v>405</v>
      </c>
      <c r="U262" s="503" t="s">
        <v>405</v>
      </c>
    </row>
    <row r="263" spans="1:135" ht="15" customHeight="1" x14ac:dyDescent="0.2">
      <c r="A263" s="800">
        <v>1654</v>
      </c>
      <c r="B263" s="785"/>
      <c r="C263" s="785" t="s">
        <v>417</v>
      </c>
      <c r="D263" s="785" t="s">
        <v>1728</v>
      </c>
      <c r="E263" s="802" t="s">
        <v>4769</v>
      </c>
      <c r="F263" s="785" t="s">
        <v>196</v>
      </c>
      <c r="G263" s="785">
        <v>3</v>
      </c>
      <c r="P263" s="123"/>
      <c r="Q263" s="123"/>
      <c r="R263" s="123"/>
      <c r="S263" s="503" t="s">
        <v>405</v>
      </c>
      <c r="T263" s="503" t="s">
        <v>405</v>
      </c>
      <c r="U263" s="503" t="s">
        <v>405</v>
      </c>
    </row>
    <row r="264" spans="1:135" ht="15" customHeight="1" x14ac:dyDescent="0.2">
      <c r="A264" s="800">
        <v>3194</v>
      </c>
      <c r="B264" s="785"/>
      <c r="C264" s="785" t="s">
        <v>270</v>
      </c>
      <c r="D264" s="785" t="s">
        <v>266</v>
      </c>
      <c r="E264" s="802" t="s">
        <v>4769</v>
      </c>
      <c r="F264" s="785" t="s">
        <v>196</v>
      </c>
      <c r="G264" s="785">
        <v>6</v>
      </c>
      <c r="P264" s="123"/>
      <c r="Q264" s="123"/>
      <c r="R264" s="123"/>
      <c r="S264" s="503" t="s">
        <v>405</v>
      </c>
      <c r="T264" s="503" t="s">
        <v>405</v>
      </c>
      <c r="U264" s="503" t="s">
        <v>405</v>
      </c>
    </row>
    <row r="265" spans="1:135" ht="15" customHeight="1" x14ac:dyDescent="0.2">
      <c r="A265" s="800">
        <v>4189</v>
      </c>
      <c r="B265" s="785"/>
      <c r="C265" s="785" t="s">
        <v>504</v>
      </c>
      <c r="D265" s="785" t="s">
        <v>252</v>
      </c>
      <c r="E265" s="802" t="s">
        <v>4769</v>
      </c>
      <c r="F265" s="785" t="s">
        <v>196</v>
      </c>
      <c r="G265" s="785">
        <v>4</v>
      </c>
      <c r="P265" s="123"/>
      <c r="Q265" s="123"/>
      <c r="R265" s="123"/>
      <c r="S265" s="503" t="s">
        <v>405</v>
      </c>
      <c r="T265" s="503" t="s">
        <v>405</v>
      </c>
      <c r="U265" s="503" t="s">
        <v>405</v>
      </c>
    </row>
    <row r="266" spans="1:135" ht="15" customHeight="1" x14ac:dyDescent="0.2">
      <c r="A266" s="800">
        <v>381</v>
      </c>
      <c r="B266" s="785"/>
      <c r="C266" s="785" t="s">
        <v>214</v>
      </c>
      <c r="D266" s="785" t="s">
        <v>252</v>
      </c>
      <c r="E266" s="802" t="s">
        <v>4769</v>
      </c>
      <c r="F266" s="785" t="s">
        <v>196</v>
      </c>
      <c r="G266" s="787">
        <v>13</v>
      </c>
      <c r="H266" s="273"/>
      <c r="I266" s="273"/>
      <c r="J266" s="273"/>
      <c r="K266" s="273"/>
      <c r="L266" s="175"/>
      <c r="M266" s="175"/>
      <c r="N266" s="175"/>
      <c r="O266" s="175"/>
      <c r="P266" s="546"/>
      <c r="Q266" s="546"/>
      <c r="R266" s="175"/>
      <c r="S266" s="503" t="s">
        <v>405</v>
      </c>
      <c r="T266" s="503" t="s">
        <v>405</v>
      </c>
      <c r="U266" s="503" t="s">
        <v>405</v>
      </c>
      <c r="V266" s="580"/>
      <c r="W266" s="580"/>
      <c r="X266" s="271"/>
      <c r="Y266" s="271"/>
      <c r="Z266" s="271"/>
      <c r="AA266" s="271"/>
      <c r="AB266" s="432"/>
      <c r="AC266" s="275"/>
      <c r="AD266" s="100"/>
      <c r="AE266" s="275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98"/>
      <c r="BY266" s="98"/>
      <c r="BZ266" s="98"/>
      <c r="CA266" s="98"/>
      <c r="CB266" s="98"/>
      <c r="CC266" s="98"/>
      <c r="CD266" s="98"/>
      <c r="CE266" s="98"/>
      <c r="CF266" s="98"/>
      <c r="CG266" s="98"/>
      <c r="CH266" s="98"/>
      <c r="CI266" s="98"/>
      <c r="CJ266" s="98"/>
      <c r="CK266" s="98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98"/>
      <c r="DB266" s="98"/>
      <c r="DC266" s="98"/>
      <c r="DD266" s="98"/>
      <c r="DE266" s="98"/>
      <c r="DF266" s="98"/>
      <c r="DG266" s="86"/>
      <c r="DH266" s="86"/>
      <c r="DI266" s="86"/>
      <c r="DJ266" s="86"/>
      <c r="DK266" s="86"/>
      <c r="DL266" s="214"/>
      <c r="DM266" s="214"/>
      <c r="DN266" s="214"/>
      <c r="DO266" s="214"/>
      <c r="DP266" s="214"/>
      <c r="DQ266" s="214"/>
      <c r="DR266" s="421"/>
      <c r="DS266" s="12"/>
      <c r="DT266" s="86"/>
      <c r="DU266" s="86"/>
      <c r="DV266" s="86"/>
      <c r="DW266" s="86"/>
      <c r="DZ266" s="86"/>
      <c r="EA266" s="86"/>
      <c r="EB266" s="30"/>
      <c r="EC266" s="263"/>
      <c r="ED266" s="263"/>
      <c r="EE266" s="100"/>
    </row>
    <row r="267" spans="1:135" ht="15" customHeight="1" x14ac:dyDescent="0.2">
      <c r="A267" s="800">
        <v>3658</v>
      </c>
      <c r="B267" s="785"/>
      <c r="C267" s="785" t="s">
        <v>338</v>
      </c>
      <c r="D267" s="785" t="s">
        <v>252</v>
      </c>
      <c r="E267" s="802" t="s">
        <v>4769</v>
      </c>
      <c r="F267" s="785" t="s">
        <v>196</v>
      </c>
      <c r="G267" s="785">
        <v>5</v>
      </c>
      <c r="P267" s="123"/>
      <c r="Q267" s="123"/>
      <c r="R267" s="123"/>
      <c r="S267" s="503" t="s">
        <v>405</v>
      </c>
      <c r="T267" s="503" t="s">
        <v>405</v>
      </c>
      <c r="U267" s="503" t="s">
        <v>405</v>
      </c>
    </row>
    <row r="268" spans="1:135" ht="15" customHeight="1" x14ac:dyDescent="0.2">
      <c r="A268" s="800">
        <v>2151</v>
      </c>
      <c r="B268" s="785"/>
      <c r="C268" s="785" t="s">
        <v>311</v>
      </c>
      <c r="D268" s="785" t="s">
        <v>3702</v>
      </c>
      <c r="E268" s="802" t="s">
        <v>4769</v>
      </c>
      <c r="F268" s="785" t="s">
        <v>196</v>
      </c>
      <c r="G268" s="788">
        <v>8</v>
      </c>
      <c r="P268" s="123"/>
      <c r="Q268" s="123"/>
      <c r="R268" s="123"/>
      <c r="S268" s="503" t="s">
        <v>405</v>
      </c>
      <c r="T268" s="503" t="s">
        <v>405</v>
      </c>
      <c r="U268" s="503" t="s">
        <v>405</v>
      </c>
    </row>
    <row r="269" spans="1:135" ht="15" customHeight="1" x14ac:dyDescent="0.2">
      <c r="A269" s="800">
        <v>1577</v>
      </c>
      <c r="B269" s="785"/>
      <c r="C269" s="785" t="s">
        <v>3251</v>
      </c>
      <c r="D269" s="785" t="s">
        <v>3252</v>
      </c>
      <c r="E269" s="802" t="s">
        <v>4769</v>
      </c>
      <c r="F269" s="785" t="s">
        <v>196</v>
      </c>
      <c r="G269" s="787">
        <v>9</v>
      </c>
      <c r="P269" s="123"/>
      <c r="Q269" s="123"/>
      <c r="R269" s="123"/>
      <c r="S269" s="503" t="s">
        <v>405</v>
      </c>
      <c r="T269" s="503" t="s">
        <v>405</v>
      </c>
      <c r="U269" s="503" t="s">
        <v>405</v>
      </c>
    </row>
    <row r="270" spans="1:135" ht="15" customHeight="1" x14ac:dyDescent="0.2">
      <c r="A270" s="800">
        <v>2694</v>
      </c>
      <c r="B270" s="785"/>
      <c r="C270" s="785" t="s">
        <v>417</v>
      </c>
      <c r="D270" s="785" t="s">
        <v>3988</v>
      </c>
      <c r="E270" s="802" t="s">
        <v>4769</v>
      </c>
      <c r="F270" s="785" t="s">
        <v>196</v>
      </c>
      <c r="G270" s="788">
        <v>7</v>
      </c>
      <c r="P270" s="123"/>
      <c r="Q270" s="123"/>
      <c r="R270" s="123"/>
      <c r="S270" s="503" t="s">
        <v>405</v>
      </c>
      <c r="T270" s="503" t="s">
        <v>405</v>
      </c>
      <c r="U270" s="503" t="s">
        <v>405</v>
      </c>
    </row>
    <row r="271" spans="1:135" ht="15" customHeight="1" x14ac:dyDescent="0.2">
      <c r="A271" s="800">
        <v>5042</v>
      </c>
      <c r="B271" s="785"/>
      <c r="C271" s="785" t="s">
        <v>8042</v>
      </c>
      <c r="D271" s="785" t="s">
        <v>327</v>
      </c>
      <c r="E271" s="802" t="s">
        <v>4769</v>
      </c>
      <c r="F271" s="785" t="s">
        <v>196</v>
      </c>
      <c r="G271" s="785">
        <v>2</v>
      </c>
      <c r="P271" s="123"/>
      <c r="Q271" s="123"/>
      <c r="R271" s="123"/>
      <c r="S271" s="503" t="s">
        <v>405</v>
      </c>
      <c r="T271" s="503" t="s">
        <v>405</v>
      </c>
      <c r="U271" s="503" t="s">
        <v>405</v>
      </c>
    </row>
    <row r="272" spans="1:135" ht="15" customHeight="1" x14ac:dyDescent="0.2">
      <c r="A272" s="800">
        <v>4325</v>
      </c>
      <c r="B272" s="785"/>
      <c r="C272" s="785" t="s">
        <v>306</v>
      </c>
      <c r="D272" s="785" t="s">
        <v>4920</v>
      </c>
      <c r="E272" s="802" t="s">
        <v>4769</v>
      </c>
      <c r="F272" s="785" t="s">
        <v>198</v>
      </c>
      <c r="G272" s="785">
        <v>4</v>
      </c>
      <c r="P272" s="123"/>
      <c r="Q272" s="123"/>
      <c r="R272" s="123"/>
      <c r="S272" s="503" t="s">
        <v>405</v>
      </c>
      <c r="T272" s="503" t="s">
        <v>405</v>
      </c>
      <c r="U272" s="503" t="s">
        <v>405</v>
      </c>
    </row>
    <row r="273" spans="1:135" ht="15" customHeight="1" x14ac:dyDescent="0.2">
      <c r="A273" s="800">
        <v>3637</v>
      </c>
      <c r="B273" s="785"/>
      <c r="C273" s="785" t="s">
        <v>3339</v>
      </c>
      <c r="D273" s="785" t="s">
        <v>4662</v>
      </c>
      <c r="E273" s="802" t="s">
        <v>4769</v>
      </c>
      <c r="F273" s="785" t="s">
        <v>198</v>
      </c>
      <c r="G273" s="785">
        <v>5</v>
      </c>
      <c r="P273" s="123"/>
      <c r="Q273" s="123"/>
      <c r="R273" s="123"/>
      <c r="S273" s="503" t="s">
        <v>405</v>
      </c>
      <c r="T273" s="503" t="s">
        <v>405</v>
      </c>
      <c r="U273" s="503" t="s">
        <v>405</v>
      </c>
    </row>
    <row r="274" spans="1:135" ht="15" customHeight="1" x14ac:dyDescent="0.2">
      <c r="A274" s="800">
        <v>2657</v>
      </c>
      <c r="B274" s="785"/>
      <c r="C274" s="785" t="s">
        <v>447</v>
      </c>
      <c r="D274" s="785" t="s">
        <v>3551</v>
      </c>
      <c r="E274" s="802" t="s">
        <v>4769</v>
      </c>
      <c r="F274" s="785" t="s">
        <v>198</v>
      </c>
      <c r="G274" s="788">
        <v>7</v>
      </c>
      <c r="P274" s="123"/>
      <c r="Q274" s="123"/>
      <c r="R274" s="123"/>
      <c r="S274" s="503" t="s">
        <v>405</v>
      </c>
      <c r="T274" s="503" t="s">
        <v>405</v>
      </c>
      <c r="U274" s="503" t="s">
        <v>405</v>
      </c>
    </row>
    <row r="275" spans="1:135" ht="15" customHeight="1" x14ac:dyDescent="0.2">
      <c r="A275" s="800">
        <v>3638</v>
      </c>
      <c r="B275" s="785"/>
      <c r="C275" s="785" t="s">
        <v>305</v>
      </c>
      <c r="D275" s="785" t="s">
        <v>4663</v>
      </c>
      <c r="E275" s="802" t="s">
        <v>4769</v>
      </c>
      <c r="F275" s="785" t="s">
        <v>198</v>
      </c>
      <c r="G275" s="785">
        <v>4</v>
      </c>
      <c r="P275" s="123"/>
      <c r="Q275" s="123"/>
      <c r="R275" s="123"/>
      <c r="S275" s="503" t="s">
        <v>405</v>
      </c>
      <c r="T275" s="503" t="s">
        <v>405</v>
      </c>
      <c r="U275" s="503" t="s">
        <v>405</v>
      </c>
    </row>
    <row r="276" spans="1:135" ht="15" customHeight="1" x14ac:dyDescent="0.2">
      <c r="A276" s="800">
        <v>3639</v>
      </c>
      <c r="B276" s="785"/>
      <c r="C276" s="785" t="s">
        <v>4664</v>
      </c>
      <c r="D276" s="785" t="s">
        <v>286</v>
      </c>
      <c r="E276" s="802" t="s">
        <v>4769</v>
      </c>
      <c r="F276" s="785" t="s">
        <v>198</v>
      </c>
      <c r="G276" s="785">
        <v>5</v>
      </c>
      <c r="P276" s="123"/>
      <c r="Q276" s="123"/>
      <c r="R276" s="123"/>
      <c r="S276" s="503" t="s">
        <v>405</v>
      </c>
      <c r="T276" s="503" t="s">
        <v>405</v>
      </c>
      <c r="U276" s="503" t="s">
        <v>405</v>
      </c>
    </row>
    <row r="277" spans="1:135" ht="15" customHeight="1" x14ac:dyDescent="0.2">
      <c r="A277" s="800">
        <v>1550</v>
      </c>
      <c r="B277" s="785"/>
      <c r="C277" s="785" t="s">
        <v>523</v>
      </c>
      <c r="D277" s="785" t="s">
        <v>1792</v>
      </c>
      <c r="E277" s="802" t="s">
        <v>4769</v>
      </c>
      <c r="F277" s="785" t="s">
        <v>198</v>
      </c>
      <c r="G277" s="788">
        <v>9</v>
      </c>
      <c r="P277" s="123"/>
      <c r="Q277" s="123"/>
      <c r="R277" s="123"/>
      <c r="S277" s="503" t="s">
        <v>405</v>
      </c>
      <c r="T277" s="503" t="s">
        <v>405</v>
      </c>
      <c r="U277" s="503" t="s">
        <v>405</v>
      </c>
    </row>
    <row r="278" spans="1:135" ht="15" customHeight="1" x14ac:dyDescent="0.2">
      <c r="A278" s="800">
        <v>2656</v>
      </c>
      <c r="B278" s="785"/>
      <c r="C278" s="785" t="s">
        <v>328</v>
      </c>
      <c r="D278" s="785" t="s">
        <v>356</v>
      </c>
      <c r="E278" s="802" t="s">
        <v>4769</v>
      </c>
      <c r="F278" s="785" t="s">
        <v>198</v>
      </c>
      <c r="G278" s="788">
        <v>7</v>
      </c>
      <c r="P278" s="123"/>
      <c r="Q278" s="123"/>
      <c r="R278" s="123"/>
      <c r="S278" s="503" t="s">
        <v>405</v>
      </c>
      <c r="T278" s="503" t="s">
        <v>405</v>
      </c>
      <c r="U278" s="503" t="s">
        <v>405</v>
      </c>
    </row>
    <row r="279" spans="1:135" ht="15" customHeight="1" x14ac:dyDescent="0.2">
      <c r="A279" s="800">
        <v>2663</v>
      </c>
      <c r="B279" s="785"/>
      <c r="C279" s="785" t="s">
        <v>308</v>
      </c>
      <c r="D279" s="785" t="s">
        <v>3962</v>
      </c>
      <c r="E279" s="802" t="s">
        <v>4769</v>
      </c>
      <c r="F279" s="785" t="s">
        <v>198</v>
      </c>
      <c r="G279" s="788">
        <v>7</v>
      </c>
      <c r="P279" s="123"/>
      <c r="Q279" s="123"/>
      <c r="R279" s="123"/>
      <c r="S279" s="503" t="s">
        <v>405</v>
      </c>
      <c r="T279" s="503" t="s">
        <v>405</v>
      </c>
      <c r="U279" s="503" t="s">
        <v>405</v>
      </c>
    </row>
    <row r="280" spans="1:135" ht="15" customHeight="1" x14ac:dyDescent="0.2">
      <c r="A280" s="800">
        <v>3159</v>
      </c>
      <c r="B280" s="785"/>
      <c r="C280" s="785" t="s">
        <v>376</v>
      </c>
      <c r="D280" s="785" t="s">
        <v>4311</v>
      </c>
      <c r="E280" s="802" t="s">
        <v>4769</v>
      </c>
      <c r="F280" s="785" t="s">
        <v>198</v>
      </c>
      <c r="G280" s="785">
        <v>6</v>
      </c>
      <c r="P280" s="123"/>
      <c r="Q280" s="123"/>
      <c r="R280" s="123"/>
      <c r="S280" s="503" t="s">
        <v>405</v>
      </c>
      <c r="T280" s="503" t="s">
        <v>405</v>
      </c>
      <c r="U280" s="503" t="s">
        <v>405</v>
      </c>
    </row>
    <row r="281" spans="1:135" ht="15" customHeight="1" x14ac:dyDescent="0.2">
      <c r="A281" s="800">
        <v>1554</v>
      </c>
      <c r="B281" s="785"/>
      <c r="C281" s="785" t="s">
        <v>305</v>
      </c>
      <c r="D281" s="785" t="s">
        <v>3267</v>
      </c>
      <c r="E281" s="802" t="s">
        <v>4769</v>
      </c>
      <c r="F281" s="785" t="s">
        <v>198</v>
      </c>
      <c r="G281" s="788">
        <v>9</v>
      </c>
      <c r="P281" s="123"/>
      <c r="Q281" s="123"/>
      <c r="R281" s="123"/>
      <c r="S281" s="503" t="s">
        <v>405</v>
      </c>
      <c r="T281" s="503" t="s">
        <v>405</v>
      </c>
      <c r="U281" s="503" t="s">
        <v>405</v>
      </c>
    </row>
    <row r="282" spans="1:135" ht="15" customHeight="1" x14ac:dyDescent="0.2">
      <c r="A282" s="800">
        <v>3640</v>
      </c>
      <c r="B282" s="785"/>
      <c r="C282" s="785" t="s">
        <v>277</v>
      </c>
      <c r="D282" s="785" t="s">
        <v>4665</v>
      </c>
      <c r="E282" s="802" t="s">
        <v>4769</v>
      </c>
      <c r="F282" s="785" t="s">
        <v>198</v>
      </c>
      <c r="G282" s="785">
        <v>5</v>
      </c>
      <c r="P282" s="123"/>
      <c r="Q282" s="123"/>
      <c r="R282" s="123"/>
      <c r="S282" s="503" t="s">
        <v>405</v>
      </c>
      <c r="T282" s="503" t="s">
        <v>405</v>
      </c>
      <c r="U282" s="503" t="s">
        <v>405</v>
      </c>
    </row>
    <row r="283" spans="1:135" ht="15" customHeight="1" x14ac:dyDescent="0.2">
      <c r="A283" s="800">
        <v>5314</v>
      </c>
      <c r="B283" s="785"/>
      <c r="C283" s="785" t="s">
        <v>729</v>
      </c>
      <c r="D283" s="785" t="s">
        <v>7966</v>
      </c>
      <c r="E283" s="802" t="s">
        <v>4769</v>
      </c>
      <c r="F283" s="785" t="s">
        <v>198</v>
      </c>
      <c r="G283" s="785">
        <v>2</v>
      </c>
      <c r="P283" s="123"/>
      <c r="Q283" s="123"/>
      <c r="R283" s="123"/>
      <c r="S283" s="503" t="s">
        <v>405</v>
      </c>
      <c r="T283" s="503" t="s">
        <v>405</v>
      </c>
      <c r="U283" s="503" t="s">
        <v>405</v>
      </c>
    </row>
    <row r="284" spans="1:135" ht="15" customHeight="1" x14ac:dyDescent="0.2">
      <c r="A284" s="801">
        <v>3634</v>
      </c>
      <c r="B284" s="304" t="s">
        <v>4760</v>
      </c>
      <c r="C284" s="315" t="s">
        <v>4659</v>
      </c>
      <c r="D284" s="315" t="s">
        <v>4660</v>
      </c>
      <c r="E284" s="802" t="s">
        <v>4769</v>
      </c>
      <c r="F284" s="315" t="s">
        <v>198</v>
      </c>
      <c r="G284" s="315">
        <v>4</v>
      </c>
      <c r="H284" s="204"/>
      <c r="I284" s="30"/>
      <c r="J284" s="30"/>
      <c r="K284" s="71"/>
      <c r="L284" s="71"/>
      <c r="M284" s="71"/>
      <c r="N284" s="101" t="s">
        <v>405</v>
      </c>
      <c r="O284" s="101" t="s">
        <v>405</v>
      </c>
      <c r="P284" s="319" t="s">
        <v>405</v>
      </c>
      <c r="Q284" s="319" t="s">
        <v>405</v>
      </c>
      <c r="R284" s="724" t="s">
        <v>405</v>
      </c>
      <c r="S284" s="503" t="s">
        <v>405</v>
      </c>
      <c r="T284" s="503" t="s">
        <v>405</v>
      </c>
      <c r="U284" s="503" t="s">
        <v>405</v>
      </c>
      <c r="V284" s="578"/>
      <c r="W284" s="578"/>
      <c r="X284" s="578"/>
      <c r="Y284" s="30"/>
      <c r="Z284" s="321"/>
      <c r="AA284" s="271"/>
      <c r="AB284" s="321">
        <v>5000000</v>
      </c>
      <c r="AC284" s="270">
        <v>5000000</v>
      </c>
      <c r="AD284" s="270"/>
      <c r="AE284" s="39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263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E284" s="100"/>
    </row>
    <row r="285" spans="1:135" ht="15" customHeight="1" x14ac:dyDescent="0.2">
      <c r="A285" s="800">
        <v>5062</v>
      </c>
      <c r="B285" s="785"/>
      <c r="C285" s="785" t="s">
        <v>2355</v>
      </c>
      <c r="D285" s="785" t="s">
        <v>3234</v>
      </c>
      <c r="E285" s="802" t="s">
        <v>4769</v>
      </c>
      <c r="F285" s="785" t="s">
        <v>198</v>
      </c>
      <c r="G285" s="785">
        <v>2</v>
      </c>
      <c r="P285" s="123"/>
      <c r="Q285" s="123"/>
      <c r="R285" s="123"/>
      <c r="S285" s="503" t="s">
        <v>405</v>
      </c>
      <c r="T285" s="503" t="s">
        <v>405</v>
      </c>
      <c r="U285" s="503" t="s">
        <v>405</v>
      </c>
    </row>
    <row r="286" spans="1:135" ht="15" customHeight="1" x14ac:dyDescent="0.2">
      <c r="A286" s="800">
        <v>6371</v>
      </c>
      <c r="B286" s="785" t="s">
        <v>405</v>
      </c>
      <c r="C286" s="785" t="s">
        <v>3341</v>
      </c>
      <c r="D286" s="785" t="s">
        <v>408</v>
      </c>
      <c r="E286" s="786" t="s">
        <v>8741</v>
      </c>
      <c r="F286" s="785" t="s">
        <v>198</v>
      </c>
      <c r="G286" s="785">
        <v>0</v>
      </c>
      <c r="P286" s="123"/>
      <c r="Q286" s="123"/>
      <c r="R286" s="123"/>
      <c r="S286" s="503" t="s">
        <v>405</v>
      </c>
      <c r="T286" s="503" t="s">
        <v>405</v>
      </c>
      <c r="U286" s="503" t="s">
        <v>405</v>
      </c>
    </row>
    <row r="287" spans="1:135" s="30" customFormat="1" ht="15" customHeight="1" x14ac:dyDescent="0.2">
      <c r="A287" s="800">
        <v>2654</v>
      </c>
      <c r="B287" s="785"/>
      <c r="C287" s="785" t="s">
        <v>3955</v>
      </c>
      <c r="D287" s="785" t="s">
        <v>730</v>
      </c>
      <c r="E287" s="802" t="s">
        <v>4769</v>
      </c>
      <c r="F287" s="785" t="s">
        <v>198</v>
      </c>
      <c r="G287" s="788">
        <v>7</v>
      </c>
      <c r="H287"/>
      <c r="I287"/>
      <c r="J287"/>
      <c r="K287"/>
      <c r="L287"/>
      <c r="M287"/>
      <c r="N287"/>
      <c r="O287"/>
      <c r="P287" s="123"/>
      <c r="Q287" s="123"/>
      <c r="R287" s="123"/>
      <c r="S287" s="503" t="s">
        <v>405</v>
      </c>
      <c r="T287" s="503" t="s">
        <v>405</v>
      </c>
      <c r="U287" s="503" t="s">
        <v>405</v>
      </c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</row>
    <row r="288" spans="1:135" ht="15" customHeight="1" x14ac:dyDescent="0.2">
      <c r="A288" s="800">
        <v>3635</v>
      </c>
      <c r="B288" s="785"/>
      <c r="C288" s="785" t="s">
        <v>4661</v>
      </c>
      <c r="D288" s="785" t="s">
        <v>310</v>
      </c>
      <c r="E288" s="802" t="s">
        <v>4769</v>
      </c>
      <c r="F288" s="785" t="s">
        <v>198</v>
      </c>
      <c r="G288" s="785">
        <v>5</v>
      </c>
      <c r="P288" s="123"/>
      <c r="Q288" s="123"/>
      <c r="R288" s="123"/>
      <c r="S288" s="503" t="s">
        <v>405</v>
      </c>
      <c r="T288" s="503" t="s">
        <v>405</v>
      </c>
      <c r="U288" s="503" t="s">
        <v>405</v>
      </c>
    </row>
    <row r="289" spans="1:21" ht="15" customHeight="1" x14ac:dyDescent="0.2">
      <c r="A289" s="800">
        <v>3641</v>
      </c>
      <c r="B289" s="785"/>
      <c r="C289" s="785" t="s">
        <v>447</v>
      </c>
      <c r="D289" s="785" t="s">
        <v>4666</v>
      </c>
      <c r="E289" s="802" t="s">
        <v>4769</v>
      </c>
      <c r="F289" s="785" t="s">
        <v>198</v>
      </c>
      <c r="G289" s="785">
        <v>5</v>
      </c>
      <c r="P289" s="123"/>
      <c r="Q289" s="123"/>
      <c r="R289" s="123"/>
      <c r="S289" s="503" t="s">
        <v>405</v>
      </c>
      <c r="T289" s="503" t="s">
        <v>405</v>
      </c>
      <c r="U289" s="503" t="s">
        <v>405</v>
      </c>
    </row>
    <row r="290" spans="1:21" ht="15" customHeight="1" x14ac:dyDescent="0.2">
      <c r="A290" s="800">
        <v>6368</v>
      </c>
      <c r="B290" s="785" t="s">
        <v>405</v>
      </c>
      <c r="C290" s="785" t="s">
        <v>512</v>
      </c>
      <c r="D290" s="785" t="s">
        <v>8625</v>
      </c>
      <c r="E290" s="786" t="s">
        <v>8741</v>
      </c>
      <c r="F290" s="785" t="s">
        <v>198</v>
      </c>
      <c r="G290" s="785">
        <v>0</v>
      </c>
      <c r="P290" s="123"/>
      <c r="Q290" s="123"/>
      <c r="R290" s="123"/>
      <c r="S290" s="503" t="s">
        <v>405</v>
      </c>
      <c r="T290" s="503" t="s">
        <v>405</v>
      </c>
      <c r="U290" s="503" t="s">
        <v>405</v>
      </c>
    </row>
    <row r="291" spans="1:21" ht="15" customHeight="1" x14ac:dyDescent="0.2">
      <c r="A291" s="800">
        <v>5052</v>
      </c>
      <c r="B291" s="785"/>
      <c r="C291" s="785" t="s">
        <v>274</v>
      </c>
      <c r="D291" s="785" t="s">
        <v>8043</v>
      </c>
      <c r="E291" s="802" t="s">
        <v>4769</v>
      </c>
      <c r="F291" s="785" t="s">
        <v>198</v>
      </c>
      <c r="G291" s="785">
        <v>2</v>
      </c>
      <c r="P291" s="123"/>
      <c r="Q291" s="123"/>
      <c r="R291" s="123"/>
      <c r="S291" s="503" t="s">
        <v>405</v>
      </c>
      <c r="T291" s="503" t="s">
        <v>405</v>
      </c>
      <c r="U291" s="503" t="s">
        <v>405</v>
      </c>
    </row>
    <row r="292" spans="1:21" ht="15" customHeight="1" x14ac:dyDescent="0.2">
      <c r="A292" s="800">
        <v>3163</v>
      </c>
      <c r="B292" s="785"/>
      <c r="C292" s="785" t="s">
        <v>328</v>
      </c>
      <c r="D292" s="785" t="s">
        <v>4315</v>
      </c>
      <c r="E292" s="802" t="s">
        <v>4769</v>
      </c>
      <c r="F292" s="785" t="s">
        <v>198</v>
      </c>
      <c r="G292" s="785">
        <v>6</v>
      </c>
      <c r="P292" s="123"/>
      <c r="Q292" s="123"/>
      <c r="R292" s="123"/>
      <c r="S292" s="503" t="s">
        <v>405</v>
      </c>
      <c r="T292" s="503" t="s">
        <v>405</v>
      </c>
      <c r="U292" s="503" t="s">
        <v>405</v>
      </c>
    </row>
    <row r="293" spans="1:21" ht="15" customHeight="1" x14ac:dyDescent="0.2">
      <c r="A293" s="800">
        <v>6377</v>
      </c>
      <c r="B293" s="785" t="s">
        <v>405</v>
      </c>
      <c r="C293" s="785" t="s">
        <v>8618</v>
      </c>
      <c r="D293" s="785" t="s">
        <v>8619</v>
      </c>
      <c r="E293" s="786" t="s">
        <v>8741</v>
      </c>
      <c r="F293" s="785" t="s">
        <v>198</v>
      </c>
      <c r="G293" s="785">
        <v>0</v>
      </c>
      <c r="P293" s="123"/>
      <c r="Q293" s="123"/>
      <c r="R293" s="123"/>
      <c r="S293" s="503" t="s">
        <v>405</v>
      </c>
      <c r="T293" s="503" t="s">
        <v>405</v>
      </c>
      <c r="U293" s="503" t="s">
        <v>405</v>
      </c>
    </row>
    <row r="294" spans="1:21" ht="15" customHeight="1" x14ac:dyDescent="0.2">
      <c r="A294" s="800">
        <v>6366</v>
      </c>
      <c r="B294" s="785" t="s">
        <v>405</v>
      </c>
      <c r="C294" s="785" t="s">
        <v>262</v>
      </c>
      <c r="D294" s="785" t="s">
        <v>7459</v>
      </c>
      <c r="E294" s="786" t="s">
        <v>8741</v>
      </c>
      <c r="F294" s="785" t="s">
        <v>198</v>
      </c>
      <c r="G294" s="785">
        <v>0</v>
      </c>
      <c r="P294" s="123"/>
      <c r="Q294" s="123"/>
      <c r="R294" s="123"/>
      <c r="S294" s="503" t="s">
        <v>405</v>
      </c>
      <c r="T294" s="503" t="s">
        <v>405</v>
      </c>
      <c r="U294" s="503" t="s">
        <v>405</v>
      </c>
    </row>
    <row r="295" spans="1:21" ht="15" customHeight="1" x14ac:dyDescent="0.2">
      <c r="A295" s="800">
        <v>3161</v>
      </c>
      <c r="B295" s="785"/>
      <c r="C295" s="785" t="s">
        <v>330</v>
      </c>
      <c r="D295" s="785" t="s">
        <v>4313</v>
      </c>
      <c r="E295" s="802" t="s">
        <v>4769</v>
      </c>
      <c r="F295" s="785" t="s">
        <v>198</v>
      </c>
      <c r="G295" s="785">
        <v>6</v>
      </c>
      <c r="P295" s="123"/>
      <c r="Q295" s="123"/>
      <c r="R295" s="123"/>
      <c r="S295" s="503" t="s">
        <v>405</v>
      </c>
      <c r="T295" s="503" t="s">
        <v>405</v>
      </c>
      <c r="U295" s="503" t="s">
        <v>405</v>
      </c>
    </row>
    <row r="296" spans="1:21" ht="15" customHeight="1" x14ac:dyDescent="0.2">
      <c r="A296" s="800">
        <v>6374</v>
      </c>
      <c r="B296" s="785" t="s">
        <v>405</v>
      </c>
      <c r="C296" s="785" t="s">
        <v>7326</v>
      </c>
      <c r="D296" s="785" t="s">
        <v>8633</v>
      </c>
      <c r="E296" s="786" t="s">
        <v>8741</v>
      </c>
      <c r="F296" s="785" t="s">
        <v>198</v>
      </c>
      <c r="G296" s="785">
        <v>0</v>
      </c>
      <c r="P296" s="123"/>
      <c r="Q296" s="123"/>
      <c r="R296" s="123"/>
      <c r="S296" s="503" t="s">
        <v>405</v>
      </c>
      <c r="T296" s="503" t="s">
        <v>405</v>
      </c>
      <c r="U296" s="503" t="s">
        <v>405</v>
      </c>
    </row>
    <row r="297" spans="1:21" ht="15" customHeight="1" x14ac:dyDescent="0.2">
      <c r="A297" s="800">
        <v>1672</v>
      </c>
      <c r="B297" s="785"/>
      <c r="C297" s="785" t="s">
        <v>5317</v>
      </c>
      <c r="D297" s="785" t="s">
        <v>346</v>
      </c>
      <c r="E297" s="802" t="s">
        <v>4769</v>
      </c>
      <c r="F297" s="785" t="s">
        <v>198</v>
      </c>
      <c r="G297" s="785">
        <v>3</v>
      </c>
      <c r="P297" s="123"/>
      <c r="Q297" s="123"/>
      <c r="R297" s="123"/>
      <c r="S297" s="503" t="s">
        <v>405</v>
      </c>
      <c r="T297" s="503" t="s">
        <v>405</v>
      </c>
      <c r="U297" s="503" t="s">
        <v>405</v>
      </c>
    </row>
    <row r="298" spans="1:21" ht="15" customHeight="1" x14ac:dyDescent="0.2">
      <c r="A298" s="800">
        <v>2662</v>
      </c>
      <c r="B298" s="785"/>
      <c r="C298" s="785" t="s">
        <v>299</v>
      </c>
      <c r="D298" s="785" t="s">
        <v>3961</v>
      </c>
      <c r="E298" s="802" t="s">
        <v>4769</v>
      </c>
      <c r="F298" s="785" t="s">
        <v>198</v>
      </c>
      <c r="G298" s="788">
        <v>7</v>
      </c>
      <c r="P298" s="123"/>
      <c r="Q298" s="123"/>
      <c r="R298" s="123"/>
      <c r="S298" s="503" t="s">
        <v>405</v>
      </c>
      <c r="T298" s="503" t="s">
        <v>405</v>
      </c>
      <c r="U298" s="503" t="s">
        <v>405</v>
      </c>
    </row>
    <row r="299" spans="1:21" ht="15" customHeight="1" x14ac:dyDescent="0.2">
      <c r="A299" s="800">
        <v>4199</v>
      </c>
      <c r="B299" s="785"/>
      <c r="C299" s="785" t="s">
        <v>4926</v>
      </c>
      <c r="D299" s="785" t="s">
        <v>237</v>
      </c>
      <c r="E299" s="802" t="s">
        <v>4769</v>
      </c>
      <c r="F299" s="785" t="s">
        <v>198</v>
      </c>
      <c r="G299" s="785">
        <v>4</v>
      </c>
      <c r="P299" s="123"/>
      <c r="Q299" s="123"/>
      <c r="R299" s="123"/>
      <c r="S299" s="503" t="s">
        <v>405</v>
      </c>
      <c r="T299" s="503" t="s">
        <v>405</v>
      </c>
      <c r="U299" s="503" t="s">
        <v>405</v>
      </c>
    </row>
    <row r="300" spans="1:21" ht="15" customHeight="1" x14ac:dyDescent="0.2">
      <c r="A300" s="800">
        <v>3642</v>
      </c>
      <c r="B300" s="785"/>
      <c r="C300" s="785" t="s">
        <v>4667</v>
      </c>
      <c r="D300" s="785" t="s">
        <v>4668</v>
      </c>
      <c r="E300" s="802" t="s">
        <v>4769</v>
      </c>
      <c r="F300" s="785" t="s">
        <v>198</v>
      </c>
      <c r="G300" s="785">
        <v>5</v>
      </c>
      <c r="P300" s="123"/>
      <c r="Q300" s="123"/>
      <c r="R300" s="123"/>
      <c r="S300" s="503" t="s">
        <v>405</v>
      </c>
      <c r="T300" s="503" t="s">
        <v>405</v>
      </c>
      <c r="U300" s="503" t="s">
        <v>405</v>
      </c>
    </row>
    <row r="301" spans="1:21" ht="15" customHeight="1" x14ac:dyDescent="0.2">
      <c r="A301" s="800">
        <v>3158</v>
      </c>
      <c r="B301" s="785"/>
      <c r="C301" s="785" t="s">
        <v>4310</v>
      </c>
      <c r="D301" s="785" t="s">
        <v>3866</v>
      </c>
      <c r="E301" s="802" t="s">
        <v>4769</v>
      </c>
      <c r="F301" s="785" t="s">
        <v>198</v>
      </c>
      <c r="G301" s="785">
        <v>6</v>
      </c>
      <c r="P301" s="123"/>
      <c r="Q301" s="123"/>
      <c r="R301" s="123"/>
      <c r="S301" s="503" t="s">
        <v>405</v>
      </c>
      <c r="T301" s="503" t="s">
        <v>405</v>
      </c>
      <c r="U301" s="503" t="s">
        <v>405</v>
      </c>
    </row>
    <row r="302" spans="1:21" ht="15" customHeight="1" x14ac:dyDescent="0.2">
      <c r="A302" s="800">
        <v>3157</v>
      </c>
      <c r="B302" s="785"/>
      <c r="C302" s="785" t="s">
        <v>4309</v>
      </c>
      <c r="D302" s="785" t="s">
        <v>4308</v>
      </c>
      <c r="E302" s="802" t="s">
        <v>4769</v>
      </c>
      <c r="F302" s="785" t="s">
        <v>198</v>
      </c>
      <c r="G302" s="785">
        <v>6</v>
      </c>
      <c r="P302" s="123"/>
      <c r="Q302" s="123"/>
      <c r="R302" s="123"/>
      <c r="S302" s="503" t="s">
        <v>405</v>
      </c>
      <c r="T302" s="503" t="s">
        <v>405</v>
      </c>
      <c r="U302" s="503" t="s">
        <v>405</v>
      </c>
    </row>
    <row r="303" spans="1:21" ht="15" customHeight="1" x14ac:dyDescent="0.2">
      <c r="A303" s="800">
        <v>1671</v>
      </c>
      <c r="B303" s="785"/>
      <c r="C303" s="785" t="s">
        <v>122</v>
      </c>
      <c r="D303" s="785" t="s">
        <v>4252</v>
      </c>
      <c r="E303" s="802" t="s">
        <v>4769</v>
      </c>
      <c r="F303" s="785" t="s">
        <v>198</v>
      </c>
      <c r="G303" s="785">
        <v>3</v>
      </c>
      <c r="P303" s="123"/>
      <c r="Q303" s="123"/>
      <c r="R303" s="123"/>
      <c r="S303" s="503" t="s">
        <v>405</v>
      </c>
      <c r="T303" s="503" t="s">
        <v>405</v>
      </c>
      <c r="U303" s="503" t="s">
        <v>405</v>
      </c>
    </row>
    <row r="304" spans="1:21" ht="15" customHeight="1" x14ac:dyDescent="0.2">
      <c r="A304" s="800">
        <v>3160</v>
      </c>
      <c r="B304" s="785"/>
      <c r="C304" s="785" t="s">
        <v>258</v>
      </c>
      <c r="D304" s="785" t="s">
        <v>4312</v>
      </c>
      <c r="E304" s="802" t="s">
        <v>4769</v>
      </c>
      <c r="F304" s="785" t="s">
        <v>198</v>
      </c>
      <c r="G304" s="785">
        <v>6</v>
      </c>
      <c r="P304" s="123"/>
      <c r="Q304" s="123"/>
      <c r="R304" s="123"/>
      <c r="S304" s="503" t="s">
        <v>405</v>
      </c>
      <c r="T304" s="503" t="s">
        <v>405</v>
      </c>
      <c r="U304" s="503" t="s">
        <v>405</v>
      </c>
    </row>
    <row r="305" spans="1:135" ht="15" customHeight="1" x14ac:dyDescent="0.2">
      <c r="A305" s="800">
        <v>4334</v>
      </c>
      <c r="B305" s="785"/>
      <c r="C305" s="785" t="s">
        <v>215</v>
      </c>
      <c r="D305" s="785" t="s">
        <v>4921</v>
      </c>
      <c r="E305" s="802" t="s">
        <v>4769</v>
      </c>
      <c r="F305" s="785" t="s">
        <v>198</v>
      </c>
      <c r="G305" s="785">
        <v>4</v>
      </c>
      <c r="P305" s="123"/>
      <c r="Q305" s="123"/>
      <c r="R305" s="123"/>
      <c r="S305" s="503" t="s">
        <v>405</v>
      </c>
      <c r="T305" s="503" t="s">
        <v>405</v>
      </c>
      <c r="U305" s="503" t="s">
        <v>405</v>
      </c>
    </row>
    <row r="306" spans="1:135" ht="15" customHeight="1" x14ac:dyDescent="0.2">
      <c r="A306" s="800">
        <v>1674</v>
      </c>
      <c r="B306" s="785"/>
      <c r="C306" s="785" t="s">
        <v>5318</v>
      </c>
      <c r="D306" s="785" t="s">
        <v>120</v>
      </c>
      <c r="E306" s="802" t="s">
        <v>4769</v>
      </c>
      <c r="F306" s="785" t="s">
        <v>198</v>
      </c>
      <c r="G306" s="785">
        <v>3</v>
      </c>
      <c r="P306" s="123"/>
      <c r="Q306" s="123"/>
      <c r="R306" s="123"/>
      <c r="S306" s="503" t="s">
        <v>405</v>
      </c>
      <c r="T306" s="503" t="s">
        <v>405</v>
      </c>
      <c r="U306" s="503" t="s">
        <v>405</v>
      </c>
    </row>
    <row r="307" spans="1:135" s="100" customFormat="1" ht="15" customHeight="1" x14ac:dyDescent="0.2">
      <c r="A307" s="800">
        <v>1669</v>
      </c>
      <c r="B307" s="785"/>
      <c r="C307" s="785" t="s">
        <v>5315</v>
      </c>
      <c r="D307" s="785" t="s">
        <v>5316</v>
      </c>
      <c r="E307" s="802" t="s">
        <v>4769</v>
      </c>
      <c r="F307" s="785" t="s">
        <v>198</v>
      </c>
      <c r="G307" s="785">
        <v>2</v>
      </c>
      <c r="H307"/>
      <c r="I307"/>
      <c r="J307"/>
      <c r="K307"/>
      <c r="L307"/>
      <c r="M307"/>
      <c r="N307"/>
      <c r="O307"/>
      <c r="P307" s="123"/>
      <c r="Q307" s="123"/>
      <c r="R307" s="123"/>
      <c r="S307" s="503" t="s">
        <v>405</v>
      </c>
      <c r="T307" s="503" t="s">
        <v>405</v>
      </c>
      <c r="U307" s="503" t="s">
        <v>405</v>
      </c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</row>
    <row r="308" spans="1:135" ht="15" customHeight="1" x14ac:dyDescent="0.2">
      <c r="A308" s="800">
        <v>1675</v>
      </c>
      <c r="B308" s="785"/>
      <c r="C308" s="785" t="s">
        <v>242</v>
      </c>
      <c r="D308" s="785" t="s">
        <v>3496</v>
      </c>
      <c r="E308" s="802" t="s">
        <v>4769</v>
      </c>
      <c r="F308" s="785" t="s">
        <v>198</v>
      </c>
      <c r="G308" s="785">
        <v>3</v>
      </c>
      <c r="P308" s="123"/>
      <c r="Q308" s="123"/>
      <c r="R308" s="123"/>
      <c r="S308" s="503" t="s">
        <v>405</v>
      </c>
      <c r="T308" s="503" t="s">
        <v>405</v>
      </c>
      <c r="U308" s="503" t="s">
        <v>405</v>
      </c>
    </row>
    <row r="309" spans="1:135" ht="15" customHeight="1" x14ac:dyDescent="0.2">
      <c r="A309" s="800">
        <v>3162</v>
      </c>
      <c r="B309" s="785"/>
      <c r="C309" s="785" t="s">
        <v>258</v>
      </c>
      <c r="D309" s="785" t="s">
        <v>4314</v>
      </c>
      <c r="E309" s="802" t="s">
        <v>4769</v>
      </c>
      <c r="F309" s="785" t="s">
        <v>198</v>
      </c>
      <c r="G309" s="785">
        <v>6</v>
      </c>
      <c r="P309" s="123"/>
      <c r="Q309" s="123"/>
      <c r="R309" s="123"/>
      <c r="S309" s="503" t="s">
        <v>405</v>
      </c>
      <c r="T309" s="503" t="s">
        <v>405</v>
      </c>
      <c r="U309" s="503" t="s">
        <v>405</v>
      </c>
    </row>
    <row r="310" spans="1:135" ht="15" customHeight="1" x14ac:dyDescent="0.2">
      <c r="A310" s="800">
        <v>6373</v>
      </c>
      <c r="B310" s="785" t="s">
        <v>405</v>
      </c>
      <c r="C310" s="785" t="s">
        <v>8318</v>
      </c>
      <c r="D310" s="785" t="s">
        <v>8632</v>
      </c>
      <c r="E310" s="786" t="s">
        <v>8741</v>
      </c>
      <c r="F310" s="785" t="s">
        <v>198</v>
      </c>
      <c r="G310" s="785">
        <v>0</v>
      </c>
      <c r="P310" s="123"/>
      <c r="Q310" s="123"/>
      <c r="R310" s="123"/>
      <c r="S310" s="503" t="s">
        <v>405</v>
      </c>
      <c r="T310" s="503" t="s">
        <v>405</v>
      </c>
      <c r="U310" s="503" t="s">
        <v>405</v>
      </c>
    </row>
    <row r="311" spans="1:135" ht="15" customHeight="1" x14ac:dyDescent="0.2">
      <c r="A311" s="800">
        <v>1071</v>
      </c>
      <c r="B311" s="789" t="s">
        <v>2615</v>
      </c>
      <c r="C311" s="789" t="s">
        <v>2234</v>
      </c>
      <c r="D311" s="789" t="s">
        <v>3076</v>
      </c>
      <c r="E311" s="802" t="s">
        <v>4769</v>
      </c>
      <c r="F311" s="789" t="s">
        <v>198</v>
      </c>
      <c r="G311" s="787">
        <v>10</v>
      </c>
      <c r="H311" s="100"/>
      <c r="I311" s="100"/>
      <c r="J311" s="100"/>
      <c r="K311" s="100"/>
      <c r="L311" s="174"/>
      <c r="M311" s="174"/>
      <c r="N311" s="174"/>
      <c r="O311" s="175"/>
      <c r="P311" s="545"/>
      <c r="Q311" s="545"/>
      <c r="R311" s="175"/>
      <c r="S311" s="503" t="s">
        <v>405</v>
      </c>
      <c r="T311" s="503" t="s">
        <v>405</v>
      </c>
      <c r="U311" s="503" t="s">
        <v>405</v>
      </c>
      <c r="V311" s="667"/>
      <c r="W311" s="667"/>
      <c r="X311" s="100"/>
      <c r="Y311" s="269"/>
      <c r="Z311" s="269"/>
      <c r="AA311" s="230"/>
      <c r="AB311" s="270"/>
      <c r="AC311" s="270"/>
      <c r="AD311" s="270"/>
      <c r="AE311" s="100"/>
      <c r="AF311" s="100"/>
      <c r="AG311" s="100"/>
      <c r="AH311" s="100"/>
      <c r="AI311" s="100"/>
      <c r="AJ311" s="100"/>
      <c r="AK311" s="100"/>
      <c r="AL311" s="100"/>
      <c r="AM311" s="100"/>
      <c r="AN311" s="100"/>
      <c r="AO311" s="100"/>
      <c r="AP311" s="100"/>
      <c r="AQ311" s="100"/>
      <c r="AR311" s="100"/>
      <c r="AS311" s="100"/>
      <c r="AT311" s="100"/>
      <c r="AU311" s="100"/>
      <c r="AV311" s="100"/>
      <c r="AW311" s="100"/>
      <c r="AX311" s="100"/>
      <c r="AY311" s="100"/>
      <c r="AZ311" s="100"/>
      <c r="BA311" s="100"/>
      <c r="BB311" s="100"/>
      <c r="BC311" s="100"/>
      <c r="BD311" s="100"/>
      <c r="BE311" s="100"/>
      <c r="BF311" s="100"/>
      <c r="BG311" s="100"/>
      <c r="BH311" s="100"/>
      <c r="BI311" s="100"/>
      <c r="BJ311" s="100"/>
      <c r="BK311" s="100"/>
      <c r="BL311" s="100"/>
      <c r="BM311" s="100"/>
      <c r="BN311" s="100"/>
      <c r="BO311" s="100"/>
      <c r="BP311" s="100"/>
      <c r="BQ311" s="100"/>
      <c r="BR311" s="100"/>
      <c r="BS311" s="100"/>
      <c r="BT311" s="100"/>
      <c r="BU311" s="100"/>
      <c r="BV311" s="100"/>
      <c r="BW311" s="100"/>
      <c r="BX311" s="100"/>
      <c r="BY311" s="100"/>
      <c r="BZ311" s="100"/>
      <c r="CA311" s="100"/>
      <c r="CB311" s="100"/>
      <c r="CC311" s="100"/>
      <c r="CD311" s="100"/>
      <c r="CE311" s="100"/>
      <c r="CF311" s="100"/>
      <c r="CG311" s="100"/>
      <c r="CH311" s="100"/>
      <c r="CI311" s="100"/>
      <c r="CJ311" s="100"/>
      <c r="CK311" s="100"/>
      <c r="CL311" s="100"/>
      <c r="CM311" s="100"/>
      <c r="CN311" s="100"/>
      <c r="CO311" s="100"/>
      <c r="CP311" s="100"/>
      <c r="CQ311" s="100"/>
      <c r="CR311" s="100"/>
      <c r="CS311" s="100"/>
      <c r="CT311" s="100"/>
      <c r="CU311" s="100"/>
      <c r="CV311" s="100"/>
      <c r="CW311" s="100"/>
      <c r="CX311" s="100"/>
      <c r="CY311" s="100"/>
      <c r="CZ311" s="100"/>
      <c r="DA311" s="100"/>
      <c r="DB311" s="100"/>
      <c r="DC311" s="100"/>
      <c r="DD311" s="100"/>
      <c r="DE311" s="100"/>
      <c r="DF311" s="100"/>
      <c r="DG311" s="100"/>
      <c r="DH311" s="100"/>
      <c r="DI311" s="100"/>
      <c r="DJ311" s="100"/>
      <c r="DK311" s="100"/>
      <c r="DL311" s="100"/>
      <c r="DM311" s="100"/>
      <c r="DN311" s="100"/>
      <c r="DO311" s="100"/>
      <c r="DP311" s="100"/>
      <c r="DQ311" s="100"/>
      <c r="DR311" s="100"/>
      <c r="DS311" s="100"/>
      <c r="DT311" s="86"/>
      <c r="DU311" s="86"/>
      <c r="DV311" s="86"/>
      <c r="DW311" s="86"/>
      <c r="DX311" s="86"/>
      <c r="DY311" s="86"/>
      <c r="DZ311" s="86"/>
      <c r="EA311" s="86"/>
      <c r="EB311" s="30"/>
      <c r="EC311" s="30"/>
      <c r="ED311" s="30"/>
      <c r="EE311" s="30"/>
    </row>
    <row r="312" spans="1:135" ht="15" customHeight="1" x14ac:dyDescent="0.2">
      <c r="A312" s="800">
        <v>3643</v>
      </c>
      <c r="B312" s="785"/>
      <c r="C312" s="785" t="s">
        <v>2351</v>
      </c>
      <c r="D312" s="785" t="s">
        <v>4669</v>
      </c>
      <c r="E312" s="802" t="s">
        <v>4769</v>
      </c>
      <c r="F312" s="785" t="s">
        <v>198</v>
      </c>
      <c r="G312" s="785">
        <v>5</v>
      </c>
      <c r="P312" s="123"/>
      <c r="Q312" s="123"/>
      <c r="R312" s="123"/>
      <c r="S312" s="503" t="s">
        <v>405</v>
      </c>
      <c r="T312" s="503" t="s">
        <v>405</v>
      </c>
      <c r="U312" s="503" t="s">
        <v>405</v>
      </c>
    </row>
    <row r="313" spans="1:135" ht="15" customHeight="1" x14ac:dyDescent="0.2">
      <c r="A313" s="800">
        <v>2120</v>
      </c>
      <c r="B313" s="785"/>
      <c r="C313" s="785" t="s">
        <v>3674</v>
      </c>
      <c r="D313" s="785" t="s">
        <v>3675</v>
      </c>
      <c r="E313" s="802" t="s">
        <v>4769</v>
      </c>
      <c r="F313" s="785" t="s">
        <v>198</v>
      </c>
      <c r="G313" s="788">
        <v>8</v>
      </c>
      <c r="P313" s="123"/>
      <c r="Q313" s="123"/>
      <c r="R313" s="123"/>
      <c r="S313" s="503" t="s">
        <v>405</v>
      </c>
      <c r="T313" s="503" t="s">
        <v>405</v>
      </c>
      <c r="U313" s="503" t="s">
        <v>405</v>
      </c>
    </row>
    <row r="314" spans="1:135" ht="15" customHeight="1" x14ac:dyDescent="0.2">
      <c r="A314" s="800">
        <v>4270</v>
      </c>
      <c r="B314" s="785"/>
      <c r="C314" s="785" t="s">
        <v>503</v>
      </c>
      <c r="D314" s="785" t="s">
        <v>4918</v>
      </c>
      <c r="E314" s="802" t="s">
        <v>4769</v>
      </c>
      <c r="F314" s="785" t="s">
        <v>198</v>
      </c>
      <c r="G314" s="785">
        <v>4</v>
      </c>
      <c r="P314" s="123"/>
      <c r="Q314" s="123"/>
      <c r="R314" s="123"/>
      <c r="S314" s="503" t="s">
        <v>405</v>
      </c>
      <c r="T314" s="503" t="s">
        <v>405</v>
      </c>
      <c r="U314" s="503" t="s">
        <v>405</v>
      </c>
    </row>
    <row r="315" spans="1:135" ht="15" customHeight="1" x14ac:dyDescent="0.2">
      <c r="A315" s="800">
        <v>2659</v>
      </c>
      <c r="B315" s="785"/>
      <c r="C315" s="785" t="s">
        <v>2414</v>
      </c>
      <c r="D315" s="785" t="s">
        <v>3957</v>
      </c>
      <c r="E315" s="802" t="s">
        <v>4769</v>
      </c>
      <c r="F315" s="785" t="s">
        <v>198</v>
      </c>
      <c r="G315" s="788">
        <v>7</v>
      </c>
      <c r="P315" s="123"/>
      <c r="Q315" s="123"/>
      <c r="R315" s="123"/>
      <c r="S315" s="503" t="s">
        <v>405</v>
      </c>
      <c r="T315" s="503" t="s">
        <v>405</v>
      </c>
      <c r="U315" s="503" t="s">
        <v>405</v>
      </c>
    </row>
    <row r="316" spans="1:135" ht="15" customHeight="1" x14ac:dyDescent="0.2">
      <c r="A316" s="800">
        <v>2664</v>
      </c>
      <c r="B316" s="785"/>
      <c r="C316" s="785" t="s">
        <v>2355</v>
      </c>
      <c r="D316" s="785" t="s">
        <v>3963</v>
      </c>
      <c r="E316" s="802" t="s">
        <v>4769</v>
      </c>
      <c r="F316" s="785" t="s">
        <v>198</v>
      </c>
      <c r="G316" s="788">
        <v>7</v>
      </c>
      <c r="P316" s="123"/>
      <c r="Q316" s="123"/>
      <c r="R316" s="123"/>
      <c r="S316" s="503" t="s">
        <v>405</v>
      </c>
      <c r="T316" s="503" t="s">
        <v>405</v>
      </c>
      <c r="U316" s="503" t="s">
        <v>405</v>
      </c>
    </row>
    <row r="317" spans="1:135" ht="15" customHeight="1" x14ac:dyDescent="0.2">
      <c r="A317" s="800">
        <v>2665</v>
      </c>
      <c r="B317" s="785"/>
      <c r="C317" s="785" t="s">
        <v>383</v>
      </c>
      <c r="D317" s="785" t="s">
        <v>3964</v>
      </c>
      <c r="E317" s="802" t="s">
        <v>4769</v>
      </c>
      <c r="F317" s="785" t="s">
        <v>198</v>
      </c>
      <c r="G317" s="788">
        <v>7</v>
      </c>
      <c r="P317" s="123"/>
      <c r="Q317" s="123"/>
      <c r="R317" s="123"/>
      <c r="S317" s="503" t="s">
        <v>405</v>
      </c>
      <c r="T317" s="503" t="s">
        <v>405</v>
      </c>
      <c r="U317" s="503" t="s">
        <v>405</v>
      </c>
    </row>
    <row r="318" spans="1:135" ht="15" customHeight="1" x14ac:dyDescent="0.2">
      <c r="A318" s="800">
        <v>3164</v>
      </c>
      <c r="B318" s="785"/>
      <c r="C318" s="785" t="s">
        <v>2545</v>
      </c>
      <c r="D318" s="785" t="s">
        <v>4316</v>
      </c>
      <c r="E318" s="802" t="s">
        <v>4769</v>
      </c>
      <c r="F318" s="785" t="s">
        <v>198</v>
      </c>
      <c r="G318" s="785">
        <v>6</v>
      </c>
      <c r="P318" s="123"/>
      <c r="Q318" s="123"/>
      <c r="R318" s="123"/>
      <c r="S318" s="503" t="s">
        <v>405</v>
      </c>
      <c r="T318" s="503" t="s">
        <v>405</v>
      </c>
      <c r="U318" s="503" t="s">
        <v>405</v>
      </c>
    </row>
    <row r="319" spans="1:135" ht="15" customHeight="1" x14ac:dyDescent="0.2">
      <c r="A319" s="800">
        <v>6369</v>
      </c>
      <c r="B319" s="785" t="s">
        <v>405</v>
      </c>
      <c r="C319" s="785" t="s">
        <v>8329</v>
      </c>
      <c r="D319" s="785" t="s">
        <v>2668</v>
      </c>
      <c r="E319" s="786" t="s">
        <v>8741</v>
      </c>
      <c r="F319" s="785" t="s">
        <v>198</v>
      </c>
      <c r="G319" s="785">
        <v>0</v>
      </c>
      <c r="P319" s="123"/>
      <c r="Q319" s="123"/>
      <c r="R319" s="123"/>
      <c r="S319" s="503" t="s">
        <v>405</v>
      </c>
      <c r="T319" s="503" t="s">
        <v>405</v>
      </c>
      <c r="U319" s="503" t="s">
        <v>405</v>
      </c>
    </row>
    <row r="320" spans="1:135" ht="15" customHeight="1" x14ac:dyDescent="0.2">
      <c r="A320" s="808">
        <v>3155</v>
      </c>
      <c r="B320" s="300" t="s">
        <v>4457</v>
      </c>
      <c r="C320" s="301" t="s">
        <v>2414</v>
      </c>
      <c r="D320" s="301" t="s">
        <v>4307</v>
      </c>
      <c r="E320" s="802" t="s">
        <v>4769</v>
      </c>
      <c r="F320" s="300" t="s">
        <v>198</v>
      </c>
      <c r="G320" s="301">
        <v>6</v>
      </c>
      <c r="H320" s="71"/>
      <c r="I320" s="71"/>
      <c r="J320" s="71"/>
      <c r="K320" s="71"/>
      <c r="L320" s="71"/>
      <c r="M320" s="175" t="s">
        <v>405</v>
      </c>
      <c r="N320" s="175" t="s">
        <v>405</v>
      </c>
      <c r="O320" s="175" t="s">
        <v>405</v>
      </c>
      <c r="P320" s="545" t="s">
        <v>405</v>
      </c>
      <c r="Q320" s="546" t="s">
        <v>405</v>
      </c>
      <c r="R320" s="175" t="s">
        <v>405</v>
      </c>
      <c r="S320" s="503" t="s">
        <v>405</v>
      </c>
      <c r="T320" s="503" t="s">
        <v>405</v>
      </c>
      <c r="U320" s="503" t="s">
        <v>405</v>
      </c>
      <c r="V320" s="572"/>
      <c r="W320" s="572"/>
      <c r="X320" s="86"/>
      <c r="Y320" s="230">
        <v>2750000</v>
      </c>
      <c r="Z320" s="269"/>
      <c r="AB320" s="270"/>
      <c r="AC320" s="270">
        <v>5500000</v>
      </c>
      <c r="AD320" s="270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0"/>
      <c r="DD320" s="86"/>
      <c r="DE320" s="39"/>
      <c r="DF320" s="39"/>
      <c r="DG320" s="39"/>
      <c r="DH320" s="39"/>
      <c r="DI320" s="39"/>
      <c r="DJ320" s="39"/>
      <c r="DK320" s="39"/>
      <c r="DL320" s="39"/>
      <c r="DM320" s="30"/>
      <c r="DN320" s="30"/>
      <c r="DO320" s="86"/>
      <c r="DP320" s="86"/>
      <c r="DQ320" s="86"/>
      <c r="DR320" s="86"/>
      <c r="DS320" s="86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</row>
    <row r="321" spans="1:135" ht="15" customHeight="1" x14ac:dyDescent="0.2">
      <c r="A321" s="800">
        <v>1670</v>
      </c>
      <c r="B321" s="785"/>
      <c r="C321" s="785" t="s">
        <v>1800</v>
      </c>
      <c r="D321" s="785" t="s">
        <v>5311</v>
      </c>
      <c r="E321" s="802" t="s">
        <v>4769</v>
      </c>
      <c r="F321" s="785" t="s">
        <v>198</v>
      </c>
      <c r="G321" s="785">
        <v>3</v>
      </c>
      <c r="P321" s="123"/>
      <c r="Q321" s="123"/>
      <c r="R321" s="123"/>
      <c r="S321" s="503" t="s">
        <v>405</v>
      </c>
      <c r="T321" s="503" t="s">
        <v>405</v>
      </c>
      <c r="U321" s="503" t="s">
        <v>405</v>
      </c>
    </row>
    <row r="322" spans="1:135" ht="15" customHeight="1" x14ac:dyDescent="0.2">
      <c r="A322" s="800">
        <v>5583</v>
      </c>
      <c r="B322" s="785"/>
      <c r="C322" s="785" t="s">
        <v>234</v>
      </c>
      <c r="D322" s="785" t="s">
        <v>1620</v>
      </c>
      <c r="E322" s="802" t="s">
        <v>4769</v>
      </c>
      <c r="F322" s="785" t="s">
        <v>199</v>
      </c>
      <c r="G322" s="785">
        <v>1</v>
      </c>
      <c r="P322" s="123"/>
      <c r="Q322" s="123"/>
      <c r="R322" s="123"/>
      <c r="S322" s="503" t="s">
        <v>405</v>
      </c>
      <c r="T322" s="503" t="s">
        <v>405</v>
      </c>
      <c r="U322" s="503" t="s">
        <v>405</v>
      </c>
    </row>
    <row r="323" spans="1:135" ht="15" customHeight="1" x14ac:dyDescent="0.2">
      <c r="A323" s="800">
        <v>6062</v>
      </c>
      <c r="B323" s="785" t="s">
        <v>405</v>
      </c>
      <c r="C323" s="785" t="s">
        <v>391</v>
      </c>
      <c r="D323" s="785" t="s">
        <v>1620</v>
      </c>
      <c r="E323" s="786" t="s">
        <v>8741</v>
      </c>
      <c r="F323" s="785" t="s">
        <v>199</v>
      </c>
      <c r="G323" s="785">
        <v>0</v>
      </c>
      <c r="P323" s="123"/>
      <c r="Q323" s="123"/>
      <c r="R323" s="123"/>
      <c r="S323" s="503" t="s">
        <v>405</v>
      </c>
      <c r="T323" s="503" t="s">
        <v>405</v>
      </c>
      <c r="U323" s="503" t="s">
        <v>405</v>
      </c>
    </row>
    <row r="324" spans="1:135" ht="15" customHeight="1" x14ac:dyDescent="0.2">
      <c r="A324" s="800">
        <v>5578</v>
      </c>
      <c r="B324" s="785"/>
      <c r="C324" s="785" t="s">
        <v>8350</v>
      </c>
      <c r="D324" s="785" t="s">
        <v>8351</v>
      </c>
      <c r="E324" s="802" t="s">
        <v>4769</v>
      </c>
      <c r="F324" s="785" t="s">
        <v>199</v>
      </c>
      <c r="G324" s="785">
        <v>1</v>
      </c>
      <c r="P324" s="123"/>
      <c r="Q324" s="123"/>
      <c r="R324" s="123"/>
      <c r="S324" s="503" t="s">
        <v>405</v>
      </c>
      <c r="T324" s="503" t="s">
        <v>405</v>
      </c>
      <c r="U324" s="503" t="s">
        <v>405</v>
      </c>
    </row>
    <row r="325" spans="1:135" s="100" customFormat="1" ht="15" customHeight="1" x14ac:dyDescent="0.2">
      <c r="A325" s="800">
        <v>5576</v>
      </c>
      <c r="B325" s="785"/>
      <c r="C325" s="785" t="s">
        <v>8348</v>
      </c>
      <c r="D325" s="785" t="s">
        <v>3229</v>
      </c>
      <c r="E325" s="802" t="s">
        <v>4769</v>
      </c>
      <c r="F325" s="785" t="s">
        <v>199</v>
      </c>
      <c r="G325" s="785">
        <v>1</v>
      </c>
      <c r="H325"/>
      <c r="I325"/>
      <c r="J325"/>
      <c r="K325"/>
      <c r="L325"/>
      <c r="M325"/>
      <c r="N325"/>
      <c r="O325"/>
      <c r="P325" s="123"/>
      <c r="Q325" s="123"/>
      <c r="R325" s="123"/>
      <c r="S325" s="503" t="s">
        <v>405</v>
      </c>
      <c r="T325" s="503" t="s">
        <v>405</v>
      </c>
      <c r="U325" s="503" t="s">
        <v>405</v>
      </c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</row>
    <row r="326" spans="1:135" s="895" customFormat="1" ht="15" customHeight="1" x14ac:dyDescent="0.2">
      <c r="A326" s="800">
        <v>5043</v>
      </c>
      <c r="B326" s="785"/>
      <c r="C326" s="785" t="s">
        <v>5228</v>
      </c>
      <c r="D326" s="785" t="s">
        <v>286</v>
      </c>
      <c r="E326" s="802" t="s">
        <v>4769</v>
      </c>
      <c r="F326" s="785" t="s">
        <v>199</v>
      </c>
      <c r="G326" s="785">
        <v>2</v>
      </c>
      <c r="H326"/>
      <c r="I326"/>
      <c r="J326"/>
      <c r="K326"/>
      <c r="L326"/>
      <c r="M326"/>
      <c r="N326"/>
      <c r="O326"/>
      <c r="P326" s="123"/>
      <c r="Q326" s="123"/>
      <c r="R326" s="123"/>
      <c r="S326" s="503" t="s">
        <v>405</v>
      </c>
      <c r="T326" s="503" t="s">
        <v>405</v>
      </c>
      <c r="U326" s="503" t="s">
        <v>405</v>
      </c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</row>
    <row r="327" spans="1:135" ht="15" customHeight="1" x14ac:dyDescent="0.2">
      <c r="A327" s="800">
        <v>2914</v>
      </c>
      <c r="B327" s="785"/>
      <c r="C327" s="785" t="s">
        <v>382</v>
      </c>
      <c r="D327" s="785" t="s">
        <v>304</v>
      </c>
      <c r="E327" s="802" t="s">
        <v>4769</v>
      </c>
      <c r="F327" s="785" t="s">
        <v>199</v>
      </c>
      <c r="G327" s="785">
        <v>6</v>
      </c>
      <c r="P327" s="123"/>
      <c r="Q327" s="123"/>
      <c r="R327" s="123"/>
      <c r="S327" s="503" t="s">
        <v>405</v>
      </c>
      <c r="T327" s="503" t="s">
        <v>405</v>
      </c>
      <c r="U327" s="503" t="s">
        <v>405</v>
      </c>
    </row>
    <row r="328" spans="1:135" ht="15" customHeight="1" x14ac:dyDescent="0.2">
      <c r="A328" s="800">
        <v>2909</v>
      </c>
      <c r="B328" s="785"/>
      <c r="C328" s="785" t="s">
        <v>525</v>
      </c>
      <c r="D328" s="785" t="s">
        <v>437</v>
      </c>
      <c r="E328" s="802" t="s">
        <v>4769</v>
      </c>
      <c r="F328" s="785" t="s">
        <v>199</v>
      </c>
      <c r="G328" s="785">
        <v>6</v>
      </c>
      <c r="P328" s="123"/>
      <c r="Q328" s="123"/>
      <c r="R328" s="123"/>
      <c r="S328" s="503" t="s">
        <v>405</v>
      </c>
      <c r="T328" s="503" t="s">
        <v>405</v>
      </c>
      <c r="U328" s="503" t="s">
        <v>405</v>
      </c>
    </row>
    <row r="329" spans="1:135" ht="15" customHeight="1" x14ac:dyDescent="0.2">
      <c r="A329" s="800">
        <v>5575</v>
      </c>
      <c r="B329" s="785"/>
      <c r="C329" s="785" t="s">
        <v>1898</v>
      </c>
      <c r="D329" s="785" t="s">
        <v>741</v>
      </c>
      <c r="E329" s="802" t="s">
        <v>4769</v>
      </c>
      <c r="F329" s="785" t="s">
        <v>199</v>
      </c>
      <c r="G329" s="785">
        <v>1</v>
      </c>
      <c r="P329" s="123"/>
      <c r="Q329" s="123"/>
      <c r="R329" s="123"/>
      <c r="S329" s="503" t="s">
        <v>405</v>
      </c>
      <c r="T329" s="503" t="s">
        <v>405</v>
      </c>
      <c r="U329" s="503" t="s">
        <v>405</v>
      </c>
    </row>
    <row r="330" spans="1:135" ht="15" customHeight="1" x14ac:dyDescent="0.2">
      <c r="A330" s="800">
        <v>3423</v>
      </c>
      <c r="B330" s="785"/>
      <c r="C330" s="785" t="s">
        <v>233</v>
      </c>
      <c r="D330" s="785" t="s">
        <v>3848</v>
      </c>
      <c r="E330" s="802" t="s">
        <v>4769</v>
      </c>
      <c r="F330" s="785" t="s">
        <v>199</v>
      </c>
      <c r="G330" s="785">
        <v>5</v>
      </c>
      <c r="P330" s="123"/>
      <c r="Q330" s="123"/>
      <c r="R330" s="123"/>
      <c r="S330" s="503" t="s">
        <v>405</v>
      </c>
      <c r="T330" s="503" t="s">
        <v>405</v>
      </c>
      <c r="U330" s="503" t="s">
        <v>405</v>
      </c>
    </row>
    <row r="331" spans="1:135" ht="15" customHeight="1" x14ac:dyDescent="0.2">
      <c r="A331" s="800">
        <v>6066</v>
      </c>
      <c r="B331" s="785" t="s">
        <v>405</v>
      </c>
      <c r="C331" s="785" t="s">
        <v>238</v>
      </c>
      <c r="D331" s="785" t="s">
        <v>8287</v>
      </c>
      <c r="E331" s="786" t="s">
        <v>8741</v>
      </c>
      <c r="F331" s="785" t="s">
        <v>199</v>
      </c>
      <c r="G331" s="785">
        <v>0</v>
      </c>
      <c r="P331" s="123"/>
      <c r="Q331" s="123"/>
      <c r="R331" s="123"/>
      <c r="S331" s="503" t="s">
        <v>405</v>
      </c>
      <c r="T331" s="503" t="s">
        <v>405</v>
      </c>
      <c r="U331" s="503" t="s">
        <v>405</v>
      </c>
    </row>
    <row r="332" spans="1:135" ht="15" customHeight="1" x14ac:dyDescent="0.2">
      <c r="A332" s="800">
        <v>4129</v>
      </c>
      <c r="B332" s="785"/>
      <c r="C332" s="785" t="s">
        <v>743</v>
      </c>
      <c r="D332" s="785" t="s">
        <v>408</v>
      </c>
      <c r="E332" s="802" t="s">
        <v>4769</v>
      </c>
      <c r="F332" s="785" t="s">
        <v>199</v>
      </c>
      <c r="G332" s="785">
        <v>4</v>
      </c>
      <c r="P332" s="123"/>
      <c r="Q332" s="123"/>
      <c r="R332" s="123"/>
      <c r="S332" s="503" t="s">
        <v>405</v>
      </c>
      <c r="T332" s="503" t="s">
        <v>405</v>
      </c>
      <c r="U332" s="503" t="s">
        <v>405</v>
      </c>
    </row>
    <row r="333" spans="1:135" ht="15" customHeight="1" x14ac:dyDescent="0.2">
      <c r="A333" s="800">
        <v>5582</v>
      </c>
      <c r="B333" s="785"/>
      <c r="C333" s="785" t="s">
        <v>3603</v>
      </c>
      <c r="D333" s="785" t="s">
        <v>3900</v>
      </c>
      <c r="E333" s="802" t="s">
        <v>4769</v>
      </c>
      <c r="F333" s="785" t="s">
        <v>199</v>
      </c>
      <c r="G333" s="785">
        <v>1</v>
      </c>
      <c r="P333" s="123"/>
      <c r="Q333" s="123"/>
      <c r="R333" s="123"/>
      <c r="S333" s="503" t="s">
        <v>405</v>
      </c>
      <c r="T333" s="503" t="s">
        <v>405</v>
      </c>
      <c r="U333" s="503" t="s">
        <v>405</v>
      </c>
    </row>
    <row r="334" spans="1:135" ht="15" customHeight="1" x14ac:dyDescent="0.2">
      <c r="A334" s="800">
        <v>5581</v>
      </c>
      <c r="B334" s="785"/>
      <c r="C334" s="785" t="s">
        <v>229</v>
      </c>
      <c r="D334" s="785" t="s">
        <v>8353</v>
      </c>
      <c r="E334" s="802" t="s">
        <v>4769</v>
      </c>
      <c r="F334" s="785" t="s">
        <v>199</v>
      </c>
      <c r="G334" s="785">
        <v>1</v>
      </c>
      <c r="P334" s="123"/>
      <c r="Q334" s="123"/>
      <c r="R334" s="123"/>
      <c r="S334" s="503" t="s">
        <v>405</v>
      </c>
      <c r="T334" s="503" t="s">
        <v>405</v>
      </c>
      <c r="U334" s="503" t="s">
        <v>405</v>
      </c>
    </row>
    <row r="335" spans="1:135" ht="15" customHeight="1" x14ac:dyDescent="0.2">
      <c r="A335" s="800">
        <v>5580</v>
      </c>
      <c r="B335" s="785"/>
      <c r="C335" s="785" t="s">
        <v>308</v>
      </c>
      <c r="D335" s="785" t="s">
        <v>191</v>
      </c>
      <c r="E335" s="802" t="s">
        <v>4769</v>
      </c>
      <c r="F335" s="785" t="s">
        <v>199</v>
      </c>
      <c r="G335" s="785">
        <v>1</v>
      </c>
      <c r="P335" s="123"/>
      <c r="Q335" s="123"/>
      <c r="R335" s="123"/>
      <c r="S335" s="503" t="s">
        <v>405</v>
      </c>
      <c r="T335" s="503" t="s">
        <v>405</v>
      </c>
      <c r="U335" s="503" t="s">
        <v>405</v>
      </c>
    </row>
    <row r="336" spans="1:135" ht="15" customHeight="1" x14ac:dyDescent="0.2">
      <c r="A336" s="800">
        <v>6069</v>
      </c>
      <c r="B336" s="785" t="s">
        <v>405</v>
      </c>
      <c r="C336" s="785" t="s">
        <v>462</v>
      </c>
      <c r="D336" s="785" t="s">
        <v>2376</v>
      </c>
      <c r="E336" s="786" t="s">
        <v>8741</v>
      </c>
      <c r="F336" s="785" t="s">
        <v>199</v>
      </c>
      <c r="G336" s="785">
        <v>0</v>
      </c>
      <c r="P336" s="123"/>
      <c r="Q336" s="123"/>
      <c r="R336" s="123"/>
      <c r="S336" s="503" t="s">
        <v>405</v>
      </c>
      <c r="T336" s="503" t="s">
        <v>405</v>
      </c>
      <c r="U336" s="503" t="s">
        <v>405</v>
      </c>
    </row>
    <row r="337" spans="1:21" ht="15" customHeight="1" x14ac:dyDescent="0.2">
      <c r="A337" s="800">
        <v>5584</v>
      </c>
      <c r="B337" s="785"/>
      <c r="C337" s="785" t="s">
        <v>229</v>
      </c>
      <c r="D337" s="785" t="s">
        <v>3867</v>
      </c>
      <c r="E337" s="802" t="s">
        <v>4769</v>
      </c>
      <c r="F337" s="785" t="s">
        <v>199</v>
      </c>
      <c r="G337" s="785">
        <v>1</v>
      </c>
      <c r="P337" s="123"/>
      <c r="Q337" s="123"/>
      <c r="R337" s="123"/>
      <c r="S337" s="503" t="s">
        <v>405</v>
      </c>
      <c r="T337" s="503" t="s">
        <v>405</v>
      </c>
      <c r="U337" s="503" t="s">
        <v>405</v>
      </c>
    </row>
    <row r="338" spans="1:21" ht="15" customHeight="1" x14ac:dyDescent="0.2">
      <c r="A338" s="800">
        <v>5034</v>
      </c>
      <c r="B338" s="785"/>
      <c r="C338" s="785" t="s">
        <v>3844</v>
      </c>
      <c r="D338" s="785" t="s">
        <v>6683</v>
      </c>
      <c r="E338" s="802" t="s">
        <v>4769</v>
      </c>
      <c r="F338" s="785" t="s">
        <v>199</v>
      </c>
      <c r="G338" s="785">
        <v>2</v>
      </c>
      <c r="P338" s="123"/>
      <c r="Q338" s="123"/>
      <c r="R338" s="123"/>
      <c r="S338" s="503" t="s">
        <v>405</v>
      </c>
      <c r="T338" s="503" t="s">
        <v>405</v>
      </c>
      <c r="U338" s="503" t="s">
        <v>405</v>
      </c>
    </row>
    <row r="339" spans="1:21" ht="15" customHeight="1" x14ac:dyDescent="0.2">
      <c r="A339" s="800">
        <v>3425</v>
      </c>
      <c r="B339" s="785"/>
      <c r="C339" s="785" t="s">
        <v>328</v>
      </c>
      <c r="D339" s="785" t="s">
        <v>4500</v>
      </c>
      <c r="E339" s="802" t="s">
        <v>4769</v>
      </c>
      <c r="F339" s="785" t="s">
        <v>199</v>
      </c>
      <c r="G339" s="785">
        <v>5</v>
      </c>
      <c r="P339" s="123"/>
      <c r="Q339" s="123"/>
      <c r="R339" s="123"/>
      <c r="S339" s="503" t="s">
        <v>405</v>
      </c>
      <c r="T339" s="503" t="s">
        <v>405</v>
      </c>
      <c r="U339" s="503" t="s">
        <v>405</v>
      </c>
    </row>
    <row r="340" spans="1:21" ht="15" customHeight="1" x14ac:dyDescent="0.2">
      <c r="A340" s="800">
        <v>6067</v>
      </c>
      <c r="B340" s="785" t="s">
        <v>405</v>
      </c>
      <c r="C340" s="785" t="s">
        <v>283</v>
      </c>
      <c r="D340" s="785" t="s">
        <v>1730</v>
      </c>
      <c r="E340" s="786" t="s">
        <v>8741</v>
      </c>
      <c r="F340" s="785" t="s">
        <v>199</v>
      </c>
      <c r="G340" s="785">
        <v>0</v>
      </c>
      <c r="P340" s="123"/>
      <c r="Q340" s="123"/>
      <c r="R340" s="123"/>
      <c r="S340" s="503" t="s">
        <v>405</v>
      </c>
      <c r="T340" s="503" t="s">
        <v>405</v>
      </c>
      <c r="U340" s="503" t="s">
        <v>405</v>
      </c>
    </row>
    <row r="341" spans="1:21" ht="15" customHeight="1" x14ac:dyDescent="0.2">
      <c r="A341" s="800">
        <v>2913</v>
      </c>
      <c r="B341" s="785"/>
      <c r="C341" s="785" t="s">
        <v>458</v>
      </c>
      <c r="D341" s="785" t="s">
        <v>3269</v>
      </c>
      <c r="E341" s="802" t="s">
        <v>4769</v>
      </c>
      <c r="F341" s="785" t="s">
        <v>199</v>
      </c>
      <c r="G341" s="785">
        <v>6</v>
      </c>
      <c r="P341" s="123"/>
      <c r="Q341" s="123"/>
      <c r="R341" s="123"/>
      <c r="S341" s="503" t="s">
        <v>405</v>
      </c>
      <c r="T341" s="503" t="s">
        <v>405</v>
      </c>
      <c r="U341" s="503" t="s">
        <v>405</v>
      </c>
    </row>
    <row r="342" spans="1:21" ht="15" customHeight="1" x14ac:dyDescent="0.2">
      <c r="A342" s="800">
        <v>4194</v>
      </c>
      <c r="B342" s="785"/>
      <c r="C342" s="785" t="s">
        <v>4883</v>
      </c>
      <c r="D342" s="785" t="s">
        <v>4884</v>
      </c>
      <c r="E342" s="802" t="s">
        <v>4769</v>
      </c>
      <c r="F342" s="785" t="s">
        <v>199</v>
      </c>
      <c r="G342" s="785">
        <v>4</v>
      </c>
      <c r="P342" s="123"/>
      <c r="Q342" s="123"/>
      <c r="R342" s="123"/>
      <c r="S342" s="503" t="s">
        <v>405</v>
      </c>
      <c r="T342" s="503" t="s">
        <v>405</v>
      </c>
      <c r="U342" s="503" t="s">
        <v>405</v>
      </c>
    </row>
    <row r="343" spans="1:21" ht="15" customHeight="1" x14ac:dyDescent="0.2">
      <c r="A343" s="800">
        <v>3424</v>
      </c>
      <c r="B343" s="785"/>
      <c r="C343" s="785" t="s">
        <v>298</v>
      </c>
      <c r="D343" s="785" t="s">
        <v>4499</v>
      </c>
      <c r="E343" s="802" t="s">
        <v>4769</v>
      </c>
      <c r="F343" s="785" t="s">
        <v>199</v>
      </c>
      <c r="G343" s="785">
        <v>5</v>
      </c>
      <c r="P343" s="123"/>
      <c r="Q343" s="123"/>
      <c r="R343" s="123"/>
      <c r="S343" s="503" t="s">
        <v>405</v>
      </c>
      <c r="T343" s="503" t="s">
        <v>405</v>
      </c>
      <c r="U343" s="503" t="s">
        <v>405</v>
      </c>
    </row>
    <row r="344" spans="1:21" ht="15" customHeight="1" x14ac:dyDescent="0.2">
      <c r="A344" s="800">
        <v>6063</v>
      </c>
      <c r="B344" s="785" t="s">
        <v>405</v>
      </c>
      <c r="C344" s="785" t="s">
        <v>8575</v>
      </c>
      <c r="D344" s="785" t="s">
        <v>8284</v>
      </c>
      <c r="E344" s="786" t="s">
        <v>8741</v>
      </c>
      <c r="F344" s="785" t="s">
        <v>199</v>
      </c>
      <c r="G344" s="785">
        <v>0</v>
      </c>
      <c r="P344" s="123"/>
      <c r="Q344" s="123"/>
      <c r="R344" s="123"/>
      <c r="S344" s="503" t="s">
        <v>405</v>
      </c>
      <c r="T344" s="503" t="s">
        <v>405</v>
      </c>
      <c r="U344" s="503" t="s">
        <v>405</v>
      </c>
    </row>
    <row r="345" spans="1:21" ht="15" customHeight="1" x14ac:dyDescent="0.2">
      <c r="A345" s="800">
        <v>6068</v>
      </c>
      <c r="B345" s="785" t="s">
        <v>405</v>
      </c>
      <c r="C345" s="785" t="s">
        <v>73</v>
      </c>
      <c r="D345" s="785" t="s">
        <v>2759</v>
      </c>
      <c r="E345" s="786" t="s">
        <v>8741</v>
      </c>
      <c r="F345" s="785" t="s">
        <v>199</v>
      </c>
      <c r="G345" s="785">
        <v>0</v>
      </c>
      <c r="P345" s="123"/>
      <c r="Q345" s="123"/>
      <c r="R345" s="123"/>
      <c r="S345" s="503" t="s">
        <v>405</v>
      </c>
      <c r="T345" s="503" t="s">
        <v>405</v>
      </c>
      <c r="U345" s="503" t="s">
        <v>405</v>
      </c>
    </row>
    <row r="346" spans="1:21" ht="15" customHeight="1" x14ac:dyDescent="0.2">
      <c r="A346" s="800">
        <v>2433</v>
      </c>
      <c r="B346" s="785"/>
      <c r="C346" s="785" t="s">
        <v>299</v>
      </c>
      <c r="D346" s="785" t="s">
        <v>3600</v>
      </c>
      <c r="E346" s="802" t="s">
        <v>4769</v>
      </c>
      <c r="F346" s="785" t="s">
        <v>199</v>
      </c>
      <c r="G346" s="788">
        <v>7</v>
      </c>
      <c r="P346" s="123"/>
      <c r="Q346" s="123"/>
      <c r="R346" s="123"/>
      <c r="S346" s="503" t="s">
        <v>405</v>
      </c>
      <c r="T346" s="503" t="s">
        <v>405</v>
      </c>
      <c r="U346" s="503" t="s">
        <v>405</v>
      </c>
    </row>
    <row r="347" spans="1:21" ht="15" customHeight="1" x14ac:dyDescent="0.2">
      <c r="A347" s="800">
        <v>1909</v>
      </c>
      <c r="B347" s="785"/>
      <c r="C347" s="785" t="s">
        <v>3533</v>
      </c>
      <c r="D347" s="785" t="s">
        <v>3534</v>
      </c>
      <c r="E347" s="802" t="s">
        <v>4769</v>
      </c>
      <c r="F347" s="785" t="s">
        <v>199</v>
      </c>
      <c r="G347" s="788">
        <v>8</v>
      </c>
      <c r="P347" s="123"/>
      <c r="Q347" s="123"/>
      <c r="R347" s="123"/>
      <c r="S347" s="503" t="s">
        <v>405</v>
      </c>
      <c r="T347" s="503" t="s">
        <v>405</v>
      </c>
      <c r="U347" s="503" t="s">
        <v>405</v>
      </c>
    </row>
    <row r="348" spans="1:21" ht="15" customHeight="1" x14ac:dyDescent="0.2">
      <c r="A348" s="800">
        <v>4422</v>
      </c>
      <c r="B348" s="785"/>
      <c r="C348" s="785" t="s">
        <v>310</v>
      </c>
      <c r="D348" s="785" t="s">
        <v>3054</v>
      </c>
      <c r="E348" s="802" t="s">
        <v>4769</v>
      </c>
      <c r="F348" s="785" t="s">
        <v>199</v>
      </c>
      <c r="G348" s="785">
        <v>3</v>
      </c>
      <c r="P348" s="123"/>
      <c r="Q348" s="123"/>
      <c r="R348" s="123"/>
      <c r="S348" s="503" t="s">
        <v>405</v>
      </c>
      <c r="T348" s="503" t="s">
        <v>405</v>
      </c>
      <c r="U348" s="503" t="s">
        <v>405</v>
      </c>
    </row>
    <row r="349" spans="1:21" ht="15" customHeight="1" x14ac:dyDescent="0.2">
      <c r="A349" s="800">
        <v>6061</v>
      </c>
      <c r="B349" s="785" t="s">
        <v>405</v>
      </c>
      <c r="C349" s="785" t="s">
        <v>336</v>
      </c>
      <c r="D349" s="785" t="s">
        <v>8282</v>
      </c>
      <c r="E349" s="786" t="s">
        <v>8741</v>
      </c>
      <c r="F349" s="785" t="s">
        <v>199</v>
      </c>
      <c r="G349" s="785">
        <v>0</v>
      </c>
      <c r="P349" s="123"/>
      <c r="Q349" s="123"/>
      <c r="R349" s="123"/>
      <c r="S349" s="503" t="s">
        <v>405</v>
      </c>
      <c r="T349" s="503" t="s">
        <v>405</v>
      </c>
      <c r="U349" s="503" t="s">
        <v>405</v>
      </c>
    </row>
    <row r="350" spans="1:21" ht="15" customHeight="1" x14ac:dyDescent="0.2">
      <c r="A350" s="800">
        <v>5579</v>
      </c>
      <c r="B350" s="785"/>
      <c r="C350" s="785" t="s">
        <v>3367</v>
      </c>
      <c r="D350" s="785" t="s">
        <v>8352</v>
      </c>
      <c r="E350" s="802" t="s">
        <v>4769</v>
      </c>
      <c r="F350" s="785" t="s">
        <v>199</v>
      </c>
      <c r="G350" s="785">
        <v>1</v>
      </c>
      <c r="P350" s="123"/>
      <c r="Q350" s="123"/>
      <c r="R350" s="123"/>
      <c r="S350" s="503" t="s">
        <v>405</v>
      </c>
      <c r="T350" s="503" t="s">
        <v>405</v>
      </c>
      <c r="U350" s="503" t="s">
        <v>405</v>
      </c>
    </row>
    <row r="351" spans="1:21" ht="15" customHeight="1" x14ac:dyDescent="0.2">
      <c r="A351" s="800">
        <v>4419</v>
      </c>
      <c r="B351" s="785"/>
      <c r="C351" s="785" t="s">
        <v>5324</v>
      </c>
      <c r="D351" s="785" t="s">
        <v>5325</v>
      </c>
      <c r="E351" s="802" t="s">
        <v>4769</v>
      </c>
      <c r="F351" s="785" t="s">
        <v>199</v>
      </c>
      <c r="G351" s="785">
        <v>3</v>
      </c>
      <c r="P351" s="123"/>
      <c r="Q351" s="123"/>
      <c r="R351" s="123"/>
      <c r="S351" s="503" t="s">
        <v>405</v>
      </c>
      <c r="T351" s="503" t="s">
        <v>405</v>
      </c>
      <c r="U351" s="503" t="s">
        <v>405</v>
      </c>
    </row>
    <row r="352" spans="1:21" ht="15" customHeight="1" x14ac:dyDescent="0.2">
      <c r="A352" s="800">
        <v>2432</v>
      </c>
      <c r="B352" s="785"/>
      <c r="C352" s="785" t="s">
        <v>124</v>
      </c>
      <c r="D352" s="785" t="s">
        <v>252</v>
      </c>
      <c r="E352" s="802" t="s">
        <v>4769</v>
      </c>
      <c r="F352" s="785" t="s">
        <v>199</v>
      </c>
      <c r="G352" s="788">
        <v>7</v>
      </c>
      <c r="P352" s="123"/>
      <c r="Q352" s="123"/>
      <c r="R352" s="123"/>
      <c r="S352" s="503" t="s">
        <v>405</v>
      </c>
      <c r="T352" s="503" t="s">
        <v>405</v>
      </c>
      <c r="U352" s="503" t="s">
        <v>405</v>
      </c>
    </row>
    <row r="353" spans="1:135" ht="15" customHeight="1" x14ac:dyDescent="0.2">
      <c r="A353" s="800">
        <v>4423</v>
      </c>
      <c r="B353" s="785"/>
      <c r="C353" s="785" t="s">
        <v>5326</v>
      </c>
      <c r="D353" s="785" t="s">
        <v>323</v>
      </c>
      <c r="E353" s="802" t="s">
        <v>4769</v>
      </c>
      <c r="F353" s="785" t="s">
        <v>199</v>
      </c>
      <c r="G353" s="785">
        <v>3</v>
      </c>
      <c r="P353" s="123"/>
      <c r="Q353" s="123"/>
      <c r="R353" s="123"/>
      <c r="S353" s="503" t="s">
        <v>405</v>
      </c>
      <c r="T353" s="503" t="s">
        <v>405</v>
      </c>
      <c r="U353" s="503" t="s">
        <v>405</v>
      </c>
    </row>
    <row r="354" spans="1:135" ht="15" customHeight="1" x14ac:dyDescent="0.2">
      <c r="A354" s="800">
        <v>5577</v>
      </c>
      <c r="B354" s="785"/>
      <c r="C354" s="785" t="s">
        <v>391</v>
      </c>
      <c r="D354" s="785" t="s">
        <v>8349</v>
      </c>
      <c r="E354" s="802" t="s">
        <v>4769</v>
      </c>
      <c r="F354" s="785" t="s">
        <v>199</v>
      </c>
      <c r="G354" s="785">
        <v>1</v>
      </c>
      <c r="P354" s="123"/>
      <c r="Q354" s="123"/>
      <c r="R354" s="123"/>
      <c r="S354" s="503" t="s">
        <v>405</v>
      </c>
      <c r="T354" s="503" t="s">
        <v>405</v>
      </c>
      <c r="U354" s="503" t="s">
        <v>405</v>
      </c>
    </row>
    <row r="355" spans="1:135" ht="15" customHeight="1" x14ac:dyDescent="0.2">
      <c r="A355" s="800">
        <v>4997</v>
      </c>
      <c r="B355" s="785"/>
      <c r="C355" s="785" t="s">
        <v>503</v>
      </c>
      <c r="D355" s="785" t="s">
        <v>8029</v>
      </c>
      <c r="E355" s="802" t="s">
        <v>4769</v>
      </c>
      <c r="F355" s="785" t="s">
        <v>199</v>
      </c>
      <c r="G355" s="785">
        <v>2</v>
      </c>
      <c r="P355" s="123"/>
      <c r="Q355" s="123"/>
      <c r="R355" s="123"/>
      <c r="S355" s="503" t="s">
        <v>405</v>
      </c>
      <c r="T355" s="503" t="s">
        <v>405</v>
      </c>
      <c r="U355" s="503" t="s">
        <v>405</v>
      </c>
    </row>
    <row r="356" spans="1:135" ht="15" customHeight="1" x14ac:dyDescent="0.2">
      <c r="A356" s="800">
        <v>6064</v>
      </c>
      <c r="B356" s="785" t="s">
        <v>405</v>
      </c>
      <c r="C356" s="785" t="s">
        <v>476</v>
      </c>
      <c r="D356" s="785" t="s">
        <v>8831</v>
      </c>
      <c r="E356" s="786" t="s">
        <v>8741</v>
      </c>
      <c r="F356" s="785" t="s">
        <v>199</v>
      </c>
      <c r="G356" s="785">
        <v>0</v>
      </c>
      <c r="P356" s="123"/>
      <c r="Q356" s="123"/>
      <c r="R356" s="123"/>
      <c r="S356" s="503" t="s">
        <v>405</v>
      </c>
      <c r="T356" s="503" t="s">
        <v>405</v>
      </c>
      <c r="U356" s="503" t="s">
        <v>405</v>
      </c>
    </row>
    <row r="357" spans="1:135" ht="15" customHeight="1" x14ac:dyDescent="0.2">
      <c r="A357" s="800">
        <v>6198</v>
      </c>
      <c r="B357" s="785" t="s">
        <v>405</v>
      </c>
      <c r="C357" s="785" t="s">
        <v>8602</v>
      </c>
      <c r="D357" s="785" t="s">
        <v>8603</v>
      </c>
      <c r="E357" s="786" t="s">
        <v>8741</v>
      </c>
      <c r="F357" s="785" t="s">
        <v>201</v>
      </c>
      <c r="G357" s="785">
        <v>0</v>
      </c>
      <c r="P357" s="123"/>
      <c r="Q357" s="123"/>
      <c r="R357" s="123"/>
      <c r="S357" s="503" t="s">
        <v>405</v>
      </c>
      <c r="T357" s="503" t="s">
        <v>405</v>
      </c>
      <c r="U357" s="503" t="s">
        <v>405</v>
      </c>
    </row>
    <row r="358" spans="1:135" ht="15" customHeight="1" x14ac:dyDescent="0.2">
      <c r="A358" s="800">
        <v>3508</v>
      </c>
      <c r="B358" s="785"/>
      <c r="C358" s="785" t="s">
        <v>4561</v>
      </c>
      <c r="D358" s="785" t="s">
        <v>4562</v>
      </c>
      <c r="E358" s="802" t="s">
        <v>4769</v>
      </c>
      <c r="F358" s="785" t="s">
        <v>201</v>
      </c>
      <c r="G358" s="785">
        <v>5</v>
      </c>
      <c r="P358" s="123"/>
      <c r="Q358" s="123"/>
      <c r="R358" s="123"/>
      <c r="S358" s="503" t="s">
        <v>405</v>
      </c>
      <c r="T358" s="503" t="s">
        <v>405</v>
      </c>
      <c r="U358" s="503" t="s">
        <v>405</v>
      </c>
    </row>
    <row r="359" spans="1:135" ht="15" customHeight="1" x14ac:dyDescent="0.2">
      <c r="A359" s="800">
        <v>3504</v>
      </c>
      <c r="B359" s="785"/>
      <c r="C359" s="785" t="s">
        <v>377</v>
      </c>
      <c r="D359" s="785" t="s">
        <v>4558</v>
      </c>
      <c r="E359" s="802" t="s">
        <v>4769</v>
      </c>
      <c r="F359" s="785" t="s">
        <v>201</v>
      </c>
      <c r="G359" s="785">
        <v>5</v>
      </c>
      <c r="P359" s="123"/>
      <c r="Q359" s="123"/>
      <c r="R359" s="123"/>
      <c r="S359" s="503" t="s">
        <v>405</v>
      </c>
      <c r="T359" s="503" t="s">
        <v>405</v>
      </c>
      <c r="U359" s="503" t="s">
        <v>405</v>
      </c>
    </row>
    <row r="360" spans="1:135" ht="15" customHeight="1" x14ac:dyDescent="0.2">
      <c r="A360" s="800">
        <v>2996</v>
      </c>
      <c r="B360" s="785"/>
      <c r="C360" s="785" t="s">
        <v>308</v>
      </c>
      <c r="D360" s="785" t="s">
        <v>4185</v>
      </c>
      <c r="E360" s="802" t="s">
        <v>4769</v>
      </c>
      <c r="F360" s="785" t="s">
        <v>201</v>
      </c>
      <c r="G360" s="785">
        <v>6</v>
      </c>
      <c r="P360" s="123"/>
      <c r="Q360" s="123"/>
      <c r="R360" s="123"/>
      <c r="S360" s="503" t="s">
        <v>405</v>
      </c>
      <c r="T360" s="503" t="s">
        <v>405</v>
      </c>
      <c r="U360" s="503" t="s">
        <v>405</v>
      </c>
    </row>
    <row r="361" spans="1:135" ht="15" customHeight="1" x14ac:dyDescent="0.2">
      <c r="A361" s="800">
        <v>6187</v>
      </c>
      <c r="B361" s="785" t="s">
        <v>405</v>
      </c>
      <c r="C361" s="785" t="s">
        <v>8597</v>
      </c>
      <c r="D361" s="785" t="s">
        <v>8598</v>
      </c>
      <c r="E361" s="786" t="s">
        <v>8741</v>
      </c>
      <c r="F361" s="785" t="s">
        <v>201</v>
      </c>
      <c r="G361" s="785">
        <v>0</v>
      </c>
      <c r="P361" s="123"/>
      <c r="Q361" s="123"/>
      <c r="R361" s="123"/>
      <c r="S361" s="503" t="s">
        <v>405</v>
      </c>
      <c r="T361" s="503" t="s">
        <v>405</v>
      </c>
      <c r="U361" s="503" t="s">
        <v>405</v>
      </c>
    </row>
    <row r="362" spans="1:135" ht="15" customHeight="1" x14ac:dyDescent="0.2">
      <c r="A362" s="800">
        <v>6184</v>
      </c>
      <c r="B362" s="785" t="s">
        <v>405</v>
      </c>
      <c r="C362" s="785" t="s">
        <v>274</v>
      </c>
      <c r="D362" s="785" t="s">
        <v>8324</v>
      </c>
      <c r="E362" s="786" t="s">
        <v>8741</v>
      </c>
      <c r="F362" s="785" t="s">
        <v>201</v>
      </c>
      <c r="G362" s="785">
        <v>0</v>
      </c>
      <c r="P362" s="123"/>
      <c r="Q362" s="123"/>
      <c r="R362" s="123"/>
      <c r="S362" s="503" t="s">
        <v>405</v>
      </c>
      <c r="T362" s="503" t="s">
        <v>405</v>
      </c>
      <c r="U362" s="503" t="s">
        <v>405</v>
      </c>
    </row>
    <row r="363" spans="1:135" ht="15" customHeight="1" x14ac:dyDescent="0.2">
      <c r="A363" s="800">
        <v>3010</v>
      </c>
      <c r="B363" s="785"/>
      <c r="C363" s="785" t="s">
        <v>462</v>
      </c>
      <c r="D363" s="785" t="s">
        <v>422</v>
      </c>
      <c r="E363" s="802" t="s">
        <v>4769</v>
      </c>
      <c r="F363" s="785" t="s">
        <v>201</v>
      </c>
      <c r="G363" s="785">
        <v>6</v>
      </c>
      <c r="P363" s="123"/>
      <c r="Q363" s="123"/>
      <c r="R363" s="123"/>
      <c r="S363" s="503" t="s">
        <v>405</v>
      </c>
      <c r="T363" s="503" t="s">
        <v>405</v>
      </c>
      <c r="U363" s="503" t="s">
        <v>405</v>
      </c>
    </row>
    <row r="364" spans="1:135" ht="15" customHeight="1" x14ac:dyDescent="0.2">
      <c r="A364" s="800">
        <v>4070</v>
      </c>
      <c r="B364" s="785"/>
      <c r="C364" s="785" t="s">
        <v>334</v>
      </c>
      <c r="D364" s="785" t="s">
        <v>304</v>
      </c>
      <c r="E364" s="802" t="s">
        <v>4769</v>
      </c>
      <c r="F364" s="785" t="s">
        <v>201</v>
      </c>
      <c r="G364" s="785">
        <v>4</v>
      </c>
      <c r="P364" s="123"/>
      <c r="Q364" s="123"/>
      <c r="R364" s="123"/>
      <c r="S364" s="503" t="s">
        <v>405</v>
      </c>
      <c r="T364" s="503" t="s">
        <v>405</v>
      </c>
      <c r="U364" s="503" t="s">
        <v>405</v>
      </c>
    </row>
    <row r="365" spans="1:135" ht="15" customHeight="1" x14ac:dyDescent="0.2">
      <c r="A365" s="800">
        <v>3510</v>
      </c>
      <c r="B365" s="785"/>
      <c r="C365" s="785" t="s">
        <v>3238</v>
      </c>
      <c r="D365" s="785" t="s">
        <v>4564</v>
      </c>
      <c r="E365" s="802" t="s">
        <v>4769</v>
      </c>
      <c r="F365" s="785" t="s">
        <v>201</v>
      </c>
      <c r="G365" s="785">
        <v>5</v>
      </c>
      <c r="P365" s="123"/>
      <c r="Q365" s="123"/>
      <c r="R365" s="123"/>
      <c r="S365" s="503" t="s">
        <v>405</v>
      </c>
      <c r="T365" s="503" t="s">
        <v>405</v>
      </c>
      <c r="U365" s="503" t="s">
        <v>405</v>
      </c>
    </row>
    <row r="366" spans="1:135" ht="15" customHeight="1" x14ac:dyDescent="0.2">
      <c r="A366" s="800">
        <v>1087</v>
      </c>
      <c r="B366" s="785"/>
      <c r="C366" s="785" t="s">
        <v>3501</v>
      </c>
      <c r="D366" s="785" t="s">
        <v>3502</v>
      </c>
      <c r="E366" s="802" t="s">
        <v>4769</v>
      </c>
      <c r="F366" s="785" t="s">
        <v>201</v>
      </c>
      <c r="G366" s="787">
        <v>10</v>
      </c>
      <c r="H366" s="175"/>
      <c r="I366" s="175" t="s">
        <v>405</v>
      </c>
      <c r="J366" s="175" t="s">
        <v>405</v>
      </c>
      <c r="K366" s="175" t="s">
        <v>405</v>
      </c>
      <c r="L366" s="175" t="s">
        <v>405</v>
      </c>
      <c r="M366" s="175" t="s">
        <v>405</v>
      </c>
      <c r="N366" s="175" t="s">
        <v>405</v>
      </c>
      <c r="O366" s="175" t="s">
        <v>405</v>
      </c>
      <c r="P366" s="546"/>
      <c r="Q366" s="545"/>
      <c r="R366" s="724"/>
      <c r="S366" s="503" t="s">
        <v>405</v>
      </c>
      <c r="T366" s="503" t="s">
        <v>405</v>
      </c>
      <c r="U366" s="503" t="s">
        <v>405</v>
      </c>
      <c r="V366" s="571"/>
      <c r="W366" s="571"/>
      <c r="X366" s="86"/>
      <c r="Y366" s="86"/>
      <c r="Z366" s="86"/>
      <c r="AA366" s="86"/>
      <c r="AB366" s="275"/>
      <c r="AC366" s="275"/>
      <c r="AD366" s="100"/>
      <c r="AE366" s="275"/>
      <c r="AF366" s="99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  <c r="BA366" s="100"/>
      <c r="BB366" s="100"/>
      <c r="BC366" s="100"/>
      <c r="BD366" s="100"/>
      <c r="BE366" s="100"/>
      <c r="BF366" s="100"/>
      <c r="BG366" s="100"/>
      <c r="BH366" s="100"/>
      <c r="BI366" s="100"/>
      <c r="BJ366" s="100"/>
      <c r="BK366" s="100"/>
      <c r="BL366" s="100"/>
      <c r="BM366" s="100"/>
      <c r="BN366" s="100"/>
      <c r="BO366" s="100"/>
      <c r="BP366" s="100"/>
      <c r="BQ366" s="100"/>
      <c r="BR366" s="100"/>
      <c r="BS366" s="100"/>
      <c r="BT366" s="100"/>
      <c r="BU366" s="100"/>
      <c r="BV366" s="100"/>
      <c r="BW366" s="100"/>
      <c r="BX366" s="100"/>
      <c r="BY366" s="100"/>
      <c r="BZ366" s="100"/>
      <c r="CA366" s="100"/>
      <c r="CB366" s="100"/>
      <c r="CC366" s="100"/>
      <c r="CD366" s="100"/>
      <c r="CE366" s="100"/>
      <c r="CF366" s="100"/>
      <c r="CG366" s="100"/>
      <c r="CH366" s="100"/>
      <c r="CI366" s="100"/>
      <c r="CJ366" s="100"/>
      <c r="CK366" s="100"/>
      <c r="CL366" s="100"/>
      <c r="CM366" s="100"/>
      <c r="CN366" s="100"/>
      <c r="CO366" s="100"/>
      <c r="CP366" s="100"/>
      <c r="CQ366" s="100"/>
      <c r="CR366" s="100"/>
      <c r="CS366" s="100"/>
      <c r="CT366" s="100"/>
      <c r="CU366" s="100"/>
      <c r="CV366" s="100"/>
      <c r="CW366" s="100"/>
      <c r="CX366" s="100"/>
      <c r="CY366" s="100"/>
      <c r="CZ366" s="100"/>
      <c r="DA366" s="100"/>
      <c r="DB366" s="100"/>
      <c r="DC366" s="100"/>
      <c r="DD366" s="100"/>
      <c r="DE366" s="100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100"/>
      <c r="EC366" s="86"/>
      <c r="ED366" s="86"/>
      <c r="EE366" s="100"/>
    </row>
    <row r="367" spans="1:135" ht="15" customHeight="1" x14ac:dyDescent="0.2">
      <c r="A367" s="800">
        <v>3511</v>
      </c>
      <c r="B367" s="785"/>
      <c r="C367" s="785" t="s">
        <v>391</v>
      </c>
      <c r="D367" s="785" t="s">
        <v>4565</v>
      </c>
      <c r="E367" s="802" t="s">
        <v>4769</v>
      </c>
      <c r="F367" s="785" t="s">
        <v>201</v>
      </c>
      <c r="G367" s="785">
        <v>5</v>
      </c>
      <c r="P367" s="123"/>
      <c r="Q367" s="123"/>
      <c r="R367" s="123"/>
      <c r="S367" s="503" t="s">
        <v>405</v>
      </c>
      <c r="T367" s="503" t="s">
        <v>405</v>
      </c>
      <c r="U367" s="503" t="s">
        <v>405</v>
      </c>
    </row>
    <row r="368" spans="1:135" ht="15" customHeight="1" x14ac:dyDescent="0.2">
      <c r="A368" s="800">
        <v>4286</v>
      </c>
      <c r="B368" s="785"/>
      <c r="C368" s="785" t="s">
        <v>4890</v>
      </c>
      <c r="D368" s="785" t="s">
        <v>4891</v>
      </c>
      <c r="E368" s="802" t="s">
        <v>4769</v>
      </c>
      <c r="F368" s="785" t="s">
        <v>201</v>
      </c>
      <c r="G368" s="785">
        <v>4</v>
      </c>
      <c r="P368" s="123"/>
      <c r="Q368" s="123"/>
      <c r="R368" s="123"/>
      <c r="S368" s="503" t="s">
        <v>405</v>
      </c>
      <c r="T368" s="503" t="s">
        <v>405</v>
      </c>
      <c r="U368" s="503" t="s">
        <v>405</v>
      </c>
    </row>
    <row r="369" spans="1:135" ht="15" customHeight="1" x14ac:dyDescent="0.2">
      <c r="A369" s="800">
        <v>3512</v>
      </c>
      <c r="B369" s="785"/>
      <c r="C369" s="785" t="s">
        <v>451</v>
      </c>
      <c r="D369" s="785" t="s">
        <v>1741</v>
      </c>
      <c r="E369" s="802" t="s">
        <v>4769</v>
      </c>
      <c r="F369" s="785" t="s">
        <v>201</v>
      </c>
      <c r="G369" s="785">
        <v>5</v>
      </c>
      <c r="P369" s="123"/>
      <c r="Q369" s="123"/>
      <c r="R369" s="123"/>
      <c r="S369" s="503" t="s">
        <v>405</v>
      </c>
      <c r="T369" s="503" t="s">
        <v>405</v>
      </c>
      <c r="U369" s="503" t="s">
        <v>405</v>
      </c>
    </row>
    <row r="370" spans="1:135" ht="15" customHeight="1" x14ac:dyDescent="0.2">
      <c r="A370" s="800">
        <v>4091</v>
      </c>
      <c r="B370" s="785"/>
      <c r="C370" s="785" t="s">
        <v>305</v>
      </c>
      <c r="D370" s="785" t="s">
        <v>4900</v>
      </c>
      <c r="E370" s="802" t="s">
        <v>4769</v>
      </c>
      <c r="F370" s="785" t="s">
        <v>201</v>
      </c>
      <c r="G370" s="785">
        <v>4</v>
      </c>
      <c r="P370" s="123"/>
      <c r="Q370" s="123"/>
      <c r="R370" s="123"/>
      <c r="S370" s="503" t="s">
        <v>405</v>
      </c>
      <c r="T370" s="503" t="s">
        <v>405</v>
      </c>
      <c r="U370" s="503" t="s">
        <v>405</v>
      </c>
    </row>
    <row r="371" spans="1:135" ht="15" customHeight="1" x14ac:dyDescent="0.2">
      <c r="A371" s="800">
        <v>3513</v>
      </c>
      <c r="B371" s="785"/>
      <c r="C371" s="785" t="s">
        <v>4566</v>
      </c>
      <c r="D371" s="785" t="s">
        <v>741</v>
      </c>
      <c r="E371" s="802" t="s">
        <v>4769</v>
      </c>
      <c r="F371" s="785" t="s">
        <v>201</v>
      </c>
      <c r="G371" s="785">
        <v>5</v>
      </c>
      <c r="P371" s="123"/>
      <c r="Q371" s="123"/>
      <c r="R371" s="123"/>
      <c r="S371" s="503" t="s">
        <v>405</v>
      </c>
      <c r="T371" s="503" t="s">
        <v>405</v>
      </c>
      <c r="U371" s="503" t="s">
        <v>405</v>
      </c>
    </row>
    <row r="372" spans="1:135" ht="15" customHeight="1" x14ac:dyDescent="0.2">
      <c r="A372" s="800">
        <v>6190</v>
      </c>
      <c r="B372" s="785" t="s">
        <v>405</v>
      </c>
      <c r="C372" s="785" t="s">
        <v>3983</v>
      </c>
      <c r="D372" s="785" t="s">
        <v>8589</v>
      </c>
      <c r="E372" s="786" t="s">
        <v>8741</v>
      </c>
      <c r="F372" s="785" t="s">
        <v>201</v>
      </c>
      <c r="G372" s="785">
        <v>0</v>
      </c>
      <c r="P372" s="123"/>
      <c r="Q372" s="123"/>
      <c r="R372" s="123"/>
      <c r="S372" s="503" t="s">
        <v>405</v>
      </c>
      <c r="T372" s="503" t="s">
        <v>405</v>
      </c>
      <c r="U372" s="503" t="s">
        <v>405</v>
      </c>
    </row>
    <row r="373" spans="1:135" ht="15" customHeight="1" x14ac:dyDescent="0.2">
      <c r="A373" s="800">
        <v>3009</v>
      </c>
      <c r="B373" s="785"/>
      <c r="C373" s="785" t="s">
        <v>238</v>
      </c>
      <c r="D373" s="785" t="s">
        <v>4198</v>
      </c>
      <c r="E373" s="802" t="s">
        <v>4769</v>
      </c>
      <c r="F373" s="785" t="s">
        <v>201</v>
      </c>
      <c r="G373" s="785">
        <v>6</v>
      </c>
      <c r="P373" s="123"/>
      <c r="Q373" s="123"/>
      <c r="R373" s="123"/>
      <c r="S373" s="503" t="s">
        <v>405</v>
      </c>
      <c r="T373" s="503" t="s">
        <v>405</v>
      </c>
      <c r="U373" s="503" t="s">
        <v>405</v>
      </c>
    </row>
    <row r="374" spans="1:135" ht="15" customHeight="1" x14ac:dyDescent="0.2">
      <c r="A374" s="800">
        <v>3514</v>
      </c>
      <c r="B374" s="785"/>
      <c r="C374" s="785" t="s">
        <v>296</v>
      </c>
      <c r="D374" s="785" t="s">
        <v>300</v>
      </c>
      <c r="E374" s="802" t="s">
        <v>4769</v>
      </c>
      <c r="F374" s="785" t="s">
        <v>201</v>
      </c>
      <c r="G374" s="785">
        <v>5</v>
      </c>
      <c r="P374" s="123"/>
      <c r="Q374" s="123"/>
      <c r="R374" s="123"/>
      <c r="S374" s="503" t="s">
        <v>405</v>
      </c>
      <c r="T374" s="503" t="s">
        <v>405</v>
      </c>
      <c r="U374" s="503" t="s">
        <v>405</v>
      </c>
    </row>
    <row r="375" spans="1:135" ht="15" customHeight="1" x14ac:dyDescent="0.2">
      <c r="A375" s="800">
        <v>4027</v>
      </c>
      <c r="B375" s="785"/>
      <c r="C375" s="785" t="s">
        <v>3972</v>
      </c>
      <c r="D375" s="785" t="s">
        <v>300</v>
      </c>
      <c r="E375" s="802" t="s">
        <v>4769</v>
      </c>
      <c r="F375" s="785" t="s">
        <v>201</v>
      </c>
      <c r="G375" s="785">
        <v>4</v>
      </c>
      <c r="P375" s="123"/>
      <c r="Q375" s="123"/>
      <c r="R375" s="123"/>
      <c r="S375" s="503" t="s">
        <v>405</v>
      </c>
      <c r="T375" s="503" t="s">
        <v>405</v>
      </c>
      <c r="U375" s="503" t="s">
        <v>405</v>
      </c>
    </row>
    <row r="376" spans="1:135" ht="15" customHeight="1" x14ac:dyDescent="0.2">
      <c r="A376" s="800">
        <v>6189</v>
      </c>
      <c r="B376" s="785" t="s">
        <v>405</v>
      </c>
      <c r="C376" s="785" t="s">
        <v>3547</v>
      </c>
      <c r="D376" s="785" t="s">
        <v>8599</v>
      </c>
      <c r="E376" s="786" t="s">
        <v>8741</v>
      </c>
      <c r="F376" s="785" t="s">
        <v>201</v>
      </c>
      <c r="G376" s="785">
        <v>0</v>
      </c>
      <c r="P376" s="123"/>
      <c r="Q376" s="123"/>
      <c r="R376" s="123"/>
      <c r="S376" s="503" t="s">
        <v>405</v>
      </c>
      <c r="T376" s="503" t="s">
        <v>405</v>
      </c>
      <c r="U376" s="503" t="s">
        <v>405</v>
      </c>
    </row>
    <row r="377" spans="1:135" ht="15" customHeight="1" x14ac:dyDescent="0.2">
      <c r="A377" s="800">
        <v>1986</v>
      </c>
      <c r="B377" s="785"/>
      <c r="C377" s="785" t="s">
        <v>3591</v>
      </c>
      <c r="D377" s="785" t="s">
        <v>3089</v>
      </c>
      <c r="E377" s="802" t="s">
        <v>4769</v>
      </c>
      <c r="F377" s="785" t="s">
        <v>201</v>
      </c>
      <c r="G377" s="788">
        <v>8</v>
      </c>
      <c r="P377" s="123"/>
      <c r="Q377" s="123"/>
      <c r="R377" s="123"/>
      <c r="S377" s="503" t="s">
        <v>405</v>
      </c>
      <c r="T377" s="503" t="s">
        <v>405</v>
      </c>
      <c r="U377" s="503" t="s">
        <v>405</v>
      </c>
    </row>
    <row r="378" spans="1:135" ht="15" customHeight="1" x14ac:dyDescent="0.2">
      <c r="A378" s="800">
        <v>4223</v>
      </c>
      <c r="B378" s="785"/>
      <c r="C378" s="785" t="s">
        <v>479</v>
      </c>
      <c r="D378" s="785" t="s">
        <v>4902</v>
      </c>
      <c r="E378" s="802" t="s">
        <v>4769</v>
      </c>
      <c r="F378" s="785" t="s">
        <v>201</v>
      </c>
      <c r="G378" s="785">
        <v>4</v>
      </c>
      <c r="P378" s="123"/>
      <c r="Q378" s="123"/>
      <c r="R378" s="123"/>
      <c r="S378" s="503" t="s">
        <v>405</v>
      </c>
      <c r="T378" s="503" t="s">
        <v>405</v>
      </c>
      <c r="U378" s="503" t="s">
        <v>405</v>
      </c>
    </row>
    <row r="379" spans="1:135" ht="15" customHeight="1" x14ac:dyDescent="0.2">
      <c r="A379" s="800">
        <v>3004</v>
      </c>
      <c r="B379" s="785"/>
      <c r="C379" s="785" t="s">
        <v>328</v>
      </c>
      <c r="D379" s="785" t="s">
        <v>4195</v>
      </c>
      <c r="E379" s="802" t="s">
        <v>4769</v>
      </c>
      <c r="F379" s="785" t="s">
        <v>201</v>
      </c>
      <c r="G379" s="785">
        <v>6</v>
      </c>
      <c r="P379" s="123"/>
      <c r="Q379" s="123"/>
      <c r="R379" s="123"/>
      <c r="S379" s="503" t="s">
        <v>405</v>
      </c>
      <c r="T379" s="503" t="s">
        <v>405</v>
      </c>
      <c r="U379" s="503" t="s">
        <v>405</v>
      </c>
    </row>
    <row r="380" spans="1:135" ht="15" customHeight="1" x14ac:dyDescent="0.2">
      <c r="A380" s="800">
        <v>1293</v>
      </c>
      <c r="B380" s="785"/>
      <c r="C380" s="785" t="s">
        <v>497</v>
      </c>
      <c r="D380" s="785" t="s">
        <v>3080</v>
      </c>
      <c r="E380" s="802" t="s">
        <v>4769</v>
      </c>
      <c r="F380" s="785" t="s">
        <v>201</v>
      </c>
      <c r="G380" s="787">
        <v>10</v>
      </c>
      <c r="H380" s="71"/>
      <c r="I380" s="71"/>
      <c r="J380" s="101" t="s">
        <v>405</v>
      </c>
      <c r="K380" s="101" t="s">
        <v>405</v>
      </c>
      <c r="L380" s="101" t="s">
        <v>405</v>
      </c>
      <c r="M380" s="175" t="s">
        <v>405</v>
      </c>
      <c r="N380" s="175" t="s">
        <v>405</v>
      </c>
      <c r="O380" s="175" t="s">
        <v>405</v>
      </c>
      <c r="P380" s="546"/>
      <c r="Q380" s="546"/>
      <c r="R380" s="724"/>
      <c r="S380" s="503" t="s">
        <v>405</v>
      </c>
      <c r="T380" s="503" t="s">
        <v>405</v>
      </c>
      <c r="U380" s="503" t="s">
        <v>405</v>
      </c>
      <c r="V380" s="39"/>
      <c r="W380" s="100"/>
      <c r="X380" s="100"/>
      <c r="Y380" s="100"/>
      <c r="Z380" s="100"/>
      <c r="AA380" s="100"/>
      <c r="AB380" s="269"/>
      <c r="AC380" s="270"/>
      <c r="AD380" s="271"/>
      <c r="AE380" s="507"/>
      <c r="AF380" s="230"/>
      <c r="AG380" s="30"/>
      <c r="AH380" s="270"/>
      <c r="DJ380" s="86"/>
      <c r="DK380" s="86"/>
      <c r="DL380" s="86"/>
      <c r="DM380" s="39"/>
      <c r="DN380" s="39"/>
      <c r="DO380" s="39"/>
      <c r="DP380" s="30"/>
      <c r="DQ380" s="30"/>
      <c r="DR380" s="30"/>
      <c r="DS380" s="30"/>
      <c r="DT380" s="30"/>
      <c r="DU380" s="30"/>
      <c r="DV380" s="30"/>
      <c r="DW380" s="100"/>
      <c r="DX380" s="100"/>
      <c r="DY380" s="100"/>
      <c r="DZ380" s="100"/>
      <c r="EA380" s="100"/>
      <c r="EB380" s="100"/>
      <c r="EC380" s="100"/>
      <c r="ED380" s="100"/>
      <c r="EE380" s="100"/>
    </row>
    <row r="381" spans="1:135" ht="15" customHeight="1" x14ac:dyDescent="0.2">
      <c r="A381" s="800">
        <v>4266</v>
      </c>
      <c r="B381" s="785"/>
      <c r="C381" s="785" t="s">
        <v>352</v>
      </c>
      <c r="D381" s="785" t="s">
        <v>4903</v>
      </c>
      <c r="E381" s="802" t="s">
        <v>4769</v>
      </c>
      <c r="F381" s="785" t="s">
        <v>201</v>
      </c>
      <c r="G381" s="785">
        <v>4</v>
      </c>
      <c r="P381" s="123"/>
      <c r="Q381" s="123"/>
      <c r="R381" s="123"/>
      <c r="S381" s="503" t="s">
        <v>405</v>
      </c>
      <c r="T381" s="503" t="s">
        <v>405</v>
      </c>
      <c r="U381" s="503" t="s">
        <v>405</v>
      </c>
    </row>
    <row r="382" spans="1:135" ht="15" customHeight="1" x14ac:dyDescent="0.2">
      <c r="A382" s="800">
        <v>4296</v>
      </c>
      <c r="B382" s="785"/>
      <c r="C382" s="785" t="s">
        <v>4910</v>
      </c>
      <c r="D382" s="785" t="s">
        <v>4911</v>
      </c>
      <c r="E382" s="802" t="s">
        <v>4769</v>
      </c>
      <c r="F382" s="785" t="s">
        <v>201</v>
      </c>
      <c r="G382" s="785">
        <v>4</v>
      </c>
      <c r="P382" s="123"/>
      <c r="Q382" s="123"/>
      <c r="R382" s="123"/>
      <c r="S382" s="503" t="s">
        <v>405</v>
      </c>
      <c r="T382" s="503" t="s">
        <v>405</v>
      </c>
      <c r="U382" s="503" t="s">
        <v>405</v>
      </c>
    </row>
    <row r="383" spans="1:135" ht="15" customHeight="1" x14ac:dyDescent="0.2">
      <c r="A383" s="800">
        <v>6193</v>
      </c>
      <c r="B383" s="785" t="s">
        <v>405</v>
      </c>
      <c r="C383" s="785" t="s">
        <v>5879</v>
      </c>
      <c r="D383" s="785" t="s">
        <v>8590</v>
      </c>
      <c r="E383" s="786" t="s">
        <v>8741</v>
      </c>
      <c r="F383" s="785" t="s">
        <v>201</v>
      </c>
      <c r="G383" s="785">
        <v>0</v>
      </c>
      <c r="P383" s="123"/>
      <c r="Q383" s="123"/>
      <c r="R383" s="123"/>
      <c r="S383" s="503" t="s">
        <v>405</v>
      </c>
      <c r="T383" s="503" t="s">
        <v>405</v>
      </c>
      <c r="U383" s="503" t="s">
        <v>405</v>
      </c>
    </row>
    <row r="384" spans="1:135" ht="15" customHeight="1" x14ac:dyDescent="0.2">
      <c r="A384" s="800">
        <v>3996</v>
      </c>
      <c r="B384" s="785"/>
      <c r="C384" s="785" t="s">
        <v>4905</v>
      </c>
      <c r="D384" s="785" t="s">
        <v>4906</v>
      </c>
      <c r="E384" s="802" t="s">
        <v>4769</v>
      </c>
      <c r="F384" s="785" t="s">
        <v>201</v>
      </c>
      <c r="G384" s="785">
        <v>4</v>
      </c>
      <c r="P384" s="123"/>
      <c r="Q384" s="123"/>
      <c r="R384" s="123"/>
      <c r="S384" s="503" t="s">
        <v>405</v>
      </c>
      <c r="T384" s="503" t="s">
        <v>405</v>
      </c>
      <c r="U384" s="503" t="s">
        <v>405</v>
      </c>
    </row>
    <row r="385" spans="1:135" ht="15" customHeight="1" x14ac:dyDescent="0.2">
      <c r="A385" s="800">
        <v>3007</v>
      </c>
      <c r="B385" s="785"/>
      <c r="C385" s="785" t="s">
        <v>207</v>
      </c>
      <c r="D385" s="785" t="s">
        <v>4115</v>
      </c>
      <c r="E385" s="802" t="s">
        <v>4769</v>
      </c>
      <c r="F385" s="785" t="s">
        <v>201</v>
      </c>
      <c r="G385" s="785">
        <v>6</v>
      </c>
      <c r="P385" s="123"/>
      <c r="Q385" s="123"/>
      <c r="R385" s="123"/>
      <c r="S385" s="503" t="s">
        <v>405</v>
      </c>
      <c r="T385" s="503" t="s">
        <v>405</v>
      </c>
      <c r="U385" s="503" t="s">
        <v>405</v>
      </c>
    </row>
    <row r="386" spans="1:135" ht="15" customHeight="1" x14ac:dyDescent="0.2">
      <c r="A386" s="800">
        <v>3002</v>
      </c>
      <c r="B386" s="785"/>
      <c r="C386" s="785" t="s">
        <v>4194</v>
      </c>
      <c r="D386" s="785" t="s">
        <v>4193</v>
      </c>
      <c r="E386" s="802" t="s">
        <v>4769</v>
      </c>
      <c r="F386" s="785" t="s">
        <v>201</v>
      </c>
      <c r="G386" s="785">
        <v>6</v>
      </c>
      <c r="P386" s="123"/>
      <c r="Q386" s="123"/>
      <c r="R386" s="123"/>
      <c r="S386" s="503" t="s">
        <v>405</v>
      </c>
      <c r="T386" s="503" t="s">
        <v>405</v>
      </c>
      <c r="U386" s="503" t="s">
        <v>405</v>
      </c>
    </row>
    <row r="387" spans="1:135" ht="15" customHeight="1" x14ac:dyDescent="0.2">
      <c r="A387" s="800">
        <v>1103</v>
      </c>
      <c r="B387" s="785"/>
      <c r="C387" s="785" t="s">
        <v>334</v>
      </c>
      <c r="D387" s="785" t="s">
        <v>191</v>
      </c>
      <c r="E387" s="802" t="s">
        <v>4769</v>
      </c>
      <c r="F387" s="785" t="s">
        <v>201</v>
      </c>
      <c r="G387" s="787">
        <v>10</v>
      </c>
      <c r="H387" s="250"/>
      <c r="I387" s="250"/>
      <c r="J387" s="250"/>
      <c r="K387" s="101" t="s">
        <v>405</v>
      </c>
      <c r="L387" s="101" t="s">
        <v>405</v>
      </c>
      <c r="M387" s="101" t="s">
        <v>405</v>
      </c>
      <c r="N387" s="101" t="s">
        <v>405</v>
      </c>
      <c r="O387" s="175" t="s">
        <v>405</v>
      </c>
      <c r="P387" s="545"/>
      <c r="Q387" s="545"/>
      <c r="R387" s="175"/>
      <c r="S387" s="503" t="s">
        <v>405</v>
      </c>
      <c r="T387" s="503" t="s">
        <v>405</v>
      </c>
      <c r="U387" s="503" t="s">
        <v>405</v>
      </c>
      <c r="V387" s="667"/>
      <c r="W387" s="572"/>
      <c r="X387" s="572"/>
      <c r="Y387" s="269"/>
      <c r="Z387" s="190"/>
      <c r="AA387" s="269"/>
      <c r="AB387" s="230"/>
      <c r="AC387" s="270"/>
      <c r="AD387" s="86"/>
      <c r="AE387" s="270"/>
      <c r="AF387" s="263"/>
      <c r="AG387" s="263"/>
      <c r="AH387" s="263"/>
      <c r="AI387" s="263"/>
      <c r="AJ387" s="263"/>
      <c r="AK387" s="263"/>
      <c r="AL387" s="263"/>
      <c r="AM387" s="263"/>
      <c r="AN387" s="263"/>
      <c r="AO387" s="263"/>
      <c r="AP387" s="263"/>
      <c r="AQ387" s="263"/>
      <c r="AR387" s="263"/>
      <c r="AS387" s="263"/>
      <c r="AT387" s="263"/>
      <c r="AU387" s="263"/>
      <c r="AV387" s="263"/>
      <c r="AW387" s="263"/>
      <c r="AX387" s="263"/>
      <c r="AY387" s="263"/>
      <c r="AZ387" s="263"/>
      <c r="BA387" s="263"/>
      <c r="BB387" s="263"/>
      <c r="BC387" s="263"/>
      <c r="BD387" s="263"/>
      <c r="BE387" s="263"/>
      <c r="BF387" s="263"/>
      <c r="BG387" s="263"/>
      <c r="BH387" s="263"/>
      <c r="BI387" s="263"/>
      <c r="BJ387" s="263"/>
      <c r="BK387" s="263"/>
      <c r="BL387" s="263"/>
      <c r="BM387" s="263"/>
      <c r="BN387" s="263"/>
      <c r="BO387" s="263"/>
      <c r="BP387" s="263"/>
      <c r="BQ387" s="263"/>
      <c r="BR387" s="263"/>
      <c r="BS387" s="263"/>
      <c r="BT387" s="263"/>
      <c r="BU387" s="263"/>
      <c r="BV387" s="263"/>
      <c r="BW387" s="263"/>
      <c r="BX387" s="263"/>
      <c r="BY387" s="263"/>
      <c r="BZ387" s="263"/>
      <c r="CA387" s="263"/>
      <c r="CB387" s="263"/>
      <c r="CC387" s="263"/>
      <c r="CD387" s="263"/>
      <c r="CE387" s="263"/>
      <c r="CF387" s="263"/>
      <c r="CG387" s="263"/>
      <c r="CH387" s="263"/>
      <c r="CI387" s="263"/>
      <c r="CJ387" s="263"/>
      <c r="CK387" s="263"/>
      <c r="CL387" s="263"/>
      <c r="CM387" s="263"/>
      <c r="CN387" s="263"/>
      <c r="CO387" s="263"/>
      <c r="CP387" s="263"/>
      <c r="CQ387" s="263"/>
      <c r="CR387" s="263"/>
      <c r="CS387" s="263"/>
      <c r="CT387" s="263"/>
      <c r="CU387" s="263"/>
      <c r="CV387" s="263"/>
      <c r="CW387" s="263"/>
      <c r="CX387" s="263"/>
      <c r="CY387" s="263"/>
      <c r="CZ387" s="263"/>
      <c r="DA387" s="263"/>
      <c r="DB387" s="263"/>
      <c r="DC387" s="263"/>
      <c r="DD387" s="263"/>
      <c r="DE387" s="30"/>
      <c r="DF387" s="30"/>
      <c r="DG387" s="30"/>
      <c r="DH387" s="30"/>
      <c r="DI387" s="30"/>
      <c r="DJ387" s="30"/>
      <c r="DK387" s="30"/>
      <c r="DL387" s="263"/>
      <c r="DM387" s="263"/>
      <c r="DN387" s="263"/>
      <c r="DO387" s="100"/>
      <c r="DP387" s="86"/>
      <c r="DQ387" s="86"/>
      <c r="DR387" s="86"/>
      <c r="DS387" s="86"/>
      <c r="DT387" s="86"/>
      <c r="DU387" s="86"/>
      <c r="DV387" s="86"/>
      <c r="DW387" s="86"/>
      <c r="DX387" s="86"/>
      <c r="DY387" s="86"/>
      <c r="DZ387" s="263"/>
      <c r="EA387" s="263"/>
      <c r="EB387" s="263"/>
      <c r="EC387" s="86"/>
      <c r="ED387" s="86"/>
      <c r="EE387" s="86"/>
    </row>
    <row r="388" spans="1:135" ht="15" customHeight="1" x14ac:dyDescent="0.2">
      <c r="A388" s="800">
        <v>3005</v>
      </c>
      <c r="B388" s="785"/>
      <c r="C388" s="785" t="s">
        <v>259</v>
      </c>
      <c r="D388" s="785" t="s">
        <v>3801</v>
      </c>
      <c r="E388" s="802" t="s">
        <v>4769</v>
      </c>
      <c r="F388" s="785" t="s">
        <v>201</v>
      </c>
      <c r="G388" s="785">
        <v>6</v>
      </c>
      <c r="P388" s="123"/>
      <c r="Q388" s="123"/>
      <c r="R388" s="123"/>
      <c r="S388" s="503" t="s">
        <v>405</v>
      </c>
      <c r="T388" s="503" t="s">
        <v>405</v>
      </c>
      <c r="U388" s="503" t="s">
        <v>405</v>
      </c>
    </row>
    <row r="389" spans="1:135" ht="15" customHeight="1" x14ac:dyDescent="0.2">
      <c r="A389" s="800">
        <v>2527</v>
      </c>
      <c r="B389" s="785"/>
      <c r="C389" s="785" t="s">
        <v>8518</v>
      </c>
      <c r="D389" s="785" t="s">
        <v>3862</v>
      </c>
      <c r="E389" s="802" t="s">
        <v>4769</v>
      </c>
      <c r="F389" s="785" t="s">
        <v>201</v>
      </c>
      <c r="G389" s="788">
        <v>7</v>
      </c>
      <c r="P389" s="123"/>
      <c r="Q389" s="123"/>
      <c r="R389" s="123"/>
      <c r="S389" s="503" t="s">
        <v>405</v>
      </c>
      <c r="T389" s="503" t="s">
        <v>405</v>
      </c>
      <c r="U389" s="503" t="s">
        <v>405</v>
      </c>
    </row>
    <row r="390" spans="1:135" ht="15" customHeight="1" x14ac:dyDescent="0.2">
      <c r="A390" s="800">
        <v>3008</v>
      </c>
      <c r="B390" s="785"/>
      <c r="C390" s="785" t="s">
        <v>4197</v>
      </c>
      <c r="D390" s="785" t="s">
        <v>4196</v>
      </c>
      <c r="E390" s="802" t="s">
        <v>4769</v>
      </c>
      <c r="F390" s="785" t="s">
        <v>201</v>
      </c>
      <c r="G390" s="785">
        <v>6</v>
      </c>
      <c r="P390" s="123"/>
      <c r="Q390" s="123"/>
      <c r="R390" s="123"/>
      <c r="S390" s="503" t="s">
        <v>405</v>
      </c>
      <c r="T390" s="503" t="s">
        <v>405</v>
      </c>
      <c r="U390" s="503" t="s">
        <v>405</v>
      </c>
    </row>
    <row r="391" spans="1:135" ht="15" customHeight="1" x14ac:dyDescent="0.2">
      <c r="A391" s="800">
        <v>6188</v>
      </c>
      <c r="B391" s="785" t="s">
        <v>405</v>
      </c>
      <c r="C391" s="785" t="s">
        <v>332</v>
      </c>
      <c r="D391" s="785" t="s">
        <v>8588</v>
      </c>
      <c r="E391" s="786" t="s">
        <v>8741</v>
      </c>
      <c r="F391" s="785" t="s">
        <v>201</v>
      </c>
      <c r="G391" s="785">
        <v>0</v>
      </c>
      <c r="P391" s="123"/>
      <c r="Q391" s="123"/>
      <c r="R391" s="123"/>
      <c r="S391" s="503" t="s">
        <v>405</v>
      </c>
      <c r="T391" s="503" t="s">
        <v>405</v>
      </c>
      <c r="U391" s="503" t="s">
        <v>405</v>
      </c>
    </row>
    <row r="392" spans="1:135" ht="15" customHeight="1" x14ac:dyDescent="0.2">
      <c r="A392" s="800">
        <v>6182</v>
      </c>
      <c r="B392" s="785" t="s">
        <v>405</v>
      </c>
      <c r="C392" s="785" t="s">
        <v>310</v>
      </c>
      <c r="D392" s="785" t="s">
        <v>5389</v>
      </c>
      <c r="E392" s="786" t="s">
        <v>8741</v>
      </c>
      <c r="F392" s="785" t="s">
        <v>201</v>
      </c>
      <c r="G392" s="785">
        <v>0</v>
      </c>
      <c r="P392" s="123"/>
      <c r="Q392" s="123"/>
      <c r="R392" s="123"/>
      <c r="S392" s="503" t="s">
        <v>405</v>
      </c>
      <c r="T392" s="503" t="s">
        <v>405</v>
      </c>
      <c r="U392" s="503" t="s">
        <v>405</v>
      </c>
    </row>
    <row r="393" spans="1:135" ht="15" customHeight="1" x14ac:dyDescent="0.2">
      <c r="A393" s="800">
        <v>1984</v>
      </c>
      <c r="B393" s="785"/>
      <c r="C393" s="785" t="s">
        <v>497</v>
      </c>
      <c r="D393" s="785" t="s">
        <v>2242</v>
      </c>
      <c r="E393" s="802" t="s">
        <v>4769</v>
      </c>
      <c r="F393" s="785" t="s">
        <v>201</v>
      </c>
      <c r="G393" s="788">
        <v>8</v>
      </c>
      <c r="P393" s="123"/>
      <c r="Q393" s="123"/>
      <c r="R393" s="123"/>
      <c r="S393" s="503" t="s">
        <v>405</v>
      </c>
      <c r="T393" s="503" t="s">
        <v>405</v>
      </c>
      <c r="U393" s="503" t="s">
        <v>405</v>
      </c>
    </row>
    <row r="394" spans="1:135" ht="15" customHeight="1" x14ac:dyDescent="0.2">
      <c r="A394" s="800">
        <v>3516</v>
      </c>
      <c r="B394" s="785"/>
      <c r="C394" s="785" t="s">
        <v>234</v>
      </c>
      <c r="D394" s="785" t="s">
        <v>237</v>
      </c>
      <c r="E394" s="802" t="s">
        <v>4769</v>
      </c>
      <c r="F394" s="785" t="s">
        <v>201</v>
      </c>
      <c r="G394" s="785">
        <v>5</v>
      </c>
      <c r="P394" s="123"/>
      <c r="Q394" s="123"/>
      <c r="R394" s="123"/>
      <c r="S394" s="503" t="s">
        <v>405</v>
      </c>
      <c r="T394" s="503" t="s">
        <v>405</v>
      </c>
      <c r="U394" s="503" t="s">
        <v>405</v>
      </c>
    </row>
    <row r="395" spans="1:135" ht="15" customHeight="1" x14ac:dyDescent="0.2">
      <c r="A395" s="800">
        <v>4942</v>
      </c>
      <c r="B395" s="785"/>
      <c r="C395" s="785" t="s">
        <v>412</v>
      </c>
      <c r="D395" s="785" t="s">
        <v>237</v>
      </c>
      <c r="E395" s="802" t="s">
        <v>4769</v>
      </c>
      <c r="F395" s="785" t="s">
        <v>201</v>
      </c>
      <c r="G395" s="785">
        <v>2</v>
      </c>
      <c r="P395" s="123"/>
      <c r="Q395" s="123"/>
      <c r="R395" s="123"/>
      <c r="S395" s="503" t="s">
        <v>405</v>
      </c>
      <c r="T395" s="503" t="s">
        <v>405</v>
      </c>
      <c r="U395" s="503" t="s">
        <v>405</v>
      </c>
    </row>
    <row r="396" spans="1:135" ht="15" customHeight="1" x14ac:dyDescent="0.2">
      <c r="A396" s="800">
        <v>3003</v>
      </c>
      <c r="B396" s="785"/>
      <c r="C396" s="785" t="s">
        <v>330</v>
      </c>
      <c r="D396" s="785" t="s">
        <v>280</v>
      </c>
      <c r="E396" s="802" t="s">
        <v>4769</v>
      </c>
      <c r="F396" s="785" t="s">
        <v>201</v>
      </c>
      <c r="G396" s="785">
        <v>6</v>
      </c>
      <c r="P396" s="123"/>
      <c r="Q396" s="123"/>
      <c r="R396" s="123"/>
      <c r="S396" s="503" t="s">
        <v>405</v>
      </c>
      <c r="T396" s="503" t="s">
        <v>405</v>
      </c>
      <c r="U396" s="503" t="s">
        <v>405</v>
      </c>
    </row>
    <row r="397" spans="1:135" ht="15" customHeight="1" x14ac:dyDescent="0.2">
      <c r="A397" s="800">
        <v>4101</v>
      </c>
      <c r="B397" s="785"/>
      <c r="C397" s="785" t="s">
        <v>543</v>
      </c>
      <c r="D397" s="785" t="s">
        <v>4901</v>
      </c>
      <c r="E397" s="802" t="s">
        <v>4769</v>
      </c>
      <c r="F397" s="785" t="s">
        <v>201</v>
      </c>
      <c r="G397" s="785">
        <v>4</v>
      </c>
      <c r="P397" s="123"/>
      <c r="Q397" s="123"/>
      <c r="R397" s="123"/>
      <c r="S397" s="503" t="s">
        <v>405</v>
      </c>
      <c r="T397" s="503" t="s">
        <v>405</v>
      </c>
      <c r="U397" s="503" t="s">
        <v>405</v>
      </c>
    </row>
    <row r="398" spans="1:135" ht="15" customHeight="1" x14ac:dyDescent="0.2">
      <c r="A398" s="800">
        <v>4980</v>
      </c>
      <c r="B398" s="785"/>
      <c r="C398" s="785" t="s">
        <v>1889</v>
      </c>
      <c r="D398" s="785" t="s">
        <v>5811</v>
      </c>
      <c r="E398" s="802" t="s">
        <v>4769</v>
      </c>
      <c r="F398" s="785" t="s">
        <v>201</v>
      </c>
      <c r="G398" s="785">
        <v>2</v>
      </c>
      <c r="P398" s="123"/>
      <c r="Q398" s="123"/>
      <c r="R398" s="123"/>
      <c r="S398" s="503" t="s">
        <v>405</v>
      </c>
      <c r="T398" s="503" t="s">
        <v>405</v>
      </c>
      <c r="U398" s="503" t="s">
        <v>405</v>
      </c>
    </row>
    <row r="399" spans="1:135" ht="15" customHeight="1" x14ac:dyDescent="0.2">
      <c r="A399" s="800">
        <v>2526</v>
      </c>
      <c r="B399" s="785"/>
      <c r="C399" s="785" t="s">
        <v>268</v>
      </c>
      <c r="D399" s="785" t="s">
        <v>3861</v>
      </c>
      <c r="E399" s="802" t="s">
        <v>4769</v>
      </c>
      <c r="F399" s="785" t="s">
        <v>201</v>
      </c>
      <c r="G399" s="788">
        <v>7</v>
      </c>
      <c r="P399" s="123"/>
      <c r="Q399" s="123"/>
      <c r="R399" s="123"/>
      <c r="S399" s="503" t="s">
        <v>405</v>
      </c>
      <c r="T399" s="503" t="s">
        <v>405</v>
      </c>
      <c r="U399" s="503" t="s">
        <v>405</v>
      </c>
    </row>
    <row r="400" spans="1:135" ht="15" customHeight="1" x14ac:dyDescent="0.2">
      <c r="A400" s="800">
        <v>1421</v>
      </c>
      <c r="B400" s="785"/>
      <c r="C400" s="785" t="s">
        <v>308</v>
      </c>
      <c r="D400" s="785" t="s">
        <v>3284</v>
      </c>
      <c r="E400" s="802" t="s">
        <v>4769</v>
      </c>
      <c r="F400" s="785" t="s">
        <v>201</v>
      </c>
      <c r="G400" s="788">
        <v>9</v>
      </c>
      <c r="P400" s="123"/>
      <c r="Q400" s="123"/>
      <c r="R400" s="123"/>
      <c r="S400" s="503" t="s">
        <v>405</v>
      </c>
      <c r="T400" s="503" t="s">
        <v>405</v>
      </c>
      <c r="U400" s="503" t="s">
        <v>405</v>
      </c>
    </row>
    <row r="401" spans="1:21" ht="15" customHeight="1" x14ac:dyDescent="0.2">
      <c r="A401" s="800">
        <v>3006</v>
      </c>
      <c r="B401" s="785"/>
      <c r="C401" s="785" t="s">
        <v>4113</v>
      </c>
      <c r="D401" s="785" t="s">
        <v>4112</v>
      </c>
      <c r="E401" s="802" t="s">
        <v>4769</v>
      </c>
      <c r="F401" s="785" t="s">
        <v>201</v>
      </c>
      <c r="G401" s="785">
        <v>6</v>
      </c>
      <c r="P401" s="123"/>
      <c r="Q401" s="123"/>
      <c r="R401" s="123"/>
      <c r="S401" s="503" t="s">
        <v>405</v>
      </c>
      <c r="T401" s="503" t="s">
        <v>405</v>
      </c>
      <c r="U401" s="503" t="s">
        <v>405</v>
      </c>
    </row>
    <row r="402" spans="1:21" ht="15" customHeight="1" x14ac:dyDescent="0.2">
      <c r="A402" s="800">
        <v>2998</v>
      </c>
      <c r="B402" s="785"/>
      <c r="C402" s="785" t="s">
        <v>389</v>
      </c>
      <c r="D402" s="785" t="s">
        <v>4187</v>
      </c>
      <c r="E402" s="802" t="s">
        <v>4769</v>
      </c>
      <c r="F402" s="785" t="s">
        <v>201</v>
      </c>
      <c r="G402" s="785">
        <v>6</v>
      </c>
      <c r="P402" s="123"/>
      <c r="Q402" s="123"/>
      <c r="R402" s="123"/>
      <c r="S402" s="503" t="s">
        <v>405</v>
      </c>
      <c r="T402" s="503" t="s">
        <v>405</v>
      </c>
      <c r="U402" s="503" t="s">
        <v>405</v>
      </c>
    </row>
    <row r="403" spans="1:21" ht="15" customHeight="1" x14ac:dyDescent="0.2">
      <c r="A403" s="800">
        <v>2524</v>
      </c>
      <c r="B403" s="785"/>
      <c r="C403" s="785" t="s">
        <v>3859</v>
      </c>
      <c r="D403" s="785" t="s">
        <v>3578</v>
      </c>
      <c r="E403" s="802" t="s">
        <v>4769</v>
      </c>
      <c r="F403" s="785" t="s">
        <v>201</v>
      </c>
      <c r="G403" s="788">
        <v>7</v>
      </c>
      <c r="P403" s="123"/>
      <c r="Q403" s="123"/>
      <c r="R403" s="123"/>
      <c r="S403" s="503" t="s">
        <v>405</v>
      </c>
      <c r="T403" s="503" t="s">
        <v>405</v>
      </c>
      <c r="U403" s="503" t="s">
        <v>405</v>
      </c>
    </row>
    <row r="404" spans="1:21" ht="15" customHeight="1" x14ac:dyDescent="0.2">
      <c r="A404" s="800">
        <v>2999</v>
      </c>
      <c r="B404" s="785"/>
      <c r="C404" s="785" t="s">
        <v>4189</v>
      </c>
      <c r="D404" s="785" t="s">
        <v>4188</v>
      </c>
      <c r="E404" s="802" t="s">
        <v>4769</v>
      </c>
      <c r="F404" s="785" t="s">
        <v>201</v>
      </c>
      <c r="G404" s="785">
        <v>6</v>
      </c>
      <c r="P404" s="123"/>
      <c r="Q404" s="123"/>
      <c r="R404" s="123"/>
      <c r="S404" s="503" t="s">
        <v>405</v>
      </c>
      <c r="T404" s="503" t="s">
        <v>405</v>
      </c>
      <c r="U404" s="503" t="s">
        <v>405</v>
      </c>
    </row>
    <row r="405" spans="1:21" ht="15" customHeight="1" x14ac:dyDescent="0.2">
      <c r="A405" s="800">
        <v>6192</v>
      </c>
      <c r="B405" s="785" t="s">
        <v>405</v>
      </c>
      <c r="C405" s="785" t="s">
        <v>294</v>
      </c>
      <c r="D405" s="785" t="s">
        <v>8601</v>
      </c>
      <c r="E405" s="786" t="s">
        <v>8741</v>
      </c>
      <c r="F405" s="785" t="s">
        <v>201</v>
      </c>
      <c r="G405" s="785">
        <v>0</v>
      </c>
      <c r="P405" s="123"/>
      <c r="Q405" s="123"/>
      <c r="R405" s="123"/>
      <c r="S405" s="503" t="s">
        <v>405</v>
      </c>
      <c r="T405" s="503" t="s">
        <v>405</v>
      </c>
      <c r="U405" s="503" t="s">
        <v>405</v>
      </c>
    </row>
    <row r="406" spans="1:21" ht="15" customHeight="1" x14ac:dyDescent="0.2">
      <c r="A406" s="800">
        <v>5707</v>
      </c>
      <c r="B406" s="785"/>
      <c r="C406" s="785" t="s">
        <v>336</v>
      </c>
      <c r="D406" s="785" t="s">
        <v>8282</v>
      </c>
      <c r="E406" s="802" t="s">
        <v>4769</v>
      </c>
      <c r="F406" s="785" t="s">
        <v>201</v>
      </c>
      <c r="G406" s="785">
        <v>1</v>
      </c>
      <c r="P406" s="123"/>
      <c r="Q406" s="123"/>
      <c r="R406" s="123"/>
      <c r="S406" s="503" t="s">
        <v>405</v>
      </c>
      <c r="T406" s="503" t="s">
        <v>405</v>
      </c>
      <c r="U406" s="503" t="s">
        <v>405</v>
      </c>
    </row>
    <row r="407" spans="1:21" ht="15" customHeight="1" x14ac:dyDescent="0.2">
      <c r="A407" s="800">
        <v>3517</v>
      </c>
      <c r="B407" s="785"/>
      <c r="C407" s="785" t="s">
        <v>4567</v>
      </c>
      <c r="D407" s="785" t="s">
        <v>4568</v>
      </c>
      <c r="E407" s="802" t="s">
        <v>4769</v>
      </c>
      <c r="F407" s="785" t="s">
        <v>201</v>
      </c>
      <c r="G407" s="785">
        <v>5</v>
      </c>
      <c r="P407" s="123"/>
      <c r="Q407" s="123"/>
      <c r="R407" s="123"/>
      <c r="S407" s="503" t="s">
        <v>405</v>
      </c>
      <c r="T407" s="503" t="s">
        <v>405</v>
      </c>
      <c r="U407" s="503" t="s">
        <v>405</v>
      </c>
    </row>
    <row r="408" spans="1:21" ht="15" customHeight="1" x14ac:dyDescent="0.2">
      <c r="A408" s="800">
        <v>2528</v>
      </c>
      <c r="B408" s="785"/>
      <c r="C408" s="785" t="s">
        <v>3863</v>
      </c>
      <c r="D408" s="785" t="s">
        <v>3996</v>
      </c>
      <c r="E408" s="802" t="s">
        <v>4769</v>
      </c>
      <c r="F408" s="785" t="s">
        <v>201</v>
      </c>
      <c r="G408" s="788">
        <v>7</v>
      </c>
      <c r="P408" s="123"/>
      <c r="Q408" s="123"/>
      <c r="R408" s="123"/>
      <c r="S408" s="503" t="s">
        <v>405</v>
      </c>
      <c r="T408" s="503" t="s">
        <v>405</v>
      </c>
      <c r="U408" s="503" t="s">
        <v>405</v>
      </c>
    </row>
    <row r="409" spans="1:21" ht="15" customHeight="1" x14ac:dyDescent="0.2">
      <c r="A409" s="800">
        <v>3011</v>
      </c>
      <c r="B409" s="785"/>
      <c r="C409" s="785" t="s">
        <v>4200</v>
      </c>
      <c r="D409" s="785" t="s">
        <v>4199</v>
      </c>
      <c r="E409" s="802" t="s">
        <v>4769</v>
      </c>
      <c r="F409" s="785" t="s">
        <v>201</v>
      </c>
      <c r="G409" s="785">
        <v>6</v>
      </c>
      <c r="P409" s="123"/>
      <c r="Q409" s="123"/>
      <c r="R409" s="123"/>
      <c r="S409" s="503" t="s">
        <v>405</v>
      </c>
      <c r="T409" s="503" t="s">
        <v>405</v>
      </c>
      <c r="U409" s="503" t="s">
        <v>405</v>
      </c>
    </row>
    <row r="410" spans="1:21" ht="15" customHeight="1" x14ac:dyDescent="0.2">
      <c r="A410" s="800">
        <v>6181</v>
      </c>
      <c r="B410" s="785" t="s">
        <v>405</v>
      </c>
      <c r="C410" s="785" t="s">
        <v>315</v>
      </c>
      <c r="D410" s="785" t="s">
        <v>8278</v>
      </c>
      <c r="E410" s="786" t="s">
        <v>8741</v>
      </c>
      <c r="F410" s="785" t="s">
        <v>201</v>
      </c>
      <c r="G410" s="785">
        <v>0</v>
      </c>
      <c r="P410" s="123"/>
      <c r="Q410" s="123"/>
      <c r="R410" s="123"/>
      <c r="S410" s="503" t="s">
        <v>405</v>
      </c>
      <c r="T410" s="503" t="s">
        <v>405</v>
      </c>
      <c r="U410" s="503" t="s">
        <v>405</v>
      </c>
    </row>
    <row r="411" spans="1:21" ht="15" customHeight="1" x14ac:dyDescent="0.2">
      <c r="A411" s="800">
        <v>2646</v>
      </c>
      <c r="B411" s="785"/>
      <c r="C411" s="785" t="s">
        <v>743</v>
      </c>
      <c r="D411" s="785" t="s">
        <v>312</v>
      </c>
      <c r="E411" s="802" t="s">
        <v>4769</v>
      </c>
      <c r="F411" s="785" t="s">
        <v>206</v>
      </c>
      <c r="G411" s="788">
        <v>7</v>
      </c>
      <c r="P411" s="123"/>
      <c r="Q411" s="123"/>
      <c r="R411" s="123"/>
      <c r="S411" s="503" t="s">
        <v>405</v>
      </c>
      <c r="T411" s="503" t="s">
        <v>405</v>
      </c>
      <c r="U411" s="503" t="s">
        <v>405</v>
      </c>
    </row>
    <row r="412" spans="1:21" ht="15" customHeight="1" x14ac:dyDescent="0.2">
      <c r="A412" s="800">
        <v>3139</v>
      </c>
      <c r="B412" s="785"/>
      <c r="C412" s="785" t="s">
        <v>3239</v>
      </c>
      <c r="D412" s="785" t="s">
        <v>4290</v>
      </c>
      <c r="E412" s="802" t="s">
        <v>4769</v>
      </c>
      <c r="F412" s="785" t="s">
        <v>206</v>
      </c>
      <c r="G412" s="785">
        <v>6</v>
      </c>
      <c r="P412" s="123"/>
      <c r="Q412" s="123"/>
      <c r="R412" s="123"/>
      <c r="S412" s="503" t="s">
        <v>405</v>
      </c>
      <c r="T412" s="503" t="s">
        <v>405</v>
      </c>
      <c r="U412" s="503" t="s">
        <v>405</v>
      </c>
    </row>
    <row r="413" spans="1:21" ht="15" customHeight="1" x14ac:dyDescent="0.2">
      <c r="A413" s="800">
        <v>5154</v>
      </c>
      <c r="B413" s="785"/>
      <c r="C413" s="785" t="s">
        <v>238</v>
      </c>
      <c r="D413" s="785" t="s">
        <v>7937</v>
      </c>
      <c r="E413" s="802" t="s">
        <v>4769</v>
      </c>
      <c r="F413" s="785" t="s">
        <v>206</v>
      </c>
      <c r="G413" s="785">
        <v>2</v>
      </c>
      <c r="P413" s="123"/>
      <c r="Q413" s="123"/>
      <c r="R413" s="123"/>
      <c r="S413" s="503" t="s">
        <v>405</v>
      </c>
      <c r="T413" s="503" t="s">
        <v>405</v>
      </c>
      <c r="U413" s="503" t="s">
        <v>405</v>
      </c>
    </row>
    <row r="414" spans="1:21" ht="15" customHeight="1" x14ac:dyDescent="0.2">
      <c r="A414" s="800">
        <v>6343</v>
      </c>
      <c r="B414" s="785" t="s">
        <v>405</v>
      </c>
      <c r="C414" s="785" t="s">
        <v>4591</v>
      </c>
      <c r="D414" s="785" t="s">
        <v>8584</v>
      </c>
      <c r="E414" s="786" t="s">
        <v>8741</v>
      </c>
      <c r="F414" s="785" t="s">
        <v>206</v>
      </c>
      <c r="G414" s="785">
        <v>0</v>
      </c>
      <c r="P414" s="123"/>
      <c r="Q414" s="123"/>
      <c r="R414" s="123"/>
      <c r="S414" s="503" t="s">
        <v>405</v>
      </c>
      <c r="T414" s="503" t="s">
        <v>405</v>
      </c>
      <c r="U414" s="503" t="s">
        <v>405</v>
      </c>
    </row>
    <row r="415" spans="1:21" ht="15" customHeight="1" x14ac:dyDescent="0.2">
      <c r="A415" s="800">
        <v>3146</v>
      </c>
      <c r="B415" s="785"/>
      <c r="C415" s="785" t="s">
        <v>4301</v>
      </c>
      <c r="D415" s="785" t="s">
        <v>4300</v>
      </c>
      <c r="E415" s="802" t="s">
        <v>4769</v>
      </c>
      <c r="F415" s="785" t="s">
        <v>206</v>
      </c>
      <c r="G415" s="785">
        <v>6</v>
      </c>
      <c r="P415" s="123"/>
      <c r="Q415" s="123"/>
      <c r="R415" s="123"/>
      <c r="S415" s="503" t="s">
        <v>405</v>
      </c>
      <c r="T415" s="503" t="s">
        <v>405</v>
      </c>
      <c r="U415" s="503" t="s">
        <v>405</v>
      </c>
    </row>
    <row r="416" spans="1:21" ht="15" customHeight="1" x14ac:dyDescent="0.2">
      <c r="A416" s="800">
        <v>3619</v>
      </c>
      <c r="B416" s="785"/>
      <c r="C416" s="785" t="s">
        <v>309</v>
      </c>
      <c r="D416" s="785" t="s">
        <v>228</v>
      </c>
      <c r="E416" s="802" t="s">
        <v>4769</v>
      </c>
      <c r="F416" s="785" t="s">
        <v>206</v>
      </c>
      <c r="G416" s="785">
        <v>5</v>
      </c>
      <c r="P416" s="123"/>
      <c r="Q416" s="123"/>
      <c r="R416" s="123"/>
      <c r="S416" s="503" t="s">
        <v>405</v>
      </c>
      <c r="T416" s="503" t="s">
        <v>405</v>
      </c>
      <c r="U416" s="503" t="s">
        <v>405</v>
      </c>
    </row>
    <row r="417" spans="1:135" ht="15" customHeight="1" x14ac:dyDescent="0.2">
      <c r="A417" s="800">
        <v>2641</v>
      </c>
      <c r="B417" s="785"/>
      <c r="C417" s="785" t="s">
        <v>3944</v>
      </c>
      <c r="D417" s="785" t="s">
        <v>306</v>
      </c>
      <c r="E417" s="802" t="s">
        <v>4769</v>
      </c>
      <c r="F417" s="785" t="s">
        <v>206</v>
      </c>
      <c r="G417" s="788">
        <v>7</v>
      </c>
      <c r="P417" s="123"/>
      <c r="Q417" s="123"/>
      <c r="R417" s="123"/>
      <c r="S417" s="503" t="s">
        <v>405</v>
      </c>
      <c r="T417" s="503" t="s">
        <v>405</v>
      </c>
      <c r="U417" s="503" t="s">
        <v>405</v>
      </c>
    </row>
    <row r="418" spans="1:135" ht="15" customHeight="1" x14ac:dyDescent="0.2">
      <c r="A418" s="800">
        <v>1048</v>
      </c>
      <c r="B418" s="785"/>
      <c r="C418" s="785" t="s">
        <v>3081</v>
      </c>
      <c r="D418" s="785" t="s">
        <v>157</v>
      </c>
      <c r="E418" s="802" t="s">
        <v>4769</v>
      </c>
      <c r="F418" s="785" t="s">
        <v>206</v>
      </c>
      <c r="G418" s="787">
        <v>10</v>
      </c>
      <c r="H418" s="71"/>
      <c r="I418" s="71"/>
      <c r="J418" s="71"/>
      <c r="K418" s="71"/>
      <c r="L418" s="71"/>
      <c r="M418" s="175" t="s">
        <v>405</v>
      </c>
      <c r="N418" s="175" t="s">
        <v>405</v>
      </c>
      <c r="O418" s="175" t="s">
        <v>405</v>
      </c>
      <c r="P418" s="545"/>
      <c r="Q418" s="546"/>
      <c r="R418" s="175"/>
      <c r="S418" s="503" t="s">
        <v>405</v>
      </c>
      <c r="T418" s="503" t="s">
        <v>405</v>
      </c>
      <c r="U418" s="503" t="s">
        <v>405</v>
      </c>
      <c r="V418" s="580"/>
      <c r="W418" s="580"/>
      <c r="X418" s="30"/>
      <c r="Y418" s="230">
        <v>1750000</v>
      </c>
      <c r="Z418" s="269"/>
      <c r="AA418" s="230"/>
      <c r="AB418" s="270"/>
      <c r="AC418" s="270"/>
      <c r="AD418" s="270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0"/>
      <c r="DE418" s="86"/>
      <c r="DF418" s="86"/>
      <c r="DG418" s="86"/>
      <c r="DH418" s="86"/>
      <c r="DI418" s="86"/>
      <c r="DJ418" s="86"/>
      <c r="DK418" s="86"/>
      <c r="DL418" s="86"/>
      <c r="DM418" s="86"/>
      <c r="DN418" s="86"/>
      <c r="DO418" s="86"/>
      <c r="DP418" s="86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E418" s="30"/>
    </row>
    <row r="419" spans="1:135" ht="15" customHeight="1" x14ac:dyDescent="0.2">
      <c r="A419" s="800">
        <v>3148</v>
      </c>
      <c r="B419" s="785"/>
      <c r="C419" s="785" t="s">
        <v>271</v>
      </c>
      <c r="D419" s="785" t="s">
        <v>223</v>
      </c>
      <c r="E419" s="802" t="s">
        <v>4769</v>
      </c>
      <c r="F419" s="785" t="s">
        <v>206</v>
      </c>
      <c r="G419" s="785">
        <v>6</v>
      </c>
      <c r="P419" s="123"/>
      <c r="Q419" s="123"/>
      <c r="R419" s="123"/>
      <c r="S419" s="503" t="s">
        <v>405</v>
      </c>
      <c r="T419" s="503" t="s">
        <v>405</v>
      </c>
      <c r="U419" s="503" t="s">
        <v>405</v>
      </c>
    </row>
    <row r="420" spans="1:135" ht="15" customHeight="1" x14ac:dyDescent="0.2">
      <c r="A420" s="800">
        <v>3134</v>
      </c>
      <c r="B420" s="785"/>
      <c r="C420" s="785" t="s">
        <v>2515</v>
      </c>
      <c r="D420" s="785" t="s">
        <v>422</v>
      </c>
      <c r="E420" s="802" t="s">
        <v>4769</v>
      </c>
      <c r="F420" s="785" t="s">
        <v>206</v>
      </c>
      <c r="G420" s="785">
        <v>6</v>
      </c>
      <c r="P420" s="123"/>
      <c r="Q420" s="123"/>
      <c r="R420" s="123"/>
      <c r="S420" s="503" t="s">
        <v>405</v>
      </c>
      <c r="T420" s="503" t="s">
        <v>405</v>
      </c>
      <c r="U420" s="503" t="s">
        <v>405</v>
      </c>
    </row>
    <row r="421" spans="1:135" ht="15" customHeight="1" x14ac:dyDescent="0.2">
      <c r="A421" s="800">
        <v>3625</v>
      </c>
      <c r="B421" s="785"/>
      <c r="C421" s="785" t="s">
        <v>4650</v>
      </c>
      <c r="D421" s="785" t="s">
        <v>351</v>
      </c>
      <c r="E421" s="802" t="s">
        <v>4769</v>
      </c>
      <c r="F421" s="785" t="s">
        <v>206</v>
      </c>
      <c r="G421" s="785">
        <v>5</v>
      </c>
      <c r="P421" s="123"/>
      <c r="Q421" s="123"/>
      <c r="R421" s="123"/>
      <c r="S421" s="503" t="s">
        <v>405</v>
      </c>
      <c r="T421" s="503" t="s">
        <v>405</v>
      </c>
      <c r="U421" s="503" t="s">
        <v>405</v>
      </c>
    </row>
    <row r="422" spans="1:135" ht="15" customHeight="1" x14ac:dyDescent="0.2">
      <c r="A422" s="800">
        <v>1536</v>
      </c>
      <c r="B422" s="785"/>
      <c r="C422" s="785" t="s">
        <v>317</v>
      </c>
      <c r="D422" s="785" t="s">
        <v>3294</v>
      </c>
      <c r="E422" s="802" t="s">
        <v>4769</v>
      </c>
      <c r="F422" s="785" t="s">
        <v>206</v>
      </c>
      <c r="G422" s="788">
        <v>9</v>
      </c>
      <c r="P422" s="123"/>
      <c r="Q422" s="123"/>
      <c r="R422" s="123"/>
      <c r="S422" s="503" t="s">
        <v>405</v>
      </c>
      <c r="T422" s="503" t="s">
        <v>405</v>
      </c>
      <c r="U422" s="503" t="s">
        <v>405</v>
      </c>
    </row>
    <row r="423" spans="1:135" ht="15" customHeight="1" x14ac:dyDescent="0.2">
      <c r="A423" s="800">
        <v>3623</v>
      </c>
      <c r="B423" s="785"/>
      <c r="C423" s="785" t="s">
        <v>3265</v>
      </c>
      <c r="D423" s="785" t="s">
        <v>4649</v>
      </c>
      <c r="E423" s="802" t="s">
        <v>4769</v>
      </c>
      <c r="F423" s="785" t="s">
        <v>206</v>
      </c>
      <c r="G423" s="785">
        <v>5</v>
      </c>
      <c r="P423" s="123"/>
      <c r="Q423" s="123"/>
      <c r="R423" s="123"/>
      <c r="S423" s="503" t="s">
        <v>405</v>
      </c>
      <c r="T423" s="503" t="s">
        <v>405</v>
      </c>
      <c r="U423" s="503" t="s">
        <v>405</v>
      </c>
    </row>
    <row r="424" spans="1:135" ht="15" customHeight="1" x14ac:dyDescent="0.2">
      <c r="A424" s="800">
        <v>2643</v>
      </c>
      <c r="B424" s="785"/>
      <c r="C424" s="785" t="s">
        <v>503</v>
      </c>
      <c r="D424" s="785" t="s">
        <v>3946</v>
      </c>
      <c r="E424" s="802" t="s">
        <v>4769</v>
      </c>
      <c r="F424" s="785" t="s">
        <v>206</v>
      </c>
      <c r="G424" s="788">
        <v>7</v>
      </c>
      <c r="P424" s="123"/>
      <c r="Q424" s="123"/>
      <c r="R424" s="123"/>
      <c r="S424" s="503" t="s">
        <v>405</v>
      </c>
      <c r="T424" s="503" t="s">
        <v>405</v>
      </c>
      <c r="U424" s="503" t="s">
        <v>405</v>
      </c>
    </row>
    <row r="425" spans="1:135" ht="15" customHeight="1" x14ac:dyDescent="0.2">
      <c r="A425" s="800">
        <v>6337</v>
      </c>
      <c r="B425" s="785" t="s">
        <v>405</v>
      </c>
      <c r="C425" s="785" t="s">
        <v>8582</v>
      </c>
      <c r="D425" s="785" t="s">
        <v>6309</v>
      </c>
      <c r="E425" s="786" t="s">
        <v>8741</v>
      </c>
      <c r="F425" s="785" t="s">
        <v>206</v>
      </c>
      <c r="G425" s="785">
        <v>0</v>
      </c>
      <c r="P425" s="123"/>
      <c r="Q425" s="123"/>
      <c r="R425" s="123"/>
      <c r="S425" s="503" t="s">
        <v>405</v>
      </c>
      <c r="T425" s="503" t="s">
        <v>405</v>
      </c>
      <c r="U425" s="503" t="s">
        <v>405</v>
      </c>
    </row>
    <row r="426" spans="1:135" ht="15" customHeight="1" x14ac:dyDescent="0.2">
      <c r="A426" s="800">
        <v>3144</v>
      </c>
      <c r="B426" s="785"/>
      <c r="C426" s="785" t="s">
        <v>316</v>
      </c>
      <c r="D426" s="785" t="s">
        <v>4298</v>
      </c>
      <c r="E426" s="802" t="s">
        <v>4769</v>
      </c>
      <c r="F426" s="785" t="s">
        <v>206</v>
      </c>
      <c r="G426" s="785">
        <v>6</v>
      </c>
      <c r="P426" s="123"/>
      <c r="Q426" s="123"/>
      <c r="R426" s="123"/>
      <c r="S426" s="503" t="s">
        <v>405</v>
      </c>
      <c r="T426" s="503" t="s">
        <v>405</v>
      </c>
      <c r="U426" s="503" t="s">
        <v>405</v>
      </c>
    </row>
    <row r="427" spans="1:135" ht="15" customHeight="1" x14ac:dyDescent="0.2">
      <c r="A427" s="800">
        <v>2648</v>
      </c>
      <c r="B427" s="785"/>
      <c r="C427" s="785" t="s">
        <v>3341</v>
      </c>
      <c r="D427" s="785" t="s">
        <v>3950</v>
      </c>
      <c r="E427" s="802" t="s">
        <v>4769</v>
      </c>
      <c r="F427" s="785" t="s">
        <v>206</v>
      </c>
      <c r="G427" s="788">
        <v>7</v>
      </c>
      <c r="P427" s="123"/>
      <c r="Q427" s="123"/>
      <c r="R427" s="123"/>
      <c r="S427" s="503" t="s">
        <v>405</v>
      </c>
      <c r="T427" s="503" t="s">
        <v>405</v>
      </c>
      <c r="U427" s="503" t="s">
        <v>405</v>
      </c>
    </row>
    <row r="428" spans="1:135" ht="15" customHeight="1" x14ac:dyDescent="0.2">
      <c r="A428" s="800">
        <v>6346</v>
      </c>
      <c r="B428" s="785" t="s">
        <v>405</v>
      </c>
      <c r="C428" s="785" t="s">
        <v>7479</v>
      </c>
      <c r="D428" s="785" t="s">
        <v>8587</v>
      </c>
      <c r="E428" s="786" t="s">
        <v>8741</v>
      </c>
      <c r="F428" s="785" t="s">
        <v>206</v>
      </c>
      <c r="G428" s="785">
        <v>0</v>
      </c>
      <c r="P428" s="123"/>
      <c r="Q428" s="123"/>
      <c r="R428" s="123"/>
      <c r="S428" s="503" t="s">
        <v>405</v>
      </c>
      <c r="T428" s="503" t="s">
        <v>405</v>
      </c>
      <c r="U428" s="503" t="s">
        <v>405</v>
      </c>
    </row>
    <row r="429" spans="1:135" ht="15" customHeight="1" x14ac:dyDescent="0.2">
      <c r="A429" s="800">
        <v>6342</v>
      </c>
      <c r="B429" s="785" t="s">
        <v>405</v>
      </c>
      <c r="C429" s="785" t="s">
        <v>6757</v>
      </c>
      <c r="D429" s="785" t="s">
        <v>8583</v>
      </c>
      <c r="E429" s="786" t="s">
        <v>8741</v>
      </c>
      <c r="F429" s="785" t="s">
        <v>206</v>
      </c>
      <c r="G429" s="785">
        <v>0</v>
      </c>
      <c r="P429" s="123"/>
      <c r="Q429" s="123"/>
      <c r="R429" s="123"/>
      <c r="S429" s="503" t="s">
        <v>405</v>
      </c>
      <c r="T429" s="503" t="s">
        <v>405</v>
      </c>
      <c r="U429" s="503" t="s">
        <v>405</v>
      </c>
    </row>
    <row r="430" spans="1:135" ht="15" customHeight="1" x14ac:dyDescent="0.2">
      <c r="A430" s="800">
        <v>6341</v>
      </c>
      <c r="B430" s="785" t="s">
        <v>405</v>
      </c>
      <c r="C430" s="785" t="s">
        <v>229</v>
      </c>
      <c r="D430" s="785" t="s">
        <v>4171</v>
      </c>
      <c r="E430" s="786" t="s">
        <v>8741</v>
      </c>
      <c r="F430" s="785" t="s">
        <v>206</v>
      </c>
      <c r="G430" s="785">
        <v>0</v>
      </c>
      <c r="P430" s="123"/>
      <c r="Q430" s="123"/>
      <c r="R430" s="123"/>
      <c r="S430" s="503" t="s">
        <v>405</v>
      </c>
      <c r="T430" s="503" t="s">
        <v>405</v>
      </c>
      <c r="U430" s="503" t="s">
        <v>405</v>
      </c>
    </row>
    <row r="431" spans="1:135" ht="15" customHeight="1" x14ac:dyDescent="0.2">
      <c r="A431" s="800">
        <v>4163</v>
      </c>
      <c r="B431" s="785"/>
      <c r="C431" s="785" t="s">
        <v>547</v>
      </c>
      <c r="D431" s="785" t="s">
        <v>4882</v>
      </c>
      <c r="E431" s="802" t="s">
        <v>4769</v>
      </c>
      <c r="F431" s="785" t="s">
        <v>206</v>
      </c>
      <c r="G431" s="785">
        <v>4</v>
      </c>
      <c r="P431" s="123"/>
      <c r="Q431" s="123"/>
      <c r="R431" s="123"/>
      <c r="S431" s="503" t="s">
        <v>405</v>
      </c>
      <c r="T431" s="503" t="s">
        <v>405</v>
      </c>
      <c r="U431" s="503" t="s">
        <v>405</v>
      </c>
    </row>
    <row r="432" spans="1:135" ht="15" customHeight="1" x14ac:dyDescent="0.2">
      <c r="A432" s="800">
        <v>3142</v>
      </c>
      <c r="B432" s="785"/>
      <c r="C432" s="785" t="s">
        <v>258</v>
      </c>
      <c r="D432" s="785" t="s">
        <v>4295</v>
      </c>
      <c r="E432" s="802" t="s">
        <v>4769</v>
      </c>
      <c r="F432" s="785" t="s">
        <v>206</v>
      </c>
      <c r="G432" s="785">
        <v>6</v>
      </c>
      <c r="P432" s="123"/>
      <c r="Q432" s="123"/>
      <c r="R432" s="123"/>
      <c r="S432" s="503" t="s">
        <v>405</v>
      </c>
      <c r="T432" s="503" t="s">
        <v>405</v>
      </c>
      <c r="U432" s="503" t="s">
        <v>405</v>
      </c>
    </row>
    <row r="433" spans="1:135" ht="15" customHeight="1" x14ac:dyDescent="0.2">
      <c r="A433" s="800">
        <v>4401</v>
      </c>
      <c r="B433" s="785"/>
      <c r="C433" s="785" t="s">
        <v>258</v>
      </c>
      <c r="D433" s="785" t="s">
        <v>4892</v>
      </c>
      <c r="E433" s="802" t="s">
        <v>4769</v>
      </c>
      <c r="F433" s="785" t="s">
        <v>206</v>
      </c>
      <c r="G433" s="785">
        <v>4</v>
      </c>
      <c r="P433" s="123"/>
      <c r="Q433" s="123"/>
      <c r="R433" s="123"/>
      <c r="S433" s="503" t="s">
        <v>405</v>
      </c>
      <c r="T433" s="503" t="s">
        <v>405</v>
      </c>
      <c r="U433" s="503" t="s">
        <v>405</v>
      </c>
    </row>
    <row r="434" spans="1:135" ht="15" customHeight="1" x14ac:dyDescent="0.2">
      <c r="A434" s="800">
        <v>4989</v>
      </c>
      <c r="B434" s="785"/>
      <c r="C434" s="785" t="s">
        <v>1474</v>
      </c>
      <c r="D434" s="785" t="s">
        <v>8025</v>
      </c>
      <c r="E434" s="802" t="s">
        <v>4769</v>
      </c>
      <c r="F434" s="785" t="s">
        <v>206</v>
      </c>
      <c r="G434" s="785">
        <v>2</v>
      </c>
      <c r="P434" s="123"/>
      <c r="Q434" s="123"/>
      <c r="R434" s="123"/>
      <c r="S434" s="503" t="s">
        <v>405</v>
      </c>
      <c r="T434" s="503" t="s">
        <v>405</v>
      </c>
      <c r="U434" s="503" t="s">
        <v>405</v>
      </c>
    </row>
    <row r="435" spans="1:135" ht="15" customHeight="1" x14ac:dyDescent="0.2">
      <c r="A435" s="800">
        <v>1095</v>
      </c>
      <c r="B435" s="785"/>
      <c r="C435" s="785" t="s">
        <v>3082</v>
      </c>
      <c r="D435" s="785" t="s">
        <v>191</v>
      </c>
      <c r="E435" s="802" t="s">
        <v>4769</v>
      </c>
      <c r="F435" s="785" t="s">
        <v>206</v>
      </c>
      <c r="G435" s="787">
        <v>10</v>
      </c>
      <c r="H435" s="100"/>
      <c r="I435" s="100"/>
      <c r="J435" s="100"/>
      <c r="K435" s="100"/>
      <c r="L435" s="174"/>
      <c r="M435" s="174"/>
      <c r="N435" s="174"/>
      <c r="O435" s="175"/>
      <c r="P435" s="546"/>
      <c r="Q435" s="546"/>
      <c r="R435" s="724"/>
      <c r="S435" s="503" t="s">
        <v>405</v>
      </c>
      <c r="T435" s="503" t="s">
        <v>405</v>
      </c>
      <c r="U435" s="503" t="s">
        <v>405</v>
      </c>
      <c r="V435" s="267"/>
      <c r="W435" s="267"/>
      <c r="X435" s="99"/>
      <c r="Y435" s="99"/>
      <c r="Z435" s="321"/>
      <c r="AA435" s="230"/>
      <c r="AB435" s="230"/>
      <c r="AC435" s="270"/>
      <c r="AD435" s="270"/>
      <c r="AE435" s="99"/>
      <c r="AF435" s="99"/>
      <c r="AG435" s="99"/>
      <c r="AH435" s="99"/>
      <c r="AI435" s="99"/>
      <c r="AJ435" s="99"/>
      <c r="AK435" s="99"/>
      <c r="AL435" s="99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  <c r="BA435" s="100"/>
      <c r="BB435" s="100"/>
      <c r="BC435" s="100"/>
      <c r="BD435" s="100"/>
      <c r="BE435" s="100"/>
      <c r="BF435" s="100"/>
      <c r="BG435" s="100"/>
      <c r="BH435" s="100"/>
      <c r="BI435" s="100"/>
      <c r="BJ435" s="100"/>
      <c r="BK435" s="100"/>
      <c r="BL435" s="100"/>
      <c r="BM435" s="100"/>
      <c r="BN435" s="100"/>
      <c r="BO435" s="100"/>
      <c r="BP435" s="100"/>
      <c r="BQ435" s="100"/>
      <c r="BR435" s="100"/>
      <c r="BS435" s="100"/>
      <c r="BT435" s="100"/>
      <c r="BU435" s="100"/>
      <c r="BV435" s="100"/>
      <c r="BW435" s="100"/>
      <c r="BX435" s="100"/>
      <c r="BY435" s="100"/>
      <c r="BZ435" s="100"/>
      <c r="CA435" s="100"/>
      <c r="CB435" s="100"/>
      <c r="CC435" s="100"/>
      <c r="CD435" s="100"/>
      <c r="CE435" s="100"/>
      <c r="CF435" s="100"/>
      <c r="CG435" s="100"/>
      <c r="CH435" s="100"/>
      <c r="CI435" s="100"/>
      <c r="CJ435" s="100"/>
      <c r="CK435" s="100"/>
      <c r="CL435" s="100"/>
      <c r="CM435" s="100"/>
      <c r="CN435" s="100"/>
      <c r="CO435" s="100"/>
      <c r="CP435" s="100"/>
      <c r="CQ435" s="100"/>
      <c r="CR435" s="100"/>
      <c r="CS435" s="100"/>
      <c r="CT435" s="100"/>
      <c r="CU435" s="100"/>
      <c r="CV435" s="100"/>
      <c r="CW435" s="100"/>
      <c r="CX435" s="100"/>
      <c r="CY435" s="100"/>
      <c r="CZ435" s="100"/>
      <c r="DA435" s="100"/>
      <c r="DB435" s="100"/>
      <c r="DC435" s="100"/>
      <c r="DD435" s="100"/>
      <c r="DE435" s="100"/>
      <c r="DF435" s="100"/>
      <c r="DG435" s="100"/>
      <c r="DH435" s="100"/>
      <c r="DI435" s="100"/>
      <c r="DJ435" s="100"/>
      <c r="DK435" s="100"/>
      <c r="DL435" s="100"/>
      <c r="DM435" s="100"/>
      <c r="DN435" s="100"/>
      <c r="DO435" s="100"/>
      <c r="DP435" s="100"/>
      <c r="DQ435" s="100"/>
      <c r="DR435" s="100"/>
      <c r="DS435" s="100"/>
      <c r="DT435" s="100"/>
      <c r="DU435" s="100"/>
      <c r="DV435" s="100"/>
      <c r="DW435" s="100"/>
      <c r="DX435" s="100"/>
      <c r="DY435" s="100"/>
      <c r="DZ435" s="100"/>
      <c r="EA435" s="10"/>
      <c r="EB435" s="263"/>
      <c r="EC435" s="263"/>
      <c r="ED435" s="263"/>
      <c r="EE435" s="100"/>
    </row>
    <row r="436" spans="1:135" ht="15" customHeight="1" x14ac:dyDescent="0.2">
      <c r="A436" s="800">
        <v>4962</v>
      </c>
      <c r="B436" s="785"/>
      <c r="C436" s="785" t="s">
        <v>127</v>
      </c>
      <c r="D436" s="785" t="s">
        <v>5337</v>
      </c>
      <c r="E436" s="802" t="s">
        <v>4769</v>
      </c>
      <c r="F436" s="785" t="s">
        <v>206</v>
      </c>
      <c r="G436" s="785">
        <v>2</v>
      </c>
      <c r="P436" s="123"/>
      <c r="Q436" s="123"/>
      <c r="R436" s="123"/>
      <c r="S436" s="503" t="s">
        <v>405</v>
      </c>
      <c r="T436" s="503" t="s">
        <v>405</v>
      </c>
      <c r="U436" s="503" t="s">
        <v>405</v>
      </c>
    </row>
    <row r="437" spans="1:135" ht="15" customHeight="1" x14ac:dyDescent="0.2">
      <c r="A437" s="800">
        <v>6345</v>
      </c>
      <c r="B437" s="785" t="s">
        <v>405</v>
      </c>
      <c r="C437" s="785" t="s">
        <v>298</v>
      </c>
      <c r="D437" s="785" t="s">
        <v>8586</v>
      </c>
      <c r="E437" s="786" t="s">
        <v>8741</v>
      </c>
      <c r="F437" s="785" t="s">
        <v>206</v>
      </c>
      <c r="G437" s="785">
        <v>0</v>
      </c>
      <c r="P437" s="123"/>
      <c r="Q437" s="123"/>
      <c r="R437" s="123"/>
      <c r="S437" s="503" t="s">
        <v>405</v>
      </c>
      <c r="T437" s="503" t="s">
        <v>405</v>
      </c>
      <c r="U437" s="503" t="s">
        <v>405</v>
      </c>
    </row>
    <row r="438" spans="1:135" ht="15" customHeight="1" x14ac:dyDescent="0.2">
      <c r="A438" s="800">
        <v>3150</v>
      </c>
      <c r="B438" s="785"/>
      <c r="C438" s="785" t="s">
        <v>3265</v>
      </c>
      <c r="D438" s="785" t="s">
        <v>3862</v>
      </c>
      <c r="E438" s="802" t="s">
        <v>4769</v>
      </c>
      <c r="F438" s="785" t="s">
        <v>206</v>
      </c>
      <c r="G438" s="785">
        <v>6</v>
      </c>
      <c r="P438" s="123"/>
      <c r="Q438" s="123"/>
      <c r="R438" s="123"/>
      <c r="S438" s="503" t="s">
        <v>405</v>
      </c>
      <c r="T438" s="503" t="s">
        <v>405</v>
      </c>
      <c r="U438" s="503" t="s">
        <v>405</v>
      </c>
    </row>
    <row r="439" spans="1:135" ht="15" customHeight="1" x14ac:dyDescent="0.2">
      <c r="A439" s="800">
        <v>3628</v>
      </c>
      <c r="B439" s="785"/>
      <c r="C439" s="785" t="s">
        <v>229</v>
      </c>
      <c r="D439" s="785" t="s">
        <v>4653</v>
      </c>
      <c r="E439" s="802" t="s">
        <v>4769</v>
      </c>
      <c r="F439" s="785" t="s">
        <v>206</v>
      </c>
      <c r="G439" s="785">
        <v>5</v>
      </c>
      <c r="P439" s="123"/>
      <c r="Q439" s="123"/>
      <c r="R439" s="123"/>
      <c r="S439" s="503" t="s">
        <v>405</v>
      </c>
      <c r="T439" s="503" t="s">
        <v>405</v>
      </c>
      <c r="U439" s="503" t="s">
        <v>405</v>
      </c>
    </row>
    <row r="440" spans="1:135" ht="15" customHeight="1" x14ac:dyDescent="0.2">
      <c r="A440" s="800">
        <v>1073</v>
      </c>
      <c r="B440" s="785"/>
      <c r="C440" s="785" t="s">
        <v>2780</v>
      </c>
      <c r="D440" s="785" t="s">
        <v>354</v>
      </c>
      <c r="E440" s="802" t="s">
        <v>4769</v>
      </c>
      <c r="F440" s="785" t="s">
        <v>206</v>
      </c>
      <c r="G440" s="977">
        <v>10</v>
      </c>
      <c r="H440" s="71"/>
      <c r="I440" s="71"/>
      <c r="J440" s="101" t="s">
        <v>405</v>
      </c>
      <c r="K440" s="101" t="s">
        <v>405</v>
      </c>
      <c r="L440" s="101" t="s">
        <v>405</v>
      </c>
      <c r="M440" s="101" t="s">
        <v>405</v>
      </c>
      <c r="N440" s="101" t="s">
        <v>405</v>
      </c>
      <c r="O440" s="101" t="s">
        <v>405</v>
      </c>
      <c r="P440" s="319"/>
      <c r="Q440" s="548"/>
      <c r="R440" s="724"/>
      <c r="S440" s="503" t="s">
        <v>405</v>
      </c>
      <c r="T440" s="503" t="s">
        <v>405</v>
      </c>
      <c r="U440" s="503" t="s">
        <v>405</v>
      </c>
      <c r="V440" s="61"/>
      <c r="W440" s="61"/>
      <c r="X440" s="39"/>
      <c r="Y440" s="230">
        <v>700000</v>
      </c>
      <c r="Z440" s="269"/>
      <c r="AA440" s="230"/>
      <c r="AB440" s="270"/>
      <c r="AC440" s="270"/>
      <c r="AD440" s="270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</row>
    <row r="441" spans="1:135" ht="15" customHeight="1" x14ac:dyDescent="0.2">
      <c r="A441" s="800">
        <v>4279</v>
      </c>
      <c r="B441" s="785"/>
      <c r="C441" s="785" t="s">
        <v>229</v>
      </c>
      <c r="D441" s="785" t="s">
        <v>4889</v>
      </c>
      <c r="E441" s="802" t="s">
        <v>4769</v>
      </c>
      <c r="F441" s="785" t="s">
        <v>206</v>
      </c>
      <c r="G441" s="785">
        <v>4</v>
      </c>
      <c r="P441" s="123"/>
      <c r="Q441" s="123"/>
      <c r="R441" s="123"/>
      <c r="S441" s="503" t="s">
        <v>405</v>
      </c>
      <c r="T441" s="503" t="s">
        <v>405</v>
      </c>
      <c r="U441" s="503" t="s">
        <v>405</v>
      </c>
    </row>
    <row r="442" spans="1:135" ht="15" customHeight="1" x14ac:dyDescent="0.2">
      <c r="A442" s="800">
        <v>3138</v>
      </c>
      <c r="B442" s="785"/>
      <c r="C442" s="785" t="s">
        <v>3919</v>
      </c>
      <c r="D442" s="785" t="s">
        <v>4289</v>
      </c>
      <c r="E442" s="802" t="s">
        <v>4769</v>
      </c>
      <c r="F442" s="785" t="s">
        <v>206</v>
      </c>
      <c r="G442" s="785">
        <v>6</v>
      </c>
      <c r="P442" s="123"/>
      <c r="Q442" s="123"/>
      <c r="R442" s="123"/>
      <c r="S442" s="503" t="s">
        <v>405</v>
      </c>
      <c r="T442" s="503" t="s">
        <v>405</v>
      </c>
      <c r="U442" s="503" t="s">
        <v>405</v>
      </c>
    </row>
    <row r="443" spans="1:135" ht="15" customHeight="1" x14ac:dyDescent="0.2">
      <c r="A443" s="800">
        <v>4216</v>
      </c>
      <c r="B443" s="785"/>
      <c r="C443" s="785" t="s">
        <v>271</v>
      </c>
      <c r="D443" s="785" t="s">
        <v>237</v>
      </c>
      <c r="E443" s="802" t="s">
        <v>4769</v>
      </c>
      <c r="F443" s="785" t="s">
        <v>206</v>
      </c>
      <c r="G443" s="785">
        <v>4</v>
      </c>
      <c r="P443" s="123"/>
      <c r="Q443" s="123"/>
      <c r="R443" s="123"/>
      <c r="S443" s="503" t="s">
        <v>405</v>
      </c>
      <c r="T443" s="503" t="s">
        <v>405</v>
      </c>
      <c r="U443" s="503" t="s">
        <v>405</v>
      </c>
    </row>
    <row r="444" spans="1:135" ht="15" customHeight="1" x14ac:dyDescent="0.2">
      <c r="A444" s="800">
        <v>3622</v>
      </c>
      <c r="B444" s="785"/>
      <c r="C444" s="785" t="s">
        <v>2250</v>
      </c>
      <c r="D444" s="785" t="s">
        <v>237</v>
      </c>
      <c r="E444" s="802" t="s">
        <v>4769</v>
      </c>
      <c r="F444" s="785" t="s">
        <v>206</v>
      </c>
      <c r="G444" s="785">
        <v>5</v>
      </c>
      <c r="P444" s="123"/>
      <c r="Q444" s="123"/>
      <c r="R444" s="123"/>
      <c r="S444" s="503" t="s">
        <v>405</v>
      </c>
      <c r="T444" s="503" t="s">
        <v>405</v>
      </c>
      <c r="U444" s="503" t="s">
        <v>405</v>
      </c>
    </row>
    <row r="445" spans="1:135" ht="15" customHeight="1" x14ac:dyDescent="0.2">
      <c r="A445" s="800">
        <v>3147</v>
      </c>
      <c r="B445" s="785"/>
      <c r="C445" s="785" t="s">
        <v>259</v>
      </c>
      <c r="D445" s="785" t="s">
        <v>4302</v>
      </c>
      <c r="E445" s="802" t="s">
        <v>4769</v>
      </c>
      <c r="F445" s="785" t="s">
        <v>206</v>
      </c>
      <c r="G445" s="785">
        <v>6</v>
      </c>
      <c r="P445" s="123"/>
      <c r="Q445" s="123"/>
      <c r="R445" s="123"/>
      <c r="S445" s="503" t="s">
        <v>405</v>
      </c>
      <c r="T445" s="503" t="s">
        <v>405</v>
      </c>
      <c r="U445" s="503" t="s">
        <v>405</v>
      </c>
    </row>
    <row r="446" spans="1:135" ht="15" customHeight="1" x14ac:dyDescent="0.2">
      <c r="A446" s="800">
        <v>5025</v>
      </c>
      <c r="B446" s="785"/>
      <c r="C446" s="785" t="s">
        <v>328</v>
      </c>
      <c r="D446" s="785" t="s">
        <v>8037</v>
      </c>
      <c r="E446" s="802" t="s">
        <v>4769</v>
      </c>
      <c r="F446" s="785" t="s">
        <v>206</v>
      </c>
      <c r="G446" s="785">
        <v>2</v>
      </c>
      <c r="P446" s="123"/>
      <c r="Q446" s="123"/>
      <c r="R446" s="123"/>
      <c r="S446" s="503" t="s">
        <v>405</v>
      </c>
      <c r="T446" s="503" t="s">
        <v>405</v>
      </c>
      <c r="U446" s="503" t="s">
        <v>405</v>
      </c>
    </row>
    <row r="447" spans="1:135" ht="15" customHeight="1" x14ac:dyDescent="0.2">
      <c r="A447" s="800">
        <v>3629</v>
      </c>
      <c r="B447" s="785"/>
      <c r="C447" s="785" t="s">
        <v>4654</v>
      </c>
      <c r="D447" s="785" t="s">
        <v>179</v>
      </c>
      <c r="E447" s="802" t="s">
        <v>4769</v>
      </c>
      <c r="F447" s="785" t="s">
        <v>206</v>
      </c>
      <c r="G447" s="785">
        <v>5</v>
      </c>
      <c r="P447" s="123"/>
      <c r="Q447" s="123"/>
      <c r="R447" s="123"/>
      <c r="S447" s="503" t="s">
        <v>405</v>
      </c>
      <c r="T447" s="503" t="s">
        <v>405</v>
      </c>
      <c r="U447" s="503" t="s">
        <v>405</v>
      </c>
    </row>
    <row r="448" spans="1:135" ht="15" customHeight="1" x14ac:dyDescent="0.2">
      <c r="A448" s="800">
        <v>6344</v>
      </c>
      <c r="B448" s="785" t="s">
        <v>405</v>
      </c>
      <c r="C448" s="785" t="s">
        <v>7265</v>
      </c>
      <c r="D448" s="785" t="s">
        <v>8585</v>
      </c>
      <c r="E448" s="786" t="s">
        <v>8741</v>
      </c>
      <c r="F448" s="785" t="s">
        <v>206</v>
      </c>
      <c r="G448" s="785">
        <v>0</v>
      </c>
      <c r="P448" s="123"/>
      <c r="Q448" s="123"/>
      <c r="R448" s="123"/>
      <c r="S448" s="503" t="s">
        <v>405</v>
      </c>
      <c r="T448" s="503" t="s">
        <v>405</v>
      </c>
      <c r="U448" s="503" t="s">
        <v>405</v>
      </c>
    </row>
    <row r="449" spans="1:21" ht="15" customHeight="1" x14ac:dyDescent="0.2">
      <c r="A449" s="800">
        <v>3145</v>
      </c>
      <c r="B449" s="785"/>
      <c r="C449" s="785" t="s">
        <v>352</v>
      </c>
      <c r="D449" s="785" t="s">
        <v>4299</v>
      </c>
      <c r="E449" s="802" t="s">
        <v>4769</v>
      </c>
      <c r="F449" s="785" t="s">
        <v>206</v>
      </c>
      <c r="G449" s="785">
        <v>6</v>
      </c>
      <c r="P449" s="123"/>
      <c r="Q449" s="123"/>
      <c r="R449" s="123"/>
      <c r="S449" s="503" t="s">
        <v>405</v>
      </c>
      <c r="T449" s="503" t="s">
        <v>405</v>
      </c>
      <c r="U449" s="503" t="s">
        <v>405</v>
      </c>
    </row>
    <row r="450" spans="1:21" ht="15" customHeight="1" x14ac:dyDescent="0.2">
      <c r="A450" s="800">
        <v>4225</v>
      </c>
      <c r="B450" s="785"/>
      <c r="C450" s="785" t="s">
        <v>276</v>
      </c>
      <c r="D450" s="785" t="s">
        <v>4888</v>
      </c>
      <c r="E450" s="802" t="s">
        <v>4769</v>
      </c>
      <c r="F450" s="785" t="s">
        <v>206</v>
      </c>
      <c r="G450" s="785">
        <v>4</v>
      </c>
      <c r="P450" s="123"/>
      <c r="Q450" s="123"/>
      <c r="R450" s="123"/>
      <c r="S450" s="503" t="s">
        <v>405</v>
      </c>
      <c r="T450" s="503" t="s">
        <v>405</v>
      </c>
      <c r="U450" s="503" t="s">
        <v>405</v>
      </c>
    </row>
    <row r="451" spans="1:21" ht="15" customHeight="1" x14ac:dyDescent="0.2">
      <c r="A451" s="800">
        <v>4082</v>
      </c>
      <c r="B451" s="785"/>
      <c r="C451" s="785" t="s">
        <v>4303</v>
      </c>
      <c r="D451" s="785" t="s">
        <v>210</v>
      </c>
      <c r="E451" s="802" t="s">
        <v>4769</v>
      </c>
      <c r="F451" s="785" t="s">
        <v>206</v>
      </c>
      <c r="G451" s="785">
        <v>4</v>
      </c>
      <c r="P451" s="123"/>
      <c r="Q451" s="123"/>
      <c r="R451" s="123"/>
      <c r="S451" s="503" t="s">
        <v>405</v>
      </c>
      <c r="T451" s="503" t="s">
        <v>405</v>
      </c>
      <c r="U451" s="503" t="s">
        <v>405</v>
      </c>
    </row>
    <row r="452" spans="1:21" ht="15" customHeight="1" x14ac:dyDescent="0.2">
      <c r="A452" s="800">
        <v>3149</v>
      </c>
      <c r="B452" s="785"/>
      <c r="C452" s="785" t="s">
        <v>2351</v>
      </c>
      <c r="D452" s="785" t="s">
        <v>210</v>
      </c>
      <c r="E452" s="802" t="s">
        <v>4769</v>
      </c>
      <c r="F452" s="785" t="s">
        <v>206</v>
      </c>
      <c r="G452" s="785">
        <v>6</v>
      </c>
      <c r="P452" s="123"/>
      <c r="Q452" s="123"/>
      <c r="R452" s="123"/>
      <c r="S452" s="503" t="s">
        <v>405</v>
      </c>
      <c r="T452" s="503" t="s">
        <v>405</v>
      </c>
      <c r="U452" s="503" t="s">
        <v>405</v>
      </c>
    </row>
    <row r="453" spans="1:21" ht="15" customHeight="1" x14ac:dyDescent="0.2">
      <c r="A453" s="800">
        <v>3141</v>
      </c>
      <c r="B453" s="785"/>
      <c r="C453" s="785" t="s">
        <v>4294</v>
      </c>
      <c r="D453" s="785" t="s">
        <v>4293</v>
      </c>
      <c r="E453" s="802" t="s">
        <v>4769</v>
      </c>
      <c r="F453" s="785" t="s">
        <v>206</v>
      </c>
      <c r="G453" s="785">
        <v>6</v>
      </c>
      <c r="P453" s="123"/>
      <c r="Q453" s="123"/>
      <c r="R453" s="123"/>
      <c r="S453" s="503" t="s">
        <v>405</v>
      </c>
      <c r="T453" s="503" t="s">
        <v>405</v>
      </c>
      <c r="U453" s="503" t="s">
        <v>405</v>
      </c>
    </row>
    <row r="454" spans="1:21" ht="15" customHeight="1" x14ac:dyDescent="0.2">
      <c r="A454" s="800">
        <v>2647</v>
      </c>
      <c r="B454" s="785"/>
      <c r="C454" s="785" t="s">
        <v>238</v>
      </c>
      <c r="D454" s="785" t="s">
        <v>257</v>
      </c>
      <c r="E454" s="802" t="s">
        <v>4769</v>
      </c>
      <c r="F454" s="785" t="s">
        <v>206</v>
      </c>
      <c r="G454" s="788">
        <v>7</v>
      </c>
      <c r="P454" s="123"/>
      <c r="Q454" s="123"/>
      <c r="R454" s="123"/>
      <c r="S454" s="503" t="s">
        <v>405</v>
      </c>
      <c r="T454" s="503" t="s">
        <v>405</v>
      </c>
      <c r="U454" s="503" t="s">
        <v>405</v>
      </c>
    </row>
    <row r="455" spans="1:21" ht="15" customHeight="1" x14ac:dyDescent="0.2">
      <c r="A455" s="800">
        <v>4692</v>
      </c>
      <c r="B455" s="785"/>
      <c r="C455" s="785" t="s">
        <v>476</v>
      </c>
      <c r="D455" s="785" t="s">
        <v>5354</v>
      </c>
      <c r="E455" s="802" t="s">
        <v>4769</v>
      </c>
      <c r="F455" s="785" t="s">
        <v>206</v>
      </c>
      <c r="G455" s="785">
        <v>3</v>
      </c>
      <c r="P455" s="123"/>
      <c r="Q455" s="123"/>
      <c r="R455" s="123"/>
      <c r="S455" s="503" t="s">
        <v>405</v>
      </c>
      <c r="T455" s="503" t="s">
        <v>405</v>
      </c>
      <c r="U455" s="503" t="s">
        <v>405</v>
      </c>
    </row>
    <row r="456" spans="1:21" ht="15" customHeight="1" x14ac:dyDescent="0.2">
      <c r="A456" s="800">
        <v>2645</v>
      </c>
      <c r="B456" s="785"/>
      <c r="C456" s="785" t="s">
        <v>373</v>
      </c>
      <c r="D456" s="785" t="s">
        <v>3949</v>
      </c>
      <c r="E456" s="802" t="s">
        <v>4769</v>
      </c>
      <c r="F456" s="785" t="s">
        <v>206</v>
      </c>
      <c r="G456" s="788">
        <v>7</v>
      </c>
      <c r="P456" s="123"/>
      <c r="Q456" s="123"/>
      <c r="R456" s="123"/>
      <c r="S456" s="503" t="s">
        <v>405</v>
      </c>
      <c r="T456" s="503" t="s">
        <v>405</v>
      </c>
      <c r="U456" s="503" t="s">
        <v>405</v>
      </c>
    </row>
    <row r="457" spans="1:21" ht="15" customHeight="1" x14ac:dyDescent="0.2">
      <c r="A457" s="800">
        <v>3630</v>
      </c>
      <c r="B457" s="785"/>
      <c r="C457" s="785" t="s">
        <v>4655</v>
      </c>
      <c r="D457" s="785" t="s">
        <v>4656</v>
      </c>
      <c r="E457" s="802" t="s">
        <v>4769</v>
      </c>
      <c r="F457" s="785" t="s">
        <v>206</v>
      </c>
      <c r="G457" s="785">
        <v>5</v>
      </c>
      <c r="P457" s="123"/>
      <c r="Q457" s="123"/>
      <c r="R457" s="123"/>
      <c r="S457" s="503" t="s">
        <v>405</v>
      </c>
      <c r="T457" s="503" t="s">
        <v>405</v>
      </c>
      <c r="U457" s="503" t="s">
        <v>405</v>
      </c>
    </row>
    <row r="458" spans="1:21" ht="15" customHeight="1" x14ac:dyDescent="0.2">
      <c r="A458" s="800">
        <v>3143</v>
      </c>
      <c r="B458" s="785"/>
      <c r="C458" s="785" t="s">
        <v>4297</v>
      </c>
      <c r="D458" s="785" t="s">
        <v>4296</v>
      </c>
      <c r="E458" s="802" t="s">
        <v>4769</v>
      </c>
      <c r="F458" s="785" t="s">
        <v>206</v>
      </c>
      <c r="G458" s="785">
        <v>6</v>
      </c>
      <c r="P458" s="123"/>
      <c r="Q458" s="123"/>
      <c r="R458" s="123"/>
      <c r="S458" s="503" t="s">
        <v>405</v>
      </c>
      <c r="T458" s="503" t="s">
        <v>405</v>
      </c>
      <c r="U458" s="503" t="s">
        <v>405</v>
      </c>
    </row>
    <row r="459" spans="1:21" ht="15" customHeight="1" x14ac:dyDescent="0.2">
      <c r="A459" s="800">
        <v>6339</v>
      </c>
      <c r="B459" s="785" t="s">
        <v>405</v>
      </c>
      <c r="C459" s="785" t="s">
        <v>286</v>
      </c>
      <c r="D459" s="785" t="s">
        <v>329</v>
      </c>
      <c r="E459" s="786" t="s">
        <v>8741</v>
      </c>
      <c r="F459" s="785" t="s">
        <v>206</v>
      </c>
      <c r="G459" s="785">
        <v>0</v>
      </c>
      <c r="P459" s="123"/>
      <c r="Q459" s="123"/>
      <c r="R459" s="123"/>
      <c r="S459" s="503" t="s">
        <v>405</v>
      </c>
      <c r="T459" s="503" t="s">
        <v>405</v>
      </c>
      <c r="U459" s="503" t="s">
        <v>405</v>
      </c>
    </row>
    <row r="460" spans="1:21" ht="15" customHeight="1" x14ac:dyDescent="0.2">
      <c r="A460" s="800">
        <v>6340</v>
      </c>
      <c r="B460" s="785" t="s">
        <v>405</v>
      </c>
      <c r="C460" s="785" t="s">
        <v>391</v>
      </c>
      <c r="D460" s="785" t="s">
        <v>8349</v>
      </c>
      <c r="E460" s="786" t="s">
        <v>8741</v>
      </c>
      <c r="F460" s="785" t="s">
        <v>206</v>
      </c>
      <c r="G460" s="785">
        <v>0</v>
      </c>
      <c r="P460" s="123"/>
      <c r="Q460" s="123"/>
      <c r="R460" s="123"/>
      <c r="S460" s="503" t="s">
        <v>405</v>
      </c>
      <c r="T460" s="503" t="s">
        <v>405</v>
      </c>
      <c r="U460" s="503" t="s">
        <v>405</v>
      </c>
    </row>
    <row r="461" spans="1:21" ht="15" customHeight="1" x14ac:dyDescent="0.2">
      <c r="A461" s="800">
        <v>3037</v>
      </c>
      <c r="B461" s="785"/>
      <c r="C461" s="785" t="s">
        <v>328</v>
      </c>
      <c r="D461" s="785" t="s">
        <v>4227</v>
      </c>
      <c r="E461" s="802" t="s">
        <v>4769</v>
      </c>
      <c r="F461" s="785" t="s">
        <v>224</v>
      </c>
      <c r="G461" s="785">
        <v>6</v>
      </c>
      <c r="P461" s="123"/>
      <c r="Q461" s="123"/>
      <c r="R461" s="123"/>
      <c r="S461" s="503" t="s">
        <v>405</v>
      </c>
      <c r="T461" s="503" t="s">
        <v>405</v>
      </c>
      <c r="U461" s="503" t="s">
        <v>405</v>
      </c>
    </row>
    <row r="462" spans="1:21" ht="15" customHeight="1" x14ac:dyDescent="0.2">
      <c r="A462" s="800">
        <v>2558</v>
      </c>
      <c r="B462" s="785"/>
      <c r="C462" s="785" t="s">
        <v>3888</v>
      </c>
      <c r="D462" s="785" t="s">
        <v>3889</v>
      </c>
      <c r="E462" s="802" t="s">
        <v>4769</v>
      </c>
      <c r="F462" s="785" t="s">
        <v>224</v>
      </c>
      <c r="G462" s="788">
        <v>7</v>
      </c>
      <c r="P462" s="123"/>
      <c r="Q462" s="123"/>
      <c r="R462" s="123"/>
      <c r="S462" s="503" t="s">
        <v>405</v>
      </c>
      <c r="T462" s="503" t="s">
        <v>405</v>
      </c>
      <c r="U462" s="503" t="s">
        <v>405</v>
      </c>
    </row>
    <row r="463" spans="1:21" ht="15" customHeight="1" x14ac:dyDescent="0.2">
      <c r="A463" s="800">
        <v>3534</v>
      </c>
      <c r="B463" s="785"/>
      <c r="C463" s="785" t="s">
        <v>4583</v>
      </c>
      <c r="D463" s="785" t="s">
        <v>4584</v>
      </c>
      <c r="E463" s="802" t="s">
        <v>4769</v>
      </c>
      <c r="F463" s="785" t="s">
        <v>224</v>
      </c>
      <c r="G463" s="785">
        <v>5</v>
      </c>
      <c r="P463" s="123"/>
      <c r="Q463" s="123"/>
      <c r="R463" s="123"/>
      <c r="S463" s="503" t="s">
        <v>405</v>
      </c>
      <c r="T463" s="503" t="s">
        <v>405</v>
      </c>
      <c r="U463" s="503" t="s">
        <v>405</v>
      </c>
    </row>
    <row r="464" spans="1:21" ht="15" customHeight="1" x14ac:dyDescent="0.2">
      <c r="A464" s="800">
        <v>3042</v>
      </c>
      <c r="B464" s="785"/>
      <c r="C464" s="785" t="s">
        <v>3674</v>
      </c>
      <c r="D464" s="785" t="s">
        <v>4232</v>
      </c>
      <c r="E464" s="802" t="s">
        <v>4769</v>
      </c>
      <c r="F464" s="785" t="s">
        <v>224</v>
      </c>
      <c r="G464" s="785">
        <v>6</v>
      </c>
      <c r="P464" s="123"/>
      <c r="Q464" s="123"/>
      <c r="R464" s="123"/>
      <c r="S464" s="503" t="s">
        <v>405</v>
      </c>
      <c r="T464" s="503" t="s">
        <v>405</v>
      </c>
      <c r="U464" s="503" t="s">
        <v>405</v>
      </c>
    </row>
    <row r="465" spans="1:21" ht="15" customHeight="1" x14ac:dyDescent="0.2">
      <c r="A465" s="800">
        <v>2555</v>
      </c>
      <c r="B465" s="785"/>
      <c r="C465" s="785" t="s">
        <v>3884</v>
      </c>
      <c r="D465" s="785" t="s">
        <v>3885</v>
      </c>
      <c r="E465" s="802" t="s">
        <v>4769</v>
      </c>
      <c r="F465" s="785" t="s">
        <v>224</v>
      </c>
      <c r="G465" s="788">
        <v>7</v>
      </c>
      <c r="P465" s="123"/>
      <c r="Q465" s="123"/>
      <c r="R465" s="123"/>
      <c r="S465" s="503" t="s">
        <v>405</v>
      </c>
      <c r="T465" s="503" t="s">
        <v>405</v>
      </c>
      <c r="U465" s="503" t="s">
        <v>405</v>
      </c>
    </row>
    <row r="466" spans="1:21" ht="15" customHeight="1" x14ac:dyDescent="0.2">
      <c r="A466" s="800">
        <v>3535</v>
      </c>
      <c r="B466" s="785"/>
      <c r="C466" s="785" t="s">
        <v>525</v>
      </c>
      <c r="D466" s="785" t="s">
        <v>4585</v>
      </c>
      <c r="E466" s="802" t="s">
        <v>4769</v>
      </c>
      <c r="F466" s="785" t="s">
        <v>224</v>
      </c>
      <c r="G466" s="785">
        <v>5</v>
      </c>
      <c r="P466" s="123"/>
      <c r="Q466" s="123"/>
      <c r="R466" s="123"/>
      <c r="S466" s="503" t="s">
        <v>405</v>
      </c>
      <c r="T466" s="503" t="s">
        <v>405</v>
      </c>
      <c r="U466" s="503" t="s">
        <v>405</v>
      </c>
    </row>
    <row r="467" spans="1:21" ht="15" customHeight="1" x14ac:dyDescent="0.2">
      <c r="A467" s="800">
        <v>3041</v>
      </c>
      <c r="B467" s="785"/>
      <c r="C467" s="785" t="s">
        <v>3986</v>
      </c>
      <c r="D467" s="785" t="s">
        <v>4231</v>
      </c>
      <c r="E467" s="802" t="s">
        <v>4769</v>
      </c>
      <c r="F467" s="785" t="s">
        <v>224</v>
      </c>
      <c r="G467" s="785">
        <v>6</v>
      </c>
      <c r="P467" s="123"/>
      <c r="Q467" s="123"/>
      <c r="R467" s="123"/>
      <c r="S467" s="503" t="s">
        <v>405</v>
      </c>
      <c r="T467" s="503" t="s">
        <v>405</v>
      </c>
      <c r="U467" s="503" t="s">
        <v>405</v>
      </c>
    </row>
    <row r="468" spans="1:21" ht="15" customHeight="1" x14ac:dyDescent="0.2">
      <c r="A468" s="800">
        <v>3039</v>
      </c>
      <c r="B468" s="785"/>
      <c r="C468" s="785" t="s">
        <v>396</v>
      </c>
      <c r="D468" s="785" t="s">
        <v>4229</v>
      </c>
      <c r="E468" s="802" t="s">
        <v>4769</v>
      </c>
      <c r="F468" s="785" t="s">
        <v>224</v>
      </c>
      <c r="G468" s="785">
        <v>6</v>
      </c>
      <c r="P468" s="123"/>
      <c r="Q468" s="123"/>
      <c r="R468" s="123"/>
      <c r="S468" s="503" t="s">
        <v>405</v>
      </c>
      <c r="T468" s="503" t="s">
        <v>405</v>
      </c>
      <c r="U468" s="503" t="s">
        <v>405</v>
      </c>
    </row>
    <row r="469" spans="1:21" ht="15" customHeight="1" x14ac:dyDescent="0.2">
      <c r="A469" s="800">
        <v>3536</v>
      </c>
      <c r="B469" s="785"/>
      <c r="C469" s="785" t="s">
        <v>2515</v>
      </c>
      <c r="D469" s="785" t="s">
        <v>4586</v>
      </c>
      <c r="E469" s="802" t="s">
        <v>4769</v>
      </c>
      <c r="F469" s="785" t="s">
        <v>224</v>
      </c>
      <c r="G469" s="785">
        <v>5</v>
      </c>
      <c r="P469" s="123"/>
      <c r="Q469" s="123"/>
      <c r="R469" s="123"/>
      <c r="S469" s="503" t="s">
        <v>405</v>
      </c>
      <c r="T469" s="503" t="s">
        <v>405</v>
      </c>
      <c r="U469" s="503" t="s">
        <v>405</v>
      </c>
    </row>
    <row r="470" spans="1:21" ht="15" customHeight="1" x14ac:dyDescent="0.2">
      <c r="A470" s="800">
        <v>6226</v>
      </c>
      <c r="B470" s="785" t="s">
        <v>405</v>
      </c>
      <c r="C470" s="785" t="s">
        <v>391</v>
      </c>
      <c r="D470" s="785" t="s">
        <v>8834</v>
      </c>
      <c r="E470" s="786" t="s">
        <v>8741</v>
      </c>
      <c r="F470" s="785" t="s">
        <v>224</v>
      </c>
      <c r="G470" s="785">
        <v>0</v>
      </c>
      <c r="P470" s="123"/>
      <c r="Q470" s="123"/>
      <c r="R470" s="123"/>
      <c r="S470" s="503" t="s">
        <v>405</v>
      </c>
      <c r="T470" s="503" t="s">
        <v>405</v>
      </c>
      <c r="U470" s="503" t="s">
        <v>405</v>
      </c>
    </row>
    <row r="471" spans="1:21" ht="15" customHeight="1" x14ac:dyDescent="0.2">
      <c r="A471" s="800">
        <v>3537</v>
      </c>
      <c r="B471" s="785"/>
      <c r="C471" s="785" t="s">
        <v>506</v>
      </c>
      <c r="D471" s="785" t="s">
        <v>4587</v>
      </c>
      <c r="E471" s="802" t="s">
        <v>4769</v>
      </c>
      <c r="F471" s="785" t="s">
        <v>224</v>
      </c>
      <c r="G471" s="785">
        <v>5</v>
      </c>
      <c r="P471" s="123"/>
      <c r="Q471" s="123"/>
      <c r="R471" s="123"/>
      <c r="S471" s="503" t="s">
        <v>405</v>
      </c>
      <c r="T471" s="503" t="s">
        <v>405</v>
      </c>
      <c r="U471" s="503" t="s">
        <v>405</v>
      </c>
    </row>
    <row r="472" spans="1:21" ht="15" customHeight="1" x14ac:dyDescent="0.2">
      <c r="A472" s="800">
        <v>4196</v>
      </c>
      <c r="B472" s="785"/>
      <c r="C472" s="785" t="s">
        <v>305</v>
      </c>
      <c r="D472" s="785" t="s">
        <v>4841</v>
      </c>
      <c r="E472" s="802" t="s">
        <v>4769</v>
      </c>
      <c r="F472" s="785" t="s">
        <v>224</v>
      </c>
      <c r="G472" s="785">
        <v>4</v>
      </c>
      <c r="P472" s="123"/>
      <c r="Q472" s="123"/>
      <c r="R472" s="123"/>
      <c r="S472" s="503" t="s">
        <v>405</v>
      </c>
      <c r="T472" s="503" t="s">
        <v>405</v>
      </c>
      <c r="U472" s="503" t="s">
        <v>405</v>
      </c>
    </row>
    <row r="473" spans="1:21" ht="15" customHeight="1" x14ac:dyDescent="0.2">
      <c r="A473" s="800">
        <v>6227</v>
      </c>
      <c r="B473" s="785" t="s">
        <v>405</v>
      </c>
      <c r="C473" s="785" t="s">
        <v>294</v>
      </c>
      <c r="D473" s="785" t="s">
        <v>8298</v>
      </c>
      <c r="E473" s="786" t="s">
        <v>8741</v>
      </c>
      <c r="F473" s="785" t="s">
        <v>224</v>
      </c>
      <c r="G473" s="785">
        <v>0</v>
      </c>
      <c r="P473" s="123"/>
      <c r="Q473" s="123"/>
      <c r="R473" s="123"/>
      <c r="S473" s="503" t="s">
        <v>405</v>
      </c>
      <c r="T473" s="503" t="s">
        <v>405</v>
      </c>
      <c r="U473" s="503" t="s">
        <v>405</v>
      </c>
    </row>
    <row r="474" spans="1:21" ht="15" customHeight="1" x14ac:dyDescent="0.2">
      <c r="A474" s="800">
        <v>4954</v>
      </c>
      <c r="B474" s="785"/>
      <c r="C474" s="785" t="s">
        <v>274</v>
      </c>
      <c r="D474" s="785" t="s">
        <v>8015</v>
      </c>
      <c r="E474" s="802" t="s">
        <v>4769</v>
      </c>
      <c r="F474" s="785" t="s">
        <v>224</v>
      </c>
      <c r="G474" s="785">
        <v>2</v>
      </c>
      <c r="P474" s="123"/>
      <c r="Q474" s="123"/>
      <c r="R474" s="123"/>
      <c r="S474" s="503" t="s">
        <v>405</v>
      </c>
      <c r="T474" s="503" t="s">
        <v>405</v>
      </c>
      <c r="U474" s="503" t="s">
        <v>405</v>
      </c>
    </row>
    <row r="475" spans="1:21" ht="15" customHeight="1" x14ac:dyDescent="0.2">
      <c r="A475" s="800">
        <v>2557</v>
      </c>
      <c r="B475" s="785"/>
      <c r="C475" s="785" t="s">
        <v>334</v>
      </c>
      <c r="D475" s="785" t="s">
        <v>3887</v>
      </c>
      <c r="E475" s="802" t="s">
        <v>4769</v>
      </c>
      <c r="F475" s="785" t="s">
        <v>224</v>
      </c>
      <c r="G475" s="788">
        <v>7</v>
      </c>
      <c r="P475" s="123"/>
      <c r="Q475" s="123"/>
      <c r="R475" s="123"/>
      <c r="S475" s="503" t="s">
        <v>405</v>
      </c>
      <c r="T475" s="503" t="s">
        <v>405</v>
      </c>
      <c r="U475" s="503" t="s">
        <v>405</v>
      </c>
    </row>
    <row r="476" spans="1:21" ht="15" customHeight="1" x14ac:dyDescent="0.2">
      <c r="A476" s="800">
        <v>4169</v>
      </c>
      <c r="B476" s="785"/>
      <c r="C476" s="785" t="s">
        <v>229</v>
      </c>
      <c r="D476" s="785" t="s">
        <v>4839</v>
      </c>
      <c r="E476" s="802" t="s">
        <v>4769</v>
      </c>
      <c r="F476" s="785" t="s">
        <v>224</v>
      </c>
      <c r="G476" s="785">
        <v>4</v>
      </c>
      <c r="P476" s="123"/>
      <c r="Q476" s="123"/>
      <c r="R476" s="123"/>
      <c r="S476" s="503" t="s">
        <v>405</v>
      </c>
      <c r="T476" s="503" t="s">
        <v>405</v>
      </c>
      <c r="U476" s="503" t="s">
        <v>405</v>
      </c>
    </row>
    <row r="477" spans="1:21" ht="15" customHeight="1" x14ac:dyDescent="0.2">
      <c r="A477" s="800">
        <v>2559</v>
      </c>
      <c r="B477" s="785"/>
      <c r="C477" s="785" t="s">
        <v>3890</v>
      </c>
      <c r="D477" s="785" t="s">
        <v>3891</v>
      </c>
      <c r="E477" s="802" t="s">
        <v>4769</v>
      </c>
      <c r="F477" s="785" t="s">
        <v>224</v>
      </c>
      <c r="G477" s="788">
        <v>7</v>
      </c>
      <c r="P477" s="123"/>
      <c r="Q477" s="123"/>
      <c r="R477" s="123"/>
      <c r="S477" s="503" t="s">
        <v>405</v>
      </c>
      <c r="T477" s="503" t="s">
        <v>405</v>
      </c>
      <c r="U477" s="503" t="s">
        <v>405</v>
      </c>
    </row>
    <row r="478" spans="1:21" ht="15" customHeight="1" x14ac:dyDescent="0.2">
      <c r="A478" s="800">
        <v>6136</v>
      </c>
      <c r="B478" s="785" t="s">
        <v>405</v>
      </c>
      <c r="C478" s="785" t="s">
        <v>8570</v>
      </c>
      <c r="D478" s="785" t="s">
        <v>8571</v>
      </c>
      <c r="E478" s="786" t="s">
        <v>8741</v>
      </c>
      <c r="F478" s="785" t="s">
        <v>209</v>
      </c>
      <c r="G478" s="785">
        <v>0</v>
      </c>
      <c r="P478" s="123"/>
      <c r="Q478" s="123"/>
      <c r="R478" s="123"/>
      <c r="S478" s="503" t="s">
        <v>405</v>
      </c>
      <c r="T478" s="503" t="s">
        <v>405</v>
      </c>
      <c r="U478" s="503" t="s">
        <v>405</v>
      </c>
    </row>
    <row r="479" spans="1:21" ht="15" customHeight="1" x14ac:dyDescent="0.2">
      <c r="A479" s="800">
        <v>2948</v>
      </c>
      <c r="B479" s="785"/>
      <c r="C479" s="785" t="s">
        <v>299</v>
      </c>
      <c r="D479" s="785" t="s">
        <v>4150</v>
      </c>
      <c r="E479" s="802" t="s">
        <v>4769</v>
      </c>
      <c r="F479" s="785" t="s">
        <v>209</v>
      </c>
      <c r="G479" s="785">
        <v>6</v>
      </c>
      <c r="P479" s="123"/>
      <c r="Q479" s="123"/>
      <c r="R479" s="123"/>
      <c r="S479" s="503" t="s">
        <v>405</v>
      </c>
      <c r="T479" s="503" t="s">
        <v>405</v>
      </c>
      <c r="U479" s="503" t="s">
        <v>405</v>
      </c>
    </row>
    <row r="480" spans="1:21" ht="15" customHeight="1" x14ac:dyDescent="0.2">
      <c r="A480" s="800">
        <v>5655</v>
      </c>
      <c r="B480" s="785"/>
      <c r="C480" s="785" t="s">
        <v>8648</v>
      </c>
      <c r="D480" s="785" t="s">
        <v>1620</v>
      </c>
      <c r="E480" s="802" t="s">
        <v>4769</v>
      </c>
      <c r="F480" s="785" t="s">
        <v>209</v>
      </c>
      <c r="G480" s="785">
        <v>1</v>
      </c>
      <c r="P480" s="123"/>
      <c r="Q480" s="123"/>
      <c r="R480" s="123"/>
      <c r="S480" s="503" t="s">
        <v>405</v>
      </c>
      <c r="T480" s="503" t="s">
        <v>405</v>
      </c>
      <c r="U480" s="503" t="s">
        <v>405</v>
      </c>
    </row>
    <row r="481" spans="1:135" ht="15" customHeight="1" x14ac:dyDescent="0.2">
      <c r="A481" s="800">
        <v>1954</v>
      </c>
      <c r="B481" s="785"/>
      <c r="C481" s="785" t="s">
        <v>3571</v>
      </c>
      <c r="D481" s="785" t="s">
        <v>3572</v>
      </c>
      <c r="E481" s="802" t="s">
        <v>4769</v>
      </c>
      <c r="F481" s="785" t="s">
        <v>209</v>
      </c>
      <c r="G481" s="788">
        <v>8</v>
      </c>
      <c r="P481" s="123"/>
      <c r="Q481" s="123"/>
      <c r="R481" s="123"/>
      <c r="S481" s="503" t="s">
        <v>405</v>
      </c>
      <c r="T481" s="503" t="s">
        <v>405</v>
      </c>
      <c r="U481" s="503" t="s">
        <v>405</v>
      </c>
    </row>
    <row r="482" spans="1:135" ht="15" customHeight="1" x14ac:dyDescent="0.2">
      <c r="A482" s="800">
        <v>5643</v>
      </c>
      <c r="B482" s="785"/>
      <c r="C482" s="785" t="s">
        <v>6030</v>
      </c>
      <c r="D482" s="785" t="s">
        <v>4125</v>
      </c>
      <c r="E482" s="802" t="s">
        <v>4769</v>
      </c>
      <c r="F482" s="785" t="s">
        <v>209</v>
      </c>
      <c r="G482" s="785">
        <v>1</v>
      </c>
      <c r="P482" s="123"/>
      <c r="Q482" s="123"/>
      <c r="R482" s="123"/>
      <c r="S482" s="503" t="s">
        <v>405</v>
      </c>
      <c r="T482" s="503" t="s">
        <v>405</v>
      </c>
      <c r="U482" s="503" t="s">
        <v>405</v>
      </c>
    </row>
    <row r="483" spans="1:135" ht="15" customHeight="1" x14ac:dyDescent="0.2">
      <c r="A483" s="800">
        <v>4481</v>
      </c>
      <c r="B483" s="785"/>
      <c r="C483" s="785" t="s">
        <v>5373</v>
      </c>
      <c r="D483" s="785" t="s">
        <v>5374</v>
      </c>
      <c r="E483" s="802" t="s">
        <v>4769</v>
      </c>
      <c r="F483" s="785" t="s">
        <v>209</v>
      </c>
      <c r="G483" s="785">
        <v>3</v>
      </c>
      <c r="P483" s="123"/>
      <c r="Q483" s="123"/>
      <c r="R483" s="123"/>
      <c r="S483" s="503" t="s">
        <v>405</v>
      </c>
      <c r="T483" s="503" t="s">
        <v>405</v>
      </c>
      <c r="U483" s="503" t="s">
        <v>405</v>
      </c>
    </row>
    <row r="484" spans="1:135" ht="15" customHeight="1" x14ac:dyDescent="0.2">
      <c r="A484" s="800">
        <v>5656</v>
      </c>
      <c r="B484" s="785"/>
      <c r="C484" s="785" t="s">
        <v>7553</v>
      </c>
      <c r="D484" s="785" t="s">
        <v>8244</v>
      </c>
      <c r="E484" s="802" t="s">
        <v>4769</v>
      </c>
      <c r="F484" s="785" t="s">
        <v>209</v>
      </c>
      <c r="G484" s="785">
        <v>1</v>
      </c>
      <c r="P484" s="123"/>
      <c r="Q484" s="123"/>
      <c r="R484" s="123"/>
      <c r="S484" s="503" t="s">
        <v>405</v>
      </c>
      <c r="T484" s="503" t="s">
        <v>405</v>
      </c>
      <c r="U484" s="503" t="s">
        <v>405</v>
      </c>
    </row>
    <row r="485" spans="1:135" ht="15" customHeight="1" x14ac:dyDescent="0.2">
      <c r="A485" s="800">
        <v>1952</v>
      </c>
      <c r="B485" s="785"/>
      <c r="C485" s="785" t="s">
        <v>3488</v>
      </c>
      <c r="D485" s="785" t="s">
        <v>260</v>
      </c>
      <c r="E485" s="802" t="s">
        <v>4769</v>
      </c>
      <c r="F485" s="785" t="s">
        <v>209</v>
      </c>
      <c r="G485" s="788">
        <v>8</v>
      </c>
      <c r="P485" s="123"/>
      <c r="Q485" s="123"/>
      <c r="R485" s="123"/>
      <c r="S485" s="503" t="s">
        <v>405</v>
      </c>
      <c r="T485" s="503" t="s">
        <v>405</v>
      </c>
      <c r="U485" s="503" t="s">
        <v>405</v>
      </c>
    </row>
    <row r="486" spans="1:135" s="100" customFormat="1" ht="15" customHeight="1" x14ac:dyDescent="0.2">
      <c r="A486" s="800">
        <v>4285</v>
      </c>
      <c r="B486" s="785"/>
      <c r="C486" s="785" t="s">
        <v>276</v>
      </c>
      <c r="D486" s="785" t="s">
        <v>4870</v>
      </c>
      <c r="E486" s="802" t="s">
        <v>4769</v>
      </c>
      <c r="F486" s="785" t="s">
        <v>209</v>
      </c>
      <c r="G486" s="785">
        <v>4</v>
      </c>
      <c r="H486"/>
      <c r="I486"/>
      <c r="J486"/>
      <c r="K486"/>
      <c r="L486"/>
      <c r="M486"/>
      <c r="N486"/>
      <c r="O486"/>
      <c r="P486" s="123"/>
      <c r="Q486" s="123"/>
      <c r="R486" s="123"/>
      <c r="S486" s="503" t="s">
        <v>405</v>
      </c>
      <c r="T486" s="503" t="s">
        <v>405</v>
      </c>
      <c r="U486" s="503" t="s">
        <v>405</v>
      </c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</row>
    <row r="487" spans="1:135" ht="15" customHeight="1" x14ac:dyDescent="0.2">
      <c r="A487" s="800">
        <v>4151</v>
      </c>
      <c r="B487" s="785"/>
      <c r="C487" s="785" t="s">
        <v>4877</v>
      </c>
      <c r="D487" s="785" t="s">
        <v>228</v>
      </c>
      <c r="E487" s="802" t="s">
        <v>4769</v>
      </c>
      <c r="F487" s="785" t="s">
        <v>209</v>
      </c>
      <c r="G487" s="785">
        <v>4</v>
      </c>
      <c r="P487" s="123"/>
      <c r="Q487" s="123"/>
      <c r="R487" s="123"/>
      <c r="S487" s="503" t="s">
        <v>405</v>
      </c>
      <c r="T487" s="503" t="s">
        <v>405</v>
      </c>
      <c r="U487" s="503" t="s">
        <v>405</v>
      </c>
    </row>
    <row r="488" spans="1:135" ht="15" customHeight="1" x14ac:dyDescent="0.2">
      <c r="A488" s="800">
        <v>1949</v>
      </c>
      <c r="B488" s="785"/>
      <c r="C488" s="785" t="s">
        <v>478</v>
      </c>
      <c r="D488" s="785" t="s">
        <v>3551</v>
      </c>
      <c r="E488" s="802" t="s">
        <v>4769</v>
      </c>
      <c r="F488" s="785" t="s">
        <v>209</v>
      </c>
      <c r="G488" s="788">
        <v>8</v>
      </c>
      <c r="P488" s="123"/>
      <c r="Q488" s="123"/>
      <c r="R488" s="123"/>
      <c r="S488" s="503" t="s">
        <v>405</v>
      </c>
      <c r="T488" s="503" t="s">
        <v>405</v>
      </c>
      <c r="U488" s="503" t="s">
        <v>405</v>
      </c>
    </row>
    <row r="489" spans="1:135" ht="15" customHeight="1" x14ac:dyDescent="0.2">
      <c r="A489" s="800">
        <v>5645</v>
      </c>
      <c r="B489" s="785"/>
      <c r="C489" s="785" t="s">
        <v>7035</v>
      </c>
      <c r="D489" s="785" t="s">
        <v>4864</v>
      </c>
      <c r="E489" s="802" t="s">
        <v>4769</v>
      </c>
      <c r="F489" s="785" t="s">
        <v>209</v>
      </c>
      <c r="G489" s="785">
        <v>1</v>
      </c>
      <c r="P489" s="123"/>
      <c r="Q489" s="123"/>
      <c r="R489" s="123"/>
      <c r="S489" s="503" t="s">
        <v>405</v>
      </c>
      <c r="T489" s="503" t="s">
        <v>405</v>
      </c>
      <c r="U489" s="503" t="s">
        <v>405</v>
      </c>
    </row>
    <row r="490" spans="1:135" ht="15" customHeight="1" x14ac:dyDescent="0.2">
      <c r="A490" s="800">
        <v>2953</v>
      </c>
      <c r="B490" s="785"/>
      <c r="C490" s="785" t="s">
        <v>1758</v>
      </c>
      <c r="D490" s="785" t="s">
        <v>286</v>
      </c>
      <c r="E490" s="802" t="s">
        <v>4769</v>
      </c>
      <c r="F490" s="785" t="s">
        <v>209</v>
      </c>
      <c r="G490" s="785">
        <v>6</v>
      </c>
      <c r="P490" s="123"/>
      <c r="Q490" s="123"/>
      <c r="R490" s="123"/>
      <c r="S490" s="503" t="s">
        <v>405</v>
      </c>
      <c r="T490" s="503" t="s">
        <v>405</v>
      </c>
      <c r="U490" s="503" t="s">
        <v>405</v>
      </c>
    </row>
    <row r="491" spans="1:135" ht="15" customHeight="1" x14ac:dyDescent="0.2">
      <c r="A491" s="800">
        <v>687</v>
      </c>
      <c r="B491" s="785"/>
      <c r="C491" s="785" t="s">
        <v>2666</v>
      </c>
      <c r="D491" s="785" t="s">
        <v>2667</v>
      </c>
      <c r="E491" s="802" t="s">
        <v>4769</v>
      </c>
      <c r="F491" s="785" t="s">
        <v>209</v>
      </c>
      <c r="G491" s="787">
        <v>12</v>
      </c>
      <c r="H491" s="204"/>
      <c r="I491" s="30"/>
      <c r="J491" s="30"/>
      <c r="K491" s="71"/>
      <c r="L491" s="71"/>
      <c r="M491" s="71"/>
      <c r="N491" s="71"/>
      <c r="O491" s="319"/>
      <c r="P491" s="319"/>
      <c r="Q491" s="548"/>
      <c r="R491" s="724"/>
      <c r="S491" s="503" t="s">
        <v>405</v>
      </c>
      <c r="T491" s="503" t="s">
        <v>405</v>
      </c>
      <c r="U491" s="503" t="s">
        <v>405</v>
      </c>
      <c r="V491" s="30"/>
      <c r="W491" s="30"/>
      <c r="X491" s="204"/>
      <c r="Y491" s="204"/>
      <c r="Z491" s="271"/>
      <c r="AA491" s="271"/>
      <c r="AB491" s="321"/>
      <c r="AC491" s="270"/>
      <c r="AD491" s="270"/>
      <c r="AE491" s="39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100"/>
      <c r="EA491" s="263"/>
      <c r="EB491" s="100"/>
      <c r="EC491" s="100"/>
      <c r="ED491" s="100"/>
      <c r="EE491" s="100"/>
    </row>
    <row r="492" spans="1:135" ht="15" customHeight="1" x14ac:dyDescent="0.2">
      <c r="A492" s="800">
        <v>2955</v>
      </c>
      <c r="B492" s="785"/>
      <c r="C492" s="785" t="s">
        <v>3892</v>
      </c>
      <c r="D492" s="785" t="s">
        <v>4155</v>
      </c>
      <c r="E492" s="802" t="s">
        <v>4769</v>
      </c>
      <c r="F492" s="785" t="s">
        <v>209</v>
      </c>
      <c r="G492" s="785">
        <v>6</v>
      </c>
      <c r="P492" s="123"/>
      <c r="Q492" s="123"/>
      <c r="R492" s="123"/>
      <c r="S492" s="503" t="s">
        <v>405</v>
      </c>
      <c r="T492" s="503" t="s">
        <v>405</v>
      </c>
      <c r="U492" s="503" t="s">
        <v>405</v>
      </c>
    </row>
    <row r="493" spans="1:135" ht="15" customHeight="1" x14ac:dyDescent="0.2">
      <c r="A493" s="800">
        <v>3470</v>
      </c>
      <c r="B493" s="785"/>
      <c r="C493" s="785" t="s">
        <v>4534</v>
      </c>
      <c r="D493" s="785" t="s">
        <v>304</v>
      </c>
      <c r="E493" s="802" t="s">
        <v>4769</v>
      </c>
      <c r="F493" s="785" t="s">
        <v>209</v>
      </c>
      <c r="G493" s="785">
        <v>5</v>
      </c>
      <c r="P493" s="123"/>
      <c r="Q493" s="123"/>
      <c r="R493" s="123"/>
      <c r="S493" s="503" t="s">
        <v>405</v>
      </c>
      <c r="T493" s="503" t="s">
        <v>405</v>
      </c>
      <c r="U493" s="503" t="s">
        <v>405</v>
      </c>
    </row>
    <row r="494" spans="1:135" ht="15" customHeight="1" x14ac:dyDescent="0.2">
      <c r="A494" s="800">
        <v>2943</v>
      </c>
      <c r="B494" s="785"/>
      <c r="C494" s="785" t="s">
        <v>4146</v>
      </c>
      <c r="D494" s="785" t="s">
        <v>4145</v>
      </c>
      <c r="E494" s="802" t="s">
        <v>4769</v>
      </c>
      <c r="F494" s="785" t="s">
        <v>209</v>
      </c>
      <c r="G494" s="785">
        <v>6</v>
      </c>
      <c r="P494" s="123"/>
      <c r="Q494" s="123"/>
      <c r="R494" s="123"/>
      <c r="S494" s="503" t="s">
        <v>405</v>
      </c>
      <c r="T494" s="503" t="s">
        <v>405</v>
      </c>
      <c r="U494" s="503" t="s">
        <v>405</v>
      </c>
    </row>
    <row r="495" spans="1:135" ht="15" customHeight="1" x14ac:dyDescent="0.2">
      <c r="A495" s="800">
        <v>5637</v>
      </c>
      <c r="B495" s="785"/>
      <c r="C495" s="785" t="s">
        <v>8392</v>
      </c>
      <c r="D495" s="785" t="s">
        <v>480</v>
      </c>
      <c r="E495" s="802" t="s">
        <v>4769</v>
      </c>
      <c r="F495" s="785" t="s">
        <v>209</v>
      </c>
      <c r="G495" s="785">
        <v>1</v>
      </c>
      <c r="P495" s="123"/>
      <c r="Q495" s="123"/>
      <c r="R495" s="123"/>
      <c r="S495" s="503" t="s">
        <v>405</v>
      </c>
      <c r="T495" s="503" t="s">
        <v>405</v>
      </c>
      <c r="U495" s="503" t="s">
        <v>405</v>
      </c>
    </row>
    <row r="496" spans="1:135" ht="15" customHeight="1" x14ac:dyDescent="0.2">
      <c r="A496" s="774">
        <v>2469</v>
      </c>
      <c r="B496" s="39" t="s">
        <v>4069</v>
      </c>
      <c r="C496" s="295" t="s">
        <v>214</v>
      </c>
      <c r="D496" s="295" t="s">
        <v>3816</v>
      </c>
      <c r="E496" s="802" t="s">
        <v>4769</v>
      </c>
      <c r="F496" s="289" t="s">
        <v>209</v>
      </c>
      <c r="G496" s="479">
        <v>7</v>
      </c>
      <c r="H496" s="71"/>
      <c r="I496" s="71"/>
      <c r="J496" s="71"/>
      <c r="K496" s="71"/>
      <c r="L496" s="101" t="s">
        <v>405</v>
      </c>
      <c r="M496" s="101" t="s">
        <v>405</v>
      </c>
      <c r="N496" s="101" t="s">
        <v>405</v>
      </c>
      <c r="O496" s="101" t="s">
        <v>405</v>
      </c>
      <c r="P496" s="548" t="s">
        <v>405</v>
      </c>
      <c r="Q496" s="319" t="s">
        <v>405</v>
      </c>
      <c r="R496" s="724" t="s">
        <v>405</v>
      </c>
      <c r="S496" s="503" t="s">
        <v>405</v>
      </c>
      <c r="T496" s="503" t="s">
        <v>405</v>
      </c>
      <c r="U496" s="503" t="s">
        <v>405</v>
      </c>
      <c r="V496" s="580"/>
      <c r="W496" s="580"/>
      <c r="X496" s="30"/>
      <c r="Y496" s="230">
        <v>3000000</v>
      </c>
      <c r="Z496" s="269"/>
      <c r="AA496" s="22"/>
      <c r="AB496" s="270"/>
      <c r="AC496" s="270">
        <v>6000000</v>
      </c>
      <c r="AD496" s="270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0"/>
      <c r="DC496" s="39"/>
      <c r="DD496" s="39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9"/>
      <c r="DT496" s="30"/>
      <c r="DU496" s="30"/>
      <c r="DV496" s="30"/>
      <c r="DW496" s="30"/>
      <c r="DX496" s="30"/>
      <c r="DY496" s="30"/>
      <c r="DZ496" s="30"/>
      <c r="EA496" s="30"/>
      <c r="EB496" s="39"/>
      <c r="EC496" s="39"/>
      <c r="ED496" s="39"/>
      <c r="EE496" s="39"/>
    </row>
    <row r="497" spans="1:21" ht="15" customHeight="1" x14ac:dyDescent="0.2">
      <c r="A497" s="800">
        <v>5632</v>
      </c>
      <c r="B497" s="785"/>
      <c r="C497" s="785" t="s">
        <v>8389</v>
      </c>
      <c r="D497" s="785" t="s">
        <v>8390</v>
      </c>
      <c r="E497" s="802" t="s">
        <v>4769</v>
      </c>
      <c r="F497" s="785" t="s">
        <v>209</v>
      </c>
      <c r="G497" s="785">
        <v>1</v>
      </c>
      <c r="P497" s="123"/>
      <c r="Q497" s="123"/>
      <c r="R497" s="123"/>
      <c r="S497" s="503" t="s">
        <v>405</v>
      </c>
      <c r="T497" s="503" t="s">
        <v>405</v>
      </c>
      <c r="U497" s="503" t="s">
        <v>405</v>
      </c>
    </row>
    <row r="498" spans="1:21" ht="15" customHeight="1" x14ac:dyDescent="0.2">
      <c r="A498" s="800">
        <v>3468</v>
      </c>
      <c r="B498" s="785"/>
      <c r="C498" s="785" t="s">
        <v>3982</v>
      </c>
      <c r="D498" s="785" t="s">
        <v>4533</v>
      </c>
      <c r="E498" s="802" t="s">
        <v>4769</v>
      </c>
      <c r="F498" s="785" t="s">
        <v>209</v>
      </c>
      <c r="G498" s="785">
        <v>5</v>
      </c>
      <c r="P498" s="123"/>
      <c r="Q498" s="123"/>
      <c r="R498" s="123"/>
      <c r="S498" s="503" t="s">
        <v>405</v>
      </c>
      <c r="T498" s="503" t="s">
        <v>405</v>
      </c>
      <c r="U498" s="503" t="s">
        <v>405</v>
      </c>
    </row>
    <row r="499" spans="1:21" ht="15" customHeight="1" x14ac:dyDescent="0.2">
      <c r="A499" s="800">
        <v>1953</v>
      </c>
      <c r="B499" s="785"/>
      <c r="C499" s="785" t="s">
        <v>268</v>
      </c>
      <c r="D499" s="785" t="s">
        <v>3570</v>
      </c>
      <c r="E499" s="802" t="s">
        <v>4769</v>
      </c>
      <c r="F499" s="785" t="s">
        <v>209</v>
      </c>
      <c r="G499" s="788">
        <v>8</v>
      </c>
      <c r="P499" s="123"/>
      <c r="Q499" s="123"/>
      <c r="R499" s="123"/>
      <c r="S499" s="503" t="s">
        <v>405</v>
      </c>
      <c r="T499" s="503" t="s">
        <v>405</v>
      </c>
      <c r="U499" s="503" t="s">
        <v>405</v>
      </c>
    </row>
    <row r="500" spans="1:21" ht="15" customHeight="1" x14ac:dyDescent="0.2">
      <c r="A500" s="800">
        <v>5650</v>
      </c>
      <c r="B500" s="785"/>
      <c r="C500" s="785" t="s">
        <v>5952</v>
      </c>
      <c r="D500" s="785" t="s">
        <v>8238</v>
      </c>
      <c r="E500" s="802" t="s">
        <v>4769</v>
      </c>
      <c r="F500" s="785" t="s">
        <v>209</v>
      </c>
      <c r="G500" s="785">
        <v>1</v>
      </c>
      <c r="P500" s="123"/>
      <c r="Q500" s="123"/>
      <c r="R500" s="123"/>
      <c r="S500" s="503" t="s">
        <v>405</v>
      </c>
      <c r="T500" s="503" t="s">
        <v>405</v>
      </c>
      <c r="U500" s="503" t="s">
        <v>405</v>
      </c>
    </row>
    <row r="501" spans="1:21" ht="15" customHeight="1" x14ac:dyDescent="0.2">
      <c r="A501" s="800">
        <v>5044</v>
      </c>
      <c r="B501" s="785"/>
      <c r="C501" s="785" t="s">
        <v>2355</v>
      </c>
      <c r="D501" s="785" t="s">
        <v>3627</v>
      </c>
      <c r="E501" s="802" t="s">
        <v>4769</v>
      </c>
      <c r="F501" s="785" t="s">
        <v>209</v>
      </c>
      <c r="G501" s="785">
        <v>2</v>
      </c>
      <c r="P501" s="123"/>
      <c r="Q501" s="123"/>
      <c r="R501" s="123"/>
      <c r="S501" s="503" t="s">
        <v>405</v>
      </c>
      <c r="T501" s="503" t="s">
        <v>405</v>
      </c>
      <c r="U501" s="503" t="s">
        <v>405</v>
      </c>
    </row>
    <row r="502" spans="1:21" ht="15" customHeight="1" x14ac:dyDescent="0.2">
      <c r="A502" s="800">
        <v>5640</v>
      </c>
      <c r="B502" s="785"/>
      <c r="C502" s="785" t="s">
        <v>8396</v>
      </c>
      <c r="D502" s="785" t="s">
        <v>8397</v>
      </c>
      <c r="E502" s="802" t="s">
        <v>4769</v>
      </c>
      <c r="F502" s="785" t="s">
        <v>209</v>
      </c>
      <c r="G502" s="785">
        <v>1</v>
      </c>
      <c r="P502" s="123"/>
      <c r="Q502" s="123"/>
      <c r="R502" s="123"/>
      <c r="S502" s="503" t="s">
        <v>405</v>
      </c>
      <c r="T502" s="503" t="s">
        <v>405</v>
      </c>
      <c r="U502" s="503" t="s">
        <v>405</v>
      </c>
    </row>
    <row r="503" spans="1:21" ht="15" customHeight="1" x14ac:dyDescent="0.2">
      <c r="A503" s="800">
        <v>6118</v>
      </c>
      <c r="B503" s="785" t="s">
        <v>405</v>
      </c>
      <c r="C503" s="785" t="s">
        <v>8564</v>
      </c>
      <c r="D503" s="785" t="s">
        <v>4175</v>
      </c>
      <c r="E503" s="786" t="s">
        <v>8741</v>
      </c>
      <c r="F503" s="785" t="s">
        <v>209</v>
      </c>
      <c r="G503" s="785">
        <v>0</v>
      </c>
      <c r="P503" s="123"/>
      <c r="Q503" s="123"/>
      <c r="R503" s="123"/>
      <c r="S503" s="503" t="s">
        <v>405</v>
      </c>
      <c r="T503" s="503" t="s">
        <v>405</v>
      </c>
      <c r="U503" s="503" t="s">
        <v>405</v>
      </c>
    </row>
    <row r="504" spans="1:21" ht="15" customHeight="1" x14ac:dyDescent="0.2">
      <c r="A504" s="800">
        <v>1947</v>
      </c>
      <c r="B504" s="785"/>
      <c r="C504" s="785" t="s">
        <v>2250</v>
      </c>
      <c r="D504" s="785" t="s">
        <v>437</v>
      </c>
      <c r="E504" s="802" t="s">
        <v>4769</v>
      </c>
      <c r="F504" s="785" t="s">
        <v>209</v>
      </c>
      <c r="G504" s="788">
        <v>8</v>
      </c>
      <c r="P504" s="123"/>
      <c r="Q504" s="123"/>
      <c r="R504" s="123"/>
      <c r="S504" s="503" t="s">
        <v>405</v>
      </c>
      <c r="T504" s="503" t="s">
        <v>405</v>
      </c>
      <c r="U504" s="503" t="s">
        <v>405</v>
      </c>
    </row>
    <row r="505" spans="1:21" ht="15" customHeight="1" x14ac:dyDescent="0.2">
      <c r="A505" s="800">
        <v>2476</v>
      </c>
      <c r="B505" s="785"/>
      <c r="C505" s="785" t="s">
        <v>3822</v>
      </c>
      <c r="D505" s="785" t="s">
        <v>3823</v>
      </c>
      <c r="E505" s="802" t="s">
        <v>4769</v>
      </c>
      <c r="F505" s="785" t="s">
        <v>209</v>
      </c>
      <c r="G505" s="788">
        <v>7</v>
      </c>
      <c r="P505" s="123"/>
      <c r="Q505" s="123"/>
      <c r="R505" s="123"/>
      <c r="S505" s="503" t="s">
        <v>405</v>
      </c>
      <c r="T505" s="503" t="s">
        <v>405</v>
      </c>
      <c r="U505" s="503" t="s">
        <v>405</v>
      </c>
    </row>
    <row r="506" spans="1:21" ht="15" customHeight="1" x14ac:dyDescent="0.2">
      <c r="A506" s="800">
        <v>4265</v>
      </c>
      <c r="B506" s="785"/>
      <c r="C506" s="785" t="s">
        <v>546</v>
      </c>
      <c r="D506" s="785" t="s">
        <v>427</v>
      </c>
      <c r="E506" s="802" t="s">
        <v>4769</v>
      </c>
      <c r="F506" s="785" t="s">
        <v>209</v>
      </c>
      <c r="G506" s="785">
        <v>4</v>
      </c>
      <c r="P506" s="123"/>
      <c r="Q506" s="123"/>
      <c r="R506" s="123"/>
      <c r="S506" s="503" t="s">
        <v>405</v>
      </c>
      <c r="T506" s="503" t="s">
        <v>405</v>
      </c>
      <c r="U506" s="503" t="s">
        <v>405</v>
      </c>
    </row>
    <row r="507" spans="1:21" ht="15" customHeight="1" x14ac:dyDescent="0.2">
      <c r="A507" s="800">
        <v>6131</v>
      </c>
      <c r="B507" s="785" t="s">
        <v>405</v>
      </c>
      <c r="C507" s="785" t="s">
        <v>8552</v>
      </c>
      <c r="D507" s="785" t="s">
        <v>8553</v>
      </c>
      <c r="E507" s="786" t="s">
        <v>8741</v>
      </c>
      <c r="F507" s="785" t="s">
        <v>209</v>
      </c>
      <c r="G507" s="785">
        <v>0</v>
      </c>
      <c r="P507" s="123"/>
      <c r="Q507" s="123"/>
      <c r="R507" s="123"/>
      <c r="S507" s="503" t="s">
        <v>405</v>
      </c>
      <c r="T507" s="503" t="s">
        <v>405</v>
      </c>
      <c r="U507" s="503" t="s">
        <v>405</v>
      </c>
    </row>
    <row r="508" spans="1:21" ht="15" customHeight="1" x14ac:dyDescent="0.2">
      <c r="A508" s="800">
        <v>6135</v>
      </c>
      <c r="B508" s="785" t="s">
        <v>405</v>
      </c>
      <c r="C508" s="785" t="s">
        <v>389</v>
      </c>
      <c r="D508" s="785" t="s">
        <v>8555</v>
      </c>
      <c r="E508" s="786" t="s">
        <v>8741</v>
      </c>
      <c r="F508" s="785" t="s">
        <v>209</v>
      </c>
      <c r="G508" s="785">
        <v>0</v>
      </c>
      <c r="P508" s="123"/>
      <c r="Q508" s="123"/>
      <c r="R508" s="123"/>
      <c r="S508" s="503" t="s">
        <v>405</v>
      </c>
      <c r="T508" s="503" t="s">
        <v>405</v>
      </c>
      <c r="U508" s="503" t="s">
        <v>405</v>
      </c>
    </row>
    <row r="509" spans="1:21" ht="15" customHeight="1" x14ac:dyDescent="0.2">
      <c r="A509" s="800">
        <v>2957</v>
      </c>
      <c r="B509" s="785"/>
      <c r="C509" s="785" t="s">
        <v>490</v>
      </c>
      <c r="D509" s="785" t="s">
        <v>4156</v>
      </c>
      <c r="E509" s="802" t="s">
        <v>4769</v>
      </c>
      <c r="F509" s="785" t="s">
        <v>209</v>
      </c>
      <c r="G509" s="785">
        <v>6</v>
      </c>
      <c r="P509" s="123"/>
      <c r="Q509" s="123"/>
      <c r="R509" s="123"/>
      <c r="S509" s="503" t="s">
        <v>405</v>
      </c>
      <c r="T509" s="503" t="s">
        <v>405</v>
      </c>
      <c r="U509" s="503" t="s">
        <v>405</v>
      </c>
    </row>
    <row r="510" spans="1:21" ht="15" customHeight="1" x14ac:dyDescent="0.2">
      <c r="A510" s="800">
        <v>6128</v>
      </c>
      <c r="B510" s="785" t="s">
        <v>405</v>
      </c>
      <c r="C510" s="785" t="s">
        <v>8288</v>
      </c>
      <c r="D510" s="785" t="s">
        <v>8567</v>
      </c>
      <c r="E510" s="786" t="s">
        <v>8741</v>
      </c>
      <c r="F510" s="785" t="s">
        <v>209</v>
      </c>
      <c r="G510" s="785">
        <v>0</v>
      </c>
      <c r="P510" s="123"/>
      <c r="Q510" s="123"/>
      <c r="R510" s="123"/>
      <c r="S510" s="503" t="s">
        <v>405</v>
      </c>
      <c r="T510" s="503" t="s">
        <v>405</v>
      </c>
      <c r="U510" s="503" t="s">
        <v>405</v>
      </c>
    </row>
    <row r="511" spans="1:21" ht="15" customHeight="1" x14ac:dyDescent="0.2">
      <c r="A511" s="800">
        <v>4990</v>
      </c>
      <c r="B511" s="785"/>
      <c r="C511" s="785" t="s">
        <v>8026</v>
      </c>
      <c r="D511" s="785" t="s">
        <v>8027</v>
      </c>
      <c r="E511" s="802" t="s">
        <v>4769</v>
      </c>
      <c r="F511" s="785" t="s">
        <v>209</v>
      </c>
      <c r="G511" s="785">
        <v>2</v>
      </c>
      <c r="P511" s="123"/>
      <c r="Q511" s="123"/>
      <c r="R511" s="123"/>
      <c r="S511" s="503" t="s">
        <v>405</v>
      </c>
      <c r="T511" s="503" t="s">
        <v>405</v>
      </c>
      <c r="U511" s="503" t="s">
        <v>405</v>
      </c>
    </row>
    <row r="512" spans="1:21" ht="15" customHeight="1" x14ac:dyDescent="0.2">
      <c r="A512" s="800">
        <v>6126</v>
      </c>
      <c r="B512" s="785" t="s">
        <v>405</v>
      </c>
      <c r="C512" s="785" t="s">
        <v>189</v>
      </c>
      <c r="D512" s="785" t="s">
        <v>8566</v>
      </c>
      <c r="E512" s="786" t="s">
        <v>8741</v>
      </c>
      <c r="F512" s="785" t="s">
        <v>209</v>
      </c>
      <c r="G512" s="785">
        <v>0</v>
      </c>
      <c r="P512" s="123"/>
      <c r="Q512" s="123"/>
      <c r="R512" s="123"/>
      <c r="S512" s="503" t="s">
        <v>405</v>
      </c>
      <c r="T512" s="503" t="s">
        <v>405</v>
      </c>
      <c r="U512" s="503" t="s">
        <v>405</v>
      </c>
    </row>
    <row r="513" spans="1:135" ht="15" customHeight="1" x14ac:dyDescent="0.2">
      <c r="A513" s="800">
        <v>4043</v>
      </c>
      <c r="B513" s="785"/>
      <c r="C513" s="785" t="s">
        <v>3360</v>
      </c>
      <c r="D513" s="785" t="s">
        <v>4860</v>
      </c>
      <c r="E513" s="802" t="s">
        <v>4769</v>
      </c>
      <c r="F513" s="785" t="s">
        <v>209</v>
      </c>
      <c r="G513" s="785">
        <v>4</v>
      </c>
      <c r="P513" s="123"/>
      <c r="Q513" s="123"/>
      <c r="R513" s="123"/>
      <c r="S513" s="503" t="s">
        <v>405</v>
      </c>
      <c r="T513" s="503" t="s">
        <v>405</v>
      </c>
      <c r="U513" s="503" t="s">
        <v>405</v>
      </c>
    </row>
    <row r="514" spans="1:135" ht="15" customHeight="1" x14ac:dyDescent="0.2">
      <c r="A514" s="800">
        <v>4480</v>
      </c>
      <c r="B514" s="785"/>
      <c r="C514" s="785" t="s">
        <v>3577</v>
      </c>
      <c r="D514" s="785" t="s">
        <v>1928</v>
      </c>
      <c r="E514" s="802" t="s">
        <v>4769</v>
      </c>
      <c r="F514" s="785" t="s">
        <v>209</v>
      </c>
      <c r="G514" s="785">
        <v>3</v>
      </c>
      <c r="P514" s="123"/>
      <c r="Q514" s="123"/>
      <c r="R514" s="123"/>
      <c r="S514" s="503" t="s">
        <v>405</v>
      </c>
      <c r="T514" s="503" t="s">
        <v>405</v>
      </c>
      <c r="U514" s="503" t="s">
        <v>405</v>
      </c>
    </row>
    <row r="515" spans="1:135" ht="15" customHeight="1" x14ac:dyDescent="0.2">
      <c r="A515" s="800">
        <v>2945</v>
      </c>
      <c r="B515" s="785"/>
      <c r="C515" s="785" t="s">
        <v>1606</v>
      </c>
      <c r="D515" s="785" t="s">
        <v>104</v>
      </c>
      <c r="E515" s="802" t="s">
        <v>4769</v>
      </c>
      <c r="F515" s="785" t="s">
        <v>209</v>
      </c>
      <c r="G515" s="785">
        <v>6</v>
      </c>
      <c r="P515" s="123"/>
      <c r="Q515" s="123"/>
      <c r="R515" s="123"/>
      <c r="S515" s="503" t="s">
        <v>405</v>
      </c>
      <c r="T515" s="503" t="s">
        <v>405</v>
      </c>
      <c r="U515" s="503" t="s">
        <v>405</v>
      </c>
    </row>
    <row r="516" spans="1:135" ht="15" customHeight="1" x14ac:dyDescent="0.2">
      <c r="A516" s="800">
        <v>5635</v>
      </c>
      <c r="B516" s="785"/>
      <c r="C516" s="785" t="s">
        <v>274</v>
      </c>
      <c r="D516" s="785" t="s">
        <v>3657</v>
      </c>
      <c r="E516" s="802" t="s">
        <v>4769</v>
      </c>
      <c r="F516" s="785" t="s">
        <v>209</v>
      </c>
      <c r="G516" s="785">
        <v>1</v>
      </c>
      <c r="P516" s="123"/>
      <c r="Q516" s="123"/>
      <c r="R516" s="123"/>
      <c r="S516" s="503" t="s">
        <v>405</v>
      </c>
      <c r="T516" s="503" t="s">
        <v>405</v>
      </c>
      <c r="U516" s="503" t="s">
        <v>405</v>
      </c>
    </row>
    <row r="517" spans="1:135" ht="15" customHeight="1" x14ac:dyDescent="0.2">
      <c r="A517" s="777">
        <v>1390</v>
      </c>
      <c r="B517" s="99" t="s">
        <v>405</v>
      </c>
      <c r="C517" s="98" t="s">
        <v>3309</v>
      </c>
      <c r="D517" s="98" t="s">
        <v>3310</v>
      </c>
      <c r="E517" s="802" t="s">
        <v>4769</v>
      </c>
      <c r="F517" s="86" t="s">
        <v>209</v>
      </c>
      <c r="G517" s="479">
        <v>9</v>
      </c>
      <c r="H517" s="273"/>
      <c r="I517" s="273"/>
      <c r="J517" s="273"/>
      <c r="K517" s="175" t="s">
        <v>405</v>
      </c>
      <c r="L517" s="175" t="s">
        <v>405</v>
      </c>
      <c r="M517" s="175" t="s">
        <v>405</v>
      </c>
      <c r="N517" s="175" t="s">
        <v>405</v>
      </c>
      <c r="O517" s="175" t="s">
        <v>405</v>
      </c>
      <c r="P517" s="546" t="s">
        <v>405</v>
      </c>
      <c r="Q517" s="545" t="s">
        <v>405</v>
      </c>
      <c r="R517" s="175" t="s">
        <v>405</v>
      </c>
      <c r="S517" s="503" t="s">
        <v>405</v>
      </c>
      <c r="T517" s="503" t="s">
        <v>405</v>
      </c>
      <c r="U517" s="503" t="s">
        <v>405</v>
      </c>
      <c r="V517" s="267"/>
      <c r="W517" s="267"/>
      <c r="X517" s="752"/>
      <c r="Y517" s="270">
        <v>5500000</v>
      </c>
      <c r="Z517" s="270">
        <v>6500000</v>
      </c>
      <c r="AA517" s="270"/>
      <c r="AB517" s="666"/>
      <c r="AC517" s="953"/>
      <c r="AD517" s="953"/>
      <c r="AE517" s="953"/>
      <c r="AF517" s="953"/>
      <c r="AG517" s="953"/>
      <c r="AH517" s="953"/>
      <c r="AI517" s="953"/>
      <c r="AJ517" s="953"/>
      <c r="AK517" s="953"/>
      <c r="AL517" s="953"/>
      <c r="AM517" s="953"/>
      <c r="AN517" s="953"/>
      <c r="AO517" s="953"/>
      <c r="AP517" s="953"/>
      <c r="AQ517" s="953"/>
      <c r="AR517" s="953"/>
      <c r="AS517" s="953"/>
      <c r="AT517" s="953"/>
      <c r="AU517" s="953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  <c r="BZ517" s="99"/>
      <c r="CA517" s="99"/>
      <c r="CB517" s="99"/>
      <c r="CC517" s="99"/>
      <c r="CD517" s="99"/>
      <c r="CE517" s="99"/>
      <c r="CF517" s="99"/>
      <c r="CG517" s="99"/>
      <c r="CH517" s="99"/>
      <c r="CI517" s="99"/>
      <c r="CJ517" s="99"/>
      <c r="CK517" s="99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99"/>
      <c r="DB517" s="99"/>
      <c r="DC517" s="99"/>
      <c r="DD517" s="99"/>
      <c r="DE517" s="99"/>
      <c r="DF517" s="99"/>
      <c r="DG517" s="100"/>
      <c r="DH517" s="100"/>
      <c r="DI517" s="100"/>
      <c r="DJ517" s="100"/>
      <c r="DK517" s="100"/>
      <c r="DL517" s="100"/>
      <c r="DM517" s="100"/>
      <c r="DN517" s="100"/>
      <c r="DO517" s="100"/>
      <c r="DP517" s="100"/>
      <c r="DQ517" s="100"/>
      <c r="DR517" s="100"/>
      <c r="DS517" s="100"/>
      <c r="DT517" s="100"/>
      <c r="DU517" s="100"/>
      <c r="DV517" s="86"/>
      <c r="DW517" s="86"/>
      <c r="DX517" s="86"/>
      <c r="DY517" s="86"/>
      <c r="DZ517" s="86"/>
      <c r="EA517" s="100"/>
      <c r="EB517" s="100"/>
      <c r="EC517" s="100"/>
      <c r="ED517" s="100"/>
      <c r="EE517" s="100"/>
    </row>
    <row r="518" spans="1:135" ht="15" customHeight="1" x14ac:dyDescent="0.2">
      <c r="A518" s="800">
        <v>3466</v>
      </c>
      <c r="B518" s="785"/>
      <c r="C518" s="785" t="s">
        <v>3695</v>
      </c>
      <c r="D518" s="785" t="s">
        <v>4171</v>
      </c>
      <c r="E518" s="802" t="s">
        <v>4769</v>
      </c>
      <c r="F518" s="785" t="s">
        <v>209</v>
      </c>
      <c r="G518" s="785">
        <v>5</v>
      </c>
      <c r="P518" s="123"/>
      <c r="Q518" s="123"/>
      <c r="R518" s="123"/>
      <c r="S518" s="503" t="s">
        <v>405</v>
      </c>
      <c r="T518" s="503" t="s">
        <v>405</v>
      </c>
      <c r="U518" s="503" t="s">
        <v>405</v>
      </c>
    </row>
    <row r="519" spans="1:135" ht="15" customHeight="1" x14ac:dyDescent="0.2">
      <c r="A519" s="800">
        <v>5644</v>
      </c>
      <c r="B519" s="785"/>
      <c r="C519" s="785" t="s">
        <v>529</v>
      </c>
      <c r="D519" s="785" t="s">
        <v>2665</v>
      </c>
      <c r="E519" s="802" t="s">
        <v>4769</v>
      </c>
      <c r="F519" s="785" t="s">
        <v>209</v>
      </c>
      <c r="G519" s="785">
        <v>1</v>
      </c>
      <c r="P519" s="123"/>
      <c r="Q519" s="123"/>
      <c r="R519" s="123"/>
      <c r="S519" s="503" t="s">
        <v>405</v>
      </c>
      <c r="T519" s="503" t="s">
        <v>405</v>
      </c>
      <c r="U519" s="503" t="s">
        <v>405</v>
      </c>
    </row>
    <row r="520" spans="1:135" ht="15" customHeight="1" x14ac:dyDescent="0.2">
      <c r="A520" s="800">
        <v>5653</v>
      </c>
      <c r="B520" s="785"/>
      <c r="C520" s="785" t="s">
        <v>468</v>
      </c>
      <c r="D520" s="785" t="s">
        <v>8242</v>
      </c>
      <c r="E520" s="802" t="s">
        <v>4769</v>
      </c>
      <c r="F520" s="785" t="s">
        <v>209</v>
      </c>
      <c r="G520" s="785">
        <v>1</v>
      </c>
      <c r="P520" s="123"/>
      <c r="Q520" s="123"/>
      <c r="R520" s="123"/>
      <c r="S520" s="503" t="s">
        <v>405</v>
      </c>
      <c r="T520" s="503" t="s">
        <v>405</v>
      </c>
      <c r="U520" s="503" t="s">
        <v>405</v>
      </c>
    </row>
    <row r="521" spans="1:135" ht="15" customHeight="1" x14ac:dyDescent="0.2">
      <c r="A521" s="800">
        <v>6116</v>
      </c>
      <c r="B521" s="785" t="s">
        <v>405</v>
      </c>
      <c r="C521" s="785" t="s">
        <v>2351</v>
      </c>
      <c r="D521" s="785" t="s">
        <v>1485</v>
      </c>
      <c r="E521" s="786" t="s">
        <v>8741</v>
      </c>
      <c r="F521" s="785" t="s">
        <v>209</v>
      </c>
      <c r="G521" s="785">
        <v>0</v>
      </c>
      <c r="P521" s="123"/>
      <c r="Q521" s="123"/>
      <c r="R521" s="123"/>
      <c r="S521" s="503" t="s">
        <v>405</v>
      </c>
      <c r="T521" s="503" t="s">
        <v>405</v>
      </c>
      <c r="U521" s="503" t="s">
        <v>405</v>
      </c>
    </row>
    <row r="522" spans="1:135" ht="15" customHeight="1" x14ac:dyDescent="0.2">
      <c r="A522" s="800">
        <v>4160</v>
      </c>
      <c r="B522" s="785"/>
      <c r="C522" s="785" t="s">
        <v>2591</v>
      </c>
      <c r="D522" s="785" t="s">
        <v>4865</v>
      </c>
      <c r="E522" s="802" t="s">
        <v>4769</v>
      </c>
      <c r="F522" s="785" t="s">
        <v>209</v>
      </c>
      <c r="G522" s="785">
        <v>4</v>
      </c>
      <c r="P522" s="123"/>
      <c r="Q522" s="123"/>
      <c r="R522" s="123"/>
      <c r="S522" s="503" t="s">
        <v>405</v>
      </c>
      <c r="T522" s="503" t="s">
        <v>405</v>
      </c>
      <c r="U522" s="503" t="s">
        <v>405</v>
      </c>
    </row>
    <row r="523" spans="1:135" ht="15" customHeight="1" x14ac:dyDescent="0.2">
      <c r="A523" s="800">
        <v>2478</v>
      </c>
      <c r="B523" s="785"/>
      <c r="C523" s="785" t="s">
        <v>78</v>
      </c>
      <c r="D523" s="785" t="s">
        <v>413</v>
      </c>
      <c r="E523" s="802" t="s">
        <v>4769</v>
      </c>
      <c r="F523" s="785" t="s">
        <v>209</v>
      </c>
      <c r="G523" s="788">
        <v>7</v>
      </c>
      <c r="P523" s="123"/>
      <c r="Q523" s="123"/>
      <c r="R523" s="123"/>
      <c r="S523" s="503" t="s">
        <v>405</v>
      </c>
      <c r="T523" s="503" t="s">
        <v>405</v>
      </c>
      <c r="U523" s="503" t="s">
        <v>405</v>
      </c>
    </row>
    <row r="524" spans="1:135" ht="15" customHeight="1" x14ac:dyDescent="0.2">
      <c r="A524" s="800">
        <v>5639</v>
      </c>
      <c r="B524" s="785"/>
      <c r="C524" s="785" t="s">
        <v>233</v>
      </c>
      <c r="D524" s="785" t="s">
        <v>8395</v>
      </c>
      <c r="E524" s="802" t="s">
        <v>4769</v>
      </c>
      <c r="F524" s="785" t="s">
        <v>209</v>
      </c>
      <c r="G524" s="785">
        <v>1</v>
      </c>
      <c r="P524" s="123"/>
      <c r="Q524" s="123"/>
      <c r="R524" s="123"/>
      <c r="S524" s="503" t="s">
        <v>405</v>
      </c>
      <c r="T524" s="503" t="s">
        <v>405</v>
      </c>
      <c r="U524" s="503" t="s">
        <v>405</v>
      </c>
    </row>
    <row r="525" spans="1:135" ht="15" customHeight="1" x14ac:dyDescent="0.2">
      <c r="A525" s="800">
        <v>4275</v>
      </c>
      <c r="B525" s="785"/>
      <c r="C525" s="785" t="s">
        <v>4861</v>
      </c>
      <c r="D525" s="785" t="s">
        <v>194</v>
      </c>
      <c r="E525" s="802" t="s">
        <v>4769</v>
      </c>
      <c r="F525" s="785" t="s">
        <v>209</v>
      </c>
      <c r="G525" s="785">
        <v>4</v>
      </c>
      <c r="P525" s="123"/>
      <c r="Q525" s="123"/>
      <c r="R525" s="123"/>
      <c r="S525" s="503" t="s">
        <v>405</v>
      </c>
      <c r="T525" s="503" t="s">
        <v>405</v>
      </c>
      <c r="U525" s="503" t="s">
        <v>405</v>
      </c>
    </row>
    <row r="526" spans="1:135" ht="15" customHeight="1" x14ac:dyDescent="0.2">
      <c r="A526" s="800">
        <v>1384</v>
      </c>
      <c r="B526" s="785"/>
      <c r="C526" s="785" t="s">
        <v>1800</v>
      </c>
      <c r="D526" s="785" t="s">
        <v>3304</v>
      </c>
      <c r="E526" s="802" t="s">
        <v>4769</v>
      </c>
      <c r="F526" s="785" t="s">
        <v>209</v>
      </c>
      <c r="G526" s="788">
        <v>9</v>
      </c>
      <c r="P526" s="123"/>
      <c r="Q526" s="123"/>
      <c r="R526" s="123"/>
      <c r="S526" s="503" t="s">
        <v>405</v>
      </c>
      <c r="T526" s="503" t="s">
        <v>405</v>
      </c>
      <c r="U526" s="503" t="s">
        <v>405</v>
      </c>
    </row>
    <row r="527" spans="1:135" ht="15" customHeight="1" x14ac:dyDescent="0.2">
      <c r="A527" s="800">
        <v>5634</v>
      </c>
      <c r="B527" s="785"/>
      <c r="C527" s="785" t="s">
        <v>3575</v>
      </c>
      <c r="D527" s="785" t="s">
        <v>197</v>
      </c>
      <c r="E527" s="802" t="s">
        <v>4769</v>
      </c>
      <c r="F527" s="785" t="s">
        <v>209</v>
      </c>
      <c r="G527" s="785">
        <v>1</v>
      </c>
      <c r="P527" s="123"/>
      <c r="Q527" s="123"/>
      <c r="R527" s="123"/>
      <c r="S527" s="503" t="s">
        <v>405</v>
      </c>
      <c r="T527" s="503" t="s">
        <v>405</v>
      </c>
      <c r="U527" s="503" t="s">
        <v>405</v>
      </c>
    </row>
    <row r="528" spans="1:135" ht="15" customHeight="1" x14ac:dyDescent="0.2">
      <c r="A528" s="800">
        <v>3473</v>
      </c>
      <c r="B528" s="785"/>
      <c r="C528" s="785" t="s">
        <v>314</v>
      </c>
      <c r="D528" s="785" t="s">
        <v>197</v>
      </c>
      <c r="E528" s="802" t="s">
        <v>4769</v>
      </c>
      <c r="F528" s="785" t="s">
        <v>209</v>
      </c>
      <c r="G528" s="785">
        <v>5</v>
      </c>
      <c r="P528" s="123"/>
      <c r="Q528" s="123"/>
      <c r="R528" s="123"/>
      <c r="S528" s="503" t="s">
        <v>405</v>
      </c>
      <c r="T528" s="503" t="s">
        <v>405</v>
      </c>
      <c r="U528" s="503" t="s">
        <v>405</v>
      </c>
    </row>
    <row r="529" spans="1:21" ht="15" customHeight="1" x14ac:dyDescent="0.2">
      <c r="A529" s="800">
        <v>6125</v>
      </c>
      <c r="B529" s="785" t="s">
        <v>405</v>
      </c>
      <c r="C529" s="785" t="s">
        <v>3650</v>
      </c>
      <c r="D529" s="785" t="s">
        <v>197</v>
      </c>
      <c r="E529" s="786" t="s">
        <v>8741</v>
      </c>
      <c r="F529" s="785" t="s">
        <v>209</v>
      </c>
      <c r="G529" s="785">
        <v>0</v>
      </c>
      <c r="P529" s="123"/>
      <c r="Q529" s="123"/>
      <c r="R529" s="123"/>
      <c r="S529" s="503" t="s">
        <v>405</v>
      </c>
      <c r="T529" s="503" t="s">
        <v>405</v>
      </c>
      <c r="U529" s="503" t="s">
        <v>405</v>
      </c>
    </row>
    <row r="530" spans="1:21" ht="15" customHeight="1" x14ac:dyDescent="0.2">
      <c r="A530" s="800">
        <v>3469</v>
      </c>
      <c r="B530" s="785"/>
      <c r="C530" s="785" t="s">
        <v>343</v>
      </c>
      <c r="D530" s="785" t="s">
        <v>197</v>
      </c>
      <c r="E530" s="802" t="s">
        <v>4769</v>
      </c>
      <c r="F530" s="785" t="s">
        <v>209</v>
      </c>
      <c r="G530" s="785">
        <v>5</v>
      </c>
      <c r="P530" s="123"/>
      <c r="Q530" s="123"/>
      <c r="R530" s="123"/>
      <c r="S530" s="503" t="s">
        <v>405</v>
      </c>
      <c r="T530" s="503" t="s">
        <v>405</v>
      </c>
      <c r="U530" s="503" t="s">
        <v>405</v>
      </c>
    </row>
    <row r="531" spans="1:21" ht="15" customHeight="1" x14ac:dyDescent="0.2">
      <c r="A531" s="800">
        <v>2950</v>
      </c>
      <c r="B531" s="785"/>
      <c r="C531" s="785" t="s">
        <v>4152</v>
      </c>
      <c r="D531" s="785" t="s">
        <v>191</v>
      </c>
      <c r="E531" s="802" t="s">
        <v>4769</v>
      </c>
      <c r="F531" s="785" t="s">
        <v>209</v>
      </c>
      <c r="G531" s="785">
        <v>6</v>
      </c>
      <c r="P531" s="123"/>
      <c r="Q531" s="123"/>
      <c r="R531" s="123"/>
      <c r="S531" s="503" t="s">
        <v>405</v>
      </c>
      <c r="T531" s="503" t="s">
        <v>405</v>
      </c>
      <c r="U531" s="503" t="s">
        <v>405</v>
      </c>
    </row>
    <row r="532" spans="1:21" ht="15" customHeight="1" x14ac:dyDescent="0.2">
      <c r="A532" s="800">
        <v>3474</v>
      </c>
      <c r="B532" s="785"/>
      <c r="C532" s="785" t="s">
        <v>4538</v>
      </c>
      <c r="D532" s="785" t="s">
        <v>191</v>
      </c>
      <c r="E532" s="802" t="s">
        <v>4769</v>
      </c>
      <c r="F532" s="785" t="s">
        <v>209</v>
      </c>
      <c r="G532" s="785">
        <v>5</v>
      </c>
      <c r="P532" s="123"/>
      <c r="Q532" s="123"/>
      <c r="R532" s="123"/>
      <c r="S532" s="503" t="s">
        <v>405</v>
      </c>
      <c r="T532" s="503" t="s">
        <v>405</v>
      </c>
      <c r="U532" s="503" t="s">
        <v>405</v>
      </c>
    </row>
    <row r="533" spans="1:21" ht="15" customHeight="1" x14ac:dyDescent="0.2">
      <c r="A533" s="800">
        <v>3461</v>
      </c>
      <c r="B533" s="785"/>
      <c r="C533" s="785" t="s">
        <v>343</v>
      </c>
      <c r="D533" s="785" t="s">
        <v>191</v>
      </c>
      <c r="E533" s="802" t="s">
        <v>4769</v>
      </c>
      <c r="F533" s="785" t="s">
        <v>209</v>
      </c>
      <c r="G533" s="785">
        <v>5</v>
      </c>
      <c r="P533" s="123"/>
      <c r="Q533" s="123"/>
      <c r="R533" s="123"/>
      <c r="S533" s="503" t="s">
        <v>405</v>
      </c>
      <c r="T533" s="503" t="s">
        <v>405</v>
      </c>
      <c r="U533" s="503" t="s">
        <v>405</v>
      </c>
    </row>
    <row r="534" spans="1:21" ht="15" customHeight="1" x14ac:dyDescent="0.2">
      <c r="A534" s="800">
        <v>3465</v>
      </c>
      <c r="B534" s="785"/>
      <c r="C534" s="785" t="s">
        <v>2223</v>
      </c>
      <c r="D534" s="785" t="s">
        <v>4529</v>
      </c>
      <c r="E534" s="802" t="s">
        <v>4769</v>
      </c>
      <c r="F534" s="785" t="s">
        <v>209</v>
      </c>
      <c r="G534" s="785">
        <v>5</v>
      </c>
      <c r="P534" s="123"/>
      <c r="Q534" s="123"/>
      <c r="R534" s="123"/>
      <c r="S534" s="503" t="s">
        <v>405</v>
      </c>
      <c r="T534" s="503" t="s">
        <v>405</v>
      </c>
      <c r="U534" s="503" t="s">
        <v>405</v>
      </c>
    </row>
    <row r="535" spans="1:21" ht="15" customHeight="1" x14ac:dyDescent="0.2">
      <c r="A535" s="800">
        <v>5649</v>
      </c>
      <c r="B535" s="785"/>
      <c r="C535" s="785" t="s">
        <v>746</v>
      </c>
      <c r="D535" s="785" t="s">
        <v>8237</v>
      </c>
      <c r="E535" s="802" t="s">
        <v>4769</v>
      </c>
      <c r="F535" s="785" t="s">
        <v>209</v>
      </c>
      <c r="G535" s="785">
        <v>1</v>
      </c>
      <c r="P535" s="123"/>
      <c r="Q535" s="123"/>
      <c r="R535" s="123"/>
      <c r="S535" s="503" t="s">
        <v>405</v>
      </c>
      <c r="T535" s="503" t="s">
        <v>405</v>
      </c>
      <c r="U535" s="503" t="s">
        <v>405</v>
      </c>
    </row>
    <row r="536" spans="1:21" ht="15" customHeight="1" x14ac:dyDescent="0.2">
      <c r="A536" s="800">
        <v>6130</v>
      </c>
      <c r="B536" s="785" t="s">
        <v>405</v>
      </c>
      <c r="C536" s="785" t="s">
        <v>8550</v>
      </c>
      <c r="D536" s="785" t="s">
        <v>8551</v>
      </c>
      <c r="E536" s="786" t="s">
        <v>8741</v>
      </c>
      <c r="F536" s="785" t="s">
        <v>209</v>
      </c>
      <c r="G536" s="785">
        <v>0</v>
      </c>
      <c r="P536" s="123"/>
      <c r="Q536" s="123"/>
      <c r="R536" s="123"/>
      <c r="S536" s="503" t="s">
        <v>405</v>
      </c>
      <c r="T536" s="503" t="s">
        <v>405</v>
      </c>
      <c r="U536" s="503" t="s">
        <v>405</v>
      </c>
    </row>
    <row r="537" spans="1:21" ht="15" customHeight="1" x14ac:dyDescent="0.2">
      <c r="A537" s="800">
        <v>3947</v>
      </c>
      <c r="B537" s="785"/>
      <c r="C537" s="785" t="s">
        <v>4862</v>
      </c>
      <c r="D537" s="785" t="s">
        <v>4863</v>
      </c>
      <c r="E537" s="802" t="s">
        <v>4769</v>
      </c>
      <c r="F537" s="785" t="s">
        <v>209</v>
      </c>
      <c r="G537" s="785">
        <v>4</v>
      </c>
      <c r="P537" s="123"/>
      <c r="Q537" s="123"/>
      <c r="R537" s="123"/>
      <c r="S537" s="503" t="s">
        <v>405</v>
      </c>
      <c r="T537" s="503" t="s">
        <v>405</v>
      </c>
      <c r="U537" s="503" t="s">
        <v>405</v>
      </c>
    </row>
    <row r="538" spans="1:21" ht="15" customHeight="1" x14ac:dyDescent="0.2">
      <c r="A538" s="800">
        <v>2958</v>
      </c>
      <c r="B538" s="785"/>
      <c r="C538" s="785" t="s">
        <v>2543</v>
      </c>
      <c r="D538" s="785" t="s">
        <v>3814</v>
      </c>
      <c r="E538" s="802" t="s">
        <v>4769</v>
      </c>
      <c r="F538" s="785" t="s">
        <v>209</v>
      </c>
      <c r="G538" s="785">
        <v>6</v>
      </c>
      <c r="P538" s="123"/>
      <c r="Q538" s="123"/>
      <c r="R538" s="123"/>
      <c r="S538" s="503" t="s">
        <v>405</v>
      </c>
      <c r="T538" s="503" t="s">
        <v>405</v>
      </c>
      <c r="U538" s="503" t="s">
        <v>405</v>
      </c>
    </row>
    <row r="539" spans="1:21" ht="15" customHeight="1" x14ac:dyDescent="0.2">
      <c r="A539" s="800">
        <v>3460</v>
      </c>
      <c r="B539" s="785"/>
      <c r="C539" s="785" t="s">
        <v>493</v>
      </c>
      <c r="D539" s="785" t="s">
        <v>4526</v>
      </c>
      <c r="E539" s="802" t="s">
        <v>4769</v>
      </c>
      <c r="F539" s="785" t="s">
        <v>209</v>
      </c>
      <c r="G539" s="785">
        <v>5</v>
      </c>
      <c r="P539" s="123"/>
      <c r="Q539" s="123"/>
      <c r="R539" s="123"/>
      <c r="S539" s="503" t="s">
        <v>405</v>
      </c>
      <c r="T539" s="503" t="s">
        <v>405</v>
      </c>
      <c r="U539" s="503" t="s">
        <v>405</v>
      </c>
    </row>
    <row r="540" spans="1:21" ht="15" customHeight="1" x14ac:dyDescent="0.2">
      <c r="A540" s="800">
        <v>5652</v>
      </c>
      <c r="B540" s="785"/>
      <c r="C540" s="785" t="s">
        <v>8240</v>
      </c>
      <c r="D540" s="785" t="s">
        <v>8241</v>
      </c>
      <c r="E540" s="802" t="s">
        <v>4769</v>
      </c>
      <c r="F540" s="785" t="s">
        <v>209</v>
      </c>
      <c r="G540" s="785">
        <v>1</v>
      </c>
      <c r="P540" s="123"/>
      <c r="Q540" s="123"/>
      <c r="R540" s="123"/>
      <c r="S540" s="503" t="s">
        <v>405</v>
      </c>
      <c r="T540" s="503" t="s">
        <v>405</v>
      </c>
      <c r="U540" s="503" t="s">
        <v>405</v>
      </c>
    </row>
    <row r="541" spans="1:21" ht="15" customHeight="1" x14ac:dyDescent="0.2">
      <c r="A541" s="800">
        <v>5648</v>
      </c>
      <c r="B541" s="785"/>
      <c r="C541" s="785" t="s">
        <v>8235</v>
      </c>
      <c r="D541" s="785" t="s">
        <v>8236</v>
      </c>
      <c r="E541" s="802" t="s">
        <v>4769</v>
      </c>
      <c r="F541" s="785" t="s">
        <v>209</v>
      </c>
      <c r="G541" s="785">
        <v>1</v>
      </c>
      <c r="P541" s="123"/>
      <c r="Q541" s="123"/>
      <c r="R541" s="123"/>
      <c r="S541" s="503" t="s">
        <v>405</v>
      </c>
      <c r="T541" s="503" t="s">
        <v>405</v>
      </c>
      <c r="U541" s="503" t="s">
        <v>405</v>
      </c>
    </row>
    <row r="542" spans="1:21" ht="15" customHeight="1" x14ac:dyDescent="0.2">
      <c r="A542" s="800">
        <v>6133</v>
      </c>
      <c r="B542" s="785" t="s">
        <v>405</v>
      </c>
      <c r="C542" s="785" t="s">
        <v>259</v>
      </c>
      <c r="D542" s="785" t="s">
        <v>8569</v>
      </c>
      <c r="E542" s="786" t="s">
        <v>8741</v>
      </c>
      <c r="F542" s="785" t="s">
        <v>209</v>
      </c>
      <c r="G542" s="785">
        <v>0</v>
      </c>
      <c r="P542" s="123"/>
      <c r="Q542" s="123"/>
      <c r="R542" s="123"/>
      <c r="S542" s="503" t="s">
        <v>405</v>
      </c>
      <c r="T542" s="503" t="s">
        <v>405</v>
      </c>
      <c r="U542" s="503" t="s">
        <v>405</v>
      </c>
    </row>
    <row r="543" spans="1:21" ht="15" customHeight="1" x14ac:dyDescent="0.2">
      <c r="A543" s="800">
        <v>5638</v>
      </c>
      <c r="B543" s="785"/>
      <c r="C543" s="785" t="s">
        <v>8393</v>
      </c>
      <c r="D543" s="785" t="s">
        <v>8394</v>
      </c>
      <c r="E543" s="802" t="s">
        <v>4769</v>
      </c>
      <c r="F543" s="785" t="s">
        <v>209</v>
      </c>
      <c r="G543" s="785">
        <v>1</v>
      </c>
      <c r="P543" s="123"/>
      <c r="Q543" s="123"/>
      <c r="R543" s="123"/>
      <c r="S543" s="503" t="s">
        <v>405</v>
      </c>
      <c r="T543" s="503" t="s">
        <v>405</v>
      </c>
      <c r="U543" s="503" t="s">
        <v>405</v>
      </c>
    </row>
    <row r="544" spans="1:21" ht="15" customHeight="1" x14ac:dyDescent="0.2">
      <c r="A544" s="800">
        <v>6129</v>
      </c>
      <c r="B544" s="785" t="s">
        <v>405</v>
      </c>
      <c r="C544" s="785" t="s">
        <v>8548</v>
      </c>
      <c r="D544" s="785" t="s">
        <v>8549</v>
      </c>
      <c r="E544" s="786" t="s">
        <v>8741</v>
      </c>
      <c r="F544" s="785" t="s">
        <v>209</v>
      </c>
      <c r="G544" s="785">
        <v>0</v>
      </c>
      <c r="P544" s="123"/>
      <c r="Q544" s="123"/>
      <c r="R544" s="123"/>
      <c r="S544" s="503" t="s">
        <v>405</v>
      </c>
      <c r="T544" s="503" t="s">
        <v>405</v>
      </c>
      <c r="U544" s="503" t="s">
        <v>405</v>
      </c>
    </row>
    <row r="545" spans="1:135" ht="15" customHeight="1" x14ac:dyDescent="0.2">
      <c r="A545" s="800">
        <v>5660</v>
      </c>
      <c r="B545" s="785"/>
      <c r="C545" s="785" t="s">
        <v>8375</v>
      </c>
      <c r="D545" s="785" t="s">
        <v>8248</v>
      </c>
      <c r="E545" s="802" t="s">
        <v>4769</v>
      </c>
      <c r="F545" s="785" t="s">
        <v>209</v>
      </c>
      <c r="G545" s="785">
        <v>1</v>
      </c>
      <c r="P545" s="123"/>
      <c r="Q545" s="123"/>
      <c r="R545" s="123"/>
      <c r="S545" s="503" t="s">
        <v>405</v>
      </c>
      <c r="T545" s="503" t="s">
        <v>405</v>
      </c>
      <c r="U545" s="503" t="s">
        <v>405</v>
      </c>
    </row>
    <row r="546" spans="1:135" ht="15" customHeight="1" x14ac:dyDescent="0.2">
      <c r="A546" s="800">
        <v>5647</v>
      </c>
      <c r="B546" s="785"/>
      <c r="C546" s="785" t="s">
        <v>520</v>
      </c>
      <c r="D546" s="785" t="s">
        <v>8400</v>
      </c>
      <c r="E546" s="802" t="s">
        <v>4769</v>
      </c>
      <c r="F546" s="785" t="s">
        <v>209</v>
      </c>
      <c r="G546" s="785">
        <v>1</v>
      </c>
      <c r="P546" s="123"/>
      <c r="Q546" s="123"/>
      <c r="R546" s="123"/>
      <c r="S546" s="503" t="s">
        <v>405</v>
      </c>
      <c r="T546" s="503" t="s">
        <v>405</v>
      </c>
      <c r="U546" s="503" t="s">
        <v>405</v>
      </c>
    </row>
    <row r="547" spans="1:135" ht="15" customHeight="1" x14ac:dyDescent="0.2">
      <c r="A547" s="800">
        <v>4195</v>
      </c>
      <c r="B547" s="785"/>
      <c r="C547" s="785" t="s">
        <v>4866</v>
      </c>
      <c r="D547" s="785" t="s">
        <v>4867</v>
      </c>
      <c r="E547" s="802" t="s">
        <v>4769</v>
      </c>
      <c r="F547" s="785" t="s">
        <v>209</v>
      </c>
      <c r="G547" s="785">
        <v>4</v>
      </c>
      <c r="P547" s="123"/>
      <c r="Q547" s="123"/>
      <c r="R547" s="123"/>
      <c r="S547" s="503" t="s">
        <v>405</v>
      </c>
      <c r="T547" s="503" t="s">
        <v>405</v>
      </c>
      <c r="U547" s="503" t="s">
        <v>405</v>
      </c>
    </row>
    <row r="548" spans="1:135" ht="15" customHeight="1" x14ac:dyDescent="0.2">
      <c r="A548" s="800">
        <v>2480</v>
      </c>
      <c r="B548" s="785"/>
      <c r="C548" s="785" t="s">
        <v>3350</v>
      </c>
      <c r="D548" s="785" t="s">
        <v>3826</v>
      </c>
      <c r="E548" s="802" t="s">
        <v>4769</v>
      </c>
      <c r="F548" s="785" t="s">
        <v>209</v>
      </c>
      <c r="G548" s="788">
        <v>7</v>
      </c>
      <c r="P548" s="123"/>
      <c r="Q548" s="123"/>
      <c r="R548" s="123"/>
      <c r="S548" s="503" t="s">
        <v>405</v>
      </c>
      <c r="T548" s="503" t="s">
        <v>405</v>
      </c>
      <c r="U548" s="503" t="s">
        <v>405</v>
      </c>
    </row>
    <row r="549" spans="1:135" ht="15" customHeight="1" x14ac:dyDescent="0.2">
      <c r="A549" s="800">
        <v>6122</v>
      </c>
      <c r="B549" s="785" t="s">
        <v>405</v>
      </c>
      <c r="C549" s="785" t="s">
        <v>8391</v>
      </c>
      <c r="D549" s="785" t="s">
        <v>1888</v>
      </c>
      <c r="E549" s="786" t="s">
        <v>8741</v>
      </c>
      <c r="F549" s="785" t="s">
        <v>209</v>
      </c>
      <c r="G549" s="785">
        <v>0</v>
      </c>
      <c r="P549" s="123"/>
      <c r="Q549" s="123"/>
      <c r="R549" s="123"/>
      <c r="S549" s="503" t="s">
        <v>405</v>
      </c>
      <c r="T549" s="503" t="s">
        <v>405</v>
      </c>
      <c r="U549" s="503" t="s">
        <v>405</v>
      </c>
    </row>
    <row r="550" spans="1:135" ht="15" customHeight="1" x14ac:dyDescent="0.2">
      <c r="A550" s="800">
        <v>6117</v>
      </c>
      <c r="B550" s="785" t="s">
        <v>405</v>
      </c>
      <c r="C550" s="785" t="s">
        <v>417</v>
      </c>
      <c r="D550" s="785" t="s">
        <v>7023</v>
      </c>
      <c r="E550" s="786" t="s">
        <v>8741</v>
      </c>
      <c r="F550" s="785" t="s">
        <v>209</v>
      </c>
      <c r="G550" s="785">
        <v>0</v>
      </c>
      <c r="P550" s="123"/>
      <c r="Q550" s="123"/>
      <c r="R550" s="123"/>
      <c r="S550" s="503" t="s">
        <v>405</v>
      </c>
      <c r="T550" s="503" t="s">
        <v>405</v>
      </c>
      <c r="U550" s="503" t="s">
        <v>405</v>
      </c>
    </row>
    <row r="551" spans="1:135" ht="15" customHeight="1" x14ac:dyDescent="0.2">
      <c r="A551" s="800">
        <v>5657</v>
      </c>
      <c r="B551" s="785"/>
      <c r="C551" s="785" t="s">
        <v>8245</v>
      </c>
      <c r="D551" s="785" t="s">
        <v>8246</v>
      </c>
      <c r="E551" s="802" t="s">
        <v>4769</v>
      </c>
      <c r="F551" s="785" t="s">
        <v>209</v>
      </c>
      <c r="G551" s="785">
        <v>1</v>
      </c>
      <c r="P551" s="123"/>
      <c r="Q551" s="123"/>
      <c r="R551" s="123"/>
      <c r="S551" s="503" t="s">
        <v>405</v>
      </c>
      <c r="T551" s="503" t="s">
        <v>405</v>
      </c>
      <c r="U551" s="503" t="s">
        <v>405</v>
      </c>
    </row>
    <row r="552" spans="1:135" ht="15" customHeight="1" x14ac:dyDescent="0.2">
      <c r="A552" s="800">
        <v>5658</v>
      </c>
      <c r="B552" s="785"/>
      <c r="C552" s="785" t="s">
        <v>5576</v>
      </c>
      <c r="D552" s="785" t="s">
        <v>8247</v>
      </c>
      <c r="E552" s="802" t="s">
        <v>4769</v>
      </c>
      <c r="F552" s="785" t="s">
        <v>209</v>
      </c>
      <c r="G552" s="785">
        <v>1</v>
      </c>
      <c r="P552" s="123"/>
      <c r="Q552" s="123"/>
      <c r="R552" s="123"/>
      <c r="S552" s="503" t="s">
        <v>405</v>
      </c>
      <c r="T552" s="503" t="s">
        <v>405</v>
      </c>
      <c r="U552" s="503" t="s">
        <v>405</v>
      </c>
    </row>
    <row r="553" spans="1:135" ht="15" customHeight="1" x14ac:dyDescent="0.2">
      <c r="A553" s="800">
        <v>5651</v>
      </c>
      <c r="B553" s="785"/>
      <c r="C553" s="785" t="s">
        <v>3577</v>
      </c>
      <c r="D553" s="785" t="s">
        <v>8239</v>
      </c>
      <c r="E553" s="802" t="s">
        <v>4769</v>
      </c>
      <c r="F553" s="785" t="s">
        <v>209</v>
      </c>
      <c r="G553" s="785">
        <v>1</v>
      </c>
      <c r="P553" s="123"/>
      <c r="Q553" s="123"/>
      <c r="R553" s="123"/>
      <c r="S553" s="503" t="s">
        <v>405</v>
      </c>
      <c r="T553" s="503" t="s">
        <v>405</v>
      </c>
      <c r="U553" s="503" t="s">
        <v>405</v>
      </c>
    </row>
    <row r="554" spans="1:135" ht="15" customHeight="1" x14ac:dyDescent="0.2">
      <c r="A554" s="800">
        <v>6138</v>
      </c>
      <c r="B554" s="785" t="s">
        <v>405</v>
      </c>
      <c r="C554" s="785" t="s">
        <v>3804</v>
      </c>
      <c r="D554" s="785" t="s">
        <v>8556</v>
      </c>
      <c r="E554" s="786" t="s">
        <v>8741</v>
      </c>
      <c r="F554" s="785" t="s">
        <v>209</v>
      </c>
      <c r="G554" s="785">
        <v>0</v>
      </c>
      <c r="P554" s="123"/>
      <c r="Q554" s="123"/>
      <c r="R554" s="123"/>
      <c r="S554" s="503" t="s">
        <v>405</v>
      </c>
      <c r="T554" s="503" t="s">
        <v>405</v>
      </c>
      <c r="U554" s="503" t="s">
        <v>405</v>
      </c>
    </row>
    <row r="555" spans="1:135" ht="15" customHeight="1" x14ac:dyDescent="0.2">
      <c r="A555" s="893">
        <v>6121</v>
      </c>
      <c r="B555" s="100" t="s">
        <v>4069</v>
      </c>
      <c r="C555" s="854" t="s">
        <v>214</v>
      </c>
      <c r="D555" s="854" t="s">
        <v>8545</v>
      </c>
      <c r="E555" s="802" t="s">
        <v>4769</v>
      </c>
      <c r="F555" s="854" t="s">
        <v>209</v>
      </c>
      <c r="G555" s="854">
        <v>0</v>
      </c>
      <c r="H555" s="269"/>
      <c r="I555" s="100"/>
      <c r="J555" s="100"/>
      <c r="K555" s="174"/>
      <c r="L555" s="174"/>
      <c r="M555" s="174"/>
      <c r="N555" s="174"/>
      <c r="O555" s="826"/>
      <c r="P555" s="826"/>
      <c r="Q555" s="826"/>
      <c r="R555" s="826"/>
      <c r="S555" s="482" t="s">
        <v>405</v>
      </c>
      <c r="T555" s="482" t="s">
        <v>405</v>
      </c>
      <c r="U555" s="482" t="s">
        <v>405</v>
      </c>
      <c r="V555" s="482" t="s">
        <v>405</v>
      </c>
      <c r="W555" s="100"/>
      <c r="X555" s="100"/>
      <c r="Y555" s="269"/>
      <c r="Z555" s="269"/>
      <c r="AA555" s="269"/>
      <c r="AB555" s="100"/>
      <c r="AC555" s="100"/>
      <c r="AD555" s="269">
        <v>500000</v>
      </c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100"/>
      <c r="AP555" s="100"/>
      <c r="AQ555" s="100"/>
      <c r="AR555" s="100"/>
      <c r="AS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0"/>
      <c r="BN555" s="100"/>
      <c r="BO555" s="100"/>
      <c r="BP555" s="100"/>
      <c r="BQ555" s="100"/>
      <c r="BR555" s="100"/>
      <c r="BS555" s="100"/>
      <c r="BT555" s="100"/>
      <c r="BU555" s="100"/>
      <c r="BV555" s="100"/>
      <c r="BW555" s="100"/>
      <c r="BX555" s="100"/>
      <c r="BY555" s="100"/>
      <c r="BZ555" s="100"/>
      <c r="CA555" s="100"/>
      <c r="CB555" s="100"/>
      <c r="CC555" s="100"/>
      <c r="CD555" s="100"/>
      <c r="CE555" s="100"/>
      <c r="CF555" s="100"/>
      <c r="CG555" s="100"/>
      <c r="CH555" s="100"/>
      <c r="CI555" s="100"/>
      <c r="CJ555" s="100"/>
      <c r="CK555" s="100"/>
      <c r="CL555" s="100"/>
      <c r="CM555" s="100"/>
      <c r="CN555" s="100"/>
      <c r="CO555" s="100"/>
      <c r="CP555" s="100"/>
      <c r="CQ555" s="100"/>
      <c r="CR555" s="100"/>
      <c r="CS555" s="100"/>
      <c r="CT555" s="100"/>
      <c r="CU555" s="100"/>
      <c r="CV555" s="100"/>
      <c r="CW555" s="100"/>
      <c r="CX555" s="100"/>
      <c r="CY555" s="100"/>
      <c r="CZ555" s="100"/>
      <c r="DA555" s="100"/>
      <c r="DB555" s="100"/>
      <c r="DC555" s="100"/>
      <c r="DD555" s="100"/>
      <c r="DE555" s="100"/>
      <c r="DF555" s="100"/>
      <c r="DG555" s="100"/>
      <c r="DH555" s="100"/>
      <c r="DI555" s="100"/>
      <c r="DJ555" s="100"/>
      <c r="DK555" s="100"/>
      <c r="DL555" s="100"/>
      <c r="DM555" s="100"/>
      <c r="DN555" s="100"/>
      <c r="DO555" s="100"/>
      <c r="DP555" s="100"/>
      <c r="DQ555" s="100"/>
      <c r="DR555" s="100"/>
      <c r="DS555" s="100"/>
      <c r="DT555" s="100"/>
      <c r="DU555" s="100"/>
      <c r="DV555" s="100"/>
      <c r="DW555" s="100"/>
      <c r="DX555" s="100"/>
      <c r="DY555" s="100"/>
      <c r="DZ555" s="100"/>
      <c r="EA555" s="100"/>
      <c r="EB555" s="100"/>
      <c r="EC555" s="100"/>
      <c r="ED555" s="100"/>
      <c r="EE555" s="100"/>
    </row>
    <row r="556" spans="1:135" ht="15" customHeight="1" x14ac:dyDescent="0.2">
      <c r="A556" s="800">
        <v>2959</v>
      </c>
      <c r="B556" s="785"/>
      <c r="C556" s="785" t="s">
        <v>3834</v>
      </c>
      <c r="D556" s="785" t="s">
        <v>3835</v>
      </c>
      <c r="E556" s="802" t="s">
        <v>4769</v>
      </c>
      <c r="F556" s="785" t="s">
        <v>209</v>
      </c>
      <c r="G556" s="785">
        <v>6</v>
      </c>
      <c r="P556" s="123"/>
      <c r="Q556" s="123"/>
      <c r="R556" s="123"/>
      <c r="S556" s="503" t="s">
        <v>405</v>
      </c>
      <c r="T556" s="503" t="s">
        <v>405</v>
      </c>
      <c r="U556" s="503" t="s">
        <v>405</v>
      </c>
    </row>
    <row r="557" spans="1:135" ht="15" customHeight="1" x14ac:dyDescent="0.2">
      <c r="A557" s="800">
        <v>4006</v>
      </c>
      <c r="B557" s="785"/>
      <c r="C557" s="785" t="s">
        <v>4873</v>
      </c>
      <c r="D557" s="785" t="s">
        <v>4874</v>
      </c>
      <c r="E557" s="802" t="s">
        <v>4769</v>
      </c>
      <c r="F557" s="785" t="s">
        <v>209</v>
      </c>
      <c r="G557" s="785">
        <v>4</v>
      </c>
      <c r="P557" s="123"/>
      <c r="Q557" s="123"/>
      <c r="R557" s="123"/>
      <c r="S557" s="503" t="s">
        <v>405</v>
      </c>
      <c r="T557" s="503" t="s">
        <v>405</v>
      </c>
      <c r="U557" s="503" t="s">
        <v>405</v>
      </c>
    </row>
    <row r="559" spans="1:135" ht="15" customHeight="1" x14ac:dyDescent="0.2">
      <c r="A559" s="800">
        <v>3458</v>
      </c>
      <c r="B559" s="785"/>
      <c r="C559" s="785" t="s">
        <v>3634</v>
      </c>
      <c r="D559" s="785" t="s">
        <v>4524</v>
      </c>
      <c r="E559" s="802" t="s">
        <v>4769</v>
      </c>
      <c r="F559" s="785" t="s">
        <v>209</v>
      </c>
      <c r="G559" s="785">
        <v>5</v>
      </c>
      <c r="P559" s="123"/>
      <c r="Q559" s="123"/>
      <c r="R559" s="123"/>
      <c r="S559" s="503" t="s">
        <v>405</v>
      </c>
      <c r="T559" s="503" t="s">
        <v>405</v>
      </c>
      <c r="U559" s="503" t="s">
        <v>405</v>
      </c>
    </row>
    <row r="560" spans="1:135" ht="15" customHeight="1" x14ac:dyDescent="0.2">
      <c r="A560" s="800">
        <v>4475</v>
      </c>
      <c r="B560" s="785"/>
      <c r="C560" s="785" t="s">
        <v>5375</v>
      </c>
      <c r="D560" s="785" t="s">
        <v>5376</v>
      </c>
      <c r="E560" s="802" t="s">
        <v>4769</v>
      </c>
      <c r="F560" s="785" t="s">
        <v>209</v>
      </c>
      <c r="G560" s="785">
        <v>3</v>
      </c>
      <c r="P560" s="123"/>
      <c r="Q560" s="123"/>
      <c r="R560" s="123"/>
      <c r="S560" s="503" t="s">
        <v>405</v>
      </c>
      <c r="T560" s="503" t="s">
        <v>405</v>
      </c>
      <c r="U560" s="503" t="s">
        <v>405</v>
      </c>
    </row>
    <row r="561" spans="1:21" ht="15" customHeight="1" x14ac:dyDescent="0.2">
      <c r="A561" s="800">
        <v>4471</v>
      </c>
      <c r="B561" s="785"/>
      <c r="C561" s="785" t="s">
        <v>248</v>
      </c>
      <c r="D561" s="785" t="s">
        <v>5369</v>
      </c>
      <c r="E561" s="802" t="s">
        <v>4769</v>
      </c>
      <c r="F561" s="785" t="s">
        <v>209</v>
      </c>
      <c r="G561" s="785">
        <v>3</v>
      </c>
      <c r="P561" s="123"/>
      <c r="Q561" s="123"/>
      <c r="R561" s="123"/>
      <c r="S561" s="503" t="s">
        <v>405</v>
      </c>
      <c r="T561" s="503" t="s">
        <v>405</v>
      </c>
      <c r="U561" s="503" t="s">
        <v>405</v>
      </c>
    </row>
    <row r="562" spans="1:21" ht="15" customHeight="1" x14ac:dyDescent="0.2">
      <c r="A562" s="800">
        <v>4360</v>
      </c>
      <c r="B562" s="785"/>
      <c r="C562" s="785" t="s">
        <v>4951</v>
      </c>
      <c r="D562" s="785" t="s">
        <v>1607</v>
      </c>
      <c r="E562" s="802" t="s">
        <v>4769</v>
      </c>
      <c r="F562" s="785" t="s">
        <v>209</v>
      </c>
      <c r="G562" s="785">
        <v>4</v>
      </c>
      <c r="P562" s="123"/>
      <c r="Q562" s="123"/>
      <c r="R562" s="123"/>
      <c r="S562" s="503" t="s">
        <v>405</v>
      </c>
      <c r="T562" s="503" t="s">
        <v>405</v>
      </c>
      <c r="U562" s="503" t="s">
        <v>405</v>
      </c>
    </row>
    <row r="563" spans="1:21" ht="15" customHeight="1" x14ac:dyDescent="0.2">
      <c r="A563" s="800">
        <v>5641</v>
      </c>
      <c r="B563" s="785"/>
      <c r="C563" s="785" t="s">
        <v>4583</v>
      </c>
      <c r="D563" s="785" t="s">
        <v>6712</v>
      </c>
      <c r="E563" s="802" t="s">
        <v>4769</v>
      </c>
      <c r="F563" s="785" t="s">
        <v>209</v>
      </c>
      <c r="G563" s="785">
        <v>1</v>
      </c>
      <c r="P563" s="123"/>
      <c r="Q563" s="123"/>
      <c r="R563" s="123"/>
      <c r="S563" s="503" t="s">
        <v>405</v>
      </c>
      <c r="T563" s="503" t="s">
        <v>405</v>
      </c>
      <c r="U563" s="503" t="s">
        <v>405</v>
      </c>
    </row>
    <row r="564" spans="1:21" ht="15" customHeight="1" x14ac:dyDescent="0.2">
      <c r="A564" s="800">
        <v>2954</v>
      </c>
      <c r="B564" s="785"/>
      <c r="C564" s="785" t="s">
        <v>4154</v>
      </c>
      <c r="D564" s="785" t="s">
        <v>4153</v>
      </c>
      <c r="E564" s="802" t="s">
        <v>4769</v>
      </c>
      <c r="F564" s="785" t="s">
        <v>209</v>
      </c>
      <c r="G564" s="785">
        <v>6</v>
      </c>
      <c r="P564" s="123"/>
      <c r="Q564" s="123"/>
      <c r="R564" s="123"/>
      <c r="S564" s="503" t="s">
        <v>405</v>
      </c>
      <c r="T564" s="503" t="s">
        <v>405</v>
      </c>
      <c r="U564" s="503" t="s">
        <v>405</v>
      </c>
    </row>
    <row r="565" spans="1:21" ht="15" customHeight="1" x14ac:dyDescent="0.2">
      <c r="A565" s="800">
        <v>6127</v>
      </c>
      <c r="B565" s="785" t="s">
        <v>405</v>
      </c>
      <c r="C565" s="785" t="s">
        <v>6131</v>
      </c>
      <c r="D565" s="785" t="s">
        <v>8547</v>
      </c>
      <c r="E565" s="786" t="s">
        <v>8741</v>
      </c>
      <c r="F565" s="785" t="s">
        <v>209</v>
      </c>
      <c r="G565" s="785">
        <v>0</v>
      </c>
      <c r="P565" s="123"/>
      <c r="Q565" s="123"/>
      <c r="R565" s="123"/>
      <c r="S565" s="503" t="s">
        <v>405</v>
      </c>
      <c r="T565" s="503" t="s">
        <v>405</v>
      </c>
      <c r="U565" s="503" t="s">
        <v>405</v>
      </c>
    </row>
    <row r="566" spans="1:21" ht="15" customHeight="1" x14ac:dyDescent="0.2">
      <c r="A566" s="800">
        <v>5654</v>
      </c>
      <c r="B566" s="785"/>
      <c r="C566" s="785" t="s">
        <v>355</v>
      </c>
      <c r="D566" s="785" t="s">
        <v>8243</v>
      </c>
      <c r="E566" s="802" t="s">
        <v>4769</v>
      </c>
      <c r="F566" s="785" t="s">
        <v>209</v>
      </c>
      <c r="G566" s="785">
        <v>1</v>
      </c>
      <c r="P566" s="123"/>
      <c r="Q566" s="123"/>
      <c r="R566" s="123"/>
      <c r="S566" s="503" t="s">
        <v>405</v>
      </c>
      <c r="T566" s="503" t="s">
        <v>405</v>
      </c>
      <c r="U566" s="503" t="s">
        <v>405</v>
      </c>
    </row>
    <row r="567" spans="1:21" ht="15" customHeight="1" x14ac:dyDescent="0.2">
      <c r="A567" s="800">
        <v>6132</v>
      </c>
      <c r="B567" s="785" t="s">
        <v>405</v>
      </c>
      <c r="C567" s="785" t="s">
        <v>5208</v>
      </c>
      <c r="D567" s="785" t="s">
        <v>8568</v>
      </c>
      <c r="E567" s="786" t="s">
        <v>8741</v>
      </c>
      <c r="F567" s="785" t="s">
        <v>209</v>
      </c>
      <c r="G567" s="785">
        <v>0</v>
      </c>
      <c r="P567" s="123"/>
      <c r="Q567" s="123"/>
      <c r="R567" s="123"/>
      <c r="S567" s="503" t="s">
        <v>405</v>
      </c>
      <c r="T567" s="503" t="s">
        <v>405</v>
      </c>
      <c r="U567" s="503" t="s">
        <v>405</v>
      </c>
    </row>
    <row r="568" spans="1:21" ht="15" customHeight="1" x14ac:dyDescent="0.2">
      <c r="A568" s="800">
        <v>2949</v>
      </c>
      <c r="B568" s="785"/>
      <c r="C568" s="785" t="s">
        <v>4151</v>
      </c>
      <c r="D568" s="785" t="s">
        <v>316</v>
      </c>
      <c r="E568" s="802" t="s">
        <v>4769</v>
      </c>
      <c r="F568" s="785" t="s">
        <v>209</v>
      </c>
      <c r="G568" s="785">
        <v>6</v>
      </c>
      <c r="P568" s="123"/>
      <c r="Q568" s="123"/>
      <c r="R568" s="123"/>
      <c r="S568" s="503" t="s">
        <v>405</v>
      </c>
      <c r="T568" s="503" t="s">
        <v>405</v>
      </c>
      <c r="U568" s="503" t="s">
        <v>405</v>
      </c>
    </row>
    <row r="569" spans="1:21" ht="15" customHeight="1" x14ac:dyDescent="0.2">
      <c r="A569" s="800">
        <v>6137</v>
      </c>
      <c r="B569" s="785" t="s">
        <v>405</v>
      </c>
      <c r="C569" s="785" t="s">
        <v>8572</v>
      </c>
      <c r="D569" s="785" t="s">
        <v>8573</v>
      </c>
      <c r="E569" s="786" t="s">
        <v>8741</v>
      </c>
      <c r="F569" s="785" t="s">
        <v>209</v>
      </c>
      <c r="G569" s="785">
        <v>0</v>
      </c>
      <c r="P569" s="123"/>
      <c r="Q569" s="123"/>
      <c r="R569" s="123"/>
      <c r="S569" s="503" t="s">
        <v>405</v>
      </c>
      <c r="T569" s="503" t="s">
        <v>405</v>
      </c>
      <c r="U569" s="503" t="s">
        <v>405</v>
      </c>
    </row>
    <row r="570" spans="1:21" ht="15" customHeight="1" x14ac:dyDescent="0.2">
      <c r="A570" s="800">
        <v>4186</v>
      </c>
      <c r="B570" s="785"/>
      <c r="C570" s="785" t="s">
        <v>8524</v>
      </c>
      <c r="D570" s="785" t="s">
        <v>210</v>
      </c>
      <c r="E570" s="802" t="s">
        <v>4769</v>
      </c>
      <c r="F570" s="785" t="s">
        <v>209</v>
      </c>
      <c r="G570" s="785">
        <v>4</v>
      </c>
      <c r="P570" s="123"/>
      <c r="Q570" s="123"/>
      <c r="R570" s="123"/>
      <c r="S570" s="503" t="s">
        <v>405</v>
      </c>
      <c r="T570" s="503" t="s">
        <v>405</v>
      </c>
      <c r="U570" s="503" t="s">
        <v>405</v>
      </c>
    </row>
    <row r="571" spans="1:21" ht="15" customHeight="1" x14ac:dyDescent="0.2">
      <c r="A571" s="800">
        <v>4130</v>
      </c>
      <c r="B571" s="785"/>
      <c r="C571" s="785" t="s">
        <v>310</v>
      </c>
      <c r="D571" s="785" t="s">
        <v>210</v>
      </c>
      <c r="E571" s="802" t="s">
        <v>4769</v>
      </c>
      <c r="F571" s="785" t="s">
        <v>209</v>
      </c>
      <c r="G571" s="785">
        <v>4</v>
      </c>
      <c r="P571" s="123"/>
      <c r="Q571" s="123"/>
      <c r="R571" s="123"/>
      <c r="S571" s="503" t="s">
        <v>405</v>
      </c>
      <c r="T571" s="503" t="s">
        <v>405</v>
      </c>
      <c r="U571" s="503" t="s">
        <v>405</v>
      </c>
    </row>
    <row r="572" spans="1:21" ht="15" customHeight="1" x14ac:dyDescent="0.2">
      <c r="A572" s="800">
        <v>3472</v>
      </c>
      <c r="B572" s="785"/>
      <c r="C572" s="785" t="s">
        <v>4537</v>
      </c>
      <c r="D572" s="785" t="s">
        <v>309</v>
      </c>
      <c r="E572" s="802" t="s">
        <v>4769</v>
      </c>
      <c r="F572" s="785" t="s">
        <v>209</v>
      </c>
      <c r="G572" s="785">
        <v>5</v>
      </c>
      <c r="P572" s="123"/>
      <c r="Q572" s="123"/>
      <c r="R572" s="123"/>
      <c r="S572" s="503" t="s">
        <v>405</v>
      </c>
      <c r="T572" s="503" t="s">
        <v>405</v>
      </c>
      <c r="U572" s="503" t="s">
        <v>405</v>
      </c>
    </row>
    <row r="573" spans="1:21" ht="15" customHeight="1" x14ac:dyDescent="0.2">
      <c r="A573" s="800">
        <v>4479</v>
      </c>
      <c r="B573" s="785"/>
      <c r="C573" s="785" t="s">
        <v>308</v>
      </c>
      <c r="D573" s="785" t="s">
        <v>5377</v>
      </c>
      <c r="E573" s="802" t="s">
        <v>4769</v>
      </c>
      <c r="F573" s="785" t="s">
        <v>209</v>
      </c>
      <c r="G573" s="785">
        <v>3</v>
      </c>
      <c r="P573" s="123"/>
      <c r="Q573" s="123"/>
      <c r="R573" s="123"/>
      <c r="S573" s="503" t="s">
        <v>405</v>
      </c>
      <c r="T573" s="503" t="s">
        <v>405</v>
      </c>
      <c r="U573" s="503" t="s">
        <v>405</v>
      </c>
    </row>
    <row r="574" spans="1:21" ht="15" customHeight="1" x14ac:dyDescent="0.2">
      <c r="A574" s="800">
        <v>3475</v>
      </c>
      <c r="B574" s="785"/>
      <c r="C574" s="785" t="s">
        <v>524</v>
      </c>
      <c r="D574" s="785" t="s">
        <v>4539</v>
      </c>
      <c r="E574" s="802" t="s">
        <v>4769</v>
      </c>
      <c r="F574" s="785" t="s">
        <v>209</v>
      </c>
      <c r="G574" s="785">
        <v>5</v>
      </c>
      <c r="P574" s="123"/>
      <c r="Q574" s="123"/>
      <c r="R574" s="123"/>
      <c r="S574" s="503" t="s">
        <v>405</v>
      </c>
      <c r="T574" s="503" t="s">
        <v>405</v>
      </c>
      <c r="U574" s="503" t="s">
        <v>405</v>
      </c>
    </row>
    <row r="575" spans="1:21" ht="15" customHeight="1" x14ac:dyDescent="0.2">
      <c r="A575" s="800">
        <v>5642</v>
      </c>
      <c r="B575" s="785"/>
      <c r="C575" s="785" t="s">
        <v>205</v>
      </c>
      <c r="D575" s="785" t="s">
        <v>8398</v>
      </c>
      <c r="E575" s="802" t="s">
        <v>4769</v>
      </c>
      <c r="F575" s="785" t="s">
        <v>209</v>
      </c>
      <c r="G575" s="785">
        <v>1</v>
      </c>
      <c r="P575" s="123"/>
      <c r="Q575" s="123"/>
      <c r="R575" s="123"/>
      <c r="S575" s="503" t="s">
        <v>405</v>
      </c>
      <c r="T575" s="503" t="s">
        <v>405</v>
      </c>
      <c r="U575" s="503" t="s">
        <v>405</v>
      </c>
    </row>
    <row r="576" spans="1:21" ht="15" customHeight="1" x14ac:dyDescent="0.2">
      <c r="A576" s="800">
        <v>5134</v>
      </c>
      <c r="B576" s="785"/>
      <c r="C576" s="785" t="s">
        <v>481</v>
      </c>
      <c r="D576" s="785" t="s">
        <v>233</v>
      </c>
      <c r="E576" s="802" t="s">
        <v>4769</v>
      </c>
      <c r="F576" s="785" t="s">
        <v>209</v>
      </c>
      <c r="G576" s="785">
        <v>2</v>
      </c>
      <c r="P576" s="123"/>
      <c r="Q576" s="123"/>
      <c r="R576" s="123"/>
      <c r="S576" s="503" t="s">
        <v>405</v>
      </c>
      <c r="T576" s="503" t="s">
        <v>405</v>
      </c>
      <c r="U576" s="503" t="s">
        <v>405</v>
      </c>
    </row>
    <row r="577" spans="1:21" ht="15" customHeight="1" x14ac:dyDescent="0.2">
      <c r="A577" s="800">
        <v>5017</v>
      </c>
      <c r="B577" s="785"/>
      <c r="C577" s="785" t="s">
        <v>417</v>
      </c>
      <c r="D577" s="785" t="s">
        <v>233</v>
      </c>
      <c r="E577" s="802" t="s">
        <v>4769</v>
      </c>
      <c r="F577" s="785" t="s">
        <v>209</v>
      </c>
      <c r="G577" s="785">
        <v>2</v>
      </c>
      <c r="P577" s="123"/>
      <c r="Q577" s="123"/>
      <c r="R577" s="123"/>
      <c r="S577" s="503" t="s">
        <v>405</v>
      </c>
      <c r="T577" s="503" t="s">
        <v>405</v>
      </c>
      <c r="U577" s="503" t="s">
        <v>405</v>
      </c>
    </row>
    <row r="578" spans="1:21" ht="15" customHeight="1" x14ac:dyDescent="0.2">
      <c r="A578" s="800">
        <v>6139</v>
      </c>
      <c r="B578" s="785" t="s">
        <v>405</v>
      </c>
      <c r="C578" s="785" t="s">
        <v>4141</v>
      </c>
      <c r="D578" s="785" t="s">
        <v>8557</v>
      </c>
      <c r="E578" s="786" t="s">
        <v>8741</v>
      </c>
      <c r="F578" s="785" t="s">
        <v>209</v>
      </c>
      <c r="G578" s="785">
        <v>0</v>
      </c>
      <c r="P578" s="123"/>
      <c r="Q578" s="123"/>
      <c r="R578" s="123"/>
      <c r="S578" s="503" t="s">
        <v>405</v>
      </c>
      <c r="T578" s="503" t="s">
        <v>405</v>
      </c>
      <c r="U578" s="503" t="s">
        <v>405</v>
      </c>
    </row>
    <row r="579" spans="1:21" ht="15" customHeight="1" x14ac:dyDescent="0.2">
      <c r="A579" s="800">
        <v>3471</v>
      </c>
      <c r="B579" s="785"/>
      <c r="C579" s="785" t="s">
        <v>4535</v>
      </c>
      <c r="D579" s="785" t="s">
        <v>4536</v>
      </c>
      <c r="E579" s="802" t="s">
        <v>4769</v>
      </c>
      <c r="F579" s="785" t="s">
        <v>209</v>
      </c>
      <c r="G579" s="785">
        <v>5</v>
      </c>
      <c r="P579" s="123"/>
      <c r="Q579" s="123"/>
      <c r="R579" s="123"/>
      <c r="S579" s="503" t="s">
        <v>405</v>
      </c>
      <c r="T579" s="503" t="s">
        <v>405</v>
      </c>
      <c r="U579" s="503" t="s">
        <v>405</v>
      </c>
    </row>
    <row r="580" spans="1:21" ht="15" customHeight="1" x14ac:dyDescent="0.2">
      <c r="A580" s="800">
        <v>2471</v>
      </c>
      <c r="B580" s="785"/>
      <c r="C580" s="785" t="s">
        <v>477</v>
      </c>
      <c r="D580" s="785" t="s">
        <v>3818</v>
      </c>
      <c r="E580" s="802" t="s">
        <v>4769</v>
      </c>
      <c r="F580" s="785" t="s">
        <v>209</v>
      </c>
      <c r="G580" s="788">
        <v>7</v>
      </c>
      <c r="P580" s="123"/>
      <c r="Q580" s="123"/>
      <c r="R580" s="123"/>
      <c r="S580" s="503" t="s">
        <v>405</v>
      </c>
      <c r="T580" s="503" t="s">
        <v>405</v>
      </c>
      <c r="U580" s="503" t="s">
        <v>405</v>
      </c>
    </row>
    <row r="581" spans="1:21" ht="15" customHeight="1" x14ac:dyDescent="0.2">
      <c r="A581" s="800">
        <v>5646</v>
      </c>
      <c r="B581" s="785"/>
      <c r="C581" s="785" t="s">
        <v>360</v>
      </c>
      <c r="D581" s="785" t="s">
        <v>8399</v>
      </c>
      <c r="E581" s="802" t="s">
        <v>4769</v>
      </c>
      <c r="F581" s="785" t="s">
        <v>209</v>
      </c>
      <c r="G581" s="785">
        <v>1</v>
      </c>
      <c r="P581" s="123"/>
      <c r="Q581" s="123"/>
      <c r="R581" s="123"/>
      <c r="S581" s="503" t="s">
        <v>405</v>
      </c>
      <c r="T581" s="503" t="s">
        <v>405</v>
      </c>
      <c r="U581" s="503" t="s">
        <v>405</v>
      </c>
    </row>
    <row r="582" spans="1:21" ht="15" customHeight="1" x14ac:dyDescent="0.2">
      <c r="A582" s="800">
        <v>2952</v>
      </c>
      <c r="B582" s="785"/>
      <c r="C582" s="785" t="s">
        <v>8521</v>
      </c>
      <c r="D582" s="785" t="s">
        <v>284</v>
      </c>
      <c r="E582" s="802" t="s">
        <v>4769</v>
      </c>
      <c r="F582" s="785" t="s">
        <v>209</v>
      </c>
      <c r="G582" s="785">
        <v>6</v>
      </c>
      <c r="P582" s="123"/>
      <c r="Q582" s="123"/>
      <c r="R582" s="123"/>
      <c r="S582" s="503" t="s">
        <v>405</v>
      </c>
      <c r="T582" s="503" t="s">
        <v>405</v>
      </c>
      <c r="U582" s="503" t="s">
        <v>405</v>
      </c>
    </row>
    <row r="583" spans="1:21" ht="15" customHeight="1" x14ac:dyDescent="0.2">
      <c r="A583" s="800">
        <v>2477</v>
      </c>
      <c r="B583" s="785"/>
      <c r="C583" s="785" t="s">
        <v>3824</v>
      </c>
      <c r="D583" s="785" t="s">
        <v>3825</v>
      </c>
      <c r="E583" s="802" t="s">
        <v>4769</v>
      </c>
      <c r="F583" s="785" t="s">
        <v>209</v>
      </c>
      <c r="G583" s="788">
        <v>7</v>
      </c>
      <c r="P583" s="123"/>
      <c r="Q583" s="123"/>
      <c r="R583" s="123"/>
      <c r="S583" s="503" t="s">
        <v>405</v>
      </c>
      <c r="T583" s="503" t="s">
        <v>405</v>
      </c>
      <c r="U583" s="503" t="s">
        <v>405</v>
      </c>
    </row>
    <row r="584" spans="1:21" ht="15" customHeight="1" x14ac:dyDescent="0.2">
      <c r="A584" s="800">
        <v>6134</v>
      </c>
      <c r="B584" s="785" t="s">
        <v>405</v>
      </c>
      <c r="C584" s="785" t="s">
        <v>544</v>
      </c>
      <c r="D584" s="785" t="s">
        <v>8554</v>
      </c>
      <c r="E584" s="786" t="s">
        <v>8741</v>
      </c>
      <c r="F584" s="785" t="s">
        <v>209</v>
      </c>
      <c r="G584" s="785">
        <v>0</v>
      </c>
      <c r="P584" s="123"/>
      <c r="Q584" s="123"/>
      <c r="R584" s="123"/>
      <c r="S584" s="503" t="s">
        <v>405</v>
      </c>
      <c r="T584" s="503" t="s">
        <v>405</v>
      </c>
      <c r="U584" s="503" t="s">
        <v>405</v>
      </c>
    </row>
    <row r="585" spans="1:21" ht="15" customHeight="1" x14ac:dyDescent="0.2">
      <c r="A585" s="800">
        <v>2951</v>
      </c>
      <c r="B585" s="785"/>
      <c r="C585" s="785" t="s">
        <v>385</v>
      </c>
      <c r="D585" s="785" t="s">
        <v>4347</v>
      </c>
      <c r="E585" s="802" t="s">
        <v>4769</v>
      </c>
      <c r="F585" s="785" t="s">
        <v>209</v>
      </c>
      <c r="G585" s="785">
        <v>6</v>
      </c>
      <c r="P585" s="123"/>
      <c r="Q585" s="123"/>
      <c r="R585" s="123"/>
      <c r="S585" s="503" t="s">
        <v>405</v>
      </c>
      <c r="T585" s="503" t="s">
        <v>405</v>
      </c>
      <c r="U585" s="503" t="s">
        <v>405</v>
      </c>
    </row>
    <row r="586" spans="1:21" ht="15" customHeight="1" x14ac:dyDescent="0.2">
      <c r="A586" s="800">
        <v>2938</v>
      </c>
      <c r="B586" s="785"/>
      <c r="C586" s="785" t="s">
        <v>288</v>
      </c>
      <c r="D586" s="785" t="s">
        <v>4140</v>
      </c>
      <c r="E586" s="802" t="s">
        <v>4769</v>
      </c>
      <c r="F586" s="785" t="s">
        <v>209</v>
      </c>
      <c r="G586" s="785">
        <v>6</v>
      </c>
      <c r="P586" s="123"/>
      <c r="Q586" s="123"/>
      <c r="R586" s="123"/>
      <c r="S586" s="503" t="s">
        <v>405</v>
      </c>
      <c r="T586" s="503" t="s">
        <v>405</v>
      </c>
      <c r="U586" s="503" t="s">
        <v>405</v>
      </c>
    </row>
    <row r="587" spans="1:21" ht="15" customHeight="1" x14ac:dyDescent="0.2">
      <c r="A587" s="800">
        <v>2481</v>
      </c>
      <c r="B587" s="785"/>
      <c r="C587" s="785" t="s">
        <v>3827</v>
      </c>
      <c r="D587" s="785" t="s">
        <v>327</v>
      </c>
      <c r="E587" s="802" t="s">
        <v>4769</v>
      </c>
      <c r="F587" s="785" t="s">
        <v>209</v>
      </c>
      <c r="G587" s="788">
        <v>7</v>
      </c>
      <c r="P587" s="123"/>
      <c r="Q587" s="123"/>
      <c r="R587" s="123"/>
      <c r="S587" s="503" t="s">
        <v>405</v>
      </c>
      <c r="T587" s="503" t="s">
        <v>405</v>
      </c>
      <c r="U587" s="503" t="s">
        <v>405</v>
      </c>
    </row>
    <row r="588" spans="1:21" ht="15" customHeight="1" x14ac:dyDescent="0.2">
      <c r="A588" s="800">
        <v>6115</v>
      </c>
      <c r="B588" s="785" t="s">
        <v>405</v>
      </c>
      <c r="C588" s="785" t="s">
        <v>339</v>
      </c>
      <c r="D588" s="785" t="s">
        <v>327</v>
      </c>
      <c r="E588" s="786" t="s">
        <v>8741</v>
      </c>
      <c r="F588" s="785" t="s">
        <v>209</v>
      </c>
      <c r="G588" s="785">
        <v>0</v>
      </c>
      <c r="P588" s="123"/>
      <c r="Q588" s="123"/>
      <c r="R588" s="123"/>
      <c r="S588" s="503" t="s">
        <v>405</v>
      </c>
      <c r="T588" s="503" t="s">
        <v>405</v>
      </c>
      <c r="U588" s="503" t="s">
        <v>405</v>
      </c>
    </row>
    <row r="589" spans="1:21" ht="15" customHeight="1" x14ac:dyDescent="0.2">
      <c r="A589" s="800">
        <v>2937</v>
      </c>
      <c r="B589" s="785"/>
      <c r="C589" s="785" t="s">
        <v>4139</v>
      </c>
      <c r="D589" s="785" t="s">
        <v>4138</v>
      </c>
      <c r="E589" s="802" t="s">
        <v>4769</v>
      </c>
      <c r="F589" s="785" t="s">
        <v>209</v>
      </c>
      <c r="G589" s="785">
        <v>6</v>
      </c>
      <c r="P589" s="123"/>
      <c r="Q589" s="123"/>
      <c r="R589" s="123"/>
      <c r="S589" s="503" t="s">
        <v>405</v>
      </c>
      <c r="T589" s="503" t="s">
        <v>405</v>
      </c>
      <c r="U589" s="503" t="s">
        <v>405</v>
      </c>
    </row>
    <row r="590" spans="1:21" ht="15" customHeight="1" x14ac:dyDescent="0.2">
      <c r="A590" s="800">
        <v>5681</v>
      </c>
      <c r="B590" s="785"/>
      <c r="C590" s="785" t="s">
        <v>8265</v>
      </c>
      <c r="D590" s="785" t="s">
        <v>8266</v>
      </c>
      <c r="E590" s="802" t="s">
        <v>4769</v>
      </c>
      <c r="F590" s="785" t="s">
        <v>211</v>
      </c>
      <c r="G590" s="785">
        <v>1</v>
      </c>
      <c r="P590" s="123"/>
      <c r="Q590" s="123"/>
      <c r="R590" s="123"/>
      <c r="S590" s="503" t="s">
        <v>405</v>
      </c>
      <c r="T590" s="503" t="s">
        <v>405</v>
      </c>
      <c r="U590" s="503" t="s">
        <v>405</v>
      </c>
    </row>
    <row r="591" spans="1:21" ht="15" customHeight="1" x14ac:dyDescent="0.2">
      <c r="A591" s="800">
        <v>5684</v>
      </c>
      <c r="B591" s="785"/>
      <c r="C591" s="785" t="s">
        <v>179</v>
      </c>
      <c r="D591" s="785" t="s">
        <v>8270</v>
      </c>
      <c r="E591" s="802" t="s">
        <v>4769</v>
      </c>
      <c r="F591" s="785" t="s">
        <v>211</v>
      </c>
      <c r="G591" s="785">
        <v>1</v>
      </c>
      <c r="P591" s="123"/>
      <c r="Q591" s="123"/>
      <c r="R591" s="123"/>
      <c r="S591" s="503" t="s">
        <v>405</v>
      </c>
      <c r="T591" s="503" t="s">
        <v>405</v>
      </c>
      <c r="U591" s="503" t="s">
        <v>405</v>
      </c>
    </row>
    <row r="592" spans="1:21" ht="15" customHeight="1" x14ac:dyDescent="0.2">
      <c r="A592" s="800">
        <v>3485</v>
      </c>
      <c r="B592" s="785"/>
      <c r="C592" s="785" t="s">
        <v>4549</v>
      </c>
      <c r="D592" s="785" t="s">
        <v>322</v>
      </c>
      <c r="E592" s="802" t="s">
        <v>4769</v>
      </c>
      <c r="F592" s="785" t="s">
        <v>211</v>
      </c>
      <c r="G592" s="785">
        <v>5</v>
      </c>
      <c r="P592" s="123"/>
      <c r="Q592" s="123"/>
      <c r="R592" s="123"/>
      <c r="S592" s="503" t="s">
        <v>405</v>
      </c>
      <c r="T592" s="503" t="s">
        <v>405</v>
      </c>
      <c r="U592" s="503" t="s">
        <v>405</v>
      </c>
    </row>
    <row r="593" spans="1:21" ht="15" customHeight="1" x14ac:dyDescent="0.2">
      <c r="A593" s="800">
        <v>3486</v>
      </c>
      <c r="B593" s="785"/>
      <c r="C593" s="785" t="s">
        <v>335</v>
      </c>
      <c r="D593" s="785" t="s">
        <v>2518</v>
      </c>
      <c r="E593" s="802" t="s">
        <v>4769</v>
      </c>
      <c r="F593" s="785" t="s">
        <v>211</v>
      </c>
      <c r="G593" s="785">
        <v>5</v>
      </c>
      <c r="P593" s="123"/>
      <c r="Q593" s="123"/>
      <c r="R593" s="123"/>
      <c r="S593" s="503" t="s">
        <v>405</v>
      </c>
      <c r="T593" s="503" t="s">
        <v>405</v>
      </c>
      <c r="U593" s="503" t="s">
        <v>405</v>
      </c>
    </row>
    <row r="594" spans="1:21" ht="15" customHeight="1" x14ac:dyDescent="0.2">
      <c r="A594" s="800">
        <v>6151</v>
      </c>
      <c r="B594" s="785" t="s">
        <v>405</v>
      </c>
      <c r="C594" s="785" t="s">
        <v>246</v>
      </c>
      <c r="D594" s="785" t="s">
        <v>260</v>
      </c>
      <c r="E594" s="786" t="s">
        <v>8741</v>
      </c>
      <c r="F594" s="785" t="s">
        <v>211</v>
      </c>
      <c r="G594" s="785">
        <v>0</v>
      </c>
      <c r="P594" s="123"/>
      <c r="Q594" s="123"/>
      <c r="R594" s="123"/>
      <c r="S594" s="503" t="s">
        <v>405</v>
      </c>
      <c r="T594" s="503" t="s">
        <v>405</v>
      </c>
      <c r="U594" s="503" t="s">
        <v>405</v>
      </c>
    </row>
    <row r="595" spans="1:21" ht="15" customHeight="1" x14ac:dyDescent="0.2">
      <c r="A595" s="800">
        <v>5666</v>
      </c>
      <c r="B595" s="785"/>
      <c r="C595" s="785" t="s">
        <v>8256</v>
      </c>
      <c r="D595" s="785" t="s">
        <v>4634</v>
      </c>
      <c r="E595" s="802" t="s">
        <v>4769</v>
      </c>
      <c r="F595" s="785" t="s">
        <v>211</v>
      </c>
      <c r="G595" s="785">
        <v>1</v>
      </c>
      <c r="P595" s="123"/>
      <c r="Q595" s="123"/>
      <c r="R595" s="123"/>
      <c r="S595" s="503" t="s">
        <v>405</v>
      </c>
      <c r="T595" s="503" t="s">
        <v>405</v>
      </c>
      <c r="U595" s="503" t="s">
        <v>405</v>
      </c>
    </row>
    <row r="596" spans="1:21" ht="15" customHeight="1" x14ac:dyDescent="0.2">
      <c r="A596" s="800">
        <v>5686</v>
      </c>
      <c r="B596" s="785"/>
      <c r="C596" s="785" t="s">
        <v>2013</v>
      </c>
      <c r="D596" s="785" t="s">
        <v>8271</v>
      </c>
      <c r="E596" s="802" t="s">
        <v>4769</v>
      </c>
      <c r="F596" s="785" t="s">
        <v>211</v>
      </c>
      <c r="G596" s="785">
        <v>1</v>
      </c>
      <c r="P596" s="123"/>
      <c r="Q596" s="123"/>
      <c r="R596" s="123"/>
      <c r="S596" s="503" t="s">
        <v>405</v>
      </c>
      <c r="T596" s="503" t="s">
        <v>405</v>
      </c>
      <c r="U596" s="503" t="s">
        <v>405</v>
      </c>
    </row>
    <row r="597" spans="1:21" ht="15" customHeight="1" x14ac:dyDescent="0.2">
      <c r="A597" s="800">
        <v>2961</v>
      </c>
      <c r="B597" s="785"/>
      <c r="C597" s="785" t="s">
        <v>333</v>
      </c>
      <c r="D597" s="785" t="s">
        <v>4158</v>
      </c>
      <c r="E597" s="802" t="s">
        <v>4769</v>
      </c>
      <c r="F597" s="785" t="s">
        <v>211</v>
      </c>
      <c r="G597" s="785">
        <v>6</v>
      </c>
      <c r="P597" s="123"/>
      <c r="Q597" s="123"/>
      <c r="R597" s="123"/>
      <c r="S597" s="503" t="s">
        <v>405</v>
      </c>
      <c r="T597" s="503" t="s">
        <v>405</v>
      </c>
      <c r="U597" s="503" t="s">
        <v>405</v>
      </c>
    </row>
    <row r="598" spans="1:21" ht="15" customHeight="1" x14ac:dyDescent="0.2">
      <c r="A598" s="800">
        <v>5688</v>
      </c>
      <c r="B598" s="785"/>
      <c r="C598" s="785" t="s">
        <v>4113</v>
      </c>
      <c r="D598" s="785" t="s">
        <v>8273</v>
      </c>
      <c r="E598" s="802" t="s">
        <v>4769</v>
      </c>
      <c r="F598" s="785" t="s">
        <v>211</v>
      </c>
      <c r="G598" s="785">
        <v>1</v>
      </c>
      <c r="P598" s="123"/>
      <c r="Q598" s="123"/>
      <c r="R598" s="123"/>
      <c r="S598" s="503" t="s">
        <v>405</v>
      </c>
      <c r="T598" s="503" t="s">
        <v>405</v>
      </c>
      <c r="U598" s="503" t="s">
        <v>405</v>
      </c>
    </row>
    <row r="599" spans="1:21" ht="15" customHeight="1" x14ac:dyDescent="0.2">
      <c r="A599" s="800">
        <v>6148</v>
      </c>
      <c r="B599" s="785" t="s">
        <v>405</v>
      </c>
      <c r="C599" s="785" t="s">
        <v>5574</v>
      </c>
      <c r="D599" s="785" t="s">
        <v>491</v>
      </c>
      <c r="E599" s="786" t="s">
        <v>8741</v>
      </c>
      <c r="F599" s="785" t="s">
        <v>211</v>
      </c>
      <c r="G599" s="785">
        <v>0</v>
      </c>
      <c r="P599" s="123"/>
      <c r="Q599" s="123"/>
      <c r="R599" s="123"/>
      <c r="S599" s="503" t="s">
        <v>405</v>
      </c>
      <c r="T599" s="503" t="s">
        <v>405</v>
      </c>
      <c r="U599" s="503" t="s">
        <v>405</v>
      </c>
    </row>
    <row r="600" spans="1:21" ht="15" customHeight="1" x14ac:dyDescent="0.2">
      <c r="A600" s="800">
        <v>1401</v>
      </c>
      <c r="B600" s="785"/>
      <c r="C600" s="785" t="s">
        <v>3318</v>
      </c>
      <c r="D600" s="785" t="s">
        <v>3319</v>
      </c>
      <c r="E600" s="802" t="s">
        <v>4769</v>
      </c>
      <c r="F600" s="785" t="s">
        <v>211</v>
      </c>
      <c r="G600" s="788">
        <v>9</v>
      </c>
      <c r="P600" s="123"/>
      <c r="Q600" s="123"/>
      <c r="R600" s="123"/>
      <c r="S600" s="503" t="s">
        <v>405</v>
      </c>
      <c r="T600" s="503" t="s">
        <v>405</v>
      </c>
      <c r="U600" s="503" t="s">
        <v>405</v>
      </c>
    </row>
    <row r="601" spans="1:21" ht="15" customHeight="1" x14ac:dyDescent="0.2">
      <c r="A601" s="800">
        <v>1967</v>
      </c>
      <c r="B601" s="785"/>
      <c r="C601" s="785" t="s">
        <v>417</v>
      </c>
      <c r="D601" s="785" t="s">
        <v>3581</v>
      </c>
      <c r="E601" s="802" t="s">
        <v>4769</v>
      </c>
      <c r="F601" s="785" t="s">
        <v>211</v>
      </c>
      <c r="G601" s="788">
        <v>8</v>
      </c>
      <c r="P601" s="123"/>
      <c r="Q601" s="123"/>
      <c r="R601" s="123"/>
      <c r="S601" s="503" t="s">
        <v>405</v>
      </c>
      <c r="T601" s="503" t="s">
        <v>405</v>
      </c>
      <c r="U601" s="503" t="s">
        <v>405</v>
      </c>
    </row>
    <row r="602" spans="1:21" ht="15" customHeight="1" x14ac:dyDescent="0.2">
      <c r="A602" s="800">
        <v>4508</v>
      </c>
      <c r="B602" s="785"/>
      <c r="C602" s="785" t="s">
        <v>5385</v>
      </c>
      <c r="D602" s="785" t="s">
        <v>5386</v>
      </c>
      <c r="E602" s="802" t="s">
        <v>4769</v>
      </c>
      <c r="F602" s="785" t="s">
        <v>211</v>
      </c>
      <c r="G602" s="785">
        <v>3</v>
      </c>
      <c r="P602" s="123"/>
      <c r="Q602" s="123"/>
      <c r="R602" s="123"/>
      <c r="S602" s="503" t="s">
        <v>405</v>
      </c>
      <c r="T602" s="503" t="s">
        <v>405</v>
      </c>
      <c r="U602" s="503" t="s">
        <v>405</v>
      </c>
    </row>
    <row r="603" spans="1:21" ht="15" customHeight="1" x14ac:dyDescent="0.2">
      <c r="A603" s="800">
        <v>5675</v>
      </c>
      <c r="B603" s="785"/>
      <c r="C603" s="785" t="s">
        <v>8262</v>
      </c>
      <c r="D603" s="785" t="s">
        <v>8263</v>
      </c>
      <c r="E603" s="802" t="s">
        <v>4769</v>
      </c>
      <c r="F603" s="785" t="s">
        <v>211</v>
      </c>
      <c r="G603" s="785">
        <v>1</v>
      </c>
      <c r="P603" s="123"/>
      <c r="Q603" s="123"/>
      <c r="R603" s="123"/>
      <c r="S603" s="503" t="s">
        <v>405</v>
      </c>
      <c r="T603" s="503" t="s">
        <v>405</v>
      </c>
      <c r="U603" s="503" t="s">
        <v>405</v>
      </c>
    </row>
    <row r="604" spans="1:21" ht="15" customHeight="1" x14ac:dyDescent="0.2">
      <c r="A604" s="800">
        <v>2505</v>
      </c>
      <c r="B604" s="785"/>
      <c r="C604" s="785" t="s">
        <v>3846</v>
      </c>
      <c r="D604" s="785" t="s">
        <v>286</v>
      </c>
      <c r="E604" s="802" t="s">
        <v>4769</v>
      </c>
      <c r="F604" s="785" t="s">
        <v>211</v>
      </c>
      <c r="G604" s="788">
        <v>7</v>
      </c>
      <c r="P604" s="123"/>
      <c r="Q604" s="123"/>
      <c r="R604" s="123"/>
      <c r="S604" s="503" t="s">
        <v>405</v>
      </c>
      <c r="T604" s="503" t="s">
        <v>405</v>
      </c>
      <c r="U604" s="503" t="s">
        <v>405</v>
      </c>
    </row>
    <row r="605" spans="1:21" ht="15" customHeight="1" x14ac:dyDescent="0.2">
      <c r="A605" s="800">
        <v>2498</v>
      </c>
      <c r="B605" s="785"/>
      <c r="C605" s="785" t="s">
        <v>328</v>
      </c>
      <c r="D605" s="785" t="s">
        <v>223</v>
      </c>
      <c r="E605" s="802" t="s">
        <v>4769</v>
      </c>
      <c r="F605" s="785" t="s">
        <v>211</v>
      </c>
      <c r="G605" s="788">
        <v>7</v>
      </c>
      <c r="P605" s="123"/>
      <c r="Q605" s="123"/>
      <c r="R605" s="123"/>
      <c r="S605" s="503" t="s">
        <v>405</v>
      </c>
      <c r="T605" s="503" t="s">
        <v>405</v>
      </c>
      <c r="U605" s="503" t="s">
        <v>405</v>
      </c>
    </row>
    <row r="606" spans="1:21" ht="15" customHeight="1" x14ac:dyDescent="0.2">
      <c r="A606" s="800">
        <v>2975</v>
      </c>
      <c r="B606" s="785"/>
      <c r="C606" s="785" t="s">
        <v>3953</v>
      </c>
      <c r="D606" s="785" t="s">
        <v>4172</v>
      </c>
      <c r="E606" s="802" t="s">
        <v>4769</v>
      </c>
      <c r="F606" s="785" t="s">
        <v>211</v>
      </c>
      <c r="G606" s="785">
        <v>6</v>
      </c>
      <c r="P606" s="123"/>
      <c r="Q606" s="123"/>
      <c r="R606" s="123"/>
      <c r="S606" s="503" t="s">
        <v>405</v>
      </c>
      <c r="T606" s="503" t="s">
        <v>405</v>
      </c>
      <c r="U606" s="503" t="s">
        <v>405</v>
      </c>
    </row>
    <row r="607" spans="1:21" ht="15" customHeight="1" x14ac:dyDescent="0.2">
      <c r="A607" s="800">
        <v>5670</v>
      </c>
      <c r="B607" s="785"/>
      <c r="C607" s="785" t="s">
        <v>8259</v>
      </c>
      <c r="D607" s="785" t="s">
        <v>8260</v>
      </c>
      <c r="E607" s="802" t="s">
        <v>4769</v>
      </c>
      <c r="F607" s="785" t="s">
        <v>211</v>
      </c>
      <c r="G607" s="785">
        <v>1</v>
      </c>
      <c r="P607" s="123"/>
      <c r="Q607" s="123"/>
      <c r="R607" s="123"/>
      <c r="S607" s="503" t="s">
        <v>405</v>
      </c>
      <c r="T607" s="503" t="s">
        <v>405</v>
      </c>
      <c r="U607" s="503" t="s">
        <v>405</v>
      </c>
    </row>
    <row r="608" spans="1:21" ht="15" customHeight="1" x14ac:dyDescent="0.2">
      <c r="A608" s="800">
        <v>2493</v>
      </c>
      <c r="B608" s="785"/>
      <c r="C608" s="785" t="s">
        <v>274</v>
      </c>
      <c r="D608" s="785" t="s">
        <v>2650</v>
      </c>
      <c r="E608" s="802" t="s">
        <v>4769</v>
      </c>
      <c r="F608" s="785" t="s">
        <v>211</v>
      </c>
      <c r="G608" s="788">
        <v>7</v>
      </c>
      <c r="P608" s="123"/>
      <c r="Q608" s="123"/>
      <c r="R608" s="123"/>
      <c r="S608" s="503" t="s">
        <v>405</v>
      </c>
      <c r="T608" s="503" t="s">
        <v>405</v>
      </c>
      <c r="U608" s="503" t="s">
        <v>405</v>
      </c>
    </row>
    <row r="609" spans="1:135" ht="15" customHeight="1" x14ac:dyDescent="0.2">
      <c r="A609" s="800">
        <v>5674</v>
      </c>
      <c r="B609" s="785"/>
      <c r="C609" s="785" t="s">
        <v>3575</v>
      </c>
      <c r="D609" s="785" t="s">
        <v>351</v>
      </c>
      <c r="E609" s="802" t="s">
        <v>4769</v>
      </c>
      <c r="F609" s="785" t="s">
        <v>211</v>
      </c>
      <c r="G609" s="785">
        <v>1</v>
      </c>
      <c r="P609" s="123"/>
      <c r="Q609" s="123"/>
      <c r="R609" s="123"/>
      <c r="S609" s="503" t="s">
        <v>405</v>
      </c>
      <c r="T609" s="503" t="s">
        <v>405</v>
      </c>
      <c r="U609" s="503" t="s">
        <v>405</v>
      </c>
    </row>
    <row r="610" spans="1:135" ht="15" customHeight="1" x14ac:dyDescent="0.2">
      <c r="A610" s="800">
        <v>5672</v>
      </c>
      <c r="B610" s="785"/>
      <c r="C610" s="785" t="s">
        <v>255</v>
      </c>
      <c r="D610" s="785" t="s">
        <v>304</v>
      </c>
      <c r="E610" s="802" t="s">
        <v>4769</v>
      </c>
      <c r="F610" s="785" t="s">
        <v>211</v>
      </c>
      <c r="G610" s="785">
        <v>1</v>
      </c>
      <c r="P610" s="123"/>
      <c r="Q610" s="123"/>
      <c r="R610" s="123"/>
      <c r="S610" s="503" t="s">
        <v>405</v>
      </c>
      <c r="T610" s="503" t="s">
        <v>405</v>
      </c>
      <c r="U610" s="503" t="s">
        <v>405</v>
      </c>
    </row>
    <row r="611" spans="1:135" ht="15" customHeight="1" x14ac:dyDescent="0.2">
      <c r="A611" s="800">
        <v>2503</v>
      </c>
      <c r="B611" s="785"/>
      <c r="C611" s="785" t="s">
        <v>3844</v>
      </c>
      <c r="D611" s="785" t="s">
        <v>3845</v>
      </c>
      <c r="E611" s="802" t="s">
        <v>4769</v>
      </c>
      <c r="F611" s="785" t="s">
        <v>211</v>
      </c>
      <c r="G611" s="788">
        <v>7</v>
      </c>
      <c r="P611" s="123"/>
      <c r="Q611" s="123"/>
      <c r="R611" s="123"/>
      <c r="S611" s="503" t="s">
        <v>405</v>
      </c>
      <c r="T611" s="503" t="s">
        <v>405</v>
      </c>
      <c r="U611" s="503" t="s">
        <v>405</v>
      </c>
    </row>
    <row r="612" spans="1:135" ht="15" customHeight="1" x14ac:dyDescent="0.2">
      <c r="A612" s="800">
        <v>5671</v>
      </c>
      <c r="B612" s="785"/>
      <c r="C612" s="785" t="s">
        <v>3575</v>
      </c>
      <c r="D612" s="785" t="s">
        <v>6807</v>
      </c>
      <c r="E612" s="802" t="s">
        <v>4769</v>
      </c>
      <c r="F612" s="785" t="s">
        <v>211</v>
      </c>
      <c r="G612" s="785">
        <v>1</v>
      </c>
      <c r="P612" s="123"/>
      <c r="Q612" s="123"/>
      <c r="R612" s="123"/>
      <c r="S612" s="503" t="s">
        <v>405</v>
      </c>
      <c r="T612" s="503" t="s">
        <v>405</v>
      </c>
      <c r="U612" s="503" t="s">
        <v>405</v>
      </c>
    </row>
    <row r="613" spans="1:135" ht="15" customHeight="1" x14ac:dyDescent="0.2">
      <c r="A613" s="800">
        <v>2496</v>
      </c>
      <c r="B613" s="785"/>
      <c r="C613" s="785" t="s">
        <v>3839</v>
      </c>
      <c r="D613" s="785" t="s">
        <v>545</v>
      </c>
      <c r="E613" s="802" t="s">
        <v>4769</v>
      </c>
      <c r="F613" s="785" t="s">
        <v>211</v>
      </c>
      <c r="G613" s="788">
        <v>7</v>
      </c>
      <c r="P613" s="123"/>
      <c r="Q613" s="123"/>
      <c r="R613" s="123"/>
      <c r="S613" s="503" t="s">
        <v>405</v>
      </c>
      <c r="T613" s="503" t="s">
        <v>405</v>
      </c>
      <c r="U613" s="503" t="s">
        <v>405</v>
      </c>
    </row>
    <row r="614" spans="1:135" ht="15" customHeight="1" x14ac:dyDescent="0.2">
      <c r="A614" s="800">
        <v>2970</v>
      </c>
      <c r="B614" s="785"/>
      <c r="C614" s="785" t="s">
        <v>335</v>
      </c>
      <c r="D614" s="785" t="s">
        <v>356</v>
      </c>
      <c r="E614" s="802" t="s">
        <v>4769</v>
      </c>
      <c r="F614" s="785" t="s">
        <v>211</v>
      </c>
      <c r="G614" s="785">
        <v>6</v>
      </c>
      <c r="P614" s="123"/>
      <c r="Q614" s="123"/>
      <c r="R614" s="123"/>
      <c r="S614" s="503" t="s">
        <v>405</v>
      </c>
      <c r="T614" s="503" t="s">
        <v>405</v>
      </c>
      <c r="U614" s="503" t="s">
        <v>405</v>
      </c>
    </row>
    <row r="615" spans="1:135" ht="15" customHeight="1" x14ac:dyDescent="0.2">
      <c r="A615" s="800">
        <v>2969</v>
      </c>
      <c r="B615" s="785"/>
      <c r="C615" s="785" t="s">
        <v>1582</v>
      </c>
      <c r="D615" s="785" t="s">
        <v>356</v>
      </c>
      <c r="E615" s="802" t="s">
        <v>4769</v>
      </c>
      <c r="F615" s="785" t="s">
        <v>211</v>
      </c>
      <c r="G615" s="785">
        <v>6</v>
      </c>
      <c r="P615" s="123"/>
      <c r="Q615" s="123"/>
      <c r="R615" s="123"/>
      <c r="S615" s="503" t="s">
        <v>405</v>
      </c>
      <c r="T615" s="503" t="s">
        <v>405</v>
      </c>
      <c r="U615" s="503" t="s">
        <v>405</v>
      </c>
    </row>
    <row r="616" spans="1:135" ht="15" customHeight="1" x14ac:dyDescent="0.2">
      <c r="A616" s="800">
        <v>5678</v>
      </c>
      <c r="B616" s="785"/>
      <c r="C616" s="785" t="s">
        <v>5563</v>
      </c>
      <c r="D616" s="785" t="s">
        <v>8264</v>
      </c>
      <c r="E616" s="802" t="s">
        <v>4769</v>
      </c>
      <c r="F616" s="785" t="s">
        <v>211</v>
      </c>
      <c r="G616" s="785">
        <v>1</v>
      </c>
      <c r="P616" s="123"/>
      <c r="Q616" s="123"/>
      <c r="R616" s="123"/>
      <c r="S616" s="503" t="s">
        <v>405</v>
      </c>
      <c r="T616" s="503" t="s">
        <v>405</v>
      </c>
      <c r="U616" s="503" t="s">
        <v>405</v>
      </c>
    </row>
    <row r="617" spans="1:135" ht="15" customHeight="1" x14ac:dyDescent="0.2">
      <c r="A617" s="800">
        <v>2495</v>
      </c>
      <c r="B617" s="785"/>
      <c r="C617" s="785" t="s">
        <v>478</v>
      </c>
      <c r="D617" s="785" t="s">
        <v>220</v>
      </c>
      <c r="E617" s="802" t="s">
        <v>4769</v>
      </c>
      <c r="F617" s="785" t="s">
        <v>211</v>
      </c>
      <c r="G617" s="788">
        <v>7</v>
      </c>
      <c r="P617" s="123"/>
      <c r="Q617" s="123"/>
      <c r="R617" s="123"/>
      <c r="S617" s="503" t="s">
        <v>405</v>
      </c>
      <c r="T617" s="503" t="s">
        <v>405</v>
      </c>
      <c r="U617" s="503" t="s">
        <v>405</v>
      </c>
    </row>
    <row r="618" spans="1:135" ht="15" customHeight="1" x14ac:dyDescent="0.2">
      <c r="A618" s="800">
        <v>2486</v>
      </c>
      <c r="B618" s="785"/>
      <c r="C618" s="785" t="s">
        <v>310</v>
      </c>
      <c r="D618" s="785" t="s">
        <v>1778</v>
      </c>
      <c r="E618" s="802" t="s">
        <v>4769</v>
      </c>
      <c r="F618" s="785" t="s">
        <v>211</v>
      </c>
      <c r="G618" s="788">
        <v>7</v>
      </c>
      <c r="P618" s="123"/>
      <c r="Q618" s="123"/>
      <c r="R618" s="123"/>
      <c r="S618" s="503" t="s">
        <v>405</v>
      </c>
      <c r="T618" s="503" t="s">
        <v>405</v>
      </c>
      <c r="U618" s="503" t="s">
        <v>405</v>
      </c>
    </row>
    <row r="619" spans="1:135" ht="15" customHeight="1" x14ac:dyDescent="0.2">
      <c r="A619" s="800">
        <v>1101</v>
      </c>
      <c r="B619" s="785"/>
      <c r="C619" s="785" t="s">
        <v>3096</v>
      </c>
      <c r="D619" s="785" t="s">
        <v>3097</v>
      </c>
      <c r="E619" s="802" t="s">
        <v>4769</v>
      </c>
      <c r="F619" s="785" t="s">
        <v>211</v>
      </c>
      <c r="G619" s="787">
        <v>10</v>
      </c>
      <c r="H619" s="175"/>
      <c r="I619" s="175" t="s">
        <v>405</v>
      </c>
      <c r="J619" s="175" t="s">
        <v>405</v>
      </c>
      <c r="K619" s="175" t="s">
        <v>405</v>
      </c>
      <c r="L619" s="175" t="s">
        <v>405</v>
      </c>
      <c r="M619" s="175" t="s">
        <v>405</v>
      </c>
      <c r="N619" s="175" t="s">
        <v>405</v>
      </c>
      <c r="O619" s="175" t="s">
        <v>405</v>
      </c>
      <c r="P619" s="545"/>
      <c r="Q619" s="545"/>
      <c r="R619" s="175"/>
      <c r="S619" s="503" t="s">
        <v>405</v>
      </c>
      <c r="T619" s="503" t="s">
        <v>405</v>
      </c>
      <c r="U619" s="503" t="s">
        <v>405</v>
      </c>
      <c r="V619" s="571"/>
      <c r="W619" s="571"/>
      <c r="X619" s="269"/>
      <c r="Y619" s="270"/>
      <c r="Z619" s="269"/>
      <c r="AA619" s="230"/>
      <c r="AB619" s="270"/>
      <c r="AC619" s="270"/>
      <c r="AD619" s="27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  <c r="BO619" s="86"/>
      <c r="BP619" s="86"/>
      <c r="BQ619" s="86"/>
      <c r="BR619" s="86"/>
      <c r="BS619" s="86"/>
      <c r="BT619" s="86"/>
      <c r="BU619" s="86"/>
      <c r="BV619" s="86"/>
      <c r="BW619" s="86"/>
      <c r="BX619" s="86"/>
      <c r="BY619" s="86"/>
      <c r="BZ619" s="86"/>
      <c r="CA619" s="86"/>
      <c r="CB619" s="86"/>
      <c r="CC619" s="86"/>
      <c r="CD619" s="86"/>
      <c r="CE619" s="86"/>
      <c r="CF619" s="86"/>
      <c r="CG619" s="86"/>
      <c r="CH619" s="86"/>
      <c r="CI619" s="86"/>
      <c r="CJ619" s="86"/>
      <c r="CK619" s="86"/>
      <c r="CL619" s="86"/>
      <c r="CM619" s="86"/>
      <c r="CN619" s="86"/>
      <c r="CO619" s="86"/>
      <c r="CP619" s="86"/>
      <c r="CQ619" s="86"/>
      <c r="CR619" s="86"/>
      <c r="CS619" s="86"/>
      <c r="CT619" s="86"/>
      <c r="CU619" s="86"/>
      <c r="CV619" s="86"/>
      <c r="CW619" s="86"/>
      <c r="CX619" s="86"/>
      <c r="CY619" s="86"/>
      <c r="CZ619" s="86"/>
      <c r="DA619" s="86"/>
      <c r="DB619" s="86"/>
      <c r="DC619" s="86"/>
      <c r="DD619" s="86"/>
      <c r="DE619" s="86"/>
      <c r="DF619" s="421"/>
      <c r="DG619" s="86"/>
      <c r="DH619" s="86"/>
      <c r="DI619" s="86"/>
      <c r="DJ619" s="86"/>
      <c r="DK619" s="421"/>
      <c r="DL619" s="421"/>
      <c r="DM619" s="421"/>
      <c r="DN619" s="421"/>
      <c r="DO619" s="99"/>
      <c r="DP619" s="86"/>
      <c r="DQ619" s="30"/>
      <c r="DR619" s="100"/>
      <c r="DS619" s="100"/>
      <c r="DT619" s="100"/>
      <c r="DU619" s="100"/>
      <c r="DV619" s="263"/>
      <c r="DW619" s="263"/>
      <c r="DX619" s="263"/>
      <c r="DY619" s="263"/>
      <c r="DZ619" s="263"/>
      <c r="EA619" s="30"/>
      <c r="EB619" s="100"/>
      <c r="EC619" s="100"/>
      <c r="ED619" s="100"/>
      <c r="EE619" s="100"/>
    </row>
    <row r="620" spans="1:135" ht="15" customHeight="1" x14ac:dyDescent="0.2">
      <c r="A620" s="800">
        <v>5683</v>
      </c>
      <c r="B620" s="785"/>
      <c r="C620" s="785" t="s">
        <v>8268</v>
      </c>
      <c r="D620" s="785" t="s">
        <v>8269</v>
      </c>
      <c r="E620" s="802" t="s">
        <v>4769</v>
      </c>
      <c r="F620" s="785" t="s">
        <v>211</v>
      </c>
      <c r="G620" s="785">
        <v>1</v>
      </c>
      <c r="P620" s="123"/>
      <c r="Q620" s="123"/>
      <c r="R620" s="123"/>
      <c r="S620" s="503" t="s">
        <v>405</v>
      </c>
      <c r="T620" s="503" t="s">
        <v>405</v>
      </c>
      <c r="U620" s="503" t="s">
        <v>405</v>
      </c>
    </row>
    <row r="621" spans="1:135" ht="15" customHeight="1" x14ac:dyDescent="0.2">
      <c r="A621" s="800">
        <v>1965</v>
      </c>
      <c r="B621" s="785"/>
      <c r="C621" s="785" t="s">
        <v>265</v>
      </c>
      <c r="D621" s="785" t="s">
        <v>470</v>
      </c>
      <c r="E621" s="802" t="s">
        <v>4769</v>
      </c>
      <c r="F621" s="785" t="s">
        <v>211</v>
      </c>
      <c r="G621" s="788">
        <v>8</v>
      </c>
      <c r="P621" s="123"/>
      <c r="Q621" s="123"/>
      <c r="R621" s="123"/>
      <c r="S621" s="503" t="s">
        <v>405</v>
      </c>
      <c r="T621" s="503" t="s">
        <v>405</v>
      </c>
      <c r="U621" s="503" t="s">
        <v>405</v>
      </c>
    </row>
    <row r="622" spans="1:135" ht="15" customHeight="1" x14ac:dyDescent="0.2">
      <c r="A622" s="800">
        <v>3488</v>
      </c>
      <c r="B622" s="785"/>
      <c r="C622" s="785" t="s">
        <v>258</v>
      </c>
      <c r="D622" s="785" t="s">
        <v>4550</v>
      </c>
      <c r="E622" s="802" t="s">
        <v>4769</v>
      </c>
      <c r="F622" s="785" t="s">
        <v>211</v>
      </c>
      <c r="G622" s="785">
        <v>5</v>
      </c>
      <c r="P622" s="123"/>
      <c r="Q622" s="123"/>
      <c r="R622" s="123"/>
      <c r="S622" s="503" t="s">
        <v>405</v>
      </c>
      <c r="T622" s="503" t="s">
        <v>405</v>
      </c>
      <c r="U622" s="503" t="s">
        <v>405</v>
      </c>
    </row>
    <row r="623" spans="1:135" ht="15" customHeight="1" x14ac:dyDescent="0.2">
      <c r="A623" s="800">
        <v>3489</v>
      </c>
      <c r="B623" s="785"/>
      <c r="C623" s="785" t="s">
        <v>318</v>
      </c>
      <c r="D623" s="785" t="s">
        <v>4551</v>
      </c>
      <c r="E623" s="802" t="s">
        <v>4769</v>
      </c>
      <c r="F623" s="785" t="s">
        <v>211</v>
      </c>
      <c r="G623" s="785">
        <v>5</v>
      </c>
      <c r="P623" s="123"/>
      <c r="Q623" s="123"/>
      <c r="R623" s="123"/>
      <c r="S623" s="503" t="s">
        <v>405</v>
      </c>
      <c r="T623" s="503" t="s">
        <v>405</v>
      </c>
      <c r="U623" s="503" t="s">
        <v>405</v>
      </c>
    </row>
    <row r="624" spans="1:135" ht="15" customHeight="1" x14ac:dyDescent="0.2">
      <c r="A624" s="800">
        <v>2499</v>
      </c>
      <c r="B624" s="785"/>
      <c r="C624" s="785" t="s">
        <v>1913</v>
      </c>
      <c r="D624" s="785" t="s">
        <v>3841</v>
      </c>
      <c r="E624" s="802" t="s">
        <v>4769</v>
      </c>
      <c r="F624" s="785" t="s">
        <v>211</v>
      </c>
      <c r="G624" s="788">
        <v>7</v>
      </c>
      <c r="P624" s="123"/>
      <c r="Q624" s="123"/>
      <c r="R624" s="123"/>
      <c r="S624" s="503" t="s">
        <v>405</v>
      </c>
      <c r="T624" s="503" t="s">
        <v>405</v>
      </c>
      <c r="U624" s="503" t="s">
        <v>405</v>
      </c>
    </row>
    <row r="625" spans="1:21" ht="15" customHeight="1" x14ac:dyDescent="0.2">
      <c r="A625" s="800">
        <v>1963</v>
      </c>
      <c r="B625" s="785"/>
      <c r="C625" s="785" t="s">
        <v>3579</v>
      </c>
      <c r="D625" s="785" t="s">
        <v>408</v>
      </c>
      <c r="E625" s="802" t="s">
        <v>4769</v>
      </c>
      <c r="F625" s="785" t="s">
        <v>211</v>
      </c>
      <c r="G625" s="788">
        <v>8</v>
      </c>
      <c r="P625" s="123"/>
      <c r="Q625" s="123"/>
      <c r="R625" s="123"/>
      <c r="S625" s="503" t="s">
        <v>405</v>
      </c>
      <c r="T625" s="503" t="s">
        <v>405</v>
      </c>
      <c r="U625" s="503" t="s">
        <v>405</v>
      </c>
    </row>
    <row r="626" spans="1:21" ht="15" customHeight="1" x14ac:dyDescent="0.2">
      <c r="A626" s="800">
        <v>3490</v>
      </c>
      <c r="B626" s="785"/>
      <c r="C626" s="785" t="s">
        <v>524</v>
      </c>
      <c r="D626" s="785" t="s">
        <v>3256</v>
      </c>
      <c r="E626" s="802" t="s">
        <v>4769</v>
      </c>
      <c r="F626" s="785" t="s">
        <v>211</v>
      </c>
      <c r="G626" s="785">
        <v>5</v>
      </c>
      <c r="P626" s="123"/>
      <c r="Q626" s="123"/>
      <c r="R626" s="123"/>
      <c r="S626" s="503" t="s">
        <v>405</v>
      </c>
      <c r="T626" s="503" t="s">
        <v>405</v>
      </c>
      <c r="U626" s="503" t="s">
        <v>405</v>
      </c>
    </row>
    <row r="627" spans="1:21" ht="15" customHeight="1" x14ac:dyDescent="0.2">
      <c r="A627" s="800">
        <v>3484</v>
      </c>
      <c r="B627" s="785"/>
      <c r="C627" s="785" t="s">
        <v>3591</v>
      </c>
      <c r="D627" s="785" t="s">
        <v>1748</v>
      </c>
      <c r="E627" s="802" t="s">
        <v>4769</v>
      </c>
      <c r="F627" s="785" t="s">
        <v>211</v>
      </c>
      <c r="G627" s="785">
        <v>5</v>
      </c>
      <c r="P627" s="123"/>
      <c r="Q627" s="123"/>
      <c r="R627" s="123"/>
      <c r="S627" s="503" t="s">
        <v>405</v>
      </c>
      <c r="T627" s="503" t="s">
        <v>405</v>
      </c>
      <c r="U627" s="503" t="s">
        <v>405</v>
      </c>
    </row>
    <row r="628" spans="1:21" ht="15" customHeight="1" x14ac:dyDescent="0.2">
      <c r="A628" s="800">
        <v>3491</v>
      </c>
      <c r="B628" s="785"/>
      <c r="C628" s="785" t="s">
        <v>1913</v>
      </c>
      <c r="D628" s="785" t="s">
        <v>321</v>
      </c>
      <c r="E628" s="802" t="s">
        <v>4769</v>
      </c>
      <c r="F628" s="785" t="s">
        <v>211</v>
      </c>
      <c r="G628" s="785">
        <v>5</v>
      </c>
      <c r="P628" s="123"/>
      <c r="Q628" s="123"/>
      <c r="R628" s="123"/>
      <c r="S628" s="503" t="s">
        <v>405</v>
      </c>
      <c r="T628" s="503" t="s">
        <v>405</v>
      </c>
      <c r="U628" s="503" t="s">
        <v>405</v>
      </c>
    </row>
    <row r="629" spans="1:21" ht="15" customHeight="1" x14ac:dyDescent="0.2">
      <c r="A629" s="800">
        <v>3492</v>
      </c>
      <c r="B629" s="785"/>
      <c r="C629" s="785" t="s">
        <v>3683</v>
      </c>
      <c r="D629" s="785" t="s">
        <v>197</v>
      </c>
      <c r="E629" s="802" t="s">
        <v>4769</v>
      </c>
      <c r="F629" s="785" t="s">
        <v>211</v>
      </c>
      <c r="G629" s="785">
        <v>5</v>
      </c>
      <c r="P629" s="123"/>
      <c r="Q629" s="123"/>
      <c r="R629" s="123"/>
      <c r="S629" s="503" t="s">
        <v>405</v>
      </c>
      <c r="T629" s="503" t="s">
        <v>405</v>
      </c>
      <c r="U629" s="503" t="s">
        <v>405</v>
      </c>
    </row>
    <row r="630" spans="1:21" ht="15" customHeight="1" x14ac:dyDescent="0.2">
      <c r="A630" s="800">
        <v>2971</v>
      </c>
      <c r="B630" s="785"/>
      <c r="C630" s="785" t="s">
        <v>4167</v>
      </c>
      <c r="D630" s="785" t="s">
        <v>191</v>
      </c>
      <c r="E630" s="802" t="s">
        <v>4769</v>
      </c>
      <c r="F630" s="785" t="s">
        <v>211</v>
      </c>
      <c r="G630" s="785">
        <v>6</v>
      </c>
      <c r="P630" s="123"/>
      <c r="Q630" s="123"/>
      <c r="R630" s="123"/>
      <c r="S630" s="503" t="s">
        <v>405</v>
      </c>
      <c r="T630" s="503" t="s">
        <v>405</v>
      </c>
      <c r="U630" s="503" t="s">
        <v>405</v>
      </c>
    </row>
    <row r="631" spans="1:21" ht="15" customHeight="1" x14ac:dyDescent="0.2">
      <c r="A631" s="800">
        <v>4078</v>
      </c>
      <c r="B631" s="785"/>
      <c r="C631" s="785" t="s">
        <v>4848</v>
      </c>
      <c r="D631" s="785" t="s">
        <v>191</v>
      </c>
      <c r="E631" s="802" t="s">
        <v>4769</v>
      </c>
      <c r="F631" s="785" t="s">
        <v>211</v>
      </c>
      <c r="G631" s="785">
        <v>4</v>
      </c>
      <c r="P631" s="123"/>
      <c r="Q631" s="123"/>
      <c r="R631" s="123"/>
      <c r="S631" s="503" t="s">
        <v>405</v>
      </c>
      <c r="T631" s="503" t="s">
        <v>405</v>
      </c>
      <c r="U631" s="503" t="s">
        <v>405</v>
      </c>
    </row>
    <row r="632" spans="1:21" ht="15" customHeight="1" x14ac:dyDescent="0.2">
      <c r="A632" s="800">
        <v>5676</v>
      </c>
      <c r="B632" s="785"/>
      <c r="C632" s="785" t="s">
        <v>328</v>
      </c>
      <c r="D632" s="785" t="s">
        <v>1479</v>
      </c>
      <c r="E632" s="802" t="s">
        <v>4769</v>
      </c>
      <c r="F632" s="785" t="s">
        <v>211</v>
      </c>
      <c r="G632" s="785">
        <v>1</v>
      </c>
      <c r="P632" s="123"/>
      <c r="Q632" s="123"/>
      <c r="R632" s="123"/>
      <c r="S632" s="503" t="s">
        <v>405</v>
      </c>
      <c r="T632" s="503" t="s">
        <v>405</v>
      </c>
      <c r="U632" s="503" t="s">
        <v>405</v>
      </c>
    </row>
    <row r="633" spans="1:21" ht="15" customHeight="1" x14ac:dyDescent="0.2">
      <c r="A633" s="800">
        <v>2978</v>
      </c>
      <c r="B633" s="785"/>
      <c r="C633" s="785" t="s">
        <v>255</v>
      </c>
      <c r="D633" s="785" t="s">
        <v>4174</v>
      </c>
      <c r="E633" s="802" t="s">
        <v>4769</v>
      </c>
      <c r="F633" s="785" t="s">
        <v>211</v>
      </c>
      <c r="G633" s="785">
        <v>6</v>
      </c>
      <c r="P633" s="123"/>
      <c r="Q633" s="123"/>
      <c r="R633" s="123"/>
      <c r="S633" s="503" t="s">
        <v>405</v>
      </c>
      <c r="T633" s="503" t="s">
        <v>405</v>
      </c>
      <c r="U633" s="503" t="s">
        <v>405</v>
      </c>
    </row>
    <row r="634" spans="1:21" ht="15" customHeight="1" x14ac:dyDescent="0.2">
      <c r="A634" s="800">
        <v>2488</v>
      </c>
      <c r="B634" s="785"/>
      <c r="C634" s="785" t="s">
        <v>3833</v>
      </c>
      <c r="D634" s="785" t="s">
        <v>376</v>
      </c>
      <c r="E634" s="802" t="s">
        <v>4769</v>
      </c>
      <c r="F634" s="785" t="s">
        <v>211</v>
      </c>
      <c r="G634" s="788">
        <v>7</v>
      </c>
      <c r="P634" s="123"/>
      <c r="Q634" s="123"/>
      <c r="R634" s="123"/>
      <c r="S634" s="503" t="s">
        <v>405</v>
      </c>
      <c r="T634" s="503" t="s">
        <v>405</v>
      </c>
      <c r="U634" s="503" t="s">
        <v>405</v>
      </c>
    </row>
    <row r="635" spans="1:21" ht="15" customHeight="1" x14ac:dyDescent="0.2">
      <c r="A635" s="800">
        <v>2500</v>
      </c>
      <c r="B635" s="785"/>
      <c r="C635" s="785" t="s">
        <v>205</v>
      </c>
      <c r="D635" s="785" t="s">
        <v>3842</v>
      </c>
      <c r="E635" s="802" t="s">
        <v>4769</v>
      </c>
      <c r="F635" s="785" t="s">
        <v>211</v>
      </c>
      <c r="G635" s="788">
        <v>7</v>
      </c>
      <c r="P635" s="123"/>
      <c r="Q635" s="123"/>
      <c r="R635" s="123"/>
      <c r="S635" s="503" t="s">
        <v>405</v>
      </c>
      <c r="T635" s="503" t="s">
        <v>405</v>
      </c>
      <c r="U635" s="503" t="s">
        <v>405</v>
      </c>
    </row>
    <row r="636" spans="1:21" ht="15" customHeight="1" x14ac:dyDescent="0.2">
      <c r="A636" s="800">
        <v>4331</v>
      </c>
      <c r="B636" s="785"/>
      <c r="C636" s="785" t="s">
        <v>4166</v>
      </c>
      <c r="D636" s="785" t="s">
        <v>4859</v>
      </c>
      <c r="E636" s="802" t="s">
        <v>4769</v>
      </c>
      <c r="F636" s="785" t="s">
        <v>211</v>
      </c>
      <c r="G636" s="785">
        <v>4</v>
      </c>
      <c r="P636" s="123"/>
      <c r="Q636" s="123"/>
      <c r="R636" s="123"/>
      <c r="S636" s="503" t="s">
        <v>405</v>
      </c>
      <c r="T636" s="503" t="s">
        <v>405</v>
      </c>
      <c r="U636" s="503" t="s">
        <v>405</v>
      </c>
    </row>
    <row r="637" spans="1:21" ht="15" customHeight="1" x14ac:dyDescent="0.2">
      <c r="A637" s="800">
        <v>2966</v>
      </c>
      <c r="B637" s="785"/>
      <c r="C637" s="785" t="s">
        <v>189</v>
      </c>
      <c r="D637" s="785" t="s">
        <v>459</v>
      </c>
      <c r="E637" s="802" t="s">
        <v>4769</v>
      </c>
      <c r="F637" s="785" t="s">
        <v>211</v>
      </c>
      <c r="G637" s="785">
        <v>6</v>
      </c>
      <c r="P637" s="123"/>
      <c r="Q637" s="123"/>
      <c r="R637" s="123"/>
      <c r="S637" s="503" t="s">
        <v>405</v>
      </c>
      <c r="T637" s="503" t="s">
        <v>405</v>
      </c>
      <c r="U637" s="503" t="s">
        <v>405</v>
      </c>
    </row>
    <row r="638" spans="1:21" ht="15" customHeight="1" x14ac:dyDescent="0.2">
      <c r="A638" s="800">
        <v>1966</v>
      </c>
      <c r="B638" s="785"/>
      <c r="C638" s="785" t="s">
        <v>3580</v>
      </c>
      <c r="D638" s="785" t="s">
        <v>507</v>
      </c>
      <c r="E638" s="802" t="s">
        <v>4769</v>
      </c>
      <c r="F638" s="785" t="s">
        <v>211</v>
      </c>
      <c r="G638" s="788">
        <v>8</v>
      </c>
      <c r="P638" s="123"/>
      <c r="Q638" s="123"/>
      <c r="R638" s="123"/>
      <c r="S638" s="503" t="s">
        <v>405</v>
      </c>
      <c r="T638" s="503" t="s">
        <v>405</v>
      </c>
      <c r="U638" s="503" t="s">
        <v>405</v>
      </c>
    </row>
    <row r="639" spans="1:21" ht="15" customHeight="1" x14ac:dyDescent="0.2">
      <c r="A639" s="800">
        <v>2963</v>
      </c>
      <c r="B639" s="785"/>
      <c r="C639" s="785" t="s">
        <v>203</v>
      </c>
      <c r="D639" s="785" t="s">
        <v>4160</v>
      </c>
      <c r="E639" s="802" t="s">
        <v>4769</v>
      </c>
      <c r="F639" s="785" t="s">
        <v>211</v>
      </c>
      <c r="G639" s="785">
        <v>6</v>
      </c>
      <c r="P639" s="123"/>
      <c r="Q639" s="123"/>
      <c r="R639" s="123"/>
      <c r="S639" s="503" t="s">
        <v>405</v>
      </c>
      <c r="T639" s="503" t="s">
        <v>405</v>
      </c>
      <c r="U639" s="503" t="s">
        <v>405</v>
      </c>
    </row>
    <row r="640" spans="1:21" ht="15" customHeight="1" x14ac:dyDescent="0.2">
      <c r="A640" s="800">
        <v>6144</v>
      </c>
      <c r="B640" s="785" t="s">
        <v>405</v>
      </c>
      <c r="C640" s="785" t="s">
        <v>8536</v>
      </c>
      <c r="D640" s="785" t="s">
        <v>282</v>
      </c>
      <c r="E640" s="786" t="s">
        <v>8741</v>
      </c>
      <c r="F640" s="785" t="s">
        <v>211</v>
      </c>
      <c r="G640" s="785">
        <v>0</v>
      </c>
      <c r="P640" s="123"/>
      <c r="Q640" s="123"/>
      <c r="R640" s="123"/>
      <c r="S640" s="503" t="s">
        <v>405</v>
      </c>
      <c r="T640" s="503" t="s">
        <v>405</v>
      </c>
      <c r="U640" s="503" t="s">
        <v>405</v>
      </c>
    </row>
    <row r="641" spans="1:135" ht="15" customHeight="1" x14ac:dyDescent="0.2">
      <c r="A641" s="800">
        <v>5673</v>
      </c>
      <c r="B641" s="785"/>
      <c r="C641" s="785" t="s">
        <v>8261</v>
      </c>
      <c r="D641" s="785" t="s">
        <v>6174</v>
      </c>
      <c r="E641" s="802" t="s">
        <v>4769</v>
      </c>
      <c r="F641" s="785" t="s">
        <v>211</v>
      </c>
      <c r="G641" s="785">
        <v>1</v>
      </c>
      <c r="P641" s="123"/>
      <c r="Q641" s="123"/>
      <c r="R641" s="123"/>
      <c r="S641" s="503" t="s">
        <v>405</v>
      </c>
      <c r="T641" s="503" t="s">
        <v>405</v>
      </c>
      <c r="U641" s="503" t="s">
        <v>405</v>
      </c>
    </row>
    <row r="642" spans="1:135" ht="15" customHeight="1" x14ac:dyDescent="0.2">
      <c r="A642" s="800">
        <v>5668</v>
      </c>
      <c r="B642" s="785"/>
      <c r="C642" s="785" t="s">
        <v>417</v>
      </c>
      <c r="D642" s="785" t="s">
        <v>7023</v>
      </c>
      <c r="E642" s="802" t="s">
        <v>4769</v>
      </c>
      <c r="F642" s="785" t="s">
        <v>211</v>
      </c>
      <c r="G642" s="785">
        <v>1</v>
      </c>
      <c r="P642" s="123"/>
      <c r="Q642" s="123"/>
      <c r="R642" s="123"/>
      <c r="S642" s="503" t="s">
        <v>405</v>
      </c>
      <c r="T642" s="503" t="s">
        <v>405</v>
      </c>
      <c r="U642" s="503" t="s">
        <v>405</v>
      </c>
    </row>
    <row r="643" spans="1:135" ht="15" customHeight="1" x14ac:dyDescent="0.2">
      <c r="A643" s="800">
        <v>1110</v>
      </c>
      <c r="B643" s="785"/>
      <c r="C643" s="785" t="s">
        <v>2664</v>
      </c>
      <c r="D643" s="785" t="s">
        <v>2600</v>
      </c>
      <c r="E643" s="802" t="s">
        <v>4769</v>
      </c>
      <c r="F643" s="785" t="s">
        <v>211</v>
      </c>
      <c r="G643" s="977">
        <v>10</v>
      </c>
      <c r="H643" s="204"/>
      <c r="I643" s="30"/>
      <c r="J643" s="30"/>
      <c r="K643" s="71"/>
      <c r="L643" s="71"/>
      <c r="M643" s="71"/>
      <c r="N643" s="101" t="s">
        <v>405</v>
      </c>
      <c r="O643" s="101" t="s">
        <v>405</v>
      </c>
      <c r="P643" s="319"/>
      <c r="Q643" s="319"/>
      <c r="R643" s="724"/>
      <c r="S643" s="503" t="s">
        <v>405</v>
      </c>
      <c r="T643" s="503" t="s">
        <v>405</v>
      </c>
      <c r="U643" s="503" t="s">
        <v>405</v>
      </c>
      <c r="V643" s="572"/>
      <c r="W643" s="572"/>
      <c r="X643" s="578"/>
      <c r="Y643" s="578"/>
      <c r="Z643" s="30"/>
      <c r="AA643" s="230"/>
      <c r="AB643" s="270"/>
      <c r="AC643" s="270"/>
      <c r="AD643" s="27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9"/>
      <c r="DO643" s="30"/>
      <c r="DP643" s="30"/>
      <c r="DQ643" s="30"/>
      <c r="DR643" s="30"/>
      <c r="DS643" s="30"/>
      <c r="DT643" s="10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</row>
    <row r="644" spans="1:135" ht="15" customHeight="1" x14ac:dyDescent="0.2">
      <c r="A644" s="800">
        <v>4239</v>
      </c>
      <c r="B644" s="785"/>
      <c r="C644" s="785" t="s">
        <v>4857</v>
      </c>
      <c r="D644" s="785" t="s">
        <v>4858</v>
      </c>
      <c r="E644" s="802" t="s">
        <v>4769</v>
      </c>
      <c r="F644" s="785" t="s">
        <v>211</v>
      </c>
      <c r="G644" s="785">
        <v>4</v>
      </c>
      <c r="P644" s="123"/>
      <c r="Q644" s="123"/>
      <c r="R644" s="123"/>
      <c r="S644" s="503" t="s">
        <v>405</v>
      </c>
      <c r="T644" s="503" t="s">
        <v>405</v>
      </c>
      <c r="U644" s="503" t="s">
        <v>405</v>
      </c>
    </row>
    <row r="645" spans="1:135" ht="15" customHeight="1" x14ac:dyDescent="0.2">
      <c r="A645" s="800">
        <v>2977</v>
      </c>
      <c r="B645" s="785"/>
      <c r="C645" s="785" t="s">
        <v>2235</v>
      </c>
      <c r="D645" s="785" t="s">
        <v>4173</v>
      </c>
      <c r="E645" s="802" t="s">
        <v>4769</v>
      </c>
      <c r="F645" s="785" t="s">
        <v>211</v>
      </c>
      <c r="G645" s="785">
        <v>6</v>
      </c>
      <c r="P645" s="123"/>
      <c r="Q645" s="123"/>
      <c r="R645" s="123"/>
      <c r="S645" s="503" t="s">
        <v>405</v>
      </c>
      <c r="T645" s="503" t="s">
        <v>405</v>
      </c>
      <c r="U645" s="503" t="s">
        <v>405</v>
      </c>
    </row>
    <row r="646" spans="1:135" ht="15" customHeight="1" x14ac:dyDescent="0.2">
      <c r="A646" s="800">
        <v>3985</v>
      </c>
      <c r="B646" s="785"/>
      <c r="C646" s="785" t="s">
        <v>554</v>
      </c>
      <c r="D646" s="785" t="s">
        <v>4847</v>
      </c>
      <c r="E646" s="802" t="s">
        <v>4769</v>
      </c>
      <c r="F646" s="785" t="s">
        <v>211</v>
      </c>
      <c r="G646" s="785">
        <v>4</v>
      </c>
      <c r="P646" s="123"/>
      <c r="Q646" s="123"/>
      <c r="R646" s="123"/>
      <c r="S646" s="503" t="s">
        <v>405</v>
      </c>
      <c r="T646" s="503" t="s">
        <v>405</v>
      </c>
      <c r="U646" s="503" t="s">
        <v>405</v>
      </c>
    </row>
    <row r="647" spans="1:135" ht="15" customHeight="1" x14ac:dyDescent="0.2">
      <c r="A647" s="800">
        <v>2489</v>
      </c>
      <c r="B647" s="785"/>
      <c r="C647" s="785" t="s">
        <v>6293</v>
      </c>
      <c r="D647" s="785" t="s">
        <v>3835</v>
      </c>
      <c r="E647" s="802" t="s">
        <v>4769</v>
      </c>
      <c r="F647" s="785" t="s">
        <v>211</v>
      </c>
      <c r="G647" s="788">
        <v>7</v>
      </c>
      <c r="P647" s="123"/>
      <c r="Q647" s="123"/>
      <c r="R647" s="123"/>
      <c r="S647" s="503" t="s">
        <v>405</v>
      </c>
      <c r="T647" s="503" t="s">
        <v>405</v>
      </c>
      <c r="U647" s="503" t="s">
        <v>405</v>
      </c>
    </row>
    <row r="648" spans="1:135" ht="15" customHeight="1" x14ac:dyDescent="0.2">
      <c r="A648" s="800">
        <v>5682</v>
      </c>
      <c r="B648" s="785"/>
      <c r="C648" s="785" t="s">
        <v>3320</v>
      </c>
      <c r="D648" s="785" t="s">
        <v>8267</v>
      </c>
      <c r="E648" s="802" t="s">
        <v>4769</v>
      </c>
      <c r="F648" s="785" t="s">
        <v>211</v>
      </c>
      <c r="G648" s="785">
        <v>1</v>
      </c>
      <c r="P648" s="123"/>
      <c r="Q648" s="123"/>
      <c r="R648" s="123"/>
      <c r="S648" s="503" t="s">
        <v>405</v>
      </c>
      <c r="T648" s="503" t="s">
        <v>405</v>
      </c>
      <c r="U648" s="503" t="s">
        <v>405</v>
      </c>
    </row>
    <row r="649" spans="1:135" ht="15" customHeight="1" x14ac:dyDescent="0.2">
      <c r="A649" s="800">
        <v>3975</v>
      </c>
      <c r="B649" s="785"/>
      <c r="C649" s="785" t="s">
        <v>8523</v>
      </c>
      <c r="D649" s="785" t="s">
        <v>172</v>
      </c>
      <c r="E649" s="802" t="s">
        <v>4769</v>
      </c>
      <c r="F649" s="785" t="s">
        <v>211</v>
      </c>
      <c r="G649" s="785">
        <v>4</v>
      </c>
      <c r="P649" s="123"/>
      <c r="Q649" s="123"/>
      <c r="R649" s="123"/>
      <c r="S649" s="503" t="s">
        <v>405</v>
      </c>
      <c r="T649" s="503" t="s">
        <v>405</v>
      </c>
      <c r="U649" s="503" t="s">
        <v>405</v>
      </c>
    </row>
    <row r="650" spans="1:135" ht="15" customHeight="1" x14ac:dyDescent="0.2">
      <c r="A650" s="800">
        <v>4035</v>
      </c>
      <c r="B650" s="785"/>
      <c r="C650" s="785" t="s">
        <v>4854</v>
      </c>
      <c r="D650" s="785" t="s">
        <v>1516</v>
      </c>
      <c r="E650" s="802" t="s">
        <v>4769</v>
      </c>
      <c r="F650" s="785" t="s">
        <v>211</v>
      </c>
      <c r="G650" s="785">
        <v>4</v>
      </c>
      <c r="P650" s="123"/>
      <c r="Q650" s="123"/>
      <c r="R650" s="123"/>
      <c r="S650" s="503" t="s">
        <v>405</v>
      </c>
      <c r="T650" s="503" t="s">
        <v>405</v>
      </c>
      <c r="U650" s="503" t="s">
        <v>405</v>
      </c>
    </row>
    <row r="651" spans="1:135" ht="15" customHeight="1" x14ac:dyDescent="0.2">
      <c r="A651" s="800">
        <v>762</v>
      </c>
      <c r="B651" s="785"/>
      <c r="C651" s="785" t="s">
        <v>311</v>
      </c>
      <c r="D651" s="785" t="s">
        <v>2877</v>
      </c>
      <c r="E651" s="802" t="s">
        <v>4769</v>
      </c>
      <c r="F651" s="785" t="s">
        <v>211</v>
      </c>
      <c r="G651" s="787">
        <v>11</v>
      </c>
      <c r="H651" s="175"/>
      <c r="I651" s="175" t="s">
        <v>405</v>
      </c>
      <c r="J651" s="175" t="s">
        <v>405</v>
      </c>
      <c r="K651" s="175" t="s">
        <v>405</v>
      </c>
      <c r="L651" s="175" t="s">
        <v>405</v>
      </c>
      <c r="M651" s="175" t="s">
        <v>405</v>
      </c>
      <c r="N651" s="175" t="s">
        <v>405</v>
      </c>
      <c r="O651" s="175" t="s">
        <v>405</v>
      </c>
      <c r="P651" s="545"/>
      <c r="Q651" s="546"/>
      <c r="R651" s="724"/>
      <c r="S651" s="503" t="s">
        <v>405</v>
      </c>
      <c r="T651" s="503" t="s">
        <v>405</v>
      </c>
      <c r="U651" s="503" t="s">
        <v>405</v>
      </c>
      <c r="V651" s="176"/>
      <c r="W651" s="176"/>
      <c r="X651" s="176"/>
      <c r="Y651" s="176"/>
      <c r="Z651" s="176"/>
      <c r="AA651" s="230"/>
      <c r="AB651" s="86"/>
      <c r="AC651" s="270"/>
      <c r="AD651" s="431"/>
      <c r="AE651" s="39"/>
      <c r="AF651" s="39"/>
      <c r="AG651" s="39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263"/>
      <c r="AV651" s="263"/>
      <c r="AW651" s="263"/>
      <c r="AX651" s="263"/>
      <c r="AY651" s="263"/>
      <c r="AZ651" s="263"/>
      <c r="BA651" s="263"/>
      <c r="BB651" s="263"/>
      <c r="BC651" s="263"/>
      <c r="BD651" s="263"/>
      <c r="BE651" s="263"/>
      <c r="BF651" s="263"/>
      <c r="BG651" s="263"/>
      <c r="BH651" s="263"/>
      <c r="BI651" s="263"/>
      <c r="BJ651" s="263"/>
      <c r="BK651" s="263"/>
      <c r="BL651" s="263"/>
      <c r="BM651" s="263"/>
      <c r="BN651" s="263"/>
      <c r="BO651" s="263"/>
      <c r="BP651" s="263"/>
      <c r="BQ651" s="263"/>
      <c r="BR651" s="263"/>
      <c r="BS651" s="263"/>
      <c r="BT651" s="263"/>
      <c r="BU651" s="263"/>
      <c r="BV651" s="263"/>
      <c r="BW651" s="263"/>
      <c r="BX651" s="263"/>
      <c r="BY651" s="263"/>
      <c r="BZ651" s="263"/>
      <c r="CA651" s="263"/>
      <c r="CB651" s="263"/>
      <c r="CC651" s="263"/>
      <c r="CD651" s="263"/>
      <c r="CE651" s="263"/>
      <c r="CF651" s="263"/>
      <c r="CG651" s="263"/>
      <c r="CH651" s="263"/>
      <c r="CI651" s="263"/>
      <c r="CJ651" s="263"/>
      <c r="CK651" s="263"/>
      <c r="CL651" s="263"/>
      <c r="CM651" s="263"/>
      <c r="CN651" s="263"/>
      <c r="CO651" s="263"/>
      <c r="CP651" s="263"/>
      <c r="CQ651" s="263"/>
      <c r="CR651" s="263"/>
      <c r="CS651" s="263"/>
      <c r="CT651" s="263"/>
      <c r="CU651" s="263"/>
      <c r="CV651" s="263"/>
      <c r="CW651" s="263"/>
      <c r="CX651" s="263"/>
      <c r="CY651" s="263"/>
      <c r="CZ651" s="263"/>
      <c r="DA651" s="263"/>
      <c r="DB651" s="263"/>
      <c r="DC651" s="263"/>
      <c r="DD651" s="263"/>
      <c r="DE651" s="263"/>
      <c r="DF651" s="263"/>
      <c r="DG651" s="263"/>
      <c r="DH651" s="100"/>
      <c r="DI651" s="86"/>
      <c r="DJ651" s="86"/>
      <c r="DK651" s="86"/>
      <c r="DL651" s="86"/>
      <c r="DM651" s="86"/>
      <c r="DN651" s="86"/>
      <c r="DO651" s="86"/>
      <c r="DP651" s="86"/>
      <c r="DQ651" s="86"/>
      <c r="DR651" s="86"/>
      <c r="DS651" s="86"/>
      <c r="DT651" s="86"/>
      <c r="DU651" s="86"/>
      <c r="DV651" s="86"/>
      <c r="DW651" s="86"/>
      <c r="DX651" s="86"/>
      <c r="DY651" s="86"/>
      <c r="DZ651" s="86"/>
      <c r="EA651" s="86"/>
      <c r="EB651" s="86"/>
      <c r="EC651" s="86"/>
      <c r="ED651" s="86"/>
      <c r="EE651" s="86"/>
    </row>
    <row r="652" spans="1:135" ht="15" customHeight="1" x14ac:dyDescent="0.2">
      <c r="A652" s="800">
        <v>2491</v>
      </c>
      <c r="B652" s="785"/>
      <c r="C652" s="785" t="s">
        <v>225</v>
      </c>
      <c r="D652" s="785" t="s">
        <v>3837</v>
      </c>
      <c r="E652" s="802" t="s">
        <v>4769</v>
      </c>
      <c r="F652" s="785" t="s">
        <v>211</v>
      </c>
      <c r="G652" s="788">
        <v>7</v>
      </c>
      <c r="P652" s="123"/>
      <c r="Q652" s="123"/>
      <c r="R652" s="123"/>
      <c r="S652" s="503" t="s">
        <v>405</v>
      </c>
      <c r="T652" s="503" t="s">
        <v>405</v>
      </c>
      <c r="U652" s="503" t="s">
        <v>405</v>
      </c>
    </row>
    <row r="653" spans="1:135" ht="15" customHeight="1" x14ac:dyDescent="0.2">
      <c r="A653" s="800">
        <v>3493</v>
      </c>
      <c r="B653" s="785"/>
      <c r="C653" s="785" t="s">
        <v>2267</v>
      </c>
      <c r="D653" s="785" t="s">
        <v>4552</v>
      </c>
      <c r="E653" s="802" t="s">
        <v>4769</v>
      </c>
      <c r="F653" s="785" t="s">
        <v>211</v>
      </c>
      <c r="G653" s="785">
        <v>5</v>
      </c>
      <c r="P653" s="123"/>
      <c r="Q653" s="123"/>
      <c r="R653" s="123"/>
      <c r="S653" s="503" t="s">
        <v>405</v>
      </c>
      <c r="T653" s="503" t="s">
        <v>405</v>
      </c>
      <c r="U653" s="503" t="s">
        <v>405</v>
      </c>
    </row>
    <row r="654" spans="1:135" ht="15" customHeight="1" x14ac:dyDescent="0.2">
      <c r="A654" s="800">
        <v>2973</v>
      </c>
      <c r="B654" s="785"/>
      <c r="C654" s="785" t="s">
        <v>4170</v>
      </c>
      <c r="D654" s="785" t="s">
        <v>4169</v>
      </c>
      <c r="E654" s="802" t="s">
        <v>4769</v>
      </c>
      <c r="F654" s="785" t="s">
        <v>211</v>
      </c>
      <c r="G654" s="785">
        <v>6</v>
      </c>
      <c r="P654" s="123"/>
      <c r="Q654" s="123"/>
      <c r="R654" s="123"/>
      <c r="S654" s="503" t="s">
        <v>405</v>
      </c>
      <c r="T654" s="503" t="s">
        <v>405</v>
      </c>
      <c r="U654" s="503" t="s">
        <v>405</v>
      </c>
    </row>
    <row r="655" spans="1:135" ht="15" customHeight="1" x14ac:dyDescent="0.2">
      <c r="A655" s="800">
        <v>3958</v>
      </c>
      <c r="B655" s="785"/>
      <c r="C655" s="785" t="s">
        <v>4844</v>
      </c>
      <c r="D655" s="785" t="s">
        <v>8826</v>
      </c>
      <c r="E655" s="802" t="s">
        <v>4769</v>
      </c>
      <c r="F655" s="785" t="s">
        <v>211</v>
      </c>
      <c r="G655" s="785">
        <v>4</v>
      </c>
      <c r="P655" s="123"/>
      <c r="Q655" s="123"/>
      <c r="R655" s="123"/>
      <c r="S655" s="503" t="s">
        <v>405</v>
      </c>
      <c r="T655" s="503" t="s">
        <v>405</v>
      </c>
      <c r="U655" s="503" t="s">
        <v>405</v>
      </c>
    </row>
    <row r="656" spans="1:135" ht="15" customHeight="1" x14ac:dyDescent="0.2">
      <c r="A656" s="800">
        <v>5026</v>
      </c>
      <c r="B656" s="785"/>
      <c r="C656" s="785" t="s">
        <v>8038</v>
      </c>
      <c r="D656" s="785" t="s">
        <v>279</v>
      </c>
      <c r="E656" s="802" t="s">
        <v>4769</v>
      </c>
      <c r="F656" s="785" t="s">
        <v>211</v>
      </c>
      <c r="G656" s="785">
        <v>2</v>
      </c>
      <c r="P656" s="123"/>
      <c r="Q656" s="123"/>
      <c r="R656" s="123"/>
      <c r="S656" s="503" t="s">
        <v>405</v>
      </c>
      <c r="T656" s="503" t="s">
        <v>405</v>
      </c>
      <c r="U656" s="503" t="s">
        <v>405</v>
      </c>
    </row>
    <row r="657" spans="1:21" ht="15" customHeight="1" x14ac:dyDescent="0.2">
      <c r="A657" s="800">
        <v>2502</v>
      </c>
      <c r="B657" s="785"/>
      <c r="C657" s="785" t="s">
        <v>157</v>
      </c>
      <c r="D657" s="785" t="s">
        <v>3843</v>
      </c>
      <c r="E657" s="802" t="s">
        <v>4769</v>
      </c>
      <c r="F657" s="785" t="s">
        <v>211</v>
      </c>
      <c r="G657" s="788">
        <v>7</v>
      </c>
      <c r="P657" s="123"/>
      <c r="Q657" s="123"/>
      <c r="R657" s="123"/>
      <c r="S657" s="503" t="s">
        <v>405</v>
      </c>
      <c r="T657" s="503" t="s">
        <v>405</v>
      </c>
      <c r="U657" s="503" t="s">
        <v>405</v>
      </c>
    </row>
    <row r="658" spans="1:21" ht="15" customHeight="1" x14ac:dyDescent="0.2">
      <c r="A658" s="800">
        <v>5214</v>
      </c>
      <c r="B658" s="785"/>
      <c r="C658" s="785" t="s">
        <v>225</v>
      </c>
      <c r="D658" s="785" t="s">
        <v>2363</v>
      </c>
      <c r="E658" s="802" t="s">
        <v>4769</v>
      </c>
      <c r="F658" s="785" t="s">
        <v>211</v>
      </c>
      <c r="G658" s="785">
        <v>2</v>
      </c>
      <c r="P658" s="123"/>
      <c r="Q658" s="123"/>
      <c r="R658" s="123"/>
      <c r="S658" s="503" t="s">
        <v>405</v>
      </c>
      <c r="T658" s="503" t="s">
        <v>405</v>
      </c>
      <c r="U658" s="503" t="s">
        <v>405</v>
      </c>
    </row>
    <row r="659" spans="1:21" ht="15" customHeight="1" x14ac:dyDescent="0.2">
      <c r="A659" s="800">
        <v>6154</v>
      </c>
      <c r="B659" s="785" t="s">
        <v>405</v>
      </c>
      <c r="C659" s="785" t="s">
        <v>3679</v>
      </c>
      <c r="D659" s="785" t="s">
        <v>506</v>
      </c>
      <c r="E659" s="786" t="s">
        <v>8741</v>
      </c>
      <c r="F659" s="785" t="s">
        <v>211</v>
      </c>
      <c r="G659" s="785">
        <v>0</v>
      </c>
      <c r="P659" s="123"/>
      <c r="Q659" s="123"/>
      <c r="R659" s="123"/>
      <c r="S659" s="503" t="s">
        <v>405</v>
      </c>
      <c r="T659" s="503" t="s">
        <v>405</v>
      </c>
      <c r="U659" s="503" t="s">
        <v>405</v>
      </c>
    </row>
    <row r="660" spans="1:21" ht="15" customHeight="1" x14ac:dyDescent="0.2">
      <c r="A660" s="800">
        <v>2494</v>
      </c>
      <c r="B660" s="785"/>
      <c r="C660" s="785" t="s">
        <v>3360</v>
      </c>
      <c r="D660" s="785" t="s">
        <v>326</v>
      </c>
      <c r="E660" s="802" t="s">
        <v>4769</v>
      </c>
      <c r="F660" s="785" t="s">
        <v>211</v>
      </c>
      <c r="G660" s="788">
        <v>7</v>
      </c>
      <c r="P660" s="123"/>
      <c r="Q660" s="123"/>
      <c r="R660" s="123"/>
      <c r="S660" s="503" t="s">
        <v>405</v>
      </c>
      <c r="T660" s="503" t="s">
        <v>405</v>
      </c>
      <c r="U660" s="503" t="s">
        <v>405</v>
      </c>
    </row>
    <row r="661" spans="1:21" ht="15" customHeight="1" x14ac:dyDescent="0.2">
      <c r="A661" s="800">
        <v>2972</v>
      </c>
      <c r="B661" s="785"/>
      <c r="C661" s="785" t="s">
        <v>493</v>
      </c>
      <c r="D661" s="785" t="s">
        <v>4168</v>
      </c>
      <c r="E661" s="802" t="s">
        <v>4769</v>
      </c>
      <c r="F661" s="785" t="s">
        <v>211</v>
      </c>
      <c r="G661" s="785">
        <v>6</v>
      </c>
      <c r="P661" s="123"/>
      <c r="Q661" s="123"/>
      <c r="R661" s="123"/>
      <c r="S661" s="503" t="s">
        <v>405</v>
      </c>
      <c r="T661" s="503" t="s">
        <v>405</v>
      </c>
      <c r="U661" s="503" t="s">
        <v>405</v>
      </c>
    </row>
    <row r="662" spans="1:21" ht="15" customHeight="1" x14ac:dyDescent="0.2">
      <c r="A662" s="800">
        <v>5667</v>
      </c>
      <c r="B662" s="785"/>
      <c r="C662" s="785" t="s">
        <v>8257</v>
      </c>
      <c r="D662" s="785" t="s">
        <v>4166</v>
      </c>
      <c r="E662" s="802" t="s">
        <v>4769</v>
      </c>
      <c r="F662" s="785" t="s">
        <v>211</v>
      </c>
      <c r="G662" s="785">
        <v>1</v>
      </c>
      <c r="P662" s="123"/>
      <c r="Q662" s="123"/>
      <c r="R662" s="123"/>
      <c r="S662" s="503" t="s">
        <v>405</v>
      </c>
      <c r="T662" s="503" t="s">
        <v>405</v>
      </c>
      <c r="U662" s="503" t="s">
        <v>405</v>
      </c>
    </row>
    <row r="663" spans="1:21" ht="15" customHeight="1" x14ac:dyDescent="0.2">
      <c r="A663" s="800">
        <v>3494</v>
      </c>
      <c r="B663" s="785"/>
      <c r="C663" s="785" t="s">
        <v>3679</v>
      </c>
      <c r="D663" s="785" t="s">
        <v>316</v>
      </c>
      <c r="E663" s="802" t="s">
        <v>4769</v>
      </c>
      <c r="F663" s="785" t="s">
        <v>211</v>
      </c>
      <c r="G663" s="785">
        <v>5</v>
      </c>
      <c r="P663" s="123"/>
      <c r="Q663" s="123"/>
      <c r="R663" s="123"/>
      <c r="S663" s="503" t="s">
        <v>405</v>
      </c>
      <c r="T663" s="503" t="s">
        <v>405</v>
      </c>
      <c r="U663" s="503" t="s">
        <v>405</v>
      </c>
    </row>
    <row r="664" spans="1:21" ht="15" customHeight="1" x14ac:dyDescent="0.2">
      <c r="A664" s="800">
        <v>5687</v>
      </c>
      <c r="B664" s="785"/>
      <c r="C664" s="785" t="s">
        <v>8167</v>
      </c>
      <c r="D664" s="785" t="s">
        <v>8272</v>
      </c>
      <c r="E664" s="802" t="s">
        <v>4769</v>
      </c>
      <c r="F664" s="785" t="s">
        <v>211</v>
      </c>
      <c r="G664" s="785">
        <v>1</v>
      </c>
      <c r="P664" s="123"/>
      <c r="Q664" s="123"/>
      <c r="R664" s="123"/>
      <c r="S664" s="503" t="s">
        <v>405</v>
      </c>
      <c r="T664" s="503" t="s">
        <v>405</v>
      </c>
      <c r="U664" s="503" t="s">
        <v>405</v>
      </c>
    </row>
    <row r="665" spans="1:21" ht="15" customHeight="1" x14ac:dyDescent="0.2">
      <c r="A665" s="800">
        <v>2497</v>
      </c>
      <c r="B665" s="785"/>
      <c r="C665" s="785" t="s">
        <v>241</v>
      </c>
      <c r="D665" s="785" t="s">
        <v>3840</v>
      </c>
      <c r="E665" s="802" t="s">
        <v>4769</v>
      </c>
      <c r="F665" s="785" t="s">
        <v>211</v>
      </c>
      <c r="G665" s="788">
        <v>7</v>
      </c>
      <c r="P665" s="123"/>
      <c r="Q665" s="123"/>
      <c r="R665" s="123"/>
      <c r="S665" s="503" t="s">
        <v>405</v>
      </c>
      <c r="T665" s="503" t="s">
        <v>405</v>
      </c>
      <c r="U665" s="503" t="s">
        <v>405</v>
      </c>
    </row>
    <row r="666" spans="1:21" ht="15" customHeight="1" x14ac:dyDescent="0.2">
      <c r="A666" s="800">
        <v>6153</v>
      </c>
      <c r="B666" s="785" t="s">
        <v>405</v>
      </c>
      <c r="C666" s="785" t="s">
        <v>8541</v>
      </c>
      <c r="D666" s="785" t="s">
        <v>8542</v>
      </c>
      <c r="E666" s="786" t="s">
        <v>8741</v>
      </c>
      <c r="F666" s="785" t="s">
        <v>211</v>
      </c>
      <c r="G666" s="785">
        <v>0</v>
      </c>
      <c r="P666" s="123"/>
      <c r="Q666" s="123"/>
      <c r="R666" s="123"/>
      <c r="S666" s="503" t="s">
        <v>405</v>
      </c>
      <c r="T666" s="503" t="s">
        <v>405</v>
      </c>
      <c r="U666" s="503" t="s">
        <v>405</v>
      </c>
    </row>
    <row r="667" spans="1:21" ht="15" customHeight="1" x14ac:dyDescent="0.2">
      <c r="A667" s="800">
        <v>1962</v>
      </c>
      <c r="B667" s="785"/>
      <c r="C667" s="785" t="s">
        <v>3577</v>
      </c>
      <c r="D667" s="785" t="s">
        <v>3578</v>
      </c>
      <c r="E667" s="802" t="s">
        <v>4769</v>
      </c>
      <c r="F667" s="785" t="s">
        <v>211</v>
      </c>
      <c r="G667" s="788">
        <v>8</v>
      </c>
      <c r="P667" s="123"/>
      <c r="Q667" s="123"/>
      <c r="R667" s="123"/>
      <c r="S667" s="503" t="s">
        <v>405</v>
      </c>
      <c r="T667" s="503" t="s">
        <v>405</v>
      </c>
      <c r="U667" s="503" t="s">
        <v>405</v>
      </c>
    </row>
    <row r="668" spans="1:21" ht="15" customHeight="1" x14ac:dyDescent="0.2">
      <c r="A668" s="800">
        <v>5679</v>
      </c>
      <c r="B668" s="785"/>
      <c r="C668" s="785" t="s">
        <v>349</v>
      </c>
      <c r="D668" s="785" t="s">
        <v>6410</v>
      </c>
      <c r="E668" s="802" t="s">
        <v>4769</v>
      </c>
      <c r="F668" s="785" t="s">
        <v>211</v>
      </c>
      <c r="G668" s="785">
        <v>1</v>
      </c>
      <c r="P668" s="123"/>
      <c r="Q668" s="123"/>
      <c r="R668" s="123"/>
      <c r="S668" s="503" t="s">
        <v>405</v>
      </c>
      <c r="T668" s="503" t="s">
        <v>405</v>
      </c>
      <c r="U668" s="503" t="s">
        <v>405</v>
      </c>
    </row>
    <row r="669" spans="1:21" ht="15" customHeight="1" x14ac:dyDescent="0.2">
      <c r="A669" s="800">
        <v>1970</v>
      </c>
      <c r="B669" s="785"/>
      <c r="C669" s="785" t="s">
        <v>213</v>
      </c>
      <c r="D669" s="785" t="s">
        <v>3582</v>
      </c>
      <c r="E669" s="802" t="s">
        <v>4769</v>
      </c>
      <c r="F669" s="785" t="s">
        <v>211</v>
      </c>
      <c r="G669" s="788">
        <v>8</v>
      </c>
      <c r="P669" s="123"/>
      <c r="Q669" s="123"/>
      <c r="R669" s="123"/>
      <c r="S669" s="503" t="s">
        <v>405</v>
      </c>
      <c r="T669" s="503" t="s">
        <v>405</v>
      </c>
      <c r="U669" s="503" t="s">
        <v>405</v>
      </c>
    </row>
    <row r="670" spans="1:21" ht="15" customHeight="1" x14ac:dyDescent="0.2">
      <c r="A670" s="800">
        <v>6142</v>
      </c>
      <c r="B670" s="785" t="s">
        <v>405</v>
      </c>
      <c r="C670" s="785" t="s">
        <v>8535</v>
      </c>
      <c r="D670" s="785" t="s">
        <v>210</v>
      </c>
      <c r="E670" s="786" t="s">
        <v>8741</v>
      </c>
      <c r="F670" s="785" t="s">
        <v>211</v>
      </c>
      <c r="G670" s="785">
        <v>0</v>
      </c>
      <c r="P670" s="123"/>
      <c r="Q670" s="123"/>
      <c r="R670" s="123"/>
      <c r="S670" s="503" t="s">
        <v>405</v>
      </c>
      <c r="T670" s="503" t="s">
        <v>405</v>
      </c>
      <c r="U670" s="503" t="s">
        <v>405</v>
      </c>
    </row>
    <row r="671" spans="1:21" ht="15" customHeight="1" x14ac:dyDescent="0.2">
      <c r="A671" s="800">
        <v>2501</v>
      </c>
      <c r="B671" s="785"/>
      <c r="C671" s="785" t="s">
        <v>373</v>
      </c>
      <c r="D671" s="785" t="s">
        <v>257</v>
      </c>
      <c r="E671" s="802" t="s">
        <v>4769</v>
      </c>
      <c r="F671" s="785" t="s">
        <v>211</v>
      </c>
      <c r="G671" s="788">
        <v>7</v>
      </c>
      <c r="P671" s="123"/>
      <c r="Q671" s="123"/>
      <c r="R671" s="123"/>
      <c r="S671" s="503" t="s">
        <v>405</v>
      </c>
      <c r="T671" s="503" t="s">
        <v>405</v>
      </c>
      <c r="U671" s="503" t="s">
        <v>405</v>
      </c>
    </row>
    <row r="672" spans="1:21" ht="15" customHeight="1" x14ac:dyDescent="0.2">
      <c r="A672" s="800">
        <v>4256</v>
      </c>
      <c r="B672" s="785"/>
      <c r="C672" s="785" t="s">
        <v>4845</v>
      </c>
      <c r="D672" s="785" t="s">
        <v>4846</v>
      </c>
      <c r="E672" s="802" t="s">
        <v>4769</v>
      </c>
      <c r="F672" s="785" t="s">
        <v>211</v>
      </c>
      <c r="G672" s="785">
        <v>4</v>
      </c>
      <c r="P672" s="123"/>
      <c r="Q672" s="123"/>
      <c r="R672" s="123"/>
      <c r="S672" s="503" t="s">
        <v>405</v>
      </c>
      <c r="T672" s="503" t="s">
        <v>405</v>
      </c>
      <c r="U672" s="503" t="s">
        <v>405</v>
      </c>
    </row>
    <row r="673" spans="1:21" ht="15" customHeight="1" x14ac:dyDescent="0.2">
      <c r="A673" s="800">
        <v>3495</v>
      </c>
      <c r="B673" s="785"/>
      <c r="C673" s="785" t="s">
        <v>4553</v>
      </c>
      <c r="D673" s="785" t="s">
        <v>4554</v>
      </c>
      <c r="E673" s="802" t="s">
        <v>4769</v>
      </c>
      <c r="F673" s="785" t="s">
        <v>211</v>
      </c>
      <c r="G673" s="785">
        <v>5</v>
      </c>
      <c r="P673" s="123"/>
      <c r="Q673" s="123"/>
      <c r="R673" s="123"/>
      <c r="S673" s="503" t="s">
        <v>405</v>
      </c>
      <c r="T673" s="503" t="s">
        <v>405</v>
      </c>
      <c r="U673" s="503" t="s">
        <v>405</v>
      </c>
    </row>
    <row r="674" spans="1:21" ht="15" customHeight="1" x14ac:dyDescent="0.2">
      <c r="A674" s="800">
        <v>5677</v>
      </c>
      <c r="B674" s="785"/>
      <c r="C674" s="785" t="s">
        <v>3110</v>
      </c>
      <c r="D674" s="785" t="s">
        <v>340</v>
      </c>
      <c r="E674" s="802" t="s">
        <v>4769</v>
      </c>
      <c r="F674" s="785" t="s">
        <v>211</v>
      </c>
      <c r="G674" s="785">
        <v>1</v>
      </c>
      <c r="P674" s="123"/>
      <c r="Q674" s="123"/>
      <c r="R674" s="123"/>
      <c r="S674" s="503" t="s">
        <v>405</v>
      </c>
      <c r="T674" s="503" t="s">
        <v>405</v>
      </c>
      <c r="U674" s="503" t="s">
        <v>405</v>
      </c>
    </row>
    <row r="675" spans="1:21" ht="15" customHeight="1" x14ac:dyDescent="0.2">
      <c r="A675" s="800">
        <v>6152</v>
      </c>
      <c r="B675" s="785" t="s">
        <v>405</v>
      </c>
      <c r="C675" s="785" t="s">
        <v>3683</v>
      </c>
      <c r="D675" s="785" t="s">
        <v>8531</v>
      </c>
      <c r="E675" s="786" t="s">
        <v>8741</v>
      </c>
      <c r="F675" s="785" t="s">
        <v>211</v>
      </c>
      <c r="G675" s="785">
        <v>0</v>
      </c>
      <c r="P675" s="123"/>
      <c r="Q675" s="123"/>
      <c r="R675" s="123"/>
      <c r="S675" s="503" t="s">
        <v>405</v>
      </c>
      <c r="T675" s="503" t="s">
        <v>405</v>
      </c>
      <c r="U675" s="503" t="s">
        <v>405</v>
      </c>
    </row>
    <row r="676" spans="1:21" ht="15" customHeight="1" x14ac:dyDescent="0.2">
      <c r="A676" s="800">
        <v>2967</v>
      </c>
      <c r="B676" s="785"/>
      <c r="C676" s="785" t="s">
        <v>4165</v>
      </c>
      <c r="D676" s="785" t="s">
        <v>256</v>
      </c>
      <c r="E676" s="802" t="s">
        <v>4769</v>
      </c>
      <c r="F676" s="785" t="s">
        <v>211</v>
      </c>
      <c r="G676" s="785">
        <v>6</v>
      </c>
      <c r="P676" s="123"/>
      <c r="Q676" s="123"/>
      <c r="R676" s="123"/>
      <c r="S676" s="503" t="s">
        <v>405</v>
      </c>
      <c r="T676" s="503" t="s">
        <v>405</v>
      </c>
      <c r="U676" s="503" t="s">
        <v>405</v>
      </c>
    </row>
    <row r="677" spans="1:21" ht="15" customHeight="1" x14ac:dyDescent="0.2">
      <c r="A677" s="800">
        <v>1403</v>
      </c>
      <c r="B677" s="785"/>
      <c r="C677" s="785" t="s">
        <v>3321</v>
      </c>
      <c r="D677" s="785" t="s">
        <v>3118</v>
      </c>
      <c r="E677" s="802" t="s">
        <v>4769</v>
      </c>
      <c r="F677" s="785" t="s">
        <v>211</v>
      </c>
      <c r="G677" s="788">
        <v>9</v>
      </c>
      <c r="P677" s="123"/>
      <c r="Q677" s="123"/>
      <c r="R677" s="123"/>
      <c r="S677" s="503" t="s">
        <v>405</v>
      </c>
      <c r="T677" s="503" t="s">
        <v>405</v>
      </c>
      <c r="U677" s="503" t="s">
        <v>405</v>
      </c>
    </row>
    <row r="678" spans="1:21" ht="15" customHeight="1" x14ac:dyDescent="0.2">
      <c r="A678" s="800">
        <v>2492</v>
      </c>
      <c r="B678" s="785"/>
      <c r="C678" s="785" t="s">
        <v>3838</v>
      </c>
      <c r="D678" s="785" t="s">
        <v>252</v>
      </c>
      <c r="E678" s="802" t="s">
        <v>4769</v>
      </c>
      <c r="F678" s="785" t="s">
        <v>211</v>
      </c>
      <c r="G678" s="788">
        <v>7</v>
      </c>
      <c r="P678" s="123"/>
      <c r="Q678" s="123"/>
      <c r="R678" s="123"/>
      <c r="S678" s="503" t="s">
        <v>405</v>
      </c>
      <c r="T678" s="503" t="s">
        <v>405</v>
      </c>
      <c r="U678" s="503" t="s">
        <v>405</v>
      </c>
    </row>
    <row r="679" spans="1:21" ht="15" customHeight="1" x14ac:dyDescent="0.2">
      <c r="A679" s="800">
        <v>1972</v>
      </c>
      <c r="B679" s="785"/>
      <c r="C679" s="785" t="s">
        <v>423</v>
      </c>
      <c r="D679" s="785" t="s">
        <v>2668</v>
      </c>
      <c r="E679" s="802" t="s">
        <v>4769</v>
      </c>
      <c r="F679" s="785" t="s">
        <v>211</v>
      </c>
      <c r="G679" s="788">
        <v>8</v>
      </c>
      <c r="P679" s="123"/>
      <c r="Q679" s="123"/>
      <c r="R679" s="123"/>
      <c r="S679" s="503" t="s">
        <v>405</v>
      </c>
      <c r="T679" s="503" t="s">
        <v>405</v>
      </c>
      <c r="U679" s="503" t="s">
        <v>405</v>
      </c>
    </row>
    <row r="680" spans="1:21" ht="15" customHeight="1" x14ac:dyDescent="0.2">
      <c r="A680" s="800">
        <v>6147</v>
      </c>
      <c r="B680" s="785" t="s">
        <v>405</v>
      </c>
      <c r="C680" s="785" t="s">
        <v>481</v>
      </c>
      <c r="D680" s="785" t="s">
        <v>8540</v>
      </c>
      <c r="E680" s="786" t="s">
        <v>8741</v>
      </c>
      <c r="F680" s="785" t="s">
        <v>211</v>
      </c>
      <c r="G680" s="785">
        <v>0</v>
      </c>
      <c r="P680" s="123"/>
      <c r="Q680" s="123"/>
      <c r="R680" s="123"/>
      <c r="S680" s="503" t="s">
        <v>405</v>
      </c>
      <c r="T680" s="503" t="s">
        <v>405</v>
      </c>
      <c r="U680" s="503" t="s">
        <v>405</v>
      </c>
    </row>
    <row r="681" spans="1:21" ht="15" customHeight="1" x14ac:dyDescent="0.2">
      <c r="A681" s="800">
        <v>6244</v>
      </c>
      <c r="B681" s="785" t="s">
        <v>405</v>
      </c>
      <c r="C681" s="785" t="s">
        <v>4292</v>
      </c>
      <c r="D681" s="785" t="s">
        <v>5651</v>
      </c>
      <c r="E681" s="786" t="s">
        <v>8741</v>
      </c>
      <c r="F681" s="785" t="s">
        <v>212</v>
      </c>
      <c r="G681" s="785">
        <v>0</v>
      </c>
      <c r="P681" s="123"/>
      <c r="Q681" s="123"/>
      <c r="R681" s="123"/>
      <c r="S681" s="503" t="s">
        <v>405</v>
      </c>
      <c r="T681" s="503" t="s">
        <v>405</v>
      </c>
      <c r="U681" s="503" t="s">
        <v>405</v>
      </c>
    </row>
    <row r="682" spans="1:21" ht="15" customHeight="1" x14ac:dyDescent="0.2">
      <c r="A682" s="800">
        <v>3548</v>
      </c>
      <c r="B682" s="785"/>
      <c r="C682" s="785" t="s">
        <v>365</v>
      </c>
      <c r="D682" s="785" t="s">
        <v>4596</v>
      </c>
      <c r="E682" s="802" t="s">
        <v>4769</v>
      </c>
      <c r="F682" s="785" t="s">
        <v>212</v>
      </c>
      <c r="G682" s="785">
        <v>5</v>
      </c>
      <c r="P682" s="123"/>
      <c r="Q682" s="123"/>
      <c r="R682" s="123"/>
      <c r="S682" s="503" t="s">
        <v>405</v>
      </c>
      <c r="T682" s="503" t="s">
        <v>405</v>
      </c>
      <c r="U682" s="503" t="s">
        <v>405</v>
      </c>
    </row>
    <row r="683" spans="1:21" ht="15" customHeight="1" x14ac:dyDescent="0.2">
      <c r="A683" s="800">
        <v>5064</v>
      </c>
      <c r="B683" s="785"/>
      <c r="C683" s="785" t="s">
        <v>157</v>
      </c>
      <c r="D683" s="785" t="s">
        <v>8048</v>
      </c>
      <c r="E683" s="802" t="s">
        <v>4769</v>
      </c>
      <c r="F683" s="785" t="s">
        <v>212</v>
      </c>
      <c r="G683" s="785">
        <v>2</v>
      </c>
      <c r="P683" s="123"/>
      <c r="Q683" s="123"/>
      <c r="R683" s="123"/>
      <c r="S683" s="503" t="s">
        <v>405</v>
      </c>
      <c r="T683" s="503" t="s">
        <v>405</v>
      </c>
      <c r="U683" s="503" t="s">
        <v>405</v>
      </c>
    </row>
    <row r="684" spans="1:21" ht="15" customHeight="1" x14ac:dyDescent="0.2">
      <c r="A684" s="800">
        <v>1825</v>
      </c>
      <c r="B684" s="785"/>
      <c r="C684" s="785" t="s">
        <v>5397</v>
      </c>
      <c r="D684" s="785" t="s">
        <v>421</v>
      </c>
      <c r="E684" s="802" t="s">
        <v>4769</v>
      </c>
      <c r="F684" s="785" t="s">
        <v>212</v>
      </c>
      <c r="G684" s="785">
        <v>3</v>
      </c>
      <c r="P684" s="123"/>
      <c r="Q684" s="123"/>
      <c r="R684" s="123"/>
      <c r="S684" s="503" t="s">
        <v>405</v>
      </c>
      <c r="T684" s="503" t="s">
        <v>405</v>
      </c>
      <c r="U684" s="503" t="s">
        <v>405</v>
      </c>
    </row>
    <row r="685" spans="1:21" ht="15" customHeight="1" x14ac:dyDescent="0.2">
      <c r="A685" s="800">
        <v>1469</v>
      </c>
      <c r="B685" s="785"/>
      <c r="C685" s="785" t="s">
        <v>1898</v>
      </c>
      <c r="D685" s="785" t="s">
        <v>3333</v>
      </c>
      <c r="E685" s="802" t="s">
        <v>4769</v>
      </c>
      <c r="F685" s="785" t="s">
        <v>212</v>
      </c>
      <c r="G685" s="787">
        <v>9</v>
      </c>
      <c r="P685" s="123"/>
      <c r="Q685" s="123"/>
      <c r="R685" s="123"/>
      <c r="S685" s="503" t="s">
        <v>405</v>
      </c>
      <c r="T685" s="503" t="s">
        <v>405</v>
      </c>
      <c r="U685" s="503" t="s">
        <v>405</v>
      </c>
    </row>
    <row r="686" spans="1:21" ht="15" customHeight="1" x14ac:dyDescent="0.2">
      <c r="A686" s="800">
        <v>3549</v>
      </c>
      <c r="B686" s="785"/>
      <c r="C686" s="785" t="s">
        <v>4597</v>
      </c>
      <c r="D686" s="785" t="s">
        <v>4598</v>
      </c>
      <c r="E686" s="802" t="s">
        <v>4769</v>
      </c>
      <c r="F686" s="785" t="s">
        <v>212</v>
      </c>
      <c r="G686" s="785">
        <v>5</v>
      </c>
      <c r="P686" s="123"/>
      <c r="Q686" s="123"/>
      <c r="R686" s="123"/>
      <c r="S686" s="503" t="s">
        <v>405</v>
      </c>
      <c r="T686" s="503" t="s">
        <v>405</v>
      </c>
      <c r="U686" s="503" t="s">
        <v>405</v>
      </c>
    </row>
    <row r="687" spans="1:21" ht="15" customHeight="1" x14ac:dyDescent="0.2">
      <c r="A687" s="800">
        <v>2576</v>
      </c>
      <c r="B687" s="785"/>
      <c r="C687" s="785" t="s">
        <v>378</v>
      </c>
      <c r="D687" s="785" t="s">
        <v>3906</v>
      </c>
      <c r="E687" s="802" t="s">
        <v>4769</v>
      </c>
      <c r="F687" s="785" t="s">
        <v>212</v>
      </c>
      <c r="G687" s="788">
        <v>7</v>
      </c>
      <c r="P687" s="123"/>
      <c r="Q687" s="123"/>
      <c r="R687" s="123"/>
      <c r="S687" s="503" t="s">
        <v>405</v>
      </c>
      <c r="T687" s="503" t="s">
        <v>405</v>
      </c>
      <c r="U687" s="503" t="s">
        <v>405</v>
      </c>
    </row>
    <row r="688" spans="1:21" ht="15" customHeight="1" x14ac:dyDescent="0.2">
      <c r="A688" s="800">
        <v>2573</v>
      </c>
      <c r="B688" s="785"/>
      <c r="C688" s="785" t="s">
        <v>3904</v>
      </c>
      <c r="D688" s="785" t="s">
        <v>322</v>
      </c>
      <c r="E688" s="802" t="s">
        <v>4769</v>
      </c>
      <c r="F688" s="785" t="s">
        <v>212</v>
      </c>
      <c r="G688" s="788">
        <v>7</v>
      </c>
      <c r="P688" s="123"/>
      <c r="Q688" s="123"/>
      <c r="R688" s="123"/>
      <c r="S688" s="503" t="s">
        <v>405</v>
      </c>
      <c r="T688" s="503" t="s">
        <v>405</v>
      </c>
      <c r="U688" s="503" t="s">
        <v>405</v>
      </c>
    </row>
    <row r="689" spans="1:21" ht="15" customHeight="1" x14ac:dyDescent="0.2">
      <c r="A689" s="800">
        <v>6251</v>
      </c>
      <c r="B689" s="785" t="s">
        <v>405</v>
      </c>
      <c r="C689" s="785" t="s">
        <v>3108</v>
      </c>
      <c r="D689" s="785" t="s">
        <v>3609</v>
      </c>
      <c r="E689" s="786" t="s">
        <v>8741</v>
      </c>
      <c r="F689" s="785" t="s">
        <v>212</v>
      </c>
      <c r="G689" s="785">
        <v>0</v>
      </c>
      <c r="P689" s="123"/>
      <c r="Q689" s="123"/>
      <c r="R689" s="123"/>
      <c r="S689" s="503" t="s">
        <v>405</v>
      </c>
      <c r="T689" s="503" t="s">
        <v>405</v>
      </c>
      <c r="U689" s="503" t="s">
        <v>405</v>
      </c>
    </row>
    <row r="690" spans="1:21" ht="15" customHeight="1" x14ac:dyDescent="0.2">
      <c r="A690" s="800">
        <v>2585</v>
      </c>
      <c r="B690" s="785"/>
      <c r="C690" s="785" t="s">
        <v>517</v>
      </c>
      <c r="D690" s="785" t="s">
        <v>3915</v>
      </c>
      <c r="E690" s="802" t="s">
        <v>4769</v>
      </c>
      <c r="F690" s="785" t="s">
        <v>212</v>
      </c>
      <c r="G690" s="788">
        <v>7</v>
      </c>
      <c r="P690" s="123"/>
      <c r="Q690" s="123"/>
      <c r="R690" s="123"/>
      <c r="S690" s="503" t="s">
        <v>405</v>
      </c>
      <c r="T690" s="503" t="s">
        <v>405</v>
      </c>
      <c r="U690" s="503" t="s">
        <v>405</v>
      </c>
    </row>
    <row r="691" spans="1:21" ht="15" customHeight="1" x14ac:dyDescent="0.2">
      <c r="A691" s="800">
        <v>6250</v>
      </c>
      <c r="B691" s="785" t="s">
        <v>405</v>
      </c>
      <c r="C691" s="785" t="s">
        <v>255</v>
      </c>
      <c r="D691" s="785" t="s">
        <v>8614</v>
      </c>
      <c r="E691" s="786" t="s">
        <v>8741</v>
      </c>
      <c r="F691" s="785" t="s">
        <v>212</v>
      </c>
      <c r="G691" s="785">
        <v>0</v>
      </c>
      <c r="P691" s="123"/>
      <c r="Q691" s="123"/>
      <c r="R691" s="123"/>
      <c r="S691" s="503" t="s">
        <v>405</v>
      </c>
      <c r="T691" s="503" t="s">
        <v>405</v>
      </c>
      <c r="U691" s="503" t="s">
        <v>405</v>
      </c>
    </row>
    <row r="692" spans="1:21" ht="15" customHeight="1" x14ac:dyDescent="0.2">
      <c r="A692" s="800">
        <v>5000</v>
      </c>
      <c r="B692" s="785"/>
      <c r="C692" s="785" t="s">
        <v>5682</v>
      </c>
      <c r="D692" s="785" t="s">
        <v>2239</v>
      </c>
      <c r="E692" s="802" t="s">
        <v>4769</v>
      </c>
      <c r="F692" s="785" t="s">
        <v>212</v>
      </c>
      <c r="G692" s="785">
        <v>2</v>
      </c>
      <c r="P692" s="123"/>
      <c r="Q692" s="123"/>
      <c r="R692" s="123"/>
      <c r="S692" s="503" t="s">
        <v>405</v>
      </c>
      <c r="T692" s="503" t="s">
        <v>405</v>
      </c>
      <c r="U692" s="503" t="s">
        <v>405</v>
      </c>
    </row>
    <row r="693" spans="1:21" ht="15" customHeight="1" x14ac:dyDescent="0.2">
      <c r="A693" s="800">
        <v>3550</v>
      </c>
      <c r="B693" s="785"/>
      <c r="C693" s="785" t="s">
        <v>4599</v>
      </c>
      <c r="D693" s="785" t="s">
        <v>4600</v>
      </c>
      <c r="E693" s="802" t="s">
        <v>4769</v>
      </c>
      <c r="F693" s="785" t="s">
        <v>212</v>
      </c>
      <c r="G693" s="785">
        <v>5</v>
      </c>
      <c r="P693" s="123"/>
      <c r="Q693" s="123"/>
      <c r="R693" s="123"/>
      <c r="S693" s="503" t="s">
        <v>405</v>
      </c>
      <c r="T693" s="503" t="s">
        <v>405</v>
      </c>
      <c r="U693" s="503" t="s">
        <v>405</v>
      </c>
    </row>
    <row r="694" spans="1:21" ht="15" customHeight="1" x14ac:dyDescent="0.2">
      <c r="A694" s="800">
        <v>3061</v>
      </c>
      <c r="B694" s="785"/>
      <c r="C694" s="785" t="s">
        <v>4243</v>
      </c>
      <c r="D694" s="785" t="s">
        <v>4242</v>
      </c>
      <c r="E694" s="802" t="s">
        <v>4769</v>
      </c>
      <c r="F694" s="785" t="s">
        <v>212</v>
      </c>
      <c r="G694" s="785">
        <v>6</v>
      </c>
      <c r="P694" s="123"/>
      <c r="Q694" s="123"/>
      <c r="R694" s="123"/>
      <c r="S694" s="503" t="s">
        <v>405</v>
      </c>
      <c r="T694" s="503" t="s">
        <v>405</v>
      </c>
      <c r="U694" s="503" t="s">
        <v>405</v>
      </c>
    </row>
    <row r="695" spans="1:21" ht="15" customHeight="1" x14ac:dyDescent="0.2">
      <c r="A695" s="800">
        <v>4593</v>
      </c>
      <c r="B695" s="785"/>
      <c r="C695" s="785" t="s">
        <v>5392</v>
      </c>
      <c r="D695" s="785" t="s">
        <v>4242</v>
      </c>
      <c r="E695" s="802" t="s">
        <v>4769</v>
      </c>
      <c r="F695" s="785" t="s">
        <v>212</v>
      </c>
      <c r="G695" s="785">
        <v>3</v>
      </c>
      <c r="P695" s="123"/>
      <c r="Q695" s="123"/>
      <c r="R695" s="123"/>
      <c r="S695" s="503" t="s">
        <v>405</v>
      </c>
      <c r="T695" s="503" t="s">
        <v>405</v>
      </c>
      <c r="U695" s="503" t="s">
        <v>405</v>
      </c>
    </row>
    <row r="696" spans="1:21" ht="15" customHeight="1" x14ac:dyDescent="0.2">
      <c r="A696" s="800">
        <v>2590</v>
      </c>
      <c r="B696" s="785"/>
      <c r="C696" s="785" t="s">
        <v>3916</v>
      </c>
      <c r="D696" s="785" t="s">
        <v>2927</v>
      </c>
      <c r="E696" s="802" t="s">
        <v>4769</v>
      </c>
      <c r="F696" s="785" t="s">
        <v>212</v>
      </c>
      <c r="G696" s="788">
        <v>7</v>
      </c>
      <c r="P696" s="123"/>
      <c r="Q696" s="123"/>
      <c r="R696" s="123"/>
      <c r="S696" s="503" t="s">
        <v>405</v>
      </c>
      <c r="T696" s="503" t="s">
        <v>405</v>
      </c>
      <c r="U696" s="503" t="s">
        <v>405</v>
      </c>
    </row>
    <row r="697" spans="1:21" ht="15" customHeight="1" x14ac:dyDescent="0.2">
      <c r="A697" s="800">
        <v>2582</v>
      </c>
      <c r="B697" s="785"/>
      <c r="C697" s="785" t="s">
        <v>317</v>
      </c>
      <c r="D697" s="785" t="s">
        <v>3912</v>
      </c>
      <c r="E697" s="802" t="s">
        <v>4769</v>
      </c>
      <c r="F697" s="785" t="s">
        <v>212</v>
      </c>
      <c r="G697" s="788">
        <v>7</v>
      </c>
      <c r="P697" s="123"/>
      <c r="Q697" s="123"/>
      <c r="R697" s="123"/>
      <c r="S697" s="503" t="s">
        <v>405</v>
      </c>
      <c r="T697" s="503" t="s">
        <v>405</v>
      </c>
      <c r="U697" s="503" t="s">
        <v>405</v>
      </c>
    </row>
    <row r="698" spans="1:21" ht="15" customHeight="1" x14ac:dyDescent="0.2">
      <c r="A698" s="800">
        <v>2572</v>
      </c>
      <c r="B698" s="785"/>
      <c r="C698" s="785" t="s">
        <v>3339</v>
      </c>
      <c r="D698" s="785" t="s">
        <v>293</v>
      </c>
      <c r="E698" s="802" t="s">
        <v>4769</v>
      </c>
      <c r="F698" s="785" t="s">
        <v>212</v>
      </c>
      <c r="G698" s="788">
        <v>7</v>
      </c>
      <c r="P698" s="123"/>
      <c r="Q698" s="123"/>
      <c r="R698" s="123"/>
      <c r="S698" s="503" t="s">
        <v>405</v>
      </c>
      <c r="T698" s="503" t="s">
        <v>405</v>
      </c>
      <c r="U698" s="503" t="s">
        <v>405</v>
      </c>
    </row>
    <row r="699" spans="1:21" ht="15" customHeight="1" x14ac:dyDescent="0.2">
      <c r="A699" s="800">
        <v>3054</v>
      </c>
      <c r="B699" s="785"/>
      <c r="C699" s="785" t="s">
        <v>127</v>
      </c>
      <c r="D699" s="785" t="s">
        <v>228</v>
      </c>
      <c r="E699" s="802" t="s">
        <v>4769</v>
      </c>
      <c r="F699" s="785" t="s">
        <v>212</v>
      </c>
      <c r="G699" s="785">
        <v>6</v>
      </c>
      <c r="P699" s="123"/>
      <c r="Q699" s="123"/>
      <c r="R699" s="123"/>
      <c r="S699" s="503" t="s">
        <v>405</v>
      </c>
      <c r="T699" s="503" t="s">
        <v>405</v>
      </c>
      <c r="U699" s="503" t="s">
        <v>405</v>
      </c>
    </row>
    <row r="700" spans="1:21" ht="15" customHeight="1" x14ac:dyDescent="0.2">
      <c r="A700" s="800">
        <v>3058</v>
      </c>
      <c r="B700" s="785"/>
      <c r="C700" s="785" t="s">
        <v>458</v>
      </c>
      <c r="D700" s="785" t="s">
        <v>4240</v>
      </c>
      <c r="E700" s="802" t="s">
        <v>4769</v>
      </c>
      <c r="F700" s="785" t="s">
        <v>212</v>
      </c>
      <c r="G700" s="785">
        <v>6</v>
      </c>
      <c r="P700" s="123"/>
      <c r="Q700" s="123"/>
      <c r="R700" s="123"/>
      <c r="S700" s="503" t="s">
        <v>405</v>
      </c>
      <c r="T700" s="503" t="s">
        <v>405</v>
      </c>
      <c r="U700" s="503" t="s">
        <v>405</v>
      </c>
    </row>
    <row r="701" spans="1:21" ht="15" customHeight="1" x14ac:dyDescent="0.2">
      <c r="A701" s="800">
        <v>6253</v>
      </c>
      <c r="B701" s="785" t="s">
        <v>405</v>
      </c>
      <c r="C701" s="785" t="s">
        <v>140</v>
      </c>
      <c r="D701" s="785" t="s">
        <v>8304</v>
      </c>
      <c r="E701" s="786" t="s">
        <v>8741</v>
      </c>
      <c r="F701" s="785" t="s">
        <v>212</v>
      </c>
      <c r="G701" s="785">
        <v>0</v>
      </c>
      <c r="P701" s="123"/>
      <c r="Q701" s="123"/>
      <c r="R701" s="123"/>
      <c r="S701" s="503" t="s">
        <v>405</v>
      </c>
      <c r="T701" s="503" t="s">
        <v>405</v>
      </c>
      <c r="U701" s="503" t="s">
        <v>405</v>
      </c>
    </row>
    <row r="702" spans="1:21" ht="15" customHeight="1" x14ac:dyDescent="0.2">
      <c r="A702" s="800">
        <v>3551</v>
      </c>
      <c r="B702" s="785"/>
      <c r="C702" s="785" t="s">
        <v>285</v>
      </c>
      <c r="D702" s="785" t="s">
        <v>4601</v>
      </c>
      <c r="E702" s="802" t="s">
        <v>4769</v>
      </c>
      <c r="F702" s="785" t="s">
        <v>212</v>
      </c>
      <c r="G702" s="785">
        <v>5</v>
      </c>
      <c r="P702" s="123"/>
      <c r="Q702" s="123"/>
      <c r="R702" s="123"/>
      <c r="S702" s="503" t="s">
        <v>405</v>
      </c>
      <c r="T702" s="503" t="s">
        <v>405</v>
      </c>
      <c r="U702" s="503" t="s">
        <v>405</v>
      </c>
    </row>
    <row r="703" spans="1:21" ht="15" customHeight="1" x14ac:dyDescent="0.2">
      <c r="A703" s="800">
        <v>6263</v>
      </c>
      <c r="B703" s="785" t="s">
        <v>405</v>
      </c>
      <c r="C703" s="785" t="s">
        <v>8835</v>
      </c>
      <c r="D703" s="785" t="s">
        <v>8617</v>
      </c>
      <c r="E703" s="786" t="s">
        <v>8741</v>
      </c>
      <c r="F703" s="785" t="s">
        <v>212</v>
      </c>
      <c r="G703" s="785">
        <v>0</v>
      </c>
      <c r="P703" s="123"/>
      <c r="Q703" s="123"/>
      <c r="R703" s="123"/>
      <c r="S703" s="503" t="s">
        <v>405</v>
      </c>
      <c r="T703" s="503" t="s">
        <v>405</v>
      </c>
      <c r="U703" s="503" t="s">
        <v>405</v>
      </c>
    </row>
    <row r="704" spans="1:21" ht="15" customHeight="1" x14ac:dyDescent="0.2">
      <c r="A704" s="800">
        <v>3986</v>
      </c>
      <c r="B704" s="785"/>
      <c r="C704" s="785" t="s">
        <v>531</v>
      </c>
      <c r="D704" s="785" t="s">
        <v>304</v>
      </c>
      <c r="E704" s="802" t="s">
        <v>4769</v>
      </c>
      <c r="F704" s="785" t="s">
        <v>212</v>
      </c>
      <c r="G704" s="785">
        <v>4</v>
      </c>
      <c r="P704" s="123"/>
      <c r="Q704" s="123"/>
      <c r="R704" s="123"/>
      <c r="S704" s="503" t="s">
        <v>405</v>
      </c>
      <c r="T704" s="503" t="s">
        <v>405</v>
      </c>
      <c r="U704" s="503" t="s">
        <v>405</v>
      </c>
    </row>
    <row r="705" spans="1:135" ht="15" customHeight="1" x14ac:dyDescent="0.2">
      <c r="A705" s="800">
        <v>3057</v>
      </c>
      <c r="B705" s="785"/>
      <c r="C705" s="785" t="s">
        <v>286</v>
      </c>
      <c r="D705" s="785" t="s">
        <v>4239</v>
      </c>
      <c r="E705" s="802" t="s">
        <v>4769</v>
      </c>
      <c r="F705" s="785" t="s">
        <v>212</v>
      </c>
      <c r="G705" s="785">
        <v>6</v>
      </c>
      <c r="P705" s="123"/>
      <c r="Q705" s="123"/>
      <c r="R705" s="123"/>
      <c r="S705" s="503" t="s">
        <v>405</v>
      </c>
      <c r="T705" s="503" t="s">
        <v>405</v>
      </c>
      <c r="U705" s="503" t="s">
        <v>405</v>
      </c>
    </row>
    <row r="706" spans="1:135" ht="15" customHeight="1" x14ac:dyDescent="0.2">
      <c r="A706" s="800">
        <v>3552</v>
      </c>
      <c r="B706" s="785"/>
      <c r="C706" s="785" t="s">
        <v>328</v>
      </c>
      <c r="D706" s="785" t="s">
        <v>4602</v>
      </c>
      <c r="E706" s="802" t="s">
        <v>4769</v>
      </c>
      <c r="F706" s="785" t="s">
        <v>212</v>
      </c>
      <c r="G706" s="785">
        <v>5</v>
      </c>
      <c r="P706" s="123"/>
      <c r="Q706" s="123"/>
      <c r="R706" s="123"/>
      <c r="S706" s="503" t="s">
        <v>405</v>
      </c>
      <c r="T706" s="503" t="s">
        <v>405</v>
      </c>
      <c r="U706" s="503" t="s">
        <v>405</v>
      </c>
    </row>
    <row r="707" spans="1:135" ht="15" customHeight="1" x14ac:dyDescent="0.2">
      <c r="A707" s="800">
        <v>3059</v>
      </c>
      <c r="B707" s="785"/>
      <c r="C707" s="785" t="s">
        <v>3338</v>
      </c>
      <c r="D707" s="785" t="s">
        <v>2025</v>
      </c>
      <c r="E707" s="802" t="s">
        <v>4769</v>
      </c>
      <c r="F707" s="785" t="s">
        <v>212</v>
      </c>
      <c r="G707" s="785">
        <v>6</v>
      </c>
      <c r="P707" s="123"/>
      <c r="Q707" s="123"/>
      <c r="R707" s="123"/>
      <c r="S707" s="503" t="s">
        <v>405</v>
      </c>
      <c r="T707" s="503" t="s">
        <v>405</v>
      </c>
      <c r="U707" s="503" t="s">
        <v>405</v>
      </c>
    </row>
    <row r="708" spans="1:135" ht="15" customHeight="1" x14ac:dyDescent="0.2">
      <c r="A708" s="800">
        <v>904</v>
      </c>
      <c r="B708" s="785"/>
      <c r="C708" s="785" t="s">
        <v>455</v>
      </c>
      <c r="D708" s="785" t="s">
        <v>2703</v>
      </c>
      <c r="E708" s="802" t="s">
        <v>4769</v>
      </c>
      <c r="F708" s="785" t="s">
        <v>212</v>
      </c>
      <c r="G708" s="787">
        <v>12</v>
      </c>
      <c r="H708" s="100"/>
      <c r="I708" s="100"/>
      <c r="J708" s="100"/>
      <c r="K708" s="100"/>
      <c r="L708" s="174"/>
      <c r="M708" s="174"/>
      <c r="N708" s="174"/>
      <c r="O708" s="175" t="s">
        <v>405</v>
      </c>
      <c r="P708" s="545"/>
      <c r="Q708" s="545"/>
      <c r="R708" s="175"/>
      <c r="S708" s="503" t="s">
        <v>405</v>
      </c>
      <c r="T708" s="503" t="s">
        <v>405</v>
      </c>
      <c r="U708" s="503" t="s">
        <v>405</v>
      </c>
      <c r="V708" s="667"/>
      <c r="W708" s="667"/>
      <c r="X708" s="667"/>
      <c r="Y708" s="667"/>
      <c r="Z708" s="100"/>
      <c r="AA708" s="230"/>
      <c r="AB708" s="30"/>
      <c r="AC708" s="27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  <c r="BA708" s="100"/>
      <c r="BB708" s="100"/>
      <c r="BC708" s="100"/>
      <c r="BD708" s="100"/>
      <c r="BE708" s="100"/>
      <c r="BF708" s="100"/>
      <c r="BG708" s="100"/>
      <c r="BH708" s="100"/>
      <c r="BI708" s="100"/>
      <c r="BJ708" s="100"/>
      <c r="BK708" s="100"/>
      <c r="BL708" s="100"/>
      <c r="BM708" s="100"/>
      <c r="BN708" s="100"/>
      <c r="BO708" s="100"/>
      <c r="BP708" s="100"/>
      <c r="BQ708" s="100"/>
      <c r="BR708" s="100"/>
      <c r="BS708" s="100"/>
      <c r="BT708" s="100"/>
      <c r="BU708" s="100"/>
      <c r="BV708" s="100"/>
      <c r="BW708" s="100"/>
      <c r="BX708" s="100"/>
      <c r="BY708" s="100"/>
      <c r="BZ708" s="100"/>
      <c r="CA708" s="100"/>
      <c r="CB708" s="100"/>
      <c r="CC708" s="100"/>
      <c r="CD708" s="100"/>
      <c r="CE708" s="100"/>
      <c r="CF708" s="100"/>
      <c r="CG708" s="100"/>
      <c r="CH708" s="100"/>
      <c r="CI708" s="100"/>
      <c r="CJ708" s="100"/>
      <c r="CK708" s="100"/>
      <c r="CL708" s="100"/>
      <c r="CM708" s="100"/>
      <c r="CN708" s="100"/>
      <c r="CO708" s="100"/>
      <c r="CP708" s="100"/>
      <c r="CQ708" s="100"/>
      <c r="CR708" s="100"/>
      <c r="CS708" s="100"/>
      <c r="CT708" s="100"/>
      <c r="CU708" s="100"/>
      <c r="CV708" s="100"/>
      <c r="CW708" s="100"/>
      <c r="CX708" s="100"/>
      <c r="CY708" s="100"/>
      <c r="CZ708" s="100"/>
      <c r="DA708" s="100"/>
      <c r="DB708" s="100"/>
      <c r="DC708" s="100"/>
      <c r="DD708" s="100"/>
      <c r="DE708" s="100"/>
      <c r="DF708" s="100"/>
      <c r="DG708" s="100"/>
      <c r="DH708" s="100"/>
      <c r="DI708" s="100"/>
      <c r="DJ708" s="100"/>
      <c r="DK708" s="100"/>
      <c r="DL708" s="100"/>
      <c r="DM708" s="100"/>
      <c r="DN708" s="100"/>
      <c r="DO708" s="100"/>
      <c r="DP708" s="100"/>
      <c r="DQ708" s="100"/>
      <c r="DR708" s="100"/>
      <c r="DS708" s="100"/>
      <c r="DT708" s="100"/>
      <c r="DU708" s="100"/>
      <c r="DV708" s="100"/>
      <c r="DW708" s="100"/>
      <c r="DX708" s="86"/>
      <c r="DY708" s="86"/>
      <c r="DZ708" s="39"/>
      <c r="EA708" s="39"/>
      <c r="EB708" s="86"/>
      <c r="EC708" s="86"/>
      <c r="ED708" s="86"/>
      <c r="EE708" s="30"/>
    </row>
    <row r="709" spans="1:135" ht="15" customHeight="1" x14ac:dyDescent="0.2">
      <c r="A709" s="800">
        <v>6262</v>
      </c>
      <c r="B709" s="785" t="s">
        <v>405</v>
      </c>
      <c r="C709" s="785" t="s">
        <v>7479</v>
      </c>
      <c r="D709" s="785" t="s">
        <v>8616</v>
      </c>
      <c r="E709" s="786" t="s">
        <v>8741</v>
      </c>
      <c r="F709" s="785" t="s">
        <v>212</v>
      </c>
      <c r="G709" s="785">
        <v>0</v>
      </c>
      <c r="P709" s="123"/>
      <c r="Q709" s="123"/>
      <c r="R709" s="123"/>
      <c r="S709" s="503" t="s">
        <v>405</v>
      </c>
      <c r="T709" s="503" t="s">
        <v>405</v>
      </c>
      <c r="U709" s="503" t="s">
        <v>405</v>
      </c>
    </row>
    <row r="710" spans="1:135" ht="15" customHeight="1" x14ac:dyDescent="0.2">
      <c r="A710" s="800">
        <v>1481</v>
      </c>
      <c r="B710" s="785"/>
      <c r="C710" s="785" t="s">
        <v>3338</v>
      </c>
      <c r="D710" s="785" t="s">
        <v>356</v>
      </c>
      <c r="E710" s="802" t="s">
        <v>4769</v>
      </c>
      <c r="F710" s="785" t="s">
        <v>212</v>
      </c>
      <c r="G710" s="787">
        <v>9</v>
      </c>
      <c r="P710" s="123"/>
      <c r="Q710" s="123"/>
      <c r="R710" s="123"/>
      <c r="S710" s="503" t="s">
        <v>405</v>
      </c>
      <c r="T710" s="503" t="s">
        <v>405</v>
      </c>
      <c r="U710" s="503" t="s">
        <v>405</v>
      </c>
    </row>
    <row r="711" spans="1:135" ht="15" customHeight="1" x14ac:dyDescent="0.2">
      <c r="A711" s="800">
        <v>2045</v>
      </c>
      <c r="B711" s="785"/>
      <c r="C711" s="785" t="s">
        <v>274</v>
      </c>
      <c r="D711" s="785" t="s">
        <v>3630</v>
      </c>
      <c r="E711" s="802" t="s">
        <v>4769</v>
      </c>
      <c r="F711" s="785" t="s">
        <v>212</v>
      </c>
      <c r="G711" s="788">
        <v>8</v>
      </c>
      <c r="P711" s="123"/>
      <c r="Q711" s="123"/>
      <c r="R711" s="123"/>
      <c r="S711" s="503" t="s">
        <v>405</v>
      </c>
      <c r="T711" s="503" t="s">
        <v>405</v>
      </c>
      <c r="U711" s="503" t="s">
        <v>405</v>
      </c>
    </row>
    <row r="712" spans="1:135" ht="15" customHeight="1" x14ac:dyDescent="0.2">
      <c r="A712" s="800">
        <v>6246</v>
      </c>
      <c r="B712" s="785" t="s">
        <v>405</v>
      </c>
      <c r="C712" s="785" t="s">
        <v>340</v>
      </c>
      <c r="D712" s="785" t="s">
        <v>8623</v>
      </c>
      <c r="E712" s="786" t="s">
        <v>8741</v>
      </c>
      <c r="F712" s="785" t="s">
        <v>212</v>
      </c>
      <c r="G712" s="785">
        <v>0</v>
      </c>
      <c r="P712" s="123"/>
      <c r="Q712" s="123"/>
      <c r="R712" s="123"/>
      <c r="S712" s="503" t="s">
        <v>405</v>
      </c>
      <c r="T712" s="503" t="s">
        <v>405</v>
      </c>
      <c r="U712" s="503" t="s">
        <v>405</v>
      </c>
    </row>
    <row r="713" spans="1:135" ht="15" customHeight="1" x14ac:dyDescent="0.2">
      <c r="A713" s="800">
        <v>4132</v>
      </c>
      <c r="B713" s="785"/>
      <c r="C713" s="785" t="s">
        <v>5153</v>
      </c>
      <c r="D713" s="785" t="s">
        <v>4533</v>
      </c>
      <c r="E713" s="802" t="s">
        <v>4769</v>
      </c>
      <c r="F713" s="785" t="s">
        <v>212</v>
      </c>
      <c r="G713" s="785">
        <v>4</v>
      </c>
      <c r="P713" s="123"/>
      <c r="Q713" s="123"/>
      <c r="R713" s="123"/>
      <c r="S713" s="503" t="s">
        <v>405</v>
      </c>
      <c r="T713" s="503" t="s">
        <v>405</v>
      </c>
      <c r="U713" s="503" t="s">
        <v>405</v>
      </c>
    </row>
    <row r="714" spans="1:135" ht="15" customHeight="1" x14ac:dyDescent="0.2">
      <c r="A714" s="800">
        <v>3062</v>
      </c>
      <c r="B714" s="785"/>
      <c r="C714" s="785" t="s">
        <v>268</v>
      </c>
      <c r="D714" s="785" t="s">
        <v>4349</v>
      </c>
      <c r="E714" s="802" t="s">
        <v>4769</v>
      </c>
      <c r="F714" s="785" t="s">
        <v>212</v>
      </c>
      <c r="G714" s="785">
        <v>6</v>
      </c>
      <c r="P714" s="123"/>
      <c r="Q714" s="123"/>
      <c r="R714" s="123"/>
      <c r="S714" s="503" t="s">
        <v>405</v>
      </c>
      <c r="T714" s="503" t="s">
        <v>405</v>
      </c>
      <c r="U714" s="503" t="s">
        <v>405</v>
      </c>
    </row>
    <row r="715" spans="1:135" ht="15" customHeight="1" x14ac:dyDescent="0.2">
      <c r="A715" s="800">
        <v>3554</v>
      </c>
      <c r="B715" s="785"/>
      <c r="C715" s="785" t="s">
        <v>4605</v>
      </c>
      <c r="D715" s="785" t="s">
        <v>4606</v>
      </c>
      <c r="E715" s="802" t="s">
        <v>4769</v>
      </c>
      <c r="F715" s="785" t="s">
        <v>212</v>
      </c>
      <c r="G715" s="785">
        <v>5</v>
      </c>
      <c r="P715" s="123"/>
      <c r="Q715" s="123"/>
      <c r="R715" s="123"/>
      <c r="S715" s="503" t="s">
        <v>405</v>
      </c>
      <c r="T715" s="503" t="s">
        <v>405</v>
      </c>
      <c r="U715" s="503" t="s">
        <v>405</v>
      </c>
    </row>
    <row r="716" spans="1:135" ht="15" customHeight="1" x14ac:dyDescent="0.2">
      <c r="A716" s="800">
        <v>1482</v>
      </c>
      <c r="B716" s="785"/>
      <c r="C716" s="785" t="s">
        <v>271</v>
      </c>
      <c r="D716" s="785" t="s">
        <v>2872</v>
      </c>
      <c r="E716" s="802" t="s">
        <v>4769</v>
      </c>
      <c r="F716" s="785" t="s">
        <v>212</v>
      </c>
      <c r="G716" s="787">
        <v>9</v>
      </c>
      <c r="P716" s="123"/>
      <c r="Q716" s="123"/>
      <c r="R716" s="123"/>
      <c r="S716" s="503" t="s">
        <v>405</v>
      </c>
      <c r="T716" s="503" t="s">
        <v>405</v>
      </c>
      <c r="U716" s="503" t="s">
        <v>405</v>
      </c>
    </row>
    <row r="717" spans="1:135" ht="15" customHeight="1" x14ac:dyDescent="0.2">
      <c r="A717" s="800">
        <v>3555</v>
      </c>
      <c r="B717" s="785"/>
      <c r="C717" s="785" t="s">
        <v>115</v>
      </c>
      <c r="D717" s="785" t="s">
        <v>4607</v>
      </c>
      <c r="E717" s="802" t="s">
        <v>4769</v>
      </c>
      <c r="F717" s="785" t="s">
        <v>212</v>
      </c>
      <c r="G717" s="785">
        <v>5</v>
      </c>
      <c r="P717" s="123"/>
      <c r="Q717" s="123"/>
      <c r="R717" s="123"/>
      <c r="S717" s="503" t="s">
        <v>405</v>
      </c>
      <c r="T717" s="503" t="s">
        <v>405</v>
      </c>
      <c r="U717" s="503" t="s">
        <v>405</v>
      </c>
    </row>
    <row r="718" spans="1:135" ht="15" customHeight="1" x14ac:dyDescent="0.2">
      <c r="A718" s="800">
        <v>2584</v>
      </c>
      <c r="B718" s="785"/>
      <c r="C718" s="785" t="s">
        <v>310</v>
      </c>
      <c r="D718" s="785" t="s">
        <v>3914</v>
      </c>
      <c r="E718" s="802" t="s">
        <v>4769</v>
      </c>
      <c r="F718" s="785" t="s">
        <v>212</v>
      </c>
      <c r="G718" s="788">
        <v>7</v>
      </c>
      <c r="P718" s="123"/>
      <c r="Q718" s="123"/>
      <c r="R718" s="123"/>
      <c r="S718" s="503" t="s">
        <v>405</v>
      </c>
      <c r="T718" s="503" t="s">
        <v>405</v>
      </c>
      <c r="U718" s="503" t="s">
        <v>405</v>
      </c>
    </row>
    <row r="719" spans="1:135" ht="15" customHeight="1" x14ac:dyDescent="0.2">
      <c r="A719" s="800">
        <v>3556</v>
      </c>
      <c r="B719" s="785"/>
      <c r="C719" s="785" t="s">
        <v>4522</v>
      </c>
      <c r="D719" s="785" t="s">
        <v>437</v>
      </c>
      <c r="E719" s="802" t="s">
        <v>4769</v>
      </c>
      <c r="F719" s="785" t="s">
        <v>212</v>
      </c>
      <c r="G719" s="785">
        <v>5</v>
      </c>
      <c r="P719" s="123"/>
      <c r="Q719" s="123"/>
      <c r="R719" s="123"/>
      <c r="S719" s="503" t="s">
        <v>405</v>
      </c>
      <c r="T719" s="503" t="s">
        <v>405</v>
      </c>
      <c r="U719" s="503" t="s">
        <v>405</v>
      </c>
    </row>
    <row r="720" spans="1:135" ht="15" customHeight="1" x14ac:dyDescent="0.2">
      <c r="A720" s="800">
        <v>3557</v>
      </c>
      <c r="B720" s="785"/>
      <c r="C720" s="785" t="s">
        <v>4608</v>
      </c>
      <c r="D720" s="785" t="s">
        <v>741</v>
      </c>
      <c r="E720" s="802" t="s">
        <v>4769</v>
      </c>
      <c r="F720" s="785" t="s">
        <v>212</v>
      </c>
      <c r="G720" s="785">
        <v>5</v>
      </c>
      <c r="P720" s="123"/>
      <c r="Q720" s="123"/>
      <c r="R720" s="123"/>
      <c r="S720" s="503" t="s">
        <v>405</v>
      </c>
      <c r="T720" s="503" t="s">
        <v>405</v>
      </c>
      <c r="U720" s="503" t="s">
        <v>405</v>
      </c>
    </row>
    <row r="721" spans="1:21" ht="15" customHeight="1" x14ac:dyDescent="0.2">
      <c r="A721" s="800">
        <v>3558</v>
      </c>
      <c r="B721" s="785"/>
      <c r="C721" s="785" t="s">
        <v>4919</v>
      </c>
      <c r="D721" s="785" t="s">
        <v>3514</v>
      </c>
      <c r="E721" s="802" t="s">
        <v>4769</v>
      </c>
      <c r="F721" s="785" t="s">
        <v>212</v>
      </c>
      <c r="G721" s="785">
        <v>5</v>
      </c>
      <c r="P721" s="123"/>
      <c r="Q721" s="123"/>
      <c r="R721" s="123"/>
      <c r="S721" s="503" t="s">
        <v>405</v>
      </c>
      <c r="T721" s="503" t="s">
        <v>405</v>
      </c>
      <c r="U721" s="503" t="s">
        <v>405</v>
      </c>
    </row>
    <row r="722" spans="1:21" ht="15" customHeight="1" x14ac:dyDescent="0.2">
      <c r="A722" s="800">
        <v>3066</v>
      </c>
      <c r="B722" s="785"/>
      <c r="C722" s="785" t="s">
        <v>4247</v>
      </c>
      <c r="D722" s="785" t="s">
        <v>427</v>
      </c>
      <c r="E722" s="802" t="s">
        <v>4769</v>
      </c>
      <c r="F722" s="785" t="s">
        <v>212</v>
      </c>
      <c r="G722" s="785">
        <v>6</v>
      </c>
      <c r="P722" s="123"/>
      <c r="Q722" s="123"/>
      <c r="R722" s="123"/>
      <c r="S722" s="503" t="s">
        <v>405</v>
      </c>
      <c r="T722" s="503" t="s">
        <v>405</v>
      </c>
      <c r="U722" s="503" t="s">
        <v>405</v>
      </c>
    </row>
    <row r="723" spans="1:21" ht="15" customHeight="1" x14ac:dyDescent="0.2">
      <c r="A723" s="800">
        <v>4305</v>
      </c>
      <c r="B723" s="785"/>
      <c r="C723" s="785" t="s">
        <v>213</v>
      </c>
      <c r="D723" s="785" t="s">
        <v>427</v>
      </c>
      <c r="E723" s="802" t="s">
        <v>4769</v>
      </c>
      <c r="F723" s="785" t="s">
        <v>212</v>
      </c>
      <c r="G723" s="785">
        <v>4</v>
      </c>
      <c r="P723" s="123"/>
      <c r="Q723" s="123"/>
      <c r="R723" s="123"/>
      <c r="S723" s="503" t="s">
        <v>405</v>
      </c>
      <c r="T723" s="503" t="s">
        <v>405</v>
      </c>
      <c r="U723" s="503" t="s">
        <v>405</v>
      </c>
    </row>
    <row r="724" spans="1:21" ht="15" customHeight="1" x14ac:dyDescent="0.2">
      <c r="A724" s="800">
        <v>3069</v>
      </c>
      <c r="B724" s="785"/>
      <c r="C724" s="785" t="s">
        <v>127</v>
      </c>
      <c r="D724" s="785" t="s">
        <v>4249</v>
      </c>
      <c r="E724" s="802" t="s">
        <v>4769</v>
      </c>
      <c r="F724" s="785" t="s">
        <v>212</v>
      </c>
      <c r="G724" s="785">
        <v>6</v>
      </c>
      <c r="P724" s="123"/>
      <c r="Q724" s="123"/>
      <c r="R724" s="123"/>
      <c r="S724" s="503" t="s">
        <v>405</v>
      </c>
      <c r="T724" s="503" t="s">
        <v>405</v>
      </c>
      <c r="U724" s="503" t="s">
        <v>405</v>
      </c>
    </row>
    <row r="725" spans="1:21" ht="15" customHeight="1" x14ac:dyDescent="0.2">
      <c r="A725" s="800">
        <v>3056</v>
      </c>
      <c r="B725" s="785"/>
      <c r="C725" s="785" t="s">
        <v>310</v>
      </c>
      <c r="D725" s="785" t="s">
        <v>4238</v>
      </c>
      <c r="E725" s="802" t="s">
        <v>4769</v>
      </c>
      <c r="F725" s="785" t="s">
        <v>212</v>
      </c>
      <c r="G725" s="785">
        <v>6</v>
      </c>
      <c r="P725" s="123"/>
      <c r="Q725" s="123"/>
      <c r="R725" s="123"/>
      <c r="S725" s="503" t="s">
        <v>405</v>
      </c>
      <c r="T725" s="503" t="s">
        <v>405</v>
      </c>
      <c r="U725" s="503" t="s">
        <v>405</v>
      </c>
    </row>
    <row r="726" spans="1:21" ht="15" customHeight="1" x14ac:dyDescent="0.2">
      <c r="A726" s="800">
        <v>6256</v>
      </c>
      <c r="B726" s="785" t="s">
        <v>405</v>
      </c>
      <c r="C726" s="785" t="s">
        <v>1800</v>
      </c>
      <c r="D726" s="785" t="s">
        <v>3884</v>
      </c>
      <c r="E726" s="786" t="s">
        <v>8741</v>
      </c>
      <c r="F726" s="785" t="s">
        <v>212</v>
      </c>
      <c r="G726" s="785">
        <v>0</v>
      </c>
      <c r="P726" s="123"/>
      <c r="Q726" s="123"/>
      <c r="R726" s="123"/>
      <c r="S726" s="503" t="s">
        <v>405</v>
      </c>
      <c r="T726" s="503" t="s">
        <v>405</v>
      </c>
      <c r="U726" s="503" t="s">
        <v>405</v>
      </c>
    </row>
    <row r="727" spans="1:21" ht="15" customHeight="1" x14ac:dyDescent="0.2">
      <c r="A727" s="800">
        <v>2038</v>
      </c>
      <c r="B727" s="785"/>
      <c r="C727" s="785" t="s">
        <v>3626</v>
      </c>
      <c r="D727" s="785" t="s">
        <v>300</v>
      </c>
      <c r="E727" s="802" t="s">
        <v>4769</v>
      </c>
      <c r="F727" s="785" t="s">
        <v>212</v>
      </c>
      <c r="G727" s="788">
        <v>8</v>
      </c>
      <c r="P727" s="123"/>
      <c r="Q727" s="123"/>
      <c r="R727" s="123"/>
      <c r="S727" s="503" t="s">
        <v>405</v>
      </c>
      <c r="T727" s="503" t="s">
        <v>405</v>
      </c>
      <c r="U727" s="503" t="s">
        <v>405</v>
      </c>
    </row>
    <row r="728" spans="1:21" ht="15" customHeight="1" x14ac:dyDescent="0.2">
      <c r="A728" s="800">
        <v>3560</v>
      </c>
      <c r="B728" s="785"/>
      <c r="C728" s="785" t="s">
        <v>263</v>
      </c>
      <c r="D728" s="785" t="s">
        <v>341</v>
      </c>
      <c r="E728" s="802" t="s">
        <v>4769</v>
      </c>
      <c r="F728" s="785" t="s">
        <v>212</v>
      </c>
      <c r="G728" s="785">
        <v>5</v>
      </c>
      <c r="P728" s="123"/>
      <c r="Q728" s="123"/>
      <c r="R728" s="123"/>
      <c r="S728" s="503" t="s">
        <v>405</v>
      </c>
      <c r="T728" s="503" t="s">
        <v>405</v>
      </c>
      <c r="U728" s="503" t="s">
        <v>405</v>
      </c>
    </row>
    <row r="729" spans="1:21" ht="15" customHeight="1" x14ac:dyDescent="0.2">
      <c r="A729" s="800">
        <v>6258</v>
      </c>
      <c r="B729" s="785" t="s">
        <v>405</v>
      </c>
      <c r="C729" s="785" t="s">
        <v>8627</v>
      </c>
      <c r="D729" s="785" t="s">
        <v>8628</v>
      </c>
      <c r="E729" s="786" t="s">
        <v>8741</v>
      </c>
      <c r="F729" s="785" t="s">
        <v>212</v>
      </c>
      <c r="G729" s="785">
        <v>0</v>
      </c>
      <c r="P729" s="123"/>
      <c r="Q729" s="123"/>
      <c r="R729" s="123"/>
      <c r="S729" s="503" t="s">
        <v>405</v>
      </c>
      <c r="T729" s="503" t="s">
        <v>405</v>
      </c>
      <c r="U729" s="503" t="s">
        <v>405</v>
      </c>
    </row>
    <row r="730" spans="1:21" ht="15" customHeight="1" x14ac:dyDescent="0.2">
      <c r="A730" s="800">
        <v>3561</v>
      </c>
      <c r="B730" s="785"/>
      <c r="C730" s="785" t="s">
        <v>391</v>
      </c>
      <c r="D730" s="785" t="s">
        <v>1490</v>
      </c>
      <c r="E730" s="802" t="s">
        <v>4769</v>
      </c>
      <c r="F730" s="785" t="s">
        <v>212</v>
      </c>
      <c r="G730" s="785">
        <v>5</v>
      </c>
      <c r="P730" s="123"/>
      <c r="Q730" s="123"/>
      <c r="R730" s="123"/>
      <c r="S730" s="503" t="s">
        <v>405</v>
      </c>
      <c r="T730" s="503" t="s">
        <v>405</v>
      </c>
      <c r="U730" s="503" t="s">
        <v>405</v>
      </c>
    </row>
    <row r="731" spans="1:21" ht="15" customHeight="1" x14ac:dyDescent="0.2">
      <c r="A731" s="800">
        <v>5465</v>
      </c>
      <c r="B731" s="785"/>
      <c r="C731" s="785" t="s">
        <v>365</v>
      </c>
      <c r="D731" s="785" t="s">
        <v>7990</v>
      </c>
      <c r="E731" s="802" t="s">
        <v>4769</v>
      </c>
      <c r="F731" s="785" t="s">
        <v>212</v>
      </c>
      <c r="G731" s="785">
        <v>2</v>
      </c>
      <c r="P731" s="123"/>
      <c r="Q731" s="123"/>
      <c r="R731" s="123"/>
      <c r="S731" s="503" t="s">
        <v>405</v>
      </c>
      <c r="T731" s="503" t="s">
        <v>405</v>
      </c>
      <c r="U731" s="503" t="s">
        <v>405</v>
      </c>
    </row>
    <row r="732" spans="1:21" ht="15" customHeight="1" x14ac:dyDescent="0.2">
      <c r="A732" s="800">
        <v>2580</v>
      </c>
      <c r="B732" s="785"/>
      <c r="C732" s="785" t="s">
        <v>3909</v>
      </c>
      <c r="D732" s="785" t="s">
        <v>3910</v>
      </c>
      <c r="E732" s="802" t="s">
        <v>4769</v>
      </c>
      <c r="F732" s="785" t="s">
        <v>212</v>
      </c>
      <c r="G732" s="788">
        <v>7</v>
      </c>
      <c r="P732" s="123"/>
      <c r="Q732" s="123"/>
      <c r="R732" s="123"/>
      <c r="S732" s="503" t="s">
        <v>405</v>
      </c>
      <c r="T732" s="503" t="s">
        <v>405</v>
      </c>
      <c r="U732" s="503" t="s">
        <v>405</v>
      </c>
    </row>
    <row r="733" spans="1:21" ht="15" customHeight="1" x14ac:dyDescent="0.2">
      <c r="A733" s="800">
        <v>3060</v>
      </c>
      <c r="B733" s="785"/>
      <c r="C733" s="785" t="s">
        <v>4241</v>
      </c>
      <c r="D733" s="785" t="s">
        <v>222</v>
      </c>
      <c r="E733" s="802" t="s">
        <v>4769</v>
      </c>
      <c r="F733" s="785" t="s">
        <v>212</v>
      </c>
      <c r="G733" s="785">
        <v>6</v>
      </c>
      <c r="P733" s="123"/>
      <c r="Q733" s="123"/>
      <c r="R733" s="123"/>
      <c r="S733" s="503" t="s">
        <v>405</v>
      </c>
      <c r="T733" s="503" t="s">
        <v>405</v>
      </c>
      <c r="U733" s="503" t="s">
        <v>405</v>
      </c>
    </row>
    <row r="734" spans="1:21" ht="15" customHeight="1" x14ac:dyDescent="0.2">
      <c r="A734" s="800">
        <v>2564</v>
      </c>
      <c r="B734" s="785"/>
      <c r="C734" s="785" t="s">
        <v>2525</v>
      </c>
      <c r="D734" s="785" t="s">
        <v>556</v>
      </c>
      <c r="E734" s="802" t="s">
        <v>4769</v>
      </c>
      <c r="F734" s="785" t="s">
        <v>212</v>
      </c>
      <c r="G734" s="788">
        <v>7</v>
      </c>
      <c r="P734" s="123"/>
      <c r="Q734" s="123"/>
      <c r="R734" s="123"/>
      <c r="S734" s="503" t="s">
        <v>405</v>
      </c>
      <c r="T734" s="503" t="s">
        <v>405</v>
      </c>
      <c r="U734" s="503" t="s">
        <v>405</v>
      </c>
    </row>
    <row r="735" spans="1:21" ht="15" customHeight="1" x14ac:dyDescent="0.2">
      <c r="A735" s="800">
        <v>4215</v>
      </c>
      <c r="B735" s="785"/>
      <c r="C735" s="785" t="s">
        <v>4530</v>
      </c>
      <c r="D735" s="785" t="s">
        <v>4171</v>
      </c>
      <c r="E735" s="802" t="s">
        <v>4769</v>
      </c>
      <c r="F735" s="785" t="s">
        <v>212</v>
      </c>
      <c r="G735" s="785">
        <v>4</v>
      </c>
      <c r="P735" s="123"/>
      <c r="Q735" s="123"/>
      <c r="R735" s="123"/>
      <c r="S735" s="503" t="s">
        <v>405</v>
      </c>
      <c r="T735" s="503" t="s">
        <v>405</v>
      </c>
      <c r="U735" s="503" t="s">
        <v>405</v>
      </c>
    </row>
    <row r="736" spans="1:21" ht="15" customHeight="1" x14ac:dyDescent="0.2">
      <c r="A736" s="800">
        <v>6243</v>
      </c>
      <c r="B736" s="785" t="s">
        <v>405</v>
      </c>
      <c r="C736" s="785" t="s">
        <v>274</v>
      </c>
      <c r="D736" s="785" t="s">
        <v>3597</v>
      </c>
      <c r="E736" s="786" t="s">
        <v>8741</v>
      </c>
      <c r="F736" s="785" t="s">
        <v>212</v>
      </c>
      <c r="G736" s="785">
        <v>0</v>
      </c>
      <c r="P736" s="123"/>
      <c r="Q736" s="123"/>
      <c r="R736" s="123"/>
      <c r="S736" s="503" t="s">
        <v>405</v>
      </c>
      <c r="T736" s="503" t="s">
        <v>405</v>
      </c>
      <c r="U736" s="503" t="s">
        <v>405</v>
      </c>
    </row>
    <row r="737" spans="1:135" ht="15" customHeight="1" x14ac:dyDescent="0.2">
      <c r="A737" s="845">
        <v>5770</v>
      </c>
      <c r="B737" s="100" t="s">
        <v>8457</v>
      </c>
      <c r="C737" s="846" t="s">
        <v>4535</v>
      </c>
      <c r="D737" s="846" t="s">
        <v>5272</v>
      </c>
      <c r="E737" s="802" t="s">
        <v>4769</v>
      </c>
      <c r="F737" s="846" t="s">
        <v>212</v>
      </c>
      <c r="G737" s="846">
        <v>1</v>
      </c>
      <c r="H737" s="895"/>
      <c r="I737" s="895"/>
      <c r="J737" s="895"/>
      <c r="K737" s="895"/>
      <c r="L737" s="895"/>
      <c r="M737" s="895"/>
      <c r="N737" s="895"/>
      <c r="O737" s="895"/>
      <c r="P737" s="899"/>
      <c r="Q737" s="899"/>
      <c r="R737" s="899"/>
      <c r="S737" s="482" t="s">
        <v>405</v>
      </c>
      <c r="T737" s="482" t="s">
        <v>405</v>
      </c>
      <c r="U737" s="482" t="s">
        <v>405</v>
      </c>
      <c r="V737" s="895"/>
      <c r="W737" s="895"/>
      <c r="X737" s="895"/>
      <c r="Y737" s="895"/>
      <c r="Z737" s="895"/>
      <c r="AA737" s="895"/>
      <c r="AB737" s="895"/>
      <c r="AC737" s="270">
        <v>525000</v>
      </c>
      <c r="AD737" s="895"/>
      <c r="AE737" s="895"/>
      <c r="AF737" s="895"/>
      <c r="AG737" s="895"/>
      <c r="AH737" s="895"/>
      <c r="AI737" s="895"/>
      <c r="AJ737" s="895"/>
      <c r="AK737" s="895"/>
      <c r="AL737" s="895"/>
      <c r="AM737" s="895"/>
      <c r="AN737" s="895"/>
      <c r="AO737" s="895"/>
      <c r="AP737" s="895"/>
      <c r="AQ737" s="895"/>
      <c r="AR737" s="895"/>
      <c r="AS737" s="895"/>
      <c r="AT737" s="895"/>
      <c r="AU737" s="895"/>
      <c r="AV737" s="895"/>
      <c r="AW737" s="895"/>
      <c r="AX737" s="895"/>
      <c r="AY737" s="895"/>
      <c r="AZ737" s="895"/>
      <c r="BA737" s="895"/>
      <c r="BB737" s="895"/>
      <c r="BC737" s="895"/>
      <c r="BD737" s="895"/>
      <c r="BE737" s="895"/>
      <c r="BF737" s="895"/>
      <c r="BG737" s="895"/>
      <c r="BH737" s="895"/>
      <c r="BI737" s="895"/>
      <c r="BJ737" s="895"/>
      <c r="BK737" s="895"/>
      <c r="BL737" s="895"/>
      <c r="BM737" s="895"/>
      <c r="BN737" s="895"/>
      <c r="BO737" s="895"/>
      <c r="BP737" s="895"/>
      <c r="BQ737" s="895"/>
      <c r="BR737" s="895"/>
      <c r="BS737" s="895"/>
      <c r="BT737" s="895"/>
      <c r="BU737" s="895"/>
      <c r="BV737" s="895"/>
      <c r="BW737" s="895"/>
      <c r="BX737" s="895"/>
      <c r="BY737" s="895"/>
      <c r="BZ737" s="895"/>
      <c r="CA737" s="895"/>
      <c r="CB737" s="895"/>
      <c r="CC737" s="895"/>
      <c r="CD737" s="895"/>
      <c r="CE737" s="895"/>
      <c r="CF737" s="895"/>
      <c r="CG737" s="895"/>
      <c r="CH737" s="895"/>
      <c r="CI737" s="895"/>
      <c r="CJ737" s="895"/>
      <c r="CK737" s="895"/>
      <c r="CL737" s="895"/>
      <c r="CM737" s="895"/>
      <c r="CN737" s="895"/>
      <c r="CO737" s="895"/>
      <c r="CP737" s="895"/>
      <c r="CQ737" s="895"/>
      <c r="CR737" s="895"/>
      <c r="CS737" s="895"/>
      <c r="CT737" s="895"/>
      <c r="CU737" s="895"/>
      <c r="CV737" s="895"/>
      <c r="CW737" s="895"/>
      <c r="CX737" s="895"/>
      <c r="CY737" s="895"/>
      <c r="CZ737" s="895"/>
      <c r="DA737" s="895"/>
      <c r="DB737" s="895"/>
      <c r="DC737" s="895"/>
      <c r="DD737" s="895"/>
      <c r="DE737" s="895"/>
      <c r="DF737" s="895"/>
      <c r="DG737" s="895"/>
      <c r="DH737" s="895"/>
      <c r="DI737" s="895"/>
      <c r="DJ737" s="895"/>
      <c r="DK737" s="895"/>
      <c r="DL737" s="895"/>
      <c r="DM737" s="895"/>
      <c r="DN737" s="895"/>
      <c r="DO737" s="895"/>
      <c r="DP737" s="895"/>
      <c r="DQ737" s="895"/>
      <c r="DR737" s="895"/>
      <c r="DS737" s="895"/>
      <c r="DT737" s="895"/>
      <c r="DU737" s="895"/>
      <c r="DV737" s="895"/>
      <c r="DW737" s="895"/>
      <c r="DX737" s="895"/>
      <c r="DY737" s="895"/>
      <c r="DZ737" s="895"/>
      <c r="EA737" s="895"/>
      <c r="EB737" s="895"/>
      <c r="EC737" s="895"/>
      <c r="ED737" s="895"/>
      <c r="EE737" s="895"/>
    </row>
    <row r="738" spans="1:135" ht="15" customHeight="1" x14ac:dyDescent="0.2">
      <c r="A738" s="800">
        <v>5018</v>
      </c>
      <c r="B738" s="785"/>
      <c r="C738" s="785" t="s">
        <v>7633</v>
      </c>
      <c r="D738" s="785" t="s">
        <v>110</v>
      </c>
      <c r="E738" s="802" t="s">
        <v>4769</v>
      </c>
      <c r="F738" s="785" t="s">
        <v>212</v>
      </c>
      <c r="G738" s="785">
        <v>2</v>
      </c>
      <c r="P738" s="123"/>
      <c r="Q738" s="123"/>
      <c r="R738" s="123"/>
      <c r="S738" s="503" t="s">
        <v>405</v>
      </c>
      <c r="T738" s="503" t="s">
        <v>405</v>
      </c>
      <c r="U738" s="503" t="s">
        <v>405</v>
      </c>
    </row>
    <row r="739" spans="1:135" ht="15" customHeight="1" x14ac:dyDescent="0.2">
      <c r="A739" s="800">
        <v>3049</v>
      </c>
      <c r="B739" s="785"/>
      <c r="C739" s="785" t="s">
        <v>238</v>
      </c>
      <c r="D739" s="785" t="s">
        <v>4235</v>
      </c>
      <c r="E739" s="802" t="s">
        <v>4769</v>
      </c>
      <c r="F739" s="785" t="s">
        <v>212</v>
      </c>
      <c r="G739" s="785">
        <v>6</v>
      </c>
      <c r="P739" s="123"/>
      <c r="Q739" s="123"/>
      <c r="R739" s="123"/>
      <c r="S739" s="503" t="s">
        <v>405</v>
      </c>
      <c r="T739" s="503" t="s">
        <v>405</v>
      </c>
      <c r="U739" s="503" t="s">
        <v>405</v>
      </c>
    </row>
    <row r="740" spans="1:135" ht="15" customHeight="1" x14ac:dyDescent="0.2">
      <c r="A740" s="800">
        <v>2569</v>
      </c>
      <c r="B740" s="785"/>
      <c r="C740" s="785" t="s">
        <v>3899</v>
      </c>
      <c r="D740" s="785" t="s">
        <v>3900</v>
      </c>
      <c r="E740" s="802" t="s">
        <v>4769</v>
      </c>
      <c r="F740" s="785" t="s">
        <v>212</v>
      </c>
      <c r="G740" s="788">
        <v>7</v>
      </c>
      <c r="P740" s="123"/>
      <c r="Q740" s="123"/>
      <c r="R740" s="123"/>
      <c r="S740" s="503" t="s">
        <v>405</v>
      </c>
      <c r="T740" s="503" t="s">
        <v>405</v>
      </c>
      <c r="U740" s="503" t="s">
        <v>405</v>
      </c>
    </row>
    <row r="741" spans="1:135" ht="15" customHeight="1" x14ac:dyDescent="0.2">
      <c r="A741" s="800">
        <v>5434</v>
      </c>
      <c r="B741" s="785"/>
      <c r="C741" s="785" t="s">
        <v>7984</v>
      </c>
      <c r="D741" s="785" t="s">
        <v>194</v>
      </c>
      <c r="E741" s="802" t="s">
        <v>4769</v>
      </c>
      <c r="F741" s="785" t="s">
        <v>212</v>
      </c>
      <c r="G741" s="785">
        <v>2</v>
      </c>
      <c r="P741" s="123"/>
      <c r="Q741" s="123"/>
      <c r="R741" s="123"/>
      <c r="S741" s="503" t="s">
        <v>405</v>
      </c>
      <c r="T741" s="503" t="s">
        <v>405</v>
      </c>
      <c r="U741" s="503" t="s">
        <v>405</v>
      </c>
    </row>
    <row r="742" spans="1:135" ht="15" customHeight="1" x14ac:dyDescent="0.2">
      <c r="A742" s="800">
        <v>3067</v>
      </c>
      <c r="B742" s="785"/>
      <c r="C742" s="785" t="s">
        <v>4248</v>
      </c>
      <c r="D742" s="785" t="s">
        <v>194</v>
      </c>
      <c r="E742" s="802" t="s">
        <v>4769</v>
      </c>
      <c r="F742" s="785" t="s">
        <v>212</v>
      </c>
      <c r="G742" s="785">
        <v>6</v>
      </c>
      <c r="P742" s="123"/>
      <c r="Q742" s="123"/>
      <c r="R742" s="123"/>
      <c r="S742" s="503" t="s">
        <v>405</v>
      </c>
      <c r="T742" s="503" t="s">
        <v>405</v>
      </c>
      <c r="U742" s="503" t="s">
        <v>405</v>
      </c>
    </row>
    <row r="743" spans="1:135" ht="15" customHeight="1" x14ac:dyDescent="0.2">
      <c r="A743" s="800">
        <v>6261</v>
      </c>
      <c r="B743" s="785" t="s">
        <v>405</v>
      </c>
      <c r="C743" s="785" t="s">
        <v>8605</v>
      </c>
      <c r="D743" s="785" t="s">
        <v>8606</v>
      </c>
      <c r="E743" s="786" t="s">
        <v>8741</v>
      </c>
      <c r="F743" s="785" t="s">
        <v>212</v>
      </c>
      <c r="G743" s="785">
        <v>0</v>
      </c>
      <c r="P743" s="123"/>
      <c r="Q743" s="123"/>
      <c r="R743" s="123"/>
      <c r="S743" s="503" t="s">
        <v>405</v>
      </c>
      <c r="T743" s="503" t="s">
        <v>405</v>
      </c>
      <c r="U743" s="503" t="s">
        <v>405</v>
      </c>
    </row>
    <row r="744" spans="1:135" ht="15" customHeight="1" x14ac:dyDescent="0.2">
      <c r="A744" s="800">
        <v>3562</v>
      </c>
      <c r="B744" s="785"/>
      <c r="C744" s="785" t="s">
        <v>1495</v>
      </c>
      <c r="D744" s="785" t="s">
        <v>197</v>
      </c>
      <c r="E744" s="802" t="s">
        <v>4769</v>
      </c>
      <c r="F744" s="785" t="s">
        <v>212</v>
      </c>
      <c r="G744" s="785">
        <v>5</v>
      </c>
      <c r="P744" s="123"/>
      <c r="Q744" s="123"/>
      <c r="R744" s="123"/>
      <c r="S744" s="503" t="s">
        <v>405</v>
      </c>
      <c r="T744" s="503" t="s">
        <v>405</v>
      </c>
      <c r="U744" s="503" t="s">
        <v>405</v>
      </c>
    </row>
    <row r="745" spans="1:135" ht="15" customHeight="1" x14ac:dyDescent="0.2">
      <c r="A745" s="800">
        <v>2040</v>
      </c>
      <c r="B745" s="785"/>
      <c r="C745" s="785" t="s">
        <v>151</v>
      </c>
      <c r="D745" s="785" t="s">
        <v>197</v>
      </c>
      <c r="E745" s="802" t="s">
        <v>4769</v>
      </c>
      <c r="F745" s="785" t="s">
        <v>212</v>
      </c>
      <c r="G745" s="788">
        <v>8</v>
      </c>
      <c r="P745" s="123"/>
      <c r="Q745" s="123"/>
      <c r="R745" s="123"/>
      <c r="S745" s="503" t="s">
        <v>405</v>
      </c>
      <c r="T745" s="503" t="s">
        <v>405</v>
      </c>
      <c r="U745" s="503" t="s">
        <v>405</v>
      </c>
    </row>
    <row r="746" spans="1:135" ht="15" customHeight="1" x14ac:dyDescent="0.2">
      <c r="A746" s="800">
        <v>2583</v>
      </c>
      <c r="B746" s="785"/>
      <c r="C746" s="785" t="s">
        <v>3913</v>
      </c>
      <c r="D746" s="785" t="s">
        <v>197</v>
      </c>
      <c r="E746" s="802" t="s">
        <v>4769</v>
      </c>
      <c r="F746" s="785" t="s">
        <v>212</v>
      </c>
      <c r="G746" s="788">
        <v>7</v>
      </c>
      <c r="P746" s="123"/>
      <c r="Q746" s="123"/>
      <c r="R746" s="123"/>
      <c r="S746" s="503" t="s">
        <v>405</v>
      </c>
      <c r="T746" s="503" t="s">
        <v>405</v>
      </c>
      <c r="U746" s="503" t="s">
        <v>405</v>
      </c>
    </row>
    <row r="747" spans="1:135" ht="15" customHeight="1" x14ac:dyDescent="0.2">
      <c r="A747" s="800">
        <v>4955</v>
      </c>
      <c r="B747" s="785"/>
      <c r="C747" s="785" t="s">
        <v>3214</v>
      </c>
      <c r="D747" s="785" t="s">
        <v>197</v>
      </c>
      <c r="E747" s="802" t="s">
        <v>4769</v>
      </c>
      <c r="F747" s="785" t="s">
        <v>212</v>
      </c>
      <c r="G747" s="785">
        <v>2</v>
      </c>
      <c r="P747" s="123"/>
      <c r="Q747" s="123"/>
      <c r="R747" s="123"/>
      <c r="S747" s="503" t="s">
        <v>405</v>
      </c>
      <c r="T747" s="503" t="s">
        <v>405</v>
      </c>
      <c r="U747" s="503" t="s">
        <v>405</v>
      </c>
    </row>
    <row r="748" spans="1:135" ht="15" customHeight="1" x14ac:dyDescent="0.2">
      <c r="A748" s="800">
        <v>3064</v>
      </c>
      <c r="B748" s="785"/>
      <c r="C748" s="785" t="s">
        <v>4245</v>
      </c>
      <c r="D748" s="785" t="s">
        <v>191</v>
      </c>
      <c r="E748" s="802" t="s">
        <v>4769</v>
      </c>
      <c r="F748" s="785" t="s">
        <v>212</v>
      </c>
      <c r="G748" s="785">
        <v>6</v>
      </c>
      <c r="P748" s="123"/>
      <c r="Q748" s="123"/>
      <c r="R748" s="123"/>
      <c r="S748" s="503" t="s">
        <v>405</v>
      </c>
      <c r="T748" s="503" t="s">
        <v>405</v>
      </c>
      <c r="U748" s="503" t="s">
        <v>405</v>
      </c>
    </row>
    <row r="749" spans="1:135" ht="15" customHeight="1" x14ac:dyDescent="0.2">
      <c r="A749" s="800">
        <v>2578</v>
      </c>
      <c r="B749" s="785"/>
      <c r="C749" s="785" t="s">
        <v>8519</v>
      </c>
      <c r="D749" s="785" t="s">
        <v>2693</v>
      </c>
      <c r="E749" s="802" t="s">
        <v>4769</v>
      </c>
      <c r="F749" s="785" t="s">
        <v>212</v>
      </c>
      <c r="G749" s="788">
        <v>7</v>
      </c>
      <c r="P749" s="123"/>
      <c r="Q749" s="123"/>
      <c r="R749" s="123"/>
      <c r="S749" s="503" t="s">
        <v>405</v>
      </c>
      <c r="T749" s="503" t="s">
        <v>405</v>
      </c>
      <c r="U749" s="503" t="s">
        <v>405</v>
      </c>
    </row>
    <row r="750" spans="1:135" ht="15" customHeight="1" x14ac:dyDescent="0.2">
      <c r="A750" s="800">
        <v>4153</v>
      </c>
      <c r="B750" s="785"/>
      <c r="C750" s="785" t="s">
        <v>3907</v>
      </c>
      <c r="D750" s="785" t="s">
        <v>2693</v>
      </c>
      <c r="E750" s="802" t="s">
        <v>4769</v>
      </c>
      <c r="F750" s="785" t="s">
        <v>212</v>
      </c>
      <c r="G750" s="785">
        <v>4</v>
      </c>
      <c r="P750" s="123"/>
      <c r="Q750" s="123"/>
      <c r="R750" s="123"/>
      <c r="S750" s="503" t="s">
        <v>405</v>
      </c>
      <c r="T750" s="503" t="s">
        <v>405</v>
      </c>
      <c r="U750" s="503" t="s">
        <v>405</v>
      </c>
    </row>
    <row r="751" spans="1:135" ht="15" customHeight="1" x14ac:dyDescent="0.2">
      <c r="A751" s="800">
        <v>5036</v>
      </c>
      <c r="B751" s="785"/>
      <c r="C751" s="785" t="s">
        <v>1495</v>
      </c>
      <c r="D751" s="785" t="s">
        <v>202</v>
      </c>
      <c r="E751" s="802" t="s">
        <v>4769</v>
      </c>
      <c r="F751" s="785" t="s">
        <v>212</v>
      </c>
      <c r="G751" s="785">
        <v>2</v>
      </c>
      <c r="P751" s="123"/>
      <c r="Q751" s="123"/>
      <c r="R751" s="123"/>
      <c r="S751" s="503" t="s">
        <v>405</v>
      </c>
      <c r="T751" s="503" t="s">
        <v>405</v>
      </c>
      <c r="U751" s="503" t="s">
        <v>405</v>
      </c>
    </row>
    <row r="752" spans="1:135" ht="15" customHeight="1" x14ac:dyDescent="0.2">
      <c r="A752" s="800">
        <v>3563</v>
      </c>
      <c r="B752" s="785"/>
      <c r="C752" s="785" t="s">
        <v>71</v>
      </c>
      <c r="D752" s="785" t="s">
        <v>4610</v>
      </c>
      <c r="E752" s="802" t="s">
        <v>4769</v>
      </c>
      <c r="F752" s="785" t="s">
        <v>212</v>
      </c>
      <c r="G752" s="785">
        <v>5</v>
      </c>
      <c r="P752" s="123"/>
      <c r="Q752" s="123"/>
      <c r="R752" s="123"/>
      <c r="S752" s="503" t="s">
        <v>405</v>
      </c>
      <c r="T752" s="503" t="s">
        <v>405</v>
      </c>
      <c r="U752" s="503" t="s">
        <v>405</v>
      </c>
    </row>
    <row r="753" spans="1:135" ht="15" customHeight="1" x14ac:dyDescent="0.2">
      <c r="A753" s="800">
        <v>3071</v>
      </c>
      <c r="B753" s="785"/>
      <c r="C753" s="785" t="s">
        <v>468</v>
      </c>
      <c r="D753" s="785" t="s">
        <v>4351</v>
      </c>
      <c r="E753" s="802" t="s">
        <v>4769</v>
      </c>
      <c r="F753" s="785" t="s">
        <v>212</v>
      </c>
      <c r="G753" s="785">
        <v>6</v>
      </c>
      <c r="P753" s="123"/>
      <c r="Q753" s="123"/>
      <c r="R753" s="123"/>
      <c r="S753" s="503" t="s">
        <v>405</v>
      </c>
      <c r="T753" s="503" t="s">
        <v>405</v>
      </c>
      <c r="U753" s="503" t="s">
        <v>405</v>
      </c>
    </row>
    <row r="754" spans="1:135" ht="15" customHeight="1" x14ac:dyDescent="0.2">
      <c r="A754" s="800">
        <v>2577</v>
      </c>
      <c r="B754" s="785"/>
      <c r="C754" s="785" t="s">
        <v>310</v>
      </c>
      <c r="D754" s="785" t="s">
        <v>507</v>
      </c>
      <c r="E754" s="802" t="s">
        <v>4769</v>
      </c>
      <c r="F754" s="785" t="s">
        <v>212</v>
      </c>
      <c r="G754" s="788">
        <v>7</v>
      </c>
      <c r="P754" s="123"/>
      <c r="Q754" s="123"/>
      <c r="R754" s="123"/>
      <c r="S754" s="503" t="s">
        <v>405</v>
      </c>
      <c r="T754" s="503" t="s">
        <v>405</v>
      </c>
      <c r="U754" s="503" t="s">
        <v>405</v>
      </c>
    </row>
    <row r="755" spans="1:135" ht="15" customHeight="1" x14ac:dyDescent="0.2">
      <c r="A755" s="800">
        <v>5773</v>
      </c>
      <c r="B755" s="785"/>
      <c r="C755" s="785" t="s">
        <v>6533</v>
      </c>
      <c r="D755" s="785" t="s">
        <v>277</v>
      </c>
      <c r="E755" s="802" t="s">
        <v>4769</v>
      </c>
      <c r="F755" s="785" t="s">
        <v>212</v>
      </c>
      <c r="G755" s="785">
        <v>1</v>
      </c>
      <c r="P755" s="123"/>
      <c r="Q755" s="123"/>
      <c r="R755" s="123"/>
      <c r="S755" s="503" t="s">
        <v>405</v>
      </c>
      <c r="T755" s="503" t="s">
        <v>405</v>
      </c>
      <c r="U755" s="503" t="s">
        <v>405</v>
      </c>
    </row>
    <row r="756" spans="1:135" ht="15" customHeight="1" x14ac:dyDescent="0.2">
      <c r="A756" s="800">
        <v>4249</v>
      </c>
      <c r="B756" s="785"/>
      <c r="C756" s="785" t="s">
        <v>287</v>
      </c>
      <c r="D756" s="785" t="s">
        <v>4927</v>
      </c>
      <c r="E756" s="802" t="s">
        <v>4769</v>
      </c>
      <c r="F756" s="785" t="s">
        <v>212</v>
      </c>
      <c r="G756" s="785">
        <v>4</v>
      </c>
      <c r="P756" s="123"/>
      <c r="Q756" s="123"/>
      <c r="R756" s="123"/>
      <c r="S756" s="503" t="s">
        <v>405</v>
      </c>
      <c r="T756" s="503" t="s">
        <v>405</v>
      </c>
      <c r="U756" s="503" t="s">
        <v>405</v>
      </c>
    </row>
    <row r="757" spans="1:135" ht="15" customHeight="1" x14ac:dyDescent="0.2">
      <c r="A757" s="800">
        <v>3998</v>
      </c>
      <c r="B757" s="785"/>
      <c r="C757" s="785" t="s">
        <v>556</v>
      </c>
      <c r="D757" s="785" t="s">
        <v>4915</v>
      </c>
      <c r="E757" s="802" t="s">
        <v>4769</v>
      </c>
      <c r="F757" s="785" t="s">
        <v>212</v>
      </c>
      <c r="G757" s="785">
        <v>4</v>
      </c>
      <c r="P757" s="123"/>
      <c r="Q757" s="123"/>
      <c r="R757" s="123"/>
      <c r="S757" s="503" t="s">
        <v>405</v>
      </c>
      <c r="T757" s="503" t="s">
        <v>405</v>
      </c>
      <c r="U757" s="503" t="s">
        <v>405</v>
      </c>
    </row>
    <row r="758" spans="1:135" ht="15" customHeight="1" x14ac:dyDescent="0.2">
      <c r="A758" s="800">
        <v>4162</v>
      </c>
      <c r="B758" s="785"/>
      <c r="C758" s="785" t="s">
        <v>4924</v>
      </c>
      <c r="D758" s="785" t="s">
        <v>4925</v>
      </c>
      <c r="E758" s="802" t="s">
        <v>4769</v>
      </c>
      <c r="F758" s="785" t="s">
        <v>212</v>
      </c>
      <c r="G758" s="785">
        <v>4</v>
      </c>
      <c r="P758" s="123"/>
      <c r="Q758" s="123"/>
      <c r="R758" s="123"/>
      <c r="S758" s="503" t="s">
        <v>405</v>
      </c>
      <c r="T758" s="503" t="s">
        <v>405</v>
      </c>
      <c r="U758" s="503" t="s">
        <v>405</v>
      </c>
    </row>
    <row r="759" spans="1:135" ht="15" customHeight="1" x14ac:dyDescent="0.2">
      <c r="A759" s="800">
        <v>6236</v>
      </c>
      <c r="B759" s="785" t="s">
        <v>405</v>
      </c>
      <c r="C759" s="785" t="s">
        <v>4931</v>
      </c>
      <c r="D759" s="785" t="s">
        <v>4524</v>
      </c>
      <c r="E759" s="786" t="s">
        <v>8741</v>
      </c>
      <c r="F759" s="785" t="s">
        <v>212</v>
      </c>
      <c r="G759" s="785">
        <v>0</v>
      </c>
      <c r="P759" s="123"/>
      <c r="Q759" s="123"/>
      <c r="R759" s="123"/>
      <c r="S759" s="503" t="s">
        <v>405</v>
      </c>
      <c r="T759" s="503" t="s">
        <v>405</v>
      </c>
      <c r="U759" s="503" t="s">
        <v>405</v>
      </c>
    </row>
    <row r="760" spans="1:135" ht="15" customHeight="1" x14ac:dyDescent="0.2">
      <c r="A760" s="800">
        <v>2581</v>
      </c>
      <c r="B760" s="785"/>
      <c r="C760" s="785" t="s">
        <v>213</v>
      </c>
      <c r="D760" s="785" t="s">
        <v>3911</v>
      </c>
      <c r="E760" s="802" t="s">
        <v>4769</v>
      </c>
      <c r="F760" s="785" t="s">
        <v>212</v>
      </c>
      <c r="G760" s="788">
        <v>7</v>
      </c>
      <c r="P760" s="123"/>
      <c r="Q760" s="123"/>
      <c r="R760" s="123"/>
      <c r="S760" s="503" t="s">
        <v>405</v>
      </c>
      <c r="T760" s="503" t="s">
        <v>405</v>
      </c>
      <c r="U760" s="503" t="s">
        <v>405</v>
      </c>
    </row>
    <row r="761" spans="1:135" ht="15" customHeight="1" x14ac:dyDescent="0.2">
      <c r="A761" s="800">
        <v>6241</v>
      </c>
      <c r="B761" s="785" t="s">
        <v>405</v>
      </c>
      <c r="C761" s="785" t="s">
        <v>8608</v>
      </c>
      <c r="D761" s="785" t="s">
        <v>8609</v>
      </c>
      <c r="E761" s="786" t="s">
        <v>8741</v>
      </c>
      <c r="F761" s="785" t="s">
        <v>212</v>
      </c>
      <c r="G761" s="785">
        <v>0</v>
      </c>
      <c r="P761" s="123"/>
      <c r="Q761" s="123"/>
      <c r="R761" s="123"/>
      <c r="S761" s="503" t="s">
        <v>405</v>
      </c>
      <c r="T761" s="503" t="s">
        <v>405</v>
      </c>
      <c r="U761" s="503" t="s">
        <v>405</v>
      </c>
    </row>
    <row r="762" spans="1:135" ht="15" customHeight="1" x14ac:dyDescent="0.2">
      <c r="A762" s="800">
        <v>4316</v>
      </c>
      <c r="B762" s="785"/>
      <c r="C762" s="785" t="s">
        <v>8345</v>
      </c>
      <c r="D762" s="785" t="s">
        <v>4523</v>
      </c>
      <c r="E762" s="802" t="s">
        <v>4769</v>
      </c>
      <c r="F762" s="785" t="s">
        <v>212</v>
      </c>
      <c r="G762" s="785">
        <v>4</v>
      </c>
      <c r="P762" s="123"/>
      <c r="Q762" s="123"/>
      <c r="R762" s="123"/>
      <c r="S762" s="503" t="s">
        <v>405</v>
      </c>
      <c r="T762" s="503" t="s">
        <v>405</v>
      </c>
      <c r="U762" s="503" t="s">
        <v>405</v>
      </c>
    </row>
    <row r="763" spans="1:135" ht="15" customHeight="1" x14ac:dyDescent="0.2">
      <c r="A763" s="800">
        <v>3063</v>
      </c>
      <c r="B763" s="785"/>
      <c r="C763" s="785" t="s">
        <v>268</v>
      </c>
      <c r="D763" s="785" t="s">
        <v>4244</v>
      </c>
      <c r="E763" s="802" t="s">
        <v>4769</v>
      </c>
      <c r="F763" s="785" t="s">
        <v>212</v>
      </c>
      <c r="G763" s="785">
        <v>6</v>
      </c>
      <c r="P763" s="123"/>
      <c r="Q763" s="123"/>
      <c r="R763" s="123"/>
      <c r="S763" s="503" t="s">
        <v>405</v>
      </c>
      <c r="T763" s="503" t="s">
        <v>405</v>
      </c>
      <c r="U763" s="503" t="s">
        <v>405</v>
      </c>
    </row>
    <row r="764" spans="1:135" ht="15" customHeight="1" x14ac:dyDescent="0.2">
      <c r="A764" s="800">
        <v>630</v>
      </c>
      <c r="B764" s="785"/>
      <c r="C764" s="785" t="s">
        <v>3077</v>
      </c>
      <c r="D764" s="785" t="s">
        <v>3107</v>
      </c>
      <c r="E764" s="802" t="s">
        <v>4769</v>
      </c>
      <c r="F764" s="785" t="s">
        <v>212</v>
      </c>
      <c r="G764" s="787">
        <v>10</v>
      </c>
      <c r="H764" s="250"/>
      <c r="I764" s="250"/>
      <c r="J764" s="250"/>
      <c r="K764" s="101" t="s">
        <v>405</v>
      </c>
      <c r="L764" s="101" t="s">
        <v>405</v>
      </c>
      <c r="M764" s="101" t="s">
        <v>405</v>
      </c>
      <c r="N764" s="101" t="s">
        <v>405</v>
      </c>
      <c r="O764" s="101" t="s">
        <v>405</v>
      </c>
      <c r="P764" s="548"/>
      <c r="Q764" s="319"/>
      <c r="R764" s="724"/>
      <c r="S764" s="503" t="s">
        <v>405</v>
      </c>
      <c r="T764" s="503" t="s">
        <v>405</v>
      </c>
      <c r="U764" s="503" t="s">
        <v>405</v>
      </c>
      <c r="V764" s="61"/>
      <c r="W764" s="61"/>
      <c r="X764" s="263"/>
      <c r="Y764" s="230">
        <v>4000000</v>
      </c>
      <c r="Z764" s="269"/>
      <c r="AA764" s="230"/>
      <c r="AB764" s="270"/>
      <c r="AC764" s="270"/>
      <c r="AD764" s="27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9"/>
      <c r="DH764" s="39"/>
      <c r="DI764" s="39"/>
      <c r="DJ764" s="39"/>
      <c r="DK764" s="39"/>
      <c r="DL764" s="39"/>
      <c r="DM764" s="39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E764" s="30"/>
    </row>
    <row r="765" spans="1:135" ht="15" customHeight="1" x14ac:dyDescent="0.2">
      <c r="A765" s="800">
        <v>6252</v>
      </c>
      <c r="B765" s="785" t="s">
        <v>405</v>
      </c>
      <c r="C765" s="785" t="s">
        <v>4583</v>
      </c>
      <c r="D765" s="785" t="s">
        <v>6712</v>
      </c>
      <c r="E765" s="786" t="s">
        <v>8741</v>
      </c>
      <c r="F765" s="785" t="s">
        <v>212</v>
      </c>
      <c r="G765" s="785">
        <v>0</v>
      </c>
      <c r="P765" s="123"/>
      <c r="Q765" s="123"/>
      <c r="R765" s="123"/>
      <c r="S765" s="503" t="s">
        <v>405</v>
      </c>
      <c r="T765" s="503" t="s">
        <v>405</v>
      </c>
      <c r="U765" s="503" t="s">
        <v>405</v>
      </c>
    </row>
    <row r="766" spans="1:135" ht="15" customHeight="1" x14ac:dyDescent="0.2">
      <c r="A766" s="800">
        <v>4206</v>
      </c>
      <c r="B766" s="785"/>
      <c r="C766" s="785" t="s">
        <v>389</v>
      </c>
      <c r="D766" s="785" t="s">
        <v>4932</v>
      </c>
      <c r="E766" s="802" t="s">
        <v>4769</v>
      </c>
      <c r="F766" s="785" t="s">
        <v>212</v>
      </c>
      <c r="G766" s="785">
        <v>4</v>
      </c>
      <c r="P766" s="123"/>
      <c r="Q766" s="123"/>
      <c r="R766" s="123"/>
      <c r="S766" s="503" t="s">
        <v>405</v>
      </c>
      <c r="T766" s="503" t="s">
        <v>405</v>
      </c>
      <c r="U766" s="503" t="s">
        <v>405</v>
      </c>
    </row>
    <row r="767" spans="1:135" ht="15" customHeight="1" x14ac:dyDescent="0.2">
      <c r="A767" s="800">
        <v>3539</v>
      </c>
      <c r="B767" s="785"/>
      <c r="C767" s="785" t="s">
        <v>4589</v>
      </c>
      <c r="D767" s="785" t="s">
        <v>4314</v>
      </c>
      <c r="E767" s="802" t="s">
        <v>4769</v>
      </c>
      <c r="F767" s="785" t="s">
        <v>212</v>
      </c>
      <c r="G767" s="785">
        <v>5</v>
      </c>
      <c r="P767" s="123"/>
      <c r="Q767" s="123"/>
      <c r="R767" s="123"/>
      <c r="S767" s="503" t="s">
        <v>405</v>
      </c>
      <c r="T767" s="503" t="s">
        <v>405</v>
      </c>
      <c r="U767" s="503" t="s">
        <v>405</v>
      </c>
    </row>
    <row r="768" spans="1:135" ht="15" customHeight="1" x14ac:dyDescent="0.2">
      <c r="A768" s="800">
        <v>3565</v>
      </c>
      <c r="B768" s="785"/>
      <c r="C768" s="785" t="s">
        <v>254</v>
      </c>
      <c r="D768" s="785" t="s">
        <v>548</v>
      </c>
      <c r="E768" s="802" t="s">
        <v>4769</v>
      </c>
      <c r="F768" s="785" t="s">
        <v>212</v>
      </c>
      <c r="G768" s="785">
        <v>5</v>
      </c>
      <c r="P768" s="123"/>
      <c r="Q768" s="123"/>
      <c r="R768" s="123"/>
      <c r="S768" s="503" t="s">
        <v>405</v>
      </c>
      <c r="T768" s="503" t="s">
        <v>405</v>
      </c>
      <c r="U768" s="503" t="s">
        <v>405</v>
      </c>
    </row>
    <row r="769" spans="1:21" ht="15" customHeight="1" x14ac:dyDescent="0.2">
      <c r="A769" s="800">
        <v>6257</v>
      </c>
      <c r="B769" s="785" t="s">
        <v>405</v>
      </c>
      <c r="C769" s="785" t="s">
        <v>6063</v>
      </c>
      <c r="D769" s="785" t="s">
        <v>8604</v>
      </c>
      <c r="E769" s="786" t="s">
        <v>8741</v>
      </c>
      <c r="F769" s="785" t="s">
        <v>212</v>
      </c>
      <c r="G769" s="785">
        <v>0</v>
      </c>
      <c r="P769" s="123"/>
      <c r="Q769" s="123"/>
      <c r="R769" s="123"/>
      <c r="S769" s="503" t="s">
        <v>405</v>
      </c>
      <c r="T769" s="503" t="s">
        <v>405</v>
      </c>
      <c r="U769" s="503" t="s">
        <v>405</v>
      </c>
    </row>
    <row r="770" spans="1:21" ht="15" customHeight="1" x14ac:dyDescent="0.2">
      <c r="A770" s="800">
        <v>4240</v>
      </c>
      <c r="B770" s="785"/>
      <c r="C770" s="785" t="s">
        <v>1495</v>
      </c>
      <c r="D770" s="785" t="s">
        <v>358</v>
      </c>
      <c r="E770" s="802" t="s">
        <v>4769</v>
      </c>
      <c r="F770" s="785" t="s">
        <v>212</v>
      </c>
      <c r="G770" s="785">
        <v>4</v>
      </c>
      <c r="P770" s="123"/>
      <c r="Q770" s="123"/>
      <c r="R770" s="123"/>
      <c r="S770" s="503" t="s">
        <v>405</v>
      </c>
      <c r="T770" s="503" t="s">
        <v>405</v>
      </c>
      <c r="U770" s="503" t="s">
        <v>405</v>
      </c>
    </row>
    <row r="771" spans="1:21" ht="15" customHeight="1" x14ac:dyDescent="0.2">
      <c r="A771" s="800">
        <v>4114</v>
      </c>
      <c r="B771" s="785"/>
      <c r="C771" s="785" t="s">
        <v>425</v>
      </c>
      <c r="D771" s="785" t="s">
        <v>4879</v>
      </c>
      <c r="E771" s="802" t="s">
        <v>4769</v>
      </c>
      <c r="F771" s="785" t="s">
        <v>212</v>
      </c>
      <c r="G771" s="785">
        <v>4</v>
      </c>
      <c r="P771" s="123"/>
      <c r="Q771" s="123"/>
      <c r="R771" s="123"/>
      <c r="S771" s="503" t="s">
        <v>405</v>
      </c>
      <c r="T771" s="503" t="s">
        <v>405</v>
      </c>
      <c r="U771" s="503" t="s">
        <v>405</v>
      </c>
    </row>
    <row r="772" spans="1:21" ht="15" customHeight="1" x14ac:dyDescent="0.2">
      <c r="A772" s="800">
        <v>2575</v>
      </c>
      <c r="B772" s="785"/>
      <c r="C772" s="785" t="s">
        <v>3905</v>
      </c>
      <c r="D772" s="785" t="s">
        <v>395</v>
      </c>
      <c r="E772" s="802" t="s">
        <v>4769</v>
      </c>
      <c r="F772" s="785" t="s">
        <v>212</v>
      </c>
      <c r="G772" s="788">
        <v>7</v>
      </c>
      <c r="P772" s="123"/>
      <c r="Q772" s="123"/>
      <c r="R772" s="123"/>
      <c r="S772" s="503" t="s">
        <v>405</v>
      </c>
      <c r="T772" s="503" t="s">
        <v>405</v>
      </c>
      <c r="U772" s="503" t="s">
        <v>405</v>
      </c>
    </row>
    <row r="773" spans="1:21" ht="15" customHeight="1" x14ac:dyDescent="0.2">
      <c r="A773" s="800">
        <v>6259</v>
      </c>
      <c r="B773" s="785" t="s">
        <v>405</v>
      </c>
      <c r="C773" s="785" t="s">
        <v>1524</v>
      </c>
      <c r="D773" s="785" t="s">
        <v>8615</v>
      </c>
      <c r="E773" s="786" t="s">
        <v>8741</v>
      </c>
      <c r="F773" s="785" t="s">
        <v>212</v>
      </c>
      <c r="G773" s="785">
        <v>0</v>
      </c>
      <c r="P773" s="123"/>
      <c r="Q773" s="123"/>
      <c r="R773" s="123"/>
      <c r="S773" s="503" t="s">
        <v>405</v>
      </c>
      <c r="T773" s="503" t="s">
        <v>405</v>
      </c>
      <c r="U773" s="503" t="s">
        <v>405</v>
      </c>
    </row>
    <row r="774" spans="1:21" ht="15" customHeight="1" x14ac:dyDescent="0.2">
      <c r="A774" s="800">
        <v>5008</v>
      </c>
      <c r="B774" s="785"/>
      <c r="C774" s="785" t="s">
        <v>8032</v>
      </c>
      <c r="D774" s="785" t="s">
        <v>4897</v>
      </c>
      <c r="E774" s="802" t="s">
        <v>4769</v>
      </c>
      <c r="F774" s="785" t="s">
        <v>212</v>
      </c>
      <c r="G774" s="785">
        <v>2</v>
      </c>
      <c r="P774" s="123"/>
      <c r="Q774" s="123"/>
      <c r="R774" s="123"/>
      <c r="S774" s="503" t="s">
        <v>405</v>
      </c>
      <c r="T774" s="503" t="s">
        <v>405</v>
      </c>
      <c r="U774" s="503" t="s">
        <v>405</v>
      </c>
    </row>
    <row r="775" spans="1:21" ht="15" customHeight="1" x14ac:dyDescent="0.2">
      <c r="A775" s="800">
        <v>4197</v>
      </c>
      <c r="B775" s="785"/>
      <c r="C775" s="785" t="s">
        <v>4916</v>
      </c>
      <c r="D775" s="785" t="s">
        <v>3578</v>
      </c>
      <c r="E775" s="802" t="s">
        <v>4769</v>
      </c>
      <c r="F775" s="785" t="s">
        <v>212</v>
      </c>
      <c r="G775" s="785">
        <v>4</v>
      </c>
      <c r="P775" s="123"/>
      <c r="Q775" s="123"/>
      <c r="R775" s="123"/>
      <c r="S775" s="503" t="s">
        <v>405</v>
      </c>
      <c r="T775" s="503" t="s">
        <v>405</v>
      </c>
      <c r="U775" s="503" t="s">
        <v>405</v>
      </c>
    </row>
    <row r="776" spans="1:21" ht="15" customHeight="1" x14ac:dyDescent="0.2">
      <c r="A776" s="800">
        <v>6240</v>
      </c>
      <c r="B776" s="785" t="s">
        <v>405</v>
      </c>
      <c r="C776" s="785" t="s">
        <v>2047</v>
      </c>
      <c r="D776" s="785" t="s">
        <v>4183</v>
      </c>
      <c r="E776" s="786" t="s">
        <v>8741</v>
      </c>
      <c r="F776" s="785" t="s">
        <v>212</v>
      </c>
      <c r="G776" s="785">
        <v>0</v>
      </c>
      <c r="P776" s="123"/>
      <c r="Q776" s="123"/>
      <c r="R776" s="123"/>
      <c r="S776" s="503" t="s">
        <v>405</v>
      </c>
      <c r="T776" s="503" t="s">
        <v>405</v>
      </c>
      <c r="U776" s="503" t="s">
        <v>405</v>
      </c>
    </row>
    <row r="777" spans="1:21" ht="15" customHeight="1" x14ac:dyDescent="0.2">
      <c r="A777" s="800">
        <v>5054</v>
      </c>
      <c r="B777" s="785"/>
      <c r="C777" s="785" t="s">
        <v>238</v>
      </c>
      <c r="D777" s="785" t="s">
        <v>8045</v>
      </c>
      <c r="E777" s="802" t="s">
        <v>4769</v>
      </c>
      <c r="F777" s="785" t="s">
        <v>212</v>
      </c>
      <c r="G777" s="785">
        <v>2</v>
      </c>
      <c r="P777" s="123"/>
      <c r="Q777" s="123"/>
      <c r="R777" s="123"/>
      <c r="S777" s="503" t="s">
        <v>405</v>
      </c>
      <c r="T777" s="503" t="s">
        <v>405</v>
      </c>
      <c r="U777" s="503" t="s">
        <v>405</v>
      </c>
    </row>
    <row r="778" spans="1:21" ht="15" customHeight="1" x14ac:dyDescent="0.2">
      <c r="A778" s="800">
        <v>3567</v>
      </c>
      <c r="B778" s="785"/>
      <c r="C778" s="785" t="s">
        <v>4612</v>
      </c>
      <c r="D778" s="785" t="s">
        <v>2727</v>
      </c>
      <c r="E778" s="802" t="s">
        <v>4769</v>
      </c>
      <c r="F778" s="785" t="s">
        <v>212</v>
      </c>
      <c r="G778" s="785">
        <v>5</v>
      </c>
      <c r="P778" s="123"/>
      <c r="Q778" s="123"/>
      <c r="R778" s="123"/>
      <c r="S778" s="503" t="s">
        <v>405</v>
      </c>
      <c r="T778" s="503" t="s">
        <v>405</v>
      </c>
      <c r="U778" s="503" t="s">
        <v>405</v>
      </c>
    </row>
    <row r="779" spans="1:21" ht="15" customHeight="1" x14ac:dyDescent="0.2">
      <c r="A779" s="800">
        <v>3568</v>
      </c>
      <c r="B779" s="785"/>
      <c r="C779" s="785" t="s">
        <v>292</v>
      </c>
      <c r="D779" s="785" t="s">
        <v>210</v>
      </c>
      <c r="E779" s="802" t="s">
        <v>4769</v>
      </c>
      <c r="F779" s="785" t="s">
        <v>212</v>
      </c>
      <c r="G779" s="785">
        <v>5</v>
      </c>
      <c r="P779" s="123"/>
      <c r="Q779" s="123"/>
      <c r="R779" s="123"/>
      <c r="S779" s="503" t="s">
        <v>405</v>
      </c>
      <c r="T779" s="503" t="s">
        <v>405</v>
      </c>
      <c r="U779" s="503" t="s">
        <v>405</v>
      </c>
    </row>
    <row r="780" spans="1:21" ht="15" customHeight="1" x14ac:dyDescent="0.2">
      <c r="A780" s="800">
        <v>2051</v>
      </c>
      <c r="B780" s="785"/>
      <c r="C780" s="785" t="s">
        <v>99</v>
      </c>
      <c r="D780" s="785" t="s">
        <v>2876</v>
      </c>
      <c r="E780" s="802" t="s">
        <v>4769</v>
      </c>
      <c r="F780" s="785" t="s">
        <v>212</v>
      </c>
      <c r="G780" s="788">
        <v>8</v>
      </c>
      <c r="P780" s="123"/>
      <c r="Q780" s="123"/>
      <c r="R780" s="123"/>
      <c r="S780" s="503" t="s">
        <v>405</v>
      </c>
      <c r="T780" s="503" t="s">
        <v>405</v>
      </c>
      <c r="U780" s="503" t="s">
        <v>405</v>
      </c>
    </row>
    <row r="781" spans="1:21" ht="15" customHeight="1" x14ac:dyDescent="0.2">
      <c r="A781" s="800">
        <v>3068</v>
      </c>
      <c r="B781" s="785"/>
      <c r="C781" s="785" t="s">
        <v>3849</v>
      </c>
      <c r="D781" s="785" t="s">
        <v>4350</v>
      </c>
      <c r="E781" s="802" t="s">
        <v>4769</v>
      </c>
      <c r="F781" s="785" t="s">
        <v>212</v>
      </c>
      <c r="G781" s="785">
        <v>6</v>
      </c>
      <c r="P781" s="123"/>
      <c r="Q781" s="123"/>
      <c r="R781" s="123"/>
      <c r="S781" s="503" t="s">
        <v>405</v>
      </c>
      <c r="T781" s="503" t="s">
        <v>405</v>
      </c>
      <c r="U781" s="503" t="s">
        <v>405</v>
      </c>
    </row>
    <row r="782" spans="1:21" ht="15" customHeight="1" x14ac:dyDescent="0.2">
      <c r="A782" s="800">
        <v>6249</v>
      </c>
      <c r="B782" s="785" t="s">
        <v>405</v>
      </c>
      <c r="C782" s="785" t="s">
        <v>264</v>
      </c>
      <c r="D782" s="785" t="s">
        <v>8611</v>
      </c>
      <c r="E782" s="786" t="s">
        <v>8741</v>
      </c>
      <c r="F782" s="785" t="s">
        <v>212</v>
      </c>
      <c r="G782" s="785">
        <v>0</v>
      </c>
      <c r="P782" s="123"/>
      <c r="Q782" s="123"/>
      <c r="R782" s="123"/>
      <c r="S782" s="503" t="s">
        <v>405</v>
      </c>
      <c r="T782" s="503" t="s">
        <v>405</v>
      </c>
      <c r="U782" s="503" t="s">
        <v>405</v>
      </c>
    </row>
    <row r="783" spans="1:21" ht="15" customHeight="1" x14ac:dyDescent="0.2">
      <c r="A783" s="800">
        <v>6237</v>
      </c>
      <c r="B783" s="785" t="s">
        <v>405</v>
      </c>
      <c r="C783" s="785" t="s">
        <v>8252</v>
      </c>
      <c r="D783" s="785" t="s">
        <v>4856</v>
      </c>
      <c r="E783" s="786" t="s">
        <v>8741</v>
      </c>
      <c r="F783" s="785" t="s">
        <v>212</v>
      </c>
      <c r="G783" s="785">
        <v>0</v>
      </c>
      <c r="P783" s="123"/>
      <c r="Q783" s="123"/>
      <c r="R783" s="123"/>
      <c r="S783" s="503" t="s">
        <v>405</v>
      </c>
      <c r="T783" s="503" t="s">
        <v>405</v>
      </c>
      <c r="U783" s="503" t="s">
        <v>405</v>
      </c>
    </row>
    <row r="784" spans="1:21" ht="15" customHeight="1" x14ac:dyDescent="0.2">
      <c r="A784" s="800">
        <v>2036</v>
      </c>
      <c r="B784" s="785"/>
      <c r="C784" s="785" t="s">
        <v>3625</v>
      </c>
      <c r="D784" s="785" t="s">
        <v>284</v>
      </c>
      <c r="E784" s="802" t="s">
        <v>4769</v>
      </c>
      <c r="F784" s="785" t="s">
        <v>212</v>
      </c>
      <c r="G784" s="788">
        <v>8</v>
      </c>
      <c r="P784" s="123"/>
      <c r="Q784" s="123"/>
      <c r="R784" s="123"/>
      <c r="S784" s="503" t="s">
        <v>405</v>
      </c>
      <c r="T784" s="503" t="s">
        <v>405</v>
      </c>
      <c r="U784" s="503" t="s">
        <v>405</v>
      </c>
    </row>
    <row r="785" spans="1:135" ht="15" customHeight="1" x14ac:dyDescent="0.2">
      <c r="A785" s="800">
        <v>3571</v>
      </c>
      <c r="B785" s="785"/>
      <c r="C785" s="785" t="s">
        <v>291</v>
      </c>
      <c r="D785" s="785" t="s">
        <v>284</v>
      </c>
      <c r="E785" s="802" t="s">
        <v>4769</v>
      </c>
      <c r="F785" s="785" t="s">
        <v>212</v>
      </c>
      <c r="G785" s="785">
        <v>5</v>
      </c>
      <c r="P785" s="123"/>
      <c r="Q785" s="123"/>
      <c r="R785" s="123"/>
      <c r="S785" s="503" t="s">
        <v>405</v>
      </c>
      <c r="T785" s="503" t="s">
        <v>405</v>
      </c>
      <c r="U785" s="503" t="s">
        <v>405</v>
      </c>
    </row>
    <row r="786" spans="1:135" ht="15" customHeight="1" x14ac:dyDescent="0.2">
      <c r="A786" s="800">
        <v>3055</v>
      </c>
      <c r="B786" s="785"/>
      <c r="C786" s="785" t="s">
        <v>407</v>
      </c>
      <c r="D786" s="785" t="s">
        <v>4142</v>
      </c>
      <c r="E786" s="802" t="s">
        <v>4769</v>
      </c>
      <c r="F786" s="785" t="s">
        <v>212</v>
      </c>
      <c r="G786" s="785">
        <v>6</v>
      </c>
      <c r="P786" s="123"/>
      <c r="Q786" s="123"/>
      <c r="R786" s="123"/>
      <c r="S786" s="503" t="s">
        <v>405</v>
      </c>
      <c r="T786" s="503" t="s">
        <v>405</v>
      </c>
      <c r="U786" s="503" t="s">
        <v>405</v>
      </c>
    </row>
    <row r="787" spans="1:135" ht="15" customHeight="1" x14ac:dyDescent="0.2">
      <c r="A787" s="800">
        <v>3573</v>
      </c>
      <c r="B787" s="785"/>
      <c r="C787" s="785" t="s">
        <v>4615</v>
      </c>
      <c r="D787" s="785" t="s">
        <v>252</v>
      </c>
      <c r="E787" s="802" t="s">
        <v>4769</v>
      </c>
      <c r="F787" s="785" t="s">
        <v>212</v>
      </c>
      <c r="G787" s="785">
        <v>5</v>
      </c>
      <c r="P787" s="123"/>
      <c r="Q787" s="123"/>
      <c r="R787" s="123"/>
      <c r="S787" s="503" t="s">
        <v>405</v>
      </c>
      <c r="T787" s="503" t="s">
        <v>405</v>
      </c>
      <c r="U787" s="503" t="s">
        <v>405</v>
      </c>
    </row>
    <row r="788" spans="1:135" ht="15" customHeight="1" x14ac:dyDescent="0.2">
      <c r="A788" s="800">
        <v>3065</v>
      </c>
      <c r="B788" s="785"/>
      <c r="C788" s="785" t="s">
        <v>4246</v>
      </c>
      <c r="D788" s="785" t="s">
        <v>252</v>
      </c>
      <c r="E788" s="802" t="s">
        <v>4769</v>
      </c>
      <c r="F788" s="785" t="s">
        <v>212</v>
      </c>
      <c r="G788" s="785">
        <v>6</v>
      </c>
      <c r="P788" s="123"/>
      <c r="Q788" s="123"/>
      <c r="R788" s="123"/>
      <c r="S788" s="503" t="s">
        <v>405</v>
      </c>
      <c r="T788" s="503" t="s">
        <v>405</v>
      </c>
      <c r="U788" s="503" t="s">
        <v>405</v>
      </c>
    </row>
    <row r="789" spans="1:135" ht="15" customHeight="1" x14ac:dyDescent="0.2">
      <c r="A789" s="800">
        <v>6255</v>
      </c>
      <c r="B789" s="785" t="s">
        <v>405</v>
      </c>
      <c r="C789" s="785" t="s">
        <v>5697</v>
      </c>
      <c r="D789" s="785" t="s">
        <v>5872</v>
      </c>
      <c r="E789" s="786" t="s">
        <v>8741</v>
      </c>
      <c r="F789" s="785" t="s">
        <v>212</v>
      </c>
      <c r="G789" s="785">
        <v>0</v>
      </c>
      <c r="P789" s="123"/>
      <c r="Q789" s="123"/>
      <c r="R789" s="123"/>
      <c r="S789" s="503" t="s">
        <v>405</v>
      </c>
      <c r="T789" s="503" t="s">
        <v>405</v>
      </c>
      <c r="U789" s="503" t="s">
        <v>405</v>
      </c>
    </row>
    <row r="790" spans="1:135" ht="15" customHeight="1" x14ac:dyDescent="0.2">
      <c r="A790" s="800">
        <v>2579</v>
      </c>
      <c r="B790" s="785"/>
      <c r="C790" s="785" t="s">
        <v>234</v>
      </c>
      <c r="D790" s="785" t="s">
        <v>3908</v>
      </c>
      <c r="E790" s="802" t="s">
        <v>4769</v>
      </c>
      <c r="F790" s="785" t="s">
        <v>212</v>
      </c>
      <c r="G790" s="788">
        <v>7</v>
      </c>
      <c r="P790" s="123"/>
      <c r="Q790" s="123"/>
      <c r="R790" s="123"/>
      <c r="S790" s="503" t="s">
        <v>405</v>
      </c>
      <c r="T790" s="503" t="s">
        <v>405</v>
      </c>
      <c r="U790" s="503" t="s">
        <v>405</v>
      </c>
    </row>
    <row r="791" spans="1:135" ht="15" customHeight="1" x14ac:dyDescent="0.2">
      <c r="A791" s="800">
        <v>2457</v>
      </c>
      <c r="B791" s="785"/>
      <c r="C791" s="785" t="s">
        <v>3807</v>
      </c>
      <c r="D791" s="785" t="s">
        <v>3808</v>
      </c>
      <c r="E791" s="802" t="s">
        <v>4769</v>
      </c>
      <c r="F791" s="785" t="s">
        <v>221</v>
      </c>
      <c r="G791" s="788">
        <v>7</v>
      </c>
      <c r="P791" s="123"/>
      <c r="Q791" s="123"/>
      <c r="R791" s="123"/>
      <c r="S791" s="503" t="s">
        <v>405</v>
      </c>
      <c r="T791" s="503" t="s">
        <v>405</v>
      </c>
      <c r="U791" s="503" t="s">
        <v>405</v>
      </c>
    </row>
    <row r="792" spans="1:135" ht="15" customHeight="1" x14ac:dyDescent="0.2">
      <c r="A792" s="800">
        <v>5055</v>
      </c>
      <c r="B792" s="785"/>
      <c r="C792" s="785" t="s">
        <v>245</v>
      </c>
      <c r="D792" s="785" t="s">
        <v>312</v>
      </c>
      <c r="E792" s="802" t="s">
        <v>4769</v>
      </c>
      <c r="F792" s="785" t="s">
        <v>221</v>
      </c>
      <c r="G792" s="785">
        <v>2</v>
      </c>
      <c r="P792" s="123"/>
      <c r="Q792" s="123"/>
      <c r="R792" s="123"/>
      <c r="S792" s="503" t="s">
        <v>405</v>
      </c>
      <c r="T792" s="503" t="s">
        <v>405</v>
      </c>
      <c r="U792" s="503" t="s">
        <v>405</v>
      </c>
    </row>
    <row r="793" spans="1:135" ht="15" customHeight="1" x14ac:dyDescent="0.2">
      <c r="A793" s="800">
        <v>5621</v>
      </c>
      <c r="B793" s="785"/>
      <c r="C793" s="785" t="s">
        <v>8381</v>
      </c>
      <c r="D793" s="785" t="s">
        <v>8382</v>
      </c>
      <c r="E793" s="802" t="s">
        <v>4769</v>
      </c>
      <c r="F793" s="785" t="s">
        <v>221</v>
      </c>
      <c r="G793" s="785">
        <v>1</v>
      </c>
      <c r="P793" s="123"/>
      <c r="Q793" s="123"/>
      <c r="R793" s="123"/>
      <c r="S793" s="503" t="s">
        <v>405</v>
      </c>
      <c r="T793" s="503" t="s">
        <v>405</v>
      </c>
      <c r="U793" s="503" t="s">
        <v>405</v>
      </c>
    </row>
    <row r="794" spans="1:135" ht="15" customHeight="1" x14ac:dyDescent="0.2">
      <c r="A794" s="800">
        <v>6090</v>
      </c>
      <c r="B794" s="785" t="s">
        <v>405</v>
      </c>
      <c r="C794" s="785" t="s">
        <v>238</v>
      </c>
      <c r="D794" s="785" t="s">
        <v>478</v>
      </c>
      <c r="E794" s="786" t="s">
        <v>8741</v>
      </c>
      <c r="F794" s="785" t="s">
        <v>221</v>
      </c>
      <c r="G794" s="785">
        <v>0</v>
      </c>
      <c r="P794" s="123"/>
      <c r="Q794" s="123"/>
      <c r="R794" s="123"/>
      <c r="S794" s="503" t="s">
        <v>405</v>
      </c>
      <c r="T794" s="503" t="s">
        <v>405</v>
      </c>
      <c r="U794" s="503" t="s">
        <v>405</v>
      </c>
    </row>
    <row r="795" spans="1:135" ht="15" customHeight="1" x14ac:dyDescent="0.2">
      <c r="A795" s="800">
        <v>5623</v>
      </c>
      <c r="B795" s="785"/>
      <c r="C795" s="785" t="s">
        <v>8829</v>
      </c>
      <c r="D795" s="785" t="s">
        <v>8384</v>
      </c>
      <c r="E795" s="802" t="s">
        <v>4769</v>
      </c>
      <c r="F795" s="785" t="s">
        <v>221</v>
      </c>
      <c r="G795" s="785">
        <v>1</v>
      </c>
      <c r="P795" s="123"/>
      <c r="Q795" s="123"/>
      <c r="R795" s="123"/>
      <c r="S795" s="503" t="s">
        <v>405</v>
      </c>
      <c r="T795" s="503" t="s">
        <v>405</v>
      </c>
      <c r="U795" s="503" t="s">
        <v>405</v>
      </c>
    </row>
    <row r="796" spans="1:135" ht="15" customHeight="1" x14ac:dyDescent="0.2">
      <c r="A796" s="800">
        <v>4454</v>
      </c>
      <c r="B796" s="785"/>
      <c r="C796" s="785" t="s">
        <v>518</v>
      </c>
      <c r="D796" s="785" t="s">
        <v>2568</v>
      </c>
      <c r="E796" s="802" t="s">
        <v>4769</v>
      </c>
      <c r="F796" s="785" t="s">
        <v>221</v>
      </c>
      <c r="G796" s="785">
        <v>3</v>
      </c>
      <c r="P796" s="123"/>
      <c r="Q796" s="123"/>
      <c r="R796" s="123"/>
      <c r="S796" s="503" t="s">
        <v>405</v>
      </c>
      <c r="T796" s="503" t="s">
        <v>405</v>
      </c>
      <c r="U796" s="503" t="s">
        <v>405</v>
      </c>
    </row>
    <row r="797" spans="1:135" ht="15" customHeight="1" x14ac:dyDescent="0.2">
      <c r="A797" s="800">
        <v>4450</v>
      </c>
      <c r="B797" s="785"/>
      <c r="C797" s="785" t="s">
        <v>3359</v>
      </c>
      <c r="D797" s="785" t="s">
        <v>2568</v>
      </c>
      <c r="E797" s="802" t="s">
        <v>4769</v>
      </c>
      <c r="F797" s="785" t="s">
        <v>221</v>
      </c>
      <c r="G797" s="785">
        <v>3</v>
      </c>
      <c r="P797" s="123"/>
      <c r="Q797" s="123"/>
      <c r="R797" s="123"/>
      <c r="S797" s="503" t="s">
        <v>405</v>
      </c>
      <c r="T797" s="503" t="s">
        <v>405</v>
      </c>
      <c r="U797" s="503" t="s">
        <v>405</v>
      </c>
    </row>
    <row r="798" spans="1:135" s="39" customFormat="1" ht="15" customHeight="1" x14ac:dyDescent="0.2">
      <c r="A798" s="800">
        <v>2928</v>
      </c>
      <c r="B798" s="785"/>
      <c r="C798" s="785" t="s">
        <v>4126</v>
      </c>
      <c r="D798" s="785" t="s">
        <v>4125</v>
      </c>
      <c r="E798" s="802" t="s">
        <v>4769</v>
      </c>
      <c r="F798" s="785" t="s">
        <v>221</v>
      </c>
      <c r="G798" s="785">
        <v>6</v>
      </c>
      <c r="H798"/>
      <c r="I798"/>
      <c r="J798"/>
      <c r="K798"/>
      <c r="L798"/>
      <c r="M798"/>
      <c r="N798"/>
      <c r="O798"/>
      <c r="P798" s="123"/>
      <c r="Q798" s="123"/>
      <c r="R798" s="123"/>
      <c r="S798" s="503" t="s">
        <v>405</v>
      </c>
      <c r="T798" s="503" t="s">
        <v>405</v>
      </c>
      <c r="U798" s="503" t="s">
        <v>405</v>
      </c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</row>
    <row r="799" spans="1:135" ht="15" customHeight="1" x14ac:dyDescent="0.2">
      <c r="A799" s="800">
        <v>4439</v>
      </c>
      <c r="B799" s="785"/>
      <c r="C799" s="785" t="s">
        <v>5409</v>
      </c>
      <c r="D799" s="785" t="s">
        <v>3609</v>
      </c>
      <c r="E799" s="802" t="s">
        <v>4769</v>
      </c>
      <c r="F799" s="785" t="s">
        <v>221</v>
      </c>
      <c r="G799" s="785">
        <v>3</v>
      </c>
      <c r="P799" s="123"/>
      <c r="Q799" s="123"/>
      <c r="R799" s="123"/>
      <c r="S799" s="503" t="s">
        <v>405</v>
      </c>
      <c r="T799" s="503" t="s">
        <v>405</v>
      </c>
      <c r="U799" s="503" t="s">
        <v>405</v>
      </c>
    </row>
    <row r="800" spans="1:135" ht="15" customHeight="1" x14ac:dyDescent="0.2">
      <c r="A800" s="800">
        <v>2926</v>
      </c>
      <c r="B800" s="785"/>
      <c r="C800" s="785" t="s">
        <v>4123</v>
      </c>
      <c r="D800" s="785" t="s">
        <v>4122</v>
      </c>
      <c r="E800" s="802" t="s">
        <v>4769</v>
      </c>
      <c r="F800" s="785" t="s">
        <v>221</v>
      </c>
      <c r="G800" s="785">
        <v>6</v>
      </c>
      <c r="P800" s="123"/>
      <c r="Q800" s="123"/>
      <c r="R800" s="123"/>
      <c r="S800" s="503" t="s">
        <v>405</v>
      </c>
      <c r="T800" s="503" t="s">
        <v>405</v>
      </c>
      <c r="U800" s="503" t="s">
        <v>405</v>
      </c>
    </row>
    <row r="801" spans="1:21" ht="15" customHeight="1" x14ac:dyDescent="0.2">
      <c r="A801" s="800">
        <v>6096</v>
      </c>
      <c r="B801" s="785" t="s">
        <v>405</v>
      </c>
      <c r="C801" s="785" t="s">
        <v>94</v>
      </c>
      <c r="D801" s="785" t="s">
        <v>8686</v>
      </c>
      <c r="E801" s="786" t="s">
        <v>8741</v>
      </c>
      <c r="F801" s="785" t="s">
        <v>221</v>
      </c>
      <c r="G801" s="785">
        <v>0</v>
      </c>
      <c r="P801" s="123"/>
      <c r="Q801" s="123"/>
      <c r="R801" s="123"/>
      <c r="S801" s="503" t="s">
        <v>405</v>
      </c>
      <c r="T801" s="503" t="s">
        <v>405</v>
      </c>
      <c r="U801" s="503" t="s">
        <v>405</v>
      </c>
    </row>
    <row r="802" spans="1:21" ht="15" customHeight="1" x14ac:dyDescent="0.2">
      <c r="A802" s="800">
        <v>5599</v>
      </c>
      <c r="B802" s="785"/>
      <c r="C802" s="785" t="s">
        <v>8363</v>
      </c>
      <c r="D802" s="785" t="s">
        <v>8364</v>
      </c>
      <c r="E802" s="802" t="s">
        <v>4769</v>
      </c>
      <c r="F802" s="785" t="s">
        <v>221</v>
      </c>
      <c r="G802" s="785">
        <v>1</v>
      </c>
      <c r="P802" s="123"/>
      <c r="Q802" s="123"/>
      <c r="R802" s="123"/>
      <c r="S802" s="503" t="s">
        <v>405</v>
      </c>
      <c r="T802" s="503" t="s">
        <v>405</v>
      </c>
      <c r="U802" s="503" t="s">
        <v>405</v>
      </c>
    </row>
    <row r="803" spans="1:21" ht="15" customHeight="1" x14ac:dyDescent="0.2">
      <c r="A803" s="800">
        <v>4457</v>
      </c>
      <c r="B803" s="785"/>
      <c r="C803" s="785" t="s">
        <v>2267</v>
      </c>
      <c r="D803" s="785" t="s">
        <v>5417</v>
      </c>
      <c r="E803" s="802" t="s">
        <v>4769</v>
      </c>
      <c r="F803" s="785" t="s">
        <v>221</v>
      </c>
      <c r="G803" s="785">
        <v>3</v>
      </c>
      <c r="P803" s="123"/>
      <c r="Q803" s="123"/>
      <c r="R803" s="123"/>
      <c r="S803" s="503" t="s">
        <v>405</v>
      </c>
      <c r="T803" s="503" t="s">
        <v>405</v>
      </c>
      <c r="U803" s="503" t="s">
        <v>405</v>
      </c>
    </row>
    <row r="804" spans="1:21" ht="15" customHeight="1" x14ac:dyDescent="0.2">
      <c r="A804" s="800">
        <v>5608</v>
      </c>
      <c r="B804" s="785"/>
      <c r="C804" s="785" t="s">
        <v>4931</v>
      </c>
      <c r="D804" s="785" t="s">
        <v>8368</v>
      </c>
      <c r="E804" s="802" t="s">
        <v>4769</v>
      </c>
      <c r="F804" s="785" t="s">
        <v>221</v>
      </c>
      <c r="G804" s="785">
        <v>1</v>
      </c>
      <c r="P804" s="123"/>
      <c r="Q804" s="123"/>
      <c r="R804" s="123"/>
      <c r="S804" s="503" t="s">
        <v>405</v>
      </c>
      <c r="T804" s="503" t="s">
        <v>405</v>
      </c>
      <c r="U804" s="503" t="s">
        <v>405</v>
      </c>
    </row>
    <row r="805" spans="1:21" ht="15" customHeight="1" x14ac:dyDescent="0.2">
      <c r="A805" s="800">
        <v>4213</v>
      </c>
      <c r="B805" s="785"/>
      <c r="C805" s="785" t="s">
        <v>4954</v>
      </c>
      <c r="D805" s="785" t="s">
        <v>4955</v>
      </c>
      <c r="E805" s="802" t="s">
        <v>4769</v>
      </c>
      <c r="F805" s="785" t="s">
        <v>221</v>
      </c>
      <c r="G805" s="785">
        <v>4</v>
      </c>
      <c r="P805" s="123"/>
      <c r="Q805" s="123"/>
      <c r="R805" s="123"/>
      <c r="S805" s="503" t="s">
        <v>405</v>
      </c>
      <c r="T805" s="503" t="s">
        <v>405</v>
      </c>
      <c r="U805" s="503" t="s">
        <v>405</v>
      </c>
    </row>
    <row r="806" spans="1:21" ht="15" customHeight="1" x14ac:dyDescent="0.2">
      <c r="A806" s="800">
        <v>4464</v>
      </c>
      <c r="B806" s="785"/>
      <c r="C806" s="785" t="s">
        <v>317</v>
      </c>
      <c r="D806" s="785" t="s">
        <v>5427</v>
      </c>
      <c r="E806" s="802" t="s">
        <v>4769</v>
      </c>
      <c r="F806" s="785" t="s">
        <v>221</v>
      </c>
      <c r="G806" s="785">
        <v>3</v>
      </c>
      <c r="P806" s="123"/>
      <c r="Q806" s="123"/>
      <c r="R806" s="123"/>
      <c r="S806" s="503" t="s">
        <v>405</v>
      </c>
      <c r="T806" s="503" t="s">
        <v>405</v>
      </c>
      <c r="U806" s="503" t="s">
        <v>405</v>
      </c>
    </row>
    <row r="807" spans="1:21" ht="15" customHeight="1" x14ac:dyDescent="0.2">
      <c r="A807" s="800">
        <v>4453</v>
      </c>
      <c r="B807" s="785"/>
      <c r="C807" s="785" t="s">
        <v>157</v>
      </c>
      <c r="D807" s="785" t="s">
        <v>1766</v>
      </c>
      <c r="E807" s="802" t="s">
        <v>4769</v>
      </c>
      <c r="F807" s="785" t="s">
        <v>221</v>
      </c>
      <c r="G807" s="785">
        <v>3</v>
      </c>
      <c r="P807" s="123"/>
      <c r="Q807" s="123"/>
      <c r="R807" s="123"/>
      <c r="S807" s="503" t="s">
        <v>405</v>
      </c>
      <c r="T807" s="503" t="s">
        <v>405</v>
      </c>
      <c r="U807" s="503" t="s">
        <v>405</v>
      </c>
    </row>
    <row r="808" spans="1:21" ht="15" customHeight="1" x14ac:dyDescent="0.2">
      <c r="A808" s="800">
        <v>6086</v>
      </c>
      <c r="B808" s="785" t="s">
        <v>405</v>
      </c>
      <c r="C808" s="785" t="s">
        <v>157</v>
      </c>
      <c r="D808" s="785" t="s">
        <v>8832</v>
      </c>
      <c r="E808" s="786" t="s">
        <v>8741</v>
      </c>
      <c r="F808" s="785" t="s">
        <v>221</v>
      </c>
      <c r="G808" s="785">
        <v>0</v>
      </c>
      <c r="P808" s="123"/>
      <c r="Q808" s="123"/>
      <c r="R808" s="123"/>
      <c r="S808" s="503" t="s">
        <v>405</v>
      </c>
      <c r="T808" s="503" t="s">
        <v>405</v>
      </c>
      <c r="U808" s="503" t="s">
        <v>405</v>
      </c>
    </row>
    <row r="809" spans="1:21" ht="15" customHeight="1" x14ac:dyDescent="0.2">
      <c r="A809" s="800">
        <v>1927</v>
      </c>
      <c r="B809" s="785"/>
      <c r="C809" s="785" t="s">
        <v>310</v>
      </c>
      <c r="D809" s="785" t="s">
        <v>228</v>
      </c>
      <c r="E809" s="802" t="s">
        <v>4769</v>
      </c>
      <c r="F809" s="785" t="s">
        <v>221</v>
      </c>
      <c r="G809" s="788">
        <v>8</v>
      </c>
      <c r="P809" s="123"/>
      <c r="Q809" s="123"/>
      <c r="R809" s="123"/>
      <c r="S809" s="503" t="s">
        <v>405</v>
      </c>
      <c r="T809" s="503" t="s">
        <v>405</v>
      </c>
      <c r="U809" s="503" t="s">
        <v>405</v>
      </c>
    </row>
    <row r="810" spans="1:21" ht="15" customHeight="1" x14ac:dyDescent="0.2">
      <c r="A810" s="800">
        <v>4432</v>
      </c>
      <c r="B810" s="785"/>
      <c r="C810" s="785" t="s">
        <v>5403</v>
      </c>
      <c r="D810" s="785" t="s">
        <v>228</v>
      </c>
      <c r="E810" s="802" t="s">
        <v>4769</v>
      </c>
      <c r="F810" s="785" t="s">
        <v>221</v>
      </c>
      <c r="G810" s="785">
        <v>3</v>
      </c>
      <c r="P810" s="123"/>
      <c r="Q810" s="123"/>
      <c r="R810" s="123"/>
      <c r="S810" s="503" t="s">
        <v>405</v>
      </c>
      <c r="T810" s="503" t="s">
        <v>405</v>
      </c>
      <c r="U810" s="503" t="s">
        <v>405</v>
      </c>
    </row>
    <row r="811" spans="1:21" ht="15" customHeight="1" x14ac:dyDescent="0.2">
      <c r="A811" s="800">
        <v>3438</v>
      </c>
      <c r="B811" s="785"/>
      <c r="C811" s="785" t="s">
        <v>1623</v>
      </c>
      <c r="D811" s="785" t="s">
        <v>228</v>
      </c>
      <c r="E811" s="802" t="s">
        <v>4769</v>
      </c>
      <c r="F811" s="785" t="s">
        <v>221</v>
      </c>
      <c r="G811" s="785">
        <v>5</v>
      </c>
      <c r="P811" s="123"/>
      <c r="Q811" s="123"/>
      <c r="R811" s="123"/>
      <c r="S811" s="503" t="s">
        <v>405</v>
      </c>
      <c r="T811" s="503" t="s">
        <v>405</v>
      </c>
      <c r="U811" s="503" t="s">
        <v>405</v>
      </c>
    </row>
    <row r="812" spans="1:21" ht="15" customHeight="1" x14ac:dyDescent="0.2">
      <c r="A812" s="800">
        <v>2458</v>
      </c>
      <c r="B812" s="785"/>
      <c r="C812" s="785" t="s">
        <v>1524</v>
      </c>
      <c r="D812" s="785" t="s">
        <v>3551</v>
      </c>
      <c r="E812" s="802" t="s">
        <v>4769</v>
      </c>
      <c r="F812" s="785" t="s">
        <v>221</v>
      </c>
      <c r="G812" s="788">
        <v>7</v>
      </c>
      <c r="P812" s="123"/>
      <c r="Q812" s="123"/>
      <c r="R812" s="123"/>
      <c r="S812" s="503" t="s">
        <v>405</v>
      </c>
      <c r="T812" s="503" t="s">
        <v>405</v>
      </c>
      <c r="U812" s="503" t="s">
        <v>405</v>
      </c>
    </row>
    <row r="813" spans="1:21" ht="15" customHeight="1" x14ac:dyDescent="0.2">
      <c r="A813" s="800">
        <v>3448</v>
      </c>
      <c r="B813" s="785"/>
      <c r="C813" s="785" t="s">
        <v>460</v>
      </c>
      <c r="D813" s="785" t="s">
        <v>2348</v>
      </c>
      <c r="E813" s="802" t="s">
        <v>4769</v>
      </c>
      <c r="F813" s="785" t="s">
        <v>221</v>
      </c>
      <c r="G813" s="785">
        <v>5</v>
      </c>
      <c r="P813" s="123"/>
      <c r="Q813" s="123"/>
      <c r="R813" s="123"/>
      <c r="S813" s="503" t="s">
        <v>405</v>
      </c>
      <c r="T813" s="503" t="s">
        <v>405</v>
      </c>
      <c r="U813" s="503" t="s">
        <v>405</v>
      </c>
    </row>
    <row r="814" spans="1:21" ht="15" customHeight="1" x14ac:dyDescent="0.2">
      <c r="A814" s="800">
        <v>6102</v>
      </c>
      <c r="B814" s="785" t="s">
        <v>405</v>
      </c>
      <c r="C814" s="785" t="s">
        <v>2013</v>
      </c>
      <c r="D814" s="785" t="s">
        <v>8634</v>
      </c>
      <c r="E814" s="786" t="s">
        <v>8741</v>
      </c>
      <c r="F814" s="785" t="s">
        <v>221</v>
      </c>
      <c r="G814" s="785">
        <v>0</v>
      </c>
      <c r="P814" s="123"/>
      <c r="Q814" s="123"/>
      <c r="R814" s="123"/>
      <c r="S814" s="503" t="s">
        <v>405</v>
      </c>
      <c r="T814" s="503" t="s">
        <v>405</v>
      </c>
      <c r="U814" s="503" t="s">
        <v>405</v>
      </c>
    </row>
    <row r="815" spans="1:21" ht="15" customHeight="1" x14ac:dyDescent="0.2">
      <c r="A815" s="800">
        <v>6097</v>
      </c>
      <c r="B815" s="785" t="s">
        <v>405</v>
      </c>
      <c r="C815" s="785" t="s">
        <v>8707</v>
      </c>
      <c r="D815" s="785" t="s">
        <v>8708</v>
      </c>
      <c r="E815" s="786" t="s">
        <v>8741</v>
      </c>
      <c r="F815" s="785" t="s">
        <v>221</v>
      </c>
      <c r="G815" s="785">
        <v>0</v>
      </c>
      <c r="P815" s="123"/>
      <c r="Q815" s="123"/>
      <c r="R815" s="123"/>
      <c r="S815" s="503" t="s">
        <v>405</v>
      </c>
      <c r="T815" s="503" t="s">
        <v>405</v>
      </c>
      <c r="U815" s="503" t="s">
        <v>405</v>
      </c>
    </row>
    <row r="816" spans="1:21" ht="15" customHeight="1" x14ac:dyDescent="0.2">
      <c r="A816" s="800">
        <v>3995</v>
      </c>
      <c r="B816" s="785"/>
      <c r="C816" s="785" t="s">
        <v>268</v>
      </c>
      <c r="D816" s="785" t="s">
        <v>286</v>
      </c>
      <c r="E816" s="802" t="s">
        <v>4769</v>
      </c>
      <c r="F816" s="785" t="s">
        <v>221</v>
      </c>
      <c r="G816" s="785">
        <v>4</v>
      </c>
      <c r="P816" s="123"/>
      <c r="Q816" s="123"/>
      <c r="R816" s="123"/>
      <c r="S816" s="503" t="s">
        <v>405</v>
      </c>
      <c r="T816" s="503" t="s">
        <v>405</v>
      </c>
      <c r="U816" s="503" t="s">
        <v>405</v>
      </c>
    </row>
    <row r="817" spans="1:21" ht="15" customHeight="1" x14ac:dyDescent="0.2">
      <c r="A817" s="800">
        <v>2923</v>
      </c>
      <c r="B817" s="785"/>
      <c r="C817" s="785" t="s">
        <v>4119</v>
      </c>
      <c r="D817" s="785" t="s">
        <v>286</v>
      </c>
      <c r="E817" s="802" t="s">
        <v>4769</v>
      </c>
      <c r="F817" s="785" t="s">
        <v>221</v>
      </c>
      <c r="G817" s="785">
        <v>6</v>
      </c>
      <c r="P817" s="123"/>
      <c r="Q817" s="123"/>
      <c r="R817" s="123"/>
      <c r="S817" s="503" t="s">
        <v>405</v>
      </c>
      <c r="T817" s="503" t="s">
        <v>405</v>
      </c>
      <c r="U817" s="503" t="s">
        <v>405</v>
      </c>
    </row>
    <row r="818" spans="1:21" ht="15" customHeight="1" x14ac:dyDescent="0.2">
      <c r="A818" s="800">
        <v>4438</v>
      </c>
      <c r="B818" s="785"/>
      <c r="C818" s="785" t="s">
        <v>4943</v>
      </c>
      <c r="D818" s="785" t="s">
        <v>5405</v>
      </c>
      <c r="E818" s="802" t="s">
        <v>4769</v>
      </c>
      <c r="F818" s="785" t="s">
        <v>221</v>
      </c>
      <c r="G818" s="785">
        <v>3</v>
      </c>
      <c r="P818" s="123"/>
      <c r="Q818" s="123"/>
      <c r="R818" s="123"/>
      <c r="S818" s="503" t="s">
        <v>405</v>
      </c>
      <c r="T818" s="503" t="s">
        <v>405</v>
      </c>
      <c r="U818" s="503" t="s">
        <v>405</v>
      </c>
    </row>
    <row r="819" spans="1:21" ht="15" customHeight="1" x14ac:dyDescent="0.2">
      <c r="A819" s="800">
        <v>1364</v>
      </c>
      <c r="B819" s="785"/>
      <c r="C819" s="785" t="s">
        <v>287</v>
      </c>
      <c r="D819" s="785" t="s">
        <v>3354</v>
      </c>
      <c r="E819" s="802" t="s">
        <v>4769</v>
      </c>
      <c r="F819" s="785" t="s">
        <v>221</v>
      </c>
      <c r="G819" s="788">
        <v>9</v>
      </c>
      <c r="P819" s="123"/>
      <c r="Q819" s="123"/>
      <c r="R819" s="123"/>
      <c r="S819" s="503" t="s">
        <v>405</v>
      </c>
      <c r="T819" s="503" t="s">
        <v>405</v>
      </c>
      <c r="U819" s="503" t="s">
        <v>405</v>
      </c>
    </row>
    <row r="820" spans="1:21" ht="15" customHeight="1" x14ac:dyDescent="0.2">
      <c r="A820" s="800">
        <v>3449</v>
      </c>
      <c r="B820" s="785"/>
      <c r="C820" s="785" t="s">
        <v>504</v>
      </c>
      <c r="D820" s="785" t="s">
        <v>4518</v>
      </c>
      <c r="E820" s="802" t="s">
        <v>4769</v>
      </c>
      <c r="F820" s="785" t="s">
        <v>221</v>
      </c>
      <c r="G820" s="785">
        <v>5</v>
      </c>
      <c r="P820" s="123"/>
      <c r="Q820" s="123"/>
      <c r="R820" s="123"/>
      <c r="S820" s="503" t="s">
        <v>405</v>
      </c>
      <c r="T820" s="503" t="s">
        <v>405</v>
      </c>
      <c r="U820" s="503" t="s">
        <v>405</v>
      </c>
    </row>
    <row r="821" spans="1:21" ht="15" customHeight="1" x14ac:dyDescent="0.2">
      <c r="A821" s="800">
        <v>2930</v>
      </c>
      <c r="B821" s="785"/>
      <c r="C821" s="785" t="s">
        <v>4127</v>
      </c>
      <c r="D821" s="785" t="s">
        <v>1594</v>
      </c>
      <c r="E821" s="802" t="s">
        <v>4769</v>
      </c>
      <c r="F821" s="785" t="s">
        <v>221</v>
      </c>
      <c r="G821" s="785">
        <v>6</v>
      </c>
      <c r="P821" s="123"/>
      <c r="Q821" s="123"/>
      <c r="R821" s="123"/>
      <c r="S821" s="503" t="s">
        <v>405</v>
      </c>
      <c r="T821" s="503" t="s">
        <v>405</v>
      </c>
      <c r="U821" s="503" t="s">
        <v>405</v>
      </c>
    </row>
    <row r="822" spans="1:21" ht="15" customHeight="1" x14ac:dyDescent="0.2">
      <c r="A822" s="800">
        <v>6101</v>
      </c>
      <c r="B822" s="785" t="s">
        <v>405</v>
      </c>
      <c r="C822" s="785" t="s">
        <v>2701</v>
      </c>
      <c r="D822" s="785" t="s">
        <v>8725</v>
      </c>
      <c r="E822" s="786" t="s">
        <v>8741</v>
      </c>
      <c r="F822" s="785" t="s">
        <v>221</v>
      </c>
      <c r="G822" s="785">
        <v>0</v>
      </c>
      <c r="P822" s="123"/>
      <c r="Q822" s="123"/>
      <c r="R822" s="123"/>
      <c r="S822" s="503" t="s">
        <v>405</v>
      </c>
      <c r="T822" s="503" t="s">
        <v>405</v>
      </c>
      <c r="U822" s="503" t="s">
        <v>405</v>
      </c>
    </row>
    <row r="823" spans="1:21" ht="15" customHeight="1" x14ac:dyDescent="0.2">
      <c r="A823" s="800">
        <v>4284</v>
      </c>
      <c r="B823" s="785"/>
      <c r="C823" s="785" t="s">
        <v>3575</v>
      </c>
      <c r="D823" s="785" t="s">
        <v>317</v>
      </c>
      <c r="E823" s="802" t="s">
        <v>4769</v>
      </c>
      <c r="F823" s="785" t="s">
        <v>221</v>
      </c>
      <c r="G823" s="785">
        <v>4</v>
      </c>
      <c r="P823" s="123"/>
      <c r="Q823" s="123"/>
      <c r="R823" s="123"/>
      <c r="S823" s="503" t="s">
        <v>405</v>
      </c>
      <c r="T823" s="503" t="s">
        <v>405</v>
      </c>
      <c r="U823" s="503" t="s">
        <v>405</v>
      </c>
    </row>
    <row r="824" spans="1:21" ht="15" customHeight="1" x14ac:dyDescent="0.2">
      <c r="A824" s="800">
        <v>1918</v>
      </c>
      <c r="B824" s="785"/>
      <c r="C824" s="785" t="s">
        <v>3542</v>
      </c>
      <c r="D824" s="785" t="s">
        <v>3543</v>
      </c>
      <c r="E824" s="802" t="s">
        <v>4769</v>
      </c>
      <c r="F824" s="785" t="s">
        <v>221</v>
      </c>
      <c r="G824" s="788">
        <v>8</v>
      </c>
      <c r="P824" s="123"/>
      <c r="Q824" s="123"/>
      <c r="R824" s="123"/>
      <c r="S824" s="503" t="s">
        <v>405</v>
      </c>
      <c r="T824" s="503" t="s">
        <v>405</v>
      </c>
      <c r="U824" s="503" t="s">
        <v>405</v>
      </c>
    </row>
    <row r="825" spans="1:21" ht="15" customHeight="1" x14ac:dyDescent="0.2">
      <c r="A825" s="800">
        <v>4459</v>
      </c>
      <c r="B825" s="785"/>
      <c r="C825" s="785" t="s">
        <v>2574</v>
      </c>
      <c r="D825" s="785" t="s">
        <v>5423</v>
      </c>
      <c r="E825" s="802" t="s">
        <v>4769</v>
      </c>
      <c r="F825" s="785" t="s">
        <v>221</v>
      </c>
      <c r="G825" s="785">
        <v>3</v>
      </c>
      <c r="P825" s="123"/>
      <c r="Q825" s="123"/>
      <c r="R825" s="123"/>
      <c r="S825" s="503" t="s">
        <v>405</v>
      </c>
      <c r="T825" s="503" t="s">
        <v>405</v>
      </c>
      <c r="U825" s="503" t="s">
        <v>405</v>
      </c>
    </row>
    <row r="826" spans="1:21" ht="15" customHeight="1" x14ac:dyDescent="0.2">
      <c r="A826" s="800">
        <v>4221</v>
      </c>
      <c r="B826" s="785"/>
      <c r="C826" s="785" t="s">
        <v>1616</v>
      </c>
      <c r="D826" s="785" t="s">
        <v>4981</v>
      </c>
      <c r="E826" s="802" t="s">
        <v>4769</v>
      </c>
      <c r="F826" s="785" t="s">
        <v>221</v>
      </c>
      <c r="G826" s="785">
        <v>4</v>
      </c>
      <c r="P826" s="123"/>
      <c r="Q826" s="123"/>
      <c r="R826" s="123"/>
      <c r="S826" s="503" t="s">
        <v>405</v>
      </c>
      <c r="T826" s="503" t="s">
        <v>405</v>
      </c>
      <c r="U826" s="503" t="s">
        <v>405</v>
      </c>
    </row>
    <row r="827" spans="1:21" ht="15" customHeight="1" x14ac:dyDescent="0.2">
      <c r="A827" s="800">
        <v>2461</v>
      </c>
      <c r="B827" s="785"/>
      <c r="C827" s="785" t="s">
        <v>3811</v>
      </c>
      <c r="D827" s="785" t="s">
        <v>3812</v>
      </c>
      <c r="E827" s="802" t="s">
        <v>4769</v>
      </c>
      <c r="F827" s="785" t="s">
        <v>221</v>
      </c>
      <c r="G827" s="788">
        <v>7</v>
      </c>
      <c r="P827" s="123"/>
      <c r="Q827" s="123"/>
      <c r="R827" s="123"/>
      <c r="S827" s="503" t="s">
        <v>405</v>
      </c>
      <c r="T827" s="503" t="s">
        <v>405</v>
      </c>
      <c r="U827" s="503" t="s">
        <v>405</v>
      </c>
    </row>
    <row r="828" spans="1:21" ht="15" customHeight="1" x14ac:dyDescent="0.2">
      <c r="A828" s="800">
        <v>1925</v>
      </c>
      <c r="B828" s="785"/>
      <c r="C828" s="785" t="s">
        <v>3547</v>
      </c>
      <c r="D828" s="785" t="s">
        <v>3548</v>
      </c>
      <c r="E828" s="802" t="s">
        <v>4769</v>
      </c>
      <c r="F828" s="785" t="s">
        <v>221</v>
      </c>
      <c r="G828" s="788">
        <v>8</v>
      </c>
      <c r="P828" s="123"/>
      <c r="Q828" s="123"/>
      <c r="R828" s="123"/>
      <c r="S828" s="503" t="s">
        <v>405</v>
      </c>
      <c r="T828" s="503" t="s">
        <v>405</v>
      </c>
      <c r="U828" s="503" t="s">
        <v>405</v>
      </c>
    </row>
    <row r="829" spans="1:21" ht="15" customHeight="1" x14ac:dyDescent="0.2">
      <c r="A829" s="800">
        <v>4442</v>
      </c>
      <c r="B829" s="785"/>
      <c r="C829" s="785" t="s">
        <v>5412</v>
      </c>
      <c r="D829" s="785" t="s">
        <v>3559</v>
      </c>
      <c r="E829" s="802" t="s">
        <v>4769</v>
      </c>
      <c r="F829" s="785" t="s">
        <v>221</v>
      </c>
      <c r="G829" s="785">
        <v>3</v>
      </c>
      <c r="P829" s="123"/>
      <c r="Q829" s="123"/>
      <c r="R829" s="123"/>
      <c r="S829" s="503" t="s">
        <v>405</v>
      </c>
      <c r="T829" s="503" t="s">
        <v>405</v>
      </c>
      <c r="U829" s="503" t="s">
        <v>405</v>
      </c>
    </row>
    <row r="830" spans="1:21" ht="15" customHeight="1" x14ac:dyDescent="0.2">
      <c r="A830" s="800">
        <v>5027</v>
      </c>
      <c r="B830" s="785"/>
      <c r="C830" s="785" t="s">
        <v>8039</v>
      </c>
      <c r="D830" s="785" t="s">
        <v>8009</v>
      </c>
      <c r="E830" s="802" t="s">
        <v>4769</v>
      </c>
      <c r="F830" s="785" t="s">
        <v>221</v>
      </c>
      <c r="G830" s="785">
        <v>2</v>
      </c>
      <c r="P830" s="123"/>
      <c r="Q830" s="123"/>
      <c r="R830" s="123"/>
      <c r="S830" s="503" t="s">
        <v>405</v>
      </c>
      <c r="T830" s="503" t="s">
        <v>405</v>
      </c>
      <c r="U830" s="503" t="s">
        <v>405</v>
      </c>
    </row>
    <row r="831" spans="1:21" ht="15" customHeight="1" x14ac:dyDescent="0.2">
      <c r="A831" s="800">
        <v>4437</v>
      </c>
      <c r="B831" s="785"/>
      <c r="C831" s="785" t="s">
        <v>5413</v>
      </c>
      <c r="D831" s="785" t="s">
        <v>501</v>
      </c>
      <c r="E831" s="802" t="s">
        <v>4769</v>
      </c>
      <c r="F831" s="785" t="s">
        <v>221</v>
      </c>
      <c r="G831" s="785">
        <v>3</v>
      </c>
      <c r="P831" s="123"/>
      <c r="Q831" s="123"/>
      <c r="R831" s="123"/>
      <c r="S831" s="503" t="s">
        <v>405</v>
      </c>
      <c r="T831" s="503" t="s">
        <v>405</v>
      </c>
      <c r="U831" s="503" t="s">
        <v>405</v>
      </c>
    </row>
    <row r="832" spans="1:21" ht="15" customHeight="1" x14ac:dyDescent="0.2">
      <c r="A832" s="800">
        <v>4456</v>
      </c>
      <c r="B832" s="785"/>
      <c r="C832" s="785" t="s">
        <v>5397</v>
      </c>
      <c r="D832" s="785" t="s">
        <v>204</v>
      </c>
      <c r="E832" s="802" t="s">
        <v>4769</v>
      </c>
      <c r="F832" s="785" t="s">
        <v>221</v>
      </c>
      <c r="G832" s="785">
        <v>3</v>
      </c>
      <c r="P832" s="123"/>
      <c r="Q832" s="123"/>
      <c r="R832" s="123"/>
      <c r="S832" s="503" t="s">
        <v>405</v>
      </c>
      <c r="T832" s="503" t="s">
        <v>405</v>
      </c>
      <c r="U832" s="503" t="s">
        <v>405</v>
      </c>
    </row>
    <row r="833" spans="1:21" ht="15" customHeight="1" x14ac:dyDescent="0.2">
      <c r="A833" s="800">
        <v>6094</v>
      </c>
      <c r="B833" s="785" t="s">
        <v>405</v>
      </c>
      <c r="C833" s="785" t="s">
        <v>5911</v>
      </c>
      <c r="D833" s="785" t="s">
        <v>8669</v>
      </c>
      <c r="E833" s="786" t="s">
        <v>8741</v>
      </c>
      <c r="F833" s="785" t="s">
        <v>221</v>
      </c>
      <c r="G833" s="785">
        <v>0</v>
      </c>
      <c r="P833" s="123"/>
      <c r="Q833" s="123"/>
      <c r="R833" s="123"/>
      <c r="S833" s="503" t="s">
        <v>405</v>
      </c>
      <c r="T833" s="503" t="s">
        <v>405</v>
      </c>
      <c r="U833" s="503" t="s">
        <v>405</v>
      </c>
    </row>
    <row r="834" spans="1:21" ht="15" customHeight="1" x14ac:dyDescent="0.2">
      <c r="A834" s="800">
        <v>5622</v>
      </c>
      <c r="B834" s="785"/>
      <c r="C834" s="785" t="s">
        <v>3888</v>
      </c>
      <c r="D834" s="785" t="s">
        <v>8383</v>
      </c>
      <c r="E834" s="802" t="s">
        <v>4769</v>
      </c>
      <c r="F834" s="785" t="s">
        <v>221</v>
      </c>
      <c r="G834" s="785">
        <v>1</v>
      </c>
      <c r="P834" s="123"/>
      <c r="Q834" s="123"/>
      <c r="R834" s="123"/>
      <c r="S834" s="503" t="s">
        <v>405</v>
      </c>
      <c r="T834" s="503" t="s">
        <v>405</v>
      </c>
      <c r="U834" s="503" t="s">
        <v>405</v>
      </c>
    </row>
    <row r="835" spans="1:21" ht="15" customHeight="1" x14ac:dyDescent="0.2">
      <c r="A835" s="800">
        <v>6100</v>
      </c>
      <c r="B835" s="785" t="s">
        <v>405</v>
      </c>
      <c r="C835" s="785" t="s">
        <v>6249</v>
      </c>
      <c r="D835" s="785" t="s">
        <v>8689</v>
      </c>
      <c r="E835" s="786" t="s">
        <v>8741</v>
      </c>
      <c r="F835" s="785" t="s">
        <v>221</v>
      </c>
      <c r="G835" s="785">
        <v>0</v>
      </c>
      <c r="P835" s="123"/>
      <c r="Q835" s="123"/>
      <c r="R835" s="123"/>
      <c r="S835" s="503" t="s">
        <v>405</v>
      </c>
      <c r="T835" s="503" t="s">
        <v>405</v>
      </c>
      <c r="U835" s="503" t="s">
        <v>405</v>
      </c>
    </row>
    <row r="836" spans="1:21" ht="15" customHeight="1" x14ac:dyDescent="0.2">
      <c r="A836" s="800">
        <v>3450</v>
      </c>
      <c r="B836" s="785"/>
      <c r="C836" s="785" t="s">
        <v>231</v>
      </c>
      <c r="D836" s="785" t="s">
        <v>230</v>
      </c>
      <c r="E836" s="802" t="s">
        <v>4769</v>
      </c>
      <c r="F836" s="785" t="s">
        <v>221</v>
      </c>
      <c r="G836" s="785">
        <v>5</v>
      </c>
      <c r="P836" s="123"/>
      <c r="Q836" s="123"/>
      <c r="R836" s="123"/>
      <c r="S836" s="503" t="s">
        <v>405</v>
      </c>
      <c r="T836" s="503" t="s">
        <v>405</v>
      </c>
      <c r="U836" s="503" t="s">
        <v>405</v>
      </c>
    </row>
    <row r="837" spans="1:21" ht="15" customHeight="1" x14ac:dyDescent="0.2">
      <c r="A837" s="800">
        <v>4964</v>
      </c>
      <c r="B837" s="785"/>
      <c r="C837" s="785" t="s">
        <v>5758</v>
      </c>
      <c r="D837" s="785" t="s">
        <v>5995</v>
      </c>
      <c r="E837" s="802" t="s">
        <v>4769</v>
      </c>
      <c r="F837" s="785" t="s">
        <v>221</v>
      </c>
      <c r="G837" s="785">
        <v>2</v>
      </c>
      <c r="P837" s="123"/>
      <c r="Q837" s="123"/>
      <c r="R837" s="123"/>
      <c r="S837" s="503" t="s">
        <v>405</v>
      </c>
      <c r="T837" s="503" t="s">
        <v>405</v>
      </c>
      <c r="U837" s="503" t="s">
        <v>405</v>
      </c>
    </row>
    <row r="838" spans="1:21" ht="15" customHeight="1" x14ac:dyDescent="0.2">
      <c r="A838" s="800">
        <v>6105</v>
      </c>
      <c r="B838" s="785" t="s">
        <v>405</v>
      </c>
      <c r="C838" s="785" t="s">
        <v>3542</v>
      </c>
      <c r="D838" s="785" t="s">
        <v>8690</v>
      </c>
      <c r="E838" s="786" t="s">
        <v>8741</v>
      </c>
      <c r="F838" s="785" t="s">
        <v>221</v>
      </c>
      <c r="G838" s="785">
        <v>0</v>
      </c>
      <c r="P838" s="123"/>
      <c r="Q838" s="123"/>
      <c r="R838" s="123"/>
      <c r="S838" s="503" t="s">
        <v>405</v>
      </c>
      <c r="T838" s="503" t="s">
        <v>405</v>
      </c>
      <c r="U838" s="503" t="s">
        <v>405</v>
      </c>
    </row>
    <row r="839" spans="1:21" ht="15" customHeight="1" x14ac:dyDescent="0.2">
      <c r="A839" s="800">
        <v>6103</v>
      </c>
      <c r="B839" s="785" t="s">
        <v>405</v>
      </c>
      <c r="C839" s="785" t="s">
        <v>8709</v>
      </c>
      <c r="D839" s="785" t="s">
        <v>8710</v>
      </c>
      <c r="E839" s="786" t="s">
        <v>8741</v>
      </c>
      <c r="F839" s="785" t="s">
        <v>221</v>
      </c>
      <c r="G839" s="785">
        <v>0</v>
      </c>
      <c r="P839" s="123"/>
      <c r="Q839" s="123"/>
      <c r="R839" s="123"/>
      <c r="S839" s="503" t="s">
        <v>405</v>
      </c>
      <c r="T839" s="503" t="s">
        <v>405</v>
      </c>
      <c r="U839" s="503" t="s">
        <v>405</v>
      </c>
    </row>
    <row r="840" spans="1:21" ht="15" customHeight="1" x14ac:dyDescent="0.2">
      <c r="A840" s="800">
        <v>2452</v>
      </c>
      <c r="B840" s="785"/>
      <c r="C840" s="785" t="s">
        <v>415</v>
      </c>
      <c r="D840" s="785" t="s">
        <v>300</v>
      </c>
      <c r="E840" s="802" t="s">
        <v>4769</v>
      </c>
      <c r="F840" s="785" t="s">
        <v>221</v>
      </c>
      <c r="G840" s="788">
        <v>7</v>
      </c>
      <c r="P840" s="123"/>
      <c r="Q840" s="123"/>
      <c r="R840" s="123"/>
      <c r="S840" s="503" t="s">
        <v>405</v>
      </c>
      <c r="T840" s="503" t="s">
        <v>405</v>
      </c>
      <c r="U840" s="503" t="s">
        <v>405</v>
      </c>
    </row>
    <row r="841" spans="1:21" ht="15" customHeight="1" x14ac:dyDescent="0.2">
      <c r="A841" s="800">
        <v>4449</v>
      </c>
      <c r="B841" s="785"/>
      <c r="C841" s="785" t="s">
        <v>5416</v>
      </c>
      <c r="D841" s="785" t="s">
        <v>300</v>
      </c>
      <c r="E841" s="802" t="s">
        <v>4769</v>
      </c>
      <c r="F841" s="785" t="s">
        <v>221</v>
      </c>
      <c r="G841" s="785">
        <v>3</v>
      </c>
      <c r="P841" s="123"/>
      <c r="Q841" s="123"/>
      <c r="R841" s="123"/>
      <c r="S841" s="503" t="s">
        <v>405</v>
      </c>
      <c r="T841" s="503" t="s">
        <v>405</v>
      </c>
      <c r="U841" s="503" t="s">
        <v>405</v>
      </c>
    </row>
    <row r="842" spans="1:21" ht="15" customHeight="1" x14ac:dyDescent="0.2">
      <c r="A842" s="800">
        <v>5606</v>
      </c>
      <c r="B842" s="785"/>
      <c r="C842" s="785" t="s">
        <v>8367</v>
      </c>
      <c r="D842" s="785" t="s">
        <v>300</v>
      </c>
      <c r="E842" s="802" t="s">
        <v>4769</v>
      </c>
      <c r="F842" s="785" t="s">
        <v>221</v>
      </c>
      <c r="G842" s="785">
        <v>1</v>
      </c>
      <c r="P842" s="123"/>
      <c r="Q842" s="123"/>
      <c r="R842" s="123"/>
      <c r="S842" s="503" t="s">
        <v>405</v>
      </c>
      <c r="T842" s="503" t="s">
        <v>405</v>
      </c>
      <c r="U842" s="503" t="s">
        <v>405</v>
      </c>
    </row>
    <row r="843" spans="1:21" ht="15" customHeight="1" x14ac:dyDescent="0.2">
      <c r="A843" s="800">
        <v>3451</v>
      </c>
      <c r="B843" s="785"/>
      <c r="C843" s="785" t="s">
        <v>4519</v>
      </c>
      <c r="D843" s="785" t="s">
        <v>438</v>
      </c>
      <c r="E843" s="802" t="s">
        <v>4769</v>
      </c>
      <c r="F843" s="785" t="s">
        <v>221</v>
      </c>
      <c r="G843" s="785">
        <v>5</v>
      </c>
      <c r="P843" s="123"/>
      <c r="Q843" s="123"/>
      <c r="R843" s="123"/>
      <c r="S843" s="503" t="s">
        <v>405</v>
      </c>
      <c r="T843" s="503" t="s">
        <v>405</v>
      </c>
      <c r="U843" s="503" t="s">
        <v>405</v>
      </c>
    </row>
    <row r="844" spans="1:21" ht="15" customHeight="1" x14ac:dyDescent="0.2">
      <c r="A844" s="800">
        <v>2927</v>
      </c>
      <c r="B844" s="785"/>
      <c r="C844" s="785" t="s">
        <v>4124</v>
      </c>
      <c r="D844" s="785" t="s">
        <v>3987</v>
      </c>
      <c r="E844" s="802" t="s">
        <v>4769</v>
      </c>
      <c r="F844" s="785" t="s">
        <v>221</v>
      </c>
      <c r="G844" s="785">
        <v>6</v>
      </c>
      <c r="P844" s="123"/>
      <c r="Q844" s="123"/>
      <c r="R844" s="123"/>
      <c r="S844" s="503" t="s">
        <v>405</v>
      </c>
      <c r="T844" s="503" t="s">
        <v>405</v>
      </c>
      <c r="U844" s="503" t="s">
        <v>405</v>
      </c>
    </row>
    <row r="845" spans="1:21" ht="15" customHeight="1" x14ac:dyDescent="0.2">
      <c r="A845" s="800">
        <v>3363</v>
      </c>
      <c r="B845" s="785"/>
      <c r="C845" s="785" t="s">
        <v>4399</v>
      </c>
      <c r="D845" s="785" t="s">
        <v>526</v>
      </c>
      <c r="E845" s="802" t="s">
        <v>4769</v>
      </c>
      <c r="F845" s="785" t="s">
        <v>221</v>
      </c>
      <c r="G845" s="785">
        <v>6</v>
      </c>
      <c r="P845" s="123"/>
      <c r="Q845" s="123"/>
      <c r="R845" s="123"/>
      <c r="S845" s="503" t="s">
        <v>405</v>
      </c>
      <c r="T845" s="503" t="s">
        <v>405</v>
      </c>
      <c r="U845" s="503" t="s">
        <v>405</v>
      </c>
    </row>
    <row r="846" spans="1:21" ht="15" customHeight="1" x14ac:dyDescent="0.2">
      <c r="A846" s="800">
        <v>6084</v>
      </c>
      <c r="B846" s="785" t="s">
        <v>405</v>
      </c>
      <c r="C846" s="785" t="s">
        <v>248</v>
      </c>
      <c r="D846" s="785" t="s">
        <v>4171</v>
      </c>
      <c r="E846" s="786" t="s">
        <v>8741</v>
      </c>
      <c r="F846" s="785" t="s">
        <v>221</v>
      </c>
      <c r="G846" s="785">
        <v>0</v>
      </c>
      <c r="P846" s="123"/>
      <c r="Q846" s="123"/>
      <c r="R846" s="123"/>
      <c r="S846" s="503" t="s">
        <v>405</v>
      </c>
      <c r="T846" s="503" t="s">
        <v>405</v>
      </c>
      <c r="U846" s="503" t="s">
        <v>405</v>
      </c>
    </row>
    <row r="847" spans="1:21" ht="15" customHeight="1" x14ac:dyDescent="0.2">
      <c r="A847" s="800">
        <v>2453</v>
      </c>
      <c r="B847" s="785"/>
      <c r="C847" s="785" t="s">
        <v>3803</v>
      </c>
      <c r="D847" s="785" t="s">
        <v>408</v>
      </c>
      <c r="E847" s="802" t="s">
        <v>4769</v>
      </c>
      <c r="F847" s="785" t="s">
        <v>221</v>
      </c>
      <c r="G847" s="788">
        <v>7</v>
      </c>
      <c r="P847" s="123"/>
      <c r="Q847" s="123"/>
      <c r="R847" s="123"/>
      <c r="S847" s="503" t="s">
        <v>405</v>
      </c>
      <c r="T847" s="503" t="s">
        <v>405</v>
      </c>
      <c r="U847" s="503" t="s">
        <v>405</v>
      </c>
    </row>
    <row r="848" spans="1:21" ht="15" customHeight="1" x14ac:dyDescent="0.2">
      <c r="A848" s="800">
        <v>6085</v>
      </c>
      <c r="B848" s="785" t="s">
        <v>405</v>
      </c>
      <c r="C848" s="785" t="s">
        <v>8667</v>
      </c>
      <c r="D848" s="785" t="s">
        <v>8668</v>
      </c>
      <c r="E848" s="786" t="s">
        <v>8741</v>
      </c>
      <c r="F848" s="785" t="s">
        <v>221</v>
      </c>
      <c r="G848" s="785">
        <v>0</v>
      </c>
      <c r="P848" s="123"/>
      <c r="Q848" s="123"/>
      <c r="R848" s="123"/>
      <c r="S848" s="503" t="s">
        <v>405</v>
      </c>
      <c r="T848" s="503" t="s">
        <v>405</v>
      </c>
      <c r="U848" s="503" t="s">
        <v>405</v>
      </c>
    </row>
    <row r="849" spans="1:135" ht="15" customHeight="1" x14ac:dyDescent="0.2">
      <c r="A849" s="800">
        <v>6108</v>
      </c>
      <c r="B849" s="785" t="s">
        <v>405</v>
      </c>
      <c r="C849" s="785" t="s">
        <v>242</v>
      </c>
      <c r="D849" s="785" t="s">
        <v>8635</v>
      </c>
      <c r="E849" s="786" t="s">
        <v>8741</v>
      </c>
      <c r="F849" s="785" t="s">
        <v>221</v>
      </c>
      <c r="G849" s="785">
        <v>0</v>
      </c>
      <c r="P849" s="123"/>
      <c r="Q849" s="123"/>
      <c r="R849" s="123"/>
      <c r="S849" s="503" t="s">
        <v>405</v>
      </c>
      <c r="T849" s="503" t="s">
        <v>405</v>
      </c>
      <c r="U849" s="503" t="s">
        <v>405</v>
      </c>
    </row>
    <row r="850" spans="1:135" ht="15" customHeight="1" x14ac:dyDescent="0.2">
      <c r="A850" s="800">
        <v>5618</v>
      </c>
      <c r="B850" s="785"/>
      <c r="C850" s="785" t="s">
        <v>5946</v>
      </c>
      <c r="D850" s="785" t="s">
        <v>8380</v>
      </c>
      <c r="E850" s="802" t="s">
        <v>4769</v>
      </c>
      <c r="F850" s="785" t="s">
        <v>221</v>
      </c>
      <c r="G850" s="785">
        <v>1</v>
      </c>
      <c r="P850" s="123"/>
      <c r="Q850" s="123"/>
      <c r="R850" s="123"/>
      <c r="S850" s="503" t="s">
        <v>405</v>
      </c>
      <c r="T850" s="503" t="s">
        <v>405</v>
      </c>
      <c r="U850" s="503" t="s">
        <v>405</v>
      </c>
    </row>
    <row r="851" spans="1:135" ht="15" customHeight="1" x14ac:dyDescent="0.2">
      <c r="A851" s="800">
        <v>5009</v>
      </c>
      <c r="B851" s="785"/>
      <c r="C851" s="785" t="s">
        <v>5581</v>
      </c>
      <c r="D851" s="785" t="s">
        <v>321</v>
      </c>
      <c r="E851" s="802" t="s">
        <v>4769</v>
      </c>
      <c r="F851" s="785" t="s">
        <v>221</v>
      </c>
      <c r="G851" s="785">
        <v>2</v>
      </c>
      <c r="P851" s="123"/>
      <c r="Q851" s="123"/>
      <c r="R851" s="123"/>
      <c r="S851" s="503" t="s">
        <v>405</v>
      </c>
      <c r="T851" s="503" t="s">
        <v>405</v>
      </c>
      <c r="U851" s="503" t="s">
        <v>405</v>
      </c>
    </row>
    <row r="852" spans="1:135" ht="15" customHeight="1" x14ac:dyDescent="0.2">
      <c r="A852" s="800">
        <v>3364</v>
      </c>
      <c r="B852" s="785"/>
      <c r="C852" s="785" t="s">
        <v>2355</v>
      </c>
      <c r="D852" s="785" t="s">
        <v>4401</v>
      </c>
      <c r="E852" s="802" t="s">
        <v>4769</v>
      </c>
      <c r="F852" s="785" t="s">
        <v>221</v>
      </c>
      <c r="G852" s="785">
        <v>6</v>
      </c>
      <c r="P852" s="123"/>
      <c r="Q852" s="123"/>
      <c r="R852" s="123"/>
      <c r="S852" s="503" t="s">
        <v>405</v>
      </c>
      <c r="T852" s="503" t="s">
        <v>405</v>
      </c>
      <c r="U852" s="503" t="s">
        <v>405</v>
      </c>
    </row>
    <row r="853" spans="1:135" ht="15" customHeight="1" x14ac:dyDescent="0.2">
      <c r="A853" s="800">
        <v>6088</v>
      </c>
      <c r="B853" s="785" t="s">
        <v>405</v>
      </c>
      <c r="C853" s="785" t="s">
        <v>3575</v>
      </c>
      <c r="D853" s="785" t="s">
        <v>3281</v>
      </c>
      <c r="E853" s="786" t="s">
        <v>8741</v>
      </c>
      <c r="F853" s="785" t="s">
        <v>221</v>
      </c>
      <c r="G853" s="785">
        <v>0</v>
      </c>
      <c r="P853" s="123"/>
      <c r="Q853" s="123"/>
      <c r="R853" s="123"/>
      <c r="S853" s="503" t="s">
        <v>405</v>
      </c>
      <c r="T853" s="503" t="s">
        <v>405</v>
      </c>
      <c r="U853" s="503" t="s">
        <v>405</v>
      </c>
    </row>
    <row r="854" spans="1:135" ht="15" customHeight="1" x14ac:dyDescent="0.2">
      <c r="A854" s="800">
        <v>3365</v>
      </c>
      <c r="B854" s="785"/>
      <c r="C854" s="785" t="s">
        <v>213</v>
      </c>
      <c r="D854" s="785" t="s">
        <v>194</v>
      </c>
      <c r="E854" s="802" t="s">
        <v>4769</v>
      </c>
      <c r="F854" s="785" t="s">
        <v>221</v>
      </c>
      <c r="G854" s="785">
        <v>6</v>
      </c>
      <c r="P854" s="123"/>
      <c r="Q854" s="123"/>
      <c r="R854" s="123"/>
      <c r="S854" s="503" t="s">
        <v>405</v>
      </c>
      <c r="T854" s="503" t="s">
        <v>405</v>
      </c>
      <c r="U854" s="503" t="s">
        <v>405</v>
      </c>
    </row>
    <row r="855" spans="1:135" ht="15" customHeight="1" x14ac:dyDescent="0.2">
      <c r="A855" s="800">
        <v>4451</v>
      </c>
      <c r="B855" s="785"/>
      <c r="C855" s="785" t="s">
        <v>5196</v>
      </c>
      <c r="D855" s="785" t="s">
        <v>194</v>
      </c>
      <c r="E855" s="802" t="s">
        <v>4769</v>
      </c>
      <c r="F855" s="785" t="s">
        <v>221</v>
      </c>
      <c r="G855" s="785">
        <v>3</v>
      </c>
      <c r="P855" s="123"/>
      <c r="Q855" s="123"/>
      <c r="R855" s="123"/>
      <c r="S855" s="503" t="s">
        <v>405</v>
      </c>
      <c r="T855" s="503" t="s">
        <v>405</v>
      </c>
      <c r="U855" s="503" t="s">
        <v>405</v>
      </c>
    </row>
    <row r="856" spans="1:135" ht="15" customHeight="1" x14ac:dyDescent="0.2">
      <c r="A856" s="800">
        <v>1932</v>
      </c>
      <c r="B856" s="785"/>
      <c r="C856" s="785" t="s">
        <v>3553</v>
      </c>
      <c r="D856" s="785" t="s">
        <v>3554</v>
      </c>
      <c r="E856" s="802" t="s">
        <v>4769</v>
      </c>
      <c r="F856" s="785" t="s">
        <v>221</v>
      </c>
      <c r="G856" s="788">
        <v>8</v>
      </c>
      <c r="P856" s="123"/>
      <c r="Q856" s="123"/>
      <c r="R856" s="123"/>
      <c r="S856" s="503" t="s">
        <v>405</v>
      </c>
      <c r="T856" s="503" t="s">
        <v>405</v>
      </c>
      <c r="U856" s="503" t="s">
        <v>405</v>
      </c>
    </row>
    <row r="857" spans="1:135" ht="15" customHeight="1" x14ac:dyDescent="0.2">
      <c r="A857" s="800">
        <v>4026</v>
      </c>
      <c r="B857" s="785"/>
      <c r="C857" s="785" t="s">
        <v>4967</v>
      </c>
      <c r="D857" s="785" t="s">
        <v>4968</v>
      </c>
      <c r="E857" s="802" t="s">
        <v>4769</v>
      </c>
      <c r="F857" s="785" t="s">
        <v>221</v>
      </c>
      <c r="G857" s="785">
        <v>4</v>
      </c>
      <c r="P857" s="123"/>
      <c r="Q857" s="123"/>
      <c r="R857" s="123"/>
      <c r="S857" s="503" t="s">
        <v>405</v>
      </c>
      <c r="T857" s="503" t="s">
        <v>405</v>
      </c>
      <c r="U857" s="503" t="s">
        <v>405</v>
      </c>
    </row>
    <row r="858" spans="1:135" ht="15" customHeight="1" x14ac:dyDescent="0.2">
      <c r="A858" s="800">
        <v>3367</v>
      </c>
      <c r="B858" s="785"/>
      <c r="C858" s="785" t="s">
        <v>2250</v>
      </c>
      <c r="D858" s="785" t="s">
        <v>197</v>
      </c>
      <c r="E858" s="802" t="s">
        <v>4769</v>
      </c>
      <c r="F858" s="785" t="s">
        <v>221</v>
      </c>
      <c r="G858" s="785">
        <v>6</v>
      </c>
      <c r="P858" s="123"/>
      <c r="Q858" s="123"/>
      <c r="R858" s="123"/>
      <c r="S858" s="503" t="s">
        <v>405</v>
      </c>
      <c r="T858" s="503" t="s">
        <v>405</v>
      </c>
      <c r="U858" s="503" t="s">
        <v>405</v>
      </c>
    </row>
    <row r="859" spans="1:135" ht="15" customHeight="1" x14ac:dyDescent="0.2">
      <c r="A859" s="800">
        <v>4444</v>
      </c>
      <c r="B859" s="785"/>
      <c r="C859" s="785" t="s">
        <v>4875</v>
      </c>
      <c r="D859" s="785" t="s">
        <v>5415</v>
      </c>
      <c r="E859" s="802" t="s">
        <v>4769</v>
      </c>
      <c r="F859" s="785" t="s">
        <v>221</v>
      </c>
      <c r="G859" s="785">
        <v>3</v>
      </c>
      <c r="P859" s="123"/>
      <c r="Q859" s="123"/>
      <c r="R859" s="123"/>
      <c r="S859" s="503" t="s">
        <v>405</v>
      </c>
      <c r="T859" s="503" t="s">
        <v>405</v>
      </c>
      <c r="U859" s="503" t="s">
        <v>405</v>
      </c>
    </row>
    <row r="860" spans="1:135" ht="15" customHeight="1" x14ac:dyDescent="0.2">
      <c r="A860" s="800">
        <v>4460</v>
      </c>
      <c r="B860" s="785"/>
      <c r="C860" s="785" t="s">
        <v>5424</v>
      </c>
      <c r="D860" s="785" t="s">
        <v>5425</v>
      </c>
      <c r="E860" s="802" t="s">
        <v>4769</v>
      </c>
      <c r="F860" s="785" t="s">
        <v>221</v>
      </c>
      <c r="G860" s="785">
        <v>3</v>
      </c>
      <c r="P860" s="123"/>
      <c r="Q860" s="123"/>
      <c r="R860" s="123"/>
      <c r="S860" s="503" t="s">
        <v>405</v>
      </c>
      <c r="T860" s="503" t="s">
        <v>405</v>
      </c>
      <c r="U860" s="503" t="s">
        <v>405</v>
      </c>
    </row>
    <row r="861" spans="1:135" ht="15" customHeight="1" x14ac:dyDescent="0.2">
      <c r="A861" s="800">
        <v>1311</v>
      </c>
      <c r="B861" s="785"/>
      <c r="C861" s="785" t="s">
        <v>117</v>
      </c>
      <c r="D861" s="785" t="s">
        <v>202</v>
      </c>
      <c r="E861" s="802" t="s">
        <v>4769</v>
      </c>
      <c r="F861" s="785" t="s">
        <v>221</v>
      </c>
      <c r="G861" s="977">
        <v>10</v>
      </c>
      <c r="H861" s="204"/>
      <c r="I861" s="30"/>
      <c r="J861" s="30"/>
      <c r="K861" s="71"/>
      <c r="L861" s="71"/>
      <c r="M861" s="71"/>
      <c r="N861" s="71"/>
      <c r="O861" s="319"/>
      <c r="P861" s="319"/>
      <c r="Q861" s="319"/>
      <c r="R861" s="101"/>
      <c r="S861" s="503" t="s">
        <v>405</v>
      </c>
      <c r="T861" s="503" t="s">
        <v>405</v>
      </c>
      <c r="U861" s="503" t="s">
        <v>405</v>
      </c>
      <c r="V861" s="22"/>
      <c r="W861" s="22"/>
      <c r="X861" s="22"/>
      <c r="Y861" s="22"/>
      <c r="Z861" s="22"/>
      <c r="AB861" s="30"/>
      <c r="AC861" s="270"/>
      <c r="AD861" s="275"/>
      <c r="AE861" s="230"/>
      <c r="AF861" s="270"/>
      <c r="AG861" s="30"/>
      <c r="AH861" s="270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28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  <c r="DA861" s="128"/>
      <c r="DB861" s="128"/>
      <c r="DC861" s="128"/>
      <c r="DD861" s="128"/>
      <c r="DE861" s="128"/>
      <c r="DF861" s="128"/>
      <c r="DG861" s="128"/>
      <c r="DH861" s="128"/>
      <c r="DI861" s="128"/>
      <c r="DJ861" s="128"/>
      <c r="DK861" s="128"/>
      <c r="DL861" s="128"/>
      <c r="DM861" s="128"/>
      <c r="DN861" s="128"/>
      <c r="DO861" s="128"/>
      <c r="DP861" s="128"/>
      <c r="DQ861" s="128"/>
      <c r="DR861" s="128"/>
      <c r="DS861" s="128"/>
      <c r="DT861" s="128"/>
      <c r="DU861" s="128"/>
      <c r="DV861" s="128"/>
      <c r="DW861" s="128"/>
      <c r="DX861" s="128"/>
      <c r="DY861" s="128"/>
      <c r="DZ861" s="128"/>
      <c r="EA861" s="128"/>
      <c r="EB861" s="128"/>
      <c r="EC861" s="263"/>
      <c r="ED861" s="263"/>
      <c r="EE861" s="39"/>
    </row>
    <row r="862" spans="1:135" ht="15" customHeight="1" x14ac:dyDescent="0.2">
      <c r="A862" s="800">
        <v>5474</v>
      </c>
      <c r="B862" s="785"/>
      <c r="C862" s="785" t="s">
        <v>7991</v>
      </c>
      <c r="D862" s="785" t="s">
        <v>3972</v>
      </c>
      <c r="E862" s="802" t="s">
        <v>4769</v>
      </c>
      <c r="F862" s="785" t="s">
        <v>221</v>
      </c>
      <c r="G862" s="785">
        <v>2</v>
      </c>
      <c r="P862" s="123"/>
      <c r="Q862" s="123"/>
      <c r="R862" s="123"/>
      <c r="S862" s="503" t="s">
        <v>405</v>
      </c>
      <c r="T862" s="503" t="s">
        <v>405</v>
      </c>
      <c r="U862" s="503" t="s">
        <v>405</v>
      </c>
    </row>
    <row r="863" spans="1:135" ht="15" customHeight="1" x14ac:dyDescent="0.2">
      <c r="A863" s="800">
        <v>4461</v>
      </c>
      <c r="B863" s="785"/>
      <c r="C863" s="785" t="s">
        <v>503</v>
      </c>
      <c r="D863" s="785" t="s">
        <v>5421</v>
      </c>
      <c r="E863" s="802" t="s">
        <v>4769</v>
      </c>
      <c r="F863" s="785" t="s">
        <v>221</v>
      </c>
      <c r="G863" s="785">
        <v>3</v>
      </c>
      <c r="P863" s="123"/>
      <c r="Q863" s="123"/>
      <c r="R863" s="123"/>
      <c r="S863" s="503" t="s">
        <v>405</v>
      </c>
      <c r="T863" s="503" t="s">
        <v>405</v>
      </c>
      <c r="U863" s="503" t="s">
        <v>405</v>
      </c>
    </row>
    <row r="864" spans="1:135" ht="15" customHeight="1" x14ac:dyDescent="0.2">
      <c r="A864" s="800">
        <v>5613</v>
      </c>
      <c r="B864" s="785"/>
      <c r="C864" s="785" t="s">
        <v>528</v>
      </c>
      <c r="D864" s="785" t="s">
        <v>8373</v>
      </c>
      <c r="E864" s="802" t="s">
        <v>4769</v>
      </c>
      <c r="F864" s="785" t="s">
        <v>221</v>
      </c>
      <c r="G864" s="785">
        <v>1</v>
      </c>
      <c r="P864" s="123"/>
      <c r="Q864" s="123"/>
      <c r="R864" s="123"/>
      <c r="S864" s="503" t="s">
        <v>405</v>
      </c>
      <c r="T864" s="503" t="s">
        <v>405</v>
      </c>
      <c r="U864" s="503" t="s">
        <v>405</v>
      </c>
    </row>
    <row r="865" spans="1:21" ht="15" customHeight="1" x14ac:dyDescent="0.2">
      <c r="A865" s="800">
        <v>5552</v>
      </c>
      <c r="B865" s="785"/>
      <c r="C865" s="785" t="s">
        <v>472</v>
      </c>
      <c r="D865" s="785" t="s">
        <v>4287</v>
      </c>
      <c r="E865" s="802" t="s">
        <v>4769</v>
      </c>
      <c r="F865" s="785" t="s">
        <v>221</v>
      </c>
      <c r="G865" s="785">
        <v>2</v>
      </c>
      <c r="P865" s="123"/>
      <c r="Q865" s="123"/>
      <c r="R865" s="123"/>
      <c r="S865" s="503" t="s">
        <v>405</v>
      </c>
      <c r="T865" s="503" t="s">
        <v>405</v>
      </c>
      <c r="U865" s="503" t="s">
        <v>405</v>
      </c>
    </row>
    <row r="866" spans="1:21" ht="15" customHeight="1" x14ac:dyDescent="0.2">
      <c r="A866" s="800">
        <v>5610</v>
      </c>
      <c r="B866" s="785"/>
      <c r="C866" s="785" t="s">
        <v>8828</v>
      </c>
      <c r="D866" s="785" t="s">
        <v>8369</v>
      </c>
      <c r="E866" s="802" t="s">
        <v>4769</v>
      </c>
      <c r="F866" s="785" t="s">
        <v>221</v>
      </c>
      <c r="G866" s="785">
        <v>1</v>
      </c>
      <c r="P866" s="123"/>
      <c r="Q866" s="123"/>
      <c r="R866" s="123"/>
      <c r="S866" s="503" t="s">
        <v>405</v>
      </c>
      <c r="T866" s="503" t="s">
        <v>405</v>
      </c>
      <c r="U866" s="503" t="s">
        <v>405</v>
      </c>
    </row>
    <row r="867" spans="1:21" ht="15" customHeight="1" x14ac:dyDescent="0.2">
      <c r="A867" s="800">
        <v>5597</v>
      </c>
      <c r="B867" s="785"/>
      <c r="C867" s="785" t="s">
        <v>195</v>
      </c>
      <c r="D867" s="785" t="s">
        <v>8827</v>
      </c>
      <c r="E867" s="802" t="s">
        <v>4769</v>
      </c>
      <c r="F867" s="785" t="s">
        <v>221</v>
      </c>
      <c r="G867" s="785">
        <v>1</v>
      </c>
      <c r="P867" s="123"/>
      <c r="Q867" s="123"/>
      <c r="R867" s="123"/>
      <c r="S867" s="503" t="s">
        <v>405</v>
      </c>
      <c r="T867" s="503" t="s">
        <v>405</v>
      </c>
      <c r="U867" s="503" t="s">
        <v>405</v>
      </c>
    </row>
    <row r="868" spans="1:21" ht="15" customHeight="1" x14ac:dyDescent="0.2">
      <c r="A868" s="800">
        <v>5615</v>
      </c>
      <c r="B868" s="785"/>
      <c r="C868" s="785" t="s">
        <v>8375</v>
      </c>
      <c r="D868" s="785" t="s">
        <v>8376</v>
      </c>
      <c r="E868" s="802" t="s">
        <v>4769</v>
      </c>
      <c r="F868" s="785" t="s">
        <v>221</v>
      </c>
      <c r="G868" s="785">
        <v>1</v>
      </c>
      <c r="P868" s="123"/>
      <c r="Q868" s="123"/>
      <c r="R868" s="123"/>
      <c r="S868" s="503" t="s">
        <v>405</v>
      </c>
      <c r="T868" s="503" t="s">
        <v>405</v>
      </c>
      <c r="U868" s="503" t="s">
        <v>405</v>
      </c>
    </row>
    <row r="869" spans="1:21" ht="15" customHeight="1" x14ac:dyDescent="0.2">
      <c r="A869" s="800">
        <v>5001</v>
      </c>
      <c r="B869" s="785"/>
      <c r="C869" s="785" t="s">
        <v>476</v>
      </c>
      <c r="D869" s="785" t="s">
        <v>8030</v>
      </c>
      <c r="E869" s="802" t="s">
        <v>4769</v>
      </c>
      <c r="F869" s="785" t="s">
        <v>221</v>
      </c>
      <c r="G869" s="785">
        <v>2</v>
      </c>
      <c r="P869" s="123"/>
      <c r="Q869" s="123"/>
      <c r="R869" s="123"/>
      <c r="S869" s="503" t="s">
        <v>405</v>
      </c>
      <c r="T869" s="503" t="s">
        <v>405</v>
      </c>
      <c r="U869" s="503" t="s">
        <v>405</v>
      </c>
    </row>
    <row r="870" spans="1:21" ht="15" customHeight="1" x14ac:dyDescent="0.2">
      <c r="A870" s="800">
        <v>4448</v>
      </c>
      <c r="B870" s="785"/>
      <c r="C870" s="785" t="s">
        <v>157</v>
      </c>
      <c r="D870" s="785" t="s">
        <v>2545</v>
      </c>
      <c r="E870" s="802" t="s">
        <v>4769</v>
      </c>
      <c r="F870" s="785" t="s">
        <v>221</v>
      </c>
      <c r="G870" s="785">
        <v>3</v>
      </c>
      <c r="P870" s="123"/>
      <c r="Q870" s="123"/>
      <c r="R870" s="123"/>
      <c r="S870" s="503" t="s">
        <v>405</v>
      </c>
      <c r="T870" s="503" t="s">
        <v>405</v>
      </c>
      <c r="U870" s="503" t="s">
        <v>405</v>
      </c>
    </row>
    <row r="871" spans="1:21" ht="15" customHeight="1" x14ac:dyDescent="0.2">
      <c r="A871" s="800">
        <v>4034</v>
      </c>
      <c r="B871" s="785"/>
      <c r="C871" s="785" t="s">
        <v>4959</v>
      </c>
      <c r="D871" s="785" t="s">
        <v>5630</v>
      </c>
      <c r="E871" s="802" t="s">
        <v>4769</v>
      </c>
      <c r="F871" s="785" t="s">
        <v>221</v>
      </c>
      <c r="G871" s="785">
        <v>4</v>
      </c>
      <c r="P871" s="123"/>
      <c r="Q871" s="123"/>
      <c r="R871" s="123"/>
      <c r="S871" s="503" t="s">
        <v>405</v>
      </c>
      <c r="T871" s="503" t="s">
        <v>405</v>
      </c>
      <c r="U871" s="503" t="s">
        <v>405</v>
      </c>
    </row>
    <row r="872" spans="1:21" ht="15" customHeight="1" x14ac:dyDescent="0.2">
      <c r="A872" s="800">
        <v>4330</v>
      </c>
      <c r="B872" s="785"/>
      <c r="C872" s="785" t="s">
        <v>507</v>
      </c>
      <c r="D872" s="785" t="s">
        <v>3486</v>
      </c>
      <c r="E872" s="802" t="s">
        <v>4769</v>
      </c>
      <c r="F872" s="785" t="s">
        <v>221</v>
      </c>
      <c r="G872" s="785">
        <v>4</v>
      </c>
      <c r="P872" s="123"/>
      <c r="Q872" s="123"/>
      <c r="R872" s="123"/>
      <c r="S872" s="503" t="s">
        <v>405</v>
      </c>
      <c r="T872" s="503" t="s">
        <v>405</v>
      </c>
      <c r="U872" s="503" t="s">
        <v>405</v>
      </c>
    </row>
    <row r="873" spans="1:21" ht="15" customHeight="1" x14ac:dyDescent="0.2">
      <c r="A873" s="800">
        <v>4441</v>
      </c>
      <c r="B873" s="785"/>
      <c r="C873" s="785" t="s">
        <v>5410</v>
      </c>
      <c r="D873" s="785" t="s">
        <v>5411</v>
      </c>
      <c r="E873" s="802" t="s">
        <v>4769</v>
      </c>
      <c r="F873" s="785" t="s">
        <v>221</v>
      </c>
      <c r="G873" s="785">
        <v>3</v>
      </c>
      <c r="P873" s="123"/>
      <c r="Q873" s="123"/>
      <c r="R873" s="123"/>
      <c r="S873" s="503" t="s">
        <v>405</v>
      </c>
      <c r="T873" s="503" t="s">
        <v>405</v>
      </c>
      <c r="U873" s="503" t="s">
        <v>405</v>
      </c>
    </row>
    <row r="874" spans="1:21" ht="15" customHeight="1" x14ac:dyDescent="0.2">
      <c r="A874" s="800">
        <v>3453</v>
      </c>
      <c r="B874" s="785"/>
      <c r="C874" s="785" t="s">
        <v>468</v>
      </c>
      <c r="D874" s="785" t="s">
        <v>109</v>
      </c>
      <c r="E874" s="802" t="s">
        <v>4769</v>
      </c>
      <c r="F874" s="785" t="s">
        <v>221</v>
      </c>
      <c r="G874" s="785">
        <v>5</v>
      </c>
      <c r="P874" s="123"/>
      <c r="Q874" s="123"/>
      <c r="R874" s="123"/>
      <c r="S874" s="503" t="s">
        <v>405</v>
      </c>
      <c r="T874" s="503" t="s">
        <v>405</v>
      </c>
      <c r="U874" s="503" t="s">
        <v>405</v>
      </c>
    </row>
    <row r="875" spans="1:21" ht="15" customHeight="1" x14ac:dyDescent="0.2">
      <c r="A875" s="800">
        <v>3446</v>
      </c>
      <c r="B875" s="785"/>
      <c r="C875" s="785" t="s">
        <v>1623</v>
      </c>
      <c r="D875" s="785" t="s">
        <v>430</v>
      </c>
      <c r="E875" s="802" t="s">
        <v>4769</v>
      </c>
      <c r="F875" s="785" t="s">
        <v>221</v>
      </c>
      <c r="G875" s="785">
        <v>5</v>
      </c>
      <c r="P875" s="123"/>
      <c r="Q875" s="123"/>
      <c r="R875" s="123"/>
      <c r="S875" s="503" t="s">
        <v>405</v>
      </c>
      <c r="T875" s="503" t="s">
        <v>405</v>
      </c>
      <c r="U875" s="503" t="s">
        <v>405</v>
      </c>
    </row>
    <row r="876" spans="1:21" ht="15" customHeight="1" x14ac:dyDescent="0.2">
      <c r="A876" s="800">
        <v>5616</v>
      </c>
      <c r="B876" s="785"/>
      <c r="C876" s="785" t="s">
        <v>8377</v>
      </c>
      <c r="D876" s="785" t="s">
        <v>8378</v>
      </c>
      <c r="E876" s="802" t="s">
        <v>4769</v>
      </c>
      <c r="F876" s="785" t="s">
        <v>221</v>
      </c>
      <c r="G876" s="785">
        <v>1</v>
      </c>
      <c r="P876" s="123"/>
      <c r="Q876" s="123"/>
      <c r="R876" s="123"/>
      <c r="S876" s="503" t="s">
        <v>405</v>
      </c>
      <c r="T876" s="503" t="s">
        <v>405</v>
      </c>
      <c r="U876" s="503" t="s">
        <v>405</v>
      </c>
    </row>
    <row r="877" spans="1:21" ht="15" customHeight="1" x14ac:dyDescent="0.2">
      <c r="A877" s="800">
        <v>3368</v>
      </c>
      <c r="B877" s="785"/>
      <c r="C877" s="785" t="s">
        <v>200</v>
      </c>
      <c r="D877" s="785" t="s">
        <v>4402</v>
      </c>
      <c r="E877" s="802" t="s">
        <v>4769</v>
      </c>
      <c r="F877" s="785" t="s">
        <v>221</v>
      </c>
      <c r="G877" s="785">
        <v>6</v>
      </c>
      <c r="P877" s="123"/>
      <c r="Q877" s="123"/>
      <c r="R877" s="123"/>
      <c r="S877" s="503" t="s">
        <v>405</v>
      </c>
      <c r="T877" s="503" t="s">
        <v>405</v>
      </c>
      <c r="U877" s="503" t="s">
        <v>405</v>
      </c>
    </row>
    <row r="878" spans="1:21" ht="15" customHeight="1" x14ac:dyDescent="0.2">
      <c r="A878" s="800">
        <v>6104</v>
      </c>
      <c r="B878" s="785" t="s">
        <v>405</v>
      </c>
      <c r="C878" s="785" t="s">
        <v>460</v>
      </c>
      <c r="D878" s="785" t="s">
        <v>8711</v>
      </c>
      <c r="E878" s="786" t="s">
        <v>8741</v>
      </c>
      <c r="F878" s="785" t="s">
        <v>221</v>
      </c>
      <c r="G878" s="785">
        <v>0</v>
      </c>
      <c r="P878" s="123"/>
      <c r="Q878" s="123"/>
      <c r="R878" s="123"/>
      <c r="S878" s="503" t="s">
        <v>405</v>
      </c>
      <c r="T878" s="503" t="s">
        <v>405</v>
      </c>
      <c r="U878" s="503" t="s">
        <v>405</v>
      </c>
    </row>
    <row r="879" spans="1:21" ht="15" customHeight="1" x14ac:dyDescent="0.2">
      <c r="A879" s="800">
        <v>6099</v>
      </c>
      <c r="B879" s="785" t="s">
        <v>405</v>
      </c>
      <c r="C879" s="785" t="s">
        <v>377</v>
      </c>
      <c r="D879" s="785" t="s">
        <v>8688</v>
      </c>
      <c r="E879" s="786" t="s">
        <v>8741</v>
      </c>
      <c r="F879" s="785" t="s">
        <v>221</v>
      </c>
      <c r="G879" s="785">
        <v>0</v>
      </c>
      <c r="P879" s="123"/>
      <c r="Q879" s="123"/>
      <c r="R879" s="123"/>
      <c r="S879" s="503" t="s">
        <v>405</v>
      </c>
      <c r="T879" s="503" t="s">
        <v>405</v>
      </c>
      <c r="U879" s="503" t="s">
        <v>405</v>
      </c>
    </row>
    <row r="880" spans="1:21" ht="15" customHeight="1" x14ac:dyDescent="0.2">
      <c r="A880" s="800">
        <v>4110</v>
      </c>
      <c r="B880" s="785"/>
      <c r="C880" s="785" t="s">
        <v>324</v>
      </c>
      <c r="D880" s="785" t="s">
        <v>434</v>
      </c>
      <c r="E880" s="802" t="s">
        <v>4769</v>
      </c>
      <c r="F880" s="785" t="s">
        <v>221</v>
      </c>
      <c r="G880" s="785">
        <v>4</v>
      </c>
      <c r="P880" s="123"/>
      <c r="Q880" s="123"/>
      <c r="R880" s="123"/>
      <c r="S880" s="503" t="s">
        <v>405</v>
      </c>
      <c r="T880" s="503" t="s">
        <v>405</v>
      </c>
      <c r="U880" s="503" t="s">
        <v>405</v>
      </c>
    </row>
    <row r="881" spans="1:135" ht="15" customHeight="1" x14ac:dyDescent="0.2">
      <c r="A881" s="800">
        <v>6077</v>
      </c>
      <c r="B881" s="785" t="s">
        <v>405</v>
      </c>
      <c r="C881" s="785" t="s">
        <v>223</v>
      </c>
      <c r="D881" s="785" t="s">
        <v>434</v>
      </c>
      <c r="E881" s="786" t="s">
        <v>8741</v>
      </c>
      <c r="F881" s="785" t="s">
        <v>221</v>
      </c>
      <c r="G881" s="785">
        <v>0</v>
      </c>
      <c r="P881" s="123"/>
      <c r="Q881" s="123"/>
      <c r="R881" s="123"/>
      <c r="S881" s="503" t="s">
        <v>405</v>
      </c>
      <c r="T881" s="503" t="s">
        <v>405</v>
      </c>
      <c r="U881" s="503" t="s">
        <v>405</v>
      </c>
    </row>
    <row r="882" spans="1:135" ht="15" customHeight="1" x14ac:dyDescent="0.2">
      <c r="A882" s="800">
        <v>5611</v>
      </c>
      <c r="B882" s="785"/>
      <c r="C882" s="785" t="s">
        <v>8370</v>
      </c>
      <c r="D882" s="785" t="s">
        <v>8371</v>
      </c>
      <c r="E882" s="802" t="s">
        <v>4769</v>
      </c>
      <c r="F882" s="785" t="s">
        <v>221</v>
      </c>
      <c r="G882" s="785">
        <v>1</v>
      </c>
      <c r="P882" s="123"/>
      <c r="Q882" s="123"/>
      <c r="R882" s="123"/>
      <c r="S882" s="503" t="s">
        <v>405</v>
      </c>
      <c r="T882" s="503" t="s">
        <v>405</v>
      </c>
      <c r="U882" s="503" t="s">
        <v>405</v>
      </c>
    </row>
    <row r="883" spans="1:135" ht="15" customHeight="1" x14ac:dyDescent="0.2">
      <c r="A883" s="800">
        <v>2459</v>
      </c>
      <c r="B883" s="785"/>
      <c r="C883" s="785" t="s">
        <v>189</v>
      </c>
      <c r="D883" s="785" t="s">
        <v>3809</v>
      </c>
      <c r="E883" s="802" t="s">
        <v>4769</v>
      </c>
      <c r="F883" s="785" t="s">
        <v>221</v>
      </c>
      <c r="G883" s="788">
        <v>7</v>
      </c>
      <c r="P883" s="123"/>
      <c r="Q883" s="123"/>
      <c r="R883" s="123"/>
      <c r="S883" s="503" t="s">
        <v>405</v>
      </c>
      <c r="T883" s="503" t="s">
        <v>405</v>
      </c>
      <c r="U883" s="503" t="s">
        <v>405</v>
      </c>
    </row>
    <row r="884" spans="1:135" ht="15" customHeight="1" x14ac:dyDescent="0.2">
      <c r="A884" s="800">
        <v>6107</v>
      </c>
      <c r="B884" s="785" t="s">
        <v>405</v>
      </c>
      <c r="C884" s="785" t="s">
        <v>8648</v>
      </c>
      <c r="D884" s="785" t="s">
        <v>8649</v>
      </c>
      <c r="E884" s="786" t="s">
        <v>8741</v>
      </c>
      <c r="F884" s="785" t="s">
        <v>221</v>
      </c>
      <c r="G884" s="785">
        <v>0</v>
      </c>
      <c r="P884" s="123"/>
      <c r="Q884" s="123"/>
      <c r="R884" s="123"/>
      <c r="S884" s="503" t="s">
        <v>405</v>
      </c>
      <c r="T884" s="503" t="s">
        <v>405</v>
      </c>
      <c r="U884" s="503" t="s">
        <v>405</v>
      </c>
    </row>
    <row r="885" spans="1:135" ht="15" customHeight="1" x14ac:dyDescent="0.2">
      <c r="A885" s="800">
        <v>6095</v>
      </c>
      <c r="B885" s="785" t="s">
        <v>405</v>
      </c>
      <c r="C885" s="785" t="s">
        <v>5967</v>
      </c>
      <c r="D885" s="785" t="s">
        <v>8670</v>
      </c>
      <c r="E885" s="786" t="s">
        <v>8741</v>
      </c>
      <c r="F885" s="785" t="s">
        <v>221</v>
      </c>
      <c r="G885" s="785">
        <v>0</v>
      </c>
      <c r="P885" s="123"/>
      <c r="Q885" s="123"/>
      <c r="R885" s="123"/>
      <c r="S885" s="503" t="s">
        <v>405</v>
      </c>
      <c r="T885" s="503" t="s">
        <v>405</v>
      </c>
      <c r="U885" s="503" t="s">
        <v>405</v>
      </c>
    </row>
    <row r="886" spans="1:135" ht="15" customHeight="1" x14ac:dyDescent="0.2">
      <c r="A886" s="800">
        <v>2932</v>
      </c>
      <c r="B886" s="785"/>
      <c r="C886" s="785" t="s">
        <v>4131</v>
      </c>
      <c r="D886" s="785" t="s">
        <v>4130</v>
      </c>
      <c r="E886" s="802" t="s">
        <v>4769</v>
      </c>
      <c r="F886" s="785" t="s">
        <v>221</v>
      </c>
      <c r="G886" s="785">
        <v>6</v>
      </c>
      <c r="P886" s="123"/>
      <c r="Q886" s="123"/>
      <c r="R886" s="123"/>
      <c r="S886" s="503" t="s">
        <v>405</v>
      </c>
      <c r="T886" s="503" t="s">
        <v>405</v>
      </c>
      <c r="U886" s="503" t="s">
        <v>405</v>
      </c>
    </row>
    <row r="887" spans="1:135" ht="15" customHeight="1" x14ac:dyDescent="0.2">
      <c r="A887" s="800">
        <v>2462</v>
      </c>
      <c r="B887" s="785"/>
      <c r="C887" s="785" t="s">
        <v>2267</v>
      </c>
      <c r="D887" s="785" t="s">
        <v>506</v>
      </c>
      <c r="E887" s="802" t="s">
        <v>4769</v>
      </c>
      <c r="F887" s="785" t="s">
        <v>221</v>
      </c>
      <c r="G887" s="788">
        <v>7</v>
      </c>
      <c r="P887" s="123"/>
      <c r="Q887" s="123"/>
      <c r="R887" s="123"/>
      <c r="S887" s="503" t="s">
        <v>405</v>
      </c>
      <c r="T887" s="503" t="s">
        <v>405</v>
      </c>
      <c r="U887" s="503" t="s">
        <v>405</v>
      </c>
    </row>
    <row r="888" spans="1:135" ht="15" customHeight="1" x14ac:dyDescent="0.2">
      <c r="A888" s="800">
        <v>4185</v>
      </c>
      <c r="B888" s="785"/>
      <c r="C888" s="785" t="s">
        <v>365</v>
      </c>
      <c r="D888" s="785" t="s">
        <v>358</v>
      </c>
      <c r="E888" s="802" t="s">
        <v>4769</v>
      </c>
      <c r="F888" s="785" t="s">
        <v>221</v>
      </c>
      <c r="G888" s="785">
        <v>4</v>
      </c>
      <c r="P888" s="123"/>
      <c r="Q888" s="123"/>
      <c r="R888" s="123"/>
      <c r="S888" s="503" t="s">
        <v>405</v>
      </c>
      <c r="T888" s="503" t="s">
        <v>405</v>
      </c>
      <c r="U888" s="503" t="s">
        <v>405</v>
      </c>
    </row>
    <row r="889" spans="1:135" ht="15" customHeight="1" x14ac:dyDescent="0.2">
      <c r="A889" s="800">
        <v>2929</v>
      </c>
      <c r="B889" s="785"/>
      <c r="C889" s="785" t="s">
        <v>3547</v>
      </c>
      <c r="D889" s="785" t="s">
        <v>358</v>
      </c>
      <c r="E889" s="802" t="s">
        <v>4769</v>
      </c>
      <c r="F889" s="785" t="s">
        <v>221</v>
      </c>
      <c r="G889" s="785">
        <v>6</v>
      </c>
      <c r="P889" s="123"/>
      <c r="Q889" s="123"/>
      <c r="R889" s="123"/>
      <c r="S889" s="503" t="s">
        <v>405</v>
      </c>
      <c r="T889" s="503" t="s">
        <v>405</v>
      </c>
      <c r="U889" s="503" t="s">
        <v>405</v>
      </c>
    </row>
    <row r="890" spans="1:135" ht="15" customHeight="1" x14ac:dyDescent="0.2">
      <c r="A890" s="800">
        <v>4176</v>
      </c>
      <c r="B890" s="785"/>
      <c r="C890" s="785" t="s">
        <v>115</v>
      </c>
      <c r="D890" s="785" t="s">
        <v>4980</v>
      </c>
      <c r="E890" s="802" t="s">
        <v>4769</v>
      </c>
      <c r="F890" s="785" t="s">
        <v>221</v>
      </c>
      <c r="G890" s="785">
        <v>4</v>
      </c>
      <c r="P890" s="123"/>
      <c r="Q890" s="123"/>
      <c r="R890" s="123"/>
      <c r="S890" s="503" t="s">
        <v>405</v>
      </c>
      <c r="T890" s="503" t="s">
        <v>405</v>
      </c>
      <c r="U890" s="503" t="s">
        <v>405</v>
      </c>
    </row>
    <row r="891" spans="1:135" ht="15" customHeight="1" x14ac:dyDescent="0.2">
      <c r="A891" s="800">
        <v>5612</v>
      </c>
      <c r="B891" s="785"/>
      <c r="C891" s="785" t="s">
        <v>4960</v>
      </c>
      <c r="D891" s="785" t="s">
        <v>8372</v>
      </c>
      <c r="E891" s="802" t="s">
        <v>4769</v>
      </c>
      <c r="F891" s="785" t="s">
        <v>221</v>
      </c>
      <c r="G891" s="785">
        <v>1</v>
      </c>
      <c r="P891" s="123"/>
      <c r="Q891" s="123"/>
      <c r="R891" s="123"/>
      <c r="S891" s="503" t="s">
        <v>405</v>
      </c>
      <c r="T891" s="503" t="s">
        <v>405</v>
      </c>
      <c r="U891" s="503" t="s">
        <v>405</v>
      </c>
    </row>
    <row r="892" spans="1:135" ht="15" customHeight="1" x14ac:dyDescent="0.2">
      <c r="A892" s="800">
        <v>2454</v>
      </c>
      <c r="B892" s="785"/>
      <c r="C892" s="785" t="s">
        <v>3804</v>
      </c>
      <c r="D892" s="785" t="s">
        <v>3495</v>
      </c>
      <c r="E892" s="802" t="s">
        <v>4769</v>
      </c>
      <c r="F892" s="785" t="s">
        <v>221</v>
      </c>
      <c r="G892" s="788">
        <v>7</v>
      </c>
      <c r="P892" s="123"/>
      <c r="Q892" s="123"/>
      <c r="R892" s="123"/>
      <c r="S892" s="503" t="s">
        <v>405</v>
      </c>
      <c r="T892" s="503" t="s">
        <v>405</v>
      </c>
      <c r="U892" s="503" t="s">
        <v>405</v>
      </c>
    </row>
    <row r="893" spans="1:135" ht="15" customHeight="1" x14ac:dyDescent="0.2">
      <c r="A893" s="800">
        <v>5609</v>
      </c>
      <c r="B893" s="789" t="s">
        <v>3425</v>
      </c>
      <c r="C893" s="789" t="s">
        <v>418</v>
      </c>
      <c r="D893" s="789" t="s">
        <v>8341</v>
      </c>
      <c r="E893" s="802" t="s">
        <v>4769</v>
      </c>
      <c r="F893" s="789" t="s">
        <v>221</v>
      </c>
      <c r="G893" s="785">
        <v>1</v>
      </c>
      <c r="P893" s="123"/>
      <c r="Q893" s="123"/>
      <c r="R893" s="123"/>
      <c r="S893" s="503" t="s">
        <v>405</v>
      </c>
      <c r="T893" s="503" t="s">
        <v>405</v>
      </c>
      <c r="U893" s="503" t="s">
        <v>405</v>
      </c>
    </row>
    <row r="894" spans="1:135" ht="15" customHeight="1" x14ac:dyDescent="0.2">
      <c r="A894" s="800">
        <v>1362</v>
      </c>
      <c r="B894" s="785"/>
      <c r="C894" s="785" t="s">
        <v>508</v>
      </c>
      <c r="D894" s="785" t="s">
        <v>3353</v>
      </c>
      <c r="E894" s="802" t="s">
        <v>4769</v>
      </c>
      <c r="F894" s="785" t="s">
        <v>221</v>
      </c>
      <c r="G894" s="788">
        <v>9</v>
      </c>
      <c r="H894" s="187"/>
      <c r="I894" s="39"/>
      <c r="J894" s="39"/>
      <c r="K894" s="39"/>
      <c r="L894" s="39"/>
      <c r="M894" s="39"/>
      <c r="N894" s="39"/>
      <c r="O894" s="549"/>
      <c r="P894" s="549"/>
      <c r="Q894" s="549"/>
      <c r="R894" s="724"/>
      <c r="S894" s="503" t="s">
        <v>405</v>
      </c>
      <c r="T894" s="503" t="s">
        <v>405</v>
      </c>
      <c r="U894" s="503" t="s">
        <v>405</v>
      </c>
      <c r="V894" s="30"/>
      <c r="W894" s="30"/>
      <c r="X894" s="204"/>
      <c r="Y894" s="204"/>
      <c r="Z894" s="204"/>
      <c r="AA894" s="204"/>
      <c r="AB894" s="204"/>
      <c r="AC894" s="275"/>
      <c r="AD894" s="30"/>
      <c r="AE894" s="275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</row>
    <row r="895" spans="1:135" ht="15" customHeight="1" x14ac:dyDescent="0.2">
      <c r="A895" s="800">
        <v>4991</v>
      </c>
      <c r="B895" s="785"/>
      <c r="C895" s="785" t="s">
        <v>524</v>
      </c>
      <c r="D895" s="785" t="s">
        <v>5789</v>
      </c>
      <c r="E895" s="802" t="s">
        <v>4769</v>
      </c>
      <c r="F895" s="785" t="s">
        <v>221</v>
      </c>
      <c r="G895" s="785">
        <v>2</v>
      </c>
      <c r="P895" s="123"/>
      <c r="Q895" s="123"/>
      <c r="R895" s="123"/>
      <c r="S895" s="503" t="s">
        <v>405</v>
      </c>
      <c r="T895" s="503" t="s">
        <v>405</v>
      </c>
      <c r="U895" s="503" t="s">
        <v>405</v>
      </c>
    </row>
    <row r="896" spans="1:135" ht="15" customHeight="1" x14ac:dyDescent="0.2">
      <c r="A896" s="800">
        <v>4462</v>
      </c>
      <c r="B896" s="785"/>
      <c r="C896" s="785" t="s">
        <v>5426</v>
      </c>
      <c r="D896" s="785" t="s">
        <v>210</v>
      </c>
      <c r="E896" s="802" t="s">
        <v>4769</v>
      </c>
      <c r="F896" s="785" t="s">
        <v>221</v>
      </c>
      <c r="G896" s="785">
        <v>3</v>
      </c>
      <c r="P896" s="123"/>
      <c r="Q896" s="123"/>
      <c r="R896" s="123"/>
      <c r="S896" s="503" t="s">
        <v>405</v>
      </c>
      <c r="T896" s="503" t="s">
        <v>405</v>
      </c>
      <c r="U896" s="503" t="s">
        <v>405</v>
      </c>
    </row>
    <row r="897" spans="1:21" ht="15" customHeight="1" x14ac:dyDescent="0.2">
      <c r="A897" s="800">
        <v>1938</v>
      </c>
      <c r="B897" s="785"/>
      <c r="C897" s="785" t="s">
        <v>3557</v>
      </c>
      <c r="D897" s="785" t="s">
        <v>210</v>
      </c>
      <c r="E897" s="802" t="s">
        <v>4769</v>
      </c>
      <c r="F897" s="785" t="s">
        <v>221</v>
      </c>
      <c r="G897" s="788">
        <v>8</v>
      </c>
      <c r="P897" s="123"/>
      <c r="Q897" s="123"/>
      <c r="R897" s="123"/>
      <c r="S897" s="503" t="s">
        <v>405</v>
      </c>
      <c r="T897" s="503" t="s">
        <v>405</v>
      </c>
      <c r="U897" s="503" t="s">
        <v>405</v>
      </c>
    </row>
    <row r="898" spans="1:21" ht="15" customHeight="1" x14ac:dyDescent="0.2">
      <c r="A898" s="800">
        <v>6081</v>
      </c>
      <c r="B898" s="785" t="s">
        <v>405</v>
      </c>
      <c r="C898" s="785" t="s">
        <v>8645</v>
      </c>
      <c r="D898" s="785" t="s">
        <v>210</v>
      </c>
      <c r="E898" s="786" t="s">
        <v>8741</v>
      </c>
      <c r="F898" s="785" t="s">
        <v>221</v>
      </c>
      <c r="G898" s="785">
        <v>0</v>
      </c>
      <c r="P898" s="123"/>
      <c r="Q898" s="123"/>
      <c r="R898" s="123"/>
      <c r="S898" s="503" t="s">
        <v>405</v>
      </c>
      <c r="T898" s="503" t="s">
        <v>405</v>
      </c>
      <c r="U898" s="503" t="s">
        <v>405</v>
      </c>
    </row>
    <row r="899" spans="1:21" ht="15" customHeight="1" x14ac:dyDescent="0.2">
      <c r="A899" s="800">
        <v>6087</v>
      </c>
      <c r="B899" s="785" t="s">
        <v>405</v>
      </c>
      <c r="C899" s="785" t="s">
        <v>5650</v>
      </c>
      <c r="D899" s="785" t="s">
        <v>3336</v>
      </c>
      <c r="E899" s="786" t="s">
        <v>8741</v>
      </c>
      <c r="F899" s="785" t="s">
        <v>221</v>
      </c>
      <c r="G899" s="785">
        <v>0</v>
      </c>
      <c r="P899" s="123"/>
      <c r="Q899" s="123"/>
      <c r="R899" s="123"/>
      <c r="S899" s="503" t="s">
        <v>405</v>
      </c>
      <c r="T899" s="503" t="s">
        <v>405</v>
      </c>
      <c r="U899" s="503" t="s">
        <v>405</v>
      </c>
    </row>
    <row r="900" spans="1:21" ht="15" customHeight="1" x14ac:dyDescent="0.2">
      <c r="A900" s="800">
        <v>6106</v>
      </c>
      <c r="B900" s="785" t="s">
        <v>405</v>
      </c>
      <c r="C900" s="785" t="s">
        <v>5301</v>
      </c>
      <c r="D900" s="785" t="s">
        <v>8647</v>
      </c>
      <c r="E900" s="786" t="s">
        <v>8741</v>
      </c>
      <c r="F900" s="785" t="s">
        <v>221</v>
      </c>
      <c r="G900" s="785">
        <v>0</v>
      </c>
      <c r="P900" s="123"/>
      <c r="Q900" s="123"/>
      <c r="R900" s="123"/>
      <c r="S900" s="503" t="s">
        <v>405</v>
      </c>
      <c r="T900" s="503" t="s">
        <v>405</v>
      </c>
      <c r="U900" s="503" t="s">
        <v>405</v>
      </c>
    </row>
    <row r="901" spans="1:21" ht="15" customHeight="1" x14ac:dyDescent="0.2">
      <c r="A901" s="800">
        <v>4443</v>
      </c>
      <c r="B901" s="785"/>
      <c r="C901" s="785" t="s">
        <v>5414</v>
      </c>
      <c r="D901" s="785" t="s">
        <v>257</v>
      </c>
      <c r="E901" s="802" t="s">
        <v>4769</v>
      </c>
      <c r="F901" s="785" t="s">
        <v>221</v>
      </c>
      <c r="G901" s="785">
        <v>3</v>
      </c>
      <c r="P901" s="123"/>
      <c r="Q901" s="123"/>
      <c r="R901" s="123"/>
      <c r="S901" s="503" t="s">
        <v>405</v>
      </c>
      <c r="T901" s="503" t="s">
        <v>405</v>
      </c>
      <c r="U901" s="503" t="s">
        <v>405</v>
      </c>
    </row>
    <row r="902" spans="1:21" ht="15" customHeight="1" x14ac:dyDescent="0.2">
      <c r="A902" s="800">
        <v>4322</v>
      </c>
      <c r="B902" s="785"/>
      <c r="C902" s="785" t="s">
        <v>207</v>
      </c>
      <c r="D902" s="785" t="s">
        <v>257</v>
      </c>
      <c r="E902" s="802" t="s">
        <v>4769</v>
      </c>
      <c r="F902" s="785" t="s">
        <v>221</v>
      </c>
      <c r="G902" s="785">
        <v>4</v>
      </c>
      <c r="P902" s="123"/>
      <c r="Q902" s="123"/>
      <c r="R902" s="123"/>
      <c r="S902" s="503" t="s">
        <v>405</v>
      </c>
      <c r="T902" s="503" t="s">
        <v>405</v>
      </c>
      <c r="U902" s="503" t="s">
        <v>405</v>
      </c>
    </row>
    <row r="903" spans="1:21" ht="15" customHeight="1" x14ac:dyDescent="0.2">
      <c r="A903" s="800">
        <v>2456</v>
      </c>
      <c r="B903" s="785"/>
      <c r="C903" s="785" t="s">
        <v>3806</v>
      </c>
      <c r="D903" s="785" t="s">
        <v>257</v>
      </c>
      <c r="E903" s="802" t="s">
        <v>4769</v>
      </c>
      <c r="F903" s="785" t="s">
        <v>221</v>
      </c>
      <c r="G903" s="788">
        <v>7</v>
      </c>
      <c r="P903" s="123"/>
      <c r="Q903" s="123"/>
      <c r="R903" s="123"/>
      <c r="S903" s="503" t="s">
        <v>405</v>
      </c>
      <c r="T903" s="503" t="s">
        <v>405</v>
      </c>
      <c r="U903" s="503" t="s">
        <v>405</v>
      </c>
    </row>
    <row r="904" spans="1:21" ht="15" customHeight="1" x14ac:dyDescent="0.2">
      <c r="A904" s="800">
        <v>4455</v>
      </c>
      <c r="B904" s="785"/>
      <c r="C904" s="785" t="s">
        <v>5419</v>
      </c>
      <c r="D904" s="785" t="s">
        <v>5420</v>
      </c>
      <c r="E904" s="802" t="s">
        <v>4769</v>
      </c>
      <c r="F904" s="785" t="s">
        <v>221</v>
      </c>
      <c r="G904" s="785">
        <v>3</v>
      </c>
      <c r="P904" s="123"/>
      <c r="Q904" s="123"/>
      <c r="R904" s="123"/>
      <c r="S904" s="503" t="s">
        <v>405</v>
      </c>
      <c r="T904" s="503" t="s">
        <v>405</v>
      </c>
      <c r="U904" s="503" t="s">
        <v>405</v>
      </c>
    </row>
    <row r="905" spans="1:21" ht="15" customHeight="1" x14ac:dyDescent="0.2">
      <c r="A905" s="800">
        <v>5594</v>
      </c>
      <c r="B905" s="785"/>
      <c r="C905" s="785" t="s">
        <v>5897</v>
      </c>
      <c r="D905" s="785" t="s">
        <v>233</v>
      </c>
      <c r="E905" s="802" t="s">
        <v>4769</v>
      </c>
      <c r="F905" s="785" t="s">
        <v>221</v>
      </c>
      <c r="G905" s="785">
        <v>1</v>
      </c>
      <c r="P905" s="123"/>
      <c r="Q905" s="123"/>
      <c r="R905" s="123"/>
      <c r="S905" s="503" t="s">
        <v>405</v>
      </c>
      <c r="T905" s="503" t="s">
        <v>405</v>
      </c>
      <c r="U905" s="503" t="s">
        <v>405</v>
      </c>
    </row>
    <row r="906" spans="1:21" ht="15" customHeight="1" x14ac:dyDescent="0.2">
      <c r="A906" s="800">
        <v>4440</v>
      </c>
      <c r="B906" s="785"/>
      <c r="C906" s="785" t="s">
        <v>248</v>
      </c>
      <c r="D906" s="785" t="s">
        <v>359</v>
      </c>
      <c r="E906" s="802" t="s">
        <v>4769</v>
      </c>
      <c r="F906" s="785" t="s">
        <v>221</v>
      </c>
      <c r="G906" s="785">
        <v>3</v>
      </c>
      <c r="P906" s="123"/>
      <c r="Q906" s="123"/>
      <c r="R906" s="123"/>
      <c r="S906" s="503" t="s">
        <v>405</v>
      </c>
      <c r="T906" s="503" t="s">
        <v>405</v>
      </c>
      <c r="U906" s="503" t="s">
        <v>405</v>
      </c>
    </row>
    <row r="907" spans="1:21" ht="15" customHeight="1" x14ac:dyDescent="0.2">
      <c r="A907" s="800">
        <v>3454</v>
      </c>
      <c r="B907" s="785"/>
      <c r="C907" s="785" t="s">
        <v>157</v>
      </c>
      <c r="D907" s="785" t="s">
        <v>4520</v>
      </c>
      <c r="E907" s="802" t="s">
        <v>4769</v>
      </c>
      <c r="F907" s="785" t="s">
        <v>221</v>
      </c>
      <c r="G907" s="785">
        <v>5</v>
      </c>
      <c r="P907" s="123"/>
      <c r="Q907" s="123"/>
      <c r="R907" s="123"/>
      <c r="S907" s="503" t="s">
        <v>405</v>
      </c>
      <c r="T907" s="503" t="s">
        <v>405</v>
      </c>
      <c r="U907" s="503" t="s">
        <v>405</v>
      </c>
    </row>
    <row r="908" spans="1:21" ht="15" customHeight="1" x14ac:dyDescent="0.2">
      <c r="A908" s="800">
        <v>2447</v>
      </c>
      <c r="B908" s="785"/>
      <c r="C908" s="785" t="s">
        <v>3798</v>
      </c>
      <c r="D908" s="785" t="s">
        <v>3799</v>
      </c>
      <c r="E908" s="802" t="s">
        <v>4769</v>
      </c>
      <c r="F908" s="785" t="s">
        <v>221</v>
      </c>
      <c r="G908" s="788">
        <v>7</v>
      </c>
      <c r="P908" s="123"/>
      <c r="Q908" s="123"/>
      <c r="R908" s="123"/>
      <c r="S908" s="503" t="s">
        <v>405</v>
      </c>
      <c r="T908" s="503" t="s">
        <v>405</v>
      </c>
      <c r="U908" s="503" t="s">
        <v>405</v>
      </c>
    </row>
    <row r="909" spans="1:21" ht="15" customHeight="1" x14ac:dyDescent="0.2">
      <c r="A909" s="800">
        <v>3439</v>
      </c>
      <c r="B909" s="785"/>
      <c r="C909" s="785" t="s">
        <v>3339</v>
      </c>
      <c r="D909" s="785" t="s">
        <v>4512</v>
      </c>
      <c r="E909" s="802" t="s">
        <v>4769</v>
      </c>
      <c r="F909" s="785" t="s">
        <v>221</v>
      </c>
      <c r="G909" s="785">
        <v>5</v>
      </c>
      <c r="P909" s="123"/>
      <c r="Q909" s="123"/>
      <c r="R909" s="123"/>
      <c r="S909" s="503" t="s">
        <v>405</v>
      </c>
      <c r="T909" s="503" t="s">
        <v>405</v>
      </c>
      <c r="U909" s="503" t="s">
        <v>405</v>
      </c>
    </row>
    <row r="910" spans="1:21" ht="15" customHeight="1" x14ac:dyDescent="0.2">
      <c r="A910" s="800">
        <v>6109</v>
      </c>
      <c r="B910" s="785" t="s">
        <v>405</v>
      </c>
      <c r="C910" s="785" t="s">
        <v>8650</v>
      </c>
      <c r="D910" s="785" t="s">
        <v>8651</v>
      </c>
      <c r="E910" s="786" t="s">
        <v>8741</v>
      </c>
      <c r="F910" s="785" t="s">
        <v>221</v>
      </c>
      <c r="G910" s="785">
        <v>0</v>
      </c>
      <c r="P910" s="123"/>
      <c r="Q910" s="123"/>
      <c r="R910" s="123"/>
      <c r="S910" s="503" t="s">
        <v>405</v>
      </c>
      <c r="T910" s="503" t="s">
        <v>405</v>
      </c>
      <c r="U910" s="503" t="s">
        <v>405</v>
      </c>
    </row>
    <row r="911" spans="1:21" ht="15" customHeight="1" x14ac:dyDescent="0.2">
      <c r="A911" s="800">
        <v>2455</v>
      </c>
      <c r="B911" s="785"/>
      <c r="C911" s="785" t="s">
        <v>3674</v>
      </c>
      <c r="D911" s="785" t="s">
        <v>3805</v>
      </c>
      <c r="E911" s="802" t="s">
        <v>4769</v>
      </c>
      <c r="F911" s="785" t="s">
        <v>221</v>
      </c>
      <c r="G911" s="788">
        <v>7</v>
      </c>
      <c r="P911" s="123"/>
      <c r="Q911" s="123"/>
      <c r="R911" s="123"/>
      <c r="S911" s="503" t="s">
        <v>405</v>
      </c>
      <c r="T911" s="503" t="s">
        <v>405</v>
      </c>
      <c r="U911" s="503" t="s">
        <v>405</v>
      </c>
    </row>
    <row r="912" spans="1:21" ht="15" customHeight="1" x14ac:dyDescent="0.2">
      <c r="A912" s="800">
        <v>4121</v>
      </c>
      <c r="B912" s="785"/>
      <c r="C912" s="785" t="s">
        <v>213</v>
      </c>
      <c r="D912" s="785" t="s">
        <v>3964</v>
      </c>
      <c r="E912" s="802" t="s">
        <v>4769</v>
      </c>
      <c r="F912" s="785" t="s">
        <v>221</v>
      </c>
      <c r="G912" s="785">
        <v>4</v>
      </c>
      <c r="P912" s="123"/>
      <c r="Q912" s="123"/>
      <c r="R912" s="123"/>
      <c r="S912" s="503" t="s">
        <v>405</v>
      </c>
      <c r="T912" s="503" t="s">
        <v>405</v>
      </c>
      <c r="U912" s="503" t="s">
        <v>405</v>
      </c>
    </row>
    <row r="913" spans="1:135" ht="15" customHeight="1" x14ac:dyDescent="0.2">
      <c r="A913" s="800">
        <v>4445</v>
      </c>
      <c r="B913" s="785"/>
      <c r="C913" s="785" t="s">
        <v>5418</v>
      </c>
      <c r="D913" s="785" t="s">
        <v>252</v>
      </c>
      <c r="E913" s="802" t="s">
        <v>4769</v>
      </c>
      <c r="F913" s="785" t="s">
        <v>221</v>
      </c>
      <c r="G913" s="785">
        <v>3</v>
      </c>
      <c r="P913" s="123"/>
      <c r="Q913" s="123"/>
      <c r="R913" s="123"/>
      <c r="S913" s="503" t="s">
        <v>405</v>
      </c>
      <c r="T913" s="503" t="s">
        <v>405</v>
      </c>
      <c r="U913" s="503" t="s">
        <v>405</v>
      </c>
    </row>
    <row r="914" spans="1:135" ht="15" customHeight="1" x14ac:dyDescent="0.2">
      <c r="A914" s="800">
        <v>6091</v>
      </c>
      <c r="B914" s="785" t="s">
        <v>405</v>
      </c>
      <c r="C914" s="785" t="s">
        <v>427</v>
      </c>
      <c r="D914" s="785" t="s">
        <v>252</v>
      </c>
      <c r="E914" s="786" t="s">
        <v>8741</v>
      </c>
      <c r="F914" s="785" t="s">
        <v>221</v>
      </c>
      <c r="G914" s="785">
        <v>0</v>
      </c>
      <c r="P914" s="123"/>
      <c r="Q914" s="123"/>
      <c r="R914" s="123"/>
      <c r="S914" s="503" t="s">
        <v>405</v>
      </c>
      <c r="T914" s="503" t="s">
        <v>405</v>
      </c>
      <c r="U914" s="503" t="s">
        <v>405</v>
      </c>
    </row>
    <row r="915" spans="1:135" ht="15" customHeight="1" x14ac:dyDescent="0.2">
      <c r="A915" s="800">
        <v>3370</v>
      </c>
      <c r="B915" s="785"/>
      <c r="C915" s="785" t="s">
        <v>4403</v>
      </c>
      <c r="D915" s="785" t="s">
        <v>252</v>
      </c>
      <c r="E915" s="802" t="s">
        <v>4769</v>
      </c>
      <c r="F915" s="785" t="s">
        <v>221</v>
      </c>
      <c r="G915" s="785">
        <v>6</v>
      </c>
      <c r="P915" s="123"/>
      <c r="Q915" s="123"/>
      <c r="R915" s="123"/>
      <c r="S915" s="503" t="s">
        <v>405</v>
      </c>
      <c r="T915" s="503" t="s">
        <v>405</v>
      </c>
      <c r="U915" s="503" t="s">
        <v>405</v>
      </c>
    </row>
    <row r="916" spans="1:135" ht="15" customHeight="1" x14ac:dyDescent="0.2">
      <c r="A916" s="776">
        <v>4431</v>
      </c>
      <c r="B916" s="30" t="s">
        <v>3167</v>
      </c>
      <c r="C916" s="39" t="s">
        <v>2223</v>
      </c>
      <c r="D916" s="39" t="s">
        <v>252</v>
      </c>
      <c r="E916" s="802" t="s">
        <v>4769</v>
      </c>
      <c r="F916" s="39" t="s">
        <v>221</v>
      </c>
      <c r="G916" s="666">
        <v>3</v>
      </c>
      <c r="H916" s="204"/>
      <c r="I916" s="30"/>
      <c r="J916" s="30"/>
      <c r="K916" s="71"/>
      <c r="L916" s="71"/>
      <c r="M916" s="71"/>
      <c r="N916" s="71"/>
      <c r="O916" s="319"/>
      <c r="P916" s="319" t="s">
        <v>405</v>
      </c>
      <c r="Q916" s="546" t="s">
        <v>405</v>
      </c>
      <c r="R916" s="724" t="s">
        <v>405</v>
      </c>
      <c r="S916" s="503" t="s">
        <v>405</v>
      </c>
      <c r="T916" s="503" t="s">
        <v>405</v>
      </c>
      <c r="U916" s="503" t="s">
        <v>405</v>
      </c>
      <c r="V916" s="22"/>
      <c r="W916" s="22"/>
      <c r="X916" s="22"/>
      <c r="Y916" s="22"/>
      <c r="Z916" s="61"/>
      <c r="AA916" s="61"/>
      <c r="AB916" s="270">
        <v>4000000</v>
      </c>
      <c r="AC916" s="770">
        <v>4500000</v>
      </c>
      <c r="AD916" s="270"/>
      <c r="AE916" s="127"/>
      <c r="AF916" s="10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274"/>
      <c r="DW916" s="274"/>
      <c r="DX916" s="274"/>
      <c r="DY916" s="274"/>
      <c r="DZ916" s="100"/>
      <c r="EA916" s="100"/>
      <c r="EB916" s="30"/>
      <c r="EC916" s="30"/>
      <c r="ED916" s="30"/>
      <c r="EE916" s="30"/>
    </row>
    <row r="917" spans="1:135" ht="15" customHeight="1" x14ac:dyDescent="0.2">
      <c r="A917" s="800">
        <v>3443</v>
      </c>
      <c r="B917" s="785"/>
      <c r="C917" s="785" t="s">
        <v>4515</v>
      </c>
      <c r="D917" s="785" t="s">
        <v>252</v>
      </c>
      <c r="E917" s="802" t="s">
        <v>4769</v>
      </c>
      <c r="F917" s="785" t="s">
        <v>221</v>
      </c>
      <c r="G917" s="785">
        <v>5</v>
      </c>
      <c r="P917" s="123"/>
      <c r="Q917" s="123"/>
      <c r="R917" s="123"/>
      <c r="S917" s="503" t="s">
        <v>405</v>
      </c>
      <c r="T917" s="503" t="s">
        <v>405</v>
      </c>
      <c r="U917" s="503" t="s">
        <v>405</v>
      </c>
    </row>
    <row r="918" spans="1:135" ht="15" customHeight="1" x14ac:dyDescent="0.2">
      <c r="A918" s="800">
        <v>2451</v>
      </c>
      <c r="B918" s="785"/>
      <c r="C918" s="785" t="s">
        <v>213</v>
      </c>
      <c r="D918" s="785" t="s">
        <v>3802</v>
      </c>
      <c r="E918" s="802" t="s">
        <v>4769</v>
      </c>
      <c r="F918" s="785" t="s">
        <v>221</v>
      </c>
      <c r="G918" s="788">
        <v>7</v>
      </c>
      <c r="P918" s="123"/>
      <c r="Q918" s="123"/>
      <c r="R918" s="123"/>
      <c r="S918" s="503" t="s">
        <v>405</v>
      </c>
      <c r="T918" s="503" t="s">
        <v>405</v>
      </c>
      <c r="U918" s="503" t="s">
        <v>405</v>
      </c>
    </row>
    <row r="919" spans="1:135" ht="15" customHeight="1" x14ac:dyDescent="0.2">
      <c r="A919" s="800">
        <v>6092</v>
      </c>
      <c r="B919" s="785" t="s">
        <v>405</v>
      </c>
      <c r="C919" s="785" t="s">
        <v>355</v>
      </c>
      <c r="D919" s="785" t="s">
        <v>3802</v>
      </c>
      <c r="E919" s="786" t="s">
        <v>8741</v>
      </c>
      <c r="F919" s="785" t="s">
        <v>221</v>
      </c>
      <c r="G919" s="785">
        <v>0</v>
      </c>
      <c r="P919" s="123"/>
      <c r="Q919" s="123"/>
      <c r="R919" s="123"/>
      <c r="S919" s="503" t="s">
        <v>405</v>
      </c>
      <c r="T919" s="503" t="s">
        <v>405</v>
      </c>
      <c r="U919" s="503" t="s">
        <v>405</v>
      </c>
    </row>
    <row r="920" spans="1:135" ht="15" customHeight="1" x14ac:dyDescent="0.2">
      <c r="A920" s="800">
        <v>4159</v>
      </c>
      <c r="B920" s="785"/>
      <c r="C920" s="785" t="s">
        <v>4962</v>
      </c>
      <c r="D920" s="785" t="s">
        <v>323</v>
      </c>
      <c r="E920" s="802" t="s">
        <v>4769</v>
      </c>
      <c r="F920" s="785" t="s">
        <v>221</v>
      </c>
      <c r="G920" s="785">
        <v>4</v>
      </c>
      <c r="P920" s="123"/>
      <c r="Q920" s="123"/>
      <c r="R920" s="123"/>
      <c r="S920" s="503" t="s">
        <v>405</v>
      </c>
      <c r="T920" s="503" t="s">
        <v>405</v>
      </c>
      <c r="U920" s="503" t="s">
        <v>405</v>
      </c>
    </row>
    <row r="921" spans="1:135" ht="15" customHeight="1" x14ac:dyDescent="0.2">
      <c r="A921" s="800">
        <v>3433</v>
      </c>
      <c r="B921" s="785"/>
      <c r="C921" s="785" t="s">
        <v>4507</v>
      </c>
      <c r="D921" s="785" t="s">
        <v>3988</v>
      </c>
      <c r="E921" s="802" t="s">
        <v>4769</v>
      </c>
      <c r="F921" s="785" t="s">
        <v>221</v>
      </c>
      <c r="G921" s="785">
        <v>5</v>
      </c>
      <c r="P921" s="123"/>
      <c r="Q921" s="123"/>
      <c r="R921" s="123"/>
      <c r="S921" s="503" t="s">
        <v>405</v>
      </c>
      <c r="T921" s="503" t="s">
        <v>405</v>
      </c>
      <c r="U921" s="503" t="s">
        <v>405</v>
      </c>
    </row>
    <row r="922" spans="1:135" ht="15" customHeight="1" x14ac:dyDescent="0.2">
      <c r="A922" s="800">
        <v>5605</v>
      </c>
      <c r="B922" s="785"/>
      <c r="C922" s="785" t="s">
        <v>8366</v>
      </c>
      <c r="D922" s="785" t="s">
        <v>3988</v>
      </c>
      <c r="E922" s="802" t="s">
        <v>4769</v>
      </c>
      <c r="F922" s="785" t="s">
        <v>221</v>
      </c>
      <c r="G922" s="785">
        <v>1</v>
      </c>
      <c r="P922" s="123"/>
      <c r="Q922" s="123"/>
      <c r="R922" s="123"/>
      <c r="S922" s="503" t="s">
        <v>405</v>
      </c>
      <c r="T922" s="503" t="s">
        <v>405</v>
      </c>
      <c r="U922" s="503" t="s">
        <v>405</v>
      </c>
    </row>
    <row r="923" spans="1:135" ht="15" customHeight="1" x14ac:dyDescent="0.2">
      <c r="A923" s="800">
        <v>5617</v>
      </c>
      <c r="B923" s="785"/>
      <c r="C923" s="785" t="s">
        <v>305</v>
      </c>
      <c r="D923" s="785" t="s">
        <v>8379</v>
      </c>
      <c r="E923" s="802" t="s">
        <v>4769</v>
      </c>
      <c r="F923" s="785" t="s">
        <v>221</v>
      </c>
      <c r="G923" s="785">
        <v>1</v>
      </c>
      <c r="P923" s="123"/>
      <c r="Q923" s="123"/>
      <c r="R923" s="123"/>
      <c r="S923" s="503" t="s">
        <v>405</v>
      </c>
      <c r="T923" s="503" t="s">
        <v>405</v>
      </c>
      <c r="U923" s="503" t="s">
        <v>405</v>
      </c>
    </row>
    <row r="924" spans="1:135" ht="15" customHeight="1" x14ac:dyDescent="0.2">
      <c r="A924" s="800">
        <v>3125</v>
      </c>
      <c r="B924" s="785"/>
      <c r="C924" s="785" t="s">
        <v>4283</v>
      </c>
      <c r="D924" s="785" t="s">
        <v>643</v>
      </c>
      <c r="E924" s="802" t="s">
        <v>4769</v>
      </c>
      <c r="F924" s="785" t="s">
        <v>217</v>
      </c>
      <c r="G924" s="785">
        <v>6</v>
      </c>
      <c r="P924" s="123"/>
      <c r="Q924" s="123"/>
      <c r="R924" s="123"/>
      <c r="S924" s="503" t="s">
        <v>405</v>
      </c>
      <c r="T924" s="503" t="s">
        <v>405</v>
      </c>
      <c r="U924" s="503" t="s">
        <v>405</v>
      </c>
    </row>
    <row r="925" spans="1:135" ht="15" customHeight="1" x14ac:dyDescent="0.2">
      <c r="A925" s="800">
        <v>5028</v>
      </c>
      <c r="B925" s="785"/>
      <c r="C925" s="785" t="s">
        <v>1898</v>
      </c>
      <c r="D925" s="785" t="s">
        <v>6346</v>
      </c>
      <c r="E925" s="802" t="s">
        <v>4769</v>
      </c>
      <c r="F925" s="785" t="s">
        <v>217</v>
      </c>
      <c r="G925" s="785">
        <v>2</v>
      </c>
      <c r="P925" s="123"/>
      <c r="Q925" s="123"/>
      <c r="R925" s="123"/>
      <c r="S925" s="503" t="s">
        <v>405</v>
      </c>
      <c r="T925" s="503" t="s">
        <v>405</v>
      </c>
      <c r="U925" s="503" t="s">
        <v>405</v>
      </c>
    </row>
    <row r="926" spans="1:135" ht="15" customHeight="1" x14ac:dyDescent="0.2">
      <c r="A926" s="776">
        <v>4656</v>
      </c>
      <c r="B926" s="30" t="s">
        <v>5474</v>
      </c>
      <c r="C926" s="39" t="s">
        <v>5433</v>
      </c>
      <c r="D926" s="39" t="s">
        <v>553</v>
      </c>
      <c r="E926" s="802" t="s">
        <v>4769</v>
      </c>
      <c r="F926" s="30" t="s">
        <v>217</v>
      </c>
      <c r="G926" s="666">
        <v>3</v>
      </c>
      <c r="H926" s="204"/>
      <c r="I926" s="30"/>
      <c r="J926" s="30"/>
      <c r="K926" s="71"/>
      <c r="L926" s="71"/>
      <c r="M926" s="71"/>
      <c r="N926" s="71"/>
      <c r="O926" s="319"/>
      <c r="P926" s="319" t="s">
        <v>405</v>
      </c>
      <c r="Q926" s="319" t="s">
        <v>405</v>
      </c>
      <c r="R926" s="101" t="s">
        <v>405</v>
      </c>
      <c r="S926" s="22" t="s">
        <v>405</v>
      </c>
      <c r="T926" s="22"/>
      <c r="U926" s="22"/>
      <c r="V926" s="22"/>
      <c r="W926" s="22"/>
      <c r="X926" s="30"/>
      <c r="Y926" s="204"/>
      <c r="Z926" s="275"/>
      <c r="AA926" s="86"/>
      <c r="AB926" s="270">
        <v>3500000</v>
      </c>
      <c r="AC926" s="270">
        <v>4500000</v>
      </c>
      <c r="AD926" s="27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263"/>
      <c r="DW926" s="263"/>
      <c r="DX926" s="263"/>
      <c r="DY926" s="263"/>
      <c r="DZ926" s="263"/>
      <c r="EA926" s="263"/>
      <c r="EB926" s="30"/>
      <c r="EC926" s="30"/>
      <c r="ED926" s="30"/>
      <c r="EE926" s="30"/>
    </row>
    <row r="927" spans="1:135" ht="15" customHeight="1" x14ac:dyDescent="0.2">
      <c r="A927" s="800">
        <v>2626</v>
      </c>
      <c r="B927" s="785"/>
      <c r="C927" s="785" t="s">
        <v>499</v>
      </c>
      <c r="D927" s="785" t="s">
        <v>491</v>
      </c>
      <c r="E927" s="802" t="s">
        <v>4769</v>
      </c>
      <c r="F927" s="785" t="s">
        <v>217</v>
      </c>
      <c r="G927" s="788">
        <v>7</v>
      </c>
      <c r="P927" s="123"/>
      <c r="Q927" s="123"/>
      <c r="R927" s="123"/>
      <c r="S927" s="503" t="s">
        <v>405</v>
      </c>
      <c r="T927" s="503" t="s">
        <v>405</v>
      </c>
      <c r="U927" s="503" t="s">
        <v>405</v>
      </c>
    </row>
    <row r="928" spans="1:135" ht="15" customHeight="1" x14ac:dyDescent="0.2">
      <c r="A928" s="800">
        <v>3114</v>
      </c>
      <c r="B928" s="785"/>
      <c r="C928" s="785" t="s">
        <v>325</v>
      </c>
      <c r="D928" s="785" t="s">
        <v>401</v>
      </c>
      <c r="E928" s="802" t="s">
        <v>4769</v>
      </c>
      <c r="F928" s="785" t="s">
        <v>217</v>
      </c>
      <c r="G928" s="785">
        <v>6</v>
      </c>
      <c r="P928" s="123"/>
      <c r="Q928" s="123"/>
      <c r="R928" s="123"/>
      <c r="S928" s="503" t="s">
        <v>405</v>
      </c>
      <c r="T928" s="503" t="s">
        <v>405</v>
      </c>
      <c r="U928" s="503" t="s">
        <v>405</v>
      </c>
    </row>
    <row r="929" spans="1:21" ht="15" customHeight="1" x14ac:dyDescent="0.2">
      <c r="A929" s="800">
        <v>6298</v>
      </c>
      <c r="B929" s="785" t="s">
        <v>405</v>
      </c>
      <c r="C929" s="785" t="s">
        <v>8637</v>
      </c>
      <c r="D929" s="785" t="s">
        <v>122</v>
      </c>
      <c r="E929" s="786" t="s">
        <v>8741</v>
      </c>
      <c r="F929" s="785" t="s">
        <v>217</v>
      </c>
      <c r="G929" s="785">
        <v>0</v>
      </c>
      <c r="P929" s="123"/>
      <c r="Q929" s="123"/>
      <c r="R929" s="123"/>
      <c r="S929" s="503" t="s">
        <v>405</v>
      </c>
      <c r="T929" s="503" t="s">
        <v>405</v>
      </c>
      <c r="U929" s="503" t="s">
        <v>405</v>
      </c>
    </row>
    <row r="930" spans="1:21" ht="15" customHeight="1" x14ac:dyDescent="0.2">
      <c r="A930" s="800">
        <v>3601</v>
      </c>
      <c r="B930" s="785"/>
      <c r="C930" s="785" t="s">
        <v>4636</v>
      </c>
      <c r="D930" s="785" t="s">
        <v>4637</v>
      </c>
      <c r="E930" s="802" t="s">
        <v>4769</v>
      </c>
      <c r="F930" s="785" t="s">
        <v>217</v>
      </c>
      <c r="G930" s="785">
        <v>5</v>
      </c>
      <c r="P930" s="123"/>
      <c r="Q930" s="123"/>
      <c r="R930" s="123"/>
      <c r="S930" s="503" t="s">
        <v>405</v>
      </c>
      <c r="T930" s="503" t="s">
        <v>405</v>
      </c>
      <c r="U930" s="503" t="s">
        <v>405</v>
      </c>
    </row>
    <row r="931" spans="1:21" ht="15" customHeight="1" x14ac:dyDescent="0.2">
      <c r="A931" s="800">
        <v>3602</v>
      </c>
      <c r="B931" s="785"/>
      <c r="C931" s="785" t="s">
        <v>250</v>
      </c>
      <c r="D931" s="785" t="s">
        <v>3930</v>
      </c>
      <c r="E931" s="802" t="s">
        <v>4769</v>
      </c>
      <c r="F931" s="785" t="s">
        <v>217</v>
      </c>
      <c r="G931" s="785">
        <v>5</v>
      </c>
      <c r="P931" s="123"/>
      <c r="Q931" s="123"/>
      <c r="R931" s="123"/>
      <c r="S931" s="503" t="s">
        <v>405</v>
      </c>
      <c r="T931" s="503" t="s">
        <v>405</v>
      </c>
      <c r="U931" s="503" t="s">
        <v>405</v>
      </c>
    </row>
    <row r="932" spans="1:21" ht="15" customHeight="1" x14ac:dyDescent="0.2">
      <c r="A932" s="800">
        <v>2631</v>
      </c>
      <c r="B932" s="785"/>
      <c r="C932" s="785" t="s">
        <v>71</v>
      </c>
      <c r="D932" s="785" t="s">
        <v>3938</v>
      </c>
      <c r="E932" s="802" t="s">
        <v>4769</v>
      </c>
      <c r="F932" s="785" t="s">
        <v>217</v>
      </c>
      <c r="G932" s="788">
        <v>7</v>
      </c>
      <c r="P932" s="123"/>
      <c r="Q932" s="123"/>
      <c r="R932" s="123"/>
      <c r="S932" s="503" t="s">
        <v>405</v>
      </c>
      <c r="T932" s="503" t="s">
        <v>405</v>
      </c>
      <c r="U932" s="503" t="s">
        <v>405</v>
      </c>
    </row>
    <row r="933" spans="1:21" ht="15" customHeight="1" x14ac:dyDescent="0.2">
      <c r="A933" s="800">
        <v>3603</v>
      </c>
      <c r="B933" s="785"/>
      <c r="C933" s="785" t="s">
        <v>8064</v>
      </c>
      <c r="D933" s="785" t="s">
        <v>4276</v>
      </c>
      <c r="E933" s="802" t="s">
        <v>4769</v>
      </c>
      <c r="F933" s="785" t="s">
        <v>217</v>
      </c>
      <c r="G933" s="785">
        <v>5</v>
      </c>
      <c r="P933" s="123"/>
      <c r="Q933" s="123"/>
      <c r="R933" s="123"/>
      <c r="S933" s="503" t="s">
        <v>405</v>
      </c>
      <c r="T933" s="503" t="s">
        <v>405</v>
      </c>
      <c r="U933" s="503" t="s">
        <v>405</v>
      </c>
    </row>
    <row r="934" spans="1:21" ht="15" customHeight="1" x14ac:dyDescent="0.2">
      <c r="A934" s="800">
        <v>3118</v>
      </c>
      <c r="B934" s="785"/>
      <c r="C934" s="785" t="s">
        <v>1524</v>
      </c>
      <c r="D934" s="785" t="s">
        <v>4276</v>
      </c>
      <c r="E934" s="802" t="s">
        <v>4769</v>
      </c>
      <c r="F934" s="785" t="s">
        <v>217</v>
      </c>
      <c r="G934" s="785">
        <v>6</v>
      </c>
      <c r="P934" s="123"/>
      <c r="Q934" s="123"/>
      <c r="R934" s="123"/>
      <c r="S934" s="503" t="s">
        <v>405</v>
      </c>
      <c r="T934" s="503" t="s">
        <v>405</v>
      </c>
      <c r="U934" s="503" t="s">
        <v>405</v>
      </c>
    </row>
    <row r="935" spans="1:21" ht="15" customHeight="1" x14ac:dyDescent="0.2">
      <c r="A935" s="800">
        <v>1517</v>
      </c>
      <c r="B935" s="785"/>
      <c r="C935" s="785" t="s">
        <v>259</v>
      </c>
      <c r="D935" s="785" t="s">
        <v>3365</v>
      </c>
      <c r="E935" s="802" t="s">
        <v>4769</v>
      </c>
      <c r="F935" s="785" t="s">
        <v>217</v>
      </c>
      <c r="G935" s="788">
        <v>9</v>
      </c>
      <c r="P935" s="123"/>
      <c r="Q935" s="123"/>
      <c r="R935" s="123"/>
      <c r="S935" s="503" t="s">
        <v>405</v>
      </c>
      <c r="T935" s="503" t="s">
        <v>405</v>
      </c>
      <c r="U935" s="503" t="s">
        <v>405</v>
      </c>
    </row>
    <row r="936" spans="1:21" ht="15" customHeight="1" x14ac:dyDescent="0.2">
      <c r="A936" s="800">
        <v>6308</v>
      </c>
      <c r="B936" s="785" t="s">
        <v>405</v>
      </c>
      <c r="C936" s="785" t="s">
        <v>8837</v>
      </c>
      <c r="D936" s="785" t="s">
        <v>8641</v>
      </c>
      <c r="E936" s="786" t="s">
        <v>8741</v>
      </c>
      <c r="F936" s="785" t="s">
        <v>217</v>
      </c>
      <c r="G936" s="785">
        <v>0</v>
      </c>
      <c r="P936" s="123"/>
      <c r="Q936" s="123"/>
      <c r="R936" s="123"/>
      <c r="S936" s="503" t="s">
        <v>405</v>
      </c>
      <c r="T936" s="503" t="s">
        <v>405</v>
      </c>
      <c r="U936" s="503" t="s">
        <v>405</v>
      </c>
    </row>
    <row r="937" spans="1:21" ht="15" customHeight="1" x14ac:dyDescent="0.2">
      <c r="A937" s="800">
        <v>3121</v>
      </c>
      <c r="B937" s="785"/>
      <c r="C937" s="785" t="s">
        <v>291</v>
      </c>
      <c r="D937" s="785" t="s">
        <v>94</v>
      </c>
      <c r="E937" s="802" t="s">
        <v>4769</v>
      </c>
      <c r="F937" s="785" t="s">
        <v>217</v>
      </c>
      <c r="G937" s="785">
        <v>6</v>
      </c>
      <c r="P937" s="123"/>
      <c r="Q937" s="123"/>
      <c r="R937" s="123"/>
      <c r="S937" s="503" t="s">
        <v>405</v>
      </c>
      <c r="T937" s="503" t="s">
        <v>405</v>
      </c>
      <c r="U937" s="503" t="s">
        <v>405</v>
      </c>
    </row>
    <row r="938" spans="1:21" ht="15" customHeight="1" x14ac:dyDescent="0.2">
      <c r="A938" s="800">
        <v>6313</v>
      </c>
      <c r="B938" s="785" t="s">
        <v>405</v>
      </c>
      <c r="C938" s="785" t="s">
        <v>244</v>
      </c>
      <c r="D938" s="785" t="s">
        <v>8675</v>
      </c>
      <c r="E938" s="786" t="s">
        <v>8741</v>
      </c>
      <c r="F938" s="785" t="s">
        <v>217</v>
      </c>
      <c r="G938" s="785">
        <v>0</v>
      </c>
      <c r="P938" s="123"/>
      <c r="Q938" s="123"/>
      <c r="R938" s="123"/>
      <c r="S938" s="503" t="s">
        <v>405</v>
      </c>
      <c r="T938" s="503" t="s">
        <v>405</v>
      </c>
      <c r="U938" s="503" t="s">
        <v>405</v>
      </c>
    </row>
    <row r="939" spans="1:21" ht="15" customHeight="1" x14ac:dyDescent="0.2">
      <c r="A939" s="800">
        <v>6312</v>
      </c>
      <c r="B939" s="785" t="s">
        <v>405</v>
      </c>
      <c r="C939" s="785" t="s">
        <v>2499</v>
      </c>
      <c r="D939" s="785" t="s">
        <v>8644</v>
      </c>
      <c r="E939" s="786" t="s">
        <v>8741</v>
      </c>
      <c r="F939" s="785" t="s">
        <v>217</v>
      </c>
      <c r="G939" s="785">
        <v>0</v>
      </c>
      <c r="P939" s="123"/>
      <c r="Q939" s="123"/>
      <c r="R939" s="123"/>
      <c r="S939" s="503" t="s">
        <v>405</v>
      </c>
      <c r="T939" s="503" t="s">
        <v>405</v>
      </c>
      <c r="U939" s="503" t="s">
        <v>405</v>
      </c>
    </row>
    <row r="940" spans="1:21" ht="15" customHeight="1" x14ac:dyDescent="0.2">
      <c r="A940" s="800">
        <v>3123</v>
      </c>
      <c r="B940" s="785"/>
      <c r="C940" s="785" t="s">
        <v>4282</v>
      </c>
      <c r="D940" s="785" t="s">
        <v>4281</v>
      </c>
      <c r="E940" s="802" t="s">
        <v>4769</v>
      </c>
      <c r="F940" s="785" t="s">
        <v>217</v>
      </c>
      <c r="G940" s="785">
        <v>6</v>
      </c>
      <c r="P940" s="123"/>
      <c r="Q940" s="123"/>
      <c r="R940" s="123"/>
      <c r="S940" s="503" t="s">
        <v>405</v>
      </c>
      <c r="T940" s="503" t="s">
        <v>405</v>
      </c>
      <c r="U940" s="503" t="s">
        <v>405</v>
      </c>
    </row>
    <row r="941" spans="1:21" ht="15" customHeight="1" x14ac:dyDescent="0.2">
      <c r="A941" s="800">
        <v>2625</v>
      </c>
      <c r="B941" s="785"/>
      <c r="C941" s="785" t="s">
        <v>556</v>
      </c>
      <c r="D941" s="785" t="s">
        <v>3310</v>
      </c>
      <c r="E941" s="802" t="s">
        <v>4769</v>
      </c>
      <c r="F941" s="785" t="s">
        <v>217</v>
      </c>
      <c r="G941" s="788">
        <v>7</v>
      </c>
      <c r="P941" s="123"/>
      <c r="Q941" s="123"/>
      <c r="R941" s="123"/>
      <c r="S941" s="503" t="s">
        <v>405</v>
      </c>
      <c r="T941" s="503" t="s">
        <v>405</v>
      </c>
      <c r="U941" s="503" t="s">
        <v>405</v>
      </c>
    </row>
    <row r="942" spans="1:21" ht="15" customHeight="1" x14ac:dyDescent="0.2">
      <c r="A942" s="800">
        <v>6299</v>
      </c>
      <c r="B942" s="785" t="s">
        <v>405</v>
      </c>
      <c r="C942" s="785" t="s">
        <v>8314</v>
      </c>
      <c r="D942" s="785" t="s">
        <v>8315</v>
      </c>
      <c r="E942" s="786" t="s">
        <v>8741</v>
      </c>
      <c r="F942" s="785" t="s">
        <v>217</v>
      </c>
      <c r="G942" s="785">
        <v>0</v>
      </c>
      <c r="P942" s="123"/>
      <c r="Q942" s="123"/>
      <c r="R942" s="123"/>
      <c r="S942" s="503" t="s">
        <v>405</v>
      </c>
      <c r="T942" s="503" t="s">
        <v>405</v>
      </c>
      <c r="U942" s="503" t="s">
        <v>405</v>
      </c>
    </row>
    <row r="943" spans="1:21" ht="15" customHeight="1" x14ac:dyDescent="0.2">
      <c r="A943" s="800">
        <v>3604</v>
      </c>
      <c r="B943" s="785"/>
      <c r="C943" s="785" t="s">
        <v>4638</v>
      </c>
      <c r="D943" s="785" t="s">
        <v>4639</v>
      </c>
      <c r="E943" s="802" t="s">
        <v>4769</v>
      </c>
      <c r="F943" s="785" t="s">
        <v>217</v>
      </c>
      <c r="G943" s="785">
        <v>5</v>
      </c>
      <c r="P943" s="123"/>
      <c r="Q943" s="123"/>
      <c r="R943" s="123"/>
      <c r="S943" s="503" t="s">
        <v>405</v>
      </c>
      <c r="T943" s="503" t="s">
        <v>405</v>
      </c>
      <c r="U943" s="503" t="s">
        <v>405</v>
      </c>
    </row>
    <row r="944" spans="1:21" ht="15" customHeight="1" x14ac:dyDescent="0.2">
      <c r="A944" s="800">
        <v>6314</v>
      </c>
      <c r="B944" s="785" t="s">
        <v>405</v>
      </c>
      <c r="C944" s="785" t="s">
        <v>429</v>
      </c>
      <c r="D944" s="785" t="s">
        <v>3858</v>
      </c>
      <c r="E944" s="786" t="s">
        <v>8741</v>
      </c>
      <c r="F944" s="785" t="s">
        <v>217</v>
      </c>
      <c r="G944" s="785">
        <v>0</v>
      </c>
      <c r="P944" s="123"/>
      <c r="Q944" s="123"/>
      <c r="R944" s="123"/>
      <c r="S944" s="503" t="s">
        <v>405</v>
      </c>
      <c r="T944" s="503" t="s">
        <v>405</v>
      </c>
      <c r="U944" s="503" t="s">
        <v>405</v>
      </c>
    </row>
    <row r="945" spans="1:21" ht="15" customHeight="1" x14ac:dyDescent="0.2">
      <c r="A945" s="800">
        <v>3122</v>
      </c>
      <c r="B945" s="785"/>
      <c r="C945" s="785" t="s">
        <v>7568</v>
      </c>
      <c r="D945" s="785" t="s">
        <v>432</v>
      </c>
      <c r="E945" s="802" t="s">
        <v>4769</v>
      </c>
      <c r="F945" s="785" t="s">
        <v>217</v>
      </c>
      <c r="G945" s="785">
        <v>6</v>
      </c>
      <c r="P945" s="123"/>
      <c r="Q945" s="123"/>
      <c r="R945" s="123"/>
      <c r="S945" s="503" t="s">
        <v>405</v>
      </c>
      <c r="T945" s="503" t="s">
        <v>405</v>
      </c>
      <c r="U945" s="503" t="s">
        <v>405</v>
      </c>
    </row>
    <row r="946" spans="1:21" ht="15" customHeight="1" x14ac:dyDescent="0.2">
      <c r="A946" s="800">
        <v>5019</v>
      </c>
      <c r="B946" s="785"/>
      <c r="C946" s="785" t="s">
        <v>68</v>
      </c>
      <c r="D946" s="785" t="s">
        <v>79</v>
      </c>
      <c r="E946" s="802" t="s">
        <v>4769</v>
      </c>
      <c r="F946" s="785" t="s">
        <v>217</v>
      </c>
      <c r="G946" s="785">
        <v>2</v>
      </c>
      <c r="P946" s="123"/>
      <c r="Q946" s="123"/>
      <c r="R946" s="123"/>
      <c r="S946" s="503" t="s">
        <v>405</v>
      </c>
      <c r="T946" s="503" t="s">
        <v>405</v>
      </c>
      <c r="U946" s="503" t="s">
        <v>405</v>
      </c>
    </row>
    <row r="947" spans="1:21" ht="15" customHeight="1" x14ac:dyDescent="0.2">
      <c r="A947" s="800">
        <v>6306</v>
      </c>
      <c r="B947" s="785" t="s">
        <v>405</v>
      </c>
      <c r="C947" s="785" t="s">
        <v>301</v>
      </c>
      <c r="D947" s="785" t="s">
        <v>4946</v>
      </c>
      <c r="E947" s="786" t="s">
        <v>8741</v>
      </c>
      <c r="F947" s="785" t="s">
        <v>217</v>
      </c>
      <c r="G947" s="785">
        <v>0</v>
      </c>
      <c r="P947" s="123"/>
      <c r="Q947" s="123"/>
      <c r="R947" s="123"/>
      <c r="S947" s="503" t="s">
        <v>405</v>
      </c>
      <c r="T947" s="503" t="s">
        <v>405</v>
      </c>
      <c r="U947" s="503" t="s">
        <v>405</v>
      </c>
    </row>
    <row r="948" spans="1:21" ht="15" customHeight="1" x14ac:dyDescent="0.2">
      <c r="A948" s="800">
        <v>5826</v>
      </c>
      <c r="B948" s="785"/>
      <c r="C948" s="785" t="s">
        <v>8312</v>
      </c>
      <c r="D948" s="785" t="s">
        <v>191</v>
      </c>
      <c r="E948" s="802" t="s">
        <v>4769</v>
      </c>
      <c r="F948" s="785" t="s">
        <v>217</v>
      </c>
      <c r="G948" s="785">
        <v>1</v>
      </c>
      <c r="P948" s="123"/>
      <c r="Q948" s="123"/>
      <c r="R948" s="123"/>
      <c r="S948" s="503" t="s">
        <v>405</v>
      </c>
      <c r="T948" s="503" t="s">
        <v>405</v>
      </c>
      <c r="U948" s="503" t="s">
        <v>405</v>
      </c>
    </row>
    <row r="949" spans="1:21" ht="15" customHeight="1" x14ac:dyDescent="0.2">
      <c r="A949" s="800">
        <v>5837</v>
      </c>
      <c r="B949" s="785"/>
      <c r="C949" s="785" t="s">
        <v>6807</v>
      </c>
      <c r="D949" s="785" t="s">
        <v>8317</v>
      </c>
      <c r="E949" s="802" t="s">
        <v>4769</v>
      </c>
      <c r="F949" s="785" t="s">
        <v>217</v>
      </c>
      <c r="G949" s="785">
        <v>1</v>
      </c>
      <c r="P949" s="123"/>
      <c r="Q949" s="123"/>
      <c r="R949" s="123"/>
      <c r="S949" s="503" t="s">
        <v>405</v>
      </c>
      <c r="T949" s="503" t="s">
        <v>405</v>
      </c>
      <c r="U949" s="503" t="s">
        <v>405</v>
      </c>
    </row>
    <row r="950" spans="1:21" ht="15" customHeight="1" x14ac:dyDescent="0.2">
      <c r="A950" s="800">
        <v>4093</v>
      </c>
      <c r="B950" s="785"/>
      <c r="C950" s="785" t="s">
        <v>4951</v>
      </c>
      <c r="D950" s="785" t="s">
        <v>4952</v>
      </c>
      <c r="E950" s="802" t="s">
        <v>4769</v>
      </c>
      <c r="F950" s="785" t="s">
        <v>217</v>
      </c>
      <c r="G950" s="785">
        <v>4</v>
      </c>
      <c r="P950" s="123"/>
      <c r="Q950" s="123"/>
      <c r="R950" s="123"/>
      <c r="S950" s="503" t="s">
        <v>405</v>
      </c>
      <c r="T950" s="503" t="s">
        <v>405</v>
      </c>
      <c r="U950" s="503" t="s">
        <v>405</v>
      </c>
    </row>
    <row r="951" spans="1:21" ht="15" customHeight="1" x14ac:dyDescent="0.2">
      <c r="A951" s="800">
        <v>3126</v>
      </c>
      <c r="B951" s="785"/>
      <c r="C951" s="785" t="s">
        <v>1473</v>
      </c>
      <c r="D951" s="785" t="s">
        <v>240</v>
      </c>
      <c r="E951" s="802" t="s">
        <v>4769</v>
      </c>
      <c r="F951" s="785" t="s">
        <v>217</v>
      </c>
      <c r="G951" s="785">
        <v>6</v>
      </c>
      <c r="P951" s="123"/>
      <c r="Q951" s="123"/>
      <c r="R951" s="123"/>
      <c r="S951" s="503" t="s">
        <v>405</v>
      </c>
      <c r="T951" s="503" t="s">
        <v>405</v>
      </c>
      <c r="U951" s="503" t="s">
        <v>405</v>
      </c>
    </row>
    <row r="952" spans="1:21" ht="15" customHeight="1" x14ac:dyDescent="0.2">
      <c r="A952" s="800">
        <v>2634</v>
      </c>
      <c r="B952" s="785"/>
      <c r="C952" s="785" t="s">
        <v>258</v>
      </c>
      <c r="D952" s="785" t="s">
        <v>3939</v>
      </c>
      <c r="E952" s="802" t="s">
        <v>4769</v>
      </c>
      <c r="F952" s="785" t="s">
        <v>217</v>
      </c>
      <c r="G952" s="788">
        <v>7</v>
      </c>
      <c r="P952" s="123"/>
      <c r="Q952" s="123"/>
      <c r="R952" s="123"/>
      <c r="S952" s="503" t="s">
        <v>405</v>
      </c>
      <c r="T952" s="503" t="s">
        <v>405</v>
      </c>
      <c r="U952" s="503" t="s">
        <v>405</v>
      </c>
    </row>
    <row r="953" spans="1:21" ht="15" customHeight="1" x14ac:dyDescent="0.2">
      <c r="A953" s="800">
        <v>5822</v>
      </c>
      <c r="B953" s="785"/>
      <c r="C953" s="785" t="s">
        <v>8309</v>
      </c>
      <c r="D953" s="785" t="s">
        <v>5271</v>
      </c>
      <c r="E953" s="802" t="s">
        <v>4769</v>
      </c>
      <c r="F953" s="785" t="s">
        <v>217</v>
      </c>
      <c r="G953" s="785">
        <v>1</v>
      </c>
      <c r="P953" s="123"/>
      <c r="Q953" s="123"/>
      <c r="R953" s="123"/>
      <c r="S953" s="503" t="s">
        <v>405</v>
      </c>
      <c r="T953" s="503" t="s">
        <v>405</v>
      </c>
      <c r="U953" s="503" t="s">
        <v>405</v>
      </c>
    </row>
    <row r="954" spans="1:21" ht="15" customHeight="1" x14ac:dyDescent="0.2">
      <c r="A954" s="800">
        <v>3607</v>
      </c>
      <c r="B954" s="785"/>
      <c r="C954" s="785" t="s">
        <v>4640</v>
      </c>
      <c r="D954" s="785" t="s">
        <v>4641</v>
      </c>
      <c r="E954" s="802" t="s">
        <v>4769</v>
      </c>
      <c r="F954" s="785" t="s">
        <v>217</v>
      </c>
      <c r="G954" s="785">
        <v>5</v>
      </c>
      <c r="P954" s="123"/>
      <c r="Q954" s="123"/>
      <c r="R954" s="123"/>
      <c r="S954" s="503" t="s">
        <v>405</v>
      </c>
      <c r="T954" s="503" t="s">
        <v>405</v>
      </c>
      <c r="U954" s="503" t="s">
        <v>405</v>
      </c>
    </row>
    <row r="955" spans="1:21" ht="15" customHeight="1" x14ac:dyDescent="0.2">
      <c r="A955" s="800">
        <v>4143</v>
      </c>
      <c r="B955" s="785"/>
      <c r="C955" s="785" t="s">
        <v>274</v>
      </c>
      <c r="D955" s="785" t="s">
        <v>4642</v>
      </c>
      <c r="E955" s="802" t="s">
        <v>4769</v>
      </c>
      <c r="F955" s="785" t="s">
        <v>217</v>
      </c>
      <c r="G955" s="785">
        <v>4</v>
      </c>
      <c r="P955" s="123"/>
      <c r="Q955" s="123"/>
      <c r="R955" s="123"/>
      <c r="S955" s="503" t="s">
        <v>405</v>
      </c>
      <c r="T955" s="503" t="s">
        <v>405</v>
      </c>
      <c r="U955" s="503" t="s">
        <v>405</v>
      </c>
    </row>
    <row r="956" spans="1:21" ht="15" customHeight="1" x14ac:dyDescent="0.2">
      <c r="A956" s="800">
        <v>6304</v>
      </c>
      <c r="B956" s="785" t="s">
        <v>405</v>
      </c>
      <c r="C956" s="785" t="s">
        <v>8655</v>
      </c>
      <c r="D956" s="785" t="s">
        <v>8656</v>
      </c>
      <c r="E956" s="786" t="s">
        <v>8741</v>
      </c>
      <c r="F956" s="785" t="s">
        <v>217</v>
      </c>
      <c r="G956" s="785">
        <v>0</v>
      </c>
      <c r="P956" s="123"/>
      <c r="Q956" s="123"/>
      <c r="R956" s="123"/>
      <c r="S956" s="503" t="s">
        <v>405</v>
      </c>
      <c r="T956" s="503" t="s">
        <v>405</v>
      </c>
      <c r="U956" s="503" t="s">
        <v>405</v>
      </c>
    </row>
    <row r="957" spans="1:21" ht="15" customHeight="1" x14ac:dyDescent="0.2">
      <c r="A957" s="800">
        <v>3129</v>
      </c>
      <c r="B957" s="785"/>
      <c r="C957" s="785" t="s">
        <v>257</v>
      </c>
      <c r="D957" s="785" t="s">
        <v>358</v>
      </c>
      <c r="E957" s="802" t="s">
        <v>4769</v>
      </c>
      <c r="F957" s="785" t="s">
        <v>217</v>
      </c>
      <c r="G957" s="785">
        <v>6</v>
      </c>
      <c r="P957" s="123"/>
      <c r="Q957" s="123"/>
      <c r="R957" s="123"/>
      <c r="S957" s="503" t="s">
        <v>405</v>
      </c>
      <c r="T957" s="503" t="s">
        <v>405</v>
      </c>
      <c r="U957" s="503" t="s">
        <v>405</v>
      </c>
    </row>
    <row r="958" spans="1:21" ht="15" customHeight="1" x14ac:dyDescent="0.2">
      <c r="A958" s="800">
        <v>3590</v>
      </c>
      <c r="B958" s="785"/>
      <c r="C958" s="785" t="s">
        <v>4629</v>
      </c>
      <c r="D958" s="785" t="s">
        <v>4630</v>
      </c>
      <c r="E958" s="802" t="s">
        <v>4769</v>
      </c>
      <c r="F958" s="785" t="s">
        <v>217</v>
      </c>
      <c r="G958" s="785">
        <v>5</v>
      </c>
      <c r="P958" s="123"/>
      <c r="Q958" s="123"/>
      <c r="R958" s="123"/>
      <c r="S958" s="503" t="s">
        <v>405</v>
      </c>
      <c r="T958" s="503" t="s">
        <v>405</v>
      </c>
      <c r="U958" s="503" t="s">
        <v>405</v>
      </c>
    </row>
    <row r="959" spans="1:21" ht="15" customHeight="1" x14ac:dyDescent="0.2">
      <c r="A959" s="800">
        <v>4188</v>
      </c>
      <c r="B959" s="785"/>
      <c r="C959" s="785" t="s">
        <v>4953</v>
      </c>
      <c r="D959" s="785" t="s">
        <v>4262</v>
      </c>
      <c r="E959" s="802" t="s">
        <v>4769</v>
      </c>
      <c r="F959" s="785" t="s">
        <v>217</v>
      </c>
      <c r="G959" s="785">
        <v>4</v>
      </c>
      <c r="P959" s="123"/>
      <c r="Q959" s="123"/>
      <c r="R959" s="123"/>
      <c r="S959" s="503" t="s">
        <v>405</v>
      </c>
      <c r="T959" s="503" t="s">
        <v>405</v>
      </c>
      <c r="U959" s="503" t="s">
        <v>405</v>
      </c>
    </row>
    <row r="960" spans="1:21" ht="15" customHeight="1" x14ac:dyDescent="0.2">
      <c r="A960" s="800">
        <v>3610</v>
      </c>
      <c r="B960" s="785"/>
      <c r="C960" s="785" t="s">
        <v>8522</v>
      </c>
      <c r="D960" s="785" t="s">
        <v>4643</v>
      </c>
      <c r="E960" s="802" t="s">
        <v>4769</v>
      </c>
      <c r="F960" s="785" t="s">
        <v>217</v>
      </c>
      <c r="G960" s="785">
        <v>5</v>
      </c>
      <c r="P960" s="123"/>
      <c r="Q960" s="123"/>
      <c r="R960" s="123"/>
      <c r="S960" s="503" t="s">
        <v>405</v>
      </c>
      <c r="T960" s="503" t="s">
        <v>405</v>
      </c>
      <c r="U960" s="503" t="s">
        <v>405</v>
      </c>
    </row>
    <row r="961" spans="1:21" ht="15" customHeight="1" x14ac:dyDescent="0.2">
      <c r="A961" s="800">
        <v>2628</v>
      </c>
      <c r="B961" s="785"/>
      <c r="C961" s="785" t="s">
        <v>3935</v>
      </c>
      <c r="D961" s="785" t="s">
        <v>3936</v>
      </c>
      <c r="E961" s="802" t="s">
        <v>4769</v>
      </c>
      <c r="F961" s="785" t="s">
        <v>217</v>
      </c>
      <c r="G961" s="788">
        <v>7</v>
      </c>
      <c r="P961" s="123"/>
      <c r="Q961" s="123"/>
      <c r="R961" s="123"/>
      <c r="S961" s="503" t="s">
        <v>405</v>
      </c>
      <c r="T961" s="503" t="s">
        <v>405</v>
      </c>
      <c r="U961" s="503" t="s">
        <v>405</v>
      </c>
    </row>
    <row r="962" spans="1:21" ht="15" customHeight="1" x14ac:dyDescent="0.2">
      <c r="A962" s="800">
        <v>4658</v>
      </c>
      <c r="B962" s="785"/>
      <c r="C962" s="785" t="s">
        <v>127</v>
      </c>
      <c r="D962" s="785" t="s">
        <v>5431</v>
      </c>
      <c r="E962" s="802" t="s">
        <v>4769</v>
      </c>
      <c r="F962" s="785" t="s">
        <v>217</v>
      </c>
      <c r="G962" s="785">
        <v>3</v>
      </c>
      <c r="P962" s="123"/>
      <c r="Q962" s="123"/>
      <c r="R962" s="123"/>
      <c r="S962" s="503" t="s">
        <v>405</v>
      </c>
      <c r="T962" s="503" t="s">
        <v>405</v>
      </c>
      <c r="U962" s="503" t="s">
        <v>405</v>
      </c>
    </row>
    <row r="963" spans="1:21" ht="15" customHeight="1" x14ac:dyDescent="0.2">
      <c r="A963" s="800">
        <v>5834</v>
      </c>
      <c r="B963" s="785"/>
      <c r="C963" s="785" t="s">
        <v>8830</v>
      </c>
      <c r="D963" s="785" t="s">
        <v>359</v>
      </c>
      <c r="E963" s="802" t="s">
        <v>4769</v>
      </c>
      <c r="F963" s="785" t="s">
        <v>217</v>
      </c>
      <c r="G963" s="785">
        <v>1</v>
      </c>
      <c r="P963" s="123"/>
      <c r="Q963" s="123"/>
      <c r="R963" s="123"/>
      <c r="S963" s="503" t="s">
        <v>405</v>
      </c>
      <c r="T963" s="503" t="s">
        <v>405</v>
      </c>
      <c r="U963" s="503" t="s">
        <v>405</v>
      </c>
    </row>
    <row r="964" spans="1:21" ht="15" customHeight="1" x14ac:dyDescent="0.2">
      <c r="A964" s="800">
        <v>2086</v>
      </c>
      <c r="B964" s="785"/>
      <c r="C964" s="785" t="s">
        <v>3655</v>
      </c>
      <c r="D964" s="785" t="s">
        <v>359</v>
      </c>
      <c r="E964" s="802" t="s">
        <v>4769</v>
      </c>
      <c r="F964" s="785" t="s">
        <v>217</v>
      </c>
      <c r="G964" s="788">
        <v>8</v>
      </c>
      <c r="P964" s="123"/>
      <c r="Q964" s="123"/>
      <c r="R964" s="123"/>
      <c r="S964" s="503" t="s">
        <v>405</v>
      </c>
      <c r="T964" s="503" t="s">
        <v>405</v>
      </c>
      <c r="U964" s="503" t="s">
        <v>405</v>
      </c>
    </row>
    <row r="965" spans="1:21" ht="15" customHeight="1" x14ac:dyDescent="0.2">
      <c r="A965" s="800">
        <v>3119</v>
      </c>
      <c r="B965" s="785"/>
      <c r="C965" s="785" t="s">
        <v>4278</v>
      </c>
      <c r="D965" s="785" t="s">
        <v>4277</v>
      </c>
      <c r="E965" s="802" t="s">
        <v>4769</v>
      </c>
      <c r="F965" s="785" t="s">
        <v>217</v>
      </c>
      <c r="G965" s="785">
        <v>6</v>
      </c>
      <c r="P965" s="123"/>
      <c r="Q965" s="123"/>
      <c r="R965" s="123"/>
      <c r="S965" s="503" t="s">
        <v>405</v>
      </c>
      <c r="T965" s="503" t="s">
        <v>405</v>
      </c>
      <c r="U965" s="503" t="s">
        <v>405</v>
      </c>
    </row>
    <row r="966" spans="1:21" ht="15" customHeight="1" x14ac:dyDescent="0.2">
      <c r="A966" s="800">
        <v>3612</v>
      </c>
      <c r="B966" s="785"/>
      <c r="C966" s="785" t="s">
        <v>4644</v>
      </c>
      <c r="D966" s="785" t="s">
        <v>256</v>
      </c>
      <c r="E966" s="802" t="s">
        <v>4769</v>
      </c>
      <c r="F966" s="785" t="s">
        <v>217</v>
      </c>
      <c r="G966" s="785">
        <v>5</v>
      </c>
      <c r="P966" s="123"/>
      <c r="Q966" s="123"/>
      <c r="R966" s="123"/>
      <c r="S966" s="503" t="s">
        <v>405</v>
      </c>
      <c r="T966" s="503" t="s">
        <v>405</v>
      </c>
      <c r="U966" s="503" t="s">
        <v>405</v>
      </c>
    </row>
    <row r="967" spans="1:21" ht="15" customHeight="1" x14ac:dyDescent="0.2">
      <c r="A967" s="800">
        <v>3613</v>
      </c>
      <c r="B967" s="785"/>
      <c r="C967" s="785" t="s">
        <v>310</v>
      </c>
      <c r="D967" s="785" t="s">
        <v>266</v>
      </c>
      <c r="E967" s="802" t="s">
        <v>4769</v>
      </c>
      <c r="F967" s="785" t="s">
        <v>217</v>
      </c>
      <c r="G967" s="785">
        <v>5</v>
      </c>
      <c r="P967" s="123"/>
      <c r="Q967" s="123"/>
      <c r="R967" s="123"/>
      <c r="S967" s="503" t="s">
        <v>405</v>
      </c>
      <c r="T967" s="503" t="s">
        <v>405</v>
      </c>
      <c r="U967" s="503" t="s">
        <v>405</v>
      </c>
    </row>
    <row r="968" spans="1:21" ht="15" customHeight="1" x14ac:dyDescent="0.2">
      <c r="A968" s="800">
        <v>4233</v>
      </c>
      <c r="B968" s="785"/>
      <c r="C968" s="785" t="s">
        <v>189</v>
      </c>
      <c r="D968" s="785" t="s">
        <v>4956</v>
      </c>
      <c r="E968" s="802" t="s">
        <v>4769</v>
      </c>
      <c r="F968" s="785" t="s">
        <v>217</v>
      </c>
      <c r="G968" s="785">
        <v>4</v>
      </c>
      <c r="P968" s="123"/>
      <c r="Q968" s="123"/>
      <c r="R968" s="123"/>
      <c r="S968" s="503" t="s">
        <v>405</v>
      </c>
      <c r="T968" s="503" t="s">
        <v>405</v>
      </c>
      <c r="U968" s="503" t="s">
        <v>405</v>
      </c>
    </row>
    <row r="969" spans="1:21" ht="15" customHeight="1" x14ac:dyDescent="0.2">
      <c r="A969" s="800">
        <v>6316</v>
      </c>
      <c r="B969" s="785" t="s">
        <v>405</v>
      </c>
      <c r="C969" s="785" t="s">
        <v>8662</v>
      </c>
      <c r="D969" s="785" t="s">
        <v>8663</v>
      </c>
      <c r="E969" s="786" t="s">
        <v>8741</v>
      </c>
      <c r="F969" s="785" t="s">
        <v>217</v>
      </c>
      <c r="G969" s="785">
        <v>0</v>
      </c>
      <c r="P969" s="123"/>
      <c r="Q969" s="123"/>
      <c r="R969" s="123"/>
      <c r="S969" s="503" t="s">
        <v>405</v>
      </c>
      <c r="T969" s="503" t="s">
        <v>405</v>
      </c>
      <c r="U969" s="503" t="s">
        <v>405</v>
      </c>
    </row>
    <row r="970" spans="1:21" ht="15" customHeight="1" x14ac:dyDescent="0.2">
      <c r="A970" s="800">
        <v>1513</v>
      </c>
      <c r="B970" s="785"/>
      <c r="C970" s="785" t="s">
        <v>227</v>
      </c>
      <c r="D970" s="785" t="s">
        <v>3362</v>
      </c>
      <c r="E970" s="802" t="s">
        <v>4769</v>
      </c>
      <c r="F970" s="785" t="s">
        <v>217</v>
      </c>
      <c r="G970" s="788">
        <v>9</v>
      </c>
      <c r="P970" s="123"/>
      <c r="Q970" s="123"/>
      <c r="R970" s="123"/>
      <c r="S970" s="503" t="s">
        <v>405</v>
      </c>
      <c r="T970" s="503" t="s">
        <v>405</v>
      </c>
      <c r="U970" s="503" t="s">
        <v>405</v>
      </c>
    </row>
    <row r="971" spans="1:21" ht="15" customHeight="1" x14ac:dyDescent="0.2">
      <c r="A971" s="800">
        <v>4142</v>
      </c>
      <c r="B971" s="785"/>
      <c r="C971" s="785" t="s">
        <v>229</v>
      </c>
      <c r="D971" s="785" t="s">
        <v>261</v>
      </c>
      <c r="E971" s="802" t="s">
        <v>4769</v>
      </c>
      <c r="F971" s="785" t="s">
        <v>226</v>
      </c>
      <c r="G971" s="785">
        <v>4</v>
      </c>
      <c r="P971" s="123"/>
      <c r="Q971" s="123"/>
      <c r="R971" s="123"/>
      <c r="S971" s="503" t="s">
        <v>405</v>
      </c>
      <c r="T971" s="503" t="s">
        <v>405</v>
      </c>
      <c r="U971" s="503" t="s">
        <v>405</v>
      </c>
    </row>
    <row r="972" spans="1:21" ht="15" customHeight="1" x14ac:dyDescent="0.2">
      <c r="A972" s="800">
        <v>1489</v>
      </c>
      <c r="B972" s="785"/>
      <c r="C972" s="785" t="s">
        <v>391</v>
      </c>
      <c r="D972" s="785" t="s">
        <v>322</v>
      </c>
      <c r="E972" s="802" t="s">
        <v>4769</v>
      </c>
      <c r="F972" s="785" t="s">
        <v>226</v>
      </c>
      <c r="G972" s="788">
        <v>9</v>
      </c>
      <c r="P972" s="123"/>
      <c r="Q972" s="123"/>
      <c r="R972" s="123"/>
      <c r="S972" s="503" t="s">
        <v>405</v>
      </c>
      <c r="T972" s="503" t="s">
        <v>405</v>
      </c>
      <c r="U972" s="503" t="s">
        <v>405</v>
      </c>
    </row>
    <row r="973" spans="1:21" ht="15" customHeight="1" x14ac:dyDescent="0.2">
      <c r="A973" s="800">
        <v>4946</v>
      </c>
      <c r="B973" s="785"/>
      <c r="C973" s="785" t="s">
        <v>391</v>
      </c>
      <c r="D973" s="785" t="s">
        <v>5441</v>
      </c>
      <c r="E973" s="802" t="s">
        <v>4769</v>
      </c>
      <c r="F973" s="785" t="s">
        <v>226</v>
      </c>
      <c r="G973" s="785">
        <v>2</v>
      </c>
      <c r="P973" s="123"/>
      <c r="Q973" s="123"/>
      <c r="R973" s="123"/>
      <c r="S973" s="503" t="s">
        <v>405</v>
      </c>
      <c r="T973" s="503" t="s">
        <v>405</v>
      </c>
      <c r="U973" s="503" t="s">
        <v>405</v>
      </c>
    </row>
    <row r="974" spans="1:21" ht="15" customHeight="1" x14ac:dyDescent="0.2">
      <c r="A974" s="800">
        <v>3088</v>
      </c>
      <c r="B974" s="785"/>
      <c r="C974" s="785" t="s">
        <v>322</v>
      </c>
      <c r="D974" s="785" t="s">
        <v>4256</v>
      </c>
      <c r="E974" s="802" t="s">
        <v>4769</v>
      </c>
      <c r="F974" s="785" t="s">
        <v>226</v>
      </c>
      <c r="G974" s="785">
        <v>6</v>
      </c>
      <c r="P974" s="123"/>
      <c r="Q974" s="123"/>
      <c r="R974" s="123"/>
      <c r="S974" s="503" t="s">
        <v>405</v>
      </c>
      <c r="T974" s="503" t="s">
        <v>405</v>
      </c>
      <c r="U974" s="503" t="s">
        <v>405</v>
      </c>
    </row>
    <row r="975" spans="1:21" ht="15" customHeight="1" x14ac:dyDescent="0.2">
      <c r="A975" s="800">
        <v>4287</v>
      </c>
      <c r="B975" s="785"/>
      <c r="C975" s="785" t="s">
        <v>3326</v>
      </c>
      <c r="D975" s="785" t="s">
        <v>4842</v>
      </c>
      <c r="E975" s="802" t="s">
        <v>4769</v>
      </c>
      <c r="F975" s="785" t="s">
        <v>226</v>
      </c>
      <c r="G975" s="785">
        <v>4</v>
      </c>
      <c r="P975" s="123"/>
      <c r="Q975" s="123"/>
      <c r="R975" s="123"/>
      <c r="S975" s="503" t="s">
        <v>405</v>
      </c>
      <c r="T975" s="503" t="s">
        <v>405</v>
      </c>
      <c r="U975" s="503" t="s">
        <v>405</v>
      </c>
    </row>
    <row r="976" spans="1:21" ht="15" customHeight="1" x14ac:dyDescent="0.2">
      <c r="A976" s="800">
        <v>1881</v>
      </c>
      <c r="B976" s="785"/>
      <c r="C976" s="785" t="s">
        <v>5574</v>
      </c>
      <c r="D976" s="785" t="s">
        <v>5443</v>
      </c>
      <c r="E976" s="802" t="s">
        <v>4769</v>
      </c>
      <c r="F976" s="785" t="s">
        <v>226</v>
      </c>
      <c r="G976" s="785">
        <v>3</v>
      </c>
      <c r="P976" s="123"/>
      <c r="Q976" s="123"/>
      <c r="R976" s="123"/>
      <c r="S976" s="503" t="s">
        <v>405</v>
      </c>
      <c r="T976" s="503" t="s">
        <v>405</v>
      </c>
      <c r="U976" s="503" t="s">
        <v>405</v>
      </c>
    </row>
    <row r="977" spans="1:135" ht="15" customHeight="1" x14ac:dyDescent="0.2">
      <c r="A977" s="800">
        <v>1490</v>
      </c>
      <c r="B977" s="785"/>
      <c r="C977" s="785" t="s">
        <v>506</v>
      </c>
      <c r="D977" s="785" t="s">
        <v>2003</v>
      </c>
      <c r="E977" s="802" t="s">
        <v>4769</v>
      </c>
      <c r="F977" s="785" t="s">
        <v>226</v>
      </c>
      <c r="G977" s="788">
        <v>9</v>
      </c>
      <c r="P977" s="123"/>
      <c r="Q977" s="123"/>
      <c r="R977" s="123"/>
      <c r="S977" s="503" t="s">
        <v>405</v>
      </c>
      <c r="T977" s="503" t="s">
        <v>405</v>
      </c>
      <c r="U977" s="503" t="s">
        <v>405</v>
      </c>
    </row>
    <row r="978" spans="1:135" ht="15" customHeight="1" x14ac:dyDescent="0.2">
      <c r="A978" s="800">
        <v>3576</v>
      </c>
      <c r="B978" s="785"/>
      <c r="C978" s="785" t="s">
        <v>4504</v>
      </c>
      <c r="D978" s="785" t="s">
        <v>4618</v>
      </c>
      <c r="E978" s="802" t="s">
        <v>4769</v>
      </c>
      <c r="F978" s="785" t="s">
        <v>226</v>
      </c>
      <c r="G978" s="785">
        <v>5</v>
      </c>
      <c r="P978" s="123"/>
      <c r="Q978" s="123"/>
      <c r="R978" s="123"/>
      <c r="S978" s="503" t="s">
        <v>405</v>
      </c>
      <c r="T978" s="503" t="s">
        <v>405</v>
      </c>
      <c r="U978" s="503" t="s">
        <v>405</v>
      </c>
    </row>
    <row r="979" spans="1:135" ht="15" customHeight="1" x14ac:dyDescent="0.2">
      <c r="A979" s="800">
        <v>3087</v>
      </c>
      <c r="B979" s="785"/>
      <c r="C979" s="785" t="s">
        <v>525</v>
      </c>
      <c r="D979" s="785" t="s">
        <v>4255</v>
      </c>
      <c r="E979" s="802" t="s">
        <v>4769</v>
      </c>
      <c r="F979" s="785" t="s">
        <v>226</v>
      </c>
      <c r="G979" s="785">
        <v>6</v>
      </c>
      <c r="P979" s="123"/>
      <c r="Q979" s="123"/>
      <c r="R979" s="123"/>
      <c r="S979" s="503" t="s">
        <v>405</v>
      </c>
      <c r="T979" s="503" t="s">
        <v>405</v>
      </c>
      <c r="U979" s="503" t="s">
        <v>405</v>
      </c>
    </row>
    <row r="980" spans="1:135" ht="15" customHeight="1" x14ac:dyDescent="0.2">
      <c r="A980" s="800">
        <v>1884</v>
      </c>
      <c r="B980" s="785"/>
      <c r="C980" s="785" t="s">
        <v>308</v>
      </c>
      <c r="D980" s="785" t="s">
        <v>5444</v>
      </c>
      <c r="E980" s="802" t="s">
        <v>4769</v>
      </c>
      <c r="F980" s="785" t="s">
        <v>226</v>
      </c>
      <c r="G980" s="785">
        <v>3</v>
      </c>
      <c r="P980" s="123"/>
      <c r="Q980" s="123"/>
      <c r="R980" s="123"/>
      <c r="S980" s="503" t="s">
        <v>405</v>
      </c>
      <c r="T980" s="503" t="s">
        <v>405</v>
      </c>
      <c r="U980" s="503" t="s">
        <v>405</v>
      </c>
    </row>
    <row r="981" spans="1:135" ht="15" customHeight="1" x14ac:dyDescent="0.2">
      <c r="A981" s="800">
        <v>2600</v>
      </c>
      <c r="B981" s="785"/>
      <c r="C981" s="785" t="s">
        <v>729</v>
      </c>
      <c r="D981" s="785" t="s">
        <v>3921</v>
      </c>
      <c r="E981" s="802" t="s">
        <v>4769</v>
      </c>
      <c r="F981" s="785" t="s">
        <v>226</v>
      </c>
      <c r="G981" s="788">
        <v>7</v>
      </c>
      <c r="P981" s="123"/>
      <c r="Q981" s="123"/>
      <c r="R981" s="123"/>
      <c r="S981" s="503" t="s">
        <v>405</v>
      </c>
      <c r="T981" s="503" t="s">
        <v>405</v>
      </c>
      <c r="U981" s="503" t="s">
        <v>405</v>
      </c>
    </row>
    <row r="982" spans="1:135" ht="15" customHeight="1" x14ac:dyDescent="0.2">
      <c r="A982" s="800">
        <v>3089</v>
      </c>
      <c r="B982" s="785"/>
      <c r="C982" s="785" t="s">
        <v>241</v>
      </c>
      <c r="D982" s="785" t="s">
        <v>4257</v>
      </c>
      <c r="E982" s="802" t="s">
        <v>4769</v>
      </c>
      <c r="F982" s="785" t="s">
        <v>226</v>
      </c>
      <c r="G982" s="785">
        <v>6</v>
      </c>
      <c r="P982" s="123"/>
      <c r="Q982" s="123"/>
      <c r="R982" s="123"/>
      <c r="S982" s="503" t="s">
        <v>405</v>
      </c>
      <c r="T982" s="503" t="s">
        <v>405</v>
      </c>
      <c r="U982" s="503" t="s">
        <v>405</v>
      </c>
    </row>
    <row r="983" spans="1:135" ht="15" customHeight="1" x14ac:dyDescent="0.2">
      <c r="A983" s="800">
        <v>639</v>
      </c>
      <c r="B983" s="785"/>
      <c r="C983" s="785" t="s">
        <v>478</v>
      </c>
      <c r="D983" s="785" t="s">
        <v>2566</v>
      </c>
      <c r="E983" s="802" t="s">
        <v>4769</v>
      </c>
      <c r="F983" s="785" t="s">
        <v>226</v>
      </c>
      <c r="G983" s="977">
        <v>13</v>
      </c>
      <c r="H983" s="204"/>
      <c r="I983" s="30"/>
      <c r="J983" s="30"/>
      <c r="K983" s="71"/>
      <c r="L983" s="71"/>
      <c r="M983" s="71"/>
      <c r="N983" s="71"/>
      <c r="O983" s="175" t="s">
        <v>405</v>
      </c>
      <c r="P983" s="545"/>
      <c r="Q983" s="545"/>
      <c r="R983" s="175"/>
      <c r="S983" s="503" t="s">
        <v>405</v>
      </c>
      <c r="T983" s="503" t="s">
        <v>405</v>
      </c>
      <c r="U983" s="503" t="s">
        <v>405</v>
      </c>
      <c r="V983" s="578"/>
      <c r="W983" s="578"/>
      <c r="X983" s="30"/>
      <c r="Y983" s="230">
        <v>500000</v>
      </c>
      <c r="Z983" s="269"/>
      <c r="AA983" s="230"/>
      <c r="AB983" s="270"/>
      <c r="AC983" s="270"/>
      <c r="AD983" s="27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  <c r="DB983" s="30"/>
      <c r="DC983" s="30"/>
      <c r="DD983" s="30"/>
      <c r="DE983" s="30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P983" s="30"/>
      <c r="DQ983" s="30"/>
      <c r="DR983" s="30"/>
      <c r="DS983" s="30"/>
      <c r="DT983" s="30"/>
      <c r="DU983" s="100"/>
      <c r="DV983" s="100"/>
      <c r="DW983" s="100"/>
      <c r="DX983" s="100"/>
      <c r="DY983" s="100"/>
      <c r="DZ983" s="100"/>
      <c r="EA983" s="100"/>
      <c r="EB983" s="100"/>
      <c r="EC983" s="100"/>
      <c r="ED983" s="100"/>
      <c r="EE983" s="100"/>
    </row>
    <row r="984" spans="1:135" ht="15" customHeight="1" x14ac:dyDescent="0.2">
      <c r="A984" s="800">
        <v>6281</v>
      </c>
      <c r="B984" s="785" t="s">
        <v>405</v>
      </c>
      <c r="C984" s="785" t="s">
        <v>294</v>
      </c>
      <c r="D984" s="785" t="s">
        <v>8298</v>
      </c>
      <c r="E984" s="786" t="s">
        <v>8741</v>
      </c>
      <c r="F984" s="785" t="s">
        <v>226</v>
      </c>
      <c r="G984" s="785">
        <v>0</v>
      </c>
      <c r="P984" s="123"/>
      <c r="Q984" s="123"/>
      <c r="R984" s="123"/>
      <c r="S984" s="503" t="s">
        <v>405</v>
      </c>
      <c r="T984" s="503" t="s">
        <v>405</v>
      </c>
      <c r="U984" s="503" t="s">
        <v>405</v>
      </c>
    </row>
    <row r="985" spans="1:135" ht="15" customHeight="1" x14ac:dyDescent="0.2">
      <c r="A985" s="800">
        <v>2602</v>
      </c>
      <c r="B985" s="785"/>
      <c r="C985" s="785" t="s">
        <v>3923</v>
      </c>
      <c r="D985" s="785" t="s">
        <v>3924</v>
      </c>
      <c r="E985" s="802" t="s">
        <v>4769</v>
      </c>
      <c r="F985" s="785" t="s">
        <v>226</v>
      </c>
      <c r="G985" s="788">
        <v>7</v>
      </c>
      <c r="P985" s="123"/>
      <c r="Q985" s="123"/>
      <c r="R985" s="123"/>
      <c r="S985" s="503" t="s">
        <v>405</v>
      </c>
      <c r="T985" s="503" t="s">
        <v>405</v>
      </c>
      <c r="U985" s="503" t="s">
        <v>405</v>
      </c>
    </row>
    <row r="986" spans="1:135" ht="15" customHeight="1" x14ac:dyDescent="0.2">
      <c r="A986" s="800">
        <v>3575</v>
      </c>
      <c r="B986" s="785"/>
      <c r="C986" s="785" t="s">
        <v>189</v>
      </c>
      <c r="D986" s="785" t="s">
        <v>210</v>
      </c>
      <c r="E986" s="802" t="s">
        <v>4769</v>
      </c>
      <c r="F986" s="785" t="s">
        <v>226</v>
      </c>
      <c r="G986" s="785">
        <v>5</v>
      </c>
      <c r="P986" s="123"/>
      <c r="Q986" s="123"/>
      <c r="R986" s="123"/>
      <c r="S986" s="503" t="s">
        <v>405</v>
      </c>
      <c r="T986" s="503" t="s">
        <v>405</v>
      </c>
      <c r="U986" s="503" t="s">
        <v>405</v>
      </c>
    </row>
    <row r="987" spans="1:135" ht="15" customHeight="1" x14ac:dyDescent="0.2">
      <c r="A987" s="800">
        <v>1098</v>
      </c>
      <c r="B987" s="785"/>
      <c r="C987" s="785" t="s">
        <v>347</v>
      </c>
      <c r="D987" s="785" t="s">
        <v>3120</v>
      </c>
      <c r="E987" s="802" t="s">
        <v>4769</v>
      </c>
      <c r="F987" s="785" t="s">
        <v>226</v>
      </c>
      <c r="G987" s="788">
        <v>10</v>
      </c>
      <c r="H987" s="175"/>
      <c r="I987" s="175" t="s">
        <v>405</v>
      </c>
      <c r="J987" s="175" t="s">
        <v>405</v>
      </c>
      <c r="K987" s="175" t="s">
        <v>405</v>
      </c>
      <c r="L987" s="175" t="s">
        <v>405</v>
      </c>
      <c r="M987" s="101" t="s">
        <v>405</v>
      </c>
      <c r="N987" s="101" t="s">
        <v>405</v>
      </c>
      <c r="O987" s="175" t="s">
        <v>405</v>
      </c>
      <c r="P987" s="545"/>
      <c r="Q987" s="546"/>
      <c r="R987" s="175"/>
      <c r="S987" s="503" t="s">
        <v>405</v>
      </c>
      <c r="T987" s="503" t="s">
        <v>405</v>
      </c>
      <c r="U987" s="503" t="s">
        <v>405</v>
      </c>
      <c r="V987" s="578"/>
      <c r="W987" s="578"/>
      <c r="X987" s="30"/>
      <c r="Y987" s="230">
        <v>4500000</v>
      </c>
      <c r="Z987" s="269"/>
      <c r="AA987" s="230"/>
      <c r="AB987" s="270"/>
      <c r="AC987" s="270"/>
      <c r="AD987" s="27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  <c r="DB987" s="30"/>
      <c r="DC987" s="30"/>
      <c r="DD987" s="30"/>
      <c r="DE987" s="30"/>
      <c r="DF987" s="30"/>
      <c r="DG987" s="30"/>
      <c r="DH987" s="30"/>
      <c r="DI987" s="30"/>
      <c r="DJ987" s="30"/>
      <c r="DK987" s="30"/>
      <c r="DL987" s="30"/>
      <c r="DM987" s="30"/>
      <c r="DN987" s="100"/>
      <c r="DO987" s="100"/>
      <c r="DP987" s="100"/>
      <c r="DQ987" s="100"/>
      <c r="DR987" s="100"/>
      <c r="DS987" s="100"/>
      <c r="DT987" s="100"/>
      <c r="DU987" s="30"/>
      <c r="DV987" s="30"/>
      <c r="DW987" s="30"/>
      <c r="DX987" s="30"/>
      <c r="DY987" s="30"/>
      <c r="DZ987" s="30"/>
      <c r="EA987" s="30"/>
      <c r="EB987" s="86"/>
      <c r="EC987" s="86"/>
      <c r="ED987" s="86"/>
      <c r="EE987" s="86"/>
    </row>
    <row r="988" spans="1:135" ht="15" customHeight="1" x14ac:dyDescent="0.2">
      <c r="A988" s="800">
        <v>2604</v>
      </c>
      <c r="B988" s="785"/>
      <c r="C988" s="785" t="s">
        <v>3265</v>
      </c>
      <c r="D988" s="785" t="s">
        <v>3120</v>
      </c>
      <c r="E988" s="802" t="s">
        <v>4769</v>
      </c>
      <c r="F988" s="785" t="s">
        <v>226</v>
      </c>
      <c r="G988" s="788">
        <v>7</v>
      </c>
      <c r="P988" s="123"/>
      <c r="Q988" s="123"/>
      <c r="R988" s="123"/>
      <c r="S988" s="503" t="s">
        <v>405</v>
      </c>
      <c r="T988" s="503" t="s">
        <v>405</v>
      </c>
      <c r="U988" s="503" t="s">
        <v>405</v>
      </c>
    </row>
    <row r="989" spans="1:135" ht="15" customHeight="1" x14ac:dyDescent="0.2">
      <c r="A989" s="800">
        <v>3578</v>
      </c>
      <c r="B989" s="785"/>
      <c r="C989" s="785" t="s">
        <v>4620</v>
      </c>
      <c r="D989" s="785" t="s">
        <v>4621</v>
      </c>
      <c r="E989" s="802" t="s">
        <v>4769</v>
      </c>
      <c r="F989" s="785" t="s">
        <v>226</v>
      </c>
      <c r="G989" s="785">
        <v>5</v>
      </c>
      <c r="P989" s="123"/>
      <c r="Q989" s="123"/>
      <c r="R989" s="123"/>
      <c r="S989" s="503" t="s">
        <v>405</v>
      </c>
      <c r="T989" s="503" t="s">
        <v>405</v>
      </c>
      <c r="U989" s="503" t="s">
        <v>405</v>
      </c>
    </row>
    <row r="990" spans="1:135" ht="15" customHeight="1" x14ac:dyDescent="0.2">
      <c r="A990" s="800">
        <v>4936</v>
      </c>
      <c r="B990" s="785"/>
      <c r="C990" s="785" t="s">
        <v>317</v>
      </c>
      <c r="D990" s="785" t="s">
        <v>8010</v>
      </c>
      <c r="E990" s="802" t="s">
        <v>4769</v>
      </c>
      <c r="F990" s="785" t="s">
        <v>226</v>
      </c>
      <c r="G990" s="785">
        <v>2</v>
      </c>
      <c r="P990" s="123"/>
      <c r="Q990" s="123"/>
      <c r="R990" s="123"/>
      <c r="S990" s="503" t="s">
        <v>405</v>
      </c>
      <c r="T990" s="503" t="s">
        <v>405</v>
      </c>
      <c r="U990" s="503" t="s">
        <v>405</v>
      </c>
    </row>
    <row r="991" spans="1:135" ht="15" customHeight="1" x14ac:dyDescent="0.2">
      <c r="A991" s="800">
        <v>4103</v>
      </c>
      <c r="B991" s="785"/>
      <c r="C991" s="785" t="s">
        <v>241</v>
      </c>
      <c r="D991" s="785" t="s">
        <v>252</v>
      </c>
      <c r="E991" s="802" t="s">
        <v>4769</v>
      </c>
      <c r="F991" s="785" t="s">
        <v>226</v>
      </c>
      <c r="G991" s="785">
        <v>4</v>
      </c>
      <c r="P991" s="123"/>
      <c r="Q991" s="123"/>
      <c r="R991" s="123"/>
      <c r="S991" s="503" t="s">
        <v>405</v>
      </c>
      <c r="T991" s="503" t="s">
        <v>405</v>
      </c>
      <c r="U991" s="503" t="s">
        <v>405</v>
      </c>
    </row>
    <row r="992" spans="1:135" ht="15" customHeight="1" x14ac:dyDescent="0.2">
      <c r="A992" s="800">
        <v>1885</v>
      </c>
      <c r="B992" s="785"/>
      <c r="C992" s="785" t="s">
        <v>229</v>
      </c>
      <c r="D992" s="785" t="s">
        <v>3988</v>
      </c>
      <c r="E992" s="802" t="s">
        <v>4769</v>
      </c>
      <c r="F992" s="785" t="s">
        <v>226</v>
      </c>
      <c r="G992" s="785">
        <v>3</v>
      </c>
      <c r="P992" s="123"/>
      <c r="Q992" s="123"/>
      <c r="R992" s="123"/>
      <c r="S992" s="503" t="s">
        <v>405</v>
      </c>
      <c r="T992" s="503" t="s">
        <v>405</v>
      </c>
      <c r="U992" s="503" t="s">
        <v>405</v>
      </c>
    </row>
    <row r="1002" spans="1:21" ht="15" customHeight="1" x14ac:dyDescent="0.2">
      <c r="A1002" s="784"/>
      <c r="B1002" s="39"/>
      <c r="C1002" s="784"/>
      <c r="D1002" s="784"/>
      <c r="E1002" s="783"/>
      <c r="F1002" s="784"/>
      <c r="G1002" s="784"/>
      <c r="P1002" s="97"/>
      <c r="Q1002" s="97"/>
      <c r="R1002" s="97"/>
      <c r="S1002" s="503"/>
      <c r="T1002" s="503"/>
      <c r="U1002" s="503"/>
    </row>
    <row r="1003" spans="1:21" ht="15" customHeight="1" x14ac:dyDescent="0.2">
      <c r="A1003" s="784"/>
      <c r="B1003" s="39"/>
      <c r="C1003" s="784"/>
      <c r="D1003" s="784"/>
      <c r="E1003" s="783"/>
      <c r="F1003" s="784"/>
      <c r="G1003" s="784"/>
      <c r="P1003" s="97"/>
      <c r="Q1003" s="97"/>
      <c r="R1003" s="97"/>
      <c r="S1003" s="503"/>
      <c r="T1003" s="503"/>
      <c r="U1003" s="503"/>
    </row>
    <row r="1004" spans="1:21" ht="15" customHeight="1" x14ac:dyDescent="0.2">
      <c r="A1004" s="784"/>
      <c r="B1004" s="39"/>
      <c r="C1004" s="784"/>
      <c r="D1004" s="784"/>
      <c r="E1004" s="783"/>
      <c r="F1004" s="784"/>
      <c r="G1004" s="784"/>
      <c r="P1004" s="97"/>
      <c r="Q1004" s="97"/>
      <c r="R1004" s="97"/>
      <c r="S1004" s="503"/>
      <c r="T1004" s="503"/>
      <c r="U1004" s="503"/>
    </row>
    <row r="1005" spans="1:21" ht="15" customHeight="1" x14ac:dyDescent="0.2">
      <c r="A1005" s="784"/>
      <c r="B1005" s="39"/>
      <c r="C1005" s="784"/>
      <c r="D1005" s="784"/>
      <c r="E1005" s="783"/>
      <c r="F1005" s="784"/>
      <c r="G1005" s="784"/>
      <c r="P1005" s="97"/>
      <c r="Q1005" s="97"/>
      <c r="R1005" s="97"/>
      <c r="S1005" s="503"/>
      <c r="T1005" s="503"/>
      <c r="U1005" s="503"/>
    </row>
    <row r="1006" spans="1:21" ht="15" customHeight="1" x14ac:dyDescent="0.2">
      <c r="A1006" s="784"/>
      <c r="B1006" s="39"/>
      <c r="C1006" s="784"/>
      <c r="D1006" s="784"/>
      <c r="E1006" s="783"/>
      <c r="F1006" s="784"/>
      <c r="G1006" s="784"/>
      <c r="P1006" s="97"/>
      <c r="Q1006" s="97"/>
      <c r="R1006" s="97"/>
      <c r="S1006" s="503"/>
      <c r="T1006" s="503"/>
      <c r="U1006" s="503"/>
    </row>
    <row r="1007" spans="1:21" ht="15" customHeight="1" x14ac:dyDescent="0.2">
      <c r="A1007" s="784"/>
      <c r="B1007" s="39"/>
      <c r="C1007" s="784"/>
      <c r="D1007" s="784"/>
      <c r="E1007" s="783"/>
      <c r="F1007" s="784"/>
      <c r="G1007" s="784"/>
      <c r="P1007" s="97"/>
      <c r="Q1007" s="97"/>
      <c r="R1007" s="97"/>
      <c r="S1007" s="503"/>
      <c r="T1007" s="503"/>
      <c r="U1007" s="503"/>
    </row>
    <row r="1008" spans="1:21" ht="15" customHeight="1" x14ac:dyDescent="0.2">
      <c r="A1008" s="784"/>
      <c r="B1008" s="39"/>
      <c r="C1008" s="784"/>
      <c r="D1008" s="784"/>
      <c r="E1008" s="783"/>
      <c r="F1008" s="784"/>
      <c r="G1008" s="784"/>
      <c r="P1008" s="97"/>
      <c r="Q1008" s="97"/>
      <c r="R1008" s="97"/>
      <c r="S1008" s="503"/>
      <c r="T1008" s="503"/>
      <c r="U1008" s="503"/>
    </row>
    <row r="1009" spans="1:21" ht="15" customHeight="1" x14ac:dyDescent="0.2">
      <c r="A1009" s="784"/>
      <c r="B1009" s="39"/>
      <c r="C1009" s="784"/>
      <c r="D1009" s="784"/>
      <c r="E1009" s="783"/>
      <c r="F1009" s="784"/>
      <c r="G1009" s="784"/>
      <c r="P1009" s="97"/>
      <c r="Q1009" s="97"/>
      <c r="R1009" s="97"/>
      <c r="S1009" s="503"/>
      <c r="T1009" s="503"/>
      <c r="U1009" s="503"/>
    </row>
    <row r="1010" spans="1:21" ht="15" customHeight="1" x14ac:dyDescent="0.2">
      <c r="A1010" s="784"/>
      <c r="B1010" s="39"/>
      <c r="C1010" s="784"/>
      <c r="D1010" s="784"/>
      <c r="E1010" s="783"/>
      <c r="F1010" s="784"/>
      <c r="G1010" s="784"/>
      <c r="P1010" s="97"/>
      <c r="Q1010" s="97"/>
      <c r="R1010" s="97"/>
      <c r="S1010" s="503"/>
      <c r="T1010" s="503"/>
      <c r="U1010" s="503"/>
    </row>
    <row r="1011" spans="1:21" ht="15" customHeight="1" x14ac:dyDescent="0.2">
      <c r="A1011" s="784"/>
      <c r="B1011" s="39"/>
      <c r="C1011" s="784"/>
      <c r="D1011" s="784"/>
      <c r="E1011" s="783"/>
      <c r="F1011" s="784"/>
      <c r="G1011" s="784"/>
      <c r="P1011" s="97"/>
      <c r="Q1011" s="97"/>
      <c r="R1011" s="97"/>
      <c r="S1011" s="503"/>
      <c r="T1011" s="503"/>
      <c r="U1011" s="503"/>
    </row>
    <row r="1012" spans="1:21" ht="15" customHeight="1" x14ac:dyDescent="0.2">
      <c r="A1012" s="784"/>
      <c r="B1012" s="39"/>
      <c r="C1012" s="784"/>
      <c r="D1012" s="784"/>
      <c r="E1012" s="783"/>
      <c r="F1012" s="784"/>
      <c r="G1012" s="784"/>
      <c r="P1012" s="97"/>
      <c r="Q1012" s="97"/>
      <c r="R1012" s="97"/>
      <c r="S1012" s="503"/>
      <c r="T1012" s="503"/>
      <c r="U1012" s="503"/>
    </row>
    <row r="1013" spans="1:21" ht="15" customHeight="1" x14ac:dyDescent="0.2">
      <c r="A1013" s="784"/>
      <c r="B1013" s="39"/>
      <c r="C1013" s="784"/>
      <c r="D1013" s="784"/>
      <c r="E1013" s="783"/>
      <c r="F1013" s="784"/>
      <c r="G1013" s="784"/>
      <c r="P1013" s="97"/>
      <c r="Q1013" s="97"/>
      <c r="R1013" s="97"/>
      <c r="S1013" s="503"/>
      <c r="T1013" s="503"/>
      <c r="U1013" s="503"/>
    </row>
    <row r="1014" spans="1:21" ht="15" customHeight="1" x14ac:dyDescent="0.2">
      <c r="A1014" s="784"/>
      <c r="B1014" s="39"/>
      <c r="C1014" s="784"/>
      <c r="D1014" s="784"/>
      <c r="E1014" s="783"/>
      <c r="F1014" s="784"/>
      <c r="G1014" s="784"/>
      <c r="P1014" s="97"/>
      <c r="Q1014" s="97"/>
      <c r="R1014" s="97"/>
      <c r="S1014" s="503"/>
      <c r="T1014" s="503"/>
      <c r="U1014" s="503"/>
    </row>
    <row r="1015" spans="1:21" ht="15" customHeight="1" x14ac:dyDescent="0.2">
      <c r="A1015" s="784"/>
      <c r="B1015" s="39"/>
      <c r="C1015" s="784"/>
      <c r="D1015" s="784"/>
      <c r="E1015" s="783"/>
      <c r="F1015" s="784"/>
      <c r="G1015" s="784"/>
      <c r="P1015" s="97"/>
      <c r="Q1015" s="97"/>
      <c r="R1015" s="97"/>
      <c r="S1015" s="503"/>
      <c r="T1015" s="503"/>
      <c r="U1015" s="503"/>
    </row>
    <row r="1016" spans="1:21" ht="15" customHeight="1" x14ac:dyDescent="0.2">
      <c r="A1016" s="784"/>
      <c r="B1016" s="39"/>
      <c r="C1016" s="784"/>
      <c r="D1016" s="784"/>
      <c r="E1016" s="783"/>
      <c r="F1016" s="784"/>
      <c r="G1016" s="784"/>
      <c r="P1016" s="97"/>
      <c r="Q1016" s="97"/>
      <c r="R1016" s="97"/>
      <c r="S1016" s="503"/>
      <c r="T1016" s="503"/>
      <c r="U1016" s="503"/>
    </row>
    <row r="1017" spans="1:21" ht="15" customHeight="1" x14ac:dyDescent="0.2">
      <c r="A1017" s="784"/>
      <c r="B1017" s="39"/>
      <c r="C1017" s="784"/>
      <c r="D1017" s="784"/>
      <c r="E1017" s="783"/>
      <c r="F1017" s="784"/>
      <c r="G1017" s="784"/>
      <c r="P1017" s="97"/>
      <c r="Q1017" s="97"/>
      <c r="R1017" s="97"/>
      <c r="S1017" s="503"/>
      <c r="T1017" s="503"/>
      <c r="U1017" s="503"/>
    </row>
    <row r="1018" spans="1:21" ht="15" customHeight="1" x14ac:dyDescent="0.2">
      <c r="A1018" s="784"/>
      <c r="B1018" s="39"/>
      <c r="C1018" s="784"/>
      <c r="D1018" s="784"/>
      <c r="E1018" s="783"/>
      <c r="F1018" s="784"/>
      <c r="G1018" s="784"/>
      <c r="P1018" s="97"/>
      <c r="Q1018" s="97"/>
      <c r="R1018" s="97"/>
      <c r="S1018" s="503"/>
      <c r="T1018" s="503"/>
      <c r="U1018" s="503"/>
    </row>
    <row r="1019" spans="1:21" ht="15" customHeight="1" x14ac:dyDescent="0.2">
      <c r="A1019" s="784"/>
      <c r="B1019" s="39"/>
      <c r="C1019" s="784"/>
      <c r="D1019" s="784"/>
      <c r="E1019" s="783"/>
      <c r="F1019" s="784"/>
      <c r="G1019" s="784"/>
      <c r="P1019" s="97"/>
      <c r="Q1019" s="97"/>
      <c r="R1019" s="97"/>
      <c r="S1019" s="503"/>
      <c r="T1019" s="503"/>
      <c r="U1019" s="503"/>
    </row>
    <row r="1020" spans="1:21" ht="15" customHeight="1" x14ac:dyDescent="0.2">
      <c r="A1020" s="784"/>
      <c r="B1020" s="39"/>
      <c r="C1020" s="784"/>
      <c r="D1020" s="784"/>
      <c r="E1020" s="783"/>
      <c r="F1020" s="784"/>
      <c r="G1020" s="784"/>
      <c r="P1020" s="97"/>
      <c r="Q1020" s="97"/>
      <c r="R1020" s="97"/>
      <c r="S1020" s="503"/>
      <c r="T1020" s="503"/>
      <c r="U1020" s="503"/>
    </row>
    <row r="1021" spans="1:21" ht="15" customHeight="1" x14ac:dyDescent="0.2">
      <c r="A1021" s="784"/>
      <c r="B1021" s="39"/>
      <c r="C1021" s="784"/>
      <c r="D1021" s="784"/>
      <c r="E1021" s="783"/>
      <c r="F1021" s="784"/>
      <c r="G1021" s="784"/>
      <c r="P1021" s="97"/>
      <c r="Q1021" s="97"/>
      <c r="R1021" s="97"/>
      <c r="S1021" s="503"/>
      <c r="T1021" s="503"/>
      <c r="U1021" s="503"/>
    </row>
    <row r="1022" spans="1:21" ht="15" customHeight="1" x14ac:dyDescent="0.2">
      <c r="A1022" s="784"/>
      <c r="B1022" s="39"/>
      <c r="C1022" s="784"/>
      <c r="D1022" s="784"/>
      <c r="E1022" s="783"/>
      <c r="F1022" s="784"/>
      <c r="G1022" s="784"/>
      <c r="P1022" s="97"/>
      <c r="Q1022" s="97"/>
      <c r="R1022" s="97"/>
      <c r="S1022" s="503"/>
      <c r="T1022" s="503"/>
      <c r="U1022" s="503"/>
    </row>
    <row r="1023" spans="1:21" ht="15" customHeight="1" x14ac:dyDescent="0.2">
      <c r="A1023" s="784"/>
      <c r="B1023" s="39"/>
      <c r="C1023" s="784"/>
      <c r="D1023" s="784"/>
      <c r="E1023" s="783"/>
      <c r="F1023" s="784"/>
      <c r="G1023" s="784"/>
      <c r="P1023" s="97"/>
      <c r="Q1023" s="97"/>
      <c r="R1023" s="97"/>
      <c r="S1023" s="503"/>
      <c r="T1023" s="503"/>
      <c r="U1023" s="503"/>
    </row>
    <row r="1024" spans="1:21" ht="15" customHeight="1" x14ac:dyDescent="0.2">
      <c r="A1024" s="784"/>
      <c r="B1024" s="39"/>
      <c r="C1024" s="784"/>
      <c r="D1024" s="784"/>
      <c r="E1024" s="783"/>
      <c r="F1024" s="784"/>
      <c r="G1024" s="784"/>
      <c r="P1024" s="97"/>
      <c r="Q1024" s="97"/>
      <c r="R1024" s="97"/>
      <c r="S1024" s="503"/>
      <c r="T1024" s="503"/>
      <c r="U1024" s="503"/>
    </row>
    <row r="1025" spans="1:21" ht="15" customHeight="1" x14ac:dyDescent="0.2">
      <c r="A1025" s="784"/>
      <c r="B1025" s="39"/>
      <c r="C1025" s="784"/>
      <c r="D1025" s="784"/>
      <c r="E1025" s="783"/>
      <c r="F1025" s="784"/>
      <c r="G1025" s="784"/>
      <c r="P1025" s="97"/>
      <c r="Q1025" s="97"/>
      <c r="R1025" s="97"/>
      <c r="S1025" s="503"/>
      <c r="T1025" s="503"/>
      <c r="U1025" s="503"/>
    </row>
    <row r="1026" spans="1:21" ht="15" customHeight="1" x14ac:dyDescent="0.2">
      <c r="A1026" s="784"/>
      <c r="B1026" s="39"/>
      <c r="C1026" s="784"/>
      <c r="D1026" s="784"/>
      <c r="E1026" s="783"/>
      <c r="F1026" s="784"/>
      <c r="G1026" s="784"/>
      <c r="P1026" s="97"/>
      <c r="Q1026" s="97"/>
      <c r="R1026" s="97"/>
      <c r="S1026" s="503"/>
      <c r="T1026" s="503"/>
      <c r="U1026" s="503"/>
    </row>
    <row r="1027" spans="1:21" ht="15" customHeight="1" x14ac:dyDescent="0.2">
      <c r="A1027" s="784"/>
      <c r="B1027" s="39"/>
      <c r="C1027" s="784"/>
      <c r="D1027" s="784"/>
      <c r="E1027" s="783"/>
      <c r="F1027" s="784"/>
      <c r="G1027" s="784"/>
      <c r="P1027" s="97"/>
      <c r="Q1027" s="97"/>
      <c r="R1027" s="97"/>
      <c r="S1027" s="503"/>
      <c r="T1027" s="503"/>
      <c r="U1027" s="503"/>
    </row>
    <row r="1028" spans="1:21" ht="15" customHeight="1" x14ac:dyDescent="0.2">
      <c r="A1028" s="784"/>
      <c r="B1028" s="39"/>
      <c r="C1028" s="784"/>
      <c r="D1028" s="784"/>
      <c r="E1028" s="783"/>
      <c r="F1028" s="784"/>
      <c r="G1028" s="784"/>
      <c r="P1028" s="97"/>
      <c r="Q1028" s="97"/>
      <c r="R1028" s="97"/>
      <c r="S1028" s="503"/>
      <c r="T1028" s="503"/>
      <c r="U1028" s="503"/>
    </row>
    <row r="1029" spans="1:21" ht="15" customHeight="1" x14ac:dyDescent="0.2">
      <c r="A1029" s="784"/>
      <c r="B1029" s="39"/>
      <c r="C1029" s="784"/>
      <c r="D1029" s="784"/>
      <c r="E1029" s="783"/>
      <c r="F1029" s="784"/>
      <c r="G1029" s="784"/>
      <c r="P1029" s="97"/>
      <c r="Q1029" s="97"/>
      <c r="R1029" s="97"/>
      <c r="S1029" s="503"/>
      <c r="T1029" s="503"/>
      <c r="U1029" s="503"/>
    </row>
    <row r="1030" spans="1:21" ht="15" customHeight="1" x14ac:dyDescent="0.2">
      <c r="A1030" s="784"/>
      <c r="B1030" s="39"/>
      <c r="C1030" s="784"/>
      <c r="D1030" s="784"/>
      <c r="E1030" s="783"/>
      <c r="F1030" s="784"/>
      <c r="G1030" s="784"/>
      <c r="P1030" s="97"/>
      <c r="Q1030" s="97"/>
      <c r="R1030" s="97"/>
      <c r="S1030" s="503"/>
      <c r="T1030" s="503"/>
      <c r="U1030" s="503"/>
    </row>
    <row r="1031" spans="1:21" ht="15" customHeight="1" x14ac:dyDescent="0.2">
      <c r="A1031" s="784"/>
      <c r="B1031" s="39"/>
      <c r="C1031" s="784"/>
      <c r="D1031" s="784"/>
      <c r="E1031" s="783"/>
      <c r="F1031" s="784"/>
      <c r="G1031" s="784"/>
      <c r="P1031" s="97"/>
      <c r="Q1031" s="97"/>
      <c r="R1031" s="97"/>
      <c r="S1031" s="503"/>
      <c r="T1031" s="503"/>
      <c r="U1031" s="503"/>
    </row>
    <row r="1032" spans="1:21" ht="15" customHeight="1" x14ac:dyDescent="0.2">
      <c r="A1032" s="784"/>
      <c r="B1032" s="39"/>
      <c r="C1032" s="784"/>
      <c r="D1032" s="784"/>
      <c r="E1032" s="783"/>
      <c r="F1032" s="784"/>
      <c r="G1032" s="784"/>
      <c r="P1032" s="97"/>
      <c r="Q1032" s="97"/>
      <c r="R1032" s="97"/>
      <c r="S1032" s="503"/>
      <c r="T1032" s="503"/>
      <c r="U1032" s="503"/>
    </row>
    <row r="1033" spans="1:21" ht="15" customHeight="1" x14ac:dyDescent="0.2">
      <c r="A1033" s="784"/>
      <c r="B1033" s="39"/>
      <c r="C1033" s="784"/>
      <c r="D1033" s="784"/>
      <c r="E1033" s="783"/>
      <c r="F1033" s="784"/>
      <c r="G1033" s="784"/>
      <c r="P1033" s="97"/>
      <c r="Q1033" s="97"/>
      <c r="R1033" s="97"/>
      <c r="S1033" s="503"/>
      <c r="T1033" s="503"/>
      <c r="U1033" s="503"/>
    </row>
    <row r="1034" spans="1:21" ht="15" customHeight="1" x14ac:dyDescent="0.2">
      <c r="A1034" s="784"/>
      <c r="B1034" s="39"/>
      <c r="C1034" s="784"/>
      <c r="D1034" s="784"/>
      <c r="E1034" s="783"/>
      <c r="F1034" s="784"/>
      <c r="G1034" s="784"/>
      <c r="P1034" s="97"/>
      <c r="Q1034" s="97"/>
      <c r="R1034" s="97"/>
      <c r="S1034" s="503"/>
      <c r="T1034" s="503"/>
      <c r="U1034" s="503"/>
    </row>
    <row r="1035" spans="1:21" ht="15" customHeight="1" x14ac:dyDescent="0.2">
      <c r="A1035" s="784"/>
      <c r="B1035" s="39"/>
      <c r="C1035" s="784"/>
      <c r="D1035" s="784"/>
      <c r="E1035" s="783"/>
      <c r="F1035" s="784"/>
      <c r="G1035" s="784"/>
      <c r="P1035" s="97"/>
      <c r="Q1035" s="97"/>
      <c r="R1035" s="97"/>
      <c r="S1035" s="503"/>
      <c r="T1035" s="503"/>
      <c r="U1035" s="503"/>
    </row>
    <row r="1036" spans="1:21" ht="15" customHeight="1" x14ac:dyDescent="0.2">
      <c r="A1036" s="784"/>
      <c r="B1036" s="39"/>
      <c r="C1036" s="784"/>
      <c r="D1036" s="784"/>
      <c r="E1036" s="783"/>
      <c r="F1036" s="784"/>
      <c r="G1036" s="784"/>
      <c r="P1036" s="97"/>
      <c r="Q1036" s="97"/>
      <c r="R1036" s="97"/>
      <c r="S1036" s="503"/>
      <c r="T1036" s="503"/>
      <c r="U1036" s="503"/>
    </row>
    <row r="1037" spans="1:21" ht="15" customHeight="1" x14ac:dyDescent="0.2">
      <c r="A1037" s="784"/>
      <c r="B1037" s="39"/>
      <c r="C1037" s="784"/>
      <c r="D1037" s="784"/>
      <c r="E1037" s="783"/>
      <c r="F1037" s="784"/>
      <c r="G1037" s="784"/>
      <c r="P1037" s="97"/>
      <c r="Q1037" s="97"/>
      <c r="R1037" s="97"/>
      <c r="S1037" s="503"/>
      <c r="T1037" s="503"/>
      <c r="U1037" s="503"/>
    </row>
    <row r="1038" spans="1:21" ht="15" customHeight="1" x14ac:dyDescent="0.2">
      <c r="A1038" s="784"/>
      <c r="B1038" s="39"/>
      <c r="C1038" s="784"/>
      <c r="D1038" s="784"/>
      <c r="E1038" s="783"/>
      <c r="F1038" s="784"/>
      <c r="G1038" s="784"/>
      <c r="P1038" s="97"/>
      <c r="Q1038" s="97"/>
      <c r="R1038" s="97"/>
      <c r="S1038" s="503"/>
      <c r="T1038" s="503"/>
      <c r="U1038" s="503"/>
    </row>
    <row r="1039" spans="1:21" ht="15" customHeight="1" x14ac:dyDescent="0.2">
      <c r="A1039" s="784"/>
      <c r="B1039" s="39"/>
      <c r="C1039" s="784"/>
      <c r="D1039" s="784"/>
      <c r="E1039" s="783"/>
      <c r="F1039" s="784"/>
      <c r="G1039" s="784"/>
      <c r="P1039" s="97"/>
      <c r="Q1039" s="97"/>
      <c r="R1039" s="97"/>
      <c r="S1039" s="503"/>
      <c r="T1039" s="503"/>
      <c r="U1039" s="503"/>
    </row>
    <row r="1040" spans="1:21" ht="15" customHeight="1" x14ac:dyDescent="0.2">
      <c r="A1040" s="784"/>
      <c r="B1040" s="39"/>
      <c r="C1040" s="784"/>
      <c r="D1040" s="784"/>
      <c r="E1040" s="783"/>
      <c r="F1040" s="784"/>
      <c r="G1040" s="784"/>
      <c r="P1040" s="97"/>
      <c r="Q1040" s="97"/>
      <c r="R1040" s="97"/>
      <c r="S1040" s="503"/>
      <c r="T1040" s="503"/>
      <c r="U1040" s="503"/>
    </row>
    <row r="1041" spans="1:21" ht="15" customHeight="1" x14ac:dyDescent="0.2">
      <c r="A1041" s="784"/>
      <c r="B1041" s="39"/>
      <c r="C1041" s="784"/>
      <c r="D1041" s="784"/>
      <c r="E1041" s="783"/>
      <c r="F1041" s="784"/>
      <c r="G1041" s="784"/>
      <c r="P1041" s="97"/>
      <c r="Q1041" s="97"/>
      <c r="R1041" s="97"/>
      <c r="S1041" s="503"/>
      <c r="T1041" s="503"/>
      <c r="U1041" s="503"/>
    </row>
    <row r="1042" spans="1:21" ht="15" customHeight="1" x14ac:dyDescent="0.2">
      <c r="A1042" s="784"/>
      <c r="B1042" s="39"/>
      <c r="C1042" s="784"/>
      <c r="D1042" s="784"/>
      <c r="E1042" s="783"/>
      <c r="F1042" s="784"/>
      <c r="G1042" s="784"/>
      <c r="P1042" s="97"/>
      <c r="Q1042" s="97"/>
      <c r="R1042" s="97"/>
      <c r="S1042" s="503"/>
      <c r="T1042" s="503"/>
      <c r="U1042" s="503"/>
    </row>
    <row r="1043" spans="1:21" ht="15" customHeight="1" x14ac:dyDescent="0.2">
      <c r="A1043" s="784"/>
      <c r="B1043" s="39"/>
      <c r="C1043" s="784"/>
      <c r="D1043" s="784"/>
      <c r="E1043" s="783"/>
      <c r="F1043" s="784"/>
      <c r="G1043" s="784"/>
      <c r="P1043" s="97"/>
      <c r="Q1043" s="97"/>
      <c r="R1043" s="97"/>
      <c r="S1043" s="503"/>
      <c r="T1043" s="503"/>
      <c r="U1043" s="503"/>
    </row>
    <row r="1044" spans="1:21" ht="15" customHeight="1" x14ac:dyDescent="0.2">
      <c r="A1044" s="784"/>
      <c r="B1044" s="39"/>
      <c r="C1044" s="784"/>
      <c r="D1044" s="784"/>
      <c r="E1044" s="783"/>
      <c r="F1044" s="784"/>
      <c r="G1044" s="784"/>
      <c r="P1044" s="97"/>
      <c r="Q1044" s="97"/>
      <c r="R1044" s="97"/>
      <c r="S1044" s="503"/>
      <c r="T1044" s="503"/>
      <c r="U1044" s="503"/>
    </row>
    <row r="1045" spans="1:21" ht="15" customHeight="1" x14ac:dyDescent="0.2">
      <c r="A1045" s="784"/>
      <c r="B1045" s="39"/>
      <c r="C1045" s="784"/>
      <c r="D1045" s="784"/>
      <c r="E1045" s="783"/>
      <c r="F1045" s="784"/>
      <c r="G1045" s="784"/>
      <c r="P1045" s="97"/>
      <c r="Q1045" s="97"/>
      <c r="R1045" s="97"/>
      <c r="S1045" s="503"/>
      <c r="T1045" s="503"/>
      <c r="U1045" s="503"/>
    </row>
    <row r="1046" spans="1:21" ht="15" customHeight="1" x14ac:dyDescent="0.2">
      <c r="A1046" s="784"/>
      <c r="B1046" s="39"/>
      <c r="C1046" s="784"/>
      <c r="D1046" s="784"/>
      <c r="E1046" s="783"/>
      <c r="F1046" s="784"/>
      <c r="G1046" s="784"/>
      <c r="P1046" s="97"/>
      <c r="Q1046" s="97"/>
      <c r="R1046" s="97"/>
      <c r="S1046" s="503"/>
      <c r="T1046" s="503"/>
      <c r="U1046" s="503"/>
    </row>
    <row r="1047" spans="1:21" ht="15" customHeight="1" x14ac:dyDescent="0.2">
      <c r="A1047" s="784"/>
      <c r="B1047" s="39"/>
      <c r="C1047" s="784"/>
      <c r="D1047" s="784"/>
      <c r="E1047" s="783"/>
      <c r="F1047" s="784"/>
      <c r="G1047" s="784"/>
      <c r="P1047" s="97"/>
      <c r="Q1047" s="97"/>
      <c r="R1047" s="97"/>
      <c r="S1047" s="503"/>
      <c r="T1047" s="503"/>
      <c r="U1047" s="503"/>
    </row>
    <row r="1048" spans="1:21" ht="15" customHeight="1" x14ac:dyDescent="0.2">
      <c r="A1048" s="784"/>
      <c r="B1048" s="39"/>
      <c r="C1048" s="784"/>
      <c r="D1048" s="784"/>
      <c r="E1048" s="783"/>
      <c r="F1048" s="784"/>
      <c r="G1048" s="784"/>
      <c r="P1048" s="97"/>
      <c r="Q1048" s="97"/>
      <c r="R1048" s="97"/>
      <c r="S1048" s="503"/>
      <c r="T1048" s="503"/>
      <c r="U1048" s="503"/>
    </row>
    <row r="1049" spans="1:21" ht="15" customHeight="1" x14ac:dyDescent="0.2">
      <c r="A1049" s="784"/>
      <c r="B1049" s="39"/>
      <c r="C1049" s="784"/>
      <c r="D1049" s="784"/>
      <c r="E1049" s="783"/>
      <c r="F1049" s="784"/>
      <c r="G1049" s="784"/>
      <c r="P1049" s="97"/>
      <c r="Q1049" s="97"/>
      <c r="R1049" s="97"/>
      <c r="S1049" s="503"/>
      <c r="T1049" s="503"/>
      <c r="U1049" s="503"/>
    </row>
    <row r="1050" spans="1:21" ht="15" customHeight="1" x14ac:dyDescent="0.2">
      <c r="A1050" s="784"/>
      <c r="B1050" s="39"/>
      <c r="C1050" s="784"/>
      <c r="D1050" s="784"/>
      <c r="E1050" s="783"/>
      <c r="F1050" s="784"/>
      <c r="G1050" s="784"/>
      <c r="P1050" s="97"/>
      <c r="Q1050" s="97"/>
      <c r="R1050" s="97"/>
      <c r="S1050" s="503"/>
      <c r="T1050" s="503"/>
      <c r="U1050" s="503"/>
    </row>
    <row r="1051" spans="1:21" ht="15" customHeight="1" x14ac:dyDescent="0.2">
      <c r="A1051" s="784"/>
      <c r="B1051" s="39"/>
      <c r="C1051" s="784"/>
      <c r="D1051" s="784"/>
      <c r="E1051" s="783"/>
      <c r="F1051" s="784"/>
      <c r="G1051" s="784"/>
      <c r="P1051" s="97"/>
      <c r="Q1051" s="97"/>
      <c r="R1051" s="97"/>
      <c r="S1051" s="503"/>
      <c r="T1051" s="503"/>
      <c r="U1051" s="503"/>
    </row>
    <row r="1052" spans="1:21" ht="15" customHeight="1" x14ac:dyDescent="0.2">
      <c r="A1052" s="784"/>
      <c r="B1052" s="39"/>
      <c r="C1052" s="784"/>
      <c r="D1052" s="784"/>
      <c r="E1052" s="783"/>
      <c r="F1052" s="784"/>
      <c r="G1052" s="784"/>
      <c r="P1052" s="97"/>
      <c r="Q1052" s="97"/>
      <c r="R1052" s="97"/>
      <c r="S1052" s="503"/>
      <c r="T1052" s="503"/>
      <c r="U1052" s="503"/>
    </row>
    <row r="1053" spans="1:21" ht="15" customHeight="1" x14ac:dyDescent="0.2">
      <c r="A1053" s="784"/>
      <c r="B1053" s="39"/>
      <c r="C1053" s="784"/>
      <c r="D1053" s="784"/>
      <c r="E1053" s="783"/>
      <c r="F1053" s="784"/>
      <c r="G1053" s="784"/>
      <c r="P1053" s="97"/>
      <c r="Q1053" s="97"/>
      <c r="R1053" s="97"/>
      <c r="S1053" s="503"/>
      <c r="T1053" s="503"/>
      <c r="U1053" s="503"/>
    </row>
    <row r="1054" spans="1:21" ht="15" customHeight="1" x14ac:dyDescent="0.2">
      <c r="A1054" s="784"/>
      <c r="B1054" s="39"/>
      <c r="C1054" s="784"/>
      <c r="D1054" s="784"/>
      <c r="E1054" s="783"/>
      <c r="F1054" s="784"/>
      <c r="G1054" s="784"/>
      <c r="P1054" s="97"/>
      <c r="Q1054" s="97"/>
      <c r="R1054" s="97"/>
      <c r="S1054" s="503"/>
      <c r="T1054" s="503"/>
      <c r="U1054" s="503"/>
    </row>
    <row r="1055" spans="1:21" ht="15" customHeight="1" x14ac:dyDescent="0.2">
      <c r="A1055" s="784"/>
      <c r="B1055" s="39"/>
      <c r="C1055" s="784"/>
      <c r="D1055" s="784"/>
      <c r="E1055" s="783"/>
      <c r="F1055" s="784"/>
      <c r="G1055" s="784"/>
      <c r="P1055" s="97"/>
      <c r="Q1055" s="97"/>
      <c r="R1055" s="97"/>
      <c r="S1055" s="503"/>
      <c r="T1055" s="503"/>
      <c r="U1055" s="503"/>
    </row>
    <row r="1056" spans="1:21" ht="15" customHeight="1" x14ac:dyDescent="0.2">
      <c r="A1056" s="784"/>
      <c r="B1056" s="39"/>
      <c r="C1056" s="784"/>
      <c r="D1056" s="784"/>
      <c r="E1056" s="783"/>
      <c r="F1056" s="784"/>
      <c r="G1056" s="784"/>
      <c r="P1056" s="97"/>
      <c r="Q1056" s="97"/>
      <c r="R1056" s="97"/>
      <c r="S1056" s="503"/>
      <c r="T1056" s="503"/>
      <c r="U1056" s="503"/>
    </row>
    <row r="1057" spans="1:21" ht="15" customHeight="1" x14ac:dyDescent="0.2">
      <c r="A1057" s="784"/>
      <c r="B1057" s="39"/>
      <c r="C1057" s="784"/>
      <c r="D1057" s="784"/>
      <c r="E1057" s="783"/>
      <c r="F1057" s="784"/>
      <c r="G1057" s="784"/>
      <c r="P1057" s="97"/>
      <c r="Q1057" s="97"/>
      <c r="R1057" s="97"/>
      <c r="S1057" s="503"/>
      <c r="T1057" s="503"/>
      <c r="U1057" s="503"/>
    </row>
    <row r="1058" spans="1:21" ht="15" customHeight="1" x14ac:dyDescent="0.2">
      <c r="A1058" s="784"/>
      <c r="B1058" s="39"/>
      <c r="C1058" s="784"/>
      <c r="D1058" s="784"/>
      <c r="E1058" s="783"/>
      <c r="F1058" s="784"/>
      <c r="G1058" s="784"/>
      <c r="P1058" s="97"/>
      <c r="Q1058" s="97"/>
      <c r="R1058" s="97"/>
      <c r="S1058" s="503"/>
      <c r="T1058" s="503"/>
      <c r="U1058" s="503"/>
    </row>
    <row r="1059" spans="1:21" ht="15" customHeight="1" x14ac:dyDescent="0.2">
      <c r="A1059" s="784"/>
      <c r="B1059" s="39"/>
      <c r="C1059" s="784"/>
      <c r="D1059" s="784"/>
      <c r="E1059" s="783"/>
      <c r="F1059" s="784"/>
      <c r="G1059" s="784"/>
      <c r="P1059" s="97"/>
      <c r="Q1059" s="97"/>
      <c r="R1059" s="97"/>
      <c r="S1059" s="503"/>
      <c r="T1059" s="503"/>
      <c r="U1059" s="503"/>
    </row>
    <row r="1060" spans="1:21" ht="15" customHeight="1" x14ac:dyDescent="0.2">
      <c r="A1060" s="784"/>
      <c r="B1060" s="39"/>
      <c r="C1060" s="784"/>
      <c r="D1060" s="784"/>
      <c r="E1060" s="783"/>
      <c r="F1060" s="784"/>
      <c r="G1060" s="784"/>
      <c r="P1060" s="97"/>
      <c r="Q1060" s="97"/>
      <c r="R1060" s="97"/>
      <c r="S1060" s="503"/>
      <c r="T1060" s="503"/>
      <c r="U1060" s="503"/>
    </row>
    <row r="1061" spans="1:21" ht="15" customHeight="1" x14ac:dyDescent="0.2">
      <c r="A1061" s="784"/>
      <c r="B1061" s="39"/>
      <c r="C1061" s="784"/>
      <c r="D1061" s="784"/>
      <c r="E1061" s="783"/>
      <c r="F1061" s="784"/>
      <c r="G1061" s="784"/>
      <c r="P1061" s="97"/>
      <c r="Q1061" s="97"/>
      <c r="R1061" s="97"/>
      <c r="S1061" s="503"/>
      <c r="T1061" s="503"/>
      <c r="U1061" s="503"/>
    </row>
    <row r="1062" spans="1:21" ht="15" customHeight="1" x14ac:dyDescent="0.2">
      <c r="A1062" s="784"/>
      <c r="B1062" s="39"/>
      <c r="C1062" s="784"/>
      <c r="D1062" s="784"/>
      <c r="E1062" s="783"/>
      <c r="F1062" s="784"/>
      <c r="G1062" s="784"/>
      <c r="P1062" s="97"/>
      <c r="Q1062" s="97"/>
      <c r="R1062" s="97"/>
      <c r="S1062" s="503"/>
      <c r="T1062" s="503"/>
      <c r="U1062" s="503"/>
    </row>
    <row r="1063" spans="1:21" ht="15" customHeight="1" x14ac:dyDescent="0.2">
      <c r="A1063" s="784"/>
      <c r="B1063" s="39"/>
      <c r="C1063" s="784"/>
      <c r="D1063" s="784"/>
      <c r="E1063" s="783"/>
      <c r="F1063" s="784"/>
      <c r="G1063" s="784"/>
      <c r="P1063" s="97"/>
      <c r="Q1063" s="97"/>
      <c r="R1063" s="97"/>
      <c r="S1063" s="503"/>
      <c r="T1063" s="503"/>
      <c r="U1063" s="503"/>
    </row>
    <row r="1064" spans="1:21" ht="15" customHeight="1" x14ac:dyDescent="0.2">
      <c r="A1064" s="784"/>
      <c r="B1064" s="39"/>
      <c r="C1064" s="784"/>
      <c r="D1064" s="784"/>
      <c r="E1064" s="783"/>
      <c r="F1064" s="784"/>
      <c r="G1064" s="784"/>
      <c r="P1064" s="97"/>
      <c r="Q1064" s="97"/>
      <c r="R1064" s="97"/>
      <c r="S1064" s="503"/>
      <c r="T1064" s="503"/>
      <c r="U1064" s="503"/>
    </row>
    <row r="1065" spans="1:21" ht="15" customHeight="1" x14ac:dyDescent="0.2">
      <c r="A1065" s="784"/>
      <c r="B1065" s="39"/>
      <c r="C1065" s="784"/>
      <c r="D1065" s="784"/>
      <c r="E1065" s="783"/>
      <c r="F1065" s="784"/>
      <c r="G1065" s="784"/>
      <c r="P1065" s="97"/>
      <c r="Q1065" s="97"/>
      <c r="R1065" s="97"/>
      <c r="S1065" s="503"/>
      <c r="T1065" s="503"/>
      <c r="U1065" s="503"/>
    </row>
    <row r="1066" spans="1:21" ht="15" customHeight="1" x14ac:dyDescent="0.2">
      <c r="A1066" s="784"/>
      <c r="B1066" s="39"/>
      <c r="C1066" s="784"/>
      <c r="D1066" s="784"/>
      <c r="E1066" s="783"/>
      <c r="F1066" s="784"/>
      <c r="G1066" s="784"/>
      <c r="P1066" s="97"/>
      <c r="Q1066" s="97"/>
      <c r="R1066" s="97"/>
      <c r="S1066" s="503"/>
      <c r="T1066" s="503"/>
      <c r="U1066" s="503"/>
    </row>
    <row r="1067" spans="1:21" ht="15" customHeight="1" x14ac:dyDescent="0.2">
      <c r="A1067" s="784"/>
      <c r="B1067" s="39"/>
      <c r="C1067" s="784"/>
      <c r="D1067" s="784"/>
      <c r="E1067" s="783"/>
      <c r="F1067" s="784"/>
      <c r="G1067" s="784"/>
      <c r="P1067" s="97"/>
      <c r="Q1067" s="97"/>
      <c r="R1067" s="97"/>
      <c r="S1067" s="503"/>
      <c r="T1067" s="503"/>
      <c r="U1067" s="503"/>
    </row>
    <row r="1068" spans="1:21" ht="15" customHeight="1" x14ac:dyDescent="0.2">
      <c r="A1068" s="784"/>
      <c r="B1068" s="39"/>
      <c r="C1068" s="784"/>
      <c r="D1068" s="784"/>
      <c r="E1068" s="783"/>
      <c r="F1068" s="784"/>
      <c r="G1068" s="784"/>
      <c r="P1068" s="97"/>
      <c r="Q1068" s="97"/>
      <c r="R1068" s="97"/>
      <c r="S1068" s="503"/>
      <c r="T1068" s="503"/>
      <c r="U1068" s="503"/>
    </row>
    <row r="1069" spans="1:21" ht="15" customHeight="1" x14ac:dyDescent="0.2">
      <c r="A1069" s="784"/>
      <c r="B1069" s="39"/>
      <c r="C1069" s="784"/>
      <c r="D1069" s="784"/>
      <c r="E1069" s="783"/>
      <c r="F1069" s="784"/>
      <c r="G1069" s="784"/>
      <c r="P1069" s="97"/>
      <c r="Q1069" s="97"/>
      <c r="R1069" s="97"/>
      <c r="S1069" s="503"/>
      <c r="T1069" s="503"/>
      <c r="U1069" s="503"/>
    </row>
    <row r="1070" spans="1:21" ht="15" customHeight="1" x14ac:dyDescent="0.2">
      <c r="A1070" s="784"/>
      <c r="B1070" s="39"/>
      <c r="C1070" s="784"/>
      <c r="D1070" s="784"/>
      <c r="E1070" s="783"/>
      <c r="F1070" s="784"/>
      <c r="G1070" s="784"/>
      <c r="P1070" s="97"/>
      <c r="Q1070" s="97"/>
      <c r="R1070" s="97"/>
      <c r="S1070" s="503"/>
      <c r="T1070" s="503"/>
      <c r="U1070" s="503"/>
    </row>
    <row r="1071" spans="1:21" ht="15" customHeight="1" x14ac:dyDescent="0.2">
      <c r="A1071" s="784"/>
      <c r="B1071" s="39"/>
      <c r="C1071" s="784"/>
      <c r="D1071" s="784"/>
      <c r="E1071" s="783"/>
      <c r="F1071" s="784"/>
      <c r="G1071" s="784"/>
      <c r="P1071" s="97"/>
      <c r="Q1071" s="97"/>
      <c r="R1071" s="97"/>
      <c r="S1071" s="503"/>
      <c r="T1071" s="503"/>
      <c r="U1071" s="503"/>
    </row>
    <row r="1072" spans="1:21" ht="15" customHeight="1" x14ac:dyDescent="0.2">
      <c r="A1072" s="784"/>
      <c r="B1072" s="39"/>
      <c r="C1072" s="784"/>
      <c r="D1072" s="784"/>
      <c r="E1072" s="783"/>
      <c r="F1072" s="784"/>
      <c r="G1072" s="784"/>
      <c r="P1072" s="97"/>
      <c r="Q1072" s="97"/>
      <c r="R1072" s="97"/>
      <c r="S1072" s="503"/>
      <c r="T1072" s="503"/>
      <c r="U1072" s="503"/>
    </row>
    <row r="1073" spans="1:21" ht="15" customHeight="1" x14ac:dyDescent="0.2">
      <c r="A1073" s="784"/>
      <c r="B1073" s="39"/>
      <c r="C1073" s="784"/>
      <c r="D1073" s="784"/>
      <c r="E1073" s="783"/>
      <c r="F1073" s="784"/>
      <c r="G1073" s="784"/>
      <c r="P1073" s="97"/>
      <c r="Q1073" s="97"/>
      <c r="R1073" s="97"/>
      <c r="S1073" s="503"/>
      <c r="T1073" s="503"/>
      <c r="U1073" s="503"/>
    </row>
    <row r="1074" spans="1:21" ht="15" customHeight="1" x14ac:dyDescent="0.2">
      <c r="A1074" s="784"/>
      <c r="B1074" s="39"/>
      <c r="C1074" s="784"/>
      <c r="D1074" s="784"/>
      <c r="E1074" s="783"/>
      <c r="F1074" s="784"/>
      <c r="G1074" s="784"/>
      <c r="P1074" s="97"/>
      <c r="Q1074" s="97"/>
      <c r="R1074" s="97"/>
      <c r="S1074" s="503"/>
      <c r="T1074" s="503"/>
      <c r="U1074" s="503"/>
    </row>
    <row r="1075" spans="1:21" ht="15" customHeight="1" x14ac:dyDescent="0.2">
      <c r="A1075" s="784"/>
      <c r="B1075" s="39"/>
      <c r="C1075" s="784"/>
      <c r="D1075" s="784"/>
      <c r="E1075" s="783"/>
      <c r="F1075" s="784"/>
      <c r="G1075" s="784"/>
      <c r="P1075" s="97"/>
      <c r="Q1075" s="97"/>
      <c r="R1075" s="97"/>
      <c r="S1075" s="503"/>
      <c r="T1075" s="503"/>
      <c r="U1075" s="503"/>
    </row>
    <row r="1076" spans="1:21" ht="15" customHeight="1" x14ac:dyDescent="0.2">
      <c r="A1076" s="784"/>
      <c r="B1076" s="39"/>
      <c r="C1076" s="784"/>
      <c r="D1076" s="784"/>
      <c r="E1076" s="783"/>
      <c r="F1076" s="784"/>
      <c r="G1076" s="784"/>
      <c r="P1076" s="97"/>
      <c r="Q1076" s="97"/>
      <c r="R1076" s="97"/>
      <c r="S1076" s="503"/>
      <c r="T1076" s="503"/>
      <c r="U1076" s="503"/>
    </row>
    <row r="1077" spans="1:21" ht="15" customHeight="1" x14ac:dyDescent="0.2">
      <c r="A1077" s="784"/>
      <c r="B1077" s="39"/>
      <c r="C1077" s="784"/>
      <c r="D1077" s="784"/>
      <c r="E1077" s="783"/>
      <c r="F1077" s="784"/>
      <c r="G1077" s="784"/>
      <c r="P1077" s="97"/>
      <c r="Q1077" s="97"/>
      <c r="R1077" s="97"/>
      <c r="S1077" s="503"/>
      <c r="T1077" s="503"/>
      <c r="U1077" s="503"/>
    </row>
    <row r="1078" spans="1:21" ht="15" customHeight="1" x14ac:dyDescent="0.2">
      <c r="A1078" s="784"/>
      <c r="B1078" s="39"/>
      <c r="C1078" s="784"/>
      <c r="D1078" s="784"/>
      <c r="E1078" s="783"/>
      <c r="F1078" s="784"/>
      <c r="G1078" s="784"/>
      <c r="P1078" s="97"/>
      <c r="Q1078" s="97"/>
      <c r="R1078" s="97"/>
      <c r="S1078" s="503"/>
      <c r="T1078" s="503"/>
      <c r="U1078" s="503"/>
    </row>
    <row r="1079" spans="1:21" ht="15" customHeight="1" x14ac:dyDescent="0.2">
      <c r="A1079" s="784"/>
      <c r="B1079" s="39"/>
      <c r="C1079" s="784"/>
      <c r="D1079" s="784"/>
      <c r="E1079" s="783"/>
      <c r="F1079" s="784"/>
      <c r="G1079" s="784"/>
      <c r="P1079" s="97"/>
      <c r="Q1079" s="97"/>
      <c r="R1079" s="97"/>
      <c r="S1079" s="503"/>
      <c r="T1079" s="503"/>
      <c r="U1079" s="503"/>
    </row>
    <row r="1080" spans="1:21" ht="15" customHeight="1" x14ac:dyDescent="0.2">
      <c r="A1080" s="784"/>
      <c r="B1080" s="39"/>
      <c r="C1080" s="784"/>
      <c r="D1080" s="784"/>
      <c r="E1080" s="783"/>
      <c r="F1080" s="784"/>
      <c r="G1080" s="784"/>
      <c r="P1080" s="97"/>
      <c r="Q1080" s="97"/>
      <c r="R1080" s="97"/>
      <c r="S1080" s="503"/>
      <c r="T1080" s="503"/>
      <c r="U1080" s="503"/>
    </row>
    <row r="1081" spans="1:21" ht="15" customHeight="1" x14ac:dyDescent="0.2">
      <c r="A1081" s="784"/>
      <c r="B1081" s="39"/>
      <c r="C1081" s="784"/>
      <c r="D1081" s="784"/>
      <c r="E1081" s="783"/>
      <c r="F1081" s="784"/>
      <c r="G1081" s="784"/>
      <c r="P1081" s="97"/>
      <c r="Q1081" s="97"/>
      <c r="R1081" s="97"/>
      <c r="S1081" s="503"/>
      <c r="T1081" s="503"/>
      <c r="U1081" s="503"/>
    </row>
    <row r="1082" spans="1:21" ht="15" customHeight="1" x14ac:dyDescent="0.2">
      <c r="A1082" s="784"/>
      <c r="B1082" s="39"/>
      <c r="C1082" s="784"/>
      <c r="D1082" s="784"/>
      <c r="E1082" s="783"/>
      <c r="F1082" s="784"/>
      <c r="G1082" s="784"/>
      <c r="P1082" s="97"/>
      <c r="Q1082" s="97"/>
      <c r="R1082" s="97"/>
      <c r="S1082" s="503"/>
      <c r="T1082" s="503"/>
      <c r="U1082" s="503"/>
    </row>
    <row r="1083" spans="1:21" ht="15" customHeight="1" x14ac:dyDescent="0.2">
      <c r="A1083" s="784"/>
      <c r="B1083" s="39"/>
      <c r="C1083" s="784"/>
      <c r="D1083" s="784"/>
      <c r="E1083" s="783"/>
      <c r="F1083" s="784"/>
      <c r="G1083" s="784"/>
      <c r="P1083" s="97"/>
      <c r="Q1083" s="97"/>
      <c r="R1083" s="97"/>
      <c r="S1083" s="503"/>
      <c r="T1083" s="503"/>
      <c r="U1083" s="503"/>
    </row>
    <row r="1084" spans="1:21" ht="15" customHeight="1" x14ac:dyDescent="0.2">
      <c r="A1084" s="784"/>
      <c r="B1084" s="39"/>
      <c r="C1084" s="784"/>
      <c r="D1084" s="784"/>
      <c r="E1084" s="783"/>
      <c r="F1084" s="784"/>
      <c r="G1084" s="784"/>
      <c r="P1084" s="97"/>
      <c r="Q1084" s="97"/>
      <c r="R1084" s="97"/>
      <c r="S1084" s="503"/>
      <c r="T1084" s="503"/>
      <c r="U1084" s="503"/>
    </row>
    <row r="1085" spans="1:21" ht="15" customHeight="1" x14ac:dyDescent="0.2">
      <c r="A1085" s="784"/>
      <c r="B1085" s="39"/>
      <c r="C1085" s="784"/>
      <c r="D1085" s="784"/>
      <c r="E1085" s="783"/>
      <c r="F1085" s="784"/>
      <c r="G1085" s="784"/>
      <c r="P1085" s="97"/>
      <c r="Q1085" s="97"/>
      <c r="R1085" s="97"/>
      <c r="S1085" s="503"/>
      <c r="T1085" s="503"/>
      <c r="U1085" s="503"/>
    </row>
    <row r="1086" spans="1:21" ht="15" customHeight="1" x14ac:dyDescent="0.2">
      <c r="A1086" s="784"/>
      <c r="B1086" s="39"/>
      <c r="C1086" s="784"/>
      <c r="D1086" s="784"/>
      <c r="E1086" s="783"/>
      <c r="F1086" s="784"/>
      <c r="G1086" s="784"/>
      <c r="P1086" s="97"/>
      <c r="Q1086" s="97"/>
      <c r="R1086" s="97"/>
      <c r="S1086" s="503"/>
      <c r="T1086" s="503"/>
      <c r="U1086" s="503"/>
    </row>
    <row r="1087" spans="1:21" ht="15" customHeight="1" x14ac:dyDescent="0.2">
      <c r="A1087" s="784"/>
      <c r="B1087" s="39"/>
      <c r="C1087" s="784"/>
      <c r="D1087" s="784"/>
      <c r="E1087" s="783"/>
      <c r="F1087" s="784"/>
      <c r="G1087" s="784"/>
      <c r="P1087" s="97"/>
      <c r="Q1087" s="97"/>
      <c r="R1087" s="97"/>
      <c r="S1087" s="503"/>
      <c r="T1087" s="503"/>
      <c r="U1087" s="503"/>
    </row>
    <row r="1088" spans="1:21" ht="15" customHeight="1" x14ac:dyDescent="0.2">
      <c r="A1088" s="784"/>
      <c r="B1088" s="39"/>
      <c r="C1088" s="784"/>
      <c r="D1088" s="784"/>
      <c r="E1088" s="783"/>
      <c r="F1088" s="784"/>
      <c r="G1088" s="784"/>
      <c r="P1088" s="97"/>
      <c r="Q1088" s="97"/>
      <c r="R1088" s="97"/>
      <c r="S1088" s="503"/>
      <c r="T1088" s="503"/>
      <c r="U1088" s="503"/>
    </row>
    <row r="1089" spans="1:21" ht="15" customHeight="1" x14ac:dyDescent="0.2">
      <c r="A1089" s="784"/>
      <c r="B1089" s="39"/>
      <c r="C1089" s="784"/>
      <c r="D1089" s="784"/>
      <c r="E1089" s="783"/>
      <c r="F1089" s="784"/>
      <c r="G1089" s="784"/>
      <c r="P1089" s="97"/>
      <c r="Q1089" s="97"/>
      <c r="R1089" s="97"/>
      <c r="S1089" s="503"/>
      <c r="T1089" s="503"/>
      <c r="U1089" s="503"/>
    </row>
    <row r="1090" spans="1:21" ht="15" customHeight="1" x14ac:dyDescent="0.2">
      <c r="A1090" s="784"/>
      <c r="B1090" s="39"/>
      <c r="C1090" s="784"/>
      <c r="D1090" s="784"/>
      <c r="E1090" s="783"/>
      <c r="F1090" s="784"/>
      <c r="G1090" s="784"/>
      <c r="P1090" s="97"/>
      <c r="Q1090" s="97"/>
      <c r="R1090" s="97"/>
      <c r="S1090" s="503"/>
      <c r="T1090" s="503"/>
      <c r="U1090" s="503"/>
    </row>
    <row r="1091" spans="1:21" ht="15" customHeight="1" x14ac:dyDescent="0.2">
      <c r="A1091" s="784"/>
      <c r="B1091" s="39"/>
      <c r="C1091" s="784"/>
      <c r="D1091" s="784"/>
      <c r="E1091" s="783"/>
      <c r="F1091" s="784"/>
      <c r="G1091" s="784"/>
      <c r="P1091" s="97"/>
      <c r="Q1091" s="97"/>
      <c r="R1091" s="97"/>
      <c r="S1091" s="503"/>
      <c r="T1091" s="503"/>
      <c r="U1091" s="503"/>
    </row>
    <row r="1092" spans="1:21" ht="15" customHeight="1" x14ac:dyDescent="0.2">
      <c r="A1092" s="784"/>
      <c r="B1092" s="39"/>
      <c r="C1092" s="784"/>
      <c r="D1092" s="784"/>
      <c r="E1092" s="783"/>
      <c r="F1092" s="784"/>
      <c r="G1092" s="784"/>
      <c r="P1092" s="97"/>
      <c r="Q1092" s="97"/>
      <c r="R1092" s="97"/>
      <c r="S1092" s="503"/>
      <c r="T1092" s="503"/>
      <c r="U1092" s="503"/>
    </row>
    <row r="1093" spans="1:21" ht="15" customHeight="1" x14ac:dyDescent="0.2">
      <c r="A1093" s="784"/>
      <c r="B1093" s="39"/>
      <c r="C1093" s="784"/>
      <c r="D1093" s="784"/>
      <c r="E1093" s="783"/>
      <c r="F1093" s="784"/>
      <c r="G1093" s="784"/>
      <c r="P1093" s="97"/>
      <c r="Q1093" s="97"/>
      <c r="R1093" s="97"/>
      <c r="S1093" s="503"/>
      <c r="T1093" s="503"/>
      <c r="U1093" s="503"/>
    </row>
    <row r="1094" spans="1:21" ht="15" customHeight="1" x14ac:dyDescent="0.2">
      <c r="A1094" s="784"/>
      <c r="B1094" s="39"/>
      <c r="C1094" s="784"/>
      <c r="D1094" s="784"/>
      <c r="E1094" s="783"/>
      <c r="F1094" s="784"/>
      <c r="G1094" s="784"/>
      <c r="P1094" s="97"/>
      <c r="Q1094" s="97"/>
      <c r="R1094" s="97"/>
      <c r="S1094" s="503"/>
      <c r="T1094" s="503"/>
      <c r="U1094" s="503"/>
    </row>
    <row r="1095" spans="1:21" ht="15" customHeight="1" x14ac:dyDescent="0.2">
      <c r="A1095" s="784"/>
      <c r="B1095" s="39"/>
      <c r="C1095" s="784"/>
      <c r="D1095" s="784"/>
      <c r="E1095" s="783"/>
      <c r="F1095" s="784"/>
      <c r="G1095" s="784"/>
      <c r="P1095" s="97"/>
      <c r="Q1095" s="97"/>
      <c r="R1095" s="97"/>
      <c r="S1095" s="503"/>
      <c r="T1095" s="503"/>
      <c r="U1095" s="503"/>
    </row>
    <row r="1096" spans="1:21" ht="15" customHeight="1" x14ac:dyDescent="0.2">
      <c r="A1096" s="784"/>
      <c r="B1096" s="39"/>
      <c r="C1096" s="784"/>
      <c r="D1096" s="784"/>
      <c r="E1096" s="783"/>
      <c r="F1096" s="784"/>
      <c r="G1096" s="784"/>
      <c r="P1096" s="97"/>
      <c r="Q1096" s="97"/>
      <c r="R1096" s="97"/>
      <c r="S1096" s="503"/>
      <c r="T1096" s="503"/>
      <c r="U1096" s="503"/>
    </row>
    <row r="1097" spans="1:21" ht="15" customHeight="1" x14ac:dyDescent="0.2">
      <c r="A1097" s="784"/>
      <c r="B1097" s="39"/>
      <c r="C1097" s="784"/>
      <c r="D1097" s="784"/>
      <c r="E1097" s="783"/>
      <c r="F1097" s="784"/>
      <c r="G1097" s="784"/>
      <c r="P1097" s="97"/>
      <c r="Q1097" s="97"/>
      <c r="R1097" s="97"/>
      <c r="S1097" s="503"/>
      <c r="T1097" s="503"/>
      <c r="U1097" s="503"/>
    </row>
    <row r="1098" spans="1:21" ht="15" customHeight="1" x14ac:dyDescent="0.2">
      <c r="A1098" s="784"/>
      <c r="B1098" s="39"/>
      <c r="C1098" s="784"/>
      <c r="D1098" s="784"/>
      <c r="E1098" s="783"/>
      <c r="F1098" s="784"/>
      <c r="G1098" s="784"/>
      <c r="P1098" s="97"/>
      <c r="Q1098" s="97"/>
      <c r="R1098" s="97"/>
      <c r="S1098" s="503"/>
      <c r="T1098" s="503"/>
      <c r="U1098" s="503"/>
    </row>
    <row r="1099" spans="1:21" ht="15" customHeight="1" x14ac:dyDescent="0.2">
      <c r="A1099" s="784"/>
      <c r="B1099" s="39"/>
      <c r="C1099" s="784"/>
      <c r="D1099" s="784"/>
      <c r="E1099" s="783"/>
      <c r="F1099" s="784"/>
      <c r="G1099" s="784"/>
      <c r="P1099" s="97"/>
      <c r="Q1099" s="97"/>
      <c r="R1099" s="97"/>
      <c r="S1099" s="503"/>
      <c r="T1099" s="503"/>
      <c r="U1099" s="503"/>
    </row>
    <row r="1100" spans="1:21" ht="15" customHeight="1" x14ac:dyDescent="0.2">
      <c r="A1100" s="784"/>
      <c r="B1100" s="39"/>
      <c r="C1100" s="784"/>
      <c r="D1100" s="784"/>
      <c r="E1100" s="783"/>
      <c r="F1100" s="784"/>
      <c r="G1100" s="784"/>
      <c r="P1100" s="97"/>
      <c r="Q1100" s="97"/>
      <c r="R1100" s="97"/>
      <c r="S1100" s="503"/>
      <c r="T1100" s="503"/>
      <c r="U1100" s="503"/>
    </row>
    <row r="1101" spans="1:21" ht="15" customHeight="1" x14ac:dyDescent="0.2">
      <c r="A1101" s="784"/>
      <c r="B1101" s="39"/>
      <c r="C1101" s="784"/>
      <c r="D1101" s="784"/>
      <c r="E1101" s="783"/>
      <c r="F1101" s="784"/>
      <c r="G1101" s="784"/>
      <c r="P1101" s="97"/>
      <c r="Q1101" s="97"/>
      <c r="R1101" s="97"/>
      <c r="S1101" s="503"/>
      <c r="T1101" s="503"/>
      <c r="U1101" s="503"/>
    </row>
    <row r="1102" spans="1:21" ht="15" customHeight="1" x14ac:dyDescent="0.2">
      <c r="A1102" s="784"/>
      <c r="B1102" s="39"/>
      <c r="C1102" s="784"/>
      <c r="D1102" s="784"/>
      <c r="E1102" s="783"/>
      <c r="F1102" s="784"/>
      <c r="G1102" s="784"/>
      <c r="P1102" s="97"/>
      <c r="Q1102" s="97"/>
      <c r="R1102" s="97"/>
      <c r="S1102" s="503"/>
      <c r="T1102" s="503"/>
      <c r="U1102" s="503"/>
    </row>
    <row r="1103" spans="1:21" ht="15" customHeight="1" x14ac:dyDescent="0.2">
      <c r="A1103" s="784"/>
      <c r="B1103" s="39"/>
      <c r="C1103" s="784"/>
      <c r="D1103" s="784"/>
      <c r="E1103" s="783"/>
      <c r="F1103" s="784"/>
      <c r="G1103" s="784"/>
      <c r="P1103" s="97"/>
      <c r="Q1103" s="97"/>
      <c r="R1103" s="97"/>
      <c r="S1103" s="503"/>
      <c r="T1103" s="503"/>
      <c r="U1103" s="503"/>
    </row>
    <row r="1104" spans="1:21" ht="15" customHeight="1" x14ac:dyDescent="0.2">
      <c r="A1104" s="784"/>
      <c r="B1104" s="39"/>
      <c r="C1104" s="784"/>
      <c r="D1104" s="784"/>
      <c r="E1104" s="783"/>
      <c r="F1104" s="784"/>
      <c r="G1104" s="784"/>
      <c r="P1104" s="97"/>
      <c r="Q1104" s="97"/>
      <c r="R1104" s="97"/>
      <c r="S1104" s="503"/>
      <c r="T1104" s="503"/>
      <c r="U1104" s="503"/>
    </row>
    <row r="1105" spans="1:21" ht="15" customHeight="1" x14ac:dyDescent="0.2">
      <c r="A1105" s="784"/>
      <c r="B1105" s="39"/>
      <c r="C1105" s="784"/>
      <c r="D1105" s="784"/>
      <c r="E1105" s="783"/>
      <c r="F1105" s="784"/>
      <c r="G1105" s="784"/>
      <c r="P1105" s="97"/>
      <c r="Q1105" s="97"/>
      <c r="R1105" s="97"/>
      <c r="S1105" s="503"/>
      <c r="T1105" s="503"/>
      <c r="U1105" s="503"/>
    </row>
    <row r="1106" spans="1:21" ht="15" customHeight="1" x14ac:dyDescent="0.2">
      <c r="A1106" s="97"/>
      <c r="B1106" s="39"/>
      <c r="C1106" s="97"/>
      <c r="D1106" s="97"/>
      <c r="E1106" s="97"/>
      <c r="F1106" s="97"/>
      <c r="G1106" s="97"/>
      <c r="P1106" s="97"/>
      <c r="Q1106" s="97"/>
      <c r="R1106" s="97"/>
    </row>
    <row r="1107" spans="1:21" ht="15" customHeight="1" x14ac:dyDescent="0.2">
      <c r="A1107" s="784"/>
      <c r="B1107" s="39"/>
      <c r="C1107" s="784"/>
      <c r="D1107" s="784"/>
      <c r="E1107" s="783"/>
      <c r="F1107" s="784"/>
      <c r="G1107" s="784"/>
      <c r="P1107" s="97"/>
      <c r="Q1107" s="97"/>
      <c r="R1107" s="97"/>
      <c r="S1107" s="503"/>
      <c r="T1107" s="503"/>
      <c r="U1107" s="503"/>
    </row>
    <row r="1108" spans="1:21" ht="15" customHeight="1" x14ac:dyDescent="0.2">
      <c r="A1108" s="784"/>
      <c r="B1108" s="39"/>
      <c r="C1108" s="784"/>
      <c r="D1108" s="784"/>
      <c r="E1108" s="783"/>
      <c r="F1108" s="784"/>
      <c r="G1108" s="784"/>
      <c r="P1108" s="97"/>
      <c r="Q1108" s="97"/>
      <c r="R1108" s="97"/>
      <c r="S1108" s="503"/>
      <c r="T1108" s="503"/>
      <c r="U1108" s="503"/>
    </row>
    <row r="1109" spans="1:21" ht="15" customHeight="1" x14ac:dyDescent="0.2">
      <c r="A1109" s="784"/>
      <c r="B1109" s="39"/>
      <c r="C1109" s="784"/>
      <c r="D1109" s="784"/>
      <c r="E1109" s="783"/>
      <c r="F1109" s="784"/>
      <c r="G1109" s="784"/>
      <c r="P1109" s="97"/>
      <c r="Q1109" s="97"/>
      <c r="R1109" s="97"/>
      <c r="S1109" s="503"/>
      <c r="T1109" s="503"/>
      <c r="U1109" s="503"/>
    </row>
    <row r="1110" spans="1:21" ht="15" customHeight="1" x14ac:dyDescent="0.2">
      <c r="A1110" s="784"/>
      <c r="B1110" s="39"/>
      <c r="C1110" s="784"/>
      <c r="D1110" s="784"/>
      <c r="E1110" s="783"/>
      <c r="F1110" s="784"/>
      <c r="G1110" s="784"/>
      <c r="P1110" s="97"/>
      <c r="Q1110" s="97"/>
      <c r="R1110" s="97"/>
      <c r="S1110" s="503"/>
      <c r="T1110" s="503"/>
      <c r="U1110" s="503"/>
    </row>
    <row r="1111" spans="1:21" ht="15" customHeight="1" x14ac:dyDescent="0.2">
      <c r="A1111" s="784"/>
      <c r="B1111" s="39"/>
      <c r="C1111" s="784"/>
      <c r="D1111" s="784"/>
      <c r="E1111" s="783"/>
      <c r="F1111" s="784"/>
      <c r="G1111" s="784"/>
      <c r="P1111" s="97"/>
      <c r="Q1111" s="97"/>
      <c r="R1111" s="97"/>
      <c r="S1111" s="503"/>
      <c r="T1111" s="503"/>
      <c r="U1111" s="503"/>
    </row>
    <row r="1112" spans="1:21" ht="15" customHeight="1" x14ac:dyDescent="0.2">
      <c r="A1112" s="784"/>
      <c r="B1112" s="39"/>
      <c r="C1112" s="784"/>
      <c r="D1112" s="784"/>
      <c r="E1112" s="783"/>
      <c r="F1112" s="784"/>
      <c r="G1112" s="784"/>
      <c r="P1112" s="97"/>
      <c r="Q1112" s="97"/>
      <c r="R1112" s="97"/>
      <c r="S1112" s="503"/>
      <c r="T1112" s="503"/>
      <c r="U1112" s="503"/>
    </row>
    <row r="1113" spans="1:21" ht="15" customHeight="1" x14ac:dyDescent="0.2">
      <c r="A1113" s="784"/>
      <c r="B1113" s="39"/>
      <c r="C1113" s="784"/>
      <c r="D1113" s="784"/>
      <c r="E1113" s="783"/>
      <c r="F1113" s="784"/>
      <c r="G1113" s="784"/>
      <c r="P1113" s="97"/>
      <c r="Q1113" s="97"/>
      <c r="R1113" s="97"/>
      <c r="S1113" s="503"/>
      <c r="T1113" s="503"/>
      <c r="U1113" s="503"/>
    </row>
    <row r="1114" spans="1:21" ht="15" customHeight="1" x14ac:dyDescent="0.2">
      <c r="A1114" s="784"/>
      <c r="B1114" s="39"/>
      <c r="C1114" s="784"/>
      <c r="D1114" s="784"/>
      <c r="E1114" s="783"/>
      <c r="F1114" s="784"/>
      <c r="G1114" s="784"/>
      <c r="P1114" s="97"/>
      <c r="Q1114" s="97"/>
      <c r="R1114" s="97"/>
      <c r="S1114" s="503"/>
      <c r="T1114" s="503"/>
      <c r="U1114" s="503"/>
    </row>
    <row r="1115" spans="1:21" ht="15" customHeight="1" x14ac:dyDescent="0.2">
      <c r="A1115" s="784"/>
      <c r="B1115" s="39"/>
      <c r="C1115" s="784"/>
      <c r="D1115" s="784"/>
      <c r="E1115" s="783"/>
      <c r="F1115" s="784"/>
      <c r="G1115" s="784"/>
      <c r="P1115" s="97"/>
      <c r="Q1115" s="97"/>
      <c r="R1115" s="97"/>
      <c r="S1115" s="503"/>
      <c r="T1115" s="503"/>
      <c r="U1115" s="503"/>
    </row>
    <row r="1116" spans="1:21" ht="15" customHeight="1" x14ac:dyDescent="0.2">
      <c r="A1116" s="784"/>
      <c r="B1116" s="39"/>
      <c r="C1116" s="784"/>
      <c r="D1116" s="784"/>
      <c r="E1116" s="783"/>
      <c r="F1116" s="784"/>
      <c r="G1116" s="784"/>
      <c r="P1116" s="97"/>
      <c r="Q1116" s="97"/>
      <c r="R1116" s="97"/>
      <c r="S1116" s="503"/>
      <c r="T1116" s="503"/>
      <c r="U1116" s="503"/>
    </row>
    <row r="1117" spans="1:21" ht="15" customHeight="1" x14ac:dyDescent="0.2">
      <c r="A1117" s="784"/>
      <c r="B1117" s="39"/>
      <c r="C1117" s="784"/>
      <c r="D1117" s="784"/>
      <c r="E1117" s="783"/>
      <c r="F1117" s="784"/>
      <c r="G1117" s="784"/>
      <c r="P1117" s="97"/>
      <c r="Q1117" s="97"/>
      <c r="R1117" s="97"/>
      <c r="S1117" s="503"/>
      <c r="T1117" s="503"/>
      <c r="U1117" s="503"/>
    </row>
    <row r="1118" spans="1:21" ht="15" customHeight="1" x14ac:dyDescent="0.2">
      <c r="A1118" s="784"/>
      <c r="B1118" s="39"/>
      <c r="C1118" s="784"/>
      <c r="D1118" s="784"/>
      <c r="E1118" s="783"/>
      <c r="F1118" s="784"/>
      <c r="G1118" s="784"/>
      <c r="P1118" s="97"/>
      <c r="Q1118" s="97"/>
      <c r="R1118" s="97"/>
      <c r="S1118" s="503"/>
      <c r="T1118" s="503"/>
      <c r="U1118" s="503"/>
    </row>
    <row r="1119" spans="1:21" ht="15" customHeight="1" x14ac:dyDescent="0.2">
      <c r="A1119" s="784"/>
      <c r="B1119" s="39"/>
      <c r="C1119" s="784"/>
      <c r="D1119" s="784"/>
      <c r="E1119" s="783"/>
      <c r="F1119" s="784"/>
      <c r="G1119" s="784"/>
      <c r="P1119" s="97"/>
      <c r="Q1119" s="97"/>
      <c r="R1119" s="97"/>
      <c r="S1119" s="503"/>
      <c r="T1119" s="503"/>
      <c r="U1119" s="503"/>
    </row>
    <row r="1120" spans="1:21" ht="15" customHeight="1" x14ac:dyDescent="0.2">
      <c r="A1120" s="784"/>
      <c r="B1120" s="39"/>
      <c r="C1120" s="784"/>
      <c r="D1120" s="784"/>
      <c r="E1120" s="783"/>
      <c r="F1120" s="784"/>
      <c r="G1120" s="784"/>
      <c r="P1120" s="97"/>
      <c r="Q1120" s="97"/>
      <c r="R1120" s="97"/>
      <c r="S1120" s="503"/>
      <c r="T1120" s="503"/>
      <c r="U1120" s="503"/>
    </row>
    <row r="1121" spans="1:21" ht="15" customHeight="1" x14ac:dyDescent="0.2">
      <c r="A1121" s="784"/>
      <c r="B1121" s="39"/>
      <c r="C1121" s="784"/>
      <c r="D1121" s="784"/>
      <c r="E1121" s="783"/>
      <c r="F1121" s="784"/>
      <c r="G1121" s="784"/>
      <c r="P1121" s="97"/>
      <c r="Q1121" s="97"/>
      <c r="R1121" s="97"/>
      <c r="S1121" s="503"/>
      <c r="T1121" s="503"/>
      <c r="U1121" s="503"/>
    </row>
    <row r="1122" spans="1:21" ht="15" customHeight="1" x14ac:dyDescent="0.2">
      <c r="A1122" s="784"/>
      <c r="B1122" s="39"/>
      <c r="C1122" s="784"/>
      <c r="D1122" s="784"/>
      <c r="E1122" s="783"/>
      <c r="F1122" s="784"/>
      <c r="G1122" s="784"/>
      <c r="P1122" s="97"/>
      <c r="Q1122" s="97"/>
      <c r="R1122" s="97"/>
      <c r="S1122" s="503"/>
      <c r="T1122" s="503"/>
      <c r="U1122" s="503"/>
    </row>
    <row r="1123" spans="1:21" ht="15" customHeight="1" x14ac:dyDescent="0.2">
      <c r="A1123" s="784"/>
      <c r="B1123" s="39"/>
      <c r="C1123" s="784"/>
      <c r="D1123" s="784"/>
      <c r="E1123" s="783"/>
      <c r="F1123" s="784"/>
      <c r="G1123" s="784"/>
      <c r="P1123" s="97"/>
      <c r="Q1123" s="97"/>
      <c r="R1123" s="97"/>
      <c r="S1123" s="503"/>
      <c r="T1123" s="503"/>
      <c r="U1123" s="503"/>
    </row>
    <row r="1124" spans="1:21" ht="15" customHeight="1" x14ac:dyDescent="0.2">
      <c r="A1124" s="784"/>
      <c r="B1124" s="39"/>
      <c r="C1124" s="784"/>
      <c r="D1124" s="784"/>
      <c r="E1124" s="783"/>
      <c r="F1124" s="784"/>
      <c r="G1124" s="784"/>
      <c r="P1124" s="97"/>
      <c r="Q1124" s="97"/>
      <c r="R1124" s="97"/>
      <c r="S1124" s="503"/>
      <c r="T1124" s="503"/>
      <c r="U1124" s="503"/>
    </row>
    <row r="1125" spans="1:21" ht="15" customHeight="1" x14ac:dyDescent="0.2">
      <c r="A1125" s="784"/>
      <c r="B1125" s="39"/>
      <c r="C1125" s="784"/>
      <c r="D1125" s="784"/>
      <c r="E1125" s="783"/>
      <c r="F1125" s="784"/>
      <c r="G1125" s="784"/>
      <c r="P1125" s="97"/>
      <c r="Q1125" s="97"/>
      <c r="R1125" s="97"/>
      <c r="S1125" s="503"/>
      <c r="T1125" s="503"/>
      <c r="U1125" s="503"/>
    </row>
    <row r="1126" spans="1:21" ht="15" customHeight="1" x14ac:dyDescent="0.2">
      <c r="A1126" s="784"/>
      <c r="B1126" s="39"/>
      <c r="C1126" s="784"/>
      <c r="D1126" s="784"/>
      <c r="E1126" s="783"/>
      <c r="F1126" s="784"/>
      <c r="G1126" s="784"/>
      <c r="P1126" s="97"/>
      <c r="Q1126" s="97"/>
      <c r="R1126" s="97"/>
      <c r="S1126" s="503"/>
      <c r="T1126" s="503"/>
      <c r="U1126" s="503"/>
    </row>
    <row r="1127" spans="1:21" ht="15" customHeight="1" x14ac:dyDescent="0.2">
      <c r="A1127" s="784"/>
      <c r="B1127" s="39"/>
      <c r="C1127" s="784"/>
      <c r="D1127" s="784"/>
      <c r="E1127" s="783"/>
      <c r="F1127" s="784"/>
      <c r="G1127" s="784"/>
      <c r="P1127" s="97"/>
      <c r="Q1127" s="97"/>
      <c r="R1127" s="97"/>
      <c r="S1127" s="503"/>
      <c r="T1127" s="503"/>
      <c r="U1127" s="503"/>
    </row>
    <row r="1128" spans="1:21" ht="15" customHeight="1" x14ac:dyDescent="0.2">
      <c r="A1128" s="784"/>
      <c r="B1128" s="39"/>
      <c r="C1128" s="784"/>
      <c r="D1128" s="784"/>
      <c r="E1128" s="783"/>
      <c r="F1128" s="784"/>
      <c r="G1128" s="784"/>
      <c r="P1128" s="97"/>
      <c r="Q1128" s="97"/>
      <c r="R1128" s="97"/>
      <c r="S1128" s="503"/>
      <c r="T1128" s="503"/>
      <c r="U1128" s="503"/>
    </row>
    <row r="1129" spans="1:21" ht="15" customHeight="1" x14ac:dyDescent="0.2">
      <c r="A1129" s="784"/>
      <c r="B1129" s="39"/>
      <c r="C1129" s="784"/>
      <c r="D1129" s="784"/>
      <c r="E1129" s="783"/>
      <c r="F1129" s="784"/>
      <c r="G1129" s="784"/>
      <c r="P1129" s="97"/>
      <c r="Q1129" s="97"/>
      <c r="R1129" s="97"/>
      <c r="S1129" s="503"/>
      <c r="T1129" s="503"/>
      <c r="U1129" s="503"/>
    </row>
    <row r="1130" spans="1:21" ht="15" customHeight="1" x14ac:dyDescent="0.2">
      <c r="A1130" s="784"/>
      <c r="B1130" s="39"/>
      <c r="C1130" s="784"/>
      <c r="D1130" s="784"/>
      <c r="E1130" s="783"/>
      <c r="F1130" s="784"/>
      <c r="G1130" s="784"/>
      <c r="P1130" s="97"/>
      <c r="Q1130" s="97"/>
      <c r="R1130" s="97"/>
      <c r="S1130" s="503"/>
      <c r="T1130" s="503"/>
      <c r="U1130" s="503"/>
    </row>
    <row r="1131" spans="1:21" ht="15" customHeight="1" x14ac:dyDescent="0.2">
      <c r="A1131" s="784"/>
      <c r="B1131" s="39"/>
      <c r="C1131" s="784"/>
      <c r="D1131" s="784"/>
      <c r="E1131" s="783"/>
      <c r="F1131" s="784"/>
      <c r="G1131" s="784"/>
      <c r="P1131" s="97"/>
      <c r="Q1131" s="97"/>
      <c r="R1131" s="97"/>
      <c r="S1131" s="503"/>
      <c r="T1131" s="503"/>
      <c r="U1131" s="503"/>
    </row>
    <row r="1132" spans="1:21" ht="15" customHeight="1" x14ac:dyDescent="0.2">
      <c r="A1132" s="784"/>
      <c r="B1132" s="39"/>
      <c r="C1132" s="784"/>
      <c r="D1132" s="784"/>
      <c r="E1132" s="783"/>
      <c r="F1132" s="784"/>
      <c r="G1132" s="784"/>
      <c r="P1132" s="97"/>
      <c r="Q1132" s="97"/>
      <c r="R1132" s="97"/>
      <c r="S1132" s="503"/>
      <c r="T1132" s="503"/>
      <c r="U1132" s="503"/>
    </row>
    <row r="1133" spans="1:21" ht="15" customHeight="1" x14ac:dyDescent="0.2">
      <c r="A1133" s="784"/>
      <c r="B1133" s="39"/>
      <c r="C1133" s="784"/>
      <c r="D1133" s="784"/>
      <c r="E1133" s="783"/>
      <c r="F1133" s="784"/>
      <c r="G1133" s="784"/>
      <c r="P1133" s="97"/>
      <c r="Q1133" s="97"/>
      <c r="R1133" s="97"/>
      <c r="S1133" s="503"/>
      <c r="T1133" s="503"/>
      <c r="U1133" s="503"/>
    </row>
    <row r="1134" spans="1:21" ht="15" customHeight="1" x14ac:dyDescent="0.2">
      <c r="A1134" s="784"/>
      <c r="B1134" s="39"/>
      <c r="C1134" s="784"/>
      <c r="D1134" s="784"/>
      <c r="E1134" s="783"/>
      <c r="F1134" s="784"/>
      <c r="G1134" s="784"/>
      <c r="P1134" s="97"/>
      <c r="Q1134" s="97"/>
      <c r="R1134" s="97"/>
      <c r="S1134" s="503"/>
      <c r="T1134" s="503"/>
      <c r="U1134" s="503"/>
    </row>
    <row r="1135" spans="1:21" ht="15" customHeight="1" x14ac:dyDescent="0.2">
      <c r="A1135" s="784"/>
      <c r="B1135" s="39"/>
      <c r="C1135" s="784"/>
      <c r="D1135" s="784"/>
      <c r="E1135" s="783"/>
      <c r="F1135" s="784"/>
      <c r="G1135" s="784"/>
      <c r="P1135" s="97"/>
      <c r="Q1135" s="97"/>
      <c r="R1135" s="97"/>
      <c r="S1135" s="503"/>
      <c r="T1135" s="503"/>
      <c r="U1135" s="503"/>
    </row>
    <row r="1136" spans="1:21" ht="15" customHeight="1" x14ac:dyDescent="0.2">
      <c r="A1136" s="784"/>
      <c r="B1136" s="39"/>
      <c r="C1136" s="784"/>
      <c r="D1136" s="784"/>
      <c r="E1136" s="783"/>
      <c r="F1136" s="784"/>
      <c r="G1136" s="784"/>
      <c r="P1136" s="97"/>
      <c r="Q1136" s="97"/>
      <c r="R1136" s="97"/>
      <c r="S1136" s="503"/>
      <c r="T1136" s="503"/>
      <c r="U1136" s="503"/>
    </row>
    <row r="1137" spans="1:21" ht="15" customHeight="1" x14ac:dyDescent="0.2">
      <c r="A1137" s="784"/>
      <c r="B1137" s="39"/>
      <c r="C1137" s="784"/>
      <c r="D1137" s="784"/>
      <c r="E1137" s="783"/>
      <c r="F1137" s="784"/>
      <c r="G1137" s="784"/>
      <c r="P1137" s="97"/>
      <c r="Q1137" s="97"/>
      <c r="R1137" s="97"/>
      <c r="S1137" s="503"/>
      <c r="T1137" s="503"/>
      <c r="U1137" s="503"/>
    </row>
    <row r="1138" spans="1:21" ht="15" customHeight="1" x14ac:dyDescent="0.2">
      <c r="A1138" s="784"/>
      <c r="B1138" s="39"/>
      <c r="C1138" s="784"/>
      <c r="D1138" s="784"/>
      <c r="E1138" s="783"/>
      <c r="F1138" s="784"/>
      <c r="G1138" s="784"/>
      <c r="P1138" s="97"/>
      <c r="Q1138" s="97"/>
      <c r="R1138" s="97"/>
      <c r="S1138" s="503"/>
      <c r="T1138" s="503"/>
      <c r="U1138" s="503"/>
    </row>
    <row r="1139" spans="1:21" ht="15" customHeight="1" x14ac:dyDescent="0.2">
      <c r="A1139" s="784"/>
      <c r="B1139" s="39"/>
      <c r="C1139" s="784"/>
      <c r="D1139" s="784"/>
      <c r="E1139" s="783"/>
      <c r="F1139" s="784"/>
      <c r="G1139" s="784"/>
      <c r="P1139" s="97"/>
      <c r="Q1139" s="97"/>
      <c r="R1139" s="97"/>
      <c r="S1139" s="503"/>
      <c r="T1139" s="503"/>
      <c r="U1139" s="503"/>
    </row>
    <row r="1140" spans="1:21" ht="15" customHeight="1" x14ac:dyDescent="0.2">
      <c r="A1140" s="784"/>
      <c r="B1140" s="39"/>
      <c r="C1140" s="784"/>
      <c r="D1140" s="784"/>
      <c r="E1140" s="783"/>
      <c r="F1140" s="784"/>
      <c r="G1140" s="784"/>
      <c r="P1140" s="97"/>
      <c r="Q1140" s="97"/>
      <c r="R1140" s="97"/>
      <c r="S1140" s="503"/>
      <c r="T1140" s="503"/>
      <c r="U1140" s="503"/>
    </row>
    <row r="1141" spans="1:21" ht="15" customHeight="1" x14ac:dyDescent="0.2">
      <c r="A1141" s="784"/>
      <c r="B1141" s="39"/>
      <c r="C1141" s="784"/>
      <c r="D1141" s="784"/>
      <c r="E1141" s="783"/>
      <c r="F1141" s="784"/>
      <c r="G1141" s="784"/>
      <c r="P1141" s="97"/>
      <c r="Q1141" s="97"/>
      <c r="R1141" s="97"/>
      <c r="S1141" s="503"/>
      <c r="T1141" s="503"/>
      <c r="U1141" s="503"/>
    </row>
    <row r="1142" spans="1:21" ht="15" customHeight="1" x14ac:dyDescent="0.2">
      <c r="A1142" s="784"/>
      <c r="B1142" s="39"/>
      <c r="C1142" s="784"/>
      <c r="D1142" s="784"/>
      <c r="E1142" s="783"/>
      <c r="F1142" s="784"/>
      <c r="G1142" s="784"/>
      <c r="P1142" s="97"/>
      <c r="Q1142" s="97"/>
      <c r="R1142" s="97"/>
      <c r="S1142" s="503"/>
      <c r="T1142" s="503"/>
      <c r="U1142" s="503"/>
    </row>
    <row r="1143" spans="1:21" ht="15" customHeight="1" x14ac:dyDescent="0.2">
      <c r="A1143" s="784"/>
      <c r="B1143" s="39"/>
      <c r="C1143" s="784"/>
      <c r="D1143" s="784"/>
      <c r="E1143" s="783"/>
      <c r="F1143" s="784"/>
      <c r="G1143" s="784"/>
      <c r="P1143" s="97"/>
      <c r="Q1143" s="97"/>
      <c r="R1143" s="97"/>
      <c r="S1143" s="503"/>
      <c r="T1143" s="503"/>
      <c r="U1143" s="503"/>
    </row>
    <row r="1144" spans="1:21" ht="15" customHeight="1" x14ac:dyDescent="0.2">
      <c r="A1144" s="784"/>
      <c r="B1144" s="39"/>
      <c r="C1144" s="784"/>
      <c r="D1144" s="784"/>
      <c r="E1144" s="783"/>
      <c r="F1144" s="784"/>
      <c r="G1144" s="784"/>
      <c r="P1144" s="97"/>
      <c r="Q1144" s="97"/>
      <c r="R1144" s="97"/>
      <c r="S1144" s="503"/>
      <c r="T1144" s="503"/>
      <c r="U1144" s="503"/>
    </row>
    <row r="1145" spans="1:21" ht="15" customHeight="1" x14ac:dyDescent="0.2">
      <c r="A1145" s="784"/>
      <c r="B1145" s="39"/>
      <c r="C1145" s="784"/>
      <c r="D1145" s="784"/>
      <c r="E1145" s="783"/>
      <c r="F1145" s="784"/>
      <c r="G1145" s="784"/>
      <c r="P1145" s="97"/>
      <c r="Q1145" s="97"/>
      <c r="R1145" s="97"/>
      <c r="S1145" s="503"/>
      <c r="T1145" s="503"/>
      <c r="U1145" s="503"/>
    </row>
    <row r="1146" spans="1:21" ht="15" customHeight="1" x14ac:dyDescent="0.2">
      <c r="A1146" s="784"/>
      <c r="B1146" s="39"/>
      <c r="C1146" s="784"/>
      <c r="D1146" s="784"/>
      <c r="E1146" s="783"/>
      <c r="F1146" s="784"/>
      <c r="G1146" s="784"/>
      <c r="P1146" s="97"/>
      <c r="Q1146" s="97"/>
      <c r="R1146" s="97"/>
      <c r="S1146" s="503"/>
      <c r="T1146" s="503"/>
      <c r="U1146" s="503"/>
    </row>
    <row r="1147" spans="1:21" ht="15" customHeight="1" x14ac:dyDescent="0.2">
      <c r="A1147" s="784"/>
      <c r="B1147" s="39"/>
      <c r="C1147" s="784"/>
      <c r="D1147" s="784"/>
      <c r="E1147" s="783"/>
      <c r="F1147" s="784"/>
      <c r="G1147" s="784"/>
      <c r="P1147" s="97"/>
      <c r="Q1147" s="97"/>
      <c r="R1147" s="97"/>
      <c r="S1147" s="503"/>
      <c r="T1147" s="503"/>
      <c r="U1147" s="503"/>
    </row>
    <row r="1148" spans="1:21" ht="15" customHeight="1" x14ac:dyDescent="0.2">
      <c r="A1148" s="784"/>
      <c r="B1148" s="39"/>
      <c r="C1148" s="784"/>
      <c r="D1148" s="784"/>
      <c r="E1148" s="783"/>
      <c r="F1148" s="784"/>
      <c r="G1148" s="784"/>
      <c r="P1148" s="97"/>
      <c r="Q1148" s="97"/>
      <c r="R1148" s="97"/>
      <c r="S1148" s="503"/>
      <c r="T1148" s="503"/>
      <c r="U1148" s="503"/>
    </row>
    <row r="1149" spans="1:21" ht="15" customHeight="1" x14ac:dyDescent="0.2">
      <c r="A1149" s="784"/>
      <c r="B1149" s="39"/>
      <c r="C1149" s="784"/>
      <c r="D1149" s="784"/>
      <c r="E1149" s="783"/>
      <c r="F1149" s="784"/>
      <c r="G1149" s="784"/>
      <c r="P1149" s="97"/>
      <c r="Q1149" s="97"/>
      <c r="R1149" s="97"/>
      <c r="S1149" s="503"/>
      <c r="T1149" s="503"/>
      <c r="U1149" s="503"/>
    </row>
    <row r="1150" spans="1:21" ht="15" customHeight="1" x14ac:dyDescent="0.2">
      <c r="A1150" s="784"/>
      <c r="B1150" s="39"/>
      <c r="C1150" s="784"/>
      <c r="D1150" s="784"/>
      <c r="E1150" s="783"/>
      <c r="F1150" s="784"/>
      <c r="G1150" s="784"/>
      <c r="P1150" s="97"/>
      <c r="Q1150" s="97"/>
      <c r="R1150" s="97"/>
      <c r="S1150" s="503"/>
      <c r="T1150" s="503"/>
      <c r="U1150" s="503"/>
    </row>
    <row r="1151" spans="1:21" ht="15" customHeight="1" x14ac:dyDescent="0.2">
      <c r="A1151" s="784"/>
      <c r="B1151" s="39"/>
      <c r="C1151" s="784"/>
      <c r="D1151" s="784"/>
      <c r="E1151" s="783"/>
      <c r="F1151" s="784"/>
      <c r="G1151" s="784"/>
      <c r="P1151" s="97"/>
      <c r="Q1151" s="97"/>
      <c r="R1151" s="97"/>
      <c r="S1151" s="503"/>
      <c r="T1151" s="503"/>
      <c r="U1151" s="503"/>
    </row>
    <row r="1152" spans="1:21" ht="15" customHeight="1" x14ac:dyDescent="0.2">
      <c r="A1152" s="784"/>
      <c r="B1152" s="39"/>
      <c r="C1152" s="784"/>
      <c r="D1152" s="784"/>
      <c r="E1152" s="783"/>
      <c r="F1152" s="784"/>
      <c r="G1152" s="784"/>
      <c r="P1152" s="97"/>
      <c r="Q1152" s="97"/>
      <c r="R1152" s="97"/>
      <c r="S1152" s="503"/>
      <c r="T1152" s="503"/>
      <c r="U1152" s="503"/>
    </row>
    <row r="1153" spans="1:21" ht="15" customHeight="1" x14ac:dyDescent="0.2">
      <c r="A1153" s="784"/>
      <c r="B1153" s="39"/>
      <c r="C1153" s="784"/>
      <c r="D1153" s="784"/>
      <c r="E1153" s="783"/>
      <c r="F1153" s="784"/>
      <c r="G1153" s="784"/>
      <c r="P1153" s="97"/>
      <c r="Q1153" s="97"/>
      <c r="R1153" s="97"/>
      <c r="S1153" s="503"/>
      <c r="T1153" s="503"/>
      <c r="U1153" s="503"/>
    </row>
    <row r="1154" spans="1:21" ht="15" customHeight="1" x14ac:dyDescent="0.2">
      <c r="A1154" s="784"/>
      <c r="B1154" s="39"/>
      <c r="C1154" s="784"/>
      <c r="D1154" s="784"/>
      <c r="E1154" s="783"/>
      <c r="F1154" s="784"/>
      <c r="G1154" s="784"/>
      <c r="P1154" s="97"/>
      <c r="Q1154" s="97"/>
      <c r="R1154" s="97"/>
      <c r="S1154" s="503"/>
      <c r="T1154" s="503"/>
      <c r="U1154" s="503"/>
    </row>
    <row r="1155" spans="1:21" ht="15" customHeight="1" x14ac:dyDescent="0.2">
      <c r="A1155" s="784"/>
      <c r="B1155" s="39"/>
      <c r="C1155" s="784"/>
      <c r="D1155" s="784"/>
      <c r="E1155" s="783"/>
      <c r="F1155" s="784"/>
      <c r="G1155" s="784"/>
      <c r="P1155" s="97"/>
      <c r="Q1155" s="97"/>
      <c r="R1155" s="97"/>
      <c r="S1155" s="503"/>
      <c r="T1155" s="503"/>
      <c r="U1155" s="503"/>
    </row>
    <row r="1156" spans="1:21" ht="15" customHeight="1" x14ac:dyDescent="0.2">
      <c r="A1156" s="784"/>
      <c r="B1156" s="39"/>
      <c r="C1156" s="784"/>
      <c r="D1156" s="784"/>
      <c r="E1156" s="783"/>
      <c r="F1156" s="784"/>
      <c r="G1156" s="784"/>
      <c r="P1156" s="97"/>
      <c r="Q1156" s="97"/>
      <c r="R1156" s="97"/>
      <c r="S1156" s="503"/>
      <c r="T1156" s="503"/>
      <c r="U1156" s="503"/>
    </row>
    <row r="1157" spans="1:21" ht="15" customHeight="1" x14ac:dyDescent="0.2">
      <c r="A1157" s="784"/>
      <c r="B1157" s="39"/>
      <c r="C1157" s="784"/>
      <c r="D1157" s="784"/>
      <c r="E1157" s="783"/>
      <c r="F1157" s="784"/>
      <c r="G1157" s="784"/>
      <c r="P1157" s="97"/>
      <c r="Q1157" s="97"/>
      <c r="R1157" s="97"/>
      <c r="S1157" s="503"/>
      <c r="T1157" s="503"/>
      <c r="U1157" s="503"/>
    </row>
    <row r="1158" spans="1:21" ht="15" customHeight="1" x14ac:dyDescent="0.2">
      <c r="A1158" s="784"/>
      <c r="B1158" s="39"/>
      <c r="C1158" s="784"/>
      <c r="D1158" s="784"/>
      <c r="E1158" s="783"/>
      <c r="F1158" s="784"/>
      <c r="G1158" s="784"/>
      <c r="P1158" s="97"/>
      <c r="Q1158" s="97"/>
      <c r="R1158" s="97"/>
      <c r="S1158" s="503"/>
      <c r="T1158" s="503"/>
      <c r="U1158" s="503"/>
    </row>
    <row r="1159" spans="1:21" ht="15" customHeight="1" x14ac:dyDescent="0.2">
      <c r="A1159" s="784"/>
      <c r="B1159" s="39"/>
      <c r="C1159" s="784"/>
      <c r="D1159" s="784"/>
      <c r="E1159" s="783"/>
      <c r="F1159" s="784"/>
      <c r="G1159" s="784"/>
      <c r="P1159" s="97"/>
      <c r="Q1159" s="97"/>
      <c r="R1159" s="97"/>
      <c r="S1159" s="503"/>
      <c r="T1159" s="503"/>
      <c r="U1159" s="503"/>
    </row>
    <row r="1160" spans="1:21" ht="15" customHeight="1" x14ac:dyDescent="0.2">
      <c r="A1160" s="784"/>
      <c r="B1160" s="39"/>
      <c r="C1160" s="784"/>
      <c r="D1160" s="784"/>
      <c r="E1160" s="783"/>
      <c r="F1160" s="784"/>
      <c r="G1160" s="784"/>
      <c r="P1160" s="97"/>
      <c r="Q1160" s="97"/>
      <c r="R1160" s="97"/>
      <c r="S1160" s="503"/>
      <c r="T1160" s="503"/>
      <c r="U1160" s="503"/>
    </row>
    <row r="1161" spans="1:21" ht="15" customHeight="1" x14ac:dyDescent="0.2">
      <c r="A1161" s="784"/>
      <c r="B1161" s="39"/>
      <c r="C1161" s="784"/>
      <c r="D1161" s="784"/>
      <c r="E1161" s="783"/>
      <c r="F1161" s="784"/>
      <c r="G1161" s="784"/>
      <c r="P1161" s="97"/>
      <c r="Q1161" s="97"/>
      <c r="R1161" s="97"/>
      <c r="S1161" s="503"/>
      <c r="T1161" s="503"/>
      <c r="U1161" s="503"/>
    </row>
    <row r="1162" spans="1:21" ht="15" customHeight="1" x14ac:dyDescent="0.2">
      <c r="A1162" s="784"/>
      <c r="B1162" s="39"/>
      <c r="C1162" s="784"/>
      <c r="D1162" s="784"/>
      <c r="E1162" s="783"/>
      <c r="F1162" s="784"/>
      <c r="G1162" s="784"/>
      <c r="P1162" s="97"/>
      <c r="Q1162" s="97"/>
      <c r="R1162" s="97"/>
      <c r="S1162" s="503"/>
      <c r="T1162" s="503"/>
      <c r="U1162" s="503"/>
    </row>
    <row r="1163" spans="1:21" ht="15" customHeight="1" x14ac:dyDescent="0.2">
      <c r="A1163" s="784"/>
      <c r="B1163" s="39"/>
      <c r="C1163" s="784"/>
      <c r="D1163" s="784"/>
      <c r="E1163" s="783"/>
      <c r="F1163" s="784"/>
      <c r="G1163" s="784"/>
      <c r="P1163" s="97"/>
      <c r="Q1163" s="97"/>
      <c r="R1163" s="97"/>
      <c r="S1163" s="503"/>
      <c r="T1163" s="503"/>
      <c r="U1163" s="503"/>
    </row>
    <row r="1164" spans="1:21" ht="15" customHeight="1" x14ac:dyDescent="0.2">
      <c r="A1164" s="784"/>
      <c r="B1164" s="39"/>
      <c r="C1164" s="784"/>
      <c r="D1164" s="784"/>
      <c r="E1164" s="783"/>
      <c r="F1164" s="784"/>
      <c r="G1164" s="784"/>
      <c r="P1164" s="97"/>
      <c r="Q1164" s="97"/>
      <c r="R1164" s="97"/>
      <c r="S1164" s="503"/>
      <c r="T1164" s="503"/>
      <c r="U1164" s="503"/>
    </row>
    <row r="1165" spans="1:21" ht="15" customHeight="1" x14ac:dyDescent="0.2">
      <c r="A1165" s="784"/>
      <c r="B1165" s="39"/>
      <c r="C1165" s="784"/>
      <c r="D1165" s="784"/>
      <c r="E1165" s="783"/>
      <c r="F1165" s="784"/>
      <c r="G1165" s="784"/>
      <c r="P1165" s="97"/>
      <c r="Q1165" s="97"/>
      <c r="R1165" s="97"/>
      <c r="S1165" s="503"/>
      <c r="T1165" s="503"/>
      <c r="U1165" s="503"/>
    </row>
    <row r="1166" spans="1:21" ht="15" customHeight="1" x14ac:dyDescent="0.2">
      <c r="A1166" s="784"/>
      <c r="B1166" s="39"/>
      <c r="C1166" s="784"/>
      <c r="D1166" s="784"/>
      <c r="E1166" s="783"/>
      <c r="F1166" s="784"/>
      <c r="G1166" s="784"/>
      <c r="P1166" s="97"/>
      <c r="Q1166" s="97"/>
      <c r="R1166" s="97"/>
      <c r="S1166" s="503"/>
      <c r="T1166" s="503"/>
      <c r="U1166" s="503"/>
    </row>
    <row r="1167" spans="1:21" ht="15" customHeight="1" x14ac:dyDescent="0.2">
      <c r="A1167" s="784"/>
      <c r="B1167" s="39"/>
      <c r="C1167" s="784"/>
      <c r="D1167" s="784"/>
      <c r="E1167" s="783"/>
      <c r="F1167" s="784"/>
      <c r="G1167" s="784"/>
      <c r="P1167" s="97"/>
      <c r="Q1167" s="97"/>
      <c r="R1167" s="97"/>
      <c r="S1167" s="503"/>
      <c r="T1167" s="503"/>
      <c r="U1167" s="503"/>
    </row>
    <row r="1168" spans="1:21" ht="15" customHeight="1" x14ac:dyDescent="0.2">
      <c r="A1168" s="784"/>
      <c r="B1168" s="39"/>
      <c r="C1168" s="784"/>
      <c r="D1168" s="784"/>
      <c r="E1168" s="783"/>
      <c r="F1168" s="784"/>
      <c r="G1168" s="784"/>
      <c r="P1168" s="97"/>
      <c r="Q1168" s="97"/>
      <c r="R1168" s="97"/>
      <c r="S1168" s="503"/>
      <c r="T1168" s="503"/>
      <c r="U1168" s="503"/>
    </row>
    <row r="1169" spans="1:21" ht="15" customHeight="1" x14ac:dyDescent="0.2">
      <c r="A1169" s="784"/>
      <c r="B1169" s="39"/>
      <c r="C1169" s="784"/>
      <c r="D1169" s="784"/>
      <c r="E1169" s="783"/>
      <c r="F1169" s="784"/>
      <c r="G1169" s="784"/>
      <c r="P1169" s="97"/>
      <c r="Q1169" s="97"/>
      <c r="R1169" s="97"/>
      <c r="S1169" s="503"/>
      <c r="T1169" s="503"/>
      <c r="U1169" s="503"/>
    </row>
    <row r="1170" spans="1:21" ht="15" customHeight="1" x14ac:dyDescent="0.2">
      <c r="A1170" s="784"/>
      <c r="B1170" s="39"/>
      <c r="C1170" s="784"/>
      <c r="D1170" s="784"/>
      <c r="E1170" s="783"/>
      <c r="F1170" s="784"/>
      <c r="G1170" s="784"/>
      <c r="P1170" s="97"/>
      <c r="Q1170" s="97"/>
      <c r="R1170" s="97"/>
      <c r="S1170" s="503"/>
      <c r="T1170" s="503"/>
      <c r="U1170" s="503"/>
    </row>
    <row r="1171" spans="1:21" ht="15" customHeight="1" x14ac:dyDescent="0.2">
      <c r="A1171" s="784"/>
      <c r="B1171" s="39"/>
      <c r="C1171" s="784"/>
      <c r="D1171" s="784"/>
      <c r="E1171" s="783"/>
      <c r="F1171" s="784"/>
      <c r="G1171" s="784"/>
      <c r="P1171" s="97"/>
      <c r="Q1171" s="97"/>
      <c r="R1171" s="97"/>
      <c r="S1171" s="503"/>
      <c r="T1171" s="503"/>
      <c r="U1171" s="503"/>
    </row>
    <row r="1172" spans="1:21" ht="15" customHeight="1" x14ac:dyDescent="0.2">
      <c r="A1172" s="784"/>
      <c r="B1172" s="39"/>
      <c r="C1172" s="784"/>
      <c r="D1172" s="784"/>
      <c r="E1172" s="783"/>
      <c r="F1172" s="784"/>
      <c r="G1172" s="784"/>
      <c r="P1172" s="97"/>
      <c r="Q1172" s="97"/>
      <c r="R1172" s="97"/>
      <c r="S1172" s="503"/>
      <c r="T1172" s="503"/>
      <c r="U1172" s="503"/>
    </row>
    <row r="1173" spans="1:21" ht="15" customHeight="1" x14ac:dyDescent="0.2">
      <c r="A1173" s="784"/>
      <c r="B1173" s="39"/>
      <c r="C1173" s="784"/>
      <c r="D1173" s="784"/>
      <c r="E1173" s="783"/>
      <c r="F1173" s="784"/>
      <c r="G1173" s="784"/>
      <c r="P1173" s="97"/>
      <c r="Q1173" s="97"/>
      <c r="R1173" s="97"/>
      <c r="S1173" s="503"/>
      <c r="T1173" s="503"/>
      <c r="U1173" s="503"/>
    </row>
    <row r="1174" spans="1:21" ht="15" customHeight="1" x14ac:dyDescent="0.2">
      <c r="A1174" s="784"/>
      <c r="B1174" s="39"/>
      <c r="C1174" s="784"/>
      <c r="D1174" s="784"/>
      <c r="E1174" s="783"/>
      <c r="F1174" s="784"/>
      <c r="G1174" s="784"/>
      <c r="P1174" s="97"/>
      <c r="Q1174" s="97"/>
      <c r="R1174" s="97"/>
      <c r="S1174" s="503"/>
      <c r="T1174" s="503"/>
      <c r="U1174" s="503"/>
    </row>
    <row r="1175" spans="1:21" ht="15" customHeight="1" x14ac:dyDescent="0.2">
      <c r="A1175" s="784"/>
      <c r="B1175" s="39"/>
      <c r="C1175" s="784"/>
      <c r="D1175" s="784"/>
      <c r="E1175" s="783"/>
      <c r="F1175" s="784"/>
      <c r="G1175" s="784"/>
      <c r="P1175" s="97"/>
      <c r="Q1175" s="97"/>
      <c r="R1175" s="97"/>
      <c r="S1175" s="503"/>
      <c r="T1175" s="503"/>
      <c r="U1175" s="503"/>
    </row>
    <row r="1176" spans="1:21" ht="15" customHeight="1" x14ac:dyDescent="0.2">
      <c r="A1176" s="784"/>
      <c r="B1176" s="39"/>
      <c r="C1176" s="784"/>
      <c r="D1176" s="784"/>
      <c r="E1176" s="783"/>
      <c r="F1176" s="784"/>
      <c r="G1176" s="784"/>
      <c r="P1176" s="97"/>
      <c r="Q1176" s="97"/>
      <c r="R1176" s="97"/>
      <c r="S1176" s="503"/>
      <c r="T1176" s="503"/>
      <c r="U1176" s="503"/>
    </row>
    <row r="1177" spans="1:21" ht="15" customHeight="1" x14ac:dyDescent="0.2">
      <c r="A1177" s="784"/>
      <c r="B1177" s="39"/>
      <c r="C1177" s="784"/>
      <c r="D1177" s="784"/>
      <c r="E1177" s="783"/>
      <c r="F1177" s="784"/>
      <c r="G1177" s="784"/>
      <c r="P1177" s="97"/>
      <c r="Q1177" s="97"/>
      <c r="R1177" s="97"/>
      <c r="S1177" s="503"/>
      <c r="T1177" s="503"/>
      <c r="U1177" s="503"/>
    </row>
    <row r="1178" spans="1:21" ht="15" customHeight="1" x14ac:dyDescent="0.2">
      <c r="A1178" s="784"/>
      <c r="B1178" s="39"/>
      <c r="C1178" s="784"/>
      <c r="D1178" s="784"/>
      <c r="E1178" s="783"/>
      <c r="F1178" s="784"/>
      <c r="G1178" s="784"/>
      <c r="P1178" s="97"/>
      <c r="Q1178" s="97"/>
      <c r="R1178" s="97"/>
      <c r="S1178" s="503"/>
      <c r="T1178" s="503"/>
      <c r="U1178" s="503"/>
    </row>
    <row r="1179" spans="1:21" ht="15" customHeight="1" x14ac:dyDescent="0.2">
      <c r="A1179" s="784"/>
      <c r="B1179" s="39"/>
      <c r="C1179" s="784"/>
      <c r="D1179" s="784"/>
      <c r="E1179" s="783"/>
      <c r="F1179" s="784"/>
      <c r="G1179" s="784"/>
      <c r="P1179" s="97"/>
      <c r="Q1179" s="97"/>
      <c r="R1179" s="97"/>
      <c r="S1179" s="503"/>
      <c r="T1179" s="503"/>
      <c r="U1179" s="503"/>
    </row>
    <row r="1180" spans="1:21" ht="15" customHeight="1" x14ac:dyDescent="0.2">
      <c r="A1180" s="784"/>
      <c r="B1180" s="39"/>
      <c r="C1180" s="784"/>
      <c r="D1180" s="784"/>
      <c r="E1180" s="783"/>
      <c r="F1180" s="784"/>
      <c r="G1180" s="784"/>
      <c r="P1180" s="97"/>
      <c r="Q1180" s="97"/>
      <c r="R1180" s="97"/>
      <c r="S1180" s="503"/>
      <c r="T1180" s="503"/>
      <c r="U1180" s="503"/>
    </row>
    <row r="1181" spans="1:21" ht="15" customHeight="1" x14ac:dyDescent="0.2">
      <c r="A1181" s="784"/>
      <c r="B1181" s="39"/>
      <c r="C1181" s="784"/>
      <c r="D1181" s="784"/>
      <c r="E1181" s="783"/>
      <c r="F1181" s="784"/>
      <c r="G1181" s="784"/>
      <c r="P1181" s="97"/>
      <c r="Q1181" s="97"/>
      <c r="R1181" s="97"/>
      <c r="S1181" s="503"/>
      <c r="T1181" s="503"/>
      <c r="U1181" s="503"/>
    </row>
    <row r="1182" spans="1:21" ht="15" customHeight="1" x14ac:dyDescent="0.2">
      <c r="A1182" s="784"/>
      <c r="B1182" s="39"/>
      <c r="C1182" s="784"/>
      <c r="D1182" s="784"/>
      <c r="E1182" s="783"/>
      <c r="F1182" s="784"/>
      <c r="G1182" s="784"/>
      <c r="P1182" s="97"/>
      <c r="Q1182" s="97"/>
      <c r="R1182" s="97"/>
      <c r="S1182" s="503"/>
      <c r="T1182" s="503"/>
      <c r="U1182" s="503"/>
    </row>
    <row r="1183" spans="1:21" ht="15" customHeight="1" x14ac:dyDescent="0.2">
      <c r="A1183" s="784"/>
      <c r="B1183" s="39"/>
      <c r="C1183" s="784"/>
      <c r="D1183" s="784"/>
      <c r="E1183" s="783"/>
      <c r="F1183" s="784"/>
      <c r="G1183" s="784"/>
      <c r="P1183" s="97"/>
      <c r="Q1183" s="97"/>
      <c r="R1183" s="97"/>
      <c r="S1183" s="503"/>
      <c r="T1183" s="503"/>
      <c r="U1183" s="503"/>
    </row>
    <row r="1184" spans="1:21" ht="15" customHeight="1" x14ac:dyDescent="0.2">
      <c r="A1184" s="784"/>
      <c r="B1184" s="39"/>
      <c r="C1184" s="784"/>
      <c r="D1184" s="784"/>
      <c r="E1184" s="783"/>
      <c r="F1184" s="784"/>
      <c r="G1184" s="784"/>
      <c r="P1184" s="97"/>
      <c r="Q1184" s="97"/>
      <c r="R1184" s="97"/>
      <c r="S1184" s="503"/>
      <c r="T1184" s="503"/>
      <c r="U1184" s="503"/>
    </row>
    <row r="1185" spans="1:21" ht="15" customHeight="1" x14ac:dyDescent="0.2">
      <c r="A1185" s="784"/>
      <c r="B1185" s="39"/>
      <c r="C1185" s="784"/>
      <c r="D1185" s="784"/>
      <c r="E1185" s="783"/>
      <c r="F1185" s="784"/>
      <c r="G1185" s="784"/>
      <c r="P1185" s="97"/>
      <c r="Q1185" s="97"/>
      <c r="R1185" s="97"/>
      <c r="S1185" s="503"/>
      <c r="T1185" s="503"/>
      <c r="U1185" s="503"/>
    </row>
    <row r="1186" spans="1:21" ht="15" customHeight="1" x14ac:dyDescent="0.2">
      <c r="A1186" s="784"/>
      <c r="B1186" s="39"/>
      <c r="C1186" s="784"/>
      <c r="D1186" s="784"/>
      <c r="E1186" s="783"/>
      <c r="F1186" s="784"/>
      <c r="G1186" s="784"/>
      <c r="P1186" s="97"/>
      <c r="Q1186" s="97"/>
      <c r="R1186" s="97"/>
      <c r="S1186" s="503"/>
      <c r="T1186" s="503"/>
      <c r="U1186" s="503"/>
    </row>
    <row r="1187" spans="1:21" ht="15" customHeight="1" x14ac:dyDescent="0.2">
      <c r="A1187" s="784"/>
      <c r="B1187" s="39"/>
      <c r="C1187" s="784"/>
      <c r="D1187" s="784"/>
      <c r="E1187" s="783"/>
      <c r="F1187" s="784"/>
      <c r="G1187" s="784"/>
      <c r="P1187" s="97"/>
      <c r="Q1187" s="97"/>
      <c r="R1187" s="97"/>
      <c r="S1187" s="503"/>
      <c r="T1187" s="503"/>
      <c r="U1187" s="503"/>
    </row>
    <row r="1188" spans="1:21" ht="15" customHeight="1" x14ac:dyDescent="0.2">
      <c r="A1188" s="784"/>
      <c r="B1188" s="39"/>
      <c r="C1188" s="784"/>
      <c r="D1188" s="784"/>
      <c r="E1188" s="783"/>
      <c r="F1188" s="784"/>
      <c r="G1188" s="784"/>
      <c r="P1188" s="97"/>
      <c r="Q1188" s="97"/>
      <c r="R1188" s="97"/>
      <c r="S1188" s="503"/>
      <c r="T1188" s="503"/>
      <c r="U1188" s="503"/>
    </row>
    <row r="1189" spans="1:21" ht="15" customHeight="1" x14ac:dyDescent="0.2">
      <c r="A1189" s="784"/>
      <c r="B1189" s="39"/>
      <c r="C1189" s="784"/>
      <c r="D1189" s="784"/>
      <c r="E1189" s="783"/>
      <c r="F1189" s="784"/>
      <c r="G1189" s="784"/>
      <c r="P1189" s="97"/>
      <c r="Q1189" s="97"/>
      <c r="R1189" s="97"/>
      <c r="S1189" s="503"/>
      <c r="T1189" s="503"/>
      <c r="U1189" s="503"/>
    </row>
    <row r="1190" spans="1:21" ht="15" customHeight="1" x14ac:dyDescent="0.2">
      <c r="A1190" s="784"/>
      <c r="B1190" s="39"/>
      <c r="C1190" s="784"/>
      <c r="D1190" s="784"/>
      <c r="E1190" s="783"/>
      <c r="F1190" s="784"/>
      <c r="G1190" s="784"/>
      <c r="P1190" s="97"/>
      <c r="Q1190" s="97"/>
      <c r="R1190" s="97"/>
      <c r="S1190" s="503"/>
      <c r="T1190" s="503"/>
      <c r="U1190" s="503"/>
    </row>
    <row r="1191" spans="1:21" ht="15" customHeight="1" x14ac:dyDescent="0.2">
      <c r="A1191" s="784"/>
      <c r="B1191" s="39"/>
      <c r="C1191" s="784"/>
      <c r="D1191" s="784"/>
      <c r="E1191" s="783"/>
      <c r="F1191" s="784"/>
      <c r="G1191" s="784"/>
      <c r="P1191" s="97"/>
      <c r="Q1191" s="97"/>
      <c r="R1191" s="97"/>
      <c r="S1191" s="503"/>
      <c r="T1191" s="503"/>
      <c r="U1191" s="503"/>
    </row>
    <row r="1192" spans="1:21" ht="15" customHeight="1" x14ac:dyDescent="0.2">
      <c r="A1192" s="784"/>
      <c r="B1192" s="39"/>
      <c r="C1192" s="784"/>
      <c r="D1192" s="784"/>
      <c r="E1192" s="783"/>
      <c r="F1192" s="784"/>
      <c r="G1192" s="784"/>
      <c r="P1192" s="97"/>
      <c r="Q1192" s="97"/>
      <c r="R1192" s="97"/>
      <c r="S1192" s="503"/>
      <c r="T1192" s="503"/>
      <c r="U1192" s="503"/>
    </row>
    <row r="1193" spans="1:21" ht="15" customHeight="1" x14ac:dyDescent="0.2">
      <c r="A1193" s="784"/>
      <c r="B1193" s="39"/>
      <c r="C1193" s="784"/>
      <c r="D1193" s="784"/>
      <c r="E1193" s="783"/>
      <c r="F1193" s="784"/>
      <c r="G1193" s="784"/>
      <c r="P1193" s="97"/>
      <c r="Q1193" s="97"/>
      <c r="R1193" s="97"/>
      <c r="S1193" s="503"/>
      <c r="T1193" s="503"/>
      <c r="U1193" s="503"/>
    </row>
    <row r="1194" spans="1:21" ht="15" customHeight="1" x14ac:dyDescent="0.2">
      <c r="A1194" s="784"/>
      <c r="B1194" s="39"/>
      <c r="C1194" s="784"/>
      <c r="D1194" s="784"/>
      <c r="E1194" s="783"/>
      <c r="F1194" s="784"/>
      <c r="G1194" s="784"/>
      <c r="P1194" s="97"/>
      <c r="Q1194" s="97"/>
      <c r="R1194" s="97"/>
      <c r="S1194" s="503"/>
      <c r="T1194" s="503"/>
      <c r="U1194" s="503"/>
    </row>
    <row r="1195" spans="1:21" ht="15" customHeight="1" x14ac:dyDescent="0.2">
      <c r="A1195" s="784"/>
      <c r="B1195" s="39"/>
      <c r="C1195" s="784"/>
      <c r="D1195" s="784"/>
      <c r="E1195" s="783"/>
      <c r="F1195" s="784"/>
      <c r="G1195" s="784"/>
      <c r="P1195" s="97"/>
      <c r="Q1195" s="97"/>
      <c r="R1195" s="97"/>
      <c r="S1195" s="503"/>
      <c r="T1195" s="503"/>
      <c r="U1195" s="503"/>
    </row>
    <row r="1196" spans="1:21" ht="15" customHeight="1" x14ac:dyDescent="0.2">
      <c r="A1196" s="784"/>
      <c r="B1196" s="39"/>
      <c r="C1196" s="784"/>
      <c r="D1196" s="784"/>
      <c r="E1196" s="783"/>
      <c r="F1196" s="784"/>
      <c r="G1196" s="784"/>
      <c r="P1196" s="97"/>
      <c r="Q1196" s="97"/>
      <c r="R1196" s="97"/>
      <c r="S1196" s="503"/>
      <c r="T1196" s="503"/>
      <c r="U1196" s="503"/>
    </row>
    <row r="1197" spans="1:21" ht="15" customHeight="1" x14ac:dyDescent="0.2">
      <c r="A1197" s="784"/>
      <c r="B1197" s="39"/>
      <c r="C1197" s="784"/>
      <c r="D1197" s="784"/>
      <c r="E1197" s="783"/>
      <c r="F1197" s="784"/>
      <c r="G1197" s="784"/>
      <c r="P1197" s="97"/>
      <c r="Q1197" s="97"/>
      <c r="R1197" s="97"/>
      <c r="S1197" s="503"/>
      <c r="T1197" s="503"/>
      <c r="U1197" s="503"/>
    </row>
    <row r="1198" spans="1:21" ht="15" customHeight="1" x14ac:dyDescent="0.2">
      <c r="A1198" s="784"/>
      <c r="B1198" s="39"/>
      <c r="C1198" s="784"/>
      <c r="D1198" s="784"/>
      <c r="E1198" s="783"/>
      <c r="F1198" s="784"/>
      <c r="G1198" s="784"/>
      <c r="P1198" s="97"/>
      <c r="Q1198" s="97"/>
      <c r="R1198" s="97"/>
      <c r="S1198" s="503"/>
      <c r="T1198" s="503"/>
      <c r="U1198" s="503"/>
    </row>
    <row r="1199" spans="1:21" ht="15" customHeight="1" x14ac:dyDescent="0.2">
      <c r="A1199" s="784"/>
      <c r="B1199" s="39"/>
      <c r="C1199" s="784"/>
      <c r="D1199" s="784"/>
      <c r="E1199" s="783"/>
      <c r="F1199" s="784"/>
      <c r="G1199" s="784"/>
      <c r="P1199" s="97"/>
      <c r="Q1199" s="97"/>
      <c r="R1199" s="97"/>
      <c r="S1199" s="503"/>
      <c r="T1199" s="503"/>
      <c r="U1199" s="503"/>
    </row>
    <row r="1200" spans="1:21" ht="15" customHeight="1" x14ac:dyDescent="0.2">
      <c r="A1200" s="784"/>
      <c r="B1200" s="39"/>
      <c r="C1200" s="784"/>
      <c r="D1200" s="784"/>
      <c r="E1200" s="783"/>
      <c r="F1200" s="784"/>
      <c r="G1200" s="784"/>
      <c r="P1200" s="97"/>
      <c r="Q1200" s="97"/>
      <c r="R1200" s="97"/>
      <c r="S1200" s="503"/>
      <c r="T1200" s="503"/>
      <c r="U1200" s="503"/>
    </row>
    <row r="1201" spans="1:21" ht="15" customHeight="1" x14ac:dyDescent="0.2">
      <c r="A1201" s="784"/>
      <c r="B1201" s="39"/>
      <c r="C1201" s="784"/>
      <c r="D1201" s="784"/>
      <c r="E1201" s="783"/>
      <c r="F1201" s="784"/>
      <c r="G1201" s="784"/>
      <c r="P1201" s="97"/>
      <c r="Q1201" s="97"/>
      <c r="R1201" s="97"/>
      <c r="S1201" s="503"/>
      <c r="T1201" s="503"/>
      <c r="U1201" s="503"/>
    </row>
    <row r="1202" spans="1:21" ht="15" customHeight="1" x14ac:dyDescent="0.2">
      <c r="A1202" s="784"/>
      <c r="B1202" s="39"/>
      <c r="C1202" s="784"/>
      <c r="D1202" s="784"/>
      <c r="E1202" s="783"/>
      <c r="F1202" s="784"/>
      <c r="G1202" s="784"/>
      <c r="P1202" s="97"/>
      <c r="Q1202" s="97"/>
      <c r="R1202" s="97"/>
      <c r="S1202" s="503"/>
      <c r="T1202" s="503"/>
      <c r="U1202" s="503"/>
    </row>
    <row r="1203" spans="1:21" ht="15" customHeight="1" x14ac:dyDescent="0.2">
      <c r="A1203" s="784"/>
      <c r="B1203" s="39"/>
      <c r="C1203" s="784"/>
      <c r="D1203" s="784"/>
      <c r="E1203" s="783"/>
      <c r="F1203" s="784"/>
      <c r="G1203" s="784"/>
      <c r="P1203" s="97"/>
      <c r="Q1203" s="97"/>
      <c r="R1203" s="97"/>
      <c r="S1203" s="503"/>
      <c r="T1203" s="503"/>
      <c r="U1203" s="503"/>
    </row>
    <row r="1204" spans="1:21" ht="15" customHeight="1" x14ac:dyDescent="0.2">
      <c r="A1204" s="784"/>
      <c r="B1204" s="39"/>
      <c r="C1204" s="784"/>
      <c r="D1204" s="784"/>
      <c r="E1204" s="783"/>
      <c r="F1204" s="784"/>
      <c r="G1204" s="784"/>
      <c r="P1204" s="97"/>
      <c r="Q1204" s="97"/>
      <c r="R1204" s="97"/>
      <c r="S1204" s="503"/>
      <c r="T1204" s="503"/>
      <c r="U1204" s="503"/>
    </row>
    <row r="1205" spans="1:21" ht="15" customHeight="1" x14ac:dyDescent="0.2">
      <c r="A1205" s="784"/>
      <c r="B1205" s="39"/>
      <c r="C1205" s="784"/>
      <c r="D1205" s="784"/>
      <c r="E1205" s="783"/>
      <c r="F1205" s="784"/>
      <c r="G1205" s="784"/>
      <c r="P1205" s="97"/>
      <c r="Q1205" s="97"/>
      <c r="R1205" s="97"/>
      <c r="S1205" s="503"/>
      <c r="T1205" s="503"/>
      <c r="U1205" s="503"/>
    </row>
    <row r="1206" spans="1:21" ht="15" customHeight="1" x14ac:dyDescent="0.2">
      <c r="A1206" s="784"/>
      <c r="B1206" s="39"/>
      <c r="C1206" s="784"/>
      <c r="D1206" s="784"/>
      <c r="E1206" s="783"/>
      <c r="F1206" s="784"/>
      <c r="G1206" s="784"/>
      <c r="P1206" s="97"/>
      <c r="Q1206" s="97"/>
      <c r="R1206" s="97"/>
      <c r="S1206" s="503"/>
      <c r="T1206" s="503"/>
      <c r="U1206" s="503"/>
    </row>
    <row r="1207" spans="1:21" ht="15" customHeight="1" x14ac:dyDescent="0.2">
      <c r="A1207" s="784"/>
      <c r="B1207" s="39"/>
      <c r="C1207" s="784"/>
      <c r="D1207" s="784"/>
      <c r="E1207" s="783"/>
      <c r="F1207" s="784"/>
      <c r="G1207" s="784"/>
      <c r="P1207" s="97"/>
      <c r="Q1207" s="97"/>
      <c r="R1207" s="97"/>
      <c r="S1207" s="503"/>
      <c r="T1207" s="503"/>
      <c r="U1207" s="503"/>
    </row>
    <row r="1208" spans="1:21" ht="15" customHeight="1" x14ac:dyDescent="0.2">
      <c r="A1208" s="784"/>
      <c r="B1208" s="39"/>
      <c r="C1208" s="784"/>
      <c r="D1208" s="784"/>
      <c r="E1208" s="783"/>
      <c r="F1208" s="784"/>
      <c r="G1208" s="784"/>
      <c r="P1208" s="97"/>
      <c r="Q1208" s="97"/>
      <c r="R1208" s="97"/>
      <c r="S1208" s="503"/>
      <c r="T1208" s="503"/>
      <c r="U1208" s="503"/>
    </row>
    <row r="1209" spans="1:21" ht="15" customHeight="1" x14ac:dyDescent="0.2">
      <c r="A1209" s="784"/>
      <c r="B1209" s="39"/>
      <c r="C1209" s="784"/>
      <c r="D1209" s="784"/>
      <c r="E1209" s="783"/>
      <c r="F1209" s="784"/>
      <c r="G1209" s="784"/>
      <c r="P1209" s="97"/>
      <c r="Q1209" s="97"/>
      <c r="R1209" s="97"/>
      <c r="S1209" s="503"/>
      <c r="T1209" s="503"/>
      <c r="U1209" s="503"/>
    </row>
    <row r="1210" spans="1:21" ht="15" customHeight="1" x14ac:dyDescent="0.2">
      <c r="A1210" s="784"/>
      <c r="B1210" s="39"/>
      <c r="C1210" s="784"/>
      <c r="D1210" s="784"/>
      <c r="E1210" s="783"/>
      <c r="F1210" s="784"/>
      <c r="G1210" s="784"/>
      <c r="P1210" s="97"/>
      <c r="Q1210" s="97"/>
      <c r="R1210" s="97"/>
      <c r="S1210" s="503"/>
      <c r="T1210" s="503"/>
      <c r="U1210" s="503"/>
    </row>
    <row r="1211" spans="1:21" ht="15" customHeight="1" x14ac:dyDescent="0.2">
      <c r="A1211" s="784"/>
      <c r="B1211" s="39"/>
      <c r="C1211" s="784"/>
      <c r="D1211" s="784"/>
      <c r="E1211" s="783"/>
      <c r="F1211" s="784"/>
      <c r="G1211" s="784"/>
      <c r="P1211" s="97"/>
      <c r="Q1211" s="97"/>
      <c r="R1211" s="97"/>
      <c r="S1211" s="503"/>
      <c r="T1211" s="503"/>
      <c r="U1211" s="503"/>
    </row>
    <row r="1212" spans="1:21" ht="15" customHeight="1" x14ac:dyDescent="0.2">
      <c r="A1212" s="784"/>
      <c r="B1212" s="39"/>
      <c r="C1212" s="784"/>
      <c r="D1212" s="784"/>
      <c r="E1212" s="783"/>
      <c r="F1212" s="784"/>
      <c r="G1212" s="784"/>
      <c r="P1212" s="97"/>
      <c r="Q1212" s="97"/>
      <c r="R1212" s="97"/>
      <c r="S1212" s="503"/>
      <c r="T1212" s="503"/>
      <c r="U1212" s="503"/>
    </row>
    <row r="1213" spans="1:21" ht="15" customHeight="1" x14ac:dyDescent="0.2">
      <c r="A1213" s="784"/>
      <c r="B1213" s="39"/>
      <c r="C1213" s="784"/>
      <c r="D1213" s="784"/>
      <c r="E1213" s="783"/>
      <c r="F1213" s="784"/>
      <c r="G1213" s="784"/>
      <c r="P1213" s="97"/>
      <c r="Q1213" s="97"/>
      <c r="R1213" s="97"/>
      <c r="S1213" s="503"/>
      <c r="T1213" s="503"/>
      <c r="U1213" s="503"/>
    </row>
    <row r="1214" spans="1:21" ht="15" customHeight="1" x14ac:dyDescent="0.2">
      <c r="A1214" s="784"/>
      <c r="B1214" s="39"/>
      <c r="C1214" s="784"/>
      <c r="D1214" s="784"/>
      <c r="E1214" s="783"/>
      <c r="F1214" s="784"/>
      <c r="G1214" s="784"/>
      <c r="P1214" s="97"/>
      <c r="Q1214" s="97"/>
      <c r="R1214" s="97"/>
      <c r="S1214" s="503"/>
      <c r="T1214" s="503"/>
      <c r="U1214" s="503"/>
    </row>
    <row r="1215" spans="1:21" ht="15" customHeight="1" x14ac:dyDescent="0.2">
      <c r="A1215" s="784"/>
      <c r="B1215" s="39"/>
      <c r="C1215" s="784"/>
      <c r="D1215" s="784"/>
      <c r="E1215" s="783"/>
      <c r="F1215" s="784"/>
      <c r="G1215" s="784"/>
      <c r="P1215" s="97"/>
      <c r="Q1215" s="97"/>
      <c r="R1215" s="97"/>
      <c r="S1215" s="503"/>
      <c r="T1215" s="503"/>
      <c r="U1215" s="503"/>
    </row>
    <row r="1216" spans="1:21" ht="15" customHeight="1" x14ac:dyDescent="0.2">
      <c r="A1216" s="784"/>
      <c r="B1216" s="39"/>
      <c r="C1216" s="784"/>
      <c r="D1216" s="784"/>
      <c r="E1216" s="783"/>
      <c r="F1216" s="784"/>
      <c r="G1216" s="784"/>
      <c r="P1216" s="97"/>
      <c r="Q1216" s="97"/>
      <c r="R1216" s="97"/>
      <c r="S1216" s="503"/>
      <c r="T1216" s="503"/>
      <c r="U1216" s="503"/>
    </row>
    <row r="1217" spans="1:21" ht="15" customHeight="1" x14ac:dyDescent="0.2">
      <c r="A1217" s="784"/>
      <c r="B1217" s="39"/>
      <c r="C1217" s="784"/>
      <c r="D1217" s="784"/>
      <c r="E1217" s="783"/>
      <c r="F1217" s="784"/>
      <c r="G1217" s="784"/>
      <c r="P1217" s="97"/>
      <c r="Q1217" s="97"/>
      <c r="R1217" s="97"/>
      <c r="S1217" s="503"/>
      <c r="T1217" s="503"/>
      <c r="U1217" s="503"/>
    </row>
    <row r="1218" spans="1:21" ht="15" customHeight="1" x14ac:dyDescent="0.2">
      <c r="A1218" s="784"/>
      <c r="B1218" s="39"/>
      <c r="C1218" s="784"/>
      <c r="D1218" s="784"/>
      <c r="E1218" s="783"/>
      <c r="F1218" s="784"/>
      <c r="G1218" s="784"/>
      <c r="P1218" s="97"/>
      <c r="Q1218" s="97"/>
      <c r="R1218" s="97"/>
      <c r="S1218" s="503"/>
      <c r="T1218" s="503"/>
      <c r="U1218" s="503"/>
    </row>
    <row r="1219" spans="1:21" ht="15" customHeight="1" x14ac:dyDescent="0.2">
      <c r="A1219" s="784"/>
      <c r="B1219" s="39"/>
      <c r="C1219" s="784"/>
      <c r="D1219" s="784"/>
      <c r="E1219" s="783"/>
      <c r="F1219" s="784"/>
      <c r="G1219" s="784"/>
      <c r="P1219" s="97"/>
      <c r="Q1219" s="97"/>
      <c r="R1219" s="97"/>
      <c r="S1219" s="503"/>
      <c r="T1219" s="503"/>
      <c r="U1219" s="503"/>
    </row>
    <row r="1220" spans="1:21" ht="15" customHeight="1" x14ac:dyDescent="0.2">
      <c r="A1220" s="784"/>
      <c r="B1220" s="39"/>
      <c r="C1220" s="784"/>
      <c r="D1220" s="784"/>
      <c r="E1220" s="783"/>
      <c r="F1220" s="784"/>
      <c r="G1220" s="784"/>
      <c r="P1220" s="97"/>
      <c r="Q1220" s="97"/>
      <c r="R1220" s="97"/>
      <c r="S1220" s="503"/>
      <c r="T1220" s="503"/>
      <c r="U1220" s="503"/>
    </row>
    <row r="1221" spans="1:21" ht="15" customHeight="1" x14ac:dyDescent="0.2">
      <c r="A1221" s="784"/>
      <c r="B1221" s="39"/>
      <c r="C1221" s="784"/>
      <c r="D1221" s="784"/>
      <c r="E1221" s="783"/>
      <c r="F1221" s="784"/>
      <c r="G1221" s="784"/>
      <c r="P1221" s="97"/>
      <c r="Q1221" s="97"/>
      <c r="R1221" s="97"/>
      <c r="S1221" s="503"/>
      <c r="T1221" s="503"/>
      <c r="U1221" s="503"/>
    </row>
    <row r="1222" spans="1:21" ht="15" customHeight="1" x14ac:dyDescent="0.2">
      <c r="A1222" s="784"/>
      <c r="B1222" s="39"/>
      <c r="C1222" s="784"/>
      <c r="D1222" s="784"/>
      <c r="E1222" s="783"/>
      <c r="F1222" s="784"/>
      <c r="G1222" s="784"/>
      <c r="P1222" s="97"/>
      <c r="Q1222" s="97"/>
      <c r="R1222" s="97"/>
      <c r="S1222" s="503"/>
      <c r="T1222" s="503"/>
      <c r="U1222" s="503"/>
    </row>
    <row r="1223" spans="1:21" ht="15" customHeight="1" x14ac:dyDescent="0.2">
      <c r="A1223" s="784"/>
      <c r="B1223" s="39"/>
      <c r="C1223" s="784"/>
      <c r="D1223" s="784"/>
      <c r="E1223" s="783"/>
      <c r="F1223" s="784"/>
      <c r="G1223" s="784"/>
      <c r="P1223" s="97"/>
      <c r="Q1223" s="97"/>
      <c r="R1223" s="97"/>
      <c r="S1223" s="503"/>
      <c r="T1223" s="503"/>
      <c r="U1223" s="503"/>
    </row>
    <row r="1224" spans="1:21" ht="15" customHeight="1" x14ac:dyDescent="0.2">
      <c r="A1224" s="784"/>
      <c r="B1224" s="39"/>
      <c r="C1224" s="784"/>
      <c r="D1224" s="784"/>
      <c r="E1224" s="783"/>
      <c r="F1224" s="784"/>
      <c r="G1224" s="784"/>
      <c r="P1224" s="97"/>
      <c r="Q1224" s="97"/>
      <c r="R1224" s="97"/>
      <c r="S1224" s="503"/>
      <c r="T1224" s="503"/>
      <c r="U1224" s="503"/>
    </row>
    <row r="1225" spans="1:21" ht="15" customHeight="1" x14ac:dyDescent="0.2">
      <c r="A1225" s="784"/>
      <c r="B1225" s="39"/>
      <c r="C1225" s="784"/>
      <c r="D1225" s="784"/>
      <c r="E1225" s="783"/>
      <c r="F1225" s="784"/>
      <c r="G1225" s="784"/>
      <c r="P1225" s="97"/>
      <c r="Q1225" s="97"/>
      <c r="R1225" s="97"/>
      <c r="S1225" s="503"/>
      <c r="T1225" s="503"/>
      <c r="U1225" s="503"/>
    </row>
    <row r="1226" spans="1:21" ht="15" customHeight="1" x14ac:dyDescent="0.2">
      <c r="A1226" s="784"/>
      <c r="B1226" s="39"/>
      <c r="C1226" s="784"/>
      <c r="D1226" s="784"/>
      <c r="E1226" s="783"/>
      <c r="F1226" s="784"/>
      <c r="G1226" s="784"/>
      <c r="P1226" s="97"/>
      <c r="Q1226" s="97"/>
      <c r="R1226" s="97"/>
      <c r="S1226" s="503"/>
      <c r="T1226" s="503"/>
      <c r="U1226" s="503"/>
    </row>
    <row r="1227" spans="1:21" ht="15" customHeight="1" x14ac:dyDescent="0.2">
      <c r="A1227" s="784"/>
      <c r="B1227" s="39"/>
      <c r="C1227" s="784"/>
      <c r="D1227" s="784"/>
      <c r="E1227" s="783"/>
      <c r="F1227" s="784"/>
      <c r="G1227" s="784"/>
      <c r="P1227" s="97"/>
      <c r="Q1227" s="97"/>
      <c r="R1227" s="97"/>
      <c r="S1227" s="503"/>
      <c r="T1227" s="503"/>
      <c r="U1227" s="503"/>
    </row>
    <row r="1228" spans="1:21" ht="15" customHeight="1" x14ac:dyDescent="0.2">
      <c r="A1228" s="784"/>
      <c r="B1228" s="39"/>
      <c r="C1228" s="784"/>
      <c r="D1228" s="784"/>
      <c r="E1228" s="783"/>
      <c r="F1228" s="784"/>
      <c r="G1228" s="784"/>
      <c r="P1228" s="97"/>
      <c r="Q1228" s="97"/>
      <c r="R1228" s="97"/>
      <c r="S1228" s="503"/>
      <c r="T1228" s="503"/>
      <c r="U1228" s="503"/>
    </row>
    <row r="1229" spans="1:21" ht="15" customHeight="1" x14ac:dyDescent="0.2">
      <c r="A1229" s="784"/>
      <c r="B1229" s="39"/>
      <c r="C1229" s="784"/>
      <c r="D1229" s="784"/>
      <c r="E1229" s="783"/>
      <c r="F1229" s="784"/>
      <c r="G1229" s="784"/>
      <c r="P1229" s="97"/>
      <c r="Q1229" s="97"/>
      <c r="R1229" s="97"/>
      <c r="S1229" s="503"/>
      <c r="T1229" s="503"/>
      <c r="U1229" s="503"/>
    </row>
    <row r="1230" spans="1:21" ht="15" customHeight="1" x14ac:dyDescent="0.2">
      <c r="A1230" s="784"/>
      <c r="B1230" s="39"/>
      <c r="C1230" s="784"/>
      <c r="D1230" s="784"/>
      <c r="E1230" s="783"/>
      <c r="F1230" s="784"/>
      <c r="G1230" s="784"/>
      <c r="P1230" s="97"/>
      <c r="Q1230" s="97"/>
      <c r="R1230" s="97"/>
      <c r="S1230" s="503"/>
      <c r="T1230" s="503"/>
      <c r="U1230" s="503"/>
    </row>
    <row r="1231" spans="1:21" ht="15" customHeight="1" x14ac:dyDescent="0.2">
      <c r="A1231" s="784"/>
      <c r="B1231" s="39"/>
      <c r="C1231" s="784"/>
      <c r="D1231" s="784"/>
      <c r="E1231" s="783"/>
      <c r="F1231" s="784"/>
      <c r="G1231" s="784"/>
      <c r="P1231" s="97"/>
      <c r="Q1231" s="97"/>
      <c r="R1231" s="97"/>
      <c r="S1231" s="503"/>
      <c r="T1231" s="503"/>
      <c r="U1231" s="503"/>
    </row>
    <row r="1232" spans="1:21" ht="15" customHeight="1" x14ac:dyDescent="0.2">
      <c r="A1232" s="784"/>
      <c r="B1232" s="39"/>
      <c r="C1232" s="784"/>
      <c r="D1232" s="784"/>
      <c r="E1232" s="783"/>
      <c r="F1232" s="784"/>
      <c r="G1232" s="784"/>
      <c r="P1232" s="97"/>
      <c r="Q1232" s="97"/>
      <c r="R1232" s="97"/>
      <c r="S1232" s="503"/>
      <c r="T1232" s="503"/>
      <c r="U1232" s="503"/>
    </row>
    <row r="1233" spans="1:21" ht="15" customHeight="1" x14ac:dyDescent="0.2">
      <c r="A1233" s="784"/>
      <c r="B1233" s="39"/>
      <c r="C1233" s="784"/>
      <c r="D1233" s="784"/>
      <c r="E1233" s="783"/>
      <c r="F1233" s="784"/>
      <c r="G1233" s="784"/>
      <c r="P1233" s="97"/>
      <c r="Q1233" s="97"/>
      <c r="R1233" s="97"/>
      <c r="S1233" s="503"/>
      <c r="T1233" s="503"/>
      <c r="U1233" s="503"/>
    </row>
    <row r="1234" spans="1:21" ht="15" customHeight="1" x14ac:dyDescent="0.2">
      <c r="A1234" s="784"/>
      <c r="B1234" s="39"/>
      <c r="C1234" s="784"/>
      <c r="D1234" s="784"/>
      <c r="E1234" s="783"/>
      <c r="F1234" s="784"/>
      <c r="G1234" s="784"/>
      <c r="P1234" s="97"/>
      <c r="Q1234" s="97"/>
      <c r="R1234" s="97"/>
      <c r="S1234" s="503"/>
      <c r="T1234" s="503"/>
      <c r="U1234" s="503"/>
    </row>
    <row r="1235" spans="1:21" ht="15" customHeight="1" x14ac:dyDescent="0.2">
      <c r="A1235" s="784"/>
      <c r="B1235" s="39"/>
      <c r="C1235" s="784"/>
      <c r="D1235" s="784"/>
      <c r="E1235" s="783"/>
      <c r="F1235" s="784"/>
      <c r="G1235" s="784"/>
      <c r="P1235" s="97"/>
      <c r="Q1235" s="97"/>
      <c r="R1235" s="97"/>
      <c r="S1235" s="503"/>
      <c r="T1235" s="503"/>
      <c r="U1235" s="503"/>
    </row>
    <row r="1236" spans="1:21" ht="15" customHeight="1" x14ac:dyDescent="0.2">
      <c r="A1236" s="784"/>
      <c r="B1236" s="39"/>
      <c r="C1236" s="784"/>
      <c r="D1236" s="784"/>
      <c r="E1236" s="783"/>
      <c r="F1236" s="784"/>
      <c r="G1236" s="784"/>
      <c r="P1236" s="97"/>
      <c r="Q1236" s="97"/>
      <c r="R1236" s="97"/>
      <c r="S1236" s="503"/>
      <c r="T1236" s="503"/>
      <c r="U1236" s="503"/>
    </row>
    <row r="1237" spans="1:21" ht="15" customHeight="1" x14ac:dyDescent="0.2">
      <c r="A1237" s="784"/>
      <c r="B1237" s="39"/>
      <c r="C1237" s="784"/>
      <c r="D1237" s="784"/>
      <c r="E1237" s="783"/>
      <c r="F1237" s="784"/>
      <c r="G1237" s="784"/>
      <c r="P1237" s="97"/>
      <c r="Q1237" s="97"/>
      <c r="R1237" s="97"/>
      <c r="S1237" s="503"/>
      <c r="T1237" s="503"/>
      <c r="U1237" s="503"/>
    </row>
    <row r="1238" spans="1:21" ht="15" customHeight="1" x14ac:dyDescent="0.2">
      <c r="A1238" s="784"/>
      <c r="B1238" s="39"/>
      <c r="C1238" s="784"/>
      <c r="D1238" s="784"/>
      <c r="E1238" s="783"/>
      <c r="F1238" s="784"/>
      <c r="G1238" s="784"/>
      <c r="P1238" s="97"/>
      <c r="Q1238" s="97"/>
      <c r="R1238" s="97"/>
      <c r="S1238" s="503"/>
      <c r="T1238" s="503"/>
      <c r="U1238" s="503"/>
    </row>
    <row r="1239" spans="1:21" ht="15" customHeight="1" x14ac:dyDescent="0.2">
      <c r="A1239" s="784"/>
      <c r="B1239" s="39"/>
      <c r="C1239" s="784"/>
      <c r="D1239" s="784"/>
      <c r="E1239" s="783"/>
      <c r="F1239" s="784"/>
      <c r="G1239" s="784"/>
      <c r="P1239" s="97"/>
      <c r="Q1239" s="97"/>
      <c r="R1239" s="97"/>
      <c r="S1239" s="503"/>
      <c r="T1239" s="503"/>
      <c r="U1239" s="503"/>
    </row>
    <row r="1240" spans="1:21" ht="15" customHeight="1" x14ac:dyDescent="0.2">
      <c r="A1240" s="784"/>
      <c r="B1240" s="39"/>
      <c r="C1240" s="784"/>
      <c r="D1240" s="784"/>
      <c r="E1240" s="783"/>
      <c r="F1240" s="784"/>
      <c r="G1240" s="784"/>
      <c r="P1240" s="97"/>
      <c r="Q1240" s="97"/>
      <c r="R1240" s="97"/>
      <c r="S1240" s="503"/>
      <c r="T1240" s="503"/>
      <c r="U1240" s="503"/>
    </row>
    <row r="1241" spans="1:21" ht="15" customHeight="1" x14ac:dyDescent="0.2">
      <c r="A1241" s="784"/>
      <c r="B1241" s="39"/>
      <c r="C1241" s="784"/>
      <c r="D1241" s="784"/>
      <c r="E1241" s="783"/>
      <c r="F1241" s="784"/>
      <c r="G1241" s="784"/>
      <c r="P1241" s="97"/>
      <c r="Q1241" s="97"/>
      <c r="R1241" s="97"/>
      <c r="S1241" s="503"/>
      <c r="T1241" s="503"/>
      <c r="U1241" s="503"/>
    </row>
    <row r="1242" spans="1:21" ht="15" customHeight="1" x14ac:dyDescent="0.2">
      <c r="A1242" s="784"/>
      <c r="B1242" s="39"/>
      <c r="C1242" s="784"/>
      <c r="D1242" s="784"/>
      <c r="E1242" s="783"/>
      <c r="F1242" s="784"/>
      <c r="G1242" s="784"/>
      <c r="P1242" s="97"/>
      <c r="Q1242" s="97"/>
      <c r="R1242" s="97"/>
      <c r="S1242" s="503"/>
      <c r="T1242" s="503"/>
      <c r="U1242" s="503"/>
    </row>
    <row r="1243" spans="1:21" ht="15" customHeight="1" x14ac:dyDescent="0.2">
      <c r="A1243" s="784"/>
      <c r="B1243" s="39"/>
      <c r="C1243" s="784"/>
      <c r="D1243" s="784"/>
      <c r="E1243" s="783"/>
      <c r="F1243" s="784"/>
      <c r="G1243" s="784"/>
      <c r="P1243" s="97"/>
      <c r="Q1243" s="97"/>
      <c r="R1243" s="97"/>
      <c r="S1243" s="503"/>
      <c r="T1243" s="503"/>
      <c r="U1243" s="503"/>
    </row>
    <row r="1244" spans="1:21" ht="15" customHeight="1" x14ac:dyDescent="0.2">
      <c r="A1244" s="784"/>
      <c r="B1244" s="39"/>
      <c r="C1244" s="784"/>
      <c r="D1244" s="784"/>
      <c r="E1244" s="783"/>
      <c r="F1244" s="784"/>
      <c r="G1244" s="784"/>
      <c r="P1244" s="97"/>
      <c r="Q1244" s="97"/>
      <c r="R1244" s="97"/>
      <c r="S1244" s="503"/>
      <c r="T1244" s="503"/>
      <c r="U1244" s="503"/>
    </row>
    <row r="1245" spans="1:21" ht="15" customHeight="1" x14ac:dyDescent="0.2">
      <c r="A1245" s="784"/>
      <c r="B1245" s="39"/>
      <c r="C1245" s="784"/>
      <c r="D1245" s="784"/>
      <c r="E1245" s="783"/>
      <c r="F1245" s="784"/>
      <c r="G1245" s="784"/>
      <c r="P1245" s="97"/>
      <c r="Q1245" s="97"/>
      <c r="R1245" s="97"/>
      <c r="S1245" s="503"/>
      <c r="T1245" s="503"/>
      <c r="U1245" s="503"/>
    </row>
    <row r="1246" spans="1:21" ht="15" customHeight="1" x14ac:dyDescent="0.2">
      <c r="A1246" s="784"/>
      <c r="B1246" s="39"/>
      <c r="C1246" s="784"/>
      <c r="D1246" s="784"/>
      <c r="E1246" s="783"/>
      <c r="F1246" s="784"/>
      <c r="G1246" s="784"/>
      <c r="P1246" s="97"/>
      <c r="Q1246" s="97"/>
      <c r="R1246" s="97"/>
      <c r="S1246" s="503"/>
      <c r="T1246" s="503"/>
      <c r="U1246" s="503"/>
    </row>
    <row r="1247" spans="1:21" ht="15" customHeight="1" x14ac:dyDescent="0.2">
      <c r="A1247" s="784"/>
      <c r="B1247" s="39"/>
      <c r="C1247" s="784"/>
      <c r="D1247" s="784"/>
      <c r="E1247" s="783"/>
      <c r="F1247" s="784"/>
      <c r="G1247" s="784"/>
      <c r="P1247" s="97"/>
      <c r="Q1247" s="97"/>
      <c r="R1247" s="97"/>
      <c r="S1247" s="503"/>
      <c r="T1247" s="503"/>
      <c r="U1247" s="503"/>
    </row>
    <row r="1248" spans="1:21" ht="15" customHeight="1" x14ac:dyDescent="0.2">
      <c r="A1248" s="784"/>
      <c r="B1248" s="39"/>
      <c r="C1248" s="784"/>
      <c r="D1248" s="784"/>
      <c r="E1248" s="783"/>
      <c r="F1248" s="784"/>
      <c r="G1248" s="784"/>
      <c r="P1248" s="97"/>
      <c r="Q1248" s="97"/>
      <c r="R1248" s="97"/>
      <c r="S1248" s="503"/>
      <c r="T1248" s="503"/>
      <c r="U1248" s="503"/>
    </row>
    <row r="1249" spans="1:21" ht="15" customHeight="1" x14ac:dyDescent="0.2">
      <c r="A1249" s="784"/>
      <c r="B1249" s="39"/>
      <c r="C1249" s="784"/>
      <c r="D1249" s="784"/>
      <c r="E1249" s="783"/>
      <c r="F1249" s="784"/>
      <c r="G1249" s="784"/>
      <c r="P1249" s="97"/>
      <c r="Q1249" s="97"/>
      <c r="R1249" s="97"/>
      <c r="S1249" s="503"/>
      <c r="T1249" s="503"/>
      <c r="U1249" s="503"/>
    </row>
    <row r="1250" spans="1:21" ht="15" customHeight="1" x14ac:dyDescent="0.2">
      <c r="A1250" s="784"/>
      <c r="B1250" s="39"/>
      <c r="C1250" s="784"/>
      <c r="D1250" s="784"/>
      <c r="E1250" s="783"/>
      <c r="F1250" s="784"/>
      <c r="G1250" s="784"/>
      <c r="P1250" s="97"/>
      <c r="Q1250" s="97"/>
      <c r="R1250" s="97"/>
      <c r="S1250" s="503"/>
      <c r="T1250" s="503"/>
      <c r="U1250" s="503"/>
    </row>
    <row r="1251" spans="1:21" ht="15" customHeight="1" x14ac:dyDescent="0.2">
      <c r="A1251" s="784"/>
      <c r="B1251" s="39"/>
      <c r="C1251" s="784"/>
      <c r="D1251" s="784"/>
      <c r="E1251" s="783"/>
      <c r="F1251" s="784"/>
      <c r="G1251" s="784"/>
      <c r="P1251" s="97"/>
      <c r="Q1251" s="97"/>
      <c r="R1251" s="97"/>
      <c r="S1251" s="503"/>
      <c r="T1251" s="503"/>
      <c r="U1251" s="503"/>
    </row>
    <row r="1252" spans="1:21" ht="15" customHeight="1" x14ac:dyDescent="0.2">
      <c r="A1252" s="784"/>
      <c r="B1252" s="39"/>
      <c r="C1252" s="784"/>
      <c r="D1252" s="784"/>
      <c r="E1252" s="783"/>
      <c r="F1252" s="784"/>
      <c r="G1252" s="784"/>
      <c r="P1252" s="97"/>
      <c r="Q1252" s="97"/>
      <c r="R1252" s="97"/>
      <c r="S1252" s="503"/>
      <c r="T1252" s="503"/>
      <c r="U1252" s="503"/>
    </row>
    <row r="1253" spans="1:21" ht="15" customHeight="1" x14ac:dyDescent="0.2">
      <c r="A1253" s="784"/>
      <c r="B1253" s="39"/>
      <c r="C1253" s="784"/>
      <c r="D1253" s="784"/>
      <c r="E1253" s="783"/>
      <c r="F1253" s="784"/>
      <c r="G1253" s="784"/>
      <c r="P1253" s="97"/>
      <c r="Q1253" s="97"/>
      <c r="R1253" s="97"/>
      <c r="S1253" s="503"/>
      <c r="T1253" s="503"/>
      <c r="U1253" s="503"/>
    </row>
    <row r="1254" spans="1:21" ht="15" customHeight="1" x14ac:dyDescent="0.2">
      <c r="A1254" s="784"/>
      <c r="B1254" s="39"/>
      <c r="C1254" s="784"/>
      <c r="D1254" s="784"/>
      <c r="E1254" s="783"/>
      <c r="F1254" s="784"/>
      <c r="G1254" s="784"/>
      <c r="P1254" s="97"/>
      <c r="Q1254" s="97"/>
      <c r="R1254" s="97"/>
      <c r="S1254" s="503"/>
      <c r="T1254" s="503"/>
      <c r="U1254" s="503"/>
    </row>
    <row r="1255" spans="1:21" ht="15" customHeight="1" x14ac:dyDescent="0.2">
      <c r="A1255" s="97"/>
      <c r="B1255" s="39"/>
      <c r="C1255" s="97"/>
      <c r="D1255" s="97"/>
      <c r="E1255" s="97"/>
      <c r="F1255" s="97"/>
      <c r="G1255" s="97"/>
      <c r="P1255" s="97"/>
      <c r="Q1255" s="97"/>
      <c r="R1255" s="97"/>
    </row>
    <row r="1256" spans="1:21" ht="15" customHeight="1" x14ac:dyDescent="0.2">
      <c r="A1256" s="784"/>
      <c r="B1256" s="39"/>
      <c r="C1256" s="784"/>
      <c r="D1256" s="784"/>
      <c r="E1256" s="783"/>
      <c r="F1256" s="784"/>
      <c r="G1256" s="784"/>
      <c r="P1256" s="97"/>
      <c r="Q1256" s="97"/>
      <c r="R1256" s="97"/>
      <c r="S1256" s="503"/>
      <c r="T1256" s="503"/>
      <c r="U1256" s="503"/>
    </row>
    <row r="1257" spans="1:21" ht="15" customHeight="1" x14ac:dyDescent="0.2">
      <c r="A1257" s="784"/>
      <c r="B1257" s="39"/>
      <c r="C1257" s="784"/>
      <c r="D1257" s="784"/>
      <c r="E1257" s="783"/>
      <c r="F1257" s="784"/>
      <c r="G1257" s="784"/>
      <c r="P1257" s="97"/>
      <c r="Q1257" s="97"/>
      <c r="R1257" s="97"/>
      <c r="S1257" s="503"/>
      <c r="T1257" s="503"/>
      <c r="U1257" s="503"/>
    </row>
    <row r="1258" spans="1:21" ht="15" customHeight="1" x14ac:dyDescent="0.2">
      <c r="A1258" s="784"/>
      <c r="B1258" s="39"/>
      <c r="C1258" s="784"/>
      <c r="D1258" s="784"/>
      <c r="E1258" s="783"/>
      <c r="F1258" s="784"/>
      <c r="G1258" s="784"/>
      <c r="P1258" s="97"/>
      <c r="Q1258" s="97"/>
      <c r="R1258" s="97"/>
      <c r="S1258" s="503"/>
      <c r="T1258" s="503"/>
      <c r="U1258" s="503"/>
    </row>
    <row r="1259" spans="1:21" ht="15" customHeight="1" x14ac:dyDescent="0.2">
      <c r="A1259" s="784"/>
      <c r="B1259" s="39"/>
      <c r="C1259" s="784"/>
      <c r="D1259" s="784"/>
      <c r="E1259" s="783"/>
      <c r="F1259" s="784"/>
      <c r="G1259" s="784"/>
      <c r="P1259" s="97"/>
      <c r="Q1259" s="97"/>
      <c r="R1259" s="97"/>
      <c r="S1259" s="503"/>
      <c r="T1259" s="503"/>
      <c r="U1259" s="503"/>
    </row>
    <row r="1260" spans="1:21" ht="15" customHeight="1" x14ac:dyDescent="0.2">
      <c r="A1260" s="784"/>
      <c r="B1260" s="39"/>
      <c r="C1260" s="784"/>
      <c r="D1260" s="784"/>
      <c r="E1260" s="783"/>
      <c r="F1260" s="784"/>
      <c r="G1260" s="784"/>
      <c r="P1260" s="97"/>
      <c r="Q1260" s="97"/>
      <c r="R1260" s="97"/>
      <c r="S1260" s="503"/>
      <c r="T1260" s="503"/>
      <c r="U1260" s="503"/>
    </row>
    <row r="1261" spans="1:21" ht="15" customHeight="1" x14ac:dyDescent="0.2">
      <c r="A1261" s="784"/>
      <c r="B1261" s="39"/>
      <c r="C1261" s="784"/>
      <c r="D1261" s="784"/>
      <c r="E1261" s="783"/>
      <c r="F1261" s="784"/>
      <c r="G1261" s="784"/>
      <c r="P1261" s="97"/>
      <c r="Q1261" s="97"/>
      <c r="R1261" s="97"/>
      <c r="S1261" s="503"/>
      <c r="T1261" s="503"/>
      <c r="U1261" s="503"/>
    </row>
    <row r="1262" spans="1:21" ht="15" customHeight="1" x14ac:dyDescent="0.2">
      <c r="A1262" s="784"/>
      <c r="B1262" s="39"/>
      <c r="C1262" s="784"/>
      <c r="D1262" s="784"/>
      <c r="E1262" s="783"/>
      <c r="F1262" s="784"/>
      <c r="G1262" s="784"/>
      <c r="P1262" s="97"/>
      <c r="Q1262" s="97"/>
      <c r="R1262" s="97"/>
      <c r="S1262" s="503"/>
      <c r="T1262" s="503"/>
      <c r="U1262" s="503"/>
    </row>
    <row r="1263" spans="1:21" ht="15" customHeight="1" x14ac:dyDescent="0.2">
      <c r="A1263" s="784"/>
      <c r="B1263" s="39"/>
      <c r="C1263" s="784"/>
      <c r="D1263" s="784"/>
      <c r="E1263" s="783"/>
      <c r="F1263" s="784"/>
      <c r="G1263" s="784"/>
      <c r="P1263" s="97"/>
      <c r="Q1263" s="97"/>
      <c r="R1263" s="97"/>
      <c r="S1263" s="503"/>
      <c r="T1263" s="503"/>
      <c r="U1263" s="503"/>
    </row>
    <row r="1264" spans="1:21" ht="15" customHeight="1" x14ac:dyDescent="0.2">
      <c r="A1264" s="784"/>
      <c r="B1264" s="39"/>
      <c r="C1264" s="784"/>
      <c r="D1264" s="784"/>
      <c r="E1264" s="783"/>
      <c r="F1264" s="784"/>
      <c r="G1264" s="784"/>
      <c r="P1264" s="97"/>
      <c r="Q1264" s="97"/>
      <c r="R1264" s="97"/>
      <c r="S1264" s="503"/>
      <c r="T1264" s="503"/>
      <c r="U1264" s="503"/>
    </row>
    <row r="1265" spans="1:21" ht="15" customHeight="1" x14ac:dyDescent="0.2">
      <c r="A1265" s="784"/>
      <c r="B1265" s="39"/>
      <c r="C1265" s="784"/>
      <c r="D1265" s="784"/>
      <c r="E1265" s="783"/>
      <c r="F1265" s="784"/>
      <c r="G1265" s="784"/>
      <c r="P1265" s="97"/>
      <c r="Q1265" s="97"/>
      <c r="R1265" s="97"/>
      <c r="S1265" s="503"/>
      <c r="T1265" s="503"/>
      <c r="U1265" s="503"/>
    </row>
    <row r="1266" spans="1:21" ht="15" customHeight="1" x14ac:dyDescent="0.2">
      <c r="A1266" s="784"/>
      <c r="B1266" s="39"/>
      <c r="C1266" s="784"/>
      <c r="D1266" s="784"/>
      <c r="E1266" s="783"/>
      <c r="F1266" s="784"/>
      <c r="G1266" s="784"/>
      <c r="P1266" s="97"/>
      <c r="Q1266" s="97"/>
      <c r="R1266" s="97"/>
      <c r="S1266" s="503"/>
      <c r="T1266" s="503"/>
      <c r="U1266" s="503"/>
    </row>
    <row r="1267" spans="1:21" ht="15" customHeight="1" x14ac:dyDescent="0.2">
      <c r="A1267" s="784"/>
      <c r="B1267" s="39"/>
      <c r="C1267" s="784"/>
      <c r="D1267" s="784"/>
      <c r="E1267" s="783"/>
      <c r="F1267" s="784"/>
      <c r="G1267" s="784"/>
      <c r="P1267" s="97"/>
      <c r="Q1267" s="97"/>
      <c r="R1267" s="97"/>
      <c r="S1267" s="503"/>
      <c r="T1267" s="503"/>
      <c r="U1267" s="503"/>
    </row>
    <row r="1268" spans="1:21" ht="15" customHeight="1" x14ac:dyDescent="0.2">
      <c r="A1268" s="784"/>
      <c r="B1268" s="39"/>
      <c r="C1268" s="784"/>
      <c r="D1268" s="784"/>
      <c r="E1268" s="783"/>
      <c r="F1268" s="784"/>
      <c r="G1268" s="784"/>
      <c r="P1268" s="97"/>
      <c r="Q1268" s="97"/>
      <c r="R1268" s="97"/>
      <c r="S1268" s="503"/>
      <c r="T1268" s="503"/>
      <c r="U1268" s="503"/>
    </row>
    <row r="1269" spans="1:21" ht="15" customHeight="1" x14ac:dyDescent="0.2">
      <c r="A1269" s="784"/>
      <c r="B1269" s="39"/>
      <c r="C1269" s="784"/>
      <c r="D1269" s="784"/>
      <c r="E1269" s="783"/>
      <c r="F1269" s="784"/>
      <c r="G1269" s="784"/>
      <c r="P1269" s="97"/>
      <c r="Q1269" s="97"/>
      <c r="R1269" s="97"/>
      <c r="S1269" s="503"/>
      <c r="T1269" s="503"/>
      <c r="U1269" s="503"/>
    </row>
    <row r="1270" spans="1:21" ht="15" customHeight="1" x14ac:dyDescent="0.2">
      <c r="A1270" s="784"/>
      <c r="B1270" s="39"/>
      <c r="C1270" s="784"/>
      <c r="D1270" s="784"/>
      <c r="E1270" s="783"/>
      <c r="F1270" s="784"/>
      <c r="G1270" s="784"/>
      <c r="P1270" s="97"/>
      <c r="Q1270" s="97"/>
      <c r="R1270" s="97"/>
      <c r="S1270" s="503"/>
      <c r="T1270" s="503"/>
      <c r="U1270" s="503"/>
    </row>
    <row r="1271" spans="1:21" ht="15" customHeight="1" x14ac:dyDescent="0.2">
      <c r="A1271" s="784"/>
      <c r="B1271" s="39"/>
      <c r="C1271" s="784"/>
      <c r="D1271" s="784"/>
      <c r="E1271" s="783"/>
      <c r="F1271" s="784"/>
      <c r="G1271" s="784"/>
      <c r="P1271" s="97"/>
      <c r="Q1271" s="97"/>
      <c r="R1271" s="97"/>
      <c r="S1271" s="503"/>
      <c r="T1271" s="503"/>
      <c r="U1271" s="503"/>
    </row>
    <row r="1272" spans="1:21" ht="15" customHeight="1" x14ac:dyDescent="0.2">
      <c r="A1272" s="784"/>
      <c r="B1272" s="39"/>
      <c r="C1272" s="784"/>
      <c r="D1272" s="784"/>
      <c r="E1272" s="783"/>
      <c r="F1272" s="784"/>
      <c r="G1272" s="784"/>
      <c r="P1272" s="97"/>
      <c r="Q1272" s="97"/>
      <c r="R1272" s="97"/>
      <c r="S1272" s="503"/>
      <c r="T1272" s="503"/>
      <c r="U1272" s="503"/>
    </row>
    <row r="1273" spans="1:21" ht="15" customHeight="1" x14ac:dyDescent="0.2">
      <c r="A1273" s="784"/>
      <c r="B1273" s="39"/>
      <c r="C1273" s="784"/>
      <c r="D1273" s="784"/>
      <c r="E1273" s="783"/>
      <c r="F1273" s="784"/>
      <c r="G1273" s="784"/>
      <c r="P1273" s="97"/>
      <c r="Q1273" s="97"/>
      <c r="R1273" s="97"/>
      <c r="S1273" s="503"/>
      <c r="T1273" s="503"/>
      <c r="U1273" s="503"/>
    </row>
    <row r="1274" spans="1:21" ht="15" customHeight="1" x14ac:dyDescent="0.2">
      <c r="A1274" s="784"/>
      <c r="B1274" s="39"/>
      <c r="C1274" s="784"/>
      <c r="D1274" s="784"/>
      <c r="E1274" s="783"/>
      <c r="F1274" s="784"/>
      <c r="G1274" s="784"/>
      <c r="P1274" s="97"/>
      <c r="Q1274" s="97"/>
      <c r="R1274" s="97"/>
      <c r="S1274" s="503"/>
      <c r="T1274" s="503"/>
      <c r="U1274" s="503"/>
    </row>
    <row r="1275" spans="1:21" ht="15" customHeight="1" x14ac:dyDescent="0.2">
      <c r="A1275" s="784"/>
      <c r="B1275" s="39"/>
      <c r="C1275" s="784"/>
      <c r="D1275" s="784"/>
      <c r="E1275" s="783"/>
      <c r="F1275" s="784"/>
      <c r="G1275" s="784"/>
      <c r="P1275" s="97"/>
      <c r="Q1275" s="97"/>
      <c r="R1275" s="97"/>
      <c r="S1275" s="503"/>
      <c r="T1275" s="503"/>
      <c r="U1275" s="503"/>
    </row>
    <row r="1276" spans="1:21" ht="15" customHeight="1" x14ac:dyDescent="0.2">
      <c r="A1276" s="784"/>
      <c r="B1276" s="39"/>
      <c r="C1276" s="784"/>
      <c r="D1276" s="784"/>
      <c r="E1276" s="783"/>
      <c r="F1276" s="784"/>
      <c r="G1276" s="784"/>
      <c r="P1276" s="97"/>
      <c r="Q1276" s="97"/>
      <c r="R1276" s="97"/>
      <c r="S1276" s="503"/>
      <c r="T1276" s="503"/>
      <c r="U1276" s="503"/>
    </row>
    <row r="1277" spans="1:21" ht="15" customHeight="1" x14ac:dyDescent="0.2">
      <c r="A1277" s="784"/>
      <c r="B1277" s="39"/>
      <c r="C1277" s="784"/>
      <c r="D1277" s="784"/>
      <c r="E1277" s="783"/>
      <c r="F1277" s="784"/>
      <c r="G1277" s="784"/>
      <c r="P1277" s="97"/>
      <c r="Q1277" s="97"/>
      <c r="R1277" s="97"/>
      <c r="S1277" s="503"/>
      <c r="T1277" s="503"/>
      <c r="U1277" s="503"/>
    </row>
    <row r="1278" spans="1:21" ht="15" customHeight="1" x14ac:dyDescent="0.2">
      <c r="A1278" s="784"/>
      <c r="B1278" s="39"/>
      <c r="C1278" s="784"/>
      <c r="D1278" s="784"/>
      <c r="E1278" s="783"/>
      <c r="F1278" s="784"/>
      <c r="G1278" s="784"/>
      <c r="P1278" s="97"/>
      <c r="Q1278" s="97"/>
      <c r="R1278" s="97"/>
      <c r="S1278" s="503"/>
      <c r="T1278" s="503"/>
      <c r="U1278" s="503"/>
    </row>
    <row r="1279" spans="1:21" ht="15" customHeight="1" x14ac:dyDescent="0.2">
      <c r="A1279" s="784"/>
      <c r="B1279" s="39"/>
      <c r="C1279" s="784"/>
      <c r="D1279" s="784"/>
      <c r="E1279" s="783"/>
      <c r="F1279" s="784"/>
      <c r="G1279" s="784"/>
      <c r="P1279" s="97"/>
      <c r="Q1279" s="97"/>
      <c r="R1279" s="97"/>
      <c r="S1279" s="503"/>
      <c r="T1279" s="503"/>
      <c r="U1279" s="503"/>
    </row>
    <row r="1280" spans="1:21" ht="15" customHeight="1" x14ac:dyDescent="0.2">
      <c r="A1280" s="784"/>
      <c r="B1280" s="39"/>
      <c r="C1280" s="784"/>
      <c r="D1280" s="784"/>
      <c r="E1280" s="783"/>
      <c r="F1280" s="784"/>
      <c r="G1280" s="784"/>
      <c r="P1280" s="97"/>
      <c r="Q1280" s="97"/>
      <c r="R1280" s="97"/>
      <c r="S1280" s="503"/>
      <c r="T1280" s="503"/>
      <c r="U1280" s="503"/>
    </row>
    <row r="1281" spans="1:21" ht="15" customHeight="1" x14ac:dyDescent="0.2">
      <c r="A1281" s="784"/>
      <c r="B1281" s="39"/>
      <c r="C1281" s="784"/>
      <c r="D1281" s="784"/>
      <c r="E1281" s="783"/>
      <c r="F1281" s="784"/>
      <c r="G1281" s="784"/>
      <c r="P1281" s="97"/>
      <c r="Q1281" s="97"/>
      <c r="R1281" s="97"/>
      <c r="S1281" s="503"/>
      <c r="T1281" s="503"/>
      <c r="U1281" s="503"/>
    </row>
    <row r="1282" spans="1:21" ht="15" customHeight="1" x14ac:dyDescent="0.2">
      <c r="A1282" s="784"/>
      <c r="B1282" s="39"/>
      <c r="C1282" s="784"/>
      <c r="D1282" s="784"/>
      <c r="E1282" s="783"/>
      <c r="F1282" s="784"/>
      <c r="G1282" s="784"/>
      <c r="P1282" s="97"/>
      <c r="Q1282" s="97"/>
      <c r="R1282" s="97"/>
      <c r="S1282" s="503"/>
      <c r="T1282" s="503"/>
      <c r="U1282" s="503"/>
    </row>
    <row r="1283" spans="1:21" ht="15" customHeight="1" x14ac:dyDescent="0.2">
      <c r="A1283" s="784"/>
      <c r="B1283" s="39"/>
      <c r="C1283" s="784"/>
      <c r="D1283" s="784"/>
      <c r="E1283" s="783"/>
      <c r="F1283" s="784"/>
      <c r="G1283" s="784"/>
      <c r="P1283" s="97"/>
      <c r="Q1283" s="97"/>
      <c r="R1283" s="97"/>
      <c r="S1283" s="503"/>
      <c r="T1283" s="503"/>
      <c r="U1283" s="503"/>
    </row>
    <row r="1284" spans="1:21" ht="15" customHeight="1" x14ac:dyDescent="0.2">
      <c r="A1284" s="784"/>
      <c r="B1284" s="39"/>
      <c r="C1284" s="784"/>
      <c r="D1284" s="784"/>
      <c r="E1284" s="783"/>
      <c r="F1284" s="784"/>
      <c r="G1284" s="784"/>
      <c r="P1284" s="97"/>
      <c r="Q1284" s="97"/>
      <c r="R1284" s="97"/>
      <c r="S1284" s="503"/>
      <c r="T1284" s="503"/>
      <c r="U1284" s="503"/>
    </row>
    <row r="1285" spans="1:21" ht="15" customHeight="1" x14ac:dyDescent="0.2">
      <c r="A1285" s="784"/>
      <c r="B1285" s="39"/>
      <c r="C1285" s="784"/>
      <c r="D1285" s="784"/>
      <c r="E1285" s="783"/>
      <c r="F1285" s="784"/>
      <c r="G1285" s="784"/>
      <c r="P1285" s="97"/>
      <c r="Q1285" s="97"/>
      <c r="R1285" s="97"/>
      <c r="S1285" s="503"/>
      <c r="T1285" s="503"/>
      <c r="U1285" s="503"/>
    </row>
    <row r="1286" spans="1:21" ht="15" customHeight="1" x14ac:dyDescent="0.2">
      <c r="A1286" s="784"/>
      <c r="B1286" s="39"/>
      <c r="C1286" s="784"/>
      <c r="D1286" s="784"/>
      <c r="E1286" s="783"/>
      <c r="F1286" s="784"/>
      <c r="G1286" s="784"/>
      <c r="P1286" s="97"/>
      <c r="Q1286" s="97"/>
      <c r="R1286" s="97"/>
      <c r="S1286" s="503"/>
      <c r="T1286" s="503"/>
      <c r="U1286" s="503"/>
    </row>
    <row r="1287" spans="1:21" ht="15" customHeight="1" x14ac:dyDescent="0.2">
      <c r="A1287" s="784"/>
      <c r="B1287" s="39"/>
      <c r="C1287" s="784"/>
      <c r="D1287" s="784"/>
      <c r="E1287" s="783"/>
      <c r="F1287" s="784"/>
      <c r="G1287" s="784"/>
      <c r="P1287" s="97"/>
      <c r="Q1287" s="97"/>
      <c r="R1287" s="97"/>
      <c r="S1287" s="503"/>
      <c r="T1287" s="503"/>
      <c r="U1287" s="503"/>
    </row>
    <row r="1288" spans="1:21" ht="15" customHeight="1" x14ac:dyDescent="0.2">
      <c r="A1288" s="784"/>
      <c r="B1288" s="39"/>
      <c r="C1288" s="784"/>
      <c r="D1288" s="784"/>
      <c r="E1288" s="783"/>
      <c r="F1288" s="784"/>
      <c r="G1288" s="784"/>
      <c r="P1288" s="97"/>
      <c r="Q1288" s="97"/>
      <c r="R1288" s="97"/>
      <c r="S1288" s="503"/>
      <c r="T1288" s="503"/>
      <c r="U1288" s="503"/>
    </row>
    <row r="1289" spans="1:21" ht="15" customHeight="1" x14ac:dyDescent="0.2">
      <c r="A1289" s="784"/>
      <c r="B1289" s="39"/>
      <c r="C1289" s="784"/>
      <c r="D1289" s="784"/>
      <c r="E1289" s="783"/>
      <c r="F1289" s="784"/>
      <c r="G1289" s="784"/>
      <c r="P1289" s="97"/>
      <c r="Q1289" s="97"/>
      <c r="R1289" s="97"/>
      <c r="S1289" s="503"/>
      <c r="T1289" s="503"/>
      <c r="U1289" s="503"/>
    </row>
    <row r="1290" spans="1:21" ht="15" customHeight="1" x14ac:dyDescent="0.2">
      <c r="A1290" s="784"/>
      <c r="B1290" s="39"/>
      <c r="C1290" s="784"/>
      <c r="D1290" s="784"/>
      <c r="E1290" s="783"/>
      <c r="F1290" s="784"/>
      <c r="G1290" s="784"/>
      <c r="P1290" s="97"/>
      <c r="Q1290" s="97"/>
      <c r="R1290" s="97"/>
      <c r="S1290" s="503"/>
      <c r="T1290" s="503"/>
      <c r="U1290" s="503"/>
    </row>
    <row r="1291" spans="1:21" ht="15" customHeight="1" x14ac:dyDescent="0.2">
      <c r="A1291" s="784"/>
      <c r="B1291" s="39"/>
      <c r="C1291" s="784"/>
      <c r="D1291" s="784"/>
      <c r="E1291" s="783"/>
      <c r="F1291" s="784"/>
      <c r="G1291" s="784"/>
      <c r="P1291" s="97"/>
      <c r="Q1291" s="97"/>
      <c r="R1291" s="97"/>
      <c r="S1291" s="503"/>
      <c r="T1291" s="503"/>
      <c r="U1291" s="503"/>
    </row>
    <row r="1292" spans="1:21" ht="15" customHeight="1" x14ac:dyDescent="0.2">
      <c r="A1292" s="784"/>
      <c r="B1292" s="39"/>
      <c r="C1292" s="784"/>
      <c r="D1292" s="784"/>
      <c r="E1292" s="783"/>
      <c r="F1292" s="784"/>
      <c r="G1292" s="784"/>
      <c r="P1292" s="97"/>
      <c r="Q1292" s="97"/>
      <c r="R1292" s="97"/>
      <c r="S1292" s="503"/>
      <c r="T1292" s="503"/>
      <c r="U1292" s="503"/>
    </row>
    <row r="1293" spans="1:21" ht="15" customHeight="1" x14ac:dyDescent="0.2">
      <c r="A1293" s="784"/>
      <c r="B1293" s="39"/>
      <c r="C1293" s="784"/>
      <c r="D1293" s="784"/>
      <c r="E1293" s="783"/>
      <c r="F1293" s="784"/>
      <c r="G1293" s="784"/>
      <c r="P1293" s="97"/>
      <c r="Q1293" s="97"/>
      <c r="R1293" s="97"/>
      <c r="S1293" s="503"/>
      <c r="T1293" s="503"/>
      <c r="U1293" s="503"/>
    </row>
    <row r="1294" spans="1:21" ht="15" customHeight="1" x14ac:dyDescent="0.2">
      <c r="A1294" s="784"/>
      <c r="B1294" s="39"/>
      <c r="C1294" s="784"/>
      <c r="D1294" s="784"/>
      <c r="E1294" s="783"/>
      <c r="F1294" s="784"/>
      <c r="G1294" s="784"/>
      <c r="P1294" s="97"/>
      <c r="Q1294" s="97"/>
      <c r="R1294" s="97"/>
      <c r="S1294" s="503"/>
      <c r="T1294" s="503"/>
      <c r="U1294" s="503"/>
    </row>
    <row r="1295" spans="1:21" ht="15" customHeight="1" x14ac:dyDescent="0.2">
      <c r="A1295" s="784"/>
      <c r="B1295" s="39"/>
      <c r="C1295" s="784"/>
      <c r="D1295" s="784"/>
      <c r="E1295" s="783"/>
      <c r="F1295" s="784"/>
      <c r="G1295" s="784"/>
      <c r="P1295" s="97"/>
      <c r="Q1295" s="97"/>
      <c r="R1295" s="97"/>
      <c r="S1295" s="503"/>
      <c r="T1295" s="503"/>
      <c r="U1295" s="503"/>
    </row>
    <row r="1296" spans="1:21" ht="15" customHeight="1" x14ac:dyDescent="0.2">
      <c r="A1296" s="784"/>
      <c r="B1296" s="39"/>
      <c r="C1296" s="784"/>
      <c r="D1296" s="784"/>
      <c r="E1296" s="783"/>
      <c r="F1296" s="784"/>
      <c r="G1296" s="784"/>
      <c r="P1296" s="97"/>
      <c r="Q1296" s="97"/>
      <c r="R1296" s="97"/>
      <c r="S1296" s="503"/>
      <c r="T1296" s="503"/>
      <c r="U1296" s="503"/>
    </row>
    <row r="1297" spans="1:21" ht="15" customHeight="1" x14ac:dyDescent="0.2">
      <c r="A1297" s="784"/>
      <c r="B1297" s="39"/>
      <c r="C1297" s="784"/>
      <c r="D1297" s="784"/>
      <c r="E1297" s="783"/>
      <c r="F1297" s="784"/>
      <c r="G1297" s="784"/>
      <c r="P1297" s="97"/>
      <c r="Q1297" s="97"/>
      <c r="R1297" s="97"/>
      <c r="S1297" s="503"/>
      <c r="T1297" s="503"/>
      <c r="U1297" s="503"/>
    </row>
    <row r="1298" spans="1:21" ht="15" customHeight="1" x14ac:dyDescent="0.2">
      <c r="A1298" s="784"/>
      <c r="B1298" s="39"/>
      <c r="C1298" s="784"/>
      <c r="D1298" s="784"/>
      <c r="E1298" s="783"/>
      <c r="F1298" s="784"/>
      <c r="G1298" s="784"/>
      <c r="P1298" s="97"/>
      <c r="Q1298" s="97"/>
      <c r="R1298" s="97"/>
      <c r="S1298" s="503"/>
      <c r="T1298" s="503"/>
      <c r="U1298" s="503"/>
    </row>
    <row r="1299" spans="1:21" ht="15" customHeight="1" x14ac:dyDescent="0.2">
      <c r="A1299" s="784"/>
      <c r="B1299" s="39"/>
      <c r="C1299" s="784"/>
      <c r="D1299" s="784"/>
      <c r="E1299" s="783"/>
      <c r="F1299" s="784"/>
      <c r="G1299" s="784"/>
      <c r="P1299" s="97"/>
      <c r="Q1299" s="97"/>
      <c r="R1299" s="97"/>
      <c r="S1299" s="503"/>
      <c r="T1299" s="503"/>
      <c r="U1299" s="503"/>
    </row>
    <row r="1300" spans="1:21" ht="15" customHeight="1" x14ac:dyDescent="0.2">
      <c r="A1300" s="784"/>
      <c r="B1300" s="39"/>
      <c r="C1300" s="784"/>
      <c r="D1300" s="784"/>
      <c r="E1300" s="783"/>
      <c r="F1300" s="784"/>
      <c r="G1300" s="784"/>
      <c r="P1300" s="97"/>
      <c r="Q1300" s="97"/>
      <c r="R1300" s="97"/>
      <c r="S1300" s="503"/>
      <c r="T1300" s="503"/>
      <c r="U1300" s="503"/>
    </row>
    <row r="1301" spans="1:21" ht="15" customHeight="1" x14ac:dyDescent="0.2">
      <c r="A1301" s="784"/>
      <c r="B1301" s="39"/>
      <c r="C1301" s="784"/>
      <c r="D1301" s="784"/>
      <c r="E1301" s="783"/>
      <c r="F1301" s="784"/>
      <c r="G1301" s="784"/>
      <c r="P1301" s="97"/>
      <c r="Q1301" s="97"/>
      <c r="R1301" s="97"/>
      <c r="S1301" s="503"/>
      <c r="T1301" s="503"/>
      <c r="U1301" s="503"/>
    </row>
    <row r="1302" spans="1:21" ht="15" customHeight="1" x14ac:dyDescent="0.2">
      <c r="A1302" s="784"/>
      <c r="B1302" s="39"/>
      <c r="C1302" s="784"/>
      <c r="D1302" s="784"/>
      <c r="E1302" s="783"/>
      <c r="F1302" s="784"/>
      <c r="G1302" s="784"/>
      <c r="P1302" s="97"/>
      <c r="Q1302" s="97"/>
      <c r="R1302" s="97"/>
      <c r="S1302" s="503"/>
      <c r="T1302" s="503"/>
      <c r="U1302" s="503"/>
    </row>
    <row r="1303" spans="1:21" ht="15" customHeight="1" x14ac:dyDescent="0.2">
      <c r="A1303" s="784"/>
      <c r="B1303" s="39"/>
      <c r="C1303" s="784"/>
      <c r="D1303" s="784"/>
      <c r="E1303" s="783"/>
      <c r="F1303" s="784"/>
      <c r="G1303" s="784"/>
      <c r="P1303" s="97"/>
      <c r="Q1303" s="97"/>
      <c r="R1303" s="97"/>
      <c r="S1303" s="503"/>
      <c r="T1303" s="503"/>
      <c r="U1303" s="503"/>
    </row>
    <row r="1304" spans="1:21" ht="15" customHeight="1" x14ac:dyDescent="0.2">
      <c r="A1304" s="784"/>
      <c r="B1304" s="39"/>
      <c r="C1304" s="784"/>
      <c r="D1304" s="784"/>
      <c r="E1304" s="783"/>
      <c r="F1304" s="784"/>
      <c r="G1304" s="784"/>
      <c r="P1304" s="97"/>
      <c r="Q1304" s="97"/>
      <c r="R1304" s="97"/>
      <c r="S1304" s="503"/>
      <c r="T1304" s="503"/>
      <c r="U1304" s="503"/>
    </row>
    <row r="1305" spans="1:21" ht="15" customHeight="1" x14ac:dyDescent="0.2">
      <c r="A1305" s="784"/>
      <c r="B1305" s="39"/>
      <c r="C1305" s="784"/>
      <c r="D1305" s="784"/>
      <c r="E1305" s="783"/>
      <c r="F1305" s="784"/>
      <c r="G1305" s="784"/>
      <c r="P1305" s="97"/>
      <c r="Q1305" s="97"/>
      <c r="R1305" s="97"/>
      <c r="S1305" s="503"/>
      <c r="T1305" s="503"/>
      <c r="U1305" s="503"/>
    </row>
    <row r="1306" spans="1:21" ht="15" customHeight="1" x14ac:dyDescent="0.2">
      <c r="A1306" s="784"/>
      <c r="B1306" s="39"/>
      <c r="C1306" s="784"/>
      <c r="D1306" s="784"/>
      <c r="E1306" s="783"/>
      <c r="F1306" s="784"/>
      <c r="G1306" s="784"/>
      <c r="P1306" s="97"/>
      <c r="Q1306" s="97"/>
      <c r="R1306" s="97"/>
      <c r="S1306" s="503"/>
      <c r="T1306" s="503"/>
      <c r="U1306" s="503"/>
    </row>
    <row r="1307" spans="1:21" ht="15" customHeight="1" x14ac:dyDescent="0.2">
      <c r="A1307" s="784"/>
      <c r="B1307" s="39"/>
      <c r="C1307" s="784"/>
      <c r="D1307" s="784"/>
      <c r="E1307" s="783"/>
      <c r="F1307" s="784"/>
      <c r="G1307" s="784"/>
      <c r="P1307" s="97"/>
      <c r="Q1307" s="97"/>
      <c r="R1307" s="97"/>
      <c r="S1307" s="503"/>
      <c r="T1307" s="503"/>
      <c r="U1307" s="503"/>
    </row>
    <row r="1308" spans="1:21" ht="15" customHeight="1" x14ac:dyDescent="0.2">
      <c r="A1308" s="784"/>
      <c r="B1308" s="39"/>
      <c r="C1308" s="784"/>
      <c r="D1308" s="784"/>
      <c r="E1308" s="783"/>
      <c r="F1308" s="784"/>
      <c r="G1308" s="784"/>
      <c r="P1308" s="97"/>
      <c r="Q1308" s="97"/>
      <c r="R1308" s="97"/>
      <c r="S1308" s="503"/>
      <c r="T1308" s="503"/>
      <c r="U1308" s="503"/>
    </row>
    <row r="1309" spans="1:21" ht="15" customHeight="1" x14ac:dyDescent="0.2">
      <c r="A1309" s="784"/>
      <c r="B1309" s="39"/>
      <c r="C1309" s="784"/>
      <c r="D1309" s="784"/>
      <c r="E1309" s="783"/>
      <c r="F1309" s="784"/>
      <c r="G1309" s="784"/>
      <c r="P1309" s="97"/>
      <c r="Q1309" s="97"/>
      <c r="R1309" s="97"/>
      <c r="S1309" s="503"/>
      <c r="T1309" s="503"/>
      <c r="U1309" s="503"/>
    </row>
    <row r="1310" spans="1:21" ht="15" customHeight="1" x14ac:dyDescent="0.2">
      <c r="A1310" s="784"/>
      <c r="B1310" s="39"/>
      <c r="C1310" s="784"/>
      <c r="D1310" s="784"/>
      <c r="E1310" s="783"/>
      <c r="F1310" s="784"/>
      <c r="G1310" s="784"/>
      <c r="P1310" s="97"/>
      <c r="Q1310" s="97"/>
      <c r="R1310" s="97"/>
      <c r="S1310" s="503"/>
      <c r="T1310" s="503"/>
      <c r="U1310" s="503"/>
    </row>
    <row r="1311" spans="1:21" ht="15" customHeight="1" x14ac:dyDescent="0.2">
      <c r="A1311" s="784"/>
      <c r="B1311" s="39"/>
      <c r="C1311" s="784"/>
      <c r="D1311" s="784"/>
      <c r="E1311" s="783"/>
      <c r="F1311" s="784"/>
      <c r="G1311" s="784"/>
      <c r="P1311" s="97"/>
      <c r="Q1311" s="97"/>
      <c r="R1311" s="97"/>
      <c r="S1311" s="503"/>
      <c r="T1311" s="503"/>
      <c r="U1311" s="503"/>
    </row>
    <row r="1312" spans="1:21" ht="15" customHeight="1" x14ac:dyDescent="0.2">
      <c r="A1312" s="784"/>
      <c r="B1312" s="39"/>
      <c r="C1312" s="784"/>
      <c r="D1312" s="784"/>
      <c r="E1312" s="783"/>
      <c r="F1312" s="784"/>
      <c r="G1312" s="784"/>
      <c r="P1312" s="97"/>
      <c r="Q1312" s="97"/>
      <c r="R1312" s="97"/>
      <c r="S1312" s="503"/>
      <c r="T1312" s="503"/>
      <c r="U1312" s="503"/>
    </row>
    <row r="1313" spans="1:21" ht="15" customHeight="1" x14ac:dyDescent="0.2">
      <c r="A1313" s="784"/>
      <c r="B1313" s="39"/>
      <c r="C1313" s="784"/>
      <c r="D1313" s="784"/>
      <c r="E1313" s="783"/>
      <c r="F1313" s="784"/>
      <c r="G1313" s="784"/>
      <c r="P1313" s="97"/>
      <c r="Q1313" s="97"/>
      <c r="R1313" s="97"/>
      <c r="S1313" s="503"/>
      <c r="T1313" s="503"/>
      <c r="U1313" s="503"/>
    </row>
    <row r="1314" spans="1:21" ht="15" customHeight="1" x14ac:dyDescent="0.2">
      <c r="A1314" s="784"/>
      <c r="B1314" s="39"/>
      <c r="C1314" s="784"/>
      <c r="D1314" s="784"/>
      <c r="E1314" s="783"/>
      <c r="F1314" s="784"/>
      <c r="G1314" s="784"/>
      <c r="P1314" s="97"/>
      <c r="Q1314" s="97"/>
      <c r="R1314" s="97"/>
      <c r="S1314" s="503"/>
      <c r="T1314" s="503"/>
      <c r="U1314" s="503"/>
    </row>
    <row r="1315" spans="1:21" ht="15" customHeight="1" x14ac:dyDescent="0.2">
      <c r="A1315" s="784"/>
      <c r="B1315" s="39"/>
      <c r="C1315" s="784"/>
      <c r="D1315" s="784"/>
      <c r="E1315" s="783"/>
      <c r="F1315" s="784"/>
      <c r="G1315" s="784"/>
      <c r="P1315" s="97"/>
      <c r="Q1315" s="97"/>
      <c r="R1315" s="97"/>
      <c r="S1315" s="503"/>
      <c r="T1315" s="503"/>
      <c r="U1315" s="503"/>
    </row>
    <row r="1316" spans="1:21" ht="15" customHeight="1" x14ac:dyDescent="0.2">
      <c r="A1316" s="784"/>
      <c r="B1316" s="39"/>
      <c r="C1316" s="784"/>
      <c r="D1316" s="784"/>
      <c r="E1316" s="783"/>
      <c r="F1316" s="784"/>
      <c r="G1316" s="784"/>
      <c r="P1316" s="97"/>
      <c r="Q1316" s="97"/>
      <c r="R1316" s="97"/>
      <c r="S1316" s="503"/>
      <c r="T1316" s="503"/>
      <c r="U1316" s="503"/>
    </row>
    <row r="1317" spans="1:21" ht="15" customHeight="1" x14ac:dyDescent="0.2">
      <c r="A1317" s="784"/>
      <c r="B1317" s="39"/>
      <c r="C1317" s="784"/>
      <c r="D1317" s="784"/>
      <c r="E1317" s="783"/>
      <c r="F1317" s="784"/>
      <c r="G1317" s="784"/>
      <c r="P1317" s="97"/>
      <c r="Q1317" s="97"/>
      <c r="R1317" s="97"/>
      <c r="S1317" s="503"/>
      <c r="T1317" s="503"/>
      <c r="U1317" s="503"/>
    </row>
    <row r="1318" spans="1:21" ht="15" customHeight="1" x14ac:dyDescent="0.2">
      <c r="A1318" s="784"/>
      <c r="B1318" s="39"/>
      <c r="C1318" s="784"/>
      <c r="D1318" s="784"/>
      <c r="E1318" s="783"/>
      <c r="F1318" s="784"/>
      <c r="G1318" s="784"/>
      <c r="P1318" s="97"/>
      <c r="Q1318" s="97"/>
      <c r="R1318" s="97"/>
      <c r="S1318" s="503"/>
      <c r="T1318" s="503"/>
      <c r="U1318" s="503"/>
    </row>
    <row r="1319" spans="1:21" ht="15" customHeight="1" x14ac:dyDescent="0.2">
      <c r="A1319" s="784"/>
      <c r="B1319" s="39"/>
      <c r="C1319" s="784"/>
      <c r="D1319" s="784"/>
      <c r="E1319" s="783"/>
      <c r="F1319" s="784"/>
      <c r="G1319" s="784"/>
      <c r="P1319" s="97"/>
      <c r="Q1319" s="97"/>
      <c r="R1319" s="97"/>
      <c r="S1319" s="503"/>
      <c r="T1319" s="503"/>
      <c r="U1319" s="503"/>
    </row>
    <row r="1320" spans="1:21" ht="15" customHeight="1" x14ac:dyDescent="0.2">
      <c r="A1320" s="784"/>
      <c r="B1320" s="39"/>
      <c r="C1320" s="784"/>
      <c r="D1320" s="784"/>
      <c r="E1320" s="783"/>
      <c r="F1320" s="784"/>
      <c r="G1320" s="784"/>
      <c r="P1320" s="97"/>
      <c r="Q1320" s="97"/>
      <c r="R1320" s="97"/>
      <c r="S1320" s="503"/>
      <c r="T1320" s="503"/>
      <c r="U1320" s="503"/>
    </row>
    <row r="1321" spans="1:21" ht="15" customHeight="1" x14ac:dyDescent="0.2">
      <c r="A1321" s="784"/>
      <c r="B1321" s="39"/>
      <c r="C1321" s="784"/>
      <c r="D1321" s="784"/>
      <c r="E1321" s="783"/>
      <c r="F1321" s="784"/>
      <c r="G1321" s="784"/>
      <c r="P1321" s="97"/>
      <c r="Q1321" s="97"/>
      <c r="R1321" s="97"/>
      <c r="S1321" s="503"/>
      <c r="T1321" s="503"/>
      <c r="U1321" s="503"/>
    </row>
    <row r="1322" spans="1:21" ht="15" customHeight="1" x14ac:dyDescent="0.2">
      <c r="A1322" s="784"/>
      <c r="B1322" s="39"/>
      <c r="C1322" s="784"/>
      <c r="D1322" s="784"/>
      <c r="E1322" s="783"/>
      <c r="F1322" s="784"/>
      <c r="G1322" s="784"/>
      <c r="P1322" s="97"/>
      <c r="Q1322" s="97"/>
      <c r="R1322" s="97"/>
      <c r="S1322" s="503"/>
      <c r="T1322" s="503"/>
      <c r="U1322" s="503"/>
    </row>
    <row r="1323" spans="1:21" ht="15" customHeight="1" x14ac:dyDescent="0.2">
      <c r="A1323" s="784"/>
      <c r="B1323" s="39"/>
      <c r="C1323" s="784"/>
      <c r="D1323" s="784"/>
      <c r="E1323" s="783"/>
      <c r="F1323" s="784"/>
      <c r="G1323" s="784"/>
      <c r="P1323" s="97"/>
      <c r="Q1323" s="97"/>
      <c r="R1323" s="97"/>
      <c r="S1323" s="503"/>
      <c r="T1323" s="503"/>
      <c r="U1323" s="503"/>
    </row>
    <row r="1324" spans="1:21" ht="15" customHeight="1" x14ac:dyDescent="0.2">
      <c r="A1324" s="784"/>
      <c r="B1324" s="39"/>
      <c r="C1324" s="784"/>
      <c r="D1324" s="784"/>
      <c r="E1324" s="783"/>
      <c r="F1324" s="784"/>
      <c r="G1324" s="784"/>
      <c r="P1324" s="97"/>
      <c r="Q1324" s="97"/>
      <c r="R1324" s="97"/>
      <c r="S1324" s="503"/>
      <c r="T1324" s="503"/>
      <c r="U1324" s="503"/>
    </row>
    <row r="1325" spans="1:21" ht="15" customHeight="1" x14ac:dyDescent="0.2">
      <c r="A1325" s="784"/>
      <c r="B1325" s="39"/>
      <c r="C1325" s="784"/>
      <c r="D1325" s="784"/>
      <c r="E1325" s="783"/>
      <c r="F1325" s="784"/>
      <c r="G1325" s="784"/>
      <c r="P1325" s="97"/>
      <c r="Q1325" s="97"/>
      <c r="R1325" s="97"/>
      <c r="S1325" s="503"/>
      <c r="T1325" s="503"/>
      <c r="U1325" s="503"/>
    </row>
    <row r="1326" spans="1:21" ht="15" customHeight="1" x14ac:dyDescent="0.2">
      <c r="A1326" s="784"/>
      <c r="B1326" s="39"/>
      <c r="C1326" s="784"/>
      <c r="D1326" s="784"/>
      <c r="E1326" s="783"/>
      <c r="F1326" s="784"/>
      <c r="G1326" s="784"/>
      <c r="P1326" s="97"/>
      <c r="Q1326" s="97"/>
      <c r="R1326" s="97"/>
      <c r="S1326" s="503"/>
      <c r="T1326" s="503"/>
      <c r="U1326" s="503"/>
    </row>
    <row r="1327" spans="1:21" ht="15" customHeight="1" x14ac:dyDescent="0.2">
      <c r="A1327" s="784"/>
      <c r="B1327" s="39"/>
      <c r="C1327" s="784"/>
      <c r="D1327" s="784"/>
      <c r="E1327" s="783"/>
      <c r="F1327" s="784"/>
      <c r="G1327" s="784"/>
      <c r="P1327" s="97"/>
      <c r="Q1327" s="97"/>
      <c r="R1327" s="97"/>
      <c r="S1327" s="503"/>
      <c r="T1327" s="503"/>
      <c r="U1327" s="503"/>
    </row>
    <row r="1328" spans="1:21" ht="15" customHeight="1" x14ac:dyDescent="0.2">
      <c r="A1328" s="784"/>
      <c r="B1328" s="39"/>
      <c r="C1328" s="784"/>
      <c r="D1328" s="784"/>
      <c r="E1328" s="783"/>
      <c r="F1328" s="784"/>
      <c r="G1328" s="784"/>
      <c r="P1328" s="97"/>
      <c r="Q1328" s="97"/>
      <c r="R1328" s="97"/>
      <c r="S1328" s="503"/>
      <c r="T1328" s="503"/>
      <c r="U1328" s="503"/>
    </row>
    <row r="1329" spans="1:21" ht="15" customHeight="1" x14ac:dyDescent="0.2">
      <c r="A1329" s="784"/>
      <c r="B1329" s="39"/>
      <c r="C1329" s="784"/>
      <c r="D1329" s="784"/>
      <c r="E1329" s="783"/>
      <c r="F1329" s="784"/>
      <c r="G1329" s="784"/>
      <c r="P1329" s="97"/>
      <c r="Q1329" s="97"/>
      <c r="R1329" s="97"/>
      <c r="S1329" s="503"/>
      <c r="T1329" s="503"/>
      <c r="U1329" s="503"/>
    </row>
    <row r="1330" spans="1:21" ht="15" customHeight="1" x14ac:dyDescent="0.2">
      <c r="A1330" s="784"/>
      <c r="B1330" s="39"/>
      <c r="C1330" s="784"/>
      <c r="D1330" s="784"/>
      <c r="E1330" s="783"/>
      <c r="F1330" s="784"/>
      <c r="G1330" s="784"/>
      <c r="P1330" s="97"/>
      <c r="Q1330" s="97"/>
      <c r="R1330" s="97"/>
      <c r="S1330" s="503"/>
      <c r="T1330" s="503"/>
      <c r="U1330" s="503"/>
    </row>
    <row r="1331" spans="1:21" ht="15" customHeight="1" x14ac:dyDescent="0.2">
      <c r="A1331" s="784"/>
      <c r="B1331" s="39"/>
      <c r="C1331" s="784"/>
      <c r="D1331" s="784"/>
      <c r="E1331" s="783"/>
      <c r="F1331" s="784"/>
      <c r="G1331" s="784"/>
      <c r="P1331" s="97"/>
      <c r="Q1331" s="97"/>
      <c r="R1331" s="97"/>
      <c r="S1331" s="503"/>
      <c r="T1331" s="503"/>
      <c r="U1331" s="503"/>
    </row>
    <row r="1332" spans="1:21" ht="15" customHeight="1" x14ac:dyDescent="0.2">
      <c r="A1332" s="784"/>
      <c r="B1332" s="39"/>
      <c r="C1332" s="784"/>
      <c r="D1332" s="784"/>
      <c r="E1332" s="783"/>
      <c r="F1332" s="784"/>
      <c r="G1332" s="784"/>
      <c r="P1332" s="97"/>
      <c r="Q1332" s="97"/>
      <c r="R1332" s="97"/>
      <c r="S1332" s="503"/>
      <c r="T1332" s="503"/>
      <c r="U1332" s="503"/>
    </row>
    <row r="1333" spans="1:21" ht="15" customHeight="1" x14ac:dyDescent="0.2">
      <c r="A1333" s="784"/>
      <c r="B1333" s="39"/>
      <c r="C1333" s="784"/>
      <c r="D1333" s="784"/>
      <c r="E1333" s="783"/>
      <c r="F1333" s="784"/>
      <c r="G1333" s="784"/>
      <c r="P1333" s="97"/>
      <c r="Q1333" s="97"/>
      <c r="R1333" s="97"/>
      <c r="S1333" s="503"/>
      <c r="T1333" s="503"/>
      <c r="U1333" s="503"/>
    </row>
    <row r="1334" spans="1:21" ht="15" customHeight="1" x14ac:dyDescent="0.2">
      <c r="A1334" s="784"/>
      <c r="B1334" s="39"/>
      <c r="C1334" s="784"/>
      <c r="D1334" s="784"/>
      <c r="E1334" s="783"/>
      <c r="F1334" s="784"/>
      <c r="G1334" s="784"/>
      <c r="P1334" s="97"/>
      <c r="Q1334" s="97"/>
      <c r="R1334" s="97"/>
      <c r="S1334" s="503"/>
      <c r="T1334" s="503"/>
      <c r="U1334" s="503"/>
    </row>
    <row r="1335" spans="1:21" ht="15" customHeight="1" x14ac:dyDescent="0.2">
      <c r="A1335" s="784"/>
      <c r="B1335" s="39"/>
      <c r="C1335" s="784"/>
      <c r="D1335" s="784"/>
      <c r="E1335" s="783"/>
      <c r="F1335" s="784"/>
      <c r="G1335" s="784"/>
      <c r="P1335" s="97"/>
      <c r="Q1335" s="97"/>
      <c r="R1335" s="97"/>
      <c r="S1335" s="503"/>
      <c r="T1335" s="503"/>
      <c r="U1335" s="503"/>
    </row>
    <row r="1336" spans="1:21" ht="15" customHeight="1" x14ac:dyDescent="0.2">
      <c r="A1336" s="784"/>
      <c r="B1336" s="39"/>
      <c r="C1336" s="784"/>
      <c r="D1336" s="784"/>
      <c r="E1336" s="783"/>
      <c r="F1336" s="784"/>
      <c r="G1336" s="784"/>
      <c r="P1336" s="97"/>
      <c r="Q1336" s="97"/>
      <c r="R1336" s="97"/>
      <c r="S1336" s="503"/>
      <c r="T1336" s="503"/>
      <c r="U1336" s="503"/>
    </row>
    <row r="1337" spans="1:21" ht="15" customHeight="1" x14ac:dyDescent="0.2">
      <c r="A1337" s="784"/>
      <c r="B1337" s="39"/>
      <c r="C1337" s="784"/>
      <c r="D1337" s="784"/>
      <c r="E1337" s="783"/>
      <c r="F1337" s="784"/>
      <c r="G1337" s="784"/>
      <c r="P1337" s="97"/>
      <c r="Q1337" s="97"/>
      <c r="R1337" s="97"/>
      <c r="S1337" s="503"/>
      <c r="T1337" s="503"/>
      <c r="U1337" s="503"/>
    </row>
    <row r="1338" spans="1:21" ht="15" customHeight="1" x14ac:dyDescent="0.2">
      <c r="A1338" s="784"/>
      <c r="B1338" s="39"/>
      <c r="C1338" s="784"/>
      <c r="D1338" s="784"/>
      <c r="E1338" s="783"/>
      <c r="F1338" s="784"/>
      <c r="G1338" s="784"/>
      <c r="P1338" s="97"/>
      <c r="Q1338" s="97"/>
      <c r="R1338" s="97"/>
      <c r="S1338" s="503"/>
      <c r="T1338" s="503"/>
      <c r="U1338" s="503"/>
    </row>
    <row r="1339" spans="1:21" ht="15" customHeight="1" x14ac:dyDescent="0.2">
      <c r="A1339" s="784"/>
      <c r="B1339" s="39"/>
      <c r="C1339" s="784"/>
      <c r="D1339" s="784"/>
      <c r="E1339" s="783"/>
      <c r="F1339" s="784"/>
      <c r="G1339" s="784"/>
      <c r="P1339" s="97"/>
      <c r="Q1339" s="97"/>
      <c r="R1339" s="97"/>
      <c r="S1339" s="503"/>
      <c r="T1339" s="503"/>
      <c r="U1339" s="503"/>
    </row>
    <row r="1340" spans="1:21" ht="15" customHeight="1" x14ac:dyDescent="0.2">
      <c r="A1340" s="784"/>
      <c r="B1340" s="39"/>
      <c r="C1340" s="784"/>
      <c r="D1340" s="784"/>
      <c r="E1340" s="783"/>
      <c r="F1340" s="784"/>
      <c r="G1340" s="784"/>
      <c r="P1340" s="97"/>
      <c r="Q1340" s="97"/>
      <c r="R1340" s="97"/>
      <c r="S1340" s="503"/>
      <c r="T1340" s="503"/>
      <c r="U1340" s="503"/>
    </row>
    <row r="1341" spans="1:21" ht="15" customHeight="1" x14ac:dyDescent="0.2">
      <c r="A1341" s="784"/>
      <c r="B1341" s="39"/>
      <c r="C1341" s="784"/>
      <c r="D1341" s="784"/>
      <c r="E1341" s="783"/>
      <c r="F1341" s="784"/>
      <c r="G1341" s="784"/>
      <c r="P1341" s="97"/>
      <c r="Q1341" s="97"/>
      <c r="R1341" s="97"/>
      <c r="S1341" s="503"/>
      <c r="T1341" s="503"/>
      <c r="U1341" s="503"/>
    </row>
    <row r="1342" spans="1:21" ht="15" customHeight="1" x14ac:dyDescent="0.2">
      <c r="A1342" s="784"/>
      <c r="B1342" s="39"/>
      <c r="C1342" s="784"/>
      <c r="D1342" s="784"/>
      <c r="E1342" s="783"/>
      <c r="F1342" s="784"/>
      <c r="G1342" s="784"/>
      <c r="P1342" s="97"/>
      <c r="Q1342" s="97"/>
      <c r="R1342" s="97"/>
      <c r="S1342" s="503"/>
      <c r="T1342" s="503"/>
      <c r="U1342" s="503"/>
    </row>
    <row r="1343" spans="1:21" ht="15" customHeight="1" x14ac:dyDescent="0.2">
      <c r="A1343" s="784"/>
      <c r="B1343" s="39"/>
      <c r="C1343" s="784"/>
      <c r="D1343" s="784"/>
      <c r="E1343" s="783"/>
      <c r="F1343" s="784"/>
      <c r="G1343" s="784"/>
      <c r="P1343" s="97"/>
      <c r="Q1343" s="97"/>
      <c r="R1343" s="97"/>
      <c r="S1343" s="503"/>
      <c r="T1343" s="503"/>
      <c r="U1343" s="503"/>
    </row>
    <row r="1344" spans="1:21" ht="15" customHeight="1" x14ac:dyDescent="0.2">
      <c r="A1344" s="784"/>
      <c r="B1344" s="39"/>
      <c r="C1344" s="784"/>
      <c r="D1344" s="784"/>
      <c r="E1344" s="783"/>
      <c r="F1344" s="784"/>
      <c r="G1344" s="784"/>
      <c r="P1344" s="97"/>
      <c r="Q1344" s="97"/>
      <c r="R1344" s="97"/>
      <c r="S1344" s="503"/>
      <c r="T1344" s="503"/>
      <c r="U1344" s="503"/>
    </row>
    <row r="1345" spans="1:21" ht="15" customHeight="1" x14ac:dyDescent="0.2">
      <c r="A1345" s="784"/>
      <c r="B1345" s="39"/>
      <c r="C1345" s="784"/>
      <c r="D1345" s="784"/>
      <c r="E1345" s="783"/>
      <c r="F1345" s="784"/>
      <c r="G1345" s="784"/>
      <c r="P1345" s="97"/>
      <c r="Q1345" s="97"/>
      <c r="R1345" s="97"/>
      <c r="S1345" s="503"/>
      <c r="T1345" s="503"/>
      <c r="U1345" s="503"/>
    </row>
    <row r="1346" spans="1:21" ht="15" customHeight="1" x14ac:dyDescent="0.2">
      <c r="A1346" s="784"/>
      <c r="B1346" s="39"/>
      <c r="C1346" s="784"/>
      <c r="D1346" s="784"/>
      <c r="E1346" s="783"/>
      <c r="F1346" s="784"/>
      <c r="G1346" s="784"/>
      <c r="P1346" s="97"/>
      <c r="Q1346" s="97"/>
      <c r="R1346" s="97"/>
      <c r="S1346" s="503"/>
      <c r="T1346" s="503"/>
      <c r="U1346" s="503"/>
    </row>
    <row r="1347" spans="1:21" ht="15" customHeight="1" x14ac:dyDescent="0.2">
      <c r="A1347" s="784"/>
      <c r="B1347" s="39"/>
      <c r="C1347" s="784"/>
      <c r="D1347" s="784"/>
      <c r="E1347" s="783"/>
      <c r="F1347" s="784"/>
      <c r="G1347" s="784"/>
      <c r="P1347" s="97"/>
      <c r="Q1347" s="97"/>
      <c r="R1347" s="97"/>
      <c r="S1347" s="503"/>
      <c r="T1347" s="503"/>
      <c r="U1347" s="503"/>
    </row>
    <row r="1348" spans="1:21" ht="15" customHeight="1" x14ac:dyDescent="0.2">
      <c r="A1348" s="784"/>
      <c r="B1348" s="39"/>
      <c r="C1348" s="784"/>
      <c r="D1348" s="784"/>
      <c r="E1348" s="783"/>
      <c r="F1348" s="784"/>
      <c r="G1348" s="784"/>
      <c r="P1348" s="97"/>
      <c r="Q1348" s="97"/>
      <c r="R1348" s="97"/>
      <c r="S1348" s="503"/>
      <c r="T1348" s="503"/>
      <c r="U1348" s="503"/>
    </row>
    <row r="1349" spans="1:21" ht="15" customHeight="1" x14ac:dyDescent="0.2">
      <c r="A1349" s="784"/>
      <c r="B1349" s="39"/>
      <c r="C1349" s="784"/>
      <c r="D1349" s="784"/>
      <c r="E1349" s="783"/>
      <c r="F1349" s="784"/>
      <c r="G1349" s="784"/>
      <c r="P1349" s="97"/>
      <c r="Q1349" s="97"/>
      <c r="R1349" s="97"/>
      <c r="S1349" s="503"/>
      <c r="T1349" s="503"/>
      <c r="U1349" s="503"/>
    </row>
    <row r="1350" spans="1:21" ht="15" customHeight="1" x14ac:dyDescent="0.2">
      <c r="A1350" s="784"/>
      <c r="B1350" s="39"/>
      <c r="C1350" s="784"/>
      <c r="D1350" s="784"/>
      <c r="E1350" s="783"/>
      <c r="F1350" s="784"/>
      <c r="G1350" s="784"/>
      <c r="P1350" s="97"/>
      <c r="Q1350" s="97"/>
      <c r="R1350" s="97"/>
      <c r="S1350" s="503"/>
      <c r="T1350" s="503"/>
      <c r="U1350" s="503"/>
    </row>
    <row r="1351" spans="1:21" ht="15" customHeight="1" x14ac:dyDescent="0.2">
      <c r="A1351" s="784"/>
      <c r="B1351" s="39"/>
      <c r="C1351" s="784"/>
      <c r="D1351" s="784"/>
      <c r="E1351" s="783"/>
      <c r="F1351" s="784"/>
      <c r="G1351" s="784"/>
      <c r="P1351" s="97"/>
      <c r="Q1351" s="97"/>
      <c r="R1351" s="97"/>
      <c r="S1351" s="503"/>
      <c r="T1351" s="503"/>
      <c r="U1351" s="503"/>
    </row>
    <row r="1352" spans="1:21" ht="15" customHeight="1" x14ac:dyDescent="0.2">
      <c r="A1352" s="784"/>
      <c r="B1352" s="39"/>
      <c r="C1352" s="784"/>
      <c r="D1352" s="784"/>
      <c r="E1352" s="783"/>
      <c r="F1352" s="784"/>
      <c r="G1352" s="784"/>
      <c r="P1352" s="97"/>
      <c r="Q1352" s="97"/>
      <c r="R1352" s="97"/>
      <c r="S1352" s="503"/>
      <c r="T1352" s="503"/>
      <c r="U1352" s="503"/>
    </row>
    <row r="1353" spans="1:21" ht="15" customHeight="1" x14ac:dyDescent="0.2">
      <c r="A1353" s="784"/>
      <c r="B1353" s="39"/>
      <c r="C1353" s="784"/>
      <c r="D1353" s="784"/>
      <c r="E1353" s="783"/>
      <c r="F1353" s="784"/>
      <c r="G1353" s="784"/>
      <c r="P1353" s="97"/>
      <c r="Q1353" s="97"/>
      <c r="R1353" s="97"/>
      <c r="S1353" s="503"/>
      <c r="T1353" s="503"/>
      <c r="U1353" s="503"/>
    </row>
    <row r="1354" spans="1:21" ht="15" customHeight="1" x14ac:dyDescent="0.2">
      <c r="A1354" s="784"/>
      <c r="B1354" s="39"/>
      <c r="C1354" s="784"/>
      <c r="D1354" s="784"/>
      <c r="E1354" s="783"/>
      <c r="F1354" s="784"/>
      <c r="G1354" s="784"/>
      <c r="P1354" s="97"/>
      <c r="Q1354" s="97"/>
      <c r="R1354" s="97"/>
      <c r="S1354" s="503"/>
      <c r="T1354" s="503"/>
      <c r="U1354" s="503"/>
    </row>
    <row r="1355" spans="1:21" ht="15" customHeight="1" x14ac:dyDescent="0.2">
      <c r="A1355" s="784"/>
      <c r="B1355" s="39"/>
      <c r="C1355" s="784"/>
      <c r="D1355" s="784"/>
      <c r="E1355" s="783"/>
      <c r="F1355" s="784"/>
      <c r="G1355" s="784"/>
      <c r="P1355" s="97"/>
      <c r="Q1355" s="97"/>
      <c r="R1355" s="97"/>
      <c r="S1355" s="503"/>
      <c r="T1355" s="503"/>
      <c r="U1355" s="503"/>
    </row>
    <row r="1356" spans="1:21" ht="15" customHeight="1" x14ac:dyDescent="0.2">
      <c r="A1356" s="784"/>
      <c r="B1356" s="39"/>
      <c r="C1356" s="784"/>
      <c r="D1356" s="784"/>
      <c r="E1356" s="783"/>
      <c r="F1356" s="784"/>
      <c r="G1356" s="784"/>
      <c r="P1356" s="97"/>
      <c r="Q1356" s="97"/>
      <c r="R1356" s="97"/>
      <c r="S1356" s="503"/>
      <c r="T1356" s="503"/>
      <c r="U1356" s="503"/>
    </row>
    <row r="1357" spans="1:21" ht="15" customHeight="1" x14ac:dyDescent="0.2">
      <c r="A1357" s="784"/>
      <c r="B1357" s="39"/>
      <c r="C1357" s="784"/>
      <c r="D1357" s="784"/>
      <c r="E1357" s="783"/>
      <c r="F1357" s="784"/>
      <c r="G1357" s="784"/>
      <c r="P1357" s="97"/>
      <c r="Q1357" s="97"/>
      <c r="R1357" s="97"/>
      <c r="S1357" s="503"/>
      <c r="T1357" s="503"/>
      <c r="U1357" s="503"/>
    </row>
    <row r="1358" spans="1:21" ht="15" customHeight="1" x14ac:dyDescent="0.2">
      <c r="A1358" s="784"/>
      <c r="B1358" s="39"/>
      <c r="C1358" s="784"/>
      <c r="D1358" s="784"/>
      <c r="E1358" s="783"/>
      <c r="F1358" s="784"/>
      <c r="G1358" s="784"/>
      <c r="P1358" s="97"/>
      <c r="Q1358" s="97"/>
      <c r="R1358" s="97"/>
      <c r="S1358" s="503"/>
      <c r="T1358" s="503"/>
      <c r="U1358" s="503"/>
    </row>
    <row r="1359" spans="1:21" ht="15" customHeight="1" x14ac:dyDescent="0.2">
      <c r="A1359" s="784"/>
      <c r="B1359" s="39"/>
      <c r="C1359" s="784"/>
      <c r="D1359" s="784"/>
      <c r="E1359" s="783"/>
      <c r="F1359" s="784"/>
      <c r="G1359" s="784"/>
      <c r="P1359" s="97"/>
      <c r="Q1359" s="97"/>
      <c r="R1359" s="97"/>
      <c r="S1359" s="503"/>
      <c r="T1359" s="503"/>
      <c r="U1359" s="503"/>
    </row>
    <row r="1360" spans="1:21" ht="15" customHeight="1" x14ac:dyDescent="0.2">
      <c r="A1360" s="784"/>
      <c r="B1360" s="39"/>
      <c r="C1360" s="784"/>
      <c r="D1360" s="784"/>
      <c r="E1360" s="783"/>
      <c r="F1360" s="784"/>
      <c r="G1360" s="784"/>
      <c r="P1360" s="97"/>
      <c r="Q1360" s="97"/>
      <c r="R1360" s="97"/>
      <c r="S1360" s="503"/>
      <c r="T1360" s="503"/>
      <c r="U1360" s="503"/>
    </row>
    <row r="1361" spans="1:21" ht="15" customHeight="1" x14ac:dyDescent="0.2">
      <c r="A1361" s="784"/>
      <c r="B1361" s="39"/>
      <c r="C1361" s="784"/>
      <c r="D1361" s="784"/>
      <c r="E1361" s="783"/>
      <c r="F1361" s="784"/>
      <c r="G1361" s="784"/>
      <c r="P1361" s="97"/>
      <c r="Q1361" s="97"/>
      <c r="R1361" s="97"/>
      <c r="S1361" s="503"/>
      <c r="T1361" s="503"/>
      <c r="U1361" s="503"/>
    </row>
    <row r="1362" spans="1:21" ht="15" customHeight="1" x14ac:dyDescent="0.2">
      <c r="A1362" s="784"/>
      <c r="B1362" s="39"/>
      <c r="C1362" s="784"/>
      <c r="D1362" s="784"/>
      <c r="E1362" s="783"/>
      <c r="F1362" s="784"/>
      <c r="G1362" s="784"/>
      <c r="P1362" s="97"/>
      <c r="Q1362" s="97"/>
      <c r="R1362" s="97"/>
      <c r="S1362" s="503"/>
      <c r="T1362" s="503"/>
      <c r="U1362" s="503"/>
    </row>
    <row r="1363" spans="1:21" ht="15" customHeight="1" x14ac:dyDescent="0.2">
      <c r="A1363" s="784"/>
      <c r="B1363" s="39"/>
      <c r="C1363" s="784"/>
      <c r="D1363" s="784"/>
      <c r="E1363" s="783"/>
      <c r="F1363" s="784"/>
      <c r="G1363" s="784"/>
      <c r="P1363" s="97"/>
      <c r="Q1363" s="97"/>
      <c r="R1363" s="97"/>
      <c r="S1363" s="503"/>
      <c r="T1363" s="503"/>
      <c r="U1363" s="503"/>
    </row>
    <row r="1364" spans="1:21" ht="15" customHeight="1" x14ac:dyDescent="0.2">
      <c r="A1364" s="784"/>
      <c r="B1364" s="39"/>
      <c r="C1364" s="784"/>
      <c r="D1364" s="784"/>
      <c r="E1364" s="783"/>
      <c r="F1364" s="784"/>
      <c r="G1364" s="784"/>
      <c r="P1364" s="97"/>
      <c r="Q1364" s="97"/>
      <c r="R1364" s="97"/>
      <c r="S1364" s="503"/>
      <c r="T1364" s="503"/>
      <c r="U1364" s="503"/>
    </row>
    <row r="1365" spans="1:21" ht="15" customHeight="1" x14ac:dyDescent="0.2">
      <c r="A1365" s="784"/>
      <c r="B1365" s="39"/>
      <c r="C1365" s="784"/>
      <c r="D1365" s="784"/>
      <c r="E1365" s="783"/>
      <c r="F1365" s="784"/>
      <c r="G1365" s="784"/>
      <c r="P1365" s="97"/>
      <c r="Q1365" s="97"/>
      <c r="R1365" s="97"/>
      <c r="S1365" s="503"/>
      <c r="T1365" s="503"/>
      <c r="U1365" s="503"/>
    </row>
    <row r="1366" spans="1:21" ht="15" customHeight="1" x14ac:dyDescent="0.2">
      <c r="A1366" s="784"/>
      <c r="B1366" s="39"/>
      <c r="C1366" s="784"/>
      <c r="D1366" s="784"/>
      <c r="E1366" s="783"/>
      <c r="F1366" s="784"/>
      <c r="G1366" s="784"/>
      <c r="P1366" s="97"/>
      <c r="Q1366" s="97"/>
      <c r="R1366" s="97"/>
      <c r="S1366" s="503"/>
      <c r="T1366" s="503"/>
      <c r="U1366" s="503"/>
    </row>
    <row r="1367" spans="1:21" ht="15" customHeight="1" x14ac:dyDescent="0.2">
      <c r="A1367" s="784"/>
      <c r="B1367" s="39"/>
      <c r="C1367" s="784"/>
      <c r="D1367" s="784"/>
      <c r="E1367" s="783"/>
      <c r="F1367" s="784"/>
      <c r="G1367" s="784"/>
      <c r="P1367" s="97"/>
      <c r="Q1367" s="97"/>
      <c r="R1367" s="97"/>
      <c r="S1367" s="503"/>
      <c r="T1367" s="503"/>
      <c r="U1367" s="503"/>
    </row>
    <row r="1368" spans="1:21" ht="15" customHeight="1" x14ac:dyDescent="0.2">
      <c r="A1368" s="784"/>
      <c r="B1368" s="39"/>
      <c r="C1368" s="784"/>
      <c r="D1368" s="784"/>
      <c r="E1368" s="783"/>
      <c r="F1368" s="784"/>
      <c r="G1368" s="784"/>
      <c r="P1368" s="97"/>
      <c r="Q1368" s="97"/>
      <c r="R1368" s="97"/>
      <c r="S1368" s="503"/>
      <c r="T1368" s="503"/>
      <c r="U1368" s="503"/>
    </row>
    <row r="1369" spans="1:21" ht="15" customHeight="1" x14ac:dyDescent="0.2">
      <c r="A1369" s="784"/>
      <c r="B1369" s="39"/>
      <c r="C1369" s="784"/>
      <c r="D1369" s="784"/>
      <c r="E1369" s="783"/>
      <c r="F1369" s="784"/>
      <c r="G1369" s="784"/>
      <c r="P1369" s="97"/>
      <c r="Q1369" s="97"/>
      <c r="R1369" s="97"/>
      <c r="S1369" s="503"/>
      <c r="T1369" s="503"/>
      <c r="U1369" s="503"/>
    </row>
    <row r="1370" spans="1:21" ht="15" customHeight="1" x14ac:dyDescent="0.2">
      <c r="A1370" s="784"/>
      <c r="B1370" s="39"/>
      <c r="C1370" s="784"/>
      <c r="D1370" s="784"/>
      <c r="E1370" s="783"/>
      <c r="F1370" s="784"/>
      <c r="G1370" s="784"/>
      <c r="P1370" s="97"/>
      <c r="Q1370" s="97"/>
      <c r="R1370" s="97"/>
      <c r="S1370" s="503"/>
      <c r="T1370" s="503"/>
      <c r="U1370" s="503"/>
    </row>
    <row r="1371" spans="1:21" ht="15" customHeight="1" x14ac:dyDescent="0.2">
      <c r="A1371" s="784"/>
      <c r="B1371" s="39"/>
      <c r="C1371" s="784"/>
      <c r="D1371" s="784"/>
      <c r="E1371" s="783"/>
      <c r="F1371" s="784"/>
      <c r="G1371" s="784"/>
      <c r="P1371" s="97"/>
      <c r="Q1371" s="97"/>
      <c r="R1371" s="97"/>
      <c r="S1371" s="503"/>
      <c r="T1371" s="503"/>
      <c r="U1371" s="503"/>
    </row>
    <row r="1372" spans="1:21" ht="15" customHeight="1" x14ac:dyDescent="0.2">
      <c r="A1372" s="784"/>
      <c r="B1372" s="39"/>
      <c r="C1372" s="784"/>
      <c r="D1372" s="784"/>
      <c r="E1372" s="783"/>
      <c r="F1372" s="784"/>
      <c r="G1372" s="784"/>
      <c r="P1372" s="97"/>
      <c r="Q1372" s="97"/>
      <c r="R1372" s="97"/>
      <c r="S1372" s="503"/>
      <c r="T1372" s="503"/>
      <c r="U1372" s="503"/>
    </row>
    <row r="1373" spans="1:21" ht="15" customHeight="1" x14ac:dyDescent="0.2">
      <c r="A1373" s="784"/>
      <c r="B1373" s="39"/>
      <c r="C1373" s="784"/>
      <c r="D1373" s="784"/>
      <c r="E1373" s="783"/>
      <c r="F1373" s="784"/>
      <c r="G1373" s="784"/>
      <c r="P1373" s="97"/>
      <c r="Q1373" s="97"/>
      <c r="R1373" s="97"/>
      <c r="S1373" s="503"/>
      <c r="T1373" s="503"/>
      <c r="U1373" s="503"/>
    </row>
    <row r="1374" spans="1:21" ht="15" customHeight="1" x14ac:dyDescent="0.2">
      <c r="A1374" s="784"/>
      <c r="B1374" s="39"/>
      <c r="C1374" s="784"/>
      <c r="D1374" s="784"/>
      <c r="E1374" s="783"/>
      <c r="F1374" s="784"/>
      <c r="G1374" s="784"/>
      <c r="P1374" s="97"/>
      <c r="Q1374" s="97"/>
      <c r="R1374" s="97"/>
      <c r="S1374" s="503"/>
      <c r="T1374" s="503"/>
      <c r="U1374" s="503"/>
    </row>
    <row r="1375" spans="1:21" ht="15" customHeight="1" x14ac:dyDescent="0.2">
      <c r="A1375" s="784"/>
      <c r="B1375" s="39"/>
      <c r="C1375" s="784"/>
      <c r="D1375" s="784"/>
      <c r="E1375" s="783"/>
      <c r="F1375" s="784"/>
      <c r="G1375" s="784"/>
      <c r="P1375" s="97"/>
      <c r="Q1375" s="97"/>
      <c r="R1375" s="97"/>
      <c r="S1375" s="503"/>
      <c r="T1375" s="503"/>
      <c r="U1375" s="503"/>
    </row>
    <row r="1376" spans="1:21" ht="15" customHeight="1" x14ac:dyDescent="0.2">
      <c r="A1376" s="784"/>
      <c r="B1376" s="39"/>
      <c r="C1376" s="784"/>
      <c r="D1376" s="784"/>
      <c r="E1376" s="783"/>
      <c r="F1376" s="784"/>
      <c r="G1376" s="784"/>
      <c r="P1376" s="97"/>
      <c r="Q1376" s="97"/>
      <c r="R1376" s="97"/>
      <c r="S1376" s="503"/>
      <c r="T1376" s="503"/>
      <c r="U1376" s="503"/>
    </row>
    <row r="1377" spans="1:21" ht="15" customHeight="1" x14ac:dyDescent="0.2">
      <c r="A1377" s="784"/>
      <c r="B1377" s="39"/>
      <c r="C1377" s="784"/>
      <c r="D1377" s="784"/>
      <c r="E1377" s="783"/>
      <c r="F1377" s="784"/>
      <c r="G1377" s="784"/>
      <c r="P1377" s="97"/>
      <c r="Q1377" s="97"/>
      <c r="R1377" s="97"/>
      <c r="S1377" s="503"/>
      <c r="T1377" s="503"/>
      <c r="U1377" s="503"/>
    </row>
    <row r="1378" spans="1:21" ht="15" customHeight="1" x14ac:dyDescent="0.2">
      <c r="A1378" s="784"/>
      <c r="B1378" s="39"/>
      <c r="C1378" s="784"/>
      <c r="D1378" s="784"/>
      <c r="E1378" s="783"/>
      <c r="F1378" s="784"/>
      <c r="G1378" s="784"/>
      <c r="P1378" s="97"/>
      <c r="Q1378" s="97"/>
      <c r="R1378" s="97"/>
      <c r="S1378" s="503"/>
      <c r="T1378" s="503"/>
      <c r="U1378" s="503"/>
    </row>
    <row r="1379" spans="1:21" ht="15" customHeight="1" x14ac:dyDescent="0.2">
      <c r="A1379" s="784"/>
      <c r="B1379" s="39"/>
      <c r="C1379" s="784"/>
      <c r="D1379" s="784"/>
      <c r="E1379" s="783"/>
      <c r="F1379" s="784"/>
      <c r="G1379" s="784"/>
      <c r="P1379" s="97"/>
      <c r="Q1379" s="97"/>
      <c r="R1379" s="97"/>
      <c r="S1379" s="503"/>
      <c r="T1379" s="503"/>
      <c r="U1379" s="503"/>
    </row>
    <row r="1380" spans="1:21" ht="15" customHeight="1" x14ac:dyDescent="0.2">
      <c r="A1380" s="784"/>
      <c r="B1380" s="39"/>
      <c r="C1380" s="784"/>
      <c r="D1380" s="784"/>
      <c r="E1380" s="783"/>
      <c r="F1380" s="784"/>
      <c r="G1380" s="784"/>
      <c r="P1380" s="97"/>
      <c r="Q1380" s="97"/>
      <c r="R1380" s="97"/>
      <c r="S1380" s="503"/>
      <c r="T1380" s="503"/>
      <c r="U1380" s="503"/>
    </row>
    <row r="1381" spans="1:21" ht="15" customHeight="1" x14ac:dyDescent="0.2">
      <c r="A1381" s="784"/>
      <c r="B1381" s="39"/>
      <c r="C1381" s="784"/>
      <c r="D1381" s="784"/>
      <c r="E1381" s="783"/>
      <c r="F1381" s="784"/>
      <c r="G1381" s="784"/>
      <c r="P1381" s="97"/>
      <c r="Q1381" s="97"/>
      <c r="R1381" s="97"/>
      <c r="S1381" s="503"/>
      <c r="T1381" s="503"/>
      <c r="U1381" s="503"/>
    </row>
    <row r="1382" spans="1:21" ht="15" customHeight="1" x14ac:dyDescent="0.2">
      <c r="A1382" s="784"/>
      <c r="B1382" s="39"/>
      <c r="C1382" s="784"/>
      <c r="D1382" s="784"/>
      <c r="E1382" s="783"/>
      <c r="F1382" s="784"/>
      <c r="G1382" s="784"/>
      <c r="P1382" s="97"/>
      <c r="Q1382" s="97"/>
      <c r="R1382" s="97"/>
      <c r="S1382" s="503"/>
      <c r="T1382" s="503"/>
      <c r="U1382" s="503"/>
    </row>
    <row r="1383" spans="1:21" ht="15" customHeight="1" x14ac:dyDescent="0.2">
      <c r="A1383" s="784"/>
      <c r="B1383" s="39"/>
      <c r="C1383" s="784"/>
      <c r="D1383" s="784"/>
      <c r="E1383" s="783"/>
      <c r="F1383" s="784"/>
      <c r="G1383" s="784"/>
      <c r="P1383" s="97"/>
      <c r="Q1383" s="97"/>
      <c r="R1383" s="97"/>
      <c r="S1383" s="503"/>
      <c r="T1383" s="503"/>
      <c r="U1383" s="503"/>
    </row>
    <row r="1384" spans="1:21" ht="15" customHeight="1" x14ac:dyDescent="0.2">
      <c r="A1384" s="784"/>
      <c r="B1384" s="39"/>
      <c r="C1384" s="784"/>
      <c r="D1384" s="784"/>
      <c r="E1384" s="783"/>
      <c r="F1384" s="784"/>
      <c r="G1384" s="784"/>
      <c r="P1384" s="97"/>
      <c r="Q1384" s="97"/>
      <c r="R1384" s="97"/>
      <c r="S1384" s="503"/>
      <c r="T1384" s="503"/>
      <c r="U1384" s="503"/>
    </row>
    <row r="1385" spans="1:21" ht="15" customHeight="1" x14ac:dyDescent="0.2">
      <c r="A1385" s="784"/>
      <c r="B1385" s="39"/>
      <c r="C1385" s="784"/>
      <c r="D1385" s="784"/>
      <c r="E1385" s="783"/>
      <c r="F1385" s="784"/>
      <c r="G1385" s="784"/>
      <c r="P1385" s="97"/>
      <c r="Q1385" s="97"/>
      <c r="R1385" s="97"/>
      <c r="S1385" s="503"/>
      <c r="T1385" s="503"/>
      <c r="U1385" s="503"/>
    </row>
    <row r="1386" spans="1:21" ht="15" customHeight="1" x14ac:dyDescent="0.2">
      <c r="A1386" s="784"/>
      <c r="B1386" s="39"/>
      <c r="C1386" s="784"/>
      <c r="D1386" s="784"/>
      <c r="E1386" s="783"/>
      <c r="F1386" s="784"/>
      <c r="G1386" s="784"/>
      <c r="P1386" s="97"/>
      <c r="Q1386" s="97"/>
      <c r="R1386" s="97"/>
      <c r="S1386" s="503"/>
      <c r="T1386" s="503"/>
      <c r="U1386" s="503"/>
    </row>
    <row r="1387" spans="1:21" ht="15" customHeight="1" x14ac:dyDescent="0.2">
      <c r="A1387" s="784"/>
      <c r="B1387" s="39"/>
      <c r="C1387" s="784"/>
      <c r="D1387" s="784"/>
      <c r="E1387" s="783"/>
      <c r="F1387" s="784"/>
      <c r="G1387" s="784"/>
      <c r="P1387" s="97"/>
      <c r="Q1387" s="97"/>
      <c r="R1387" s="97"/>
      <c r="S1387" s="503"/>
      <c r="T1387" s="503"/>
      <c r="U1387" s="503"/>
    </row>
    <row r="1388" spans="1:21" ht="15" customHeight="1" x14ac:dyDescent="0.2">
      <c r="A1388" s="784"/>
      <c r="B1388" s="39"/>
      <c r="C1388" s="784"/>
      <c r="D1388" s="784"/>
      <c r="E1388" s="783"/>
      <c r="F1388" s="784"/>
      <c r="G1388" s="784"/>
      <c r="P1388" s="97"/>
      <c r="Q1388" s="97"/>
      <c r="R1388" s="97"/>
      <c r="S1388" s="503"/>
      <c r="T1388" s="503"/>
      <c r="U1388" s="503"/>
    </row>
    <row r="1389" spans="1:21" ht="15" customHeight="1" x14ac:dyDescent="0.2">
      <c r="A1389" s="784"/>
      <c r="B1389" s="39"/>
      <c r="C1389" s="784"/>
      <c r="D1389" s="784"/>
      <c r="E1389" s="783"/>
      <c r="F1389" s="784"/>
      <c r="G1389" s="784"/>
      <c r="P1389" s="97"/>
      <c r="Q1389" s="97"/>
      <c r="R1389" s="97"/>
      <c r="S1389" s="503"/>
      <c r="T1389" s="503"/>
      <c r="U1389" s="503"/>
    </row>
    <row r="1390" spans="1:21" ht="15" customHeight="1" x14ac:dyDescent="0.2">
      <c r="A1390" s="784"/>
      <c r="B1390" s="39"/>
      <c r="C1390" s="784"/>
      <c r="D1390" s="784"/>
      <c r="E1390" s="783"/>
      <c r="F1390" s="784"/>
      <c r="G1390" s="784"/>
      <c r="P1390" s="97"/>
      <c r="Q1390" s="97"/>
      <c r="R1390" s="97"/>
      <c r="S1390" s="503"/>
      <c r="T1390" s="503"/>
      <c r="U1390" s="503"/>
    </row>
    <row r="1391" spans="1:21" ht="15" customHeight="1" x14ac:dyDescent="0.2">
      <c r="A1391" s="784"/>
      <c r="B1391" s="39"/>
      <c r="C1391" s="784"/>
      <c r="D1391" s="784"/>
      <c r="E1391" s="783"/>
      <c r="F1391" s="784"/>
      <c r="G1391" s="784"/>
      <c r="P1391" s="97"/>
      <c r="Q1391" s="97"/>
      <c r="R1391" s="97"/>
      <c r="S1391" s="503"/>
      <c r="T1391" s="503"/>
      <c r="U1391" s="503"/>
    </row>
    <row r="1392" spans="1:21" ht="15" customHeight="1" x14ac:dyDescent="0.2">
      <c r="A1392" s="784"/>
      <c r="B1392" s="39"/>
      <c r="C1392" s="784"/>
      <c r="D1392" s="784"/>
      <c r="E1392" s="783"/>
      <c r="F1392" s="784"/>
      <c r="G1392" s="784"/>
      <c r="P1392" s="97"/>
      <c r="Q1392" s="97"/>
      <c r="R1392" s="97"/>
      <c r="S1392" s="503"/>
      <c r="T1392" s="503"/>
      <c r="U1392" s="503"/>
    </row>
    <row r="1393" spans="1:21" ht="15" customHeight="1" x14ac:dyDescent="0.2">
      <c r="A1393" s="784"/>
      <c r="B1393" s="39"/>
      <c r="C1393" s="784"/>
      <c r="D1393" s="784"/>
      <c r="E1393" s="783"/>
      <c r="F1393" s="784"/>
      <c r="G1393" s="784"/>
      <c r="P1393" s="97"/>
      <c r="Q1393" s="97"/>
      <c r="R1393" s="97"/>
      <c r="S1393" s="503"/>
      <c r="T1393" s="503"/>
      <c r="U1393" s="503"/>
    </row>
    <row r="1394" spans="1:21" ht="15" customHeight="1" x14ac:dyDescent="0.2">
      <c r="A1394" s="784"/>
      <c r="B1394" s="39"/>
      <c r="C1394" s="784"/>
      <c r="D1394" s="784"/>
      <c r="E1394" s="783"/>
      <c r="F1394" s="784"/>
      <c r="G1394" s="784"/>
      <c r="P1394" s="97"/>
      <c r="Q1394" s="97"/>
      <c r="R1394" s="97"/>
      <c r="S1394" s="503"/>
      <c r="T1394" s="503"/>
      <c r="U1394" s="503"/>
    </row>
    <row r="1395" spans="1:21" ht="15" customHeight="1" x14ac:dyDescent="0.2">
      <c r="A1395" s="784"/>
      <c r="B1395" s="39"/>
      <c r="C1395" s="784"/>
      <c r="D1395" s="784"/>
      <c r="E1395" s="783"/>
      <c r="F1395" s="784"/>
      <c r="G1395" s="784"/>
      <c r="P1395" s="97"/>
      <c r="Q1395" s="97"/>
      <c r="R1395" s="97"/>
      <c r="S1395" s="503"/>
      <c r="T1395" s="503"/>
      <c r="U1395" s="503"/>
    </row>
    <row r="1396" spans="1:21" ht="15" customHeight="1" x14ac:dyDescent="0.2">
      <c r="A1396" s="784"/>
      <c r="B1396" s="39"/>
      <c r="C1396" s="784"/>
      <c r="D1396" s="784"/>
      <c r="E1396" s="783"/>
      <c r="F1396" s="784"/>
      <c r="G1396" s="784"/>
      <c r="P1396" s="97"/>
      <c r="Q1396" s="97"/>
      <c r="R1396" s="97"/>
      <c r="S1396" s="503"/>
      <c r="T1396" s="503"/>
      <c r="U1396" s="503"/>
    </row>
    <row r="1397" spans="1:21" ht="15" customHeight="1" x14ac:dyDescent="0.2">
      <c r="A1397" s="784"/>
      <c r="B1397" s="39"/>
      <c r="C1397" s="784"/>
      <c r="D1397" s="784"/>
      <c r="E1397" s="783"/>
      <c r="F1397" s="784"/>
      <c r="G1397" s="784"/>
      <c r="P1397" s="97"/>
      <c r="Q1397" s="97"/>
      <c r="R1397" s="97"/>
      <c r="S1397" s="503"/>
      <c r="T1397" s="503"/>
      <c r="U1397" s="503"/>
    </row>
    <row r="1398" spans="1:21" ht="15" customHeight="1" x14ac:dyDescent="0.2">
      <c r="A1398" s="784"/>
      <c r="B1398" s="39"/>
      <c r="C1398" s="784"/>
      <c r="D1398" s="784"/>
      <c r="E1398" s="783"/>
      <c r="F1398" s="784"/>
      <c r="G1398" s="784"/>
      <c r="P1398" s="97"/>
      <c r="Q1398" s="97"/>
      <c r="R1398" s="97"/>
      <c r="S1398" s="503"/>
      <c r="T1398" s="503"/>
      <c r="U1398" s="503"/>
    </row>
    <row r="1399" spans="1:21" ht="15" customHeight="1" x14ac:dyDescent="0.2">
      <c r="A1399" s="784"/>
      <c r="B1399" s="39"/>
      <c r="C1399" s="784"/>
      <c r="D1399" s="784"/>
      <c r="E1399" s="783"/>
      <c r="F1399" s="784"/>
      <c r="G1399" s="784"/>
      <c r="P1399" s="97"/>
      <c r="Q1399" s="97"/>
      <c r="R1399" s="97"/>
      <c r="S1399" s="503"/>
      <c r="T1399" s="503"/>
      <c r="U1399" s="503"/>
    </row>
    <row r="1400" spans="1:21" ht="15" customHeight="1" x14ac:dyDescent="0.2">
      <c r="A1400" s="784"/>
      <c r="B1400" s="39"/>
      <c r="C1400" s="784"/>
      <c r="D1400" s="784"/>
      <c r="E1400" s="783"/>
      <c r="F1400" s="784"/>
      <c r="G1400" s="784"/>
      <c r="P1400" s="97"/>
      <c r="Q1400" s="97"/>
      <c r="R1400" s="97"/>
      <c r="S1400" s="503"/>
      <c r="T1400" s="503"/>
      <c r="U1400" s="503"/>
    </row>
    <row r="1401" spans="1:21" ht="15" customHeight="1" x14ac:dyDescent="0.2">
      <c r="A1401" s="784"/>
      <c r="B1401" s="39"/>
      <c r="C1401" s="784"/>
      <c r="D1401" s="784"/>
      <c r="E1401" s="783"/>
      <c r="F1401" s="784"/>
      <c r="G1401" s="784"/>
      <c r="P1401" s="97"/>
      <c r="Q1401" s="97"/>
      <c r="R1401" s="97"/>
      <c r="S1401" s="503"/>
      <c r="T1401" s="503"/>
      <c r="U1401" s="503"/>
    </row>
    <row r="1402" spans="1:21" ht="15" customHeight="1" x14ac:dyDescent="0.2">
      <c r="A1402" s="784"/>
      <c r="B1402" s="39"/>
      <c r="C1402" s="784"/>
      <c r="D1402" s="784"/>
      <c r="E1402" s="783"/>
      <c r="F1402" s="784"/>
      <c r="G1402" s="784"/>
      <c r="P1402" s="97"/>
      <c r="Q1402" s="97"/>
      <c r="R1402" s="97"/>
      <c r="S1402" s="503"/>
      <c r="T1402" s="503"/>
      <c r="U1402" s="503"/>
    </row>
    <row r="1403" spans="1:21" ht="15" customHeight="1" x14ac:dyDescent="0.2">
      <c r="A1403" s="784"/>
      <c r="B1403" s="39"/>
      <c r="C1403" s="784"/>
      <c r="D1403" s="784"/>
      <c r="E1403" s="783"/>
      <c r="F1403" s="784"/>
      <c r="G1403" s="784"/>
      <c r="P1403" s="97"/>
      <c r="Q1403" s="97"/>
      <c r="R1403" s="97"/>
      <c r="S1403" s="503"/>
      <c r="T1403" s="503"/>
      <c r="U1403" s="503"/>
    </row>
    <row r="1404" spans="1:21" ht="15" customHeight="1" x14ac:dyDescent="0.2">
      <c r="A1404" s="784"/>
      <c r="B1404" s="39"/>
      <c r="C1404" s="784"/>
      <c r="D1404" s="784"/>
      <c r="E1404" s="783"/>
      <c r="F1404" s="784"/>
      <c r="G1404" s="784"/>
      <c r="P1404" s="97"/>
      <c r="Q1404" s="97"/>
      <c r="R1404" s="97"/>
      <c r="S1404" s="503"/>
      <c r="T1404" s="503"/>
      <c r="U1404" s="503"/>
    </row>
    <row r="1405" spans="1:21" ht="15" customHeight="1" x14ac:dyDescent="0.2">
      <c r="A1405" s="784"/>
      <c r="B1405" s="39"/>
      <c r="C1405" s="784"/>
      <c r="D1405" s="784"/>
      <c r="E1405" s="783"/>
      <c r="F1405" s="784"/>
      <c r="G1405" s="784"/>
      <c r="P1405" s="97"/>
      <c r="Q1405" s="97"/>
      <c r="R1405" s="97"/>
      <c r="S1405" s="503"/>
      <c r="T1405" s="503"/>
      <c r="U1405" s="503"/>
    </row>
    <row r="1406" spans="1:21" ht="15" customHeight="1" x14ac:dyDescent="0.2">
      <c r="A1406" s="784"/>
      <c r="B1406" s="39"/>
      <c r="C1406" s="784"/>
      <c r="D1406" s="784"/>
      <c r="E1406" s="783"/>
      <c r="F1406" s="784"/>
      <c r="G1406" s="784"/>
      <c r="P1406" s="97"/>
      <c r="Q1406" s="97"/>
      <c r="R1406" s="97"/>
      <c r="S1406" s="503"/>
      <c r="T1406" s="503"/>
      <c r="U1406" s="503"/>
    </row>
    <row r="1407" spans="1:21" ht="15" customHeight="1" x14ac:dyDescent="0.2">
      <c r="A1407" s="784"/>
      <c r="B1407" s="39"/>
      <c r="C1407" s="784"/>
      <c r="D1407" s="784"/>
      <c r="E1407" s="783"/>
      <c r="F1407" s="784"/>
      <c r="G1407" s="784"/>
      <c r="P1407" s="97"/>
      <c r="Q1407" s="97"/>
      <c r="R1407" s="97"/>
      <c r="S1407" s="503"/>
      <c r="T1407" s="503"/>
      <c r="U1407" s="503"/>
    </row>
    <row r="1408" spans="1:21" ht="15" customHeight="1" x14ac:dyDescent="0.2">
      <c r="A1408" s="784"/>
      <c r="B1408" s="39"/>
      <c r="C1408" s="784"/>
      <c r="D1408" s="784"/>
      <c r="E1408" s="783"/>
      <c r="F1408" s="784"/>
      <c r="G1408" s="784"/>
      <c r="P1408" s="97"/>
      <c r="Q1408" s="97"/>
      <c r="R1408" s="97"/>
      <c r="S1408" s="503"/>
      <c r="T1408" s="503"/>
      <c r="U1408" s="503"/>
    </row>
    <row r="1409" spans="1:21" ht="15" customHeight="1" x14ac:dyDescent="0.2">
      <c r="A1409" s="784"/>
      <c r="B1409" s="39"/>
      <c r="C1409" s="784"/>
      <c r="D1409" s="784"/>
      <c r="E1409" s="783"/>
      <c r="F1409" s="784"/>
      <c r="G1409" s="784"/>
      <c r="P1409" s="97"/>
      <c r="Q1409" s="97"/>
      <c r="R1409" s="97"/>
      <c r="S1409" s="503"/>
      <c r="T1409" s="503"/>
      <c r="U1409" s="503"/>
    </row>
    <row r="1410" spans="1:21" ht="15" customHeight="1" x14ac:dyDescent="0.2">
      <c r="A1410" s="784"/>
      <c r="B1410" s="39"/>
      <c r="C1410" s="784"/>
      <c r="D1410" s="784"/>
      <c r="E1410" s="783"/>
      <c r="F1410" s="784"/>
      <c r="G1410" s="784"/>
      <c r="P1410" s="97"/>
      <c r="Q1410" s="97"/>
      <c r="R1410" s="97"/>
      <c r="S1410" s="503"/>
      <c r="T1410" s="503"/>
      <c r="U1410" s="503"/>
    </row>
    <row r="1411" spans="1:21" ht="15" customHeight="1" x14ac:dyDescent="0.2">
      <c r="A1411" s="784"/>
      <c r="B1411" s="39"/>
      <c r="C1411" s="784"/>
      <c r="D1411" s="784"/>
      <c r="E1411" s="783"/>
      <c r="F1411" s="784"/>
      <c r="G1411" s="784"/>
      <c r="P1411" s="97"/>
      <c r="Q1411" s="97"/>
      <c r="R1411" s="97"/>
      <c r="S1411" s="503"/>
      <c r="T1411" s="503"/>
      <c r="U1411" s="503"/>
    </row>
    <row r="1412" spans="1:21" ht="15" customHeight="1" x14ac:dyDescent="0.2">
      <c r="A1412" s="784"/>
      <c r="B1412" s="39"/>
      <c r="C1412" s="784"/>
      <c r="D1412" s="784"/>
      <c r="E1412" s="783"/>
      <c r="F1412" s="784"/>
      <c r="G1412" s="784"/>
      <c r="P1412" s="97"/>
      <c r="Q1412" s="97"/>
      <c r="R1412" s="97"/>
      <c r="S1412" s="503"/>
      <c r="T1412" s="503"/>
      <c r="U1412" s="503"/>
    </row>
    <row r="1413" spans="1:21" ht="15" customHeight="1" x14ac:dyDescent="0.2">
      <c r="A1413" s="784"/>
      <c r="B1413" s="39"/>
      <c r="C1413" s="784"/>
      <c r="D1413" s="784"/>
      <c r="E1413" s="783"/>
      <c r="F1413" s="784"/>
      <c r="G1413" s="784"/>
      <c r="P1413" s="97"/>
      <c r="Q1413" s="97"/>
      <c r="R1413" s="97"/>
      <c r="S1413" s="503"/>
      <c r="T1413" s="503"/>
      <c r="U1413" s="503"/>
    </row>
    <row r="1414" spans="1:21" ht="15" customHeight="1" x14ac:dyDescent="0.2">
      <c r="A1414" s="784"/>
      <c r="B1414" s="39"/>
      <c r="C1414" s="784"/>
      <c r="D1414" s="784"/>
      <c r="E1414" s="783"/>
      <c r="F1414" s="784"/>
      <c r="G1414" s="784"/>
      <c r="P1414" s="97"/>
      <c r="Q1414" s="97"/>
      <c r="R1414" s="97"/>
      <c r="S1414" s="503"/>
      <c r="T1414" s="503"/>
      <c r="U1414" s="503"/>
    </row>
    <row r="1415" spans="1:21" ht="15" customHeight="1" x14ac:dyDescent="0.2">
      <c r="A1415" s="784"/>
      <c r="B1415" s="39"/>
      <c r="C1415" s="784"/>
      <c r="D1415" s="784"/>
      <c r="E1415" s="783"/>
      <c r="F1415" s="784"/>
      <c r="G1415" s="784"/>
      <c r="P1415" s="97"/>
      <c r="Q1415" s="97"/>
      <c r="R1415" s="97"/>
      <c r="S1415" s="503"/>
      <c r="T1415" s="503"/>
      <c r="U1415" s="503"/>
    </row>
    <row r="1416" spans="1:21" ht="15" customHeight="1" x14ac:dyDescent="0.2">
      <c r="A1416" s="784"/>
      <c r="B1416" s="39"/>
      <c r="C1416" s="784"/>
      <c r="D1416" s="784"/>
      <c r="E1416" s="783"/>
      <c r="F1416" s="784"/>
      <c r="G1416" s="784"/>
      <c r="P1416" s="97"/>
      <c r="Q1416" s="97"/>
      <c r="R1416" s="97"/>
      <c r="S1416" s="503"/>
      <c r="T1416" s="503"/>
      <c r="U1416" s="503"/>
    </row>
    <row r="1417" spans="1:21" ht="15" customHeight="1" x14ac:dyDescent="0.2">
      <c r="A1417" s="784"/>
      <c r="B1417" s="39"/>
      <c r="C1417" s="784"/>
      <c r="D1417" s="784"/>
      <c r="E1417" s="783"/>
      <c r="F1417" s="784"/>
      <c r="G1417" s="784"/>
      <c r="P1417" s="97"/>
      <c r="Q1417" s="97"/>
      <c r="R1417" s="97"/>
      <c r="S1417" s="503"/>
      <c r="T1417" s="503"/>
      <c r="U1417" s="503"/>
    </row>
    <row r="1418" spans="1:21" ht="15" customHeight="1" x14ac:dyDescent="0.2">
      <c r="A1418" s="784"/>
      <c r="B1418" s="39"/>
      <c r="C1418" s="784"/>
      <c r="D1418" s="784"/>
      <c r="E1418" s="783"/>
      <c r="F1418" s="784"/>
      <c r="G1418" s="784"/>
      <c r="P1418" s="97"/>
      <c r="Q1418" s="97"/>
      <c r="R1418" s="97"/>
      <c r="S1418" s="503"/>
      <c r="T1418" s="503"/>
      <c r="U1418" s="503"/>
    </row>
    <row r="1419" spans="1:21" ht="15" customHeight="1" x14ac:dyDescent="0.2">
      <c r="A1419" s="784"/>
      <c r="B1419" s="39"/>
      <c r="C1419" s="784"/>
      <c r="D1419" s="784"/>
      <c r="E1419" s="783"/>
      <c r="F1419" s="784"/>
      <c r="G1419" s="784"/>
      <c r="P1419" s="97"/>
      <c r="Q1419" s="97"/>
      <c r="R1419" s="97"/>
      <c r="S1419" s="503"/>
      <c r="T1419" s="503"/>
      <c r="U1419" s="503"/>
    </row>
    <row r="1420" spans="1:21" ht="15" customHeight="1" x14ac:dyDescent="0.2">
      <c r="A1420" s="784"/>
      <c r="B1420" s="39"/>
      <c r="C1420" s="784"/>
      <c r="D1420" s="784"/>
      <c r="E1420" s="783"/>
      <c r="F1420" s="784"/>
      <c r="G1420" s="784"/>
      <c r="P1420" s="97"/>
      <c r="Q1420" s="97"/>
      <c r="R1420" s="97"/>
      <c r="S1420" s="503"/>
      <c r="T1420" s="503"/>
      <c r="U1420" s="503"/>
    </row>
    <row r="1421" spans="1:21" ht="15" customHeight="1" x14ac:dyDescent="0.2">
      <c r="A1421" s="784"/>
      <c r="B1421" s="39"/>
      <c r="C1421" s="784"/>
      <c r="D1421" s="784"/>
      <c r="E1421" s="783"/>
      <c r="F1421" s="784"/>
      <c r="G1421" s="784"/>
      <c r="P1421" s="97"/>
      <c r="Q1421" s="97"/>
      <c r="R1421" s="97"/>
      <c r="S1421" s="503"/>
      <c r="T1421" s="503"/>
      <c r="U1421" s="503"/>
    </row>
    <row r="1422" spans="1:21" ht="15" customHeight="1" x14ac:dyDescent="0.2">
      <c r="A1422" s="784"/>
      <c r="B1422" s="39"/>
      <c r="C1422" s="784"/>
      <c r="D1422" s="784"/>
      <c r="E1422" s="783"/>
      <c r="F1422" s="784"/>
      <c r="G1422" s="784"/>
      <c r="P1422" s="97"/>
      <c r="Q1422" s="97"/>
      <c r="R1422" s="97"/>
      <c r="S1422" s="503"/>
      <c r="T1422" s="503"/>
      <c r="U1422" s="503"/>
    </row>
    <row r="1423" spans="1:21" ht="15" customHeight="1" x14ac:dyDescent="0.2">
      <c r="A1423" s="784"/>
      <c r="B1423" s="39"/>
      <c r="C1423" s="784"/>
      <c r="D1423" s="784"/>
      <c r="E1423" s="783"/>
      <c r="F1423" s="784"/>
      <c r="G1423" s="784"/>
      <c r="P1423" s="97"/>
      <c r="Q1423" s="97"/>
      <c r="R1423" s="97"/>
      <c r="S1423" s="503"/>
      <c r="T1423" s="503"/>
      <c r="U1423" s="503"/>
    </row>
    <row r="1424" spans="1:21" ht="15" customHeight="1" x14ac:dyDescent="0.2">
      <c r="A1424" s="784"/>
      <c r="B1424" s="39"/>
      <c r="C1424" s="784"/>
      <c r="D1424" s="784"/>
      <c r="E1424" s="783"/>
      <c r="F1424" s="784"/>
      <c r="G1424" s="784"/>
      <c r="P1424" s="97"/>
      <c r="Q1424" s="97"/>
      <c r="R1424" s="97"/>
      <c r="S1424" s="503"/>
      <c r="T1424" s="503"/>
      <c r="U1424" s="503"/>
    </row>
    <row r="1425" spans="1:21" ht="15" customHeight="1" x14ac:dyDescent="0.2">
      <c r="A1425" s="784"/>
      <c r="B1425" s="39"/>
      <c r="C1425" s="784"/>
      <c r="D1425" s="784"/>
      <c r="E1425" s="783"/>
      <c r="F1425" s="784"/>
      <c r="G1425" s="784"/>
      <c r="P1425" s="97"/>
      <c r="Q1425" s="97"/>
      <c r="R1425" s="97"/>
      <c r="S1425" s="503"/>
      <c r="T1425" s="503"/>
      <c r="U1425" s="503"/>
    </row>
    <row r="1426" spans="1:21" ht="15" customHeight="1" x14ac:dyDescent="0.2">
      <c r="A1426" s="784"/>
      <c r="B1426" s="39"/>
      <c r="C1426" s="784"/>
      <c r="D1426" s="784"/>
      <c r="E1426" s="783"/>
      <c r="F1426" s="784"/>
      <c r="G1426" s="784"/>
      <c r="P1426" s="97"/>
      <c r="Q1426" s="97"/>
      <c r="R1426" s="97"/>
      <c r="S1426" s="503"/>
      <c r="T1426" s="503"/>
      <c r="U1426" s="503"/>
    </row>
    <row r="1427" spans="1:21" ht="15" customHeight="1" x14ac:dyDescent="0.2">
      <c r="A1427" s="784"/>
      <c r="B1427" s="39"/>
      <c r="C1427" s="784"/>
      <c r="D1427" s="784"/>
      <c r="E1427" s="783"/>
      <c r="F1427" s="784"/>
      <c r="G1427" s="784"/>
      <c r="P1427" s="97"/>
      <c r="Q1427" s="97"/>
      <c r="R1427" s="97"/>
      <c r="S1427" s="503"/>
      <c r="T1427" s="503"/>
      <c r="U1427" s="503"/>
    </row>
    <row r="1428" spans="1:21" ht="15" customHeight="1" x14ac:dyDescent="0.2">
      <c r="A1428" s="784"/>
      <c r="B1428" s="39"/>
      <c r="C1428" s="784"/>
      <c r="D1428" s="784"/>
      <c r="E1428" s="783"/>
      <c r="F1428" s="784"/>
      <c r="G1428" s="784"/>
      <c r="P1428" s="97"/>
      <c r="Q1428" s="97"/>
      <c r="R1428" s="97"/>
      <c r="S1428" s="503"/>
      <c r="T1428" s="503"/>
      <c r="U1428" s="503"/>
    </row>
    <row r="1429" spans="1:21" ht="15" customHeight="1" x14ac:dyDescent="0.2">
      <c r="A1429" s="784"/>
      <c r="B1429" s="39"/>
      <c r="C1429" s="784"/>
      <c r="D1429" s="784"/>
      <c r="E1429" s="783"/>
      <c r="F1429" s="784"/>
      <c r="G1429" s="784"/>
      <c r="P1429" s="97"/>
      <c r="Q1429" s="97"/>
      <c r="R1429" s="97"/>
      <c r="S1429" s="503"/>
      <c r="T1429" s="503"/>
      <c r="U1429" s="503"/>
    </row>
    <row r="1430" spans="1:21" ht="15" customHeight="1" x14ac:dyDescent="0.2">
      <c r="A1430" s="784"/>
      <c r="B1430" s="39"/>
      <c r="C1430" s="784"/>
      <c r="D1430" s="784"/>
      <c r="E1430" s="783"/>
      <c r="F1430" s="784"/>
      <c r="G1430" s="784"/>
      <c r="P1430" s="97"/>
      <c r="Q1430" s="97"/>
      <c r="R1430" s="97"/>
      <c r="S1430" s="503"/>
      <c r="T1430" s="503"/>
      <c r="U1430" s="503"/>
    </row>
    <row r="1431" spans="1:21" ht="15" customHeight="1" x14ac:dyDescent="0.2">
      <c r="A1431" s="784"/>
      <c r="B1431" s="39"/>
      <c r="C1431" s="784"/>
      <c r="D1431" s="784"/>
      <c r="E1431" s="783"/>
      <c r="F1431" s="784"/>
      <c r="G1431" s="784"/>
      <c r="P1431" s="97"/>
      <c r="Q1431" s="97"/>
      <c r="R1431" s="97"/>
      <c r="S1431" s="503"/>
      <c r="T1431" s="503"/>
      <c r="U1431" s="503"/>
    </row>
    <row r="1432" spans="1:21" ht="15" customHeight="1" x14ac:dyDescent="0.2">
      <c r="A1432" s="784"/>
      <c r="B1432" s="39"/>
      <c r="C1432" s="784"/>
      <c r="D1432" s="784"/>
      <c r="E1432" s="783"/>
      <c r="F1432" s="784"/>
      <c r="G1432" s="784"/>
      <c r="P1432" s="97"/>
      <c r="Q1432" s="97"/>
      <c r="R1432" s="97"/>
      <c r="S1432" s="503"/>
      <c r="T1432" s="503"/>
      <c r="U1432" s="503"/>
    </row>
    <row r="1433" spans="1:21" ht="15" customHeight="1" x14ac:dyDescent="0.2">
      <c r="A1433" s="784"/>
      <c r="B1433" s="39"/>
      <c r="C1433" s="784"/>
      <c r="D1433" s="784"/>
      <c r="E1433" s="783"/>
      <c r="F1433" s="784"/>
      <c r="G1433" s="784"/>
      <c r="P1433" s="97"/>
      <c r="Q1433" s="97"/>
      <c r="R1433" s="97"/>
      <c r="S1433" s="503"/>
      <c r="T1433" s="503"/>
      <c r="U1433" s="503"/>
    </row>
    <row r="1434" spans="1:21" ht="15" customHeight="1" x14ac:dyDescent="0.2">
      <c r="A1434" s="784"/>
      <c r="B1434" s="39"/>
      <c r="C1434" s="784"/>
      <c r="D1434" s="784"/>
      <c r="E1434" s="783"/>
      <c r="F1434" s="784"/>
      <c r="G1434" s="784"/>
      <c r="P1434" s="97"/>
      <c r="Q1434" s="97"/>
      <c r="R1434" s="97"/>
      <c r="S1434" s="503"/>
      <c r="T1434" s="503"/>
      <c r="U1434" s="503"/>
    </row>
    <row r="1435" spans="1:21" ht="15" customHeight="1" x14ac:dyDescent="0.2">
      <c r="A1435" s="784"/>
      <c r="B1435" s="39"/>
      <c r="C1435" s="784"/>
      <c r="D1435" s="784"/>
      <c r="E1435" s="783"/>
      <c r="F1435" s="784"/>
      <c r="G1435" s="784"/>
      <c r="P1435" s="97"/>
      <c r="Q1435" s="97"/>
      <c r="R1435" s="97"/>
      <c r="S1435" s="503"/>
      <c r="T1435" s="503"/>
      <c r="U1435" s="503"/>
    </row>
    <row r="1436" spans="1:21" ht="15" customHeight="1" x14ac:dyDescent="0.2">
      <c r="A1436" s="784"/>
      <c r="B1436" s="39"/>
      <c r="C1436" s="784"/>
      <c r="D1436" s="784"/>
      <c r="E1436" s="783"/>
      <c r="F1436" s="784"/>
      <c r="G1436" s="784"/>
      <c r="P1436" s="97"/>
      <c r="Q1436" s="97"/>
      <c r="R1436" s="97"/>
      <c r="S1436" s="503"/>
      <c r="T1436" s="503"/>
      <c r="U1436" s="503"/>
    </row>
    <row r="1437" spans="1:21" ht="15" customHeight="1" x14ac:dyDescent="0.2">
      <c r="A1437" s="784"/>
      <c r="B1437" s="39"/>
      <c r="C1437" s="784"/>
      <c r="D1437" s="784"/>
      <c r="E1437" s="783"/>
      <c r="F1437" s="784"/>
      <c r="G1437" s="784"/>
      <c r="P1437" s="97"/>
      <c r="Q1437" s="97"/>
      <c r="R1437" s="97"/>
      <c r="S1437" s="503"/>
      <c r="T1437" s="503"/>
      <c r="U1437" s="503"/>
    </row>
    <row r="1438" spans="1:21" ht="15" customHeight="1" x14ac:dyDescent="0.2">
      <c r="A1438" s="784"/>
      <c r="B1438" s="39"/>
      <c r="C1438" s="784"/>
      <c r="D1438" s="784"/>
      <c r="E1438" s="783"/>
      <c r="F1438" s="784"/>
      <c r="G1438" s="784"/>
      <c r="P1438" s="97"/>
      <c r="Q1438" s="97"/>
      <c r="R1438" s="97"/>
      <c r="S1438" s="503"/>
      <c r="T1438" s="503"/>
      <c r="U1438" s="503"/>
    </row>
    <row r="1439" spans="1:21" ht="15" customHeight="1" x14ac:dyDescent="0.2">
      <c r="A1439" s="784"/>
      <c r="B1439" s="39"/>
      <c r="C1439" s="784"/>
      <c r="D1439" s="784"/>
      <c r="E1439" s="783"/>
      <c r="F1439" s="784"/>
      <c r="G1439" s="784"/>
      <c r="P1439" s="97"/>
      <c r="Q1439" s="97"/>
      <c r="R1439" s="97"/>
      <c r="S1439" s="503"/>
      <c r="T1439" s="503"/>
      <c r="U1439" s="503"/>
    </row>
    <row r="1440" spans="1:21" ht="15" customHeight="1" x14ac:dyDescent="0.2">
      <c r="A1440" s="784"/>
      <c r="B1440" s="39"/>
      <c r="C1440" s="784"/>
      <c r="D1440" s="784"/>
      <c r="E1440" s="783"/>
      <c r="F1440" s="784"/>
      <c r="G1440" s="784"/>
      <c r="P1440" s="97"/>
      <c r="Q1440" s="97"/>
      <c r="R1440" s="97"/>
      <c r="S1440" s="503"/>
      <c r="T1440" s="503"/>
      <c r="U1440" s="503"/>
    </row>
    <row r="1441" spans="1:21" ht="15" customHeight="1" x14ac:dyDescent="0.2">
      <c r="A1441" s="784"/>
      <c r="B1441" s="39"/>
      <c r="C1441" s="784"/>
      <c r="D1441" s="784"/>
      <c r="E1441" s="783"/>
      <c r="F1441" s="784"/>
      <c r="G1441" s="784"/>
      <c r="P1441" s="97"/>
      <c r="Q1441" s="97"/>
      <c r="R1441" s="97"/>
      <c r="S1441" s="503"/>
      <c r="T1441" s="503"/>
      <c r="U1441" s="503"/>
    </row>
    <row r="1442" spans="1:21" ht="15" customHeight="1" x14ac:dyDescent="0.2">
      <c r="A1442" s="784"/>
      <c r="B1442" s="39"/>
      <c r="C1442" s="784"/>
      <c r="D1442" s="784"/>
      <c r="E1442" s="783"/>
      <c r="F1442" s="784"/>
      <c r="G1442" s="784"/>
      <c r="P1442" s="97"/>
      <c r="Q1442" s="97"/>
      <c r="R1442" s="97"/>
      <c r="S1442" s="503"/>
      <c r="T1442" s="503"/>
      <c r="U1442" s="503"/>
    </row>
    <row r="1443" spans="1:21" ht="15" customHeight="1" x14ac:dyDescent="0.2">
      <c r="A1443" s="784"/>
      <c r="B1443" s="39"/>
      <c r="C1443" s="784"/>
      <c r="D1443" s="784"/>
      <c r="E1443" s="783"/>
      <c r="F1443" s="784"/>
      <c r="G1443" s="784"/>
      <c r="P1443" s="97"/>
      <c r="Q1443" s="97"/>
      <c r="R1443" s="97"/>
      <c r="S1443" s="503"/>
      <c r="T1443" s="503"/>
      <c r="U1443" s="503"/>
    </row>
    <row r="1444" spans="1:21" ht="15" customHeight="1" x14ac:dyDescent="0.2">
      <c r="A1444" s="784"/>
      <c r="B1444" s="39"/>
      <c r="C1444" s="784"/>
      <c r="D1444" s="784"/>
      <c r="E1444" s="783"/>
      <c r="F1444" s="784"/>
      <c r="G1444" s="784"/>
      <c r="P1444" s="97"/>
      <c r="Q1444" s="97"/>
      <c r="R1444" s="97"/>
      <c r="S1444" s="503"/>
      <c r="T1444" s="503"/>
      <c r="U1444" s="503"/>
    </row>
    <row r="1445" spans="1:21" ht="15" customHeight="1" x14ac:dyDescent="0.2">
      <c r="A1445" s="784"/>
      <c r="B1445" s="39"/>
      <c r="C1445" s="784"/>
      <c r="D1445" s="784"/>
      <c r="E1445" s="783"/>
      <c r="F1445" s="784"/>
      <c r="G1445" s="784"/>
      <c r="P1445" s="97"/>
      <c r="Q1445" s="97"/>
      <c r="R1445" s="97"/>
      <c r="S1445" s="503"/>
      <c r="T1445" s="503"/>
      <c r="U1445" s="503"/>
    </row>
    <row r="1446" spans="1:21" ht="15" customHeight="1" x14ac:dyDescent="0.2">
      <c r="A1446" s="784"/>
      <c r="B1446" s="39"/>
      <c r="C1446" s="784"/>
      <c r="D1446" s="784"/>
      <c r="E1446" s="783"/>
      <c r="F1446" s="784"/>
      <c r="G1446" s="784"/>
      <c r="P1446" s="97"/>
      <c r="Q1446" s="97"/>
      <c r="R1446" s="97"/>
      <c r="S1446" s="503"/>
      <c r="T1446" s="503"/>
      <c r="U1446" s="503"/>
    </row>
    <row r="1447" spans="1:21" ht="15" customHeight="1" x14ac:dyDescent="0.2">
      <c r="A1447" s="784"/>
      <c r="B1447" s="39"/>
      <c r="C1447" s="784"/>
      <c r="D1447" s="784"/>
      <c r="E1447" s="783"/>
      <c r="F1447" s="784"/>
      <c r="G1447" s="784"/>
      <c r="P1447" s="97"/>
      <c r="Q1447" s="97"/>
      <c r="R1447" s="97"/>
      <c r="S1447" s="503"/>
      <c r="T1447" s="503"/>
      <c r="U1447" s="503"/>
    </row>
    <row r="1448" spans="1:21" ht="15" customHeight="1" x14ac:dyDescent="0.2">
      <c r="A1448" s="784"/>
      <c r="B1448" s="39"/>
      <c r="C1448" s="784"/>
      <c r="D1448" s="784"/>
      <c r="E1448" s="783"/>
      <c r="F1448" s="784"/>
      <c r="G1448" s="784"/>
      <c r="P1448" s="97"/>
      <c r="Q1448" s="97"/>
      <c r="R1448" s="97"/>
      <c r="S1448" s="503"/>
      <c r="T1448" s="503"/>
      <c r="U1448" s="503"/>
    </row>
    <row r="1449" spans="1:21" ht="15" customHeight="1" x14ac:dyDescent="0.2">
      <c r="A1449" s="784"/>
      <c r="B1449" s="39"/>
      <c r="C1449" s="784"/>
      <c r="D1449" s="784"/>
      <c r="E1449" s="783"/>
      <c r="F1449" s="784"/>
      <c r="G1449" s="784"/>
      <c r="P1449" s="97"/>
      <c r="Q1449" s="97"/>
      <c r="R1449" s="97"/>
      <c r="S1449" s="503"/>
      <c r="T1449" s="503"/>
      <c r="U1449" s="503"/>
    </row>
    <row r="1450" spans="1:21" ht="15" customHeight="1" x14ac:dyDescent="0.2">
      <c r="A1450" s="784"/>
      <c r="B1450" s="39"/>
      <c r="C1450" s="784"/>
      <c r="D1450" s="784"/>
      <c r="E1450" s="783"/>
      <c r="F1450" s="784"/>
      <c r="G1450" s="784"/>
      <c r="P1450" s="97"/>
      <c r="Q1450" s="97"/>
      <c r="R1450" s="97"/>
      <c r="S1450" s="503"/>
      <c r="T1450" s="503"/>
      <c r="U1450" s="503"/>
    </row>
    <row r="1451" spans="1:21" ht="15" customHeight="1" x14ac:dyDescent="0.2">
      <c r="A1451" s="784"/>
      <c r="B1451" s="39"/>
      <c r="C1451" s="784"/>
      <c r="D1451" s="784"/>
      <c r="E1451" s="783"/>
      <c r="F1451" s="784"/>
      <c r="G1451" s="784"/>
      <c r="P1451" s="97"/>
      <c r="Q1451" s="97"/>
      <c r="R1451" s="97"/>
      <c r="S1451" s="503"/>
      <c r="T1451" s="503"/>
      <c r="U1451" s="503"/>
    </row>
    <row r="1452" spans="1:21" ht="15" customHeight="1" x14ac:dyDescent="0.2">
      <c r="A1452" s="784"/>
      <c r="B1452" s="39"/>
      <c r="C1452" s="784"/>
      <c r="D1452" s="784"/>
      <c r="E1452" s="783"/>
      <c r="F1452" s="784"/>
      <c r="G1452" s="784"/>
      <c r="P1452" s="97"/>
      <c r="Q1452" s="97"/>
      <c r="R1452" s="97"/>
      <c r="S1452" s="503"/>
      <c r="T1452" s="503"/>
      <c r="U1452" s="503"/>
    </row>
    <row r="1453" spans="1:21" ht="15" customHeight="1" x14ac:dyDescent="0.2">
      <c r="A1453" s="784"/>
      <c r="B1453" s="39"/>
      <c r="C1453" s="784"/>
      <c r="D1453" s="784"/>
      <c r="E1453" s="783"/>
      <c r="F1453" s="784"/>
      <c r="G1453" s="784"/>
      <c r="P1453" s="97"/>
      <c r="Q1453" s="97"/>
      <c r="R1453" s="97"/>
      <c r="S1453" s="503"/>
      <c r="T1453" s="503"/>
      <c r="U1453" s="503"/>
    </row>
    <row r="1454" spans="1:21" ht="15" customHeight="1" x14ac:dyDescent="0.2">
      <c r="A1454" s="784"/>
      <c r="B1454" s="39"/>
      <c r="C1454" s="784"/>
      <c r="D1454" s="784"/>
      <c r="E1454" s="783"/>
      <c r="F1454" s="784"/>
      <c r="G1454" s="784"/>
      <c r="P1454" s="97"/>
      <c r="Q1454" s="97"/>
      <c r="R1454" s="97"/>
      <c r="S1454" s="503"/>
      <c r="T1454" s="503"/>
      <c r="U1454" s="503"/>
    </row>
    <row r="1455" spans="1:21" ht="15" customHeight="1" x14ac:dyDescent="0.2">
      <c r="A1455" s="784"/>
      <c r="B1455" s="39"/>
      <c r="C1455" s="784"/>
      <c r="D1455" s="784"/>
      <c r="E1455" s="783"/>
      <c r="F1455" s="784"/>
      <c r="G1455" s="784"/>
      <c r="P1455" s="97"/>
      <c r="Q1455" s="97"/>
      <c r="R1455" s="97"/>
      <c r="S1455" s="503"/>
      <c r="T1455" s="503"/>
      <c r="U1455" s="503"/>
    </row>
    <row r="1456" spans="1:21" ht="15" customHeight="1" x14ac:dyDescent="0.2">
      <c r="A1456" s="784"/>
      <c r="B1456" s="39"/>
      <c r="C1456" s="784"/>
      <c r="D1456" s="784"/>
      <c r="E1456" s="783"/>
      <c r="F1456" s="784"/>
      <c r="G1456" s="784"/>
      <c r="P1456" s="97"/>
      <c r="Q1456" s="97"/>
      <c r="R1456" s="97"/>
      <c r="S1456" s="503"/>
      <c r="T1456" s="503"/>
      <c r="U1456" s="503"/>
    </row>
    <row r="1457" spans="1:21" ht="15" customHeight="1" x14ac:dyDescent="0.2">
      <c r="A1457" s="784"/>
      <c r="B1457" s="39"/>
      <c r="C1457" s="784"/>
      <c r="D1457" s="784"/>
      <c r="E1457" s="783"/>
      <c r="F1457" s="784"/>
      <c r="G1457" s="784"/>
      <c r="P1457" s="97"/>
      <c r="Q1457" s="97"/>
      <c r="R1457" s="97"/>
      <c r="S1457" s="503"/>
      <c r="T1457" s="503"/>
      <c r="U1457" s="503"/>
    </row>
    <row r="1458" spans="1:21" ht="15" customHeight="1" x14ac:dyDescent="0.2">
      <c r="A1458" s="784"/>
      <c r="B1458" s="39"/>
      <c r="C1458" s="784"/>
      <c r="D1458" s="784"/>
      <c r="E1458" s="783"/>
      <c r="F1458" s="784"/>
      <c r="G1458" s="784"/>
      <c r="P1458" s="97"/>
      <c r="Q1458" s="97"/>
      <c r="R1458" s="97"/>
      <c r="S1458" s="503"/>
      <c r="T1458" s="503"/>
      <c r="U1458" s="503"/>
    </row>
    <row r="1459" spans="1:21" ht="15" customHeight="1" x14ac:dyDescent="0.2">
      <c r="A1459" s="784"/>
      <c r="B1459" s="39"/>
      <c r="C1459" s="784"/>
      <c r="D1459" s="784"/>
      <c r="E1459" s="783"/>
      <c r="F1459" s="784"/>
      <c r="G1459" s="784"/>
      <c r="P1459" s="97"/>
      <c r="Q1459" s="97"/>
      <c r="R1459" s="97"/>
      <c r="S1459" s="503"/>
      <c r="T1459" s="503"/>
      <c r="U1459" s="503"/>
    </row>
    <row r="1460" spans="1:21" ht="15" customHeight="1" x14ac:dyDescent="0.2">
      <c r="A1460" s="784"/>
      <c r="B1460" s="39"/>
      <c r="C1460" s="784"/>
      <c r="D1460" s="784"/>
      <c r="E1460" s="783"/>
      <c r="F1460" s="784"/>
      <c r="G1460" s="784"/>
      <c r="P1460" s="97"/>
      <c r="Q1460" s="97"/>
      <c r="R1460" s="97"/>
      <c r="S1460" s="503"/>
      <c r="T1460" s="503"/>
      <c r="U1460" s="503"/>
    </row>
    <row r="1461" spans="1:21" ht="15" customHeight="1" x14ac:dyDescent="0.2">
      <c r="A1461" s="784"/>
      <c r="B1461" s="39"/>
      <c r="C1461" s="784"/>
      <c r="D1461" s="784"/>
      <c r="E1461" s="783"/>
      <c r="F1461" s="784"/>
      <c r="G1461" s="784"/>
      <c r="P1461" s="97"/>
      <c r="Q1461" s="97"/>
      <c r="R1461" s="97"/>
      <c r="S1461" s="503"/>
      <c r="T1461" s="503"/>
      <c r="U1461" s="503"/>
    </row>
    <row r="1462" spans="1:21" ht="15" customHeight="1" x14ac:dyDescent="0.2">
      <c r="A1462" s="784"/>
      <c r="B1462" s="39"/>
      <c r="C1462" s="784"/>
      <c r="D1462" s="784"/>
      <c r="E1462" s="783"/>
      <c r="F1462" s="784"/>
      <c r="G1462" s="784"/>
      <c r="P1462" s="97"/>
      <c r="Q1462" s="97"/>
      <c r="R1462" s="97"/>
      <c r="S1462" s="503"/>
      <c r="T1462" s="503"/>
      <c r="U1462" s="503"/>
    </row>
    <row r="1463" spans="1:21" ht="15" customHeight="1" x14ac:dyDescent="0.2">
      <c r="A1463" s="784"/>
      <c r="B1463" s="39"/>
      <c r="C1463" s="784"/>
      <c r="D1463" s="784"/>
      <c r="E1463" s="783"/>
      <c r="F1463" s="784"/>
      <c r="G1463" s="784"/>
      <c r="P1463" s="97"/>
      <c r="Q1463" s="97"/>
      <c r="R1463" s="97"/>
      <c r="S1463" s="503"/>
      <c r="T1463" s="503"/>
      <c r="U1463" s="503"/>
    </row>
    <row r="1464" spans="1:21" ht="15" customHeight="1" x14ac:dyDescent="0.2">
      <c r="A1464" s="784"/>
      <c r="B1464" s="39"/>
      <c r="C1464" s="784"/>
      <c r="D1464" s="784"/>
      <c r="E1464" s="783"/>
      <c r="F1464" s="784"/>
      <c r="G1464" s="784"/>
      <c r="P1464" s="97"/>
      <c r="Q1464" s="97"/>
      <c r="R1464" s="97"/>
      <c r="S1464" s="503"/>
      <c r="T1464" s="503"/>
      <c r="U1464" s="503"/>
    </row>
    <row r="1465" spans="1:21" ht="15" customHeight="1" x14ac:dyDescent="0.2">
      <c r="A1465" s="784"/>
      <c r="B1465" s="39"/>
      <c r="C1465" s="784"/>
      <c r="D1465" s="784"/>
      <c r="E1465" s="783"/>
      <c r="F1465" s="784"/>
      <c r="G1465" s="784"/>
      <c r="P1465" s="97"/>
      <c r="Q1465" s="97"/>
      <c r="R1465" s="97"/>
      <c r="S1465" s="503"/>
      <c r="T1465" s="503"/>
      <c r="U1465" s="503"/>
    </row>
    <row r="1466" spans="1:21" ht="15" customHeight="1" x14ac:dyDescent="0.2">
      <c r="A1466" s="784"/>
      <c r="B1466" s="39"/>
      <c r="C1466" s="784"/>
      <c r="D1466" s="784"/>
      <c r="E1466" s="783"/>
      <c r="F1466" s="784"/>
      <c r="G1466" s="784"/>
      <c r="P1466" s="97"/>
      <c r="Q1466" s="97"/>
      <c r="R1466" s="97"/>
      <c r="S1466" s="503"/>
      <c r="T1466" s="503"/>
      <c r="U1466" s="503"/>
    </row>
    <row r="1467" spans="1:21" ht="15" customHeight="1" x14ac:dyDescent="0.2">
      <c r="A1467" s="784"/>
      <c r="B1467" s="39"/>
      <c r="C1467" s="784"/>
      <c r="D1467" s="784"/>
      <c r="E1467" s="783"/>
      <c r="F1467" s="784"/>
      <c r="G1467" s="784"/>
      <c r="P1467" s="97"/>
      <c r="Q1467" s="97"/>
      <c r="R1467" s="97"/>
      <c r="S1467" s="503"/>
      <c r="T1467" s="503"/>
      <c r="U1467" s="503"/>
    </row>
    <row r="1468" spans="1:21" ht="15" customHeight="1" x14ac:dyDescent="0.2">
      <c r="A1468" s="784"/>
      <c r="B1468" s="39"/>
      <c r="C1468" s="784"/>
      <c r="D1468" s="784"/>
      <c r="E1468" s="783"/>
      <c r="F1468" s="784"/>
      <c r="G1468" s="784"/>
      <c r="P1468" s="97"/>
      <c r="Q1468" s="97"/>
      <c r="R1468" s="97"/>
      <c r="S1468" s="503"/>
      <c r="T1468" s="503"/>
      <c r="U1468" s="503"/>
    </row>
    <row r="1469" spans="1:21" ht="15" customHeight="1" x14ac:dyDescent="0.2">
      <c r="A1469" s="784"/>
      <c r="B1469" s="39"/>
      <c r="C1469" s="784"/>
      <c r="D1469" s="784"/>
      <c r="E1469" s="783"/>
      <c r="F1469" s="784"/>
      <c r="G1469" s="784"/>
      <c r="P1469" s="97"/>
      <c r="Q1469" s="97"/>
      <c r="R1469" s="97"/>
      <c r="S1469" s="503"/>
      <c r="T1469" s="503"/>
      <c r="U1469" s="503"/>
    </row>
    <row r="1470" spans="1:21" ht="15" customHeight="1" x14ac:dyDescent="0.2">
      <c r="A1470" s="784"/>
      <c r="B1470" s="39"/>
      <c r="C1470" s="784"/>
      <c r="D1470" s="784"/>
      <c r="E1470" s="783"/>
      <c r="F1470" s="784"/>
      <c r="G1470" s="784"/>
      <c r="P1470" s="97"/>
      <c r="Q1470" s="97"/>
      <c r="R1470" s="97"/>
      <c r="S1470" s="503"/>
      <c r="T1470" s="503"/>
      <c r="U1470" s="503"/>
    </row>
    <row r="1471" spans="1:21" ht="15" customHeight="1" x14ac:dyDescent="0.2">
      <c r="A1471" s="784"/>
      <c r="B1471" s="39"/>
      <c r="C1471" s="784"/>
      <c r="D1471" s="784"/>
      <c r="E1471" s="783"/>
      <c r="F1471" s="784"/>
      <c r="G1471" s="784"/>
      <c r="P1471" s="97"/>
      <c r="Q1471" s="97"/>
      <c r="R1471" s="97"/>
      <c r="S1471" s="503"/>
      <c r="T1471" s="503"/>
      <c r="U1471" s="503"/>
    </row>
    <row r="1472" spans="1:21" ht="15" customHeight="1" x14ac:dyDescent="0.2">
      <c r="A1472" s="784"/>
      <c r="B1472" s="39"/>
      <c r="C1472" s="784"/>
      <c r="D1472" s="784"/>
      <c r="E1472" s="783"/>
      <c r="F1472" s="784"/>
      <c r="G1472" s="784"/>
      <c r="P1472" s="97"/>
      <c r="Q1472" s="97"/>
      <c r="R1472" s="97"/>
      <c r="S1472" s="503"/>
      <c r="T1472" s="503"/>
      <c r="U1472" s="503"/>
    </row>
    <row r="1473" spans="1:21" ht="15" customHeight="1" x14ac:dyDescent="0.2">
      <c r="A1473" s="784"/>
      <c r="B1473" s="39"/>
      <c r="C1473" s="784"/>
      <c r="D1473" s="784"/>
      <c r="E1473" s="783"/>
      <c r="F1473" s="784"/>
      <c r="G1473" s="784"/>
      <c r="P1473" s="97"/>
      <c r="Q1473" s="97"/>
      <c r="R1473" s="97"/>
      <c r="S1473" s="503"/>
      <c r="T1473" s="503"/>
      <c r="U1473" s="503"/>
    </row>
    <row r="1474" spans="1:21" ht="15" customHeight="1" x14ac:dyDescent="0.2">
      <c r="A1474" s="784"/>
      <c r="B1474" s="39"/>
      <c r="C1474" s="784"/>
      <c r="D1474" s="784"/>
      <c r="E1474" s="783"/>
      <c r="F1474" s="784"/>
      <c r="G1474" s="784"/>
      <c r="P1474" s="97"/>
      <c r="Q1474" s="97"/>
      <c r="R1474" s="97"/>
      <c r="S1474" s="503"/>
      <c r="T1474" s="503"/>
      <c r="U1474" s="503"/>
    </row>
    <row r="1475" spans="1:21" ht="15" customHeight="1" x14ac:dyDescent="0.2">
      <c r="A1475" s="784"/>
      <c r="B1475" s="39"/>
      <c r="C1475" s="784"/>
      <c r="D1475" s="784"/>
      <c r="E1475" s="783"/>
      <c r="F1475" s="784"/>
      <c r="G1475" s="784"/>
      <c r="P1475" s="97"/>
      <c r="Q1475" s="97"/>
      <c r="R1475" s="97"/>
      <c r="S1475" s="503"/>
      <c r="T1475" s="503"/>
      <c r="U1475" s="503"/>
    </row>
    <row r="1476" spans="1:21" ht="15" customHeight="1" x14ac:dyDescent="0.2">
      <c r="A1476" s="784"/>
      <c r="B1476" s="39"/>
      <c r="C1476" s="784"/>
      <c r="D1476" s="784"/>
      <c r="E1476" s="783"/>
      <c r="F1476" s="784"/>
      <c r="G1476" s="784"/>
      <c r="P1476" s="97"/>
      <c r="Q1476" s="97"/>
      <c r="R1476" s="97"/>
      <c r="S1476" s="503"/>
      <c r="T1476" s="503"/>
      <c r="U1476" s="503"/>
    </row>
    <row r="1477" spans="1:21" ht="15" customHeight="1" x14ac:dyDescent="0.2">
      <c r="A1477" s="784"/>
      <c r="B1477" s="39"/>
      <c r="C1477" s="784"/>
      <c r="D1477" s="784"/>
      <c r="E1477" s="783"/>
      <c r="F1477" s="784"/>
      <c r="G1477" s="784"/>
      <c r="P1477" s="97"/>
      <c r="Q1477" s="97"/>
      <c r="R1477" s="97"/>
      <c r="S1477" s="503"/>
      <c r="T1477" s="503"/>
      <c r="U1477" s="503"/>
    </row>
    <row r="1478" spans="1:21" ht="15" customHeight="1" x14ac:dyDescent="0.2">
      <c r="A1478" s="784"/>
      <c r="B1478" s="39"/>
      <c r="C1478" s="784"/>
      <c r="D1478" s="784"/>
      <c r="E1478" s="783"/>
      <c r="F1478" s="784"/>
      <c r="G1478" s="784"/>
      <c r="P1478" s="97"/>
      <c r="Q1478" s="97"/>
      <c r="R1478" s="97"/>
      <c r="S1478" s="503"/>
      <c r="T1478" s="503"/>
      <c r="U1478" s="503"/>
    </row>
    <row r="1479" spans="1:21" ht="15" customHeight="1" x14ac:dyDescent="0.2">
      <c r="A1479" s="784"/>
      <c r="B1479" s="39"/>
      <c r="C1479" s="784"/>
      <c r="D1479" s="784"/>
      <c r="E1479" s="783"/>
      <c r="F1479" s="784"/>
      <c r="G1479" s="784"/>
      <c r="P1479" s="97"/>
      <c r="Q1479" s="97"/>
      <c r="R1479" s="97"/>
      <c r="S1479" s="503"/>
      <c r="T1479" s="503"/>
      <c r="U1479" s="503"/>
    </row>
    <row r="1480" spans="1:21" ht="15" customHeight="1" x14ac:dyDescent="0.2">
      <c r="A1480" s="784"/>
      <c r="B1480" s="39"/>
      <c r="C1480" s="784"/>
      <c r="D1480" s="784"/>
      <c r="E1480" s="783"/>
      <c r="F1480" s="784"/>
      <c r="G1480" s="784"/>
      <c r="P1480" s="97"/>
      <c r="Q1480" s="97"/>
      <c r="R1480" s="97"/>
      <c r="S1480" s="503"/>
      <c r="T1480" s="503"/>
      <c r="U1480" s="503"/>
    </row>
    <row r="1481" spans="1:21" ht="15" customHeight="1" x14ac:dyDescent="0.2">
      <c r="A1481" s="784"/>
      <c r="B1481" s="39"/>
      <c r="C1481" s="784"/>
      <c r="D1481" s="784"/>
      <c r="E1481" s="783"/>
      <c r="F1481" s="784"/>
      <c r="G1481" s="784"/>
      <c r="P1481" s="97"/>
      <c r="Q1481" s="97"/>
      <c r="R1481" s="97"/>
      <c r="S1481" s="503"/>
      <c r="T1481" s="503"/>
      <c r="U1481" s="503"/>
    </row>
    <row r="1482" spans="1:21" ht="15" customHeight="1" x14ac:dyDescent="0.2">
      <c r="A1482" s="784"/>
      <c r="B1482" s="39"/>
      <c r="C1482" s="784"/>
      <c r="D1482" s="784"/>
      <c r="E1482" s="783"/>
      <c r="F1482" s="784"/>
      <c r="G1482" s="784"/>
      <c r="P1482" s="97"/>
      <c r="Q1482" s="97"/>
      <c r="R1482" s="97"/>
      <c r="S1482" s="503"/>
      <c r="T1482" s="503"/>
      <c r="U1482" s="503"/>
    </row>
    <row r="1483" spans="1:21" ht="15" customHeight="1" x14ac:dyDescent="0.2">
      <c r="A1483" s="784"/>
      <c r="B1483" s="39"/>
      <c r="C1483" s="784"/>
      <c r="D1483" s="784"/>
      <c r="E1483" s="783"/>
      <c r="F1483" s="784"/>
      <c r="G1483" s="784"/>
      <c r="P1483" s="97"/>
      <c r="Q1483" s="97"/>
      <c r="R1483" s="97"/>
      <c r="S1483" s="503"/>
      <c r="T1483" s="503"/>
      <c r="U1483" s="503"/>
    </row>
    <row r="1484" spans="1:21" ht="15" customHeight="1" x14ac:dyDescent="0.2">
      <c r="P1484" s="97"/>
      <c r="Q1484" s="97"/>
      <c r="R1484" s="97"/>
    </row>
  </sheetData>
  <sortState ref="A2:EE1487">
    <sortCondition ref="F2:F1487" customList="QB,HB,FB,WR,TE,C,G,T,K,DE,DT,LB,CB,S,P"/>
    <sortCondition ref="D2:D1487"/>
    <sortCondition ref="C2:C1487"/>
  </sortState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ED166"/>
  <sheetViews>
    <sheetView workbookViewId="0">
      <pane ySplit="2" topLeftCell="A59" activePane="bottomLeft" state="frozen"/>
      <selection pane="bottomLeft" activeCell="D73" sqref="D73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4" width="4.7109375" style="3" customWidth="1"/>
    <col min="25" max="28" width="12.7109375" style="3" hidden="1" customWidth="1"/>
    <col min="29" max="30" width="12.7109375" style="6" customWidth="1"/>
    <col min="31" max="16384" width="9.140625" style="3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50" t="s">
        <v>182</v>
      </c>
      <c r="F1" s="148"/>
      <c r="AC1" s="148"/>
      <c r="AD1" s="14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418" t="s">
        <v>7930</v>
      </c>
      <c r="AC2" s="418" t="s">
        <v>8194</v>
      </c>
      <c r="AD2" s="418" t="s">
        <v>8459</v>
      </c>
    </row>
    <row r="3" spans="1:134" s="100" customFormat="1" ht="15" customHeight="1" thickTop="1" x14ac:dyDescent="0.2">
      <c r="A3" s="842">
        <v>5411</v>
      </c>
      <c r="B3" s="100" t="s">
        <v>8149</v>
      </c>
      <c r="C3" s="842" t="s">
        <v>7979</v>
      </c>
      <c r="D3" s="842" t="s">
        <v>359</v>
      </c>
      <c r="E3" s="214" t="s">
        <v>1323</v>
      </c>
      <c r="F3" s="843" t="s">
        <v>188</v>
      </c>
      <c r="G3" s="843">
        <v>2</v>
      </c>
      <c r="H3" s="269"/>
      <c r="K3" s="174"/>
      <c r="L3" s="174"/>
      <c r="M3" s="174"/>
      <c r="N3" s="174"/>
      <c r="O3" s="545"/>
      <c r="P3" s="545"/>
      <c r="Q3" s="546" t="s">
        <v>405</v>
      </c>
      <c r="R3" s="175" t="s">
        <v>405</v>
      </c>
      <c r="S3" s="176" t="s">
        <v>405</v>
      </c>
      <c r="T3" s="176" t="s">
        <v>405</v>
      </c>
      <c r="U3" s="571"/>
      <c r="V3" s="571"/>
      <c r="W3" s="571"/>
      <c r="X3" s="571"/>
      <c r="Y3" s="571"/>
      <c r="Z3" s="571"/>
      <c r="AA3" s="571"/>
      <c r="AB3" s="270">
        <v>1250000</v>
      </c>
      <c r="AC3" s="270">
        <v>1750000</v>
      </c>
      <c r="AD3" s="270"/>
      <c r="AF3" s="844"/>
      <c r="AG3" s="570"/>
      <c r="EB3" s="86"/>
      <c r="EC3" s="86"/>
      <c r="ED3" s="86"/>
    </row>
    <row r="4" spans="1:134" s="100" customFormat="1" ht="15" customHeight="1" x14ac:dyDescent="0.2">
      <c r="A4" s="840">
        <v>5810</v>
      </c>
      <c r="B4" s="100" t="s">
        <v>1956</v>
      </c>
      <c r="C4" s="841" t="s">
        <v>8306</v>
      </c>
      <c r="D4" s="841" t="s">
        <v>2573</v>
      </c>
      <c r="E4" s="214" t="s">
        <v>1323</v>
      </c>
      <c r="F4" s="841" t="s">
        <v>188</v>
      </c>
      <c r="G4" s="100">
        <v>1</v>
      </c>
      <c r="H4" s="269"/>
      <c r="K4" s="174"/>
      <c r="L4" s="174"/>
      <c r="M4" s="174"/>
      <c r="N4" s="174"/>
      <c r="O4" s="826"/>
      <c r="P4" s="826"/>
      <c r="Q4" s="826"/>
      <c r="R4" s="725" t="s">
        <v>405</v>
      </c>
      <c r="S4" s="176" t="s">
        <v>405</v>
      </c>
      <c r="T4" s="176" t="s">
        <v>405</v>
      </c>
      <c r="U4" s="176" t="s">
        <v>405</v>
      </c>
      <c r="Y4" s="269"/>
      <c r="Z4" s="269"/>
      <c r="AA4" s="269"/>
      <c r="AB4" s="275">
        <v>625000</v>
      </c>
      <c r="AC4" s="270">
        <v>4000000</v>
      </c>
      <c r="AD4" s="270"/>
    </row>
    <row r="5" spans="1:134" s="100" customFormat="1" ht="15" customHeight="1" x14ac:dyDescent="0.2">
      <c r="A5" s="775">
        <v>1428</v>
      </c>
      <c r="B5" s="99" t="s">
        <v>1803</v>
      </c>
      <c r="C5" s="99" t="s">
        <v>108</v>
      </c>
      <c r="D5" s="99" t="s">
        <v>219</v>
      </c>
      <c r="E5" s="214" t="s">
        <v>1323</v>
      </c>
      <c r="F5" s="100" t="s">
        <v>190</v>
      </c>
      <c r="G5" s="762">
        <v>9</v>
      </c>
      <c r="H5" s="174"/>
      <c r="I5" s="174"/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725" t="s">
        <v>405</v>
      </c>
      <c r="S5" s="482" t="s">
        <v>405</v>
      </c>
      <c r="T5" s="482" t="s">
        <v>405</v>
      </c>
      <c r="U5" s="482" t="s">
        <v>405</v>
      </c>
      <c r="V5" s="267"/>
      <c r="W5" s="267"/>
      <c r="X5" s="99"/>
      <c r="Y5" s="270"/>
      <c r="Z5" s="269"/>
      <c r="AA5" s="270"/>
      <c r="AB5" s="895"/>
      <c r="AC5" s="270">
        <v>5000000</v>
      </c>
      <c r="AD5" s="270"/>
      <c r="DO5" s="86"/>
      <c r="DP5" s="86"/>
      <c r="DQ5" s="86"/>
      <c r="DR5" s="86"/>
      <c r="DS5" s="86"/>
      <c r="DT5" s="86"/>
      <c r="DU5" s="86"/>
    </row>
    <row r="6" spans="1:134" s="100" customFormat="1" ht="15" customHeight="1" x14ac:dyDescent="0.2">
      <c r="A6" s="830">
        <v>2001</v>
      </c>
      <c r="B6" s="831" t="s">
        <v>3751</v>
      </c>
      <c r="C6" s="830" t="s">
        <v>3599</v>
      </c>
      <c r="D6" s="830" t="s">
        <v>408</v>
      </c>
      <c r="E6" s="214" t="s">
        <v>1323</v>
      </c>
      <c r="F6" s="831" t="s">
        <v>190</v>
      </c>
      <c r="G6" s="901">
        <v>8</v>
      </c>
      <c r="H6" s="273"/>
      <c r="I6" s="273"/>
      <c r="J6" s="273"/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769" t="s">
        <v>405</v>
      </c>
      <c r="T6" s="267"/>
      <c r="U6" s="267"/>
      <c r="V6" s="267"/>
      <c r="W6" s="267"/>
      <c r="Y6" s="270">
        <v>2500000</v>
      </c>
      <c r="Z6" s="269">
        <v>3500000</v>
      </c>
      <c r="AA6" s="270">
        <v>4000000</v>
      </c>
      <c r="AB6" s="679">
        <v>7800000</v>
      </c>
      <c r="AC6" s="772">
        <v>12000000</v>
      </c>
      <c r="AD6" s="270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DE6" s="86"/>
      <c r="DJ6" s="895"/>
      <c r="DK6" s="895"/>
      <c r="DL6" s="895"/>
      <c r="DM6" s="895"/>
      <c r="DN6" s="895"/>
      <c r="DO6" s="895"/>
      <c r="DP6" s="874"/>
      <c r="DQ6" s="874"/>
      <c r="DR6" s="874"/>
      <c r="DS6" s="874"/>
      <c r="DT6" s="874"/>
      <c r="DU6" s="86"/>
      <c r="DV6" s="86"/>
      <c r="DW6" s="86"/>
      <c r="DX6" s="86"/>
      <c r="DY6" s="86"/>
      <c r="DZ6" s="86"/>
      <c r="EA6" s="86"/>
    </row>
    <row r="7" spans="1:134" s="895" customFormat="1" ht="15" customHeight="1" x14ac:dyDescent="0.2">
      <c r="A7" s="856">
        <v>3012</v>
      </c>
      <c r="B7" s="855" t="s">
        <v>4406</v>
      </c>
      <c r="C7" s="856" t="s">
        <v>4201</v>
      </c>
      <c r="D7" s="856" t="s">
        <v>4348</v>
      </c>
      <c r="E7" s="214" t="s">
        <v>1323</v>
      </c>
      <c r="F7" s="855" t="s">
        <v>190</v>
      </c>
      <c r="G7" s="856">
        <v>6</v>
      </c>
      <c r="H7" s="174"/>
      <c r="I7" s="174"/>
      <c r="J7" s="174"/>
      <c r="K7" s="174"/>
      <c r="L7" s="174"/>
      <c r="M7" s="175" t="s">
        <v>405</v>
      </c>
      <c r="N7" s="175" t="s">
        <v>405</v>
      </c>
      <c r="O7" s="175" t="s">
        <v>405</v>
      </c>
      <c r="P7" s="545" t="s">
        <v>405</v>
      </c>
      <c r="Q7" s="545" t="s">
        <v>405</v>
      </c>
      <c r="R7" s="725" t="s">
        <v>405</v>
      </c>
      <c r="S7" s="176" t="s">
        <v>405</v>
      </c>
      <c r="T7" s="176"/>
      <c r="U7" s="176"/>
      <c r="V7" s="176"/>
      <c r="W7" s="176"/>
      <c r="X7" s="100"/>
      <c r="Y7" s="270">
        <v>2500000</v>
      </c>
      <c r="Z7" s="269">
        <v>3500000</v>
      </c>
      <c r="AA7" s="270">
        <v>4500000</v>
      </c>
      <c r="AB7" s="270">
        <v>5500000</v>
      </c>
      <c r="AC7" s="270">
        <v>5500000</v>
      </c>
      <c r="AD7" s="270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100"/>
      <c r="DF7" s="86"/>
      <c r="DG7" s="86"/>
      <c r="DH7" s="86"/>
      <c r="DI7" s="99"/>
      <c r="DJ7" s="100"/>
      <c r="DK7" s="100"/>
      <c r="DL7" s="100"/>
      <c r="DM7" s="100"/>
      <c r="DN7" s="100"/>
      <c r="DO7" s="100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100"/>
      <c r="EB7" s="100"/>
      <c r="EC7" s="100"/>
      <c r="ED7" s="100"/>
    </row>
    <row r="8" spans="1:134" s="86" customFormat="1" ht="15" customHeight="1" x14ac:dyDescent="0.2">
      <c r="A8" s="854">
        <v>6209</v>
      </c>
      <c r="B8" s="100" t="s">
        <v>8796</v>
      </c>
      <c r="C8" s="854" t="s">
        <v>8691</v>
      </c>
      <c r="D8" s="854" t="s">
        <v>8692</v>
      </c>
      <c r="E8" s="214" t="s">
        <v>1323</v>
      </c>
      <c r="F8" s="854" t="s">
        <v>190</v>
      </c>
      <c r="G8" s="854">
        <v>0</v>
      </c>
      <c r="H8" s="275"/>
      <c r="I8" s="99"/>
      <c r="J8" s="99"/>
      <c r="K8" s="99"/>
      <c r="L8" s="99"/>
      <c r="M8" s="99"/>
      <c r="N8" s="99"/>
      <c r="O8" s="826"/>
      <c r="P8" s="826"/>
      <c r="Q8" s="826"/>
      <c r="R8" s="826"/>
      <c r="S8" s="482" t="s">
        <v>405</v>
      </c>
      <c r="T8" s="482" t="s">
        <v>405</v>
      </c>
      <c r="U8" s="482" t="s">
        <v>405</v>
      </c>
      <c r="V8" s="482" t="s">
        <v>405</v>
      </c>
      <c r="W8" s="100"/>
      <c r="X8" s="100"/>
      <c r="Y8" s="269"/>
      <c r="Z8" s="269"/>
      <c r="AA8" s="269"/>
      <c r="AB8" s="100"/>
      <c r="AC8" s="269">
        <v>500000</v>
      </c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</row>
    <row r="9" spans="1:134" s="100" customFormat="1" ht="15" customHeight="1" x14ac:dyDescent="0.2">
      <c r="A9" s="845">
        <v>4090</v>
      </c>
      <c r="B9" s="100" t="s">
        <v>5082</v>
      </c>
      <c r="C9" s="846" t="s">
        <v>4923</v>
      </c>
      <c r="D9" s="846" t="s">
        <v>252</v>
      </c>
      <c r="E9" s="214" t="s">
        <v>1323</v>
      </c>
      <c r="F9" s="846" t="s">
        <v>193</v>
      </c>
      <c r="G9" s="846">
        <v>4</v>
      </c>
      <c r="H9" s="895"/>
      <c r="I9" s="895"/>
      <c r="J9" s="895"/>
      <c r="K9" s="895"/>
      <c r="L9" s="895"/>
      <c r="M9" s="895"/>
      <c r="N9" s="895"/>
      <c r="O9" s="895"/>
      <c r="P9" s="899"/>
      <c r="Q9" s="899"/>
      <c r="R9" s="899"/>
      <c r="S9" s="482" t="s">
        <v>405</v>
      </c>
      <c r="T9" s="482" t="s">
        <v>405</v>
      </c>
      <c r="U9" s="482" t="s">
        <v>405</v>
      </c>
      <c r="V9" s="895"/>
      <c r="W9" s="895"/>
      <c r="X9" s="895"/>
      <c r="Y9" s="895"/>
      <c r="Z9" s="895"/>
      <c r="AA9" s="895"/>
      <c r="AB9" s="895"/>
      <c r="AC9" s="270">
        <v>1900000</v>
      </c>
      <c r="AD9" s="895"/>
      <c r="AE9" s="895"/>
      <c r="AF9" s="895"/>
      <c r="AG9" s="895"/>
      <c r="AH9" s="895"/>
      <c r="AI9" s="895"/>
      <c r="AJ9" s="895"/>
      <c r="AK9" s="895"/>
      <c r="AL9" s="895"/>
      <c r="AM9" s="895"/>
      <c r="AN9" s="895"/>
      <c r="AO9" s="895"/>
      <c r="AP9" s="895"/>
      <c r="AQ9" s="895"/>
      <c r="AR9" s="895"/>
      <c r="AS9" s="895"/>
      <c r="AT9" s="895"/>
      <c r="AU9" s="895"/>
      <c r="AV9" s="895"/>
      <c r="AW9" s="895"/>
      <c r="AX9" s="895"/>
      <c r="AY9" s="895"/>
      <c r="AZ9" s="895"/>
      <c r="BA9" s="895"/>
      <c r="BB9" s="895"/>
      <c r="BC9" s="895"/>
      <c r="BD9" s="895"/>
      <c r="BE9" s="895"/>
      <c r="BF9" s="895"/>
      <c r="BG9" s="895"/>
      <c r="BH9" s="895"/>
      <c r="BI9" s="895"/>
      <c r="BJ9" s="895"/>
      <c r="BK9" s="895"/>
      <c r="BL9" s="895"/>
      <c r="BM9" s="895"/>
      <c r="BN9" s="895"/>
      <c r="BO9" s="895"/>
      <c r="BP9" s="895"/>
      <c r="BQ9" s="895"/>
      <c r="BR9" s="895"/>
      <c r="BS9" s="895"/>
      <c r="BT9" s="895"/>
      <c r="BU9" s="895"/>
      <c r="BV9" s="895"/>
      <c r="BW9" s="895"/>
      <c r="BX9" s="895"/>
      <c r="BY9" s="895"/>
      <c r="BZ9" s="895"/>
      <c r="CA9" s="895"/>
      <c r="CB9" s="895"/>
      <c r="CC9" s="895"/>
      <c r="CD9" s="895"/>
      <c r="CE9" s="895"/>
      <c r="CF9" s="895"/>
      <c r="CG9" s="895"/>
      <c r="CH9" s="895"/>
      <c r="CI9" s="895"/>
      <c r="CJ9" s="895"/>
      <c r="CK9" s="895"/>
      <c r="CL9" s="895"/>
      <c r="CM9" s="895"/>
      <c r="CN9" s="895"/>
      <c r="CO9" s="895"/>
      <c r="CP9" s="895"/>
      <c r="CQ9" s="895"/>
      <c r="CR9" s="895"/>
      <c r="CS9" s="895"/>
      <c r="CT9" s="895"/>
      <c r="CU9" s="895"/>
      <c r="CV9" s="895"/>
      <c r="CW9" s="895"/>
      <c r="CX9" s="895"/>
      <c r="CY9" s="895"/>
      <c r="CZ9" s="895"/>
      <c r="DA9" s="895"/>
      <c r="DB9" s="895"/>
      <c r="DC9" s="895"/>
      <c r="DD9" s="895"/>
      <c r="DE9" s="895"/>
      <c r="DF9" s="895"/>
      <c r="DG9" s="895"/>
      <c r="DH9" s="895"/>
      <c r="DI9" s="895"/>
      <c r="DJ9" s="895"/>
      <c r="DK9" s="895"/>
      <c r="DL9" s="895"/>
      <c r="DM9" s="895"/>
      <c r="DN9" s="895"/>
      <c r="DO9" s="895"/>
      <c r="DP9" s="895"/>
      <c r="DQ9" s="895"/>
      <c r="DR9" s="895"/>
      <c r="DS9" s="895"/>
      <c r="DT9" s="895"/>
      <c r="DU9" s="895"/>
      <c r="DV9" s="895"/>
      <c r="DW9" s="895"/>
      <c r="DX9" s="895"/>
      <c r="DY9" s="895"/>
      <c r="DZ9" s="895"/>
      <c r="EA9" s="895"/>
      <c r="EB9" s="895"/>
      <c r="EC9" s="895"/>
      <c r="ED9" s="895"/>
    </row>
    <row r="10" spans="1:134" s="100" customFormat="1" ht="15" customHeight="1" x14ac:dyDescent="0.2">
      <c r="A10" s="840">
        <v>5695</v>
      </c>
      <c r="B10" s="100" t="s">
        <v>8440</v>
      </c>
      <c r="C10" s="841" t="s">
        <v>8275</v>
      </c>
      <c r="D10" s="841" t="s">
        <v>120</v>
      </c>
      <c r="E10" s="214" t="s">
        <v>1323</v>
      </c>
      <c r="F10" s="841" t="s">
        <v>193</v>
      </c>
      <c r="G10" s="100">
        <v>1</v>
      </c>
      <c r="H10" s="269"/>
      <c r="K10" s="174"/>
      <c r="L10" s="174"/>
      <c r="M10" s="174"/>
      <c r="N10" s="174"/>
      <c r="O10" s="826"/>
      <c r="P10" s="826"/>
      <c r="Q10" s="826"/>
      <c r="R10" s="725" t="s">
        <v>405</v>
      </c>
      <c r="S10" s="176" t="s">
        <v>405</v>
      </c>
      <c r="T10" s="176" t="s">
        <v>405</v>
      </c>
      <c r="U10" s="176" t="s">
        <v>405</v>
      </c>
      <c r="Y10" s="269"/>
      <c r="Z10" s="269"/>
      <c r="AA10" s="269"/>
      <c r="AB10" s="275">
        <v>500000</v>
      </c>
      <c r="AC10" s="270">
        <v>700000</v>
      </c>
      <c r="AD10" s="270"/>
      <c r="EB10" s="86"/>
      <c r="EC10" s="86"/>
      <c r="ED10" s="86"/>
    </row>
    <row r="11" spans="1:134" s="100" customFormat="1" ht="15" customHeight="1" x14ac:dyDescent="0.2">
      <c r="A11" s="842">
        <v>5365</v>
      </c>
      <c r="B11" s="100" t="s">
        <v>8114</v>
      </c>
      <c r="C11" s="842" t="s">
        <v>192</v>
      </c>
      <c r="D11" s="842" t="s">
        <v>478</v>
      </c>
      <c r="E11" s="214" t="s">
        <v>1323</v>
      </c>
      <c r="F11" s="843" t="s">
        <v>196</v>
      </c>
      <c r="G11" s="842">
        <v>2</v>
      </c>
      <c r="H11" s="269"/>
      <c r="K11" s="174"/>
      <c r="L11" s="174"/>
      <c r="M11" s="174"/>
      <c r="N11" s="174"/>
      <c r="O11" s="545"/>
      <c r="P11" s="545"/>
      <c r="Q11" s="546" t="s">
        <v>405</v>
      </c>
      <c r="R11" s="175" t="s">
        <v>405</v>
      </c>
      <c r="S11" s="176" t="s">
        <v>405</v>
      </c>
      <c r="T11" s="176" t="s">
        <v>405</v>
      </c>
      <c r="U11" s="176"/>
      <c r="V11" s="176"/>
      <c r="W11" s="176"/>
      <c r="Y11" s="269"/>
      <c r="Z11" s="269"/>
      <c r="AA11" s="269">
        <v>500000</v>
      </c>
      <c r="AB11" s="270">
        <v>6500000</v>
      </c>
      <c r="AC11" s="270">
        <v>7000000</v>
      </c>
      <c r="AD11" s="270"/>
      <c r="EB11" s="86"/>
      <c r="EC11" s="86"/>
      <c r="ED11" s="86"/>
    </row>
    <row r="12" spans="1:134" s="100" customFormat="1" ht="15" customHeight="1" x14ac:dyDescent="0.2">
      <c r="A12" s="842">
        <v>4970</v>
      </c>
      <c r="B12" s="100" t="s">
        <v>3161</v>
      </c>
      <c r="C12" s="842" t="s">
        <v>353</v>
      </c>
      <c r="D12" s="842" t="s">
        <v>466</v>
      </c>
      <c r="E12" s="214" t="s">
        <v>1323</v>
      </c>
      <c r="F12" s="842" t="s">
        <v>196</v>
      </c>
      <c r="G12" s="842">
        <v>2</v>
      </c>
      <c r="H12" s="269"/>
      <c r="K12" s="174"/>
      <c r="L12" s="174"/>
      <c r="M12" s="174"/>
      <c r="N12" s="174"/>
      <c r="O12" s="545"/>
      <c r="P12" s="545"/>
      <c r="Q12" s="546" t="s">
        <v>405</v>
      </c>
      <c r="R12" s="175" t="s">
        <v>405</v>
      </c>
      <c r="S12" s="267" t="s">
        <v>405</v>
      </c>
      <c r="T12" s="267" t="s">
        <v>405</v>
      </c>
      <c r="U12" s="267"/>
      <c r="V12" s="580"/>
      <c r="W12" s="580"/>
      <c r="X12" s="282"/>
      <c r="Y12" s="282"/>
      <c r="Z12" s="282"/>
      <c r="AB12" s="270">
        <v>5500000</v>
      </c>
      <c r="AC12" s="270">
        <v>6500000</v>
      </c>
      <c r="AD12" s="270"/>
      <c r="EA12" s="86"/>
    </row>
    <row r="13" spans="1:134" s="100" customFormat="1" ht="15" customHeight="1" x14ac:dyDescent="0.2">
      <c r="A13" s="842">
        <v>5121</v>
      </c>
      <c r="B13" s="100" t="s">
        <v>8088</v>
      </c>
      <c r="C13" s="842" t="s">
        <v>248</v>
      </c>
      <c r="D13" s="842" t="s">
        <v>197</v>
      </c>
      <c r="E13" s="214" t="s">
        <v>1323</v>
      </c>
      <c r="F13" s="843" t="s">
        <v>196</v>
      </c>
      <c r="G13" s="842">
        <v>2</v>
      </c>
      <c r="H13" s="269"/>
      <c r="K13" s="174"/>
      <c r="L13" s="174"/>
      <c r="M13" s="174"/>
      <c r="N13" s="174"/>
      <c r="O13" s="545"/>
      <c r="P13" s="545"/>
      <c r="Q13" s="546" t="s">
        <v>405</v>
      </c>
      <c r="R13" s="175" t="s">
        <v>405</v>
      </c>
      <c r="S13" s="176" t="s">
        <v>405</v>
      </c>
      <c r="T13" s="176" t="s">
        <v>405</v>
      </c>
      <c r="U13" s="176" t="s">
        <v>405</v>
      </c>
      <c r="V13" s="176"/>
      <c r="W13" s="176"/>
      <c r="Y13" s="269"/>
      <c r="Z13" s="269"/>
      <c r="AA13" s="275">
        <v>2000000</v>
      </c>
      <c r="AB13" s="270">
        <v>8500000</v>
      </c>
      <c r="AC13" s="270">
        <v>8500000</v>
      </c>
      <c r="AD13" s="270"/>
      <c r="DU13" s="86"/>
      <c r="DV13" s="86"/>
      <c r="DW13" s="86"/>
      <c r="DX13" s="86"/>
      <c r="DY13" s="86"/>
      <c r="DZ13" s="86"/>
    </row>
    <row r="14" spans="1:134" s="100" customFormat="1" ht="15" customHeight="1" x14ac:dyDescent="0.2">
      <c r="A14" s="840">
        <v>5904</v>
      </c>
      <c r="B14" s="100" t="s">
        <v>8404</v>
      </c>
      <c r="C14" s="841" t="s">
        <v>5436</v>
      </c>
      <c r="D14" s="841" t="s">
        <v>2712</v>
      </c>
      <c r="E14" s="214" t="s">
        <v>1323</v>
      </c>
      <c r="F14" s="841" t="s">
        <v>196</v>
      </c>
      <c r="G14" s="100">
        <v>1</v>
      </c>
      <c r="H14" s="275"/>
      <c r="I14" s="99"/>
      <c r="J14" s="99"/>
      <c r="K14" s="99"/>
      <c r="L14" s="99"/>
      <c r="M14" s="99"/>
      <c r="N14" s="99"/>
      <c r="O14" s="826"/>
      <c r="P14" s="826"/>
      <c r="Q14" s="826"/>
      <c r="R14" s="725" t="s">
        <v>405</v>
      </c>
      <c r="S14" s="176" t="s">
        <v>405</v>
      </c>
      <c r="T14" s="176" t="s">
        <v>405</v>
      </c>
      <c r="U14" s="176" t="s">
        <v>405</v>
      </c>
      <c r="V14" s="176" t="s">
        <v>405</v>
      </c>
      <c r="W14" s="482"/>
      <c r="Y14" s="269"/>
      <c r="Z14" s="269"/>
      <c r="AA14" s="269"/>
      <c r="AB14" s="275">
        <v>4400000</v>
      </c>
      <c r="AC14" s="270">
        <v>6000000</v>
      </c>
      <c r="AD14" s="270"/>
      <c r="EB14" s="895"/>
      <c r="EC14" s="895"/>
      <c r="ED14" s="895"/>
    </row>
    <row r="15" spans="1:134" s="100" customFormat="1" ht="15" customHeight="1" x14ac:dyDescent="0.2">
      <c r="A15" s="840">
        <v>5913</v>
      </c>
      <c r="B15" s="100" t="s">
        <v>2297</v>
      </c>
      <c r="C15" s="841" t="s">
        <v>743</v>
      </c>
      <c r="D15" s="841" t="s">
        <v>4976</v>
      </c>
      <c r="E15" s="214" t="s">
        <v>1323</v>
      </c>
      <c r="F15" s="841" t="s">
        <v>196</v>
      </c>
      <c r="G15" s="100">
        <v>1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725" t="s">
        <v>405</v>
      </c>
      <c r="S15" s="176" t="s">
        <v>405</v>
      </c>
      <c r="T15" s="176" t="s">
        <v>405</v>
      </c>
      <c r="U15" s="176" t="s">
        <v>405</v>
      </c>
      <c r="Y15" s="269"/>
      <c r="Z15" s="269"/>
      <c r="AA15" s="269"/>
      <c r="AB15" s="275">
        <v>500000</v>
      </c>
      <c r="AC15" s="270">
        <v>1750000</v>
      </c>
      <c r="AD15" s="270"/>
      <c r="EB15" s="99"/>
      <c r="EC15" s="99"/>
      <c r="ED15" s="99"/>
    </row>
    <row r="16" spans="1:134" s="100" customFormat="1" ht="15" customHeight="1" x14ac:dyDescent="0.2">
      <c r="A16" s="840">
        <v>5909</v>
      </c>
      <c r="B16" s="100" t="s">
        <v>3145</v>
      </c>
      <c r="C16" s="840" t="s">
        <v>385</v>
      </c>
      <c r="D16" s="840" t="s">
        <v>7163</v>
      </c>
      <c r="E16" s="214" t="s">
        <v>1323</v>
      </c>
      <c r="F16" s="841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725" t="s">
        <v>405</v>
      </c>
      <c r="S16" s="176" t="s">
        <v>405</v>
      </c>
      <c r="T16" s="176" t="s">
        <v>405</v>
      </c>
      <c r="U16" s="176" t="s">
        <v>405</v>
      </c>
      <c r="Y16" s="269"/>
      <c r="Z16" s="269"/>
      <c r="AA16" s="269"/>
      <c r="AB16" s="275">
        <v>550000</v>
      </c>
      <c r="AC16" s="270">
        <v>2000000</v>
      </c>
      <c r="AD16" s="270"/>
    </row>
    <row r="17" spans="1:134" s="100" customFormat="1" ht="15" customHeight="1" x14ac:dyDescent="0.2">
      <c r="A17" s="854">
        <v>6408</v>
      </c>
      <c r="B17" s="100" t="s">
        <v>1629</v>
      </c>
      <c r="C17" s="854" t="s">
        <v>1800</v>
      </c>
      <c r="D17" s="854" t="s">
        <v>491</v>
      </c>
      <c r="E17" s="214" t="s">
        <v>1323</v>
      </c>
      <c r="F17" s="854" t="s">
        <v>196</v>
      </c>
      <c r="G17" s="854">
        <v>0</v>
      </c>
      <c r="H17" s="275"/>
      <c r="I17" s="99"/>
      <c r="J17" s="99"/>
      <c r="K17" s="99"/>
      <c r="L17" s="99"/>
      <c r="M17" s="99"/>
      <c r="N17" s="99"/>
      <c r="O17" s="826"/>
      <c r="P17" s="826"/>
      <c r="Q17" s="826"/>
      <c r="R17" s="826"/>
      <c r="S17" s="482" t="s">
        <v>405</v>
      </c>
      <c r="T17" s="482" t="s">
        <v>405</v>
      </c>
      <c r="U17" s="482" t="s">
        <v>405</v>
      </c>
      <c r="V17" s="482" t="s">
        <v>405</v>
      </c>
      <c r="Y17" s="269"/>
      <c r="Z17" s="269"/>
      <c r="AA17" s="269"/>
      <c r="AC17" s="269">
        <v>500000</v>
      </c>
    </row>
    <row r="18" spans="1:134" s="100" customFormat="1" ht="15" customHeight="1" x14ac:dyDescent="0.2">
      <c r="A18" s="840">
        <v>5884</v>
      </c>
      <c r="B18" s="100" t="s">
        <v>405</v>
      </c>
      <c r="C18" s="840" t="s">
        <v>476</v>
      </c>
      <c r="D18" s="841" t="s">
        <v>8328</v>
      </c>
      <c r="E18" s="214" t="s">
        <v>1323</v>
      </c>
      <c r="F18" s="841" t="s">
        <v>198</v>
      </c>
      <c r="G18" s="99">
        <v>1</v>
      </c>
      <c r="H18" s="275"/>
      <c r="I18" s="99"/>
      <c r="J18" s="99"/>
      <c r="K18" s="99"/>
      <c r="L18" s="99"/>
      <c r="M18" s="99"/>
      <c r="N18" s="99"/>
      <c r="O18" s="826"/>
      <c r="P18" s="826"/>
      <c r="Q18" s="826"/>
      <c r="R18" s="725" t="s">
        <v>405</v>
      </c>
      <c r="S18" s="176" t="s">
        <v>405</v>
      </c>
      <c r="T18" s="176" t="s">
        <v>405</v>
      </c>
      <c r="U18" s="482"/>
      <c r="Y18" s="269"/>
      <c r="Z18" s="269"/>
      <c r="AA18" s="269"/>
      <c r="AB18" s="275">
        <v>500000</v>
      </c>
      <c r="AC18" s="270">
        <v>3000000</v>
      </c>
      <c r="AD18" s="270"/>
      <c r="EB18" s="86"/>
      <c r="EC18" s="86"/>
      <c r="ED18" s="86"/>
    </row>
    <row r="19" spans="1:134" s="100" customFormat="1" ht="15" customHeight="1" x14ac:dyDescent="0.2">
      <c r="A19" s="840">
        <v>5889</v>
      </c>
      <c r="B19" s="100" t="s">
        <v>8439</v>
      </c>
      <c r="C19" s="841" t="s">
        <v>3356</v>
      </c>
      <c r="D19" s="841" t="s">
        <v>8331</v>
      </c>
      <c r="E19" s="214" t="s">
        <v>1323</v>
      </c>
      <c r="F19" s="841" t="s">
        <v>198</v>
      </c>
      <c r="G19" s="100">
        <v>1</v>
      </c>
      <c r="H19" s="275"/>
      <c r="I19" s="99"/>
      <c r="J19" s="99"/>
      <c r="K19" s="99"/>
      <c r="L19" s="99"/>
      <c r="M19" s="99"/>
      <c r="N19" s="99"/>
      <c r="O19" s="826"/>
      <c r="P19" s="826"/>
      <c r="Q19" s="826"/>
      <c r="R19" s="725" t="s">
        <v>405</v>
      </c>
      <c r="S19" s="176" t="s">
        <v>405</v>
      </c>
      <c r="T19" s="176" t="s">
        <v>405</v>
      </c>
      <c r="U19" s="176" t="s">
        <v>405</v>
      </c>
      <c r="Y19" s="269"/>
      <c r="Z19" s="269"/>
      <c r="AA19" s="269"/>
      <c r="AB19" s="275">
        <v>500000</v>
      </c>
      <c r="AC19" s="270">
        <v>2500000</v>
      </c>
      <c r="AD19" s="270"/>
    </row>
    <row r="20" spans="1:134" s="100" customFormat="1" ht="15" customHeight="1" x14ac:dyDescent="0.2">
      <c r="A20" s="838">
        <v>1906</v>
      </c>
      <c r="B20" s="570" t="s">
        <v>2979</v>
      </c>
      <c r="C20" s="838" t="s">
        <v>478</v>
      </c>
      <c r="D20" s="838" t="s">
        <v>3531</v>
      </c>
      <c r="E20" s="214" t="s">
        <v>1323</v>
      </c>
      <c r="F20" s="838" t="s">
        <v>199</v>
      </c>
      <c r="G20" s="669">
        <v>8</v>
      </c>
      <c r="H20" s="273"/>
      <c r="I20" s="273"/>
      <c r="J20" s="273"/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6" t="s">
        <v>405</v>
      </c>
      <c r="Q20" s="545" t="s">
        <v>405</v>
      </c>
      <c r="R20" s="725" t="s">
        <v>405</v>
      </c>
      <c r="S20" s="176" t="s">
        <v>405</v>
      </c>
      <c r="T20" s="176" t="s">
        <v>405</v>
      </c>
      <c r="U20" s="267"/>
      <c r="Y20" s="269"/>
      <c r="Z20" s="271"/>
      <c r="AA20" s="271"/>
      <c r="AB20" s="275">
        <v>3750000</v>
      </c>
      <c r="AC20" s="275">
        <v>3750000</v>
      </c>
      <c r="AD20" s="275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L20" s="86"/>
      <c r="DM20" s="86"/>
      <c r="EB20" s="86"/>
      <c r="EC20" s="86"/>
      <c r="ED20" s="86"/>
    </row>
    <row r="21" spans="1:134" s="100" customFormat="1" ht="15" customHeight="1" x14ac:dyDescent="0.2">
      <c r="A21" s="815">
        <v>2907</v>
      </c>
      <c r="B21" s="816" t="s">
        <v>4446</v>
      </c>
      <c r="C21" s="815" t="s">
        <v>4114</v>
      </c>
      <c r="D21" s="815" t="s">
        <v>4345</v>
      </c>
      <c r="E21" s="214" t="s">
        <v>1323</v>
      </c>
      <c r="F21" s="816" t="s">
        <v>199</v>
      </c>
      <c r="G21" s="815">
        <v>6</v>
      </c>
      <c r="H21" s="174"/>
      <c r="I21" s="174"/>
      <c r="J21" s="174"/>
      <c r="K21" s="174"/>
      <c r="L21" s="174"/>
      <c r="M21" s="175" t="s">
        <v>405</v>
      </c>
      <c r="N21" s="175" t="s">
        <v>405</v>
      </c>
      <c r="O21" s="175" t="s">
        <v>405</v>
      </c>
      <c r="P21" s="545" t="s">
        <v>405</v>
      </c>
      <c r="Q21" s="546" t="s">
        <v>405</v>
      </c>
      <c r="R21" s="175" t="s">
        <v>405</v>
      </c>
      <c r="S21" s="482" t="s">
        <v>405</v>
      </c>
      <c r="T21" s="482" t="s">
        <v>405</v>
      </c>
      <c r="U21" s="176"/>
      <c r="V21" s="176"/>
      <c r="W21" s="176"/>
      <c r="Y21" s="270">
        <v>2500000</v>
      </c>
      <c r="Z21" s="269">
        <v>3000000</v>
      </c>
      <c r="AA21" s="270">
        <v>3500000</v>
      </c>
      <c r="AB21" s="270">
        <v>4000000</v>
      </c>
      <c r="AC21" s="270">
        <v>5000000</v>
      </c>
      <c r="AD21" s="270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F21" s="86"/>
      <c r="DG21" s="86"/>
      <c r="DH21" s="86"/>
      <c r="DI21" s="86"/>
      <c r="DJ21" s="86"/>
      <c r="DK21" s="86"/>
      <c r="DL21" s="86"/>
      <c r="DM21" s="86"/>
      <c r="DO21" s="874"/>
      <c r="DP21" s="86"/>
      <c r="DQ21" s="86"/>
      <c r="DR21" s="86"/>
      <c r="DS21" s="86"/>
      <c r="DT21" s="86"/>
      <c r="DU21" s="99"/>
      <c r="DV21" s="99"/>
      <c r="DW21" s="99"/>
      <c r="DX21" s="99"/>
      <c r="DY21" s="99"/>
      <c r="DZ21" s="99"/>
      <c r="EB21" s="177"/>
      <c r="EC21" s="177"/>
      <c r="ED21" s="177"/>
    </row>
    <row r="22" spans="1:134" s="99" customFormat="1" ht="15" customHeight="1" x14ac:dyDescent="0.2">
      <c r="A22" s="811">
        <v>2520</v>
      </c>
      <c r="B22" s="99" t="s">
        <v>4054</v>
      </c>
      <c r="C22" s="811" t="s">
        <v>192</v>
      </c>
      <c r="D22" s="811" t="s">
        <v>3854</v>
      </c>
      <c r="E22" s="214" t="s">
        <v>1323</v>
      </c>
      <c r="F22" s="100" t="s">
        <v>201</v>
      </c>
      <c r="G22" s="479">
        <v>7</v>
      </c>
      <c r="H22" s="174"/>
      <c r="I22" s="174"/>
      <c r="J22" s="174"/>
      <c r="K22" s="174"/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5" t="s">
        <v>405</v>
      </c>
      <c r="R22" s="725" t="s">
        <v>405</v>
      </c>
      <c r="S22" s="176" t="s">
        <v>405</v>
      </c>
      <c r="T22" s="267"/>
      <c r="U22" s="267"/>
      <c r="V22" s="267"/>
      <c r="W22" s="267"/>
      <c r="X22" s="100"/>
      <c r="Y22" s="270"/>
      <c r="Z22" s="269">
        <v>1750000</v>
      </c>
      <c r="AA22" s="270">
        <v>2500000</v>
      </c>
      <c r="AB22" s="270">
        <v>3000000</v>
      </c>
      <c r="AC22" s="270">
        <v>4000000</v>
      </c>
      <c r="AD22" s="270"/>
      <c r="DB22" s="100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100"/>
      <c r="DW22" s="100"/>
      <c r="DX22" s="100"/>
      <c r="DY22" s="100"/>
      <c r="DZ22" s="100"/>
      <c r="EB22" s="100"/>
      <c r="EC22" s="100"/>
      <c r="ED22" s="100"/>
    </row>
    <row r="23" spans="1:134" s="177" customFormat="1" ht="15" customHeight="1" x14ac:dyDescent="0.2">
      <c r="A23" s="99">
        <v>4531</v>
      </c>
      <c r="B23" s="100" t="s">
        <v>5464</v>
      </c>
      <c r="C23" s="99" t="s">
        <v>5327</v>
      </c>
      <c r="D23" s="99" t="s">
        <v>5328</v>
      </c>
      <c r="E23" s="214" t="s">
        <v>1323</v>
      </c>
      <c r="F23" s="100" t="s">
        <v>201</v>
      </c>
      <c r="G23" s="100">
        <v>3</v>
      </c>
      <c r="H23" s="269"/>
      <c r="I23" s="100"/>
      <c r="J23" s="100"/>
      <c r="K23" s="174"/>
      <c r="L23" s="174"/>
      <c r="M23" s="174"/>
      <c r="N23" s="174"/>
      <c r="O23" s="545"/>
      <c r="P23" s="545" t="s">
        <v>405</v>
      </c>
      <c r="Q23" s="545" t="s">
        <v>405</v>
      </c>
      <c r="R23" s="175" t="s">
        <v>405</v>
      </c>
      <c r="S23" s="176" t="s">
        <v>405</v>
      </c>
      <c r="T23" s="176"/>
      <c r="U23" s="176"/>
      <c r="V23" s="176"/>
      <c r="W23" s="176"/>
      <c r="X23" s="176"/>
      <c r="Y23" s="176"/>
      <c r="Z23" s="176"/>
      <c r="AA23" s="176"/>
      <c r="AB23" s="270">
        <v>2000000</v>
      </c>
      <c r="AC23" s="270">
        <v>5000000</v>
      </c>
      <c r="AD23" s="270"/>
      <c r="AE23" s="286"/>
      <c r="AF23" s="844"/>
      <c r="AG23" s="57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</row>
    <row r="24" spans="1:134" s="100" customFormat="1" ht="15" customHeight="1" x14ac:dyDescent="0.2">
      <c r="A24" s="842">
        <v>5186</v>
      </c>
      <c r="B24" s="100" t="s">
        <v>8117</v>
      </c>
      <c r="C24" s="842" t="s">
        <v>203</v>
      </c>
      <c r="D24" s="842" t="s">
        <v>7943</v>
      </c>
      <c r="E24" s="214" t="s">
        <v>1323</v>
      </c>
      <c r="F24" s="843" t="s">
        <v>201</v>
      </c>
      <c r="G24" s="842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571"/>
      <c r="V24" s="571"/>
      <c r="W24" s="571"/>
      <c r="Y24" s="269"/>
      <c r="Z24" s="269"/>
      <c r="AA24" s="269">
        <v>500000</v>
      </c>
      <c r="AB24" s="270">
        <v>2500000</v>
      </c>
      <c r="AC24" s="270">
        <v>2500000</v>
      </c>
      <c r="AD24" s="270"/>
      <c r="EA24" s="99"/>
    </row>
    <row r="25" spans="1:134" s="100" customFormat="1" ht="15" customHeight="1" x14ac:dyDescent="0.2">
      <c r="A25" s="811">
        <v>2639</v>
      </c>
      <c r="B25" s="99" t="s">
        <v>4031</v>
      </c>
      <c r="C25" s="811" t="s">
        <v>2223</v>
      </c>
      <c r="D25" s="811" t="s">
        <v>191</v>
      </c>
      <c r="E25" s="214" t="s">
        <v>1323</v>
      </c>
      <c r="F25" s="812" t="s">
        <v>206</v>
      </c>
      <c r="G25" s="479">
        <v>7</v>
      </c>
      <c r="H25" s="174"/>
      <c r="I25" s="174"/>
      <c r="J25" s="174"/>
      <c r="K25" s="174"/>
      <c r="L25" s="175" t="s">
        <v>405</v>
      </c>
      <c r="M25" s="175" t="s">
        <v>405</v>
      </c>
      <c r="N25" s="175" t="s">
        <v>405</v>
      </c>
      <c r="O25" s="175" t="s">
        <v>405</v>
      </c>
      <c r="P25" s="546" t="s">
        <v>405</v>
      </c>
      <c r="Q25" s="545" t="s">
        <v>405</v>
      </c>
      <c r="R25" s="725" t="s">
        <v>405</v>
      </c>
      <c r="S25" s="176" t="s">
        <v>405</v>
      </c>
      <c r="T25" s="176" t="s">
        <v>405</v>
      </c>
      <c r="U25" s="267"/>
      <c r="V25" s="571"/>
      <c r="W25" s="571"/>
      <c r="X25" s="571"/>
      <c r="Y25" s="571"/>
      <c r="Z25" s="571"/>
      <c r="AA25" s="571"/>
      <c r="AB25" s="270">
        <v>3000000</v>
      </c>
      <c r="AC25" s="270">
        <v>4000000</v>
      </c>
      <c r="AD25" s="270"/>
      <c r="AE25" s="170"/>
      <c r="AF25" s="950"/>
      <c r="AG25" s="666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</row>
    <row r="26" spans="1:134" s="100" customFormat="1" ht="15" customHeight="1" x14ac:dyDescent="0.2">
      <c r="A26" s="858">
        <v>2640</v>
      </c>
      <c r="B26" s="99" t="s">
        <v>4042</v>
      </c>
      <c r="C26" s="858" t="s">
        <v>305</v>
      </c>
      <c r="D26" s="858" t="s">
        <v>3943</v>
      </c>
      <c r="E26" s="214" t="s">
        <v>1323</v>
      </c>
      <c r="F26" s="859" t="s">
        <v>206</v>
      </c>
      <c r="G26" s="863">
        <v>7</v>
      </c>
      <c r="L26" s="174"/>
      <c r="M26" s="174"/>
      <c r="N26" s="174"/>
      <c r="O26" s="175"/>
      <c r="P26" s="546"/>
      <c r="Q26" s="546" t="s">
        <v>405</v>
      </c>
      <c r="R26" s="175" t="s">
        <v>405</v>
      </c>
      <c r="S26" s="176" t="s">
        <v>405</v>
      </c>
      <c r="T26" s="267"/>
      <c r="U26" s="267"/>
      <c r="V26" s="267"/>
      <c r="W26" s="267"/>
      <c r="X26" s="99"/>
      <c r="Y26" s="99"/>
      <c r="Z26" s="271"/>
      <c r="AA26" s="270">
        <v>2000000</v>
      </c>
      <c r="AB26" s="270">
        <v>2000000</v>
      </c>
      <c r="AC26" s="270">
        <v>3000000</v>
      </c>
      <c r="AD26" s="270"/>
      <c r="AE26" s="99"/>
      <c r="AF26" s="99"/>
      <c r="AG26" s="99"/>
      <c r="AH26" s="99"/>
      <c r="AI26" s="99"/>
      <c r="AJ26" s="99"/>
      <c r="AK26" s="99"/>
      <c r="AL26" s="99"/>
      <c r="EB26" s="99"/>
      <c r="EC26" s="99"/>
      <c r="ED26" s="99"/>
    </row>
    <row r="27" spans="1:134" s="100" customFormat="1" ht="15" customHeight="1" x14ac:dyDescent="0.2">
      <c r="A27" s="837">
        <v>3616</v>
      </c>
      <c r="B27" s="836" t="s">
        <v>3156</v>
      </c>
      <c r="C27" s="837" t="s">
        <v>2396</v>
      </c>
      <c r="D27" s="837" t="s">
        <v>4647</v>
      </c>
      <c r="E27" s="214" t="s">
        <v>1323</v>
      </c>
      <c r="F27" s="836" t="s">
        <v>206</v>
      </c>
      <c r="G27" s="837">
        <v>5</v>
      </c>
      <c r="H27" s="269"/>
      <c r="K27" s="174"/>
      <c r="L27" s="174"/>
      <c r="M27" s="174"/>
      <c r="N27" s="175" t="s">
        <v>405</v>
      </c>
      <c r="O27" s="175" t="s">
        <v>405</v>
      </c>
      <c r="P27" s="546" t="s">
        <v>405</v>
      </c>
      <c r="Q27" s="546" t="s">
        <v>405</v>
      </c>
      <c r="R27" s="175" t="s">
        <v>405</v>
      </c>
      <c r="S27" s="267" t="s">
        <v>405</v>
      </c>
      <c r="T27" s="571"/>
      <c r="U27" s="571"/>
      <c r="V27" s="571"/>
      <c r="W27" s="571"/>
      <c r="X27" s="270"/>
      <c r="Y27" s="269">
        <v>1800000</v>
      </c>
      <c r="Z27" s="275">
        <v>1800000</v>
      </c>
      <c r="AA27" s="770">
        <v>1800000</v>
      </c>
      <c r="AB27" s="270">
        <v>3500000</v>
      </c>
      <c r="AC27" s="270">
        <v>4500000</v>
      </c>
      <c r="AD27" s="270"/>
      <c r="DJ27" s="110"/>
      <c r="DK27" s="110"/>
      <c r="DL27" s="177"/>
    </row>
    <row r="28" spans="1:134" s="100" customFormat="1" ht="15" customHeight="1" x14ac:dyDescent="0.2">
      <c r="A28" s="845">
        <v>5007</v>
      </c>
      <c r="B28" s="100" t="s">
        <v>405</v>
      </c>
      <c r="C28" s="846" t="s">
        <v>7553</v>
      </c>
      <c r="D28" s="846" t="s">
        <v>8031</v>
      </c>
      <c r="E28" s="214" t="s">
        <v>1323</v>
      </c>
      <c r="F28" s="846" t="s">
        <v>206</v>
      </c>
      <c r="G28" s="846">
        <v>2</v>
      </c>
      <c r="H28" s="895"/>
      <c r="I28" s="895"/>
      <c r="J28" s="895"/>
      <c r="K28" s="895"/>
      <c r="L28" s="895"/>
      <c r="M28" s="895"/>
      <c r="N28" s="895"/>
      <c r="O28" s="895"/>
      <c r="P28" s="899"/>
      <c r="Q28" s="899"/>
      <c r="R28" s="899"/>
      <c r="S28" s="482" t="s">
        <v>405</v>
      </c>
      <c r="T28" s="482" t="s">
        <v>405</v>
      </c>
      <c r="U28" s="482" t="s">
        <v>405</v>
      </c>
      <c r="V28" s="895"/>
      <c r="W28" s="895"/>
      <c r="X28" s="895"/>
      <c r="Y28" s="895"/>
      <c r="Z28" s="895"/>
      <c r="AA28" s="895"/>
      <c r="AB28" s="895"/>
      <c r="AC28" s="270">
        <v>1600000</v>
      </c>
      <c r="AD28" s="895"/>
      <c r="AE28" s="895"/>
      <c r="AF28" s="895"/>
      <c r="AG28" s="895"/>
      <c r="AH28" s="895"/>
      <c r="AI28" s="895"/>
      <c r="AJ28" s="895"/>
      <c r="AK28" s="895"/>
      <c r="AL28" s="895"/>
      <c r="AM28" s="895"/>
      <c r="AN28" s="895"/>
      <c r="AO28" s="895"/>
      <c r="AP28" s="895"/>
      <c r="AQ28" s="895"/>
      <c r="AR28" s="895"/>
      <c r="AS28" s="895"/>
      <c r="AT28" s="895"/>
      <c r="AU28" s="895"/>
      <c r="AV28" s="895"/>
      <c r="AW28" s="895"/>
      <c r="AX28" s="895"/>
      <c r="AY28" s="895"/>
      <c r="AZ28" s="895"/>
      <c r="BA28" s="895"/>
      <c r="BB28" s="895"/>
      <c r="BC28" s="895"/>
      <c r="BD28" s="895"/>
      <c r="BE28" s="895"/>
      <c r="BF28" s="895"/>
      <c r="BG28" s="895"/>
      <c r="BH28" s="895"/>
      <c r="BI28" s="895"/>
      <c r="BJ28" s="895"/>
      <c r="BK28" s="895"/>
      <c r="BL28" s="895"/>
      <c r="BM28" s="895"/>
      <c r="BN28" s="895"/>
      <c r="BO28" s="895"/>
      <c r="BP28" s="895"/>
      <c r="BQ28" s="895"/>
      <c r="BR28" s="895"/>
      <c r="BS28" s="895"/>
      <c r="BT28" s="895"/>
      <c r="BU28" s="895"/>
      <c r="BV28" s="895"/>
      <c r="BW28" s="895"/>
      <c r="BX28" s="895"/>
      <c r="BY28" s="895"/>
      <c r="BZ28" s="895"/>
      <c r="CA28" s="895"/>
      <c r="CB28" s="895"/>
      <c r="CC28" s="895"/>
      <c r="CD28" s="895"/>
      <c r="CE28" s="895"/>
      <c r="CF28" s="895"/>
      <c r="CG28" s="895"/>
      <c r="CH28" s="895"/>
      <c r="CI28" s="895"/>
      <c r="CJ28" s="895"/>
      <c r="CK28" s="895"/>
      <c r="CL28" s="895"/>
      <c r="CM28" s="895"/>
      <c r="CN28" s="895"/>
      <c r="CO28" s="895"/>
      <c r="CP28" s="895"/>
      <c r="CQ28" s="895"/>
      <c r="CR28" s="895"/>
      <c r="CS28" s="895"/>
      <c r="CT28" s="895"/>
      <c r="CU28" s="895"/>
      <c r="CV28" s="895"/>
      <c r="CW28" s="895"/>
      <c r="CX28" s="895"/>
      <c r="CY28" s="895"/>
      <c r="CZ28" s="895"/>
      <c r="DA28" s="895"/>
      <c r="DB28" s="895"/>
      <c r="DC28" s="895"/>
      <c r="DD28" s="895"/>
      <c r="DE28" s="895"/>
      <c r="DF28" s="895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</row>
    <row r="29" spans="1:134" s="100" customFormat="1" ht="15" customHeight="1" x14ac:dyDescent="0.2">
      <c r="A29" s="858">
        <v>4257</v>
      </c>
      <c r="B29" s="100" t="s">
        <v>2984</v>
      </c>
      <c r="C29" s="858" t="s">
        <v>274</v>
      </c>
      <c r="D29" s="858" t="s">
        <v>4840</v>
      </c>
      <c r="E29" s="214" t="s">
        <v>1323</v>
      </c>
      <c r="F29" s="859" t="s">
        <v>224</v>
      </c>
      <c r="G29" s="858">
        <v>4</v>
      </c>
      <c r="L29" s="174"/>
      <c r="M29" s="174"/>
      <c r="N29" s="174"/>
      <c r="O29" s="175"/>
      <c r="P29" s="546"/>
      <c r="Q29" s="546" t="s">
        <v>405</v>
      </c>
      <c r="R29" s="175" t="s">
        <v>405</v>
      </c>
      <c r="S29" s="176" t="s">
        <v>405</v>
      </c>
      <c r="T29" s="267"/>
      <c r="U29" s="267"/>
      <c r="V29" s="267"/>
      <c r="W29" s="267"/>
      <c r="X29" s="99"/>
      <c r="Y29" s="99"/>
      <c r="Z29" s="271"/>
      <c r="AA29" s="270">
        <v>700000</v>
      </c>
      <c r="AB29" s="270">
        <v>900000</v>
      </c>
      <c r="AC29" s="270">
        <v>1300000</v>
      </c>
      <c r="AD29" s="270"/>
      <c r="AE29" s="99"/>
      <c r="AF29" s="99"/>
      <c r="AG29" s="99"/>
      <c r="AH29" s="99"/>
      <c r="AI29" s="99"/>
      <c r="AJ29" s="99"/>
      <c r="AK29" s="99"/>
      <c r="AL29" s="99"/>
    </row>
    <row r="30" spans="1:134" s="100" customFormat="1" ht="15" customHeight="1" x14ac:dyDescent="0.2">
      <c r="A30" s="865">
        <v>1067</v>
      </c>
      <c r="B30" s="99" t="s">
        <v>2437</v>
      </c>
      <c r="C30" s="424" t="s">
        <v>3093</v>
      </c>
      <c r="D30" s="424" t="s">
        <v>300</v>
      </c>
      <c r="E30" s="214" t="s">
        <v>1323</v>
      </c>
      <c r="F30" s="424" t="s">
        <v>209</v>
      </c>
      <c r="G30" s="750">
        <v>10</v>
      </c>
      <c r="H30" s="175"/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571"/>
      <c r="V30" s="571"/>
      <c r="W30" s="571"/>
      <c r="X30" s="86"/>
      <c r="Y30" s="270">
        <v>6500000</v>
      </c>
      <c r="Z30" s="269">
        <v>7500000</v>
      </c>
      <c r="AA30" s="270">
        <v>8000000</v>
      </c>
      <c r="AB30" s="270">
        <v>8000000</v>
      </c>
      <c r="AC30" s="270">
        <v>9000000</v>
      </c>
      <c r="AD30" s="270"/>
      <c r="AE30" s="895"/>
      <c r="AF30" s="895"/>
      <c r="AG30" s="895"/>
      <c r="AH30" s="895"/>
      <c r="AI30" s="895"/>
      <c r="AJ30" s="895"/>
      <c r="AK30" s="895"/>
      <c r="AL30" s="895"/>
      <c r="AM30" s="895"/>
      <c r="AN30" s="895"/>
      <c r="AO30" s="895"/>
      <c r="AP30" s="895"/>
      <c r="AQ30" s="895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86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EA30" s="86"/>
    </row>
    <row r="31" spans="1:134" s="100" customFormat="1" ht="15" customHeight="1" x14ac:dyDescent="0.2">
      <c r="A31" s="842">
        <v>5083</v>
      </c>
      <c r="B31" s="100" t="s">
        <v>8135</v>
      </c>
      <c r="C31" s="842" t="s">
        <v>8054</v>
      </c>
      <c r="D31" s="842" t="s">
        <v>8055</v>
      </c>
      <c r="E31" s="214" t="s">
        <v>1323</v>
      </c>
      <c r="F31" s="843" t="s">
        <v>209</v>
      </c>
      <c r="G31" s="842">
        <v>2</v>
      </c>
      <c r="H31" s="269"/>
      <c r="K31" s="174"/>
      <c r="L31" s="174"/>
      <c r="M31" s="174"/>
      <c r="N31" s="174"/>
      <c r="O31" s="545"/>
      <c r="P31" s="545"/>
      <c r="Q31" s="546" t="s">
        <v>405</v>
      </c>
      <c r="R31" s="725" t="s">
        <v>405</v>
      </c>
      <c r="S31" s="482" t="s">
        <v>405</v>
      </c>
      <c r="T31" s="482" t="s">
        <v>405</v>
      </c>
      <c r="U31" s="267"/>
      <c r="V31" s="267"/>
      <c r="W31" s="267"/>
      <c r="Y31" s="270">
        <v>3500000</v>
      </c>
      <c r="AA31" s="844"/>
      <c r="AB31" s="270">
        <v>4500000</v>
      </c>
      <c r="AC31" s="270">
        <v>5000000</v>
      </c>
      <c r="AD31" s="270"/>
      <c r="DV31" s="86"/>
      <c r="DW31" s="86"/>
    </row>
    <row r="32" spans="1:134" s="100" customFormat="1" ht="15" customHeight="1" x14ac:dyDescent="0.2">
      <c r="A32" s="854">
        <v>6119</v>
      </c>
      <c r="B32" s="100" t="s">
        <v>8795</v>
      </c>
      <c r="C32" s="854" t="s">
        <v>328</v>
      </c>
      <c r="D32" s="854" t="s">
        <v>8544</v>
      </c>
      <c r="E32" s="214" t="s">
        <v>1323</v>
      </c>
      <c r="F32" s="854" t="s">
        <v>209</v>
      </c>
      <c r="G32" s="854">
        <v>0</v>
      </c>
      <c r="H32" s="269"/>
      <c r="K32" s="174"/>
      <c r="L32" s="174"/>
      <c r="M32" s="174"/>
      <c r="N32" s="174"/>
      <c r="O32" s="826"/>
      <c r="P32" s="826"/>
      <c r="Q32" s="826"/>
      <c r="R32" s="826"/>
      <c r="S32" s="482" t="s">
        <v>405</v>
      </c>
      <c r="T32" s="482" t="s">
        <v>405</v>
      </c>
      <c r="U32" s="482" t="s">
        <v>405</v>
      </c>
      <c r="V32" s="482" t="s">
        <v>405</v>
      </c>
      <c r="Y32" s="269"/>
      <c r="Z32" s="269"/>
      <c r="AA32" s="269"/>
      <c r="AC32" s="269">
        <v>500000</v>
      </c>
    </row>
    <row r="33" spans="1:134" s="100" customFormat="1" ht="15" customHeight="1" x14ac:dyDescent="0.2">
      <c r="A33" s="817">
        <v>3478</v>
      </c>
      <c r="B33" s="836" t="s">
        <v>4764</v>
      </c>
      <c r="C33" s="837" t="s">
        <v>431</v>
      </c>
      <c r="D33" s="837" t="s">
        <v>4542</v>
      </c>
      <c r="E33" s="214" t="s">
        <v>1323</v>
      </c>
      <c r="F33" s="836" t="s">
        <v>211</v>
      </c>
      <c r="G33" s="837">
        <v>5</v>
      </c>
      <c r="H33" s="269"/>
      <c r="K33" s="174"/>
      <c r="L33" s="174"/>
      <c r="M33" s="174"/>
      <c r="N33" s="175" t="s">
        <v>405</v>
      </c>
      <c r="O33" s="175" t="s">
        <v>405</v>
      </c>
      <c r="P33" s="545" t="s">
        <v>405</v>
      </c>
      <c r="Q33" s="545" t="s">
        <v>405</v>
      </c>
      <c r="R33" s="725" t="s">
        <v>405</v>
      </c>
      <c r="S33" s="594" t="s">
        <v>405</v>
      </c>
      <c r="T33" s="594" t="s">
        <v>405</v>
      </c>
      <c r="U33" s="594" t="s">
        <v>405</v>
      </c>
      <c r="V33" s="571"/>
      <c r="W33" s="571"/>
      <c r="X33" s="571"/>
      <c r="Y33" s="571"/>
      <c r="Z33" s="571"/>
      <c r="AA33" s="571"/>
      <c r="AB33" s="679">
        <v>10300000</v>
      </c>
      <c r="AC33" s="770">
        <v>2750000</v>
      </c>
      <c r="AD33" s="270"/>
      <c r="AE33" s="945"/>
      <c r="AF33" s="844"/>
      <c r="AG33" s="570"/>
      <c r="DO33" s="885"/>
      <c r="DP33" s="885"/>
      <c r="DQ33" s="885"/>
      <c r="DR33" s="885"/>
      <c r="DS33" s="885"/>
      <c r="DT33" s="885"/>
    </row>
    <row r="34" spans="1:134" s="100" customFormat="1" ht="15" customHeight="1" x14ac:dyDescent="0.2">
      <c r="A34" s="837">
        <v>3483</v>
      </c>
      <c r="B34" s="836" t="s">
        <v>4762</v>
      </c>
      <c r="C34" s="837" t="s">
        <v>1733</v>
      </c>
      <c r="D34" s="837" t="s">
        <v>4548</v>
      </c>
      <c r="E34" s="214" t="s">
        <v>1323</v>
      </c>
      <c r="F34" s="836" t="s">
        <v>211</v>
      </c>
      <c r="G34" s="837">
        <v>5</v>
      </c>
      <c r="H34" s="269"/>
      <c r="K34" s="174"/>
      <c r="L34" s="174"/>
      <c r="M34" s="174"/>
      <c r="N34" s="175" t="s">
        <v>405</v>
      </c>
      <c r="O34" s="175" t="s">
        <v>405</v>
      </c>
      <c r="P34" s="545" t="s">
        <v>405</v>
      </c>
      <c r="Q34" s="545" t="s">
        <v>405</v>
      </c>
      <c r="R34" s="725" t="s">
        <v>405</v>
      </c>
      <c r="S34" s="267" t="s">
        <v>405</v>
      </c>
      <c r="T34" s="267" t="s">
        <v>405</v>
      </c>
      <c r="U34" s="571"/>
      <c r="V34" s="571"/>
      <c r="W34" s="571"/>
      <c r="Y34" s="270">
        <v>1400000</v>
      </c>
      <c r="Z34" s="269">
        <v>2000000</v>
      </c>
      <c r="AA34" s="270">
        <v>2750000</v>
      </c>
      <c r="AB34" s="680">
        <v>3500000</v>
      </c>
      <c r="AC34" s="270">
        <v>4500000</v>
      </c>
      <c r="AD34" s="270"/>
      <c r="DJ34" s="86"/>
      <c r="DK34" s="86"/>
      <c r="DL34" s="86"/>
      <c r="DM34" s="86"/>
      <c r="DN34" s="86"/>
      <c r="DO34" s="86"/>
      <c r="DU34" s="86"/>
      <c r="DV34" s="86"/>
      <c r="DW34" s="86"/>
      <c r="DX34" s="86"/>
      <c r="DY34" s="86"/>
      <c r="DZ34" s="86"/>
    </row>
    <row r="35" spans="1:134" s="100" customFormat="1" ht="15" customHeight="1" x14ac:dyDescent="0.2">
      <c r="A35" s="854">
        <v>6143</v>
      </c>
      <c r="B35" s="100" t="s">
        <v>8774</v>
      </c>
      <c r="C35" s="854" t="s">
        <v>339</v>
      </c>
      <c r="D35" s="854" t="s">
        <v>327</v>
      </c>
      <c r="E35" s="214" t="s">
        <v>1323</v>
      </c>
      <c r="F35" s="854" t="s">
        <v>211</v>
      </c>
      <c r="G35" s="854">
        <v>0</v>
      </c>
      <c r="H35" s="269"/>
      <c r="K35" s="174"/>
      <c r="L35" s="174"/>
      <c r="M35" s="174"/>
      <c r="N35" s="174"/>
      <c r="O35" s="826"/>
      <c r="P35" s="826"/>
      <c r="Q35" s="826"/>
      <c r="R35" s="826"/>
      <c r="S35" s="482" t="s">
        <v>405</v>
      </c>
      <c r="T35" s="482" t="s">
        <v>405</v>
      </c>
      <c r="U35" s="482" t="s">
        <v>405</v>
      </c>
      <c r="V35" s="482" t="s">
        <v>405</v>
      </c>
      <c r="Y35" s="269"/>
      <c r="Z35" s="269"/>
      <c r="AA35" s="269"/>
      <c r="AC35" s="269">
        <v>650000</v>
      </c>
    </row>
    <row r="36" spans="1:134" s="100" customFormat="1" ht="15" customHeight="1" x14ac:dyDescent="0.2">
      <c r="A36" s="939">
        <v>262</v>
      </c>
      <c r="B36" s="888" t="s">
        <v>2761</v>
      </c>
      <c r="C36" s="850" t="s">
        <v>1800</v>
      </c>
      <c r="D36" s="423" t="s">
        <v>2762</v>
      </c>
      <c r="E36" s="214" t="s">
        <v>1323</v>
      </c>
      <c r="F36" s="940" t="s">
        <v>212</v>
      </c>
      <c r="G36" s="750">
        <v>12</v>
      </c>
      <c r="H36" s="175" t="s">
        <v>405</v>
      </c>
      <c r="I36" s="175" t="s">
        <v>405</v>
      </c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6" t="s">
        <v>405</v>
      </c>
      <c r="Q36" s="545" t="s">
        <v>405</v>
      </c>
      <c r="R36" s="725" t="s">
        <v>405</v>
      </c>
      <c r="S36" s="176" t="s">
        <v>405</v>
      </c>
      <c r="T36" s="176"/>
      <c r="U36" s="176"/>
      <c r="V36" s="176"/>
      <c r="W36" s="176"/>
      <c r="Y36" s="270">
        <v>5000000</v>
      </c>
      <c r="Z36" s="269">
        <v>5000000</v>
      </c>
      <c r="AA36" s="270">
        <v>5500000</v>
      </c>
      <c r="AB36" s="270">
        <v>6500000</v>
      </c>
      <c r="AC36" s="270">
        <v>6500000</v>
      </c>
      <c r="AD36" s="270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I36" s="874"/>
      <c r="DO36" s="86"/>
      <c r="DU36" s="86"/>
      <c r="DV36" s="86"/>
      <c r="DW36" s="86"/>
      <c r="DX36" s="86"/>
      <c r="DY36" s="86"/>
      <c r="DZ36" s="86"/>
      <c r="EA36" s="885"/>
    </row>
    <row r="37" spans="1:134" s="100" customFormat="1" ht="15" customHeight="1" x14ac:dyDescent="0.2">
      <c r="A37" s="811">
        <v>2563</v>
      </c>
      <c r="B37" s="99" t="s">
        <v>4024</v>
      </c>
      <c r="C37" s="811" t="s">
        <v>398</v>
      </c>
      <c r="D37" s="811" t="s">
        <v>3298</v>
      </c>
      <c r="E37" s="214" t="s">
        <v>1323</v>
      </c>
      <c r="F37" s="812" t="s">
        <v>212</v>
      </c>
      <c r="G37" s="479">
        <v>7</v>
      </c>
      <c r="H37" s="174"/>
      <c r="I37" s="174"/>
      <c r="J37" s="174"/>
      <c r="K37" s="174"/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5" t="s">
        <v>405</v>
      </c>
      <c r="R37" s="175" t="s">
        <v>405</v>
      </c>
      <c r="S37" s="678" t="s">
        <v>405</v>
      </c>
      <c r="T37" s="267"/>
      <c r="U37" s="267"/>
      <c r="V37" s="267"/>
      <c r="W37" s="267"/>
      <c r="Y37" s="270">
        <v>1200000</v>
      </c>
      <c r="Z37" s="481">
        <v>1600000</v>
      </c>
      <c r="AA37" s="270">
        <v>2500000</v>
      </c>
      <c r="AB37" s="270">
        <v>3000000</v>
      </c>
      <c r="AC37" s="771">
        <v>11600000</v>
      </c>
      <c r="AD37" s="270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F37" s="895"/>
      <c r="DG37" s="895"/>
      <c r="DH37" s="895"/>
      <c r="DP37" s="86"/>
      <c r="DQ37" s="86"/>
      <c r="DR37" s="86"/>
      <c r="DS37" s="86"/>
      <c r="DT37" s="86"/>
      <c r="EA37" s="86"/>
    </row>
    <row r="38" spans="1:134" s="100" customFormat="1" ht="15" customHeight="1" x14ac:dyDescent="0.2">
      <c r="A38" s="821">
        <v>3997</v>
      </c>
      <c r="B38" s="100" t="s">
        <v>5073</v>
      </c>
      <c r="C38" s="821" t="s">
        <v>481</v>
      </c>
      <c r="D38" s="821" t="s">
        <v>4934</v>
      </c>
      <c r="E38" s="214" t="s">
        <v>1323</v>
      </c>
      <c r="F38" s="821" t="s">
        <v>212</v>
      </c>
      <c r="G38" s="99">
        <v>4</v>
      </c>
      <c r="H38" s="269"/>
      <c r="K38" s="174"/>
      <c r="L38" s="174"/>
      <c r="M38" s="174"/>
      <c r="N38" s="174"/>
      <c r="O38" s="175" t="s">
        <v>405</v>
      </c>
      <c r="P38" s="545" t="s">
        <v>405</v>
      </c>
      <c r="Q38" s="545" t="s">
        <v>405</v>
      </c>
      <c r="R38" s="175" t="s">
        <v>405</v>
      </c>
      <c r="S38" s="482" t="s">
        <v>405</v>
      </c>
      <c r="T38" s="482" t="s">
        <v>405</v>
      </c>
      <c r="U38" s="482" t="s">
        <v>405</v>
      </c>
      <c r="V38" s="580"/>
      <c r="W38" s="580"/>
      <c r="Y38" s="270">
        <v>4500000</v>
      </c>
      <c r="Z38" s="110"/>
      <c r="AA38" s="844"/>
      <c r="AB38" s="270">
        <v>4500000</v>
      </c>
      <c r="AC38" s="271">
        <v>5000000</v>
      </c>
      <c r="AD38" s="270"/>
      <c r="DM38" s="86"/>
      <c r="DQ38" s="86"/>
      <c r="DR38" s="86"/>
      <c r="DS38" s="86"/>
      <c r="DT38" s="86"/>
      <c r="DU38" s="86"/>
    </row>
    <row r="39" spans="1:134" s="100" customFormat="1" ht="15" customHeight="1" x14ac:dyDescent="0.2">
      <c r="A39" s="99">
        <v>4586</v>
      </c>
      <c r="B39" s="100" t="s">
        <v>5455</v>
      </c>
      <c r="C39" s="99" t="s">
        <v>294</v>
      </c>
      <c r="D39" s="99" t="s">
        <v>5387</v>
      </c>
      <c r="E39" s="214" t="s">
        <v>1323</v>
      </c>
      <c r="F39" s="99" t="s">
        <v>212</v>
      </c>
      <c r="G39" s="99">
        <v>3</v>
      </c>
      <c r="H39" s="269"/>
      <c r="K39" s="174"/>
      <c r="L39" s="174"/>
      <c r="M39" s="174"/>
      <c r="N39" s="174"/>
      <c r="O39" s="545"/>
      <c r="P39" s="545" t="s">
        <v>405</v>
      </c>
      <c r="Q39" s="545" t="s">
        <v>405</v>
      </c>
      <c r="R39" s="725" t="s">
        <v>405</v>
      </c>
      <c r="S39" s="176" t="s">
        <v>405</v>
      </c>
      <c r="T39" s="176" t="s">
        <v>405</v>
      </c>
      <c r="U39" s="176"/>
      <c r="X39" s="269"/>
      <c r="Y39" s="269"/>
      <c r="Z39" s="271"/>
      <c r="AA39" s="271"/>
      <c r="AB39" s="270">
        <v>1600000</v>
      </c>
      <c r="AC39" s="270">
        <v>2500000</v>
      </c>
      <c r="AD39" s="270"/>
      <c r="AE39" s="99"/>
      <c r="DT39" s="86"/>
      <c r="DU39" s="86"/>
      <c r="DV39" s="86"/>
      <c r="DW39" s="86"/>
      <c r="DX39" s="86"/>
      <c r="DY39" s="86"/>
    </row>
    <row r="40" spans="1:134" s="100" customFormat="1" ht="15" customHeight="1" x14ac:dyDescent="0.2">
      <c r="A40" s="840">
        <v>5772</v>
      </c>
      <c r="B40" s="100" t="s">
        <v>8118</v>
      </c>
      <c r="C40" s="841" t="s">
        <v>245</v>
      </c>
      <c r="D40" s="841" t="s">
        <v>228</v>
      </c>
      <c r="E40" s="214" t="s">
        <v>1323</v>
      </c>
      <c r="F40" s="841" t="s">
        <v>212</v>
      </c>
      <c r="G40" s="100">
        <v>1</v>
      </c>
      <c r="H40" s="269"/>
      <c r="K40" s="174"/>
      <c r="L40" s="174"/>
      <c r="M40" s="174"/>
      <c r="N40" s="174"/>
      <c r="O40" s="826"/>
      <c r="P40" s="826"/>
      <c r="Q40" s="826"/>
      <c r="R40" s="725" t="s">
        <v>405</v>
      </c>
      <c r="S40" s="176" t="s">
        <v>405</v>
      </c>
      <c r="T40" s="176" t="s">
        <v>405</v>
      </c>
      <c r="U40" s="176" t="s">
        <v>405</v>
      </c>
      <c r="Y40" s="269"/>
      <c r="Z40" s="269"/>
      <c r="AA40" s="269"/>
      <c r="AB40" s="275">
        <v>500000</v>
      </c>
      <c r="AC40" s="270">
        <v>2000000</v>
      </c>
      <c r="AD40" s="270"/>
    </row>
    <row r="41" spans="1:134" s="100" customFormat="1" ht="15" customHeight="1" x14ac:dyDescent="0.2">
      <c r="A41" s="854">
        <v>6248</v>
      </c>
      <c r="B41" s="100" t="s">
        <v>8791</v>
      </c>
      <c r="C41" s="854" t="s">
        <v>337</v>
      </c>
      <c r="D41" s="854" t="s">
        <v>359</v>
      </c>
      <c r="E41" s="214" t="s">
        <v>1323</v>
      </c>
      <c r="F41" s="854" t="s">
        <v>212</v>
      </c>
      <c r="G41" s="854">
        <v>0</v>
      </c>
      <c r="H41" s="269"/>
      <c r="K41" s="174"/>
      <c r="L41" s="174"/>
      <c r="M41" s="174"/>
      <c r="N41" s="174"/>
      <c r="O41" s="826"/>
      <c r="P41" s="826"/>
      <c r="Q41" s="826"/>
      <c r="R41" s="826"/>
      <c r="S41" s="482" t="s">
        <v>405</v>
      </c>
      <c r="T41" s="482" t="s">
        <v>405</v>
      </c>
      <c r="U41" s="482" t="s">
        <v>405</v>
      </c>
      <c r="V41" s="482" t="s">
        <v>405</v>
      </c>
      <c r="Y41" s="269"/>
      <c r="Z41" s="269">
        <v>500000</v>
      </c>
      <c r="AA41" s="269"/>
      <c r="AC41" s="270">
        <v>500000</v>
      </c>
    </row>
    <row r="42" spans="1:134" s="86" customFormat="1" ht="15" customHeight="1" x14ac:dyDescent="0.2">
      <c r="A42" s="99">
        <v>1086</v>
      </c>
      <c r="B42" s="423" t="s">
        <v>3150</v>
      </c>
      <c r="C42" s="423" t="s">
        <v>2572</v>
      </c>
      <c r="D42" s="423" t="s">
        <v>3111</v>
      </c>
      <c r="E42" s="214" t="s">
        <v>1323</v>
      </c>
      <c r="F42" s="423" t="s">
        <v>221</v>
      </c>
      <c r="G42" s="254">
        <v>10</v>
      </c>
      <c r="H42" s="175"/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5" t="s">
        <v>405</v>
      </c>
      <c r="Q42" s="546" t="s">
        <v>405</v>
      </c>
      <c r="R42" s="175" t="s">
        <v>405</v>
      </c>
      <c r="S42" s="482" t="s">
        <v>405</v>
      </c>
      <c r="T42" s="176"/>
      <c r="U42" s="176"/>
      <c r="V42" s="176"/>
      <c r="W42" s="176"/>
      <c r="X42" s="100"/>
      <c r="Y42" s="270">
        <v>6500000</v>
      </c>
      <c r="Z42" s="269">
        <v>7500000</v>
      </c>
      <c r="AA42" s="270">
        <v>8000000</v>
      </c>
      <c r="AB42" s="270">
        <v>8500000</v>
      </c>
      <c r="AC42" s="270">
        <v>8500000</v>
      </c>
      <c r="AD42" s="27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</row>
    <row r="43" spans="1:134" s="100" customFormat="1" ht="15" customHeight="1" x14ac:dyDescent="0.2">
      <c r="A43" s="775">
        <v>1360</v>
      </c>
      <c r="B43" s="99" t="s">
        <v>3424</v>
      </c>
      <c r="C43" s="249" t="s">
        <v>3352</v>
      </c>
      <c r="D43" s="249" t="s">
        <v>240</v>
      </c>
      <c r="E43" s="214" t="s">
        <v>1323</v>
      </c>
      <c r="F43" s="100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6" t="s">
        <v>405</v>
      </c>
      <c r="R43" s="175" t="s">
        <v>405</v>
      </c>
      <c r="S43" s="482" t="s">
        <v>405</v>
      </c>
      <c r="T43" s="482" t="s">
        <v>405</v>
      </c>
      <c r="U43" s="482" t="s">
        <v>405</v>
      </c>
      <c r="V43" s="267"/>
      <c r="W43" s="267"/>
      <c r="X43" s="99"/>
      <c r="Y43" s="270">
        <v>7500000</v>
      </c>
      <c r="Z43" s="269"/>
      <c r="AA43" s="270"/>
      <c r="AB43" s="270"/>
      <c r="AC43" s="270">
        <v>7500000</v>
      </c>
      <c r="AD43" s="270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N43" s="421"/>
      <c r="DO43" s="421"/>
      <c r="DP43" s="421"/>
      <c r="DU43" s="421"/>
      <c r="DV43" s="421"/>
      <c r="DW43" s="421"/>
      <c r="DX43" s="421"/>
      <c r="DY43" s="421"/>
      <c r="DZ43" s="421"/>
    </row>
    <row r="44" spans="1:134" s="100" customFormat="1" ht="15" customHeight="1" x14ac:dyDescent="0.2">
      <c r="A44" s="817">
        <v>3432</v>
      </c>
      <c r="B44" s="836" t="s">
        <v>2776</v>
      </c>
      <c r="C44" s="837" t="s">
        <v>4207</v>
      </c>
      <c r="D44" s="837" t="s">
        <v>4506</v>
      </c>
      <c r="E44" s="214" t="s">
        <v>1323</v>
      </c>
      <c r="F44" s="837" t="s">
        <v>221</v>
      </c>
      <c r="G44" s="99">
        <v>5</v>
      </c>
      <c r="H44" s="269"/>
      <c r="K44" s="174"/>
      <c r="L44" s="174"/>
      <c r="M44" s="174"/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176" t="s">
        <v>405</v>
      </c>
      <c r="T44" s="176" t="s">
        <v>405</v>
      </c>
      <c r="U44" s="571"/>
      <c r="Y44" s="269"/>
      <c r="Z44" s="271"/>
      <c r="AA44" s="271"/>
      <c r="AB44" s="270">
        <v>1750000</v>
      </c>
      <c r="AC44" s="270">
        <v>4000000</v>
      </c>
      <c r="AD44" s="270"/>
      <c r="AE44" s="99"/>
      <c r="DN44" s="86"/>
      <c r="DP44" s="86"/>
      <c r="DQ44" s="86"/>
      <c r="DR44" s="86"/>
      <c r="DS44" s="86"/>
      <c r="DU44" s="86"/>
      <c r="DV44" s="86"/>
      <c r="DW44" s="86"/>
      <c r="DX44" s="86"/>
      <c r="DY44" s="86"/>
      <c r="DZ44" s="86"/>
    </row>
    <row r="45" spans="1:134" s="895" customFormat="1" ht="15" customHeight="1" x14ac:dyDescent="0.2">
      <c r="A45" s="821">
        <v>4077</v>
      </c>
      <c r="B45" s="100" t="s">
        <v>5098</v>
      </c>
      <c r="C45" s="821" t="s">
        <v>2267</v>
      </c>
      <c r="D45" s="821" t="s">
        <v>5003</v>
      </c>
      <c r="E45" s="214" t="s">
        <v>1323</v>
      </c>
      <c r="F45" s="822" t="s">
        <v>221</v>
      </c>
      <c r="G45" s="99">
        <v>4</v>
      </c>
      <c r="H45" s="269"/>
      <c r="I45" s="100"/>
      <c r="J45" s="100"/>
      <c r="K45" s="174"/>
      <c r="L45" s="174"/>
      <c r="M45" s="174"/>
      <c r="N45" s="174"/>
      <c r="O45" s="175" t="s">
        <v>405</v>
      </c>
      <c r="P45" s="545" t="s">
        <v>405</v>
      </c>
      <c r="Q45" s="546" t="s">
        <v>405</v>
      </c>
      <c r="R45" s="175" t="s">
        <v>405</v>
      </c>
      <c r="S45" s="176" t="s">
        <v>405</v>
      </c>
      <c r="T45" s="571"/>
      <c r="U45" s="571"/>
      <c r="V45" s="571"/>
      <c r="W45" s="571"/>
      <c r="X45" s="100"/>
      <c r="Y45" s="270">
        <v>500000</v>
      </c>
      <c r="Z45" s="269"/>
      <c r="AA45" s="270">
        <v>2500000</v>
      </c>
      <c r="AB45" s="270">
        <v>2500000</v>
      </c>
      <c r="AC45" s="270">
        <v>3500000</v>
      </c>
      <c r="AD45" s="27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86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86"/>
      <c r="EB45" s="100"/>
      <c r="EC45" s="100"/>
      <c r="ED45" s="100"/>
    </row>
    <row r="46" spans="1:134" s="86" customFormat="1" ht="15" customHeight="1" x14ac:dyDescent="0.2">
      <c r="A46" s="845">
        <v>4433</v>
      </c>
      <c r="B46" s="100" t="s">
        <v>4465</v>
      </c>
      <c r="C46" s="846" t="s">
        <v>5404</v>
      </c>
      <c r="D46" s="846" t="s">
        <v>3551</v>
      </c>
      <c r="E46" s="214" t="s">
        <v>1323</v>
      </c>
      <c r="F46" s="846" t="s">
        <v>221</v>
      </c>
      <c r="G46" s="846">
        <v>3</v>
      </c>
      <c r="H46" s="895"/>
      <c r="I46" s="895"/>
      <c r="J46" s="895"/>
      <c r="K46" s="895"/>
      <c r="L46" s="895"/>
      <c r="M46" s="895"/>
      <c r="N46" s="895"/>
      <c r="O46" s="895"/>
      <c r="P46" s="899"/>
      <c r="Q46" s="899"/>
      <c r="R46" s="899"/>
      <c r="S46" s="482" t="s">
        <v>405</v>
      </c>
      <c r="T46" s="482" t="s">
        <v>405</v>
      </c>
      <c r="U46" s="482" t="s">
        <v>405</v>
      </c>
      <c r="V46" s="895"/>
      <c r="W46" s="895"/>
      <c r="X46" s="895"/>
      <c r="Y46" s="895"/>
      <c r="Z46" s="895"/>
      <c r="AA46" s="895"/>
      <c r="AB46" s="895"/>
      <c r="AC46" s="270">
        <v>5500000</v>
      </c>
      <c r="AD46" s="895"/>
      <c r="AE46" s="895"/>
      <c r="AF46" s="895"/>
      <c r="AG46" s="895"/>
      <c r="AH46" s="895"/>
      <c r="AI46" s="895"/>
      <c r="AJ46" s="895"/>
      <c r="AK46" s="895"/>
      <c r="AL46" s="895"/>
      <c r="AM46" s="895"/>
      <c r="AN46" s="895"/>
      <c r="AO46" s="895"/>
      <c r="AP46" s="895"/>
      <c r="AQ46" s="895"/>
      <c r="AR46" s="895"/>
      <c r="AS46" s="895"/>
      <c r="AT46" s="895"/>
      <c r="AU46" s="895"/>
      <c r="AV46" s="895"/>
      <c r="AW46" s="895"/>
      <c r="AX46" s="895"/>
      <c r="AY46" s="895"/>
      <c r="AZ46" s="895"/>
      <c r="BA46" s="895"/>
      <c r="BB46" s="895"/>
      <c r="BC46" s="895"/>
      <c r="BD46" s="895"/>
      <c r="BE46" s="895"/>
      <c r="BF46" s="895"/>
      <c r="BG46" s="895"/>
      <c r="BH46" s="895"/>
      <c r="BI46" s="895"/>
      <c r="BJ46" s="895"/>
      <c r="BK46" s="895"/>
      <c r="BL46" s="895"/>
      <c r="BM46" s="895"/>
      <c r="BN46" s="895"/>
      <c r="BO46" s="895"/>
      <c r="BP46" s="895"/>
      <c r="BQ46" s="895"/>
      <c r="BR46" s="895"/>
      <c r="BS46" s="895"/>
      <c r="BT46" s="895"/>
      <c r="BU46" s="895"/>
      <c r="BV46" s="895"/>
      <c r="BW46" s="895"/>
      <c r="BX46" s="895"/>
      <c r="BY46" s="895"/>
      <c r="BZ46" s="895"/>
      <c r="CA46" s="895"/>
      <c r="CB46" s="895"/>
      <c r="CC46" s="895"/>
      <c r="CD46" s="895"/>
      <c r="CE46" s="895"/>
      <c r="CF46" s="895"/>
      <c r="CG46" s="895"/>
      <c r="CH46" s="895"/>
      <c r="CI46" s="895"/>
      <c r="CJ46" s="895"/>
      <c r="CK46" s="895"/>
      <c r="CL46" s="895"/>
      <c r="CM46" s="895"/>
      <c r="CN46" s="895"/>
      <c r="CO46" s="895"/>
      <c r="CP46" s="895"/>
      <c r="CQ46" s="895"/>
      <c r="CR46" s="895"/>
      <c r="CS46" s="895"/>
      <c r="CT46" s="895"/>
      <c r="CU46" s="895"/>
      <c r="CV46" s="895"/>
      <c r="CW46" s="895"/>
      <c r="CX46" s="895"/>
      <c r="CY46" s="895"/>
      <c r="CZ46" s="895"/>
      <c r="DA46" s="895"/>
      <c r="DB46" s="895"/>
      <c r="DC46" s="895"/>
      <c r="DD46" s="895"/>
      <c r="DE46" s="895"/>
      <c r="DF46" s="895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895"/>
      <c r="DS46" s="895"/>
      <c r="DT46" s="895"/>
      <c r="DU46" s="895"/>
      <c r="DV46" s="895"/>
      <c r="DW46" s="895"/>
      <c r="DX46" s="895"/>
      <c r="DY46" s="895"/>
      <c r="DZ46" s="895"/>
      <c r="EA46" s="895"/>
      <c r="EB46" s="895"/>
      <c r="EC46" s="895"/>
      <c r="ED46" s="895"/>
    </row>
    <row r="47" spans="1:134" s="895" customFormat="1" ht="15" customHeight="1" x14ac:dyDescent="0.2">
      <c r="A47" s="99">
        <v>4435</v>
      </c>
      <c r="B47" s="100" t="s">
        <v>4063</v>
      </c>
      <c r="C47" s="99" t="s">
        <v>5406</v>
      </c>
      <c r="D47" s="99" t="s">
        <v>5407</v>
      </c>
      <c r="E47" s="214" t="s">
        <v>1323</v>
      </c>
      <c r="F47" s="99" t="s">
        <v>221</v>
      </c>
      <c r="G47" s="99">
        <v>3</v>
      </c>
      <c r="H47" s="269"/>
      <c r="I47" s="100"/>
      <c r="J47" s="100"/>
      <c r="K47" s="174"/>
      <c r="L47" s="174"/>
      <c r="M47" s="174"/>
      <c r="N47" s="174"/>
      <c r="O47" s="545"/>
      <c r="P47" s="545" t="s">
        <v>405</v>
      </c>
      <c r="Q47" s="546" t="s">
        <v>405</v>
      </c>
      <c r="R47" s="725" t="s">
        <v>405</v>
      </c>
      <c r="S47" s="482" t="s">
        <v>405</v>
      </c>
      <c r="T47" s="482" t="s">
        <v>405</v>
      </c>
      <c r="U47" s="176"/>
      <c r="V47" s="176"/>
      <c r="W47" s="176"/>
      <c r="X47" s="176"/>
      <c r="Y47" s="176"/>
      <c r="Z47" s="267"/>
      <c r="AA47" s="271"/>
      <c r="AB47" s="270">
        <v>3000000</v>
      </c>
      <c r="AC47" s="270">
        <v>4000000</v>
      </c>
      <c r="AD47" s="270"/>
      <c r="AE47" s="948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86"/>
      <c r="DV47" s="86"/>
      <c r="DW47" s="86"/>
      <c r="DX47" s="86"/>
      <c r="DY47" s="86"/>
      <c r="DZ47" s="86"/>
      <c r="EA47" s="100"/>
      <c r="EB47" s="100"/>
      <c r="EC47" s="100"/>
      <c r="ED47" s="100"/>
    </row>
    <row r="48" spans="1:134" s="99" customFormat="1" ht="15" customHeight="1" x14ac:dyDescent="0.2">
      <c r="A48" s="842">
        <v>5492</v>
      </c>
      <c r="B48" s="100" t="s">
        <v>8111</v>
      </c>
      <c r="C48" s="842" t="s">
        <v>503</v>
      </c>
      <c r="D48" s="842" t="s">
        <v>191</v>
      </c>
      <c r="E48" s="214" t="s">
        <v>1323</v>
      </c>
      <c r="F48" s="843" t="s">
        <v>221</v>
      </c>
      <c r="G48" s="842">
        <v>2</v>
      </c>
      <c r="H48" s="269"/>
      <c r="I48" s="100"/>
      <c r="J48" s="100"/>
      <c r="K48" s="174"/>
      <c r="L48" s="174"/>
      <c r="M48" s="174"/>
      <c r="N48" s="174"/>
      <c r="O48" s="545"/>
      <c r="P48" s="545"/>
      <c r="Q48" s="546" t="s">
        <v>405</v>
      </c>
      <c r="R48" s="175" t="s">
        <v>405</v>
      </c>
      <c r="S48" s="176" t="s">
        <v>405</v>
      </c>
      <c r="T48" s="176" t="s">
        <v>405</v>
      </c>
      <c r="U48" s="176"/>
      <c r="V48" s="176"/>
      <c r="W48" s="176"/>
      <c r="X48" s="100"/>
      <c r="Y48" s="269"/>
      <c r="Z48" s="269"/>
      <c r="AA48" s="275">
        <v>560000</v>
      </c>
      <c r="AB48" s="270">
        <v>3500000</v>
      </c>
      <c r="AC48" s="270">
        <v>4000000</v>
      </c>
      <c r="AD48" s="27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</row>
    <row r="49" spans="1:134" s="100" customFormat="1" ht="15" customHeight="1" x14ac:dyDescent="0.2">
      <c r="A49" s="854">
        <v>6074</v>
      </c>
      <c r="B49" s="100" t="s">
        <v>8787</v>
      </c>
      <c r="C49" s="854" t="s">
        <v>506</v>
      </c>
      <c r="D49" s="854" t="s">
        <v>8679</v>
      </c>
      <c r="E49" s="214" t="s">
        <v>1323</v>
      </c>
      <c r="F49" s="854" t="s">
        <v>221</v>
      </c>
      <c r="G49" s="854">
        <v>0</v>
      </c>
      <c r="H49" s="275"/>
      <c r="I49" s="99"/>
      <c r="J49" s="99"/>
      <c r="K49" s="99"/>
      <c r="L49" s="99"/>
      <c r="M49" s="99"/>
      <c r="N49" s="99"/>
      <c r="O49" s="826"/>
      <c r="P49" s="826"/>
      <c r="Q49" s="826"/>
      <c r="R49" s="826"/>
      <c r="S49" s="482" t="s">
        <v>405</v>
      </c>
      <c r="T49" s="482" t="s">
        <v>405</v>
      </c>
      <c r="U49" s="482" t="s">
        <v>405</v>
      </c>
      <c r="V49" s="482" t="s">
        <v>405</v>
      </c>
      <c r="Y49" s="269"/>
      <c r="Z49" s="269"/>
      <c r="AA49" s="269"/>
      <c r="AC49" s="269">
        <v>500000</v>
      </c>
    </row>
    <row r="50" spans="1:134" s="86" customFormat="1" ht="15" customHeight="1" x14ac:dyDescent="0.2">
      <c r="A50" s="842">
        <v>5309</v>
      </c>
      <c r="B50" s="100" t="s">
        <v>8091</v>
      </c>
      <c r="C50" s="843" t="s">
        <v>468</v>
      </c>
      <c r="D50" s="843" t="s">
        <v>269</v>
      </c>
      <c r="E50" s="214" t="s">
        <v>1323</v>
      </c>
      <c r="F50" s="843" t="s">
        <v>217</v>
      </c>
      <c r="G50" s="842">
        <v>2</v>
      </c>
      <c r="H50" s="269"/>
      <c r="I50" s="100"/>
      <c r="J50" s="100"/>
      <c r="K50" s="174"/>
      <c r="L50" s="174"/>
      <c r="M50" s="174"/>
      <c r="N50" s="174"/>
      <c r="O50" s="545"/>
      <c r="P50" s="545"/>
      <c r="Q50" s="546" t="s">
        <v>405</v>
      </c>
      <c r="R50" s="175" t="s">
        <v>405</v>
      </c>
      <c r="S50" s="176" t="s">
        <v>405</v>
      </c>
      <c r="T50" s="176" t="s">
        <v>405</v>
      </c>
      <c r="U50" s="176"/>
      <c r="V50" s="176"/>
      <c r="W50" s="176"/>
      <c r="X50" s="100"/>
      <c r="Y50" s="269"/>
      <c r="Z50" s="269"/>
      <c r="AA50" s="275">
        <v>1400000</v>
      </c>
      <c r="AB50" s="270">
        <v>5500000</v>
      </c>
      <c r="AC50" s="270">
        <v>6000000</v>
      </c>
      <c r="AD50" s="27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874"/>
      <c r="EB50" s="100"/>
      <c r="EC50" s="100"/>
      <c r="ED50" s="100"/>
    </row>
    <row r="51" spans="1:134" s="100" customFormat="1" ht="15" customHeight="1" x14ac:dyDescent="0.2">
      <c r="A51" s="842">
        <v>4956</v>
      </c>
      <c r="B51" s="100" t="s">
        <v>405</v>
      </c>
      <c r="C51" s="843" t="s">
        <v>1793</v>
      </c>
      <c r="D51" s="843" t="s">
        <v>8016</v>
      </c>
      <c r="E51" s="214" t="s">
        <v>1323</v>
      </c>
      <c r="F51" s="843" t="s">
        <v>217</v>
      </c>
      <c r="G51" s="842">
        <v>2</v>
      </c>
      <c r="H51" s="269"/>
      <c r="K51" s="174"/>
      <c r="L51" s="174"/>
      <c r="M51" s="174"/>
      <c r="N51" s="174"/>
      <c r="O51" s="545"/>
      <c r="P51" s="545"/>
      <c r="Q51" s="546" t="s">
        <v>405</v>
      </c>
      <c r="R51" s="725" t="s">
        <v>405</v>
      </c>
      <c r="S51" s="267" t="s">
        <v>405</v>
      </c>
      <c r="T51" s="267" t="s">
        <v>405</v>
      </c>
      <c r="U51" s="571"/>
      <c r="V51" s="571"/>
      <c r="W51" s="571"/>
      <c r="Y51" s="269"/>
      <c r="Z51" s="269"/>
      <c r="AA51" s="270">
        <v>1800000</v>
      </c>
      <c r="AB51" s="680">
        <v>1800000</v>
      </c>
      <c r="AC51" s="270">
        <v>3000000</v>
      </c>
      <c r="AD51" s="270"/>
      <c r="EA51" s="86"/>
      <c r="EB51" s="86"/>
      <c r="EC51" s="86"/>
      <c r="ED51" s="86"/>
    </row>
    <row r="52" spans="1:134" s="874" customFormat="1" ht="15" customHeight="1" x14ac:dyDescent="0.2">
      <c r="A52" s="840">
        <v>5827</v>
      </c>
      <c r="B52" s="100" t="s">
        <v>8424</v>
      </c>
      <c r="C52" s="841" t="s">
        <v>157</v>
      </c>
      <c r="D52" s="841" t="s">
        <v>8313</v>
      </c>
      <c r="E52" s="214" t="s">
        <v>1323</v>
      </c>
      <c r="F52" s="841" t="s">
        <v>217</v>
      </c>
      <c r="G52" s="100">
        <v>1</v>
      </c>
      <c r="H52" s="275"/>
      <c r="I52" s="99"/>
      <c r="J52" s="99"/>
      <c r="K52" s="99"/>
      <c r="L52" s="99"/>
      <c r="M52" s="99"/>
      <c r="N52" s="99"/>
      <c r="O52" s="545"/>
      <c r="P52" s="545"/>
      <c r="Q52" s="826"/>
      <c r="R52" s="725" t="s">
        <v>405</v>
      </c>
      <c r="S52" s="176" t="s">
        <v>405</v>
      </c>
      <c r="T52" s="176" t="s">
        <v>405</v>
      </c>
      <c r="U52" s="176" t="s">
        <v>405</v>
      </c>
      <c r="V52" s="100"/>
      <c r="W52" s="100"/>
      <c r="X52" s="100"/>
      <c r="Y52" s="269"/>
      <c r="Z52" s="269"/>
      <c r="AA52" s="269"/>
      <c r="AB52" s="275">
        <v>575000</v>
      </c>
      <c r="AC52" s="270">
        <v>1400000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</row>
    <row r="53" spans="1:134" s="86" customFormat="1" ht="15" customHeight="1" x14ac:dyDescent="0.2">
      <c r="A53" s="840">
        <v>5820</v>
      </c>
      <c r="B53" s="100" t="s">
        <v>2971</v>
      </c>
      <c r="C53" s="841" t="s">
        <v>331</v>
      </c>
      <c r="D53" s="841" t="s">
        <v>275</v>
      </c>
      <c r="E53" s="214" t="s">
        <v>1323</v>
      </c>
      <c r="F53" s="841" t="s">
        <v>217</v>
      </c>
      <c r="G53" s="100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6"/>
      <c r="R53" s="725" t="s">
        <v>405</v>
      </c>
      <c r="S53" s="176" t="s">
        <v>405</v>
      </c>
      <c r="T53" s="176" t="s">
        <v>405</v>
      </c>
      <c r="U53" s="176" t="s">
        <v>405</v>
      </c>
      <c r="V53" s="100"/>
      <c r="W53" s="100"/>
      <c r="X53" s="100"/>
      <c r="Y53" s="269"/>
      <c r="Z53" s="269"/>
      <c r="AA53" s="269"/>
      <c r="AB53" s="275">
        <v>585000</v>
      </c>
      <c r="AC53" s="270">
        <v>1400000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</row>
    <row r="54" spans="1:134" s="100" customFormat="1" ht="15" customHeight="1" x14ac:dyDescent="0.2">
      <c r="A54" s="840">
        <v>5824</v>
      </c>
      <c r="B54" s="100" t="s">
        <v>8445</v>
      </c>
      <c r="C54" s="840" t="s">
        <v>3220</v>
      </c>
      <c r="D54" s="841" t="s">
        <v>8311</v>
      </c>
      <c r="E54" s="214" t="s">
        <v>1323</v>
      </c>
      <c r="F54" s="841" t="s">
        <v>217</v>
      </c>
      <c r="G54" s="100">
        <v>1</v>
      </c>
      <c r="H54" s="275"/>
      <c r="I54" s="99"/>
      <c r="J54" s="99"/>
      <c r="K54" s="99"/>
      <c r="L54" s="99"/>
      <c r="M54" s="99"/>
      <c r="N54" s="99"/>
      <c r="O54" s="545"/>
      <c r="P54" s="545"/>
      <c r="Q54" s="826"/>
      <c r="R54" s="725" t="s">
        <v>405</v>
      </c>
      <c r="S54" s="176" t="s">
        <v>405</v>
      </c>
      <c r="T54" s="176" t="s">
        <v>405</v>
      </c>
      <c r="U54" s="176" t="s">
        <v>405</v>
      </c>
      <c r="Y54" s="270">
        <v>500000</v>
      </c>
      <c r="AB54" s="270">
        <v>800000</v>
      </c>
      <c r="AC54" s="270">
        <v>1000000</v>
      </c>
      <c r="AD54" s="270"/>
      <c r="EB54" s="874"/>
      <c r="EC54" s="874"/>
      <c r="ED54" s="874"/>
    </row>
    <row r="55" spans="1:134" s="100" customFormat="1" ht="15" customHeight="1" x14ac:dyDescent="0.2">
      <c r="A55" s="858">
        <v>3083</v>
      </c>
      <c r="B55" s="855" t="s">
        <v>4453</v>
      </c>
      <c r="C55" s="858" t="s">
        <v>244</v>
      </c>
      <c r="D55" s="858" t="s">
        <v>312</v>
      </c>
      <c r="E55" s="214" t="s">
        <v>1323</v>
      </c>
      <c r="F55" s="858" t="s">
        <v>226</v>
      </c>
      <c r="G55" s="858">
        <v>6</v>
      </c>
      <c r="L55" s="174"/>
      <c r="M55" s="174"/>
      <c r="N55" s="174"/>
      <c r="O55" s="175"/>
      <c r="P55" s="546"/>
      <c r="Q55" s="546" t="s">
        <v>405</v>
      </c>
      <c r="R55" s="725" t="s">
        <v>405</v>
      </c>
      <c r="S55" s="267" t="s">
        <v>405</v>
      </c>
      <c r="T55" s="267" t="s">
        <v>405</v>
      </c>
      <c r="U55" s="501"/>
      <c r="V55" s="99"/>
      <c r="W55" s="99"/>
      <c r="X55" s="271"/>
      <c r="Y55" s="271"/>
      <c r="Z55" s="271"/>
      <c r="AA55" s="271"/>
      <c r="AB55" s="99"/>
      <c r="AC55" s="270">
        <v>2500000</v>
      </c>
      <c r="AE55" s="270"/>
      <c r="AF55" s="99"/>
      <c r="AG55" s="99"/>
      <c r="AH55" s="99"/>
      <c r="AI55" s="99"/>
      <c r="AJ55" s="99"/>
      <c r="AK55" s="99"/>
    </row>
    <row r="56" spans="1:134" s="100" customFormat="1" ht="15" customHeight="1" x14ac:dyDescent="0.2">
      <c r="A56" s="889">
        <f>COUNT(A3:A55)</f>
        <v>53</v>
      </c>
      <c r="B56" s="867" t="s">
        <v>2786</v>
      </c>
      <c r="C56" s="866" t="s">
        <v>1323</v>
      </c>
      <c r="D56" s="866" t="s">
        <v>5247</v>
      </c>
      <c r="E56" s="867" t="s">
        <v>2786</v>
      </c>
      <c r="F56" s="922"/>
      <c r="G56" s="869">
        <f>AVERAGE(G3:G55)</f>
        <v>3.6037735849056602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42</v>
      </c>
      <c r="U56" s="870">
        <f>COUNTIF((U3:U55),"X")</f>
        <v>24</v>
      </c>
      <c r="V56" s="870">
        <f>COUNTIF((V3:V55),"X")</f>
        <v>7</v>
      </c>
      <c r="W56" s="870">
        <f>COUNTIF((W3:W55),"X")</f>
        <v>0</v>
      </c>
      <c r="X56" s="866">
        <f>SUM(S56:W56)</f>
        <v>126</v>
      </c>
      <c r="Y56" s="871">
        <f>SUM(Y4:Y54)</f>
        <v>46400000</v>
      </c>
      <c r="Z56" s="871">
        <f>SUM(Z4:Z54)</f>
        <v>37650000</v>
      </c>
      <c r="AA56" s="871">
        <f>SUM(AA4:AA54)</f>
        <v>55010000</v>
      </c>
      <c r="AB56" s="871">
        <f>SUM(AB4:AB54)</f>
        <v>136935000</v>
      </c>
      <c r="AC56" s="871">
        <f>SUM(AC3:AC55)</f>
        <v>207050000</v>
      </c>
      <c r="AD56" s="871"/>
      <c r="AE56" s="868"/>
      <c r="AF56" s="868"/>
      <c r="AG56" s="868"/>
      <c r="AH56" s="868"/>
      <c r="AI56" s="868"/>
      <c r="AJ56" s="868"/>
      <c r="AK56" s="868"/>
      <c r="AL56" s="868"/>
      <c r="AM56" s="868"/>
      <c r="AN56" s="868"/>
      <c r="AO56" s="868"/>
      <c r="AP56" s="868"/>
      <c r="AQ56" s="868"/>
      <c r="AR56" s="868"/>
      <c r="AS56" s="868"/>
      <c r="AT56" s="868"/>
      <c r="AU56" s="868"/>
      <c r="AV56" s="868"/>
      <c r="AW56" s="868"/>
      <c r="AX56" s="868"/>
      <c r="AY56" s="868"/>
      <c r="AZ56" s="868"/>
      <c r="BA56" s="868"/>
      <c r="BB56" s="868"/>
      <c r="BC56" s="868"/>
      <c r="BD56" s="868"/>
      <c r="BE56" s="868"/>
      <c r="BF56" s="868"/>
      <c r="BG56" s="868"/>
      <c r="BH56" s="868"/>
      <c r="BI56" s="868"/>
      <c r="BJ56" s="868"/>
      <c r="BK56" s="868"/>
      <c r="BL56" s="868"/>
      <c r="BM56" s="868"/>
      <c r="BN56" s="868"/>
      <c r="BO56" s="868"/>
      <c r="BP56" s="868"/>
      <c r="BQ56" s="868"/>
      <c r="BR56" s="868"/>
      <c r="BS56" s="868"/>
      <c r="BT56" s="868"/>
      <c r="BU56" s="868"/>
      <c r="BV56" s="868"/>
      <c r="BW56" s="868"/>
      <c r="BX56" s="868"/>
      <c r="BY56" s="868"/>
      <c r="BZ56" s="868"/>
      <c r="CA56" s="868"/>
      <c r="CB56" s="868"/>
      <c r="CC56" s="868"/>
      <c r="CD56" s="868"/>
      <c r="CE56" s="868"/>
      <c r="CF56" s="868"/>
      <c r="CG56" s="868"/>
      <c r="CH56" s="868"/>
      <c r="CI56" s="868"/>
      <c r="CJ56" s="868"/>
      <c r="CK56" s="868"/>
      <c r="CL56" s="868"/>
      <c r="CM56" s="868"/>
      <c r="CN56" s="868"/>
      <c r="CO56" s="868"/>
      <c r="CP56" s="868"/>
      <c r="CQ56" s="868"/>
      <c r="CR56" s="868"/>
      <c r="CS56" s="868"/>
      <c r="CT56" s="868"/>
      <c r="CU56" s="868"/>
      <c r="CV56" s="868"/>
      <c r="CW56" s="868"/>
      <c r="CX56" s="868"/>
      <c r="CY56" s="868"/>
      <c r="CZ56" s="868"/>
      <c r="DA56" s="868"/>
      <c r="DB56" s="868"/>
      <c r="DC56" s="868"/>
      <c r="DD56" s="868"/>
      <c r="DE56" s="868"/>
      <c r="DF56" s="868"/>
      <c r="DG56" s="868"/>
      <c r="DH56" s="868"/>
    </row>
    <row r="57" spans="1:134" s="100" customFormat="1" ht="15" customHeight="1" x14ac:dyDescent="0.2">
      <c r="A57" s="854">
        <v>6287</v>
      </c>
      <c r="B57" s="100" t="s">
        <v>8809</v>
      </c>
      <c r="C57" s="854" t="s">
        <v>2898</v>
      </c>
      <c r="D57" s="854" t="s">
        <v>6608</v>
      </c>
      <c r="E57" s="214" t="s">
        <v>1323</v>
      </c>
      <c r="F57" s="854" t="s">
        <v>188</v>
      </c>
      <c r="G57" s="854">
        <v>0</v>
      </c>
      <c r="H57" s="275"/>
      <c r="I57" s="99"/>
      <c r="J57" s="99"/>
      <c r="K57" s="99"/>
      <c r="L57" s="99"/>
      <c r="M57" s="99"/>
      <c r="N57" s="99"/>
      <c r="O57" s="826"/>
      <c r="P57" s="826"/>
      <c r="Q57" s="826"/>
      <c r="R57" s="826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4" s="86" customFormat="1" ht="15" customHeight="1" x14ac:dyDescent="0.2">
      <c r="A58" s="476">
        <v>2010</v>
      </c>
      <c r="B58" s="831" t="s">
        <v>3758</v>
      </c>
      <c r="C58" s="476" t="s">
        <v>207</v>
      </c>
      <c r="D58" s="782" t="s">
        <v>486</v>
      </c>
      <c r="E58" s="214" t="s">
        <v>1323</v>
      </c>
      <c r="F58" s="476" t="s">
        <v>190</v>
      </c>
      <c r="G58" s="413">
        <v>8</v>
      </c>
      <c r="H58" s="100"/>
      <c r="I58" s="100"/>
      <c r="J58" s="100"/>
      <c r="K58" s="100"/>
      <c r="L58" s="174"/>
      <c r="M58" s="174"/>
      <c r="N58" s="174"/>
      <c r="O58" s="175" t="s">
        <v>405</v>
      </c>
      <c r="P58" s="545" t="s">
        <v>405</v>
      </c>
      <c r="Q58" s="545" t="s">
        <v>405</v>
      </c>
      <c r="R58" s="725" t="s">
        <v>405</v>
      </c>
      <c r="S58" s="176" t="s">
        <v>405</v>
      </c>
      <c r="T58" s="176" t="s">
        <v>405</v>
      </c>
      <c r="U58" s="571"/>
      <c r="V58" s="100"/>
      <c r="W58" s="100"/>
      <c r="X58" s="270"/>
      <c r="Y58" s="269"/>
      <c r="Z58" s="271"/>
      <c r="AA58" s="98"/>
      <c r="AB58" s="270">
        <v>1200000</v>
      </c>
      <c r="AC58" s="270">
        <v>1500000</v>
      </c>
      <c r="AD58" s="270"/>
      <c r="AE58" s="99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Z58" s="421"/>
      <c r="EA58" s="100"/>
    </row>
    <row r="59" spans="1:134" s="100" customFormat="1" ht="15" customHeight="1" x14ac:dyDescent="0.2">
      <c r="A59" s="827">
        <v>4561</v>
      </c>
      <c r="B59" s="100" t="s">
        <v>4765</v>
      </c>
      <c r="C59" s="827" t="s">
        <v>5268</v>
      </c>
      <c r="D59" s="968" t="s">
        <v>222</v>
      </c>
      <c r="E59" s="214" t="s">
        <v>1323</v>
      </c>
      <c r="F59" s="827" t="s">
        <v>190</v>
      </c>
      <c r="G59" s="827">
        <v>3</v>
      </c>
      <c r="L59" s="174"/>
      <c r="M59" s="174"/>
      <c r="N59" s="174"/>
      <c r="O59" s="175"/>
      <c r="P59" s="546"/>
      <c r="Q59" s="546" t="s">
        <v>405</v>
      </c>
      <c r="R59" s="175" t="s">
        <v>405</v>
      </c>
      <c r="S59" s="176" t="s">
        <v>405</v>
      </c>
      <c r="T59" s="267"/>
      <c r="U59" s="267"/>
      <c r="V59" s="580"/>
      <c r="W59" s="580"/>
      <c r="X59" s="580"/>
      <c r="Y59" s="99"/>
      <c r="Z59" s="271"/>
      <c r="AA59" s="99"/>
      <c r="AB59" s="270">
        <v>650000</v>
      </c>
      <c r="AC59" s="270">
        <v>1000000</v>
      </c>
      <c r="AD59" s="270"/>
      <c r="AE59" s="99"/>
      <c r="AF59" s="99"/>
      <c r="AG59" s="99"/>
      <c r="AH59" s="99"/>
      <c r="AI59" s="99"/>
      <c r="AJ59" s="99"/>
      <c r="AK59" s="99"/>
      <c r="AL59" s="99"/>
      <c r="EB59" s="86"/>
      <c r="EC59" s="86"/>
      <c r="ED59" s="86"/>
    </row>
    <row r="60" spans="1:134" s="100" customFormat="1" ht="15" customHeight="1" x14ac:dyDescent="0.2">
      <c r="A60" s="854">
        <v>6217</v>
      </c>
      <c r="B60" s="100" t="s">
        <v>2303</v>
      </c>
      <c r="C60" s="854" t="s">
        <v>2529</v>
      </c>
      <c r="D60" s="854" t="s">
        <v>3616</v>
      </c>
      <c r="E60" s="214" t="s">
        <v>1323</v>
      </c>
      <c r="F60" s="854" t="s">
        <v>190</v>
      </c>
      <c r="G60" s="854">
        <v>0</v>
      </c>
      <c r="H60" s="275"/>
      <c r="I60" s="99"/>
      <c r="J60" s="99"/>
      <c r="K60" s="99"/>
      <c r="L60" s="99"/>
      <c r="M60" s="99"/>
      <c r="N60" s="99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4" s="100" customFormat="1" ht="15" customHeight="1" x14ac:dyDescent="0.2">
      <c r="A61" s="854">
        <v>6407</v>
      </c>
      <c r="B61" s="100" t="s">
        <v>8813</v>
      </c>
      <c r="C61" s="854" t="s">
        <v>3919</v>
      </c>
      <c r="D61" s="854" t="s">
        <v>3660</v>
      </c>
      <c r="E61" s="214" t="s">
        <v>1323</v>
      </c>
      <c r="F61" s="854" t="s">
        <v>196</v>
      </c>
      <c r="G61" s="854">
        <v>0</v>
      </c>
      <c r="H61" s="275"/>
      <c r="I61" s="99"/>
      <c r="J61" s="99"/>
      <c r="K61" s="99"/>
      <c r="L61" s="99"/>
      <c r="M61" s="99"/>
      <c r="N61" s="99"/>
      <c r="O61" s="826"/>
      <c r="P61" s="826"/>
      <c r="Q61" s="826"/>
      <c r="R61" s="826"/>
      <c r="S61" s="482" t="s">
        <v>405</v>
      </c>
      <c r="T61" s="482" t="s">
        <v>405</v>
      </c>
      <c r="U61" s="482" t="s">
        <v>405</v>
      </c>
      <c r="V61" s="482" t="s">
        <v>405</v>
      </c>
      <c r="Y61" s="269"/>
      <c r="Z61" s="269"/>
      <c r="AA61" s="269"/>
      <c r="AC61" s="269">
        <v>500000</v>
      </c>
    </row>
    <row r="62" spans="1:134" s="100" customFormat="1" ht="15" customHeight="1" x14ac:dyDescent="0.2">
      <c r="A62" s="854">
        <v>6370</v>
      </c>
      <c r="B62" s="100" t="s">
        <v>8816</v>
      </c>
      <c r="C62" s="854" t="s">
        <v>2582</v>
      </c>
      <c r="D62" s="854" t="s">
        <v>2234</v>
      </c>
      <c r="E62" s="214" t="s">
        <v>1323</v>
      </c>
      <c r="F62" s="854" t="s">
        <v>198</v>
      </c>
      <c r="G62" s="854">
        <v>0</v>
      </c>
      <c r="H62" s="269"/>
      <c r="K62" s="174"/>
      <c r="L62" s="174"/>
      <c r="M62" s="174"/>
      <c r="N62" s="174"/>
      <c r="O62" s="826"/>
      <c r="P62" s="826"/>
      <c r="Q62" s="826"/>
      <c r="R62" s="826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4" s="100" customFormat="1" ht="15" customHeight="1" x14ac:dyDescent="0.2">
      <c r="A63" s="845">
        <v>5633</v>
      </c>
      <c r="B63" s="100" t="s">
        <v>3428</v>
      </c>
      <c r="C63" s="846" t="s">
        <v>274</v>
      </c>
      <c r="D63" s="846" t="s">
        <v>3597</v>
      </c>
      <c r="E63" s="214" t="s">
        <v>1323</v>
      </c>
      <c r="F63" s="846" t="s">
        <v>209</v>
      </c>
      <c r="G63" s="846">
        <v>1</v>
      </c>
      <c r="H63" s="895"/>
      <c r="I63" s="895"/>
      <c r="J63" s="895"/>
      <c r="K63" s="895"/>
      <c r="L63" s="895"/>
      <c r="M63" s="895"/>
      <c r="N63" s="895"/>
      <c r="O63" s="895"/>
      <c r="P63" s="899"/>
      <c r="Q63" s="899"/>
      <c r="R63" s="899"/>
      <c r="S63" s="482" t="s">
        <v>405</v>
      </c>
      <c r="T63" s="482" t="s">
        <v>405</v>
      </c>
      <c r="U63" s="482" t="s">
        <v>405</v>
      </c>
      <c r="V63" s="895"/>
      <c r="W63" s="895"/>
      <c r="X63" s="895"/>
      <c r="Y63" s="895"/>
      <c r="Z63" s="895"/>
      <c r="AA63" s="895"/>
      <c r="AB63" s="895"/>
      <c r="AC63" s="270">
        <v>500000</v>
      </c>
      <c r="AD63" s="895"/>
      <c r="AE63" s="895"/>
      <c r="AF63" s="895"/>
      <c r="AG63" s="895"/>
      <c r="AH63" s="895"/>
      <c r="AI63" s="895"/>
      <c r="AJ63" s="895"/>
      <c r="AK63" s="895"/>
      <c r="AL63" s="895"/>
      <c r="AM63" s="895"/>
      <c r="AN63" s="895"/>
      <c r="AO63" s="895"/>
      <c r="AP63" s="895"/>
      <c r="AQ63" s="895"/>
      <c r="AR63" s="895"/>
      <c r="AS63" s="895"/>
      <c r="AT63" s="895"/>
      <c r="AU63" s="895"/>
      <c r="AV63" s="895"/>
      <c r="AW63" s="895"/>
      <c r="AX63" s="895"/>
      <c r="AY63" s="895"/>
      <c r="AZ63" s="895"/>
      <c r="BA63" s="895"/>
      <c r="BB63" s="895"/>
      <c r="BC63" s="895"/>
      <c r="BD63" s="895"/>
      <c r="BE63" s="895"/>
      <c r="BF63" s="895"/>
      <c r="BG63" s="895"/>
      <c r="BH63" s="895"/>
      <c r="BI63" s="895"/>
      <c r="BJ63" s="895"/>
      <c r="BK63" s="895"/>
      <c r="BL63" s="895"/>
      <c r="BM63" s="895"/>
      <c r="BN63" s="895"/>
      <c r="BO63" s="895"/>
      <c r="BP63" s="895"/>
      <c r="BQ63" s="895"/>
      <c r="BR63" s="895"/>
      <c r="BS63" s="895"/>
      <c r="BT63" s="895"/>
      <c r="BU63" s="895"/>
      <c r="BV63" s="895"/>
      <c r="BW63" s="895"/>
      <c r="BX63" s="895"/>
      <c r="BY63" s="895"/>
      <c r="BZ63" s="895"/>
      <c r="CA63" s="895"/>
      <c r="CB63" s="895"/>
      <c r="CC63" s="895"/>
      <c r="CD63" s="895"/>
      <c r="CE63" s="895"/>
      <c r="CF63" s="895"/>
      <c r="CG63" s="895"/>
      <c r="CH63" s="895"/>
      <c r="CI63" s="895"/>
      <c r="CJ63" s="895"/>
      <c r="CK63" s="895"/>
      <c r="CL63" s="895"/>
      <c r="CM63" s="895"/>
      <c r="CN63" s="895"/>
      <c r="CO63" s="895"/>
      <c r="CP63" s="895"/>
      <c r="CQ63" s="895"/>
      <c r="CR63" s="895"/>
      <c r="CS63" s="895"/>
      <c r="CT63" s="895"/>
      <c r="CU63" s="895"/>
      <c r="CV63" s="895"/>
      <c r="CW63" s="895"/>
      <c r="CX63" s="895"/>
      <c r="CY63" s="895"/>
      <c r="CZ63" s="895"/>
      <c r="DA63" s="895"/>
      <c r="DB63" s="895"/>
      <c r="DC63" s="895"/>
      <c r="DD63" s="895"/>
      <c r="DE63" s="895"/>
      <c r="DF63" s="895"/>
      <c r="DG63" s="895"/>
      <c r="DH63" s="895"/>
      <c r="DI63" s="895"/>
      <c r="DJ63" s="895"/>
      <c r="DK63" s="895"/>
      <c r="DL63" s="895"/>
      <c r="DM63" s="895"/>
      <c r="DN63" s="895"/>
      <c r="DO63" s="895"/>
      <c r="DP63" s="895"/>
      <c r="DQ63" s="895"/>
      <c r="DR63" s="895"/>
      <c r="DS63" s="895"/>
      <c r="DT63" s="895"/>
      <c r="DU63" s="895"/>
      <c r="DV63" s="895"/>
      <c r="DW63" s="895"/>
      <c r="DX63" s="895"/>
      <c r="DY63" s="895"/>
      <c r="DZ63" s="895"/>
      <c r="EA63" s="895"/>
      <c r="EB63" s="895"/>
      <c r="EC63" s="895"/>
      <c r="ED63" s="895"/>
    </row>
    <row r="64" spans="1:134" s="895" customFormat="1" ht="15" customHeight="1" x14ac:dyDescent="0.2">
      <c r="A64" s="840">
        <v>5630</v>
      </c>
      <c r="B64" s="100" t="s">
        <v>2299</v>
      </c>
      <c r="C64" s="841" t="s">
        <v>1800</v>
      </c>
      <c r="D64" s="841" t="s">
        <v>2216</v>
      </c>
      <c r="E64" s="214" t="s">
        <v>1323</v>
      </c>
      <c r="F64" s="841" t="s">
        <v>209</v>
      </c>
      <c r="G64" s="100">
        <v>1</v>
      </c>
      <c r="H64" s="269"/>
      <c r="I64" s="100"/>
      <c r="J64" s="100"/>
      <c r="K64" s="174"/>
      <c r="L64" s="174"/>
      <c r="M64" s="174"/>
      <c r="N64" s="174"/>
      <c r="O64" s="826"/>
      <c r="P64" s="826"/>
      <c r="Q64" s="826"/>
      <c r="R64" s="725" t="s">
        <v>405</v>
      </c>
      <c r="S64" s="176" t="s">
        <v>405</v>
      </c>
      <c r="T64" s="176" t="s">
        <v>405</v>
      </c>
      <c r="U64" s="176" t="s">
        <v>405</v>
      </c>
      <c r="V64" s="100"/>
      <c r="W64" s="100"/>
      <c r="X64" s="100"/>
      <c r="Y64" s="269"/>
      <c r="Z64" s="269"/>
      <c r="AA64" s="269"/>
      <c r="AB64" s="275">
        <v>500000</v>
      </c>
      <c r="AC64" s="270">
        <v>2250000</v>
      </c>
      <c r="AD64" s="27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</row>
    <row r="65" spans="1:134" s="895" customFormat="1" ht="15" customHeight="1" x14ac:dyDescent="0.2">
      <c r="A65" s="854">
        <v>6150</v>
      </c>
      <c r="B65" s="100" t="s">
        <v>8819</v>
      </c>
      <c r="C65" s="854" t="s">
        <v>1912</v>
      </c>
      <c r="D65" s="854" t="s">
        <v>4539</v>
      </c>
      <c r="E65" s="214" t="s">
        <v>1323</v>
      </c>
      <c r="F65" s="854" t="s">
        <v>211</v>
      </c>
      <c r="G65" s="854">
        <v>0</v>
      </c>
      <c r="H65" s="269"/>
      <c r="I65" s="100"/>
      <c r="J65" s="100"/>
      <c r="K65" s="174"/>
      <c r="L65" s="174"/>
      <c r="M65" s="174"/>
      <c r="N65" s="174"/>
      <c r="O65" s="826"/>
      <c r="P65" s="826"/>
      <c r="Q65" s="826"/>
      <c r="R65" s="826"/>
      <c r="S65" s="482" t="s">
        <v>405</v>
      </c>
      <c r="T65" s="482" t="s">
        <v>405</v>
      </c>
      <c r="U65" s="482" t="s">
        <v>405</v>
      </c>
      <c r="V65" s="482" t="s">
        <v>405</v>
      </c>
      <c r="W65" s="100"/>
      <c r="X65" s="100"/>
      <c r="Y65" s="269"/>
      <c r="Z65" s="269"/>
      <c r="AA65" s="269"/>
      <c r="AB65" s="100"/>
      <c r="AC65" s="269">
        <v>500000</v>
      </c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</row>
    <row r="66" spans="1:134" s="100" customFormat="1" ht="15" customHeight="1" x14ac:dyDescent="0.2">
      <c r="A66" s="830">
        <v>1930</v>
      </c>
      <c r="B66" s="831" t="s">
        <v>2764</v>
      </c>
      <c r="C66" s="830" t="s">
        <v>331</v>
      </c>
      <c r="D66" s="951" t="s">
        <v>3552</v>
      </c>
      <c r="E66" s="214" t="s">
        <v>1323</v>
      </c>
      <c r="F66" s="831" t="s">
        <v>221</v>
      </c>
      <c r="G66" s="832">
        <v>8</v>
      </c>
      <c r="H66" s="273"/>
      <c r="I66" s="273"/>
      <c r="J66" s="273"/>
      <c r="K66" s="175" t="s">
        <v>405</v>
      </c>
      <c r="L66" s="175" t="s">
        <v>405</v>
      </c>
      <c r="M66" s="175" t="s">
        <v>405</v>
      </c>
      <c r="N66" s="175" t="s">
        <v>405</v>
      </c>
      <c r="O66" s="175" t="s">
        <v>405</v>
      </c>
      <c r="P66" s="545" t="s">
        <v>405</v>
      </c>
      <c r="Q66" s="545" t="s">
        <v>405</v>
      </c>
      <c r="R66" s="725" t="s">
        <v>405</v>
      </c>
      <c r="S66" s="176" t="s">
        <v>405</v>
      </c>
      <c r="T66" s="176" t="s">
        <v>405</v>
      </c>
      <c r="U66" s="282"/>
      <c r="V66" s="571"/>
      <c r="W66" s="571"/>
      <c r="X66" s="571"/>
      <c r="Y66" s="571"/>
      <c r="Z66" s="571"/>
      <c r="AA66" s="571"/>
      <c r="AB66" s="270">
        <v>7000000</v>
      </c>
      <c r="AC66" s="270">
        <v>7500000</v>
      </c>
      <c r="AD66" s="270"/>
      <c r="AE66" s="270"/>
      <c r="AF66" s="459"/>
      <c r="AG66" s="950"/>
      <c r="AH66" s="66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S66" s="86"/>
      <c r="DT66" s="86"/>
      <c r="DU66" s="86"/>
      <c r="DV66" s="86"/>
      <c r="DW66" s="86"/>
      <c r="DX66" s="86"/>
      <c r="DY66" s="86"/>
      <c r="DZ66" s="895"/>
      <c r="EA66" s="895"/>
    </row>
    <row r="67" spans="1:134" s="252" customFormat="1" ht="15" customHeight="1" x14ac:dyDescent="0.2">
      <c r="A67" s="181"/>
      <c r="B67" s="474" t="s">
        <v>2785</v>
      </c>
      <c r="C67" s="240" t="s">
        <v>2783</v>
      </c>
      <c r="D67" s="240" t="s">
        <v>2784</v>
      </c>
      <c r="E67" s="474" t="s">
        <v>2785</v>
      </c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Y67" s="268"/>
      <c r="Z67" s="268"/>
      <c r="AA67" s="268"/>
      <c r="AB67" s="268"/>
      <c r="AC67" s="652"/>
      <c r="AD67" s="652"/>
    </row>
    <row r="68" spans="1:134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C68" s="23"/>
      <c r="AD68" s="23"/>
    </row>
    <row r="69" spans="1:134" s="999" customFormat="1" ht="15" customHeight="1" x14ac:dyDescent="0.2">
      <c r="A69" s="998">
        <v>2045</v>
      </c>
      <c r="B69" s="998" t="s">
        <v>1946</v>
      </c>
      <c r="C69" s="998"/>
      <c r="D69" s="998"/>
      <c r="E69" s="998" t="s">
        <v>1323</v>
      </c>
      <c r="F69" s="921"/>
      <c r="G69" s="921"/>
      <c r="H69" s="921"/>
      <c r="I69" s="915"/>
      <c r="J69" s="921"/>
      <c r="K69" s="921"/>
      <c r="L69" s="921"/>
      <c r="M69" s="921"/>
      <c r="N69" s="921"/>
      <c r="O69" s="921"/>
      <c r="P69" s="921"/>
      <c r="Q69" s="921"/>
      <c r="R69" s="921"/>
      <c r="S69" s="921"/>
      <c r="T69" s="921"/>
      <c r="U69" s="921"/>
      <c r="V69" s="921"/>
      <c r="W69" s="921"/>
      <c r="X69" s="921"/>
      <c r="Y69" s="921"/>
      <c r="Z69" s="429"/>
      <c r="AA69" s="100"/>
      <c r="AB69" s="100"/>
      <c r="AC69" s="110"/>
      <c r="AD69" s="921"/>
      <c r="AE69" s="921"/>
      <c r="AF69" s="921"/>
      <c r="AG69" s="921"/>
      <c r="AH69" s="921"/>
      <c r="AI69" s="921"/>
      <c r="AJ69" s="921"/>
      <c r="AK69" s="921"/>
      <c r="AL69" s="921"/>
      <c r="AM69" s="921"/>
      <c r="AN69" s="921"/>
      <c r="AO69" s="921"/>
      <c r="AP69" s="921"/>
      <c r="AQ69" s="921"/>
      <c r="AR69" s="921"/>
      <c r="AS69" s="921"/>
      <c r="AT69" s="921"/>
      <c r="AU69" s="921"/>
      <c r="AV69" s="921"/>
      <c r="AW69" s="921"/>
      <c r="AX69" s="921"/>
      <c r="AY69" s="921"/>
      <c r="AZ69" s="921"/>
      <c r="BA69" s="921"/>
      <c r="BB69" s="921"/>
      <c r="BC69" s="921"/>
      <c r="BD69" s="921"/>
      <c r="BE69" s="921"/>
      <c r="BF69" s="921"/>
      <c r="BG69" s="921"/>
      <c r="BH69" s="921"/>
      <c r="BI69" s="921"/>
      <c r="BJ69" s="921"/>
      <c r="BK69" s="921"/>
      <c r="BL69" s="921"/>
      <c r="BM69" s="921"/>
      <c r="BN69" s="921"/>
      <c r="BO69" s="921"/>
      <c r="BP69" s="921"/>
      <c r="BQ69" s="921"/>
      <c r="BR69" s="921"/>
      <c r="BS69" s="921"/>
      <c r="BT69" s="921"/>
      <c r="BU69" s="921"/>
      <c r="BV69" s="921"/>
      <c r="BW69" s="921"/>
      <c r="BX69" s="921"/>
      <c r="BY69" s="921"/>
      <c r="BZ69" s="921"/>
      <c r="CA69" s="921"/>
      <c r="CB69" s="921"/>
      <c r="CC69" s="921"/>
      <c r="CD69" s="921"/>
      <c r="CE69" s="921"/>
      <c r="CF69" s="921"/>
      <c r="CG69" s="921"/>
      <c r="CH69" s="921"/>
      <c r="CI69" s="921"/>
      <c r="CJ69" s="921"/>
      <c r="CK69" s="921"/>
      <c r="CL69" s="921"/>
      <c r="CM69" s="921"/>
      <c r="CN69" s="921"/>
      <c r="CO69" s="921"/>
      <c r="CP69" s="921"/>
      <c r="CQ69" s="921"/>
      <c r="CR69" s="921"/>
      <c r="CS69" s="921"/>
      <c r="CT69" s="921"/>
      <c r="CU69" s="921"/>
      <c r="CV69" s="921"/>
      <c r="CW69" s="921"/>
      <c r="CX69" s="921"/>
      <c r="CY69" s="921"/>
      <c r="CZ69" s="921"/>
      <c r="DA69" s="921"/>
      <c r="DB69" s="921"/>
      <c r="DC69" s="921"/>
      <c r="DD69" s="921"/>
      <c r="DE69" s="921"/>
      <c r="DF69" s="921"/>
      <c r="DG69" s="921"/>
      <c r="DH69" s="921"/>
      <c r="DI69" s="921"/>
      <c r="DJ69" s="921"/>
      <c r="DK69" s="921"/>
      <c r="DL69" s="921"/>
      <c r="DM69" s="921"/>
      <c r="DN69" s="921"/>
      <c r="DO69" s="921"/>
      <c r="DP69" s="921"/>
      <c r="DQ69" s="921"/>
      <c r="DR69" s="921"/>
      <c r="DS69" s="921"/>
      <c r="DT69" s="921"/>
      <c r="DU69" s="921"/>
      <c r="DV69" s="921"/>
      <c r="DW69" s="921"/>
      <c r="DX69" s="921"/>
      <c r="DY69" s="921"/>
      <c r="DZ69" s="921"/>
      <c r="EA69" s="921"/>
    </row>
    <row r="70" spans="1:134" s="999" customFormat="1" ht="15" customHeight="1" x14ac:dyDescent="0.2">
      <c r="A70" s="998">
        <v>2045</v>
      </c>
      <c r="B70" s="998" t="s">
        <v>1947</v>
      </c>
      <c r="C70" s="998"/>
      <c r="D70" s="998"/>
      <c r="E70" s="998" t="s">
        <v>1323</v>
      </c>
      <c r="F70" s="921"/>
      <c r="G70" s="921"/>
      <c r="H70" s="921"/>
      <c r="I70" s="915"/>
      <c r="J70" s="921"/>
      <c r="K70" s="921"/>
      <c r="L70" s="921"/>
      <c r="M70" s="921"/>
      <c r="N70" s="921"/>
      <c r="O70" s="921"/>
      <c r="P70" s="921"/>
      <c r="Q70" s="921"/>
      <c r="R70" s="921"/>
      <c r="S70" s="921"/>
      <c r="T70" s="921"/>
      <c r="U70" s="921"/>
      <c r="V70" s="921"/>
      <c r="W70" s="921"/>
      <c r="X70" s="921"/>
      <c r="Y70" s="921"/>
      <c r="Z70" s="429"/>
      <c r="AA70" s="100"/>
      <c r="AB70" s="100"/>
      <c r="AC70" s="110"/>
      <c r="AD70" s="921"/>
      <c r="AE70" s="921"/>
      <c r="AF70" s="921"/>
      <c r="AG70" s="921"/>
      <c r="AH70" s="921"/>
      <c r="AI70" s="921"/>
      <c r="AJ70" s="921"/>
      <c r="AK70" s="921"/>
      <c r="AL70" s="921"/>
      <c r="AM70" s="921"/>
      <c r="AN70" s="921"/>
      <c r="AO70" s="921"/>
      <c r="AP70" s="921"/>
      <c r="AQ70" s="921"/>
      <c r="AR70" s="921"/>
      <c r="AS70" s="921"/>
      <c r="AT70" s="921"/>
      <c r="AU70" s="921"/>
      <c r="AV70" s="921"/>
      <c r="AW70" s="921"/>
      <c r="AX70" s="921"/>
      <c r="AY70" s="921"/>
      <c r="AZ70" s="921"/>
      <c r="BA70" s="921"/>
      <c r="BB70" s="921"/>
      <c r="BC70" s="921"/>
      <c r="BD70" s="921"/>
      <c r="BE70" s="921"/>
      <c r="BF70" s="921"/>
      <c r="BG70" s="921"/>
      <c r="BH70" s="921"/>
      <c r="BI70" s="921"/>
      <c r="BJ70" s="921"/>
      <c r="BK70" s="921"/>
      <c r="BL70" s="921"/>
      <c r="BM70" s="921"/>
      <c r="BN70" s="921"/>
      <c r="BO70" s="921"/>
      <c r="BP70" s="921"/>
      <c r="BQ70" s="921"/>
      <c r="BR70" s="921"/>
      <c r="BS70" s="921"/>
      <c r="BT70" s="921"/>
      <c r="BU70" s="921"/>
      <c r="BV70" s="921"/>
      <c r="BW70" s="921"/>
      <c r="BX70" s="921"/>
      <c r="BY70" s="921"/>
      <c r="BZ70" s="921"/>
      <c r="CA70" s="921"/>
      <c r="CB70" s="921"/>
      <c r="CC70" s="921"/>
      <c r="CD70" s="921"/>
      <c r="CE70" s="921"/>
      <c r="CF70" s="921"/>
      <c r="CG70" s="921"/>
      <c r="CH70" s="921"/>
      <c r="CI70" s="921"/>
      <c r="CJ70" s="921"/>
      <c r="CK70" s="921"/>
      <c r="CL70" s="921"/>
      <c r="CM70" s="921"/>
      <c r="CN70" s="921"/>
      <c r="CO70" s="921"/>
      <c r="CP70" s="921"/>
      <c r="CQ70" s="921"/>
      <c r="CR70" s="921"/>
      <c r="CS70" s="921"/>
      <c r="CT70" s="921"/>
      <c r="CU70" s="921"/>
      <c r="CV70" s="921"/>
      <c r="CW70" s="921"/>
      <c r="CX70" s="921"/>
      <c r="CY70" s="921"/>
      <c r="CZ70" s="921"/>
      <c r="DA70" s="921"/>
      <c r="DB70" s="921"/>
      <c r="DC70" s="921"/>
      <c r="DD70" s="921"/>
      <c r="DE70" s="921"/>
      <c r="DF70" s="921"/>
      <c r="DG70" s="921"/>
      <c r="DH70" s="921"/>
      <c r="DI70" s="921"/>
      <c r="DJ70" s="921"/>
      <c r="DK70" s="921"/>
      <c r="DL70" s="921"/>
      <c r="DM70" s="921"/>
      <c r="DN70" s="921"/>
      <c r="DO70" s="921"/>
      <c r="DP70" s="921"/>
      <c r="DQ70" s="921"/>
      <c r="DR70" s="921"/>
      <c r="DS70" s="921"/>
      <c r="DT70" s="921"/>
      <c r="DU70" s="921"/>
      <c r="DV70" s="921"/>
      <c r="DW70" s="921"/>
      <c r="DX70" s="921"/>
      <c r="DY70" s="921"/>
      <c r="DZ70" s="921"/>
      <c r="EA70" s="921"/>
    </row>
    <row r="71" spans="1:134" s="999" customFormat="1" ht="15" customHeight="1" x14ac:dyDescent="0.2">
      <c r="A71" s="998">
        <v>2045</v>
      </c>
      <c r="B71" s="998" t="s">
        <v>1948</v>
      </c>
      <c r="C71" s="998"/>
      <c r="D71" s="998"/>
      <c r="E71" s="998" t="s">
        <v>1323</v>
      </c>
      <c r="F71" s="921"/>
      <c r="G71" s="921"/>
      <c r="H71" s="921"/>
      <c r="I71" s="915"/>
      <c r="J71" s="921"/>
      <c r="K71" s="921"/>
      <c r="L71" s="921"/>
      <c r="M71" s="921"/>
      <c r="N71" s="921"/>
      <c r="O71" s="921"/>
      <c r="P71" s="921"/>
      <c r="Q71" s="921"/>
      <c r="R71" s="921"/>
      <c r="S71" s="921"/>
      <c r="T71" s="921"/>
      <c r="U71" s="921"/>
      <c r="V71" s="921"/>
      <c r="W71" s="921"/>
      <c r="X71" s="921"/>
      <c r="Y71" s="921"/>
      <c r="Z71" s="429"/>
      <c r="AA71" s="100"/>
      <c r="AB71" s="100"/>
      <c r="AC71" s="110"/>
      <c r="AD71" s="921"/>
      <c r="AE71" s="921"/>
      <c r="AF71" s="921"/>
      <c r="AG71" s="921"/>
      <c r="AH71" s="921"/>
      <c r="AI71" s="921"/>
      <c r="AJ71" s="921"/>
      <c r="AK71" s="921"/>
      <c r="AL71" s="921"/>
      <c r="AM71" s="921"/>
      <c r="AN71" s="921"/>
      <c r="AO71" s="921"/>
      <c r="AP71" s="921"/>
      <c r="AQ71" s="921"/>
      <c r="AR71" s="921"/>
      <c r="AS71" s="921"/>
      <c r="AT71" s="921"/>
      <c r="AU71" s="921"/>
      <c r="AV71" s="921"/>
      <c r="AW71" s="921"/>
      <c r="AX71" s="921"/>
      <c r="AY71" s="921"/>
      <c r="AZ71" s="921"/>
      <c r="BA71" s="921"/>
      <c r="BB71" s="921"/>
      <c r="BC71" s="921"/>
      <c r="BD71" s="921"/>
      <c r="BE71" s="921"/>
      <c r="BF71" s="921"/>
      <c r="BG71" s="921"/>
      <c r="BH71" s="921"/>
      <c r="BI71" s="921"/>
      <c r="BJ71" s="921"/>
      <c r="BK71" s="921"/>
      <c r="BL71" s="921"/>
      <c r="BM71" s="921"/>
      <c r="BN71" s="921"/>
      <c r="BO71" s="921"/>
      <c r="BP71" s="921"/>
      <c r="BQ71" s="921"/>
      <c r="BR71" s="921"/>
      <c r="BS71" s="921"/>
      <c r="BT71" s="921"/>
      <c r="BU71" s="921"/>
      <c r="BV71" s="921"/>
      <c r="BW71" s="921"/>
      <c r="BX71" s="921"/>
      <c r="BY71" s="921"/>
      <c r="BZ71" s="921"/>
      <c r="CA71" s="921"/>
      <c r="CB71" s="921"/>
      <c r="CC71" s="921"/>
      <c r="CD71" s="921"/>
      <c r="CE71" s="921"/>
      <c r="CF71" s="921"/>
      <c r="CG71" s="921"/>
      <c r="CH71" s="921"/>
      <c r="CI71" s="921"/>
      <c r="CJ71" s="921"/>
      <c r="CK71" s="921"/>
      <c r="CL71" s="921"/>
      <c r="CM71" s="921"/>
      <c r="CN71" s="921"/>
      <c r="CO71" s="921"/>
      <c r="CP71" s="921"/>
      <c r="CQ71" s="921"/>
      <c r="CR71" s="921"/>
      <c r="CS71" s="921"/>
      <c r="CT71" s="921"/>
      <c r="CU71" s="921"/>
      <c r="CV71" s="921"/>
      <c r="CW71" s="921"/>
      <c r="CX71" s="921"/>
      <c r="CY71" s="921"/>
      <c r="CZ71" s="921"/>
      <c r="DA71" s="921"/>
      <c r="DB71" s="921"/>
      <c r="DC71" s="921"/>
      <c r="DD71" s="921"/>
      <c r="DE71" s="921"/>
      <c r="DF71" s="921"/>
      <c r="DG71" s="921"/>
      <c r="DH71" s="921"/>
      <c r="DI71" s="921"/>
      <c r="DJ71" s="921"/>
      <c r="DK71" s="921"/>
      <c r="DL71" s="921"/>
      <c r="DM71" s="921"/>
      <c r="DN71" s="921"/>
      <c r="DO71" s="921"/>
      <c r="DP71" s="921"/>
      <c r="DQ71" s="921"/>
      <c r="DR71" s="921"/>
      <c r="DS71" s="921"/>
      <c r="DT71" s="921"/>
      <c r="DU71" s="921"/>
      <c r="DV71" s="921"/>
      <c r="DW71" s="921"/>
      <c r="DX71" s="921"/>
      <c r="DY71" s="921"/>
      <c r="DZ71" s="921"/>
      <c r="EA71" s="921"/>
    </row>
    <row r="72" spans="1:134" s="999" customFormat="1" ht="15" customHeight="1" x14ac:dyDescent="0.2">
      <c r="A72" s="998">
        <v>2045</v>
      </c>
      <c r="B72" s="998" t="s">
        <v>1949</v>
      </c>
      <c r="C72" s="998"/>
      <c r="D72" s="998"/>
      <c r="E72" s="998" t="s">
        <v>1323</v>
      </c>
      <c r="F72" s="921"/>
      <c r="G72" s="921"/>
      <c r="H72" s="921"/>
      <c r="I72" s="915"/>
      <c r="J72" s="921"/>
      <c r="K72" s="921"/>
      <c r="L72" s="921"/>
      <c r="M72" s="921"/>
      <c r="N72" s="921"/>
      <c r="O72" s="921"/>
      <c r="P72" s="921"/>
      <c r="Q72" s="921"/>
      <c r="R72" s="921"/>
      <c r="S72" s="921"/>
      <c r="T72" s="921"/>
      <c r="U72" s="921"/>
      <c r="V72" s="921"/>
      <c r="W72" s="921"/>
      <c r="X72" s="921"/>
      <c r="Y72" s="921"/>
      <c r="Z72" s="429"/>
      <c r="AA72" s="100"/>
      <c r="AB72" s="100"/>
      <c r="AC72" s="110"/>
      <c r="AD72" s="921"/>
      <c r="AE72" s="921"/>
      <c r="AF72" s="921"/>
      <c r="AG72" s="921"/>
      <c r="AH72" s="921"/>
      <c r="AI72" s="921"/>
      <c r="AJ72" s="921"/>
      <c r="AK72" s="921"/>
      <c r="AL72" s="921"/>
      <c r="AM72" s="921"/>
      <c r="AN72" s="921"/>
      <c r="AO72" s="921"/>
      <c r="AP72" s="921"/>
      <c r="AQ72" s="921"/>
      <c r="AR72" s="921"/>
      <c r="AS72" s="921"/>
      <c r="AT72" s="921"/>
      <c r="AU72" s="921"/>
      <c r="AV72" s="921"/>
      <c r="AW72" s="921"/>
      <c r="AX72" s="921"/>
      <c r="AY72" s="921"/>
      <c r="AZ72" s="921"/>
      <c r="BA72" s="921"/>
      <c r="BB72" s="921"/>
      <c r="BC72" s="921"/>
      <c r="BD72" s="921"/>
      <c r="BE72" s="921"/>
      <c r="BF72" s="921"/>
      <c r="BG72" s="921"/>
      <c r="BH72" s="921"/>
      <c r="BI72" s="921"/>
      <c r="BJ72" s="921"/>
      <c r="BK72" s="921"/>
      <c r="BL72" s="921"/>
      <c r="BM72" s="921"/>
      <c r="BN72" s="921"/>
      <c r="BO72" s="921"/>
      <c r="BP72" s="921"/>
      <c r="BQ72" s="921"/>
      <c r="BR72" s="921"/>
      <c r="BS72" s="921"/>
      <c r="BT72" s="921"/>
      <c r="BU72" s="921"/>
      <c r="BV72" s="921"/>
      <c r="BW72" s="921"/>
      <c r="BX72" s="921"/>
      <c r="BY72" s="921"/>
      <c r="BZ72" s="921"/>
      <c r="CA72" s="921"/>
      <c r="CB72" s="921"/>
      <c r="CC72" s="921"/>
      <c r="CD72" s="921"/>
      <c r="CE72" s="921"/>
      <c r="CF72" s="921"/>
      <c r="CG72" s="921"/>
      <c r="CH72" s="921"/>
      <c r="CI72" s="921"/>
      <c r="CJ72" s="921"/>
      <c r="CK72" s="921"/>
      <c r="CL72" s="921"/>
      <c r="CM72" s="921"/>
      <c r="CN72" s="921"/>
      <c r="CO72" s="921"/>
      <c r="CP72" s="921"/>
      <c r="CQ72" s="921"/>
      <c r="CR72" s="921"/>
      <c r="CS72" s="921"/>
      <c r="CT72" s="921"/>
      <c r="CU72" s="921"/>
      <c r="CV72" s="921"/>
      <c r="CW72" s="921"/>
      <c r="CX72" s="921"/>
      <c r="CY72" s="921"/>
      <c r="CZ72" s="921"/>
      <c r="DA72" s="921"/>
      <c r="DB72" s="921"/>
      <c r="DC72" s="921"/>
      <c r="DD72" s="921"/>
      <c r="DE72" s="921"/>
      <c r="DF72" s="921"/>
      <c r="DG72" s="921"/>
      <c r="DH72" s="921"/>
      <c r="DI72" s="921"/>
      <c r="DJ72" s="921"/>
      <c r="DK72" s="921"/>
      <c r="DL72" s="921"/>
      <c r="DM72" s="921"/>
      <c r="DN72" s="921"/>
      <c r="DO72" s="921"/>
      <c r="DP72" s="921"/>
      <c r="DQ72" s="921"/>
      <c r="DR72" s="921"/>
      <c r="DS72" s="921"/>
      <c r="DT72" s="921"/>
      <c r="DU72" s="921"/>
      <c r="DV72" s="921"/>
      <c r="DW72" s="921"/>
      <c r="DX72" s="921"/>
      <c r="DY72" s="921"/>
      <c r="DZ72" s="921"/>
      <c r="EA72" s="921"/>
    </row>
    <row r="73" spans="1:134" s="1001" customFormat="1" ht="15" customHeight="1" x14ac:dyDescent="0.2">
      <c r="A73" s="998">
        <v>2045</v>
      </c>
      <c r="B73" s="998" t="s">
        <v>1949</v>
      </c>
      <c r="C73" s="998"/>
      <c r="D73" s="998"/>
      <c r="E73" s="1000" t="s">
        <v>515</v>
      </c>
      <c r="F73" s="421"/>
      <c r="G73" s="421"/>
      <c r="H73" s="421"/>
      <c r="I73" s="100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9"/>
      <c r="AA73" s="100"/>
      <c r="AB73" s="100"/>
      <c r="AC73" s="110"/>
      <c r="AD73" s="421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1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1"/>
      <c r="BK73" s="421"/>
      <c r="BL73" s="421"/>
      <c r="BM73" s="421"/>
      <c r="BN73" s="421"/>
      <c r="BO73" s="421"/>
      <c r="BP73" s="421"/>
      <c r="BQ73" s="421"/>
      <c r="BR73" s="421"/>
      <c r="BS73" s="421"/>
      <c r="BT73" s="421"/>
      <c r="BU73" s="421"/>
      <c r="BV73" s="421"/>
      <c r="BW73" s="421"/>
      <c r="BX73" s="421"/>
      <c r="BY73" s="421"/>
      <c r="BZ73" s="421"/>
      <c r="CA73" s="421"/>
      <c r="CB73" s="421"/>
      <c r="CC73" s="421"/>
      <c r="CD73" s="421"/>
      <c r="CE73" s="421"/>
      <c r="CF73" s="421"/>
      <c r="CG73" s="421"/>
      <c r="CH73" s="421"/>
      <c r="CI73" s="421"/>
      <c r="CJ73" s="421"/>
      <c r="CK73" s="421"/>
      <c r="CL73" s="421"/>
      <c r="CM73" s="421"/>
      <c r="CN73" s="421"/>
      <c r="CO73" s="421"/>
      <c r="CP73" s="421"/>
      <c r="CQ73" s="421"/>
      <c r="CR73" s="421"/>
      <c r="CS73" s="421"/>
      <c r="CT73" s="421"/>
      <c r="CU73" s="421"/>
      <c r="CV73" s="421"/>
      <c r="CW73" s="421"/>
      <c r="CX73" s="421"/>
      <c r="CY73" s="421"/>
      <c r="CZ73" s="421"/>
      <c r="DA73" s="421"/>
      <c r="DB73" s="421"/>
      <c r="DC73" s="421"/>
      <c r="DD73" s="421"/>
      <c r="DE73" s="421"/>
      <c r="DF73" s="421"/>
      <c r="DG73" s="421"/>
      <c r="DH73" s="421"/>
      <c r="DI73" s="421"/>
      <c r="DJ73" s="421"/>
      <c r="DK73" s="421"/>
      <c r="DL73" s="421"/>
      <c r="DM73" s="421"/>
      <c r="DN73" s="421"/>
      <c r="DO73" s="421"/>
      <c r="DP73" s="421"/>
      <c r="DQ73" s="421"/>
      <c r="DR73" s="421"/>
      <c r="DS73" s="421"/>
      <c r="DT73" s="421"/>
      <c r="DU73" s="421"/>
      <c r="DV73" s="421"/>
      <c r="DW73" s="421"/>
      <c r="DX73" s="421"/>
      <c r="DY73" s="421"/>
      <c r="DZ73" s="421"/>
      <c r="EA73" s="421"/>
    </row>
    <row r="74" spans="1:134" s="999" customFormat="1" ht="15" customHeight="1" x14ac:dyDescent="0.2">
      <c r="A74" s="998">
        <v>2045</v>
      </c>
      <c r="B74" s="998" t="s">
        <v>1949</v>
      </c>
      <c r="C74" s="998"/>
      <c r="D74" s="998"/>
      <c r="E74" s="1000" t="s">
        <v>121</v>
      </c>
      <c r="F74" s="921"/>
      <c r="G74" s="921"/>
      <c r="H74" s="921"/>
      <c r="I74" s="915"/>
      <c r="J74" s="921"/>
      <c r="K74" s="921"/>
      <c r="L74" s="921"/>
      <c r="M74" s="921"/>
      <c r="N74" s="921"/>
      <c r="O74" s="921"/>
      <c r="P74" s="921"/>
      <c r="Q74" s="921"/>
      <c r="R74" s="921"/>
      <c r="S74" s="921"/>
      <c r="T74" s="921"/>
      <c r="U74" s="921"/>
      <c r="V74" s="921"/>
      <c r="W74" s="921"/>
      <c r="X74" s="921"/>
      <c r="Y74" s="921"/>
      <c r="Z74" s="429"/>
      <c r="AA74" s="100"/>
      <c r="AB74" s="100"/>
      <c r="AC74" s="110"/>
      <c r="AD74" s="921"/>
      <c r="AE74" s="921"/>
      <c r="AF74" s="921"/>
      <c r="AG74" s="921"/>
      <c r="AH74" s="921"/>
      <c r="AI74" s="921"/>
      <c r="AJ74" s="921"/>
      <c r="AK74" s="921"/>
      <c r="AL74" s="921"/>
      <c r="AM74" s="921"/>
      <c r="AN74" s="921"/>
      <c r="AO74" s="921"/>
      <c r="AP74" s="921"/>
      <c r="AQ74" s="921"/>
      <c r="AR74" s="921"/>
      <c r="AS74" s="921"/>
      <c r="AT74" s="921"/>
      <c r="AU74" s="921"/>
      <c r="AV74" s="921"/>
      <c r="AW74" s="921"/>
      <c r="AX74" s="921"/>
      <c r="AY74" s="921"/>
      <c r="AZ74" s="921"/>
      <c r="BA74" s="921"/>
      <c r="BB74" s="921"/>
      <c r="BC74" s="921"/>
      <c r="BD74" s="921"/>
      <c r="BE74" s="921"/>
      <c r="BF74" s="921"/>
      <c r="BG74" s="921"/>
      <c r="BH74" s="921"/>
      <c r="BI74" s="921"/>
      <c r="BJ74" s="921"/>
      <c r="BK74" s="921"/>
      <c r="BL74" s="921"/>
      <c r="BM74" s="921"/>
      <c r="BN74" s="921"/>
      <c r="BO74" s="921"/>
      <c r="BP74" s="921"/>
      <c r="BQ74" s="921"/>
      <c r="BR74" s="921"/>
      <c r="BS74" s="921"/>
      <c r="BT74" s="921"/>
      <c r="BU74" s="921"/>
      <c r="BV74" s="921"/>
      <c r="BW74" s="921"/>
      <c r="BX74" s="921"/>
      <c r="BY74" s="921"/>
      <c r="BZ74" s="921"/>
      <c r="CA74" s="921"/>
      <c r="CB74" s="921"/>
      <c r="CC74" s="921"/>
      <c r="CD74" s="921"/>
      <c r="CE74" s="921"/>
      <c r="CF74" s="921"/>
      <c r="CG74" s="921"/>
      <c r="CH74" s="921"/>
      <c r="CI74" s="921"/>
      <c r="CJ74" s="921"/>
      <c r="CK74" s="921"/>
      <c r="CL74" s="921"/>
      <c r="CM74" s="921"/>
      <c r="CN74" s="921"/>
      <c r="CO74" s="921"/>
      <c r="CP74" s="921"/>
      <c r="CQ74" s="921"/>
      <c r="CR74" s="921"/>
      <c r="CS74" s="921"/>
      <c r="CT74" s="921"/>
      <c r="CU74" s="921"/>
      <c r="CV74" s="921"/>
      <c r="CW74" s="921"/>
      <c r="CX74" s="921"/>
      <c r="CY74" s="921"/>
      <c r="CZ74" s="921"/>
      <c r="DA74" s="921"/>
      <c r="DB74" s="921"/>
      <c r="DC74" s="921"/>
      <c r="DD74" s="921"/>
      <c r="DE74" s="921"/>
      <c r="DF74" s="921"/>
      <c r="DG74" s="921"/>
      <c r="DH74" s="921"/>
      <c r="DI74" s="921"/>
      <c r="DJ74" s="921"/>
      <c r="DK74" s="921"/>
      <c r="DL74" s="921"/>
      <c r="DM74" s="921"/>
      <c r="DN74" s="921"/>
      <c r="DO74" s="921"/>
      <c r="DP74" s="921"/>
      <c r="DQ74" s="921"/>
      <c r="DR74" s="921"/>
      <c r="DS74" s="921"/>
      <c r="DT74" s="921"/>
      <c r="DU74" s="921"/>
      <c r="DV74" s="921"/>
      <c r="DW74" s="921"/>
      <c r="DX74" s="921"/>
      <c r="DY74" s="921"/>
      <c r="DZ74" s="921"/>
      <c r="EA74" s="921"/>
    </row>
    <row r="75" spans="1:134" s="999" customFormat="1" ht="15" customHeight="1" x14ac:dyDescent="0.2">
      <c r="A75" s="998">
        <v>2045</v>
      </c>
      <c r="B75" s="998" t="s">
        <v>1949</v>
      </c>
      <c r="C75" s="998"/>
      <c r="D75" s="998"/>
      <c r="E75" s="1000" t="s">
        <v>441</v>
      </c>
      <c r="F75" s="921"/>
      <c r="G75" s="921"/>
      <c r="H75" s="921"/>
      <c r="I75" s="915"/>
      <c r="J75" s="921"/>
      <c r="K75" s="921"/>
      <c r="L75" s="921"/>
      <c r="M75" s="921"/>
      <c r="N75" s="921"/>
      <c r="O75" s="921"/>
      <c r="P75" s="921"/>
      <c r="Q75" s="921"/>
      <c r="R75" s="921"/>
      <c r="S75" s="921"/>
      <c r="T75" s="921"/>
      <c r="U75" s="921"/>
      <c r="V75" s="921"/>
      <c r="W75" s="921"/>
      <c r="X75" s="921"/>
      <c r="Y75" s="921"/>
      <c r="Z75" s="429"/>
      <c r="AA75" s="100"/>
      <c r="AB75" s="100"/>
      <c r="AC75" s="110"/>
      <c r="AD75" s="921"/>
      <c r="AE75" s="921"/>
      <c r="AF75" s="921"/>
      <c r="AG75" s="921"/>
      <c r="AH75" s="921"/>
      <c r="AI75" s="921"/>
      <c r="AJ75" s="921"/>
      <c r="AK75" s="921"/>
      <c r="AL75" s="921"/>
      <c r="AM75" s="921"/>
      <c r="AN75" s="921"/>
      <c r="AO75" s="921"/>
      <c r="AP75" s="921"/>
      <c r="AQ75" s="921"/>
      <c r="AR75" s="921"/>
      <c r="AS75" s="921"/>
      <c r="AT75" s="921"/>
      <c r="AU75" s="921"/>
      <c r="AV75" s="921"/>
      <c r="AW75" s="921"/>
      <c r="AX75" s="921"/>
      <c r="AY75" s="921"/>
      <c r="AZ75" s="921"/>
      <c r="BA75" s="921"/>
      <c r="BB75" s="921"/>
      <c r="BC75" s="921"/>
      <c r="BD75" s="921"/>
      <c r="BE75" s="921"/>
      <c r="BF75" s="921"/>
      <c r="BG75" s="921"/>
      <c r="BH75" s="921"/>
      <c r="BI75" s="921"/>
      <c r="BJ75" s="921"/>
      <c r="BK75" s="921"/>
      <c r="BL75" s="921"/>
      <c r="BM75" s="921"/>
      <c r="BN75" s="921"/>
      <c r="BO75" s="921"/>
      <c r="BP75" s="921"/>
      <c r="BQ75" s="921"/>
      <c r="BR75" s="921"/>
      <c r="BS75" s="921"/>
      <c r="BT75" s="921"/>
      <c r="BU75" s="921"/>
      <c r="BV75" s="921"/>
      <c r="BW75" s="921"/>
      <c r="BX75" s="921"/>
      <c r="BY75" s="921"/>
      <c r="BZ75" s="921"/>
      <c r="CA75" s="921"/>
      <c r="CB75" s="921"/>
      <c r="CC75" s="921"/>
      <c r="CD75" s="921"/>
      <c r="CE75" s="921"/>
      <c r="CF75" s="921"/>
      <c r="CG75" s="921"/>
      <c r="CH75" s="921"/>
      <c r="CI75" s="921"/>
      <c r="CJ75" s="921"/>
      <c r="CK75" s="921"/>
      <c r="CL75" s="921"/>
      <c r="CM75" s="921"/>
      <c r="CN75" s="921"/>
      <c r="CO75" s="921"/>
      <c r="CP75" s="921"/>
      <c r="CQ75" s="921"/>
      <c r="CR75" s="921"/>
      <c r="CS75" s="921"/>
      <c r="CT75" s="921"/>
      <c r="CU75" s="921"/>
      <c r="CV75" s="921"/>
      <c r="CW75" s="921"/>
      <c r="CX75" s="921"/>
      <c r="CY75" s="921"/>
      <c r="CZ75" s="921"/>
      <c r="DA75" s="921"/>
      <c r="DB75" s="921"/>
      <c r="DC75" s="921"/>
      <c r="DD75" s="921"/>
      <c r="DE75" s="921"/>
      <c r="DF75" s="921"/>
      <c r="DG75" s="921"/>
      <c r="DH75" s="921"/>
      <c r="DI75" s="921"/>
      <c r="DJ75" s="921"/>
      <c r="DK75" s="921"/>
      <c r="DL75" s="921"/>
      <c r="DM75" s="921"/>
      <c r="DN75" s="921"/>
      <c r="DO75" s="921"/>
      <c r="DP75" s="921"/>
      <c r="DQ75" s="921"/>
      <c r="DR75" s="921"/>
      <c r="DS75" s="921"/>
      <c r="DT75" s="921"/>
      <c r="DU75" s="921"/>
      <c r="DV75" s="921"/>
      <c r="DW75" s="921"/>
      <c r="DX75" s="921"/>
      <c r="DY75" s="921"/>
      <c r="DZ75" s="921"/>
      <c r="EA75" s="921"/>
    </row>
    <row r="76" spans="1:134" s="999" customFormat="1" ht="15" customHeight="1" x14ac:dyDescent="0.2">
      <c r="A76" s="998">
        <v>2045</v>
      </c>
      <c r="B76" s="998" t="s">
        <v>1950</v>
      </c>
      <c r="C76" s="998"/>
      <c r="D76" s="998"/>
      <c r="E76" s="1000" t="s">
        <v>121</v>
      </c>
      <c r="F76" s="921"/>
      <c r="G76" s="921"/>
      <c r="H76" s="921"/>
      <c r="I76" s="915"/>
      <c r="J76" s="921"/>
      <c r="K76" s="921"/>
      <c r="L76" s="921"/>
      <c r="M76" s="921"/>
      <c r="N76" s="921"/>
      <c r="O76" s="921"/>
      <c r="P76" s="921"/>
      <c r="Q76" s="921"/>
      <c r="R76" s="921"/>
      <c r="S76" s="921"/>
      <c r="T76" s="921"/>
      <c r="U76" s="921"/>
      <c r="V76" s="921"/>
      <c r="W76" s="921"/>
      <c r="X76" s="921"/>
      <c r="Y76" s="921"/>
      <c r="Z76" s="429"/>
      <c r="AA76" s="100"/>
      <c r="AB76" s="100"/>
      <c r="AC76" s="110"/>
      <c r="AD76" s="921"/>
      <c r="AE76" s="921"/>
      <c r="AF76" s="921"/>
      <c r="AG76" s="921"/>
      <c r="AH76" s="921"/>
      <c r="AI76" s="921"/>
      <c r="AJ76" s="921"/>
      <c r="AK76" s="921"/>
      <c r="AL76" s="921"/>
      <c r="AM76" s="921"/>
      <c r="AN76" s="921"/>
      <c r="AO76" s="921"/>
      <c r="AP76" s="921"/>
      <c r="AQ76" s="921"/>
      <c r="AR76" s="921"/>
      <c r="AS76" s="921"/>
      <c r="AT76" s="921"/>
      <c r="AU76" s="921"/>
      <c r="AV76" s="921"/>
      <c r="AW76" s="921"/>
      <c r="AX76" s="921"/>
      <c r="AY76" s="921"/>
      <c r="AZ76" s="921"/>
      <c r="BA76" s="921"/>
      <c r="BB76" s="921"/>
      <c r="BC76" s="921"/>
      <c r="BD76" s="921"/>
      <c r="BE76" s="921"/>
      <c r="BF76" s="921"/>
      <c r="BG76" s="921"/>
      <c r="BH76" s="921"/>
      <c r="BI76" s="921"/>
      <c r="BJ76" s="921"/>
      <c r="BK76" s="921"/>
      <c r="BL76" s="921"/>
      <c r="BM76" s="921"/>
      <c r="BN76" s="921"/>
      <c r="BO76" s="921"/>
      <c r="BP76" s="921"/>
      <c r="BQ76" s="921"/>
      <c r="BR76" s="921"/>
      <c r="BS76" s="921"/>
      <c r="BT76" s="921"/>
      <c r="BU76" s="921"/>
      <c r="BV76" s="921"/>
      <c r="BW76" s="921"/>
      <c r="BX76" s="921"/>
      <c r="BY76" s="921"/>
      <c r="BZ76" s="921"/>
      <c r="CA76" s="921"/>
      <c r="CB76" s="921"/>
      <c r="CC76" s="921"/>
      <c r="CD76" s="921"/>
      <c r="CE76" s="921"/>
      <c r="CF76" s="921"/>
      <c r="CG76" s="921"/>
      <c r="CH76" s="921"/>
      <c r="CI76" s="921"/>
      <c r="CJ76" s="921"/>
      <c r="CK76" s="921"/>
      <c r="CL76" s="921"/>
      <c r="CM76" s="921"/>
      <c r="CN76" s="921"/>
      <c r="CO76" s="921"/>
      <c r="CP76" s="921"/>
      <c r="CQ76" s="921"/>
      <c r="CR76" s="921"/>
      <c r="CS76" s="921"/>
      <c r="CT76" s="921"/>
      <c r="CU76" s="921"/>
      <c r="CV76" s="921"/>
      <c r="CW76" s="921"/>
      <c r="CX76" s="921"/>
      <c r="CY76" s="921"/>
      <c r="CZ76" s="921"/>
      <c r="DA76" s="921"/>
      <c r="DB76" s="921"/>
      <c r="DC76" s="921"/>
      <c r="DD76" s="921"/>
      <c r="DE76" s="921"/>
      <c r="DF76" s="921"/>
      <c r="DG76" s="921"/>
      <c r="DH76" s="921"/>
      <c r="DI76" s="921"/>
      <c r="DJ76" s="921"/>
      <c r="DK76" s="921"/>
      <c r="DL76" s="921"/>
      <c r="DM76" s="921"/>
      <c r="DN76" s="921"/>
      <c r="DO76" s="921"/>
      <c r="DP76" s="921"/>
      <c r="DQ76" s="921"/>
      <c r="DR76" s="921"/>
      <c r="DS76" s="921"/>
      <c r="DT76" s="921"/>
      <c r="DU76" s="921"/>
      <c r="DV76" s="921"/>
      <c r="DW76" s="921"/>
      <c r="DX76" s="921"/>
      <c r="DY76" s="921"/>
      <c r="DZ76" s="921"/>
      <c r="EA76" s="921"/>
    </row>
    <row r="77" spans="1:134" s="999" customFormat="1" ht="15" customHeight="1" x14ac:dyDescent="0.2">
      <c r="A77" s="998">
        <v>2045</v>
      </c>
      <c r="B77" s="998" t="s">
        <v>1950</v>
      </c>
      <c r="C77" s="998"/>
      <c r="D77" s="998"/>
      <c r="E77" s="998" t="s">
        <v>1323</v>
      </c>
      <c r="F77" s="921"/>
      <c r="G77" s="921"/>
      <c r="H77" s="921"/>
      <c r="I77" s="915"/>
      <c r="J77" s="921"/>
      <c r="K77" s="921"/>
      <c r="L77" s="921"/>
      <c r="M77" s="921"/>
      <c r="N77" s="921"/>
      <c r="O77" s="921"/>
      <c r="P77" s="921"/>
      <c r="Q77" s="921"/>
      <c r="R77" s="921"/>
      <c r="S77" s="921"/>
      <c r="T77" s="921"/>
      <c r="U77" s="921"/>
      <c r="V77" s="921"/>
      <c r="W77" s="921"/>
      <c r="X77" s="921"/>
      <c r="Y77" s="921"/>
      <c r="Z77" s="429"/>
      <c r="AA77" s="100"/>
      <c r="AB77" s="100"/>
      <c r="AC77" s="110"/>
      <c r="AD77" s="921"/>
      <c r="AE77" s="921"/>
      <c r="AF77" s="921"/>
      <c r="AG77" s="921"/>
      <c r="AH77" s="921"/>
      <c r="AI77" s="921"/>
      <c r="AJ77" s="921"/>
      <c r="AK77" s="921"/>
      <c r="AL77" s="921"/>
      <c r="AM77" s="921"/>
      <c r="AN77" s="921"/>
      <c r="AO77" s="921"/>
      <c r="AP77" s="921"/>
      <c r="AQ77" s="921"/>
      <c r="AR77" s="921"/>
      <c r="AS77" s="921"/>
      <c r="AT77" s="921"/>
      <c r="AU77" s="921"/>
      <c r="AV77" s="921"/>
      <c r="AW77" s="921"/>
      <c r="AX77" s="921"/>
      <c r="AY77" s="921"/>
      <c r="AZ77" s="921"/>
      <c r="BA77" s="921"/>
      <c r="BB77" s="921"/>
      <c r="BC77" s="921"/>
      <c r="BD77" s="921"/>
      <c r="BE77" s="921"/>
      <c r="BF77" s="921"/>
      <c r="BG77" s="921"/>
      <c r="BH77" s="921"/>
      <c r="BI77" s="921"/>
      <c r="BJ77" s="921"/>
      <c r="BK77" s="921"/>
      <c r="BL77" s="921"/>
      <c r="BM77" s="921"/>
      <c r="BN77" s="921"/>
      <c r="BO77" s="921"/>
      <c r="BP77" s="921"/>
      <c r="BQ77" s="921"/>
      <c r="BR77" s="921"/>
      <c r="BS77" s="921"/>
      <c r="BT77" s="921"/>
      <c r="BU77" s="921"/>
      <c r="BV77" s="921"/>
      <c r="BW77" s="921"/>
      <c r="BX77" s="921"/>
      <c r="BY77" s="921"/>
      <c r="BZ77" s="921"/>
      <c r="CA77" s="921"/>
      <c r="CB77" s="921"/>
      <c r="CC77" s="921"/>
      <c r="CD77" s="921"/>
      <c r="CE77" s="921"/>
      <c r="CF77" s="921"/>
      <c r="CG77" s="921"/>
      <c r="CH77" s="921"/>
      <c r="CI77" s="921"/>
      <c r="CJ77" s="921"/>
      <c r="CK77" s="921"/>
      <c r="CL77" s="921"/>
      <c r="CM77" s="921"/>
      <c r="CN77" s="921"/>
      <c r="CO77" s="921"/>
      <c r="CP77" s="921"/>
      <c r="CQ77" s="921"/>
      <c r="CR77" s="921"/>
      <c r="CS77" s="921"/>
      <c r="CT77" s="921"/>
      <c r="CU77" s="921"/>
      <c r="CV77" s="921"/>
      <c r="CW77" s="921"/>
      <c r="CX77" s="921"/>
      <c r="CY77" s="921"/>
      <c r="CZ77" s="921"/>
      <c r="DA77" s="921"/>
      <c r="DB77" s="921"/>
      <c r="DC77" s="921"/>
      <c r="DD77" s="921"/>
      <c r="DE77" s="921"/>
      <c r="DF77" s="921"/>
      <c r="DG77" s="921"/>
      <c r="DH77" s="921"/>
      <c r="DI77" s="921"/>
      <c r="DJ77" s="921"/>
      <c r="DK77" s="921"/>
      <c r="DL77" s="921"/>
      <c r="DM77" s="921"/>
      <c r="DN77" s="921"/>
      <c r="DO77" s="921"/>
      <c r="DP77" s="921"/>
      <c r="DQ77" s="921"/>
      <c r="DR77" s="921"/>
      <c r="DS77" s="921"/>
      <c r="DT77" s="921"/>
      <c r="DU77" s="921"/>
      <c r="DV77" s="921"/>
      <c r="DW77" s="921"/>
      <c r="DX77" s="921"/>
      <c r="DY77" s="921"/>
      <c r="DZ77" s="921"/>
      <c r="EA77" s="921"/>
    </row>
    <row r="78" spans="1:134" s="999" customFormat="1" ht="15" customHeight="1" x14ac:dyDescent="0.2">
      <c r="A78" s="998">
        <v>2045</v>
      </c>
      <c r="B78" s="998" t="s">
        <v>1950</v>
      </c>
      <c r="C78" s="998"/>
      <c r="D78" s="998"/>
      <c r="E78" s="1000" t="s">
        <v>319</v>
      </c>
      <c r="F78" s="921"/>
      <c r="G78" s="921"/>
      <c r="H78" s="921"/>
      <c r="I78" s="915"/>
      <c r="J78" s="921"/>
      <c r="K78" s="921"/>
      <c r="L78" s="921"/>
      <c r="M78" s="921"/>
      <c r="N78" s="921"/>
      <c r="O78" s="921"/>
      <c r="P78" s="921"/>
      <c r="Q78" s="921"/>
      <c r="R78" s="921"/>
      <c r="S78" s="921"/>
      <c r="T78" s="921"/>
      <c r="U78" s="921"/>
      <c r="V78" s="921"/>
      <c r="W78" s="921"/>
      <c r="X78" s="921"/>
      <c r="Y78" s="921"/>
      <c r="Z78" s="429"/>
      <c r="AA78" s="100"/>
      <c r="AB78" s="100"/>
      <c r="AC78" s="110"/>
      <c r="AD78" s="921"/>
      <c r="AE78" s="921"/>
      <c r="AF78" s="921"/>
      <c r="AG78" s="921"/>
      <c r="AH78" s="921"/>
      <c r="AI78" s="921"/>
      <c r="AJ78" s="921"/>
      <c r="AK78" s="921"/>
      <c r="AL78" s="921"/>
      <c r="AM78" s="921"/>
      <c r="AN78" s="921"/>
      <c r="AO78" s="921"/>
      <c r="AP78" s="921"/>
      <c r="AQ78" s="921"/>
      <c r="AR78" s="921"/>
      <c r="AS78" s="921"/>
      <c r="AT78" s="921"/>
      <c r="AU78" s="921"/>
      <c r="AV78" s="921"/>
      <c r="AW78" s="921"/>
      <c r="AX78" s="921"/>
      <c r="AY78" s="921"/>
      <c r="AZ78" s="921"/>
      <c r="BA78" s="921"/>
      <c r="BB78" s="921"/>
      <c r="BC78" s="921"/>
      <c r="BD78" s="921"/>
      <c r="BE78" s="921"/>
      <c r="BF78" s="921"/>
      <c r="BG78" s="921"/>
      <c r="BH78" s="921"/>
      <c r="BI78" s="921"/>
      <c r="BJ78" s="921"/>
      <c r="BK78" s="921"/>
      <c r="BL78" s="921"/>
      <c r="BM78" s="921"/>
      <c r="BN78" s="921"/>
      <c r="BO78" s="921"/>
      <c r="BP78" s="921"/>
      <c r="BQ78" s="921"/>
      <c r="BR78" s="921"/>
      <c r="BS78" s="921"/>
      <c r="BT78" s="921"/>
      <c r="BU78" s="921"/>
      <c r="BV78" s="921"/>
      <c r="BW78" s="921"/>
      <c r="BX78" s="921"/>
      <c r="BY78" s="921"/>
      <c r="BZ78" s="921"/>
      <c r="CA78" s="921"/>
      <c r="CB78" s="921"/>
      <c r="CC78" s="921"/>
      <c r="CD78" s="921"/>
      <c r="CE78" s="921"/>
      <c r="CF78" s="921"/>
      <c r="CG78" s="921"/>
      <c r="CH78" s="921"/>
      <c r="CI78" s="921"/>
      <c r="CJ78" s="921"/>
      <c r="CK78" s="921"/>
      <c r="CL78" s="921"/>
      <c r="CM78" s="921"/>
      <c r="CN78" s="921"/>
      <c r="CO78" s="921"/>
      <c r="CP78" s="921"/>
      <c r="CQ78" s="921"/>
      <c r="CR78" s="921"/>
      <c r="CS78" s="921"/>
      <c r="CT78" s="921"/>
      <c r="CU78" s="921"/>
      <c r="CV78" s="921"/>
      <c r="CW78" s="921"/>
      <c r="CX78" s="921"/>
      <c r="CY78" s="921"/>
      <c r="CZ78" s="921"/>
      <c r="DA78" s="921"/>
      <c r="DB78" s="921"/>
      <c r="DC78" s="921"/>
      <c r="DD78" s="921"/>
      <c r="DE78" s="921"/>
      <c r="DF78" s="921"/>
      <c r="DG78" s="921"/>
      <c r="DH78" s="921"/>
      <c r="DI78" s="921"/>
      <c r="DJ78" s="921"/>
      <c r="DK78" s="921"/>
      <c r="DL78" s="921"/>
      <c r="DM78" s="921"/>
      <c r="DN78" s="921"/>
      <c r="DO78" s="921"/>
      <c r="DP78" s="921"/>
      <c r="DQ78" s="921"/>
      <c r="DR78" s="921"/>
      <c r="DS78" s="921"/>
      <c r="DT78" s="921"/>
      <c r="DU78" s="921"/>
      <c r="DV78" s="921"/>
      <c r="DW78" s="921"/>
      <c r="DX78" s="921"/>
      <c r="DY78" s="921"/>
      <c r="DZ78" s="921"/>
      <c r="EA78" s="921"/>
    </row>
    <row r="79" spans="1:134" s="999" customFormat="1" ht="15" customHeight="1" x14ac:dyDescent="0.2">
      <c r="A79" s="998">
        <v>2045</v>
      </c>
      <c r="B79" s="998" t="s">
        <v>1951</v>
      </c>
      <c r="C79" s="998"/>
      <c r="D79" s="998"/>
      <c r="E79" s="1000" t="s">
        <v>319</v>
      </c>
      <c r="F79" s="921"/>
      <c r="G79" s="921"/>
      <c r="H79" s="921"/>
      <c r="I79" s="915"/>
      <c r="J79" s="921"/>
      <c r="K79" s="921"/>
      <c r="L79" s="921"/>
      <c r="M79" s="921"/>
      <c r="N79" s="921"/>
      <c r="O79" s="921"/>
      <c r="P79" s="921"/>
      <c r="Q79" s="921"/>
      <c r="R79" s="921"/>
      <c r="S79" s="921"/>
      <c r="T79" s="921"/>
      <c r="U79" s="921"/>
      <c r="V79" s="921"/>
      <c r="W79" s="921"/>
      <c r="X79" s="921"/>
      <c r="Y79" s="921"/>
      <c r="Z79" s="429"/>
      <c r="AA79" s="100"/>
      <c r="AB79" s="100"/>
      <c r="AC79" s="110"/>
      <c r="AD79" s="921"/>
      <c r="AE79" s="921"/>
      <c r="AF79" s="921"/>
      <c r="AG79" s="921"/>
      <c r="AH79" s="921"/>
      <c r="AI79" s="921"/>
      <c r="AJ79" s="921"/>
      <c r="AK79" s="921"/>
      <c r="AL79" s="921"/>
      <c r="AM79" s="921"/>
      <c r="AN79" s="921"/>
      <c r="AO79" s="921"/>
      <c r="AP79" s="921"/>
      <c r="AQ79" s="921"/>
      <c r="AR79" s="921"/>
      <c r="AS79" s="921"/>
      <c r="AT79" s="921"/>
      <c r="AU79" s="921"/>
      <c r="AV79" s="921"/>
      <c r="AW79" s="921"/>
      <c r="AX79" s="921"/>
      <c r="AY79" s="921"/>
      <c r="AZ79" s="921"/>
      <c r="BA79" s="921"/>
      <c r="BB79" s="921"/>
      <c r="BC79" s="921"/>
      <c r="BD79" s="921"/>
      <c r="BE79" s="921"/>
      <c r="BF79" s="921"/>
      <c r="BG79" s="921"/>
      <c r="BH79" s="921"/>
      <c r="BI79" s="921"/>
      <c r="BJ79" s="921"/>
      <c r="BK79" s="921"/>
      <c r="BL79" s="921"/>
      <c r="BM79" s="921"/>
      <c r="BN79" s="921"/>
      <c r="BO79" s="921"/>
      <c r="BP79" s="921"/>
      <c r="BQ79" s="921"/>
      <c r="BR79" s="921"/>
      <c r="BS79" s="921"/>
      <c r="BT79" s="921"/>
      <c r="BU79" s="921"/>
      <c r="BV79" s="921"/>
      <c r="BW79" s="921"/>
      <c r="BX79" s="921"/>
      <c r="BY79" s="921"/>
      <c r="BZ79" s="921"/>
      <c r="CA79" s="921"/>
      <c r="CB79" s="921"/>
      <c r="CC79" s="921"/>
      <c r="CD79" s="921"/>
      <c r="CE79" s="921"/>
      <c r="CF79" s="921"/>
      <c r="CG79" s="921"/>
      <c r="CH79" s="921"/>
      <c r="CI79" s="921"/>
      <c r="CJ79" s="921"/>
      <c r="CK79" s="921"/>
      <c r="CL79" s="921"/>
      <c r="CM79" s="921"/>
      <c r="CN79" s="921"/>
      <c r="CO79" s="921"/>
      <c r="CP79" s="921"/>
      <c r="CQ79" s="921"/>
      <c r="CR79" s="921"/>
      <c r="CS79" s="921"/>
      <c r="CT79" s="921"/>
      <c r="CU79" s="921"/>
      <c r="CV79" s="921"/>
      <c r="CW79" s="921"/>
      <c r="CX79" s="921"/>
      <c r="CY79" s="921"/>
      <c r="CZ79" s="921"/>
      <c r="DA79" s="921"/>
      <c r="DB79" s="921"/>
      <c r="DC79" s="921"/>
      <c r="DD79" s="921"/>
      <c r="DE79" s="921"/>
      <c r="DF79" s="921"/>
      <c r="DG79" s="921"/>
      <c r="DH79" s="921"/>
      <c r="DI79" s="921"/>
      <c r="DJ79" s="921"/>
      <c r="DK79" s="921"/>
      <c r="DL79" s="921"/>
      <c r="DM79" s="921"/>
      <c r="DN79" s="921"/>
      <c r="DO79" s="921"/>
      <c r="DP79" s="921"/>
      <c r="DQ79" s="921"/>
      <c r="DR79" s="921"/>
      <c r="DS79" s="921"/>
      <c r="DT79" s="921"/>
      <c r="DU79" s="921"/>
      <c r="DV79" s="921"/>
      <c r="DW79" s="921"/>
      <c r="DX79" s="921"/>
      <c r="DY79" s="921"/>
      <c r="DZ79" s="921"/>
      <c r="EA79" s="921"/>
    </row>
    <row r="80" spans="1:134" s="999" customFormat="1" ht="15" customHeight="1" x14ac:dyDescent="0.2">
      <c r="A80" s="998">
        <v>2045</v>
      </c>
      <c r="B80" s="998" t="s">
        <v>1951</v>
      </c>
      <c r="C80" s="998"/>
      <c r="D80" s="998"/>
      <c r="E80" s="998" t="s">
        <v>1323</v>
      </c>
      <c r="F80" s="921"/>
      <c r="G80" s="921"/>
      <c r="H80" s="921"/>
      <c r="I80" s="915"/>
      <c r="J80" s="921"/>
      <c r="K80" s="921"/>
      <c r="L80" s="921"/>
      <c r="M80" s="921"/>
      <c r="N80" s="921"/>
      <c r="O80" s="921"/>
      <c r="P80" s="921"/>
      <c r="Q80" s="921"/>
      <c r="R80" s="921"/>
      <c r="S80" s="921"/>
      <c r="T80" s="921"/>
      <c r="U80" s="921"/>
      <c r="V80" s="921"/>
      <c r="W80" s="921"/>
      <c r="X80" s="921"/>
      <c r="Y80" s="921"/>
      <c r="Z80" s="429"/>
      <c r="AA80" s="100"/>
      <c r="AB80" s="100"/>
      <c r="AC80" s="110"/>
      <c r="AD80" s="921"/>
      <c r="AE80" s="921"/>
      <c r="AF80" s="921"/>
      <c r="AG80" s="921"/>
      <c r="AH80" s="921"/>
      <c r="AI80" s="921"/>
      <c r="AJ80" s="921"/>
      <c r="AK80" s="921"/>
      <c r="AL80" s="921"/>
      <c r="AM80" s="921"/>
      <c r="AN80" s="921"/>
      <c r="AO80" s="921"/>
      <c r="AP80" s="921"/>
      <c r="AQ80" s="921"/>
      <c r="AR80" s="921"/>
      <c r="AS80" s="921"/>
      <c r="AT80" s="921"/>
      <c r="AU80" s="921"/>
      <c r="AV80" s="921"/>
      <c r="AW80" s="921"/>
      <c r="AX80" s="921"/>
      <c r="AY80" s="921"/>
      <c r="AZ80" s="921"/>
      <c r="BA80" s="921"/>
      <c r="BB80" s="921"/>
      <c r="BC80" s="921"/>
      <c r="BD80" s="921"/>
      <c r="BE80" s="921"/>
      <c r="BF80" s="921"/>
      <c r="BG80" s="921"/>
      <c r="BH80" s="921"/>
      <c r="BI80" s="921"/>
      <c r="BJ80" s="921"/>
      <c r="BK80" s="921"/>
      <c r="BL80" s="921"/>
      <c r="BM80" s="921"/>
      <c r="BN80" s="921"/>
      <c r="BO80" s="921"/>
      <c r="BP80" s="921"/>
      <c r="BQ80" s="921"/>
      <c r="BR80" s="921"/>
      <c r="BS80" s="921"/>
      <c r="BT80" s="921"/>
      <c r="BU80" s="921"/>
      <c r="BV80" s="921"/>
      <c r="BW80" s="921"/>
      <c r="BX80" s="921"/>
      <c r="BY80" s="921"/>
      <c r="BZ80" s="921"/>
      <c r="CA80" s="921"/>
      <c r="CB80" s="921"/>
      <c r="CC80" s="921"/>
      <c r="CD80" s="921"/>
      <c r="CE80" s="921"/>
      <c r="CF80" s="921"/>
      <c r="CG80" s="921"/>
      <c r="CH80" s="921"/>
      <c r="CI80" s="921"/>
      <c r="CJ80" s="921"/>
      <c r="CK80" s="921"/>
      <c r="CL80" s="921"/>
      <c r="CM80" s="921"/>
      <c r="CN80" s="921"/>
      <c r="CO80" s="921"/>
      <c r="CP80" s="921"/>
      <c r="CQ80" s="921"/>
      <c r="CR80" s="921"/>
      <c r="CS80" s="921"/>
      <c r="CT80" s="921"/>
      <c r="CU80" s="921"/>
      <c r="CV80" s="921"/>
      <c r="CW80" s="921"/>
      <c r="CX80" s="921"/>
      <c r="CY80" s="921"/>
      <c r="CZ80" s="921"/>
      <c r="DA80" s="921"/>
      <c r="DB80" s="921"/>
      <c r="DC80" s="921"/>
      <c r="DD80" s="921"/>
      <c r="DE80" s="921"/>
      <c r="DF80" s="921"/>
      <c r="DG80" s="921"/>
      <c r="DH80" s="921"/>
      <c r="DI80" s="921"/>
      <c r="DJ80" s="921"/>
      <c r="DK80" s="921"/>
      <c r="DL80" s="921"/>
      <c r="DM80" s="921"/>
      <c r="DN80" s="921"/>
      <c r="DO80" s="921"/>
      <c r="DP80" s="921"/>
      <c r="DQ80" s="921"/>
      <c r="DR80" s="921"/>
      <c r="DS80" s="921"/>
      <c r="DT80" s="921"/>
      <c r="DU80" s="921"/>
      <c r="DV80" s="921"/>
      <c r="DW80" s="921"/>
      <c r="DX80" s="921"/>
      <c r="DY80" s="921"/>
      <c r="DZ80" s="921"/>
      <c r="EA80" s="921"/>
    </row>
    <row r="81" spans="1:131" s="999" customFormat="1" ht="15" customHeight="1" x14ac:dyDescent="0.2">
      <c r="A81" s="998">
        <v>2045</v>
      </c>
      <c r="B81" s="998" t="s">
        <v>1952</v>
      </c>
      <c r="C81" s="998"/>
      <c r="D81" s="998"/>
      <c r="E81" s="998" t="s">
        <v>1323</v>
      </c>
      <c r="F81" s="921"/>
      <c r="G81" s="921"/>
      <c r="H81" s="921"/>
      <c r="I81" s="915"/>
      <c r="J81" s="921"/>
      <c r="K81" s="921"/>
      <c r="L81" s="921"/>
      <c r="M81" s="921"/>
      <c r="N81" s="921"/>
      <c r="O81" s="921"/>
      <c r="P81" s="921"/>
      <c r="Q81" s="921"/>
      <c r="R81" s="921"/>
      <c r="S81" s="921"/>
      <c r="T81" s="921"/>
      <c r="U81" s="921"/>
      <c r="V81" s="921"/>
      <c r="W81" s="921"/>
      <c r="X81" s="921"/>
      <c r="Y81" s="921"/>
      <c r="Z81" s="429"/>
      <c r="AA81" s="100"/>
      <c r="AB81" s="100"/>
      <c r="AC81" s="110"/>
      <c r="AD81" s="921"/>
      <c r="AE81" s="921"/>
      <c r="AF81" s="921"/>
      <c r="AG81" s="921"/>
      <c r="AH81" s="921"/>
      <c r="AI81" s="921"/>
      <c r="AJ81" s="921"/>
      <c r="AK81" s="921"/>
      <c r="AL81" s="921"/>
      <c r="AM81" s="921"/>
      <c r="AN81" s="921"/>
      <c r="AO81" s="921"/>
      <c r="AP81" s="921"/>
      <c r="AQ81" s="921"/>
      <c r="AR81" s="921"/>
      <c r="AS81" s="921"/>
      <c r="AT81" s="921"/>
      <c r="AU81" s="921"/>
      <c r="AV81" s="921"/>
      <c r="AW81" s="921"/>
      <c r="AX81" s="921"/>
      <c r="AY81" s="921"/>
      <c r="AZ81" s="921"/>
      <c r="BA81" s="921"/>
      <c r="BB81" s="921"/>
      <c r="BC81" s="921"/>
      <c r="BD81" s="921"/>
      <c r="BE81" s="921"/>
      <c r="BF81" s="921"/>
      <c r="BG81" s="921"/>
      <c r="BH81" s="921"/>
      <c r="BI81" s="921"/>
      <c r="BJ81" s="921"/>
      <c r="BK81" s="921"/>
      <c r="BL81" s="921"/>
      <c r="BM81" s="921"/>
      <c r="BN81" s="921"/>
      <c r="BO81" s="921"/>
      <c r="BP81" s="921"/>
      <c r="BQ81" s="921"/>
      <c r="BR81" s="921"/>
      <c r="BS81" s="921"/>
      <c r="BT81" s="921"/>
      <c r="BU81" s="921"/>
      <c r="BV81" s="921"/>
      <c r="BW81" s="921"/>
      <c r="BX81" s="921"/>
      <c r="BY81" s="921"/>
      <c r="BZ81" s="921"/>
      <c r="CA81" s="921"/>
      <c r="CB81" s="921"/>
      <c r="CC81" s="921"/>
      <c r="CD81" s="921"/>
      <c r="CE81" s="921"/>
      <c r="CF81" s="921"/>
      <c r="CG81" s="921"/>
      <c r="CH81" s="921"/>
      <c r="CI81" s="921"/>
      <c r="CJ81" s="921"/>
      <c r="CK81" s="921"/>
      <c r="CL81" s="921"/>
      <c r="CM81" s="921"/>
      <c r="CN81" s="921"/>
      <c r="CO81" s="921"/>
      <c r="CP81" s="921"/>
      <c r="CQ81" s="921"/>
      <c r="CR81" s="921"/>
      <c r="CS81" s="921"/>
      <c r="CT81" s="921"/>
      <c r="CU81" s="921"/>
      <c r="CV81" s="921"/>
      <c r="CW81" s="921"/>
      <c r="CX81" s="921"/>
      <c r="CY81" s="921"/>
      <c r="CZ81" s="921"/>
      <c r="DA81" s="921"/>
      <c r="DB81" s="921"/>
      <c r="DC81" s="921"/>
      <c r="DD81" s="921"/>
      <c r="DE81" s="921"/>
      <c r="DF81" s="921"/>
      <c r="DG81" s="921"/>
      <c r="DH81" s="921"/>
      <c r="DI81" s="921"/>
      <c r="DJ81" s="921"/>
      <c r="DK81" s="921"/>
      <c r="DL81" s="921"/>
      <c r="DM81" s="921"/>
      <c r="DN81" s="921"/>
      <c r="DO81" s="921"/>
      <c r="DP81" s="921"/>
      <c r="DQ81" s="921"/>
      <c r="DR81" s="921"/>
      <c r="DS81" s="921"/>
      <c r="DT81" s="921"/>
      <c r="DU81" s="921"/>
      <c r="DV81" s="921"/>
      <c r="DW81" s="921"/>
      <c r="DX81" s="921"/>
      <c r="DY81" s="921"/>
      <c r="DZ81" s="921"/>
      <c r="EA81" s="921"/>
    </row>
    <row r="82" spans="1:131" s="999" customFormat="1" ht="15" customHeight="1" x14ac:dyDescent="0.2">
      <c r="A82" s="998">
        <v>2045</v>
      </c>
      <c r="B82" s="998" t="s">
        <v>1952</v>
      </c>
      <c r="C82" s="998"/>
      <c r="D82" s="998"/>
      <c r="E82" s="1000" t="s">
        <v>121</v>
      </c>
      <c r="F82" s="921"/>
      <c r="G82" s="921"/>
      <c r="H82" s="921"/>
      <c r="I82" s="915"/>
      <c r="J82" s="921"/>
      <c r="K82" s="921"/>
      <c r="L82" s="921"/>
      <c r="M82" s="921"/>
      <c r="N82" s="921"/>
      <c r="O82" s="921"/>
      <c r="P82" s="921"/>
      <c r="Q82" s="921"/>
      <c r="R82" s="921"/>
      <c r="S82" s="921"/>
      <c r="T82" s="921"/>
      <c r="U82" s="921"/>
      <c r="V82" s="921"/>
      <c r="W82" s="921"/>
      <c r="X82" s="921"/>
      <c r="Y82" s="921"/>
      <c r="Z82" s="429"/>
      <c r="AA82" s="100"/>
      <c r="AB82" s="100"/>
      <c r="AC82" s="110"/>
      <c r="AD82" s="921"/>
      <c r="AE82" s="921"/>
      <c r="AF82" s="921"/>
      <c r="AG82" s="921"/>
      <c r="AH82" s="921"/>
      <c r="AI82" s="921"/>
      <c r="AJ82" s="921"/>
      <c r="AK82" s="921"/>
      <c r="AL82" s="921"/>
      <c r="AM82" s="921"/>
      <c r="AN82" s="921"/>
      <c r="AO82" s="921"/>
      <c r="AP82" s="921"/>
      <c r="AQ82" s="921"/>
      <c r="AR82" s="921"/>
      <c r="AS82" s="921"/>
      <c r="AT82" s="921"/>
      <c r="AU82" s="921"/>
      <c r="AV82" s="921"/>
      <c r="AW82" s="921"/>
      <c r="AX82" s="921"/>
      <c r="AY82" s="921"/>
      <c r="AZ82" s="921"/>
      <c r="BA82" s="921"/>
      <c r="BB82" s="921"/>
      <c r="BC82" s="921"/>
      <c r="BD82" s="921"/>
      <c r="BE82" s="921"/>
      <c r="BF82" s="921"/>
      <c r="BG82" s="921"/>
      <c r="BH82" s="921"/>
      <c r="BI82" s="921"/>
      <c r="BJ82" s="921"/>
      <c r="BK82" s="921"/>
      <c r="BL82" s="921"/>
      <c r="BM82" s="921"/>
      <c r="BN82" s="921"/>
      <c r="BO82" s="921"/>
      <c r="BP82" s="921"/>
      <c r="BQ82" s="921"/>
      <c r="BR82" s="921"/>
      <c r="BS82" s="921"/>
      <c r="BT82" s="921"/>
      <c r="BU82" s="921"/>
      <c r="BV82" s="921"/>
      <c r="BW82" s="921"/>
      <c r="BX82" s="921"/>
      <c r="BY82" s="921"/>
      <c r="BZ82" s="921"/>
      <c r="CA82" s="921"/>
      <c r="CB82" s="921"/>
      <c r="CC82" s="921"/>
      <c r="CD82" s="921"/>
      <c r="CE82" s="921"/>
      <c r="CF82" s="921"/>
      <c r="CG82" s="921"/>
      <c r="CH82" s="921"/>
      <c r="CI82" s="921"/>
      <c r="CJ82" s="921"/>
      <c r="CK82" s="921"/>
      <c r="CL82" s="921"/>
      <c r="CM82" s="921"/>
      <c r="CN82" s="921"/>
      <c r="CO82" s="921"/>
      <c r="CP82" s="921"/>
      <c r="CQ82" s="921"/>
      <c r="CR82" s="921"/>
      <c r="CS82" s="921"/>
      <c r="CT82" s="921"/>
      <c r="CU82" s="921"/>
      <c r="CV82" s="921"/>
      <c r="CW82" s="921"/>
      <c r="CX82" s="921"/>
      <c r="CY82" s="921"/>
      <c r="CZ82" s="921"/>
      <c r="DA82" s="921"/>
      <c r="DB82" s="921"/>
      <c r="DC82" s="921"/>
      <c r="DD82" s="921"/>
      <c r="DE82" s="921"/>
      <c r="DF82" s="921"/>
      <c r="DG82" s="921"/>
      <c r="DH82" s="921"/>
      <c r="DI82" s="921"/>
      <c r="DJ82" s="921"/>
      <c r="DK82" s="921"/>
      <c r="DL82" s="921"/>
      <c r="DM82" s="921"/>
      <c r="DN82" s="921"/>
      <c r="DO82" s="921"/>
      <c r="DP82" s="921"/>
      <c r="DQ82" s="921"/>
      <c r="DR82" s="921"/>
      <c r="DS82" s="921"/>
      <c r="DT82" s="921"/>
      <c r="DU82" s="921"/>
      <c r="DV82" s="921"/>
      <c r="DW82" s="921"/>
      <c r="DX82" s="921"/>
      <c r="DY82" s="921"/>
      <c r="DZ82" s="921"/>
      <c r="EA82" s="921"/>
    </row>
    <row r="83" spans="1:131" s="63" customFormat="1" ht="15" customHeight="1" x14ac:dyDescent="0.2">
      <c r="A83" s="158" t="s">
        <v>557</v>
      </c>
      <c r="B83" s="159"/>
      <c r="C83" s="151" t="s">
        <v>613</v>
      </c>
      <c r="D83" s="294"/>
      <c r="E83" s="157"/>
      <c r="AC83" s="495"/>
      <c r="AD83" s="495"/>
    </row>
    <row r="84" spans="1:131" s="24" customFormat="1" x14ac:dyDescent="0.2">
      <c r="A84" s="19"/>
      <c r="B84" s="56"/>
      <c r="AC84" s="19"/>
      <c r="AD84" s="19"/>
    </row>
    <row r="85" spans="1:131" s="24" customFormat="1" x14ac:dyDescent="0.2">
      <c r="A85" s="6"/>
      <c r="B85" s="56"/>
      <c r="AC85" s="19"/>
      <c r="AD85" s="19"/>
    </row>
    <row r="86" spans="1:131" s="24" customFormat="1" x14ac:dyDescent="0.2">
      <c r="A86" s="6"/>
      <c r="B86" s="56"/>
      <c r="AC86" s="19"/>
      <c r="AD86" s="19"/>
    </row>
    <row r="87" spans="1:131" s="24" customFormat="1" x14ac:dyDescent="0.2">
      <c r="A87" s="6"/>
      <c r="B87" s="56"/>
      <c r="AC87" s="19"/>
      <c r="AD87" s="19"/>
    </row>
    <row r="88" spans="1:131" s="24" customFormat="1" x14ac:dyDescent="0.2">
      <c r="A88" s="6"/>
      <c r="B88" s="161"/>
      <c r="AC88" s="19"/>
      <c r="AD88" s="19"/>
    </row>
    <row r="89" spans="1:131" s="24" customFormat="1" x14ac:dyDescent="0.2">
      <c r="A89" s="6"/>
      <c r="B89" s="56"/>
      <c r="AC89" s="19"/>
      <c r="AD89" s="19"/>
    </row>
    <row r="90" spans="1:131" s="24" customFormat="1" x14ac:dyDescent="0.2">
      <c r="A90" s="6"/>
      <c r="B90" s="56"/>
      <c r="AC90" s="19"/>
      <c r="AD90" s="19"/>
    </row>
    <row r="91" spans="1:131" s="24" customFormat="1" x14ac:dyDescent="0.2">
      <c r="A91" s="19"/>
      <c r="B91" s="127"/>
      <c r="AC91" s="19"/>
      <c r="AD91" s="19"/>
    </row>
    <row r="92" spans="1:131" s="794" customFormat="1" x14ac:dyDescent="0.2">
      <c r="A92" s="568"/>
      <c r="B92" s="790"/>
      <c r="AC92" s="568"/>
      <c r="AD92" s="568"/>
    </row>
    <row r="93" spans="1:131" s="24" customFormat="1" x14ac:dyDescent="0.2">
      <c r="B93" s="70"/>
      <c r="AC93" s="19"/>
      <c r="AD93" s="19"/>
    </row>
    <row r="94" spans="1:131" s="4" customFormat="1" x14ac:dyDescent="0.2">
      <c r="B94" s="28"/>
      <c r="C94" s="28"/>
      <c r="D94" s="28"/>
      <c r="E94" s="28"/>
      <c r="F94" s="16"/>
      <c r="G94" s="16"/>
      <c r="AC94" s="6"/>
      <c r="AD94" s="6"/>
    </row>
    <row r="95" spans="1:131" s="4" customFormat="1" x14ac:dyDescent="0.2">
      <c r="B95" s="28"/>
      <c r="C95" s="28"/>
      <c r="D95" s="28"/>
      <c r="E95" s="28"/>
      <c r="F95" s="16"/>
      <c r="G95" s="16"/>
      <c r="AC95" s="6"/>
      <c r="AD95" s="6"/>
    </row>
    <row r="96" spans="1:131" s="4" customFormat="1" x14ac:dyDescent="0.2">
      <c r="B96" s="28"/>
      <c r="C96" s="28"/>
      <c r="D96" s="28"/>
      <c r="E96" s="28"/>
      <c r="F96" s="16"/>
      <c r="G96" s="16"/>
      <c r="AC96" s="6"/>
      <c r="AD96" s="6"/>
    </row>
    <row r="97" spans="2:30" s="4" customFormat="1" x14ac:dyDescent="0.2">
      <c r="B97" s="28"/>
      <c r="C97" s="28"/>
      <c r="D97" s="28"/>
      <c r="E97" s="28"/>
      <c r="F97" s="16"/>
      <c r="G97" s="16"/>
      <c r="AC97" s="6"/>
      <c r="AD97" s="6"/>
    </row>
    <row r="98" spans="2:30" s="4" customFormat="1" x14ac:dyDescent="0.2">
      <c r="B98" s="28"/>
      <c r="C98" s="28"/>
      <c r="D98" s="28"/>
      <c r="E98" s="28"/>
      <c r="F98" s="16"/>
      <c r="G98" s="16"/>
      <c r="AC98" s="6"/>
      <c r="AD98" s="6"/>
    </row>
    <row r="99" spans="2:30" s="4" customFormat="1" x14ac:dyDescent="0.2">
      <c r="B99" s="28"/>
      <c r="C99" s="28"/>
      <c r="D99" s="28"/>
      <c r="E99" s="28"/>
      <c r="F99" s="16"/>
      <c r="G99" s="16"/>
      <c r="AC99" s="6"/>
      <c r="AD99" s="6"/>
    </row>
    <row r="100" spans="2:30" s="4" customFormat="1" x14ac:dyDescent="0.2">
      <c r="B100" s="28"/>
      <c r="C100" s="28"/>
      <c r="D100" s="28"/>
      <c r="E100" s="28"/>
      <c r="F100" s="16"/>
      <c r="G100" s="16"/>
      <c r="AC100" s="6"/>
      <c r="AD100" s="6"/>
    </row>
    <row r="101" spans="2:30" s="24" customFormat="1" x14ac:dyDescent="0.2">
      <c r="B101" s="80"/>
      <c r="C101" s="80"/>
      <c r="D101" s="80"/>
      <c r="E101" s="80"/>
      <c r="AC101" s="19"/>
      <c r="AD101" s="19"/>
    </row>
    <row r="102" spans="2:30" s="24" customFormat="1" x14ac:dyDescent="0.2">
      <c r="B102" s="80"/>
      <c r="C102" s="80"/>
      <c r="D102" s="80"/>
      <c r="E102" s="80"/>
      <c r="AC102" s="19"/>
      <c r="AD102" s="19"/>
    </row>
    <row r="103" spans="2:30" s="24" customFormat="1" x14ac:dyDescent="0.2">
      <c r="B103" s="80"/>
      <c r="C103" s="80"/>
      <c r="D103" s="80"/>
      <c r="E103" s="80"/>
      <c r="AC103" s="19"/>
      <c r="AD103" s="19"/>
    </row>
    <row r="104" spans="2:30" s="24" customFormat="1" x14ac:dyDescent="0.2">
      <c r="B104" s="69"/>
      <c r="C104" s="62"/>
      <c r="D104" s="62"/>
      <c r="E104" s="62"/>
      <c r="AC104" s="19"/>
      <c r="AD104" s="19"/>
    </row>
    <row r="105" spans="2:30" s="24" customFormat="1" x14ac:dyDescent="0.2">
      <c r="B105" s="69"/>
      <c r="C105" s="62"/>
      <c r="D105" s="62"/>
      <c r="E105" s="62"/>
      <c r="AC105" s="19"/>
      <c r="AD105" s="19"/>
    </row>
    <row r="106" spans="2:30" s="24" customFormat="1" x14ac:dyDescent="0.2">
      <c r="B106" s="69"/>
      <c r="C106" s="62"/>
      <c r="D106" s="62"/>
      <c r="E106" s="62"/>
      <c r="AC106" s="19"/>
      <c r="AD106" s="19"/>
    </row>
    <row r="107" spans="2:30" s="24" customFormat="1" x14ac:dyDescent="0.2">
      <c r="B107" s="69"/>
      <c r="C107" s="62"/>
      <c r="D107" s="62"/>
      <c r="E107" s="62"/>
      <c r="AC107" s="19"/>
      <c r="AD107" s="19"/>
    </row>
    <row r="108" spans="2:30" s="24" customFormat="1" x14ac:dyDescent="0.2">
      <c r="B108" s="70"/>
      <c r="AC108" s="19"/>
      <c r="AD108" s="19"/>
    </row>
    <row r="109" spans="2:30" s="24" customFormat="1" x14ac:dyDescent="0.2">
      <c r="B109" s="70"/>
      <c r="AC109" s="19"/>
      <c r="AD109" s="19"/>
    </row>
    <row r="110" spans="2:30" s="24" customFormat="1" x14ac:dyDescent="0.2">
      <c r="B110" s="70"/>
      <c r="AC110" s="19"/>
      <c r="AD110" s="19"/>
    </row>
    <row r="111" spans="2:30" s="24" customFormat="1" x14ac:dyDescent="0.2">
      <c r="B111" s="70"/>
      <c r="AC111" s="19"/>
      <c r="AD111" s="19"/>
    </row>
    <row r="112" spans="2:30" s="24" customFormat="1" x14ac:dyDescent="0.2">
      <c r="B112" s="70"/>
      <c r="AC112" s="19"/>
      <c r="AD112" s="19"/>
    </row>
    <row r="113" spans="2:30" s="24" customFormat="1" x14ac:dyDescent="0.2">
      <c r="B113" s="70"/>
      <c r="AC113" s="19"/>
      <c r="AD113" s="19"/>
    </row>
    <row r="114" spans="2:30" s="24" customFormat="1" x14ac:dyDescent="0.2">
      <c r="B114" s="70"/>
      <c r="AC114" s="19"/>
      <c r="AD114" s="19"/>
    </row>
    <row r="115" spans="2:30" s="24" customFormat="1" x14ac:dyDescent="0.2">
      <c r="B115" s="70"/>
      <c r="AC115" s="19"/>
      <c r="AD115" s="19"/>
    </row>
    <row r="116" spans="2:30" s="24" customFormat="1" x14ac:dyDescent="0.2">
      <c r="B116" s="70"/>
      <c r="AC116" s="19"/>
      <c r="AD116" s="19"/>
    </row>
    <row r="117" spans="2:30" s="24" customFormat="1" x14ac:dyDescent="0.2">
      <c r="B117" s="70"/>
      <c r="AC117" s="19"/>
      <c r="AD117" s="19"/>
    </row>
    <row r="118" spans="2:30" s="24" customFormat="1" x14ac:dyDescent="0.2">
      <c r="B118" s="70"/>
      <c r="AC118" s="19"/>
      <c r="AD118" s="19"/>
    </row>
    <row r="119" spans="2:30" s="24" customFormat="1" x14ac:dyDescent="0.2">
      <c r="B119" s="70"/>
      <c r="AC119" s="19"/>
      <c r="AD119" s="19"/>
    </row>
    <row r="120" spans="2:30" s="24" customFormat="1" x14ac:dyDescent="0.2">
      <c r="B120" s="70"/>
      <c r="AC120" s="19"/>
      <c r="AD120" s="19"/>
    </row>
    <row r="121" spans="2:30" s="24" customFormat="1" x14ac:dyDescent="0.2">
      <c r="B121" s="70"/>
      <c r="AC121" s="19"/>
      <c r="AD121" s="19"/>
    </row>
    <row r="122" spans="2:30" s="24" customFormat="1" x14ac:dyDescent="0.2">
      <c r="B122" s="70"/>
      <c r="AC122" s="19"/>
      <c r="AD122" s="19"/>
    </row>
    <row r="123" spans="2:30" s="24" customFormat="1" x14ac:dyDescent="0.2">
      <c r="B123" s="70"/>
      <c r="AC123" s="19"/>
      <c r="AD123" s="19"/>
    </row>
    <row r="124" spans="2:30" s="24" customFormat="1" x14ac:dyDescent="0.2">
      <c r="B124" s="70"/>
      <c r="AC124" s="19"/>
      <c r="AD124" s="19"/>
    </row>
    <row r="125" spans="2:30" s="24" customFormat="1" x14ac:dyDescent="0.2">
      <c r="B125" s="70"/>
      <c r="AC125" s="19"/>
      <c r="AD125" s="19"/>
    </row>
    <row r="126" spans="2:30" s="24" customFormat="1" x14ac:dyDescent="0.2">
      <c r="B126" s="70"/>
      <c r="AC126" s="19"/>
      <c r="AD126" s="19"/>
    </row>
    <row r="127" spans="2:30" s="24" customFormat="1" x14ac:dyDescent="0.2">
      <c r="B127" s="70"/>
      <c r="AC127" s="19"/>
      <c r="AD127" s="19"/>
    </row>
    <row r="128" spans="2:30" s="24" customFormat="1" x14ac:dyDescent="0.2">
      <c r="B128" s="70"/>
      <c r="AC128" s="19"/>
      <c r="AD128" s="19"/>
    </row>
    <row r="129" spans="2:30" s="24" customFormat="1" x14ac:dyDescent="0.2">
      <c r="B129" s="70"/>
      <c r="AC129" s="19"/>
      <c r="AD129" s="19"/>
    </row>
    <row r="130" spans="2:30" s="24" customFormat="1" x14ac:dyDescent="0.2">
      <c r="B130" s="70"/>
      <c r="AC130" s="19"/>
      <c r="AD130" s="19"/>
    </row>
    <row r="131" spans="2:30" s="24" customFormat="1" x14ac:dyDescent="0.2">
      <c r="B131" s="70"/>
      <c r="AC131" s="19"/>
      <c r="AD131" s="19"/>
    </row>
    <row r="132" spans="2:30" s="24" customFormat="1" x14ac:dyDescent="0.2">
      <c r="B132" s="70"/>
      <c r="AC132" s="19"/>
      <c r="AD132" s="19"/>
    </row>
    <row r="133" spans="2:30" s="24" customFormat="1" x14ac:dyDescent="0.2">
      <c r="B133" s="70"/>
      <c r="AC133" s="19"/>
      <c r="AD133" s="19"/>
    </row>
    <row r="134" spans="2:30" s="24" customFormat="1" x14ac:dyDescent="0.2">
      <c r="B134" s="70"/>
      <c r="AC134" s="19"/>
      <c r="AD134" s="19"/>
    </row>
    <row r="135" spans="2:30" s="24" customFormat="1" x14ac:dyDescent="0.2">
      <c r="B135" s="70"/>
      <c r="AC135" s="19"/>
      <c r="AD135" s="19"/>
    </row>
    <row r="136" spans="2:30" s="24" customFormat="1" x14ac:dyDescent="0.2">
      <c r="B136" s="70"/>
      <c r="AC136" s="19"/>
      <c r="AD136" s="19"/>
    </row>
    <row r="137" spans="2:30" s="24" customFormat="1" x14ac:dyDescent="0.2">
      <c r="B137" s="70"/>
      <c r="AC137" s="19"/>
      <c r="AD137" s="19"/>
    </row>
    <row r="138" spans="2:30" s="24" customFormat="1" x14ac:dyDescent="0.2">
      <c r="B138" s="70"/>
      <c r="AC138" s="19"/>
      <c r="AD138" s="19"/>
    </row>
    <row r="139" spans="2:30" s="24" customFormat="1" x14ac:dyDescent="0.2">
      <c r="B139" s="70"/>
      <c r="AC139" s="19"/>
      <c r="AD139" s="19"/>
    </row>
    <row r="140" spans="2:30" s="24" customFormat="1" x14ac:dyDescent="0.2">
      <c r="B140" s="70"/>
      <c r="AC140" s="19"/>
      <c r="AD140" s="19"/>
    </row>
    <row r="141" spans="2:30" s="24" customFormat="1" x14ac:dyDescent="0.2">
      <c r="B141" s="70"/>
      <c r="AC141" s="19"/>
      <c r="AD141" s="19"/>
    </row>
    <row r="142" spans="2:30" s="24" customFormat="1" x14ac:dyDescent="0.2">
      <c r="B142" s="70"/>
      <c r="AC142" s="19"/>
      <c r="AD142" s="19"/>
    </row>
    <row r="143" spans="2:30" s="24" customFormat="1" x14ac:dyDescent="0.2">
      <c r="B143" s="70"/>
      <c r="AC143" s="19"/>
      <c r="AD143" s="19"/>
    </row>
    <row r="144" spans="2:30" s="24" customFormat="1" x14ac:dyDescent="0.2">
      <c r="B144" s="70"/>
      <c r="AC144" s="19"/>
      <c r="AD144" s="19"/>
    </row>
    <row r="145" spans="2:30" s="24" customFormat="1" x14ac:dyDescent="0.2">
      <c r="B145" s="70"/>
      <c r="AC145" s="19"/>
      <c r="AD145" s="19"/>
    </row>
    <row r="146" spans="2:30" s="24" customFormat="1" x14ac:dyDescent="0.2">
      <c r="B146" s="70"/>
      <c r="AC146" s="19"/>
      <c r="AD146" s="19"/>
    </row>
    <row r="147" spans="2:30" s="24" customFormat="1" x14ac:dyDescent="0.2">
      <c r="B147" s="70"/>
      <c r="AC147" s="19"/>
      <c r="AD147" s="19"/>
    </row>
    <row r="148" spans="2:30" s="24" customFormat="1" x14ac:dyDescent="0.2">
      <c r="B148" s="70"/>
      <c r="AC148" s="19"/>
      <c r="AD148" s="19"/>
    </row>
    <row r="149" spans="2:30" s="24" customFormat="1" x14ac:dyDescent="0.2">
      <c r="B149" s="70"/>
      <c r="AC149" s="19"/>
      <c r="AD149" s="19"/>
    </row>
    <row r="150" spans="2:30" s="24" customFormat="1" x14ac:dyDescent="0.2">
      <c r="B150" s="70"/>
      <c r="AC150" s="19"/>
      <c r="AD150" s="19"/>
    </row>
    <row r="151" spans="2:30" s="24" customFormat="1" x14ac:dyDescent="0.2">
      <c r="B151" s="70"/>
      <c r="AC151" s="19"/>
      <c r="AD151" s="19"/>
    </row>
    <row r="152" spans="2:30" s="24" customFormat="1" x14ac:dyDescent="0.2">
      <c r="B152" s="70"/>
      <c r="AC152" s="19"/>
      <c r="AD152" s="19"/>
    </row>
    <row r="153" spans="2:30" s="24" customFormat="1" x14ac:dyDescent="0.2">
      <c r="B153" s="70"/>
      <c r="AC153" s="19"/>
      <c r="AD153" s="19"/>
    </row>
    <row r="154" spans="2:30" s="24" customFormat="1" x14ac:dyDescent="0.2">
      <c r="B154" s="70"/>
      <c r="AC154" s="19"/>
      <c r="AD154" s="19"/>
    </row>
    <row r="155" spans="2:30" s="24" customFormat="1" x14ac:dyDescent="0.2">
      <c r="B155" s="70"/>
      <c r="AC155" s="19"/>
      <c r="AD155" s="19"/>
    </row>
    <row r="156" spans="2:30" s="24" customFormat="1" x14ac:dyDescent="0.2">
      <c r="B156" s="70"/>
      <c r="AC156" s="19"/>
      <c r="AD156" s="19"/>
    </row>
    <row r="157" spans="2:30" s="24" customFormat="1" x14ac:dyDescent="0.2">
      <c r="B157" s="70"/>
      <c r="AC157" s="19"/>
      <c r="AD157" s="19"/>
    </row>
    <row r="158" spans="2:30" s="24" customFormat="1" x14ac:dyDescent="0.2">
      <c r="B158" s="70"/>
      <c r="AC158" s="19"/>
      <c r="AD158" s="19"/>
    </row>
    <row r="159" spans="2:30" s="24" customFormat="1" x14ac:dyDescent="0.2">
      <c r="B159" s="70"/>
      <c r="AC159" s="19"/>
      <c r="AD159" s="19"/>
    </row>
    <row r="160" spans="2:30" s="24" customFormat="1" x14ac:dyDescent="0.2">
      <c r="B160" s="70"/>
      <c r="AC160" s="19"/>
      <c r="AD160" s="19"/>
    </row>
    <row r="161" spans="2:30" s="24" customFormat="1" x14ac:dyDescent="0.2">
      <c r="B161" s="70"/>
      <c r="AC161" s="19"/>
      <c r="AD161" s="19"/>
    </row>
    <row r="162" spans="2:30" s="24" customFormat="1" x14ac:dyDescent="0.2">
      <c r="B162" s="70"/>
      <c r="AC162" s="19"/>
      <c r="AD162" s="19"/>
    </row>
    <row r="163" spans="2:30" s="24" customFormat="1" x14ac:dyDescent="0.2">
      <c r="B163" s="70"/>
      <c r="AC163" s="19"/>
      <c r="AD163" s="19"/>
    </row>
    <row r="164" spans="2:30" s="24" customFormat="1" x14ac:dyDescent="0.2">
      <c r="B164" s="70"/>
      <c r="AC164" s="19"/>
      <c r="AD164" s="19"/>
    </row>
    <row r="165" spans="2:30" s="24" customFormat="1" x14ac:dyDescent="0.2">
      <c r="B165" s="70"/>
      <c r="AC165" s="19"/>
      <c r="AD165" s="19"/>
    </row>
    <row r="166" spans="2:30" s="24" customFormat="1" x14ac:dyDescent="0.2">
      <c r="B166" s="70"/>
      <c r="AC166" s="19"/>
      <c r="AD166" s="19"/>
    </row>
  </sheetData>
  <sortState ref="A3:ED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1"/>
    <hyperlink ref="C1" r:id="rId4"/>
    <hyperlink ref="C83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ignoredErrors>
    <ignoredError sqref="W56" formulaRange="1"/>
  </ignoredErrors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D82"/>
  <sheetViews>
    <sheetView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4" width="4.7109375" style="128" customWidth="1"/>
    <col min="25" max="25" width="12.7109375" style="687" hidden="1" customWidth="1"/>
    <col min="26" max="27" width="12.7109375" style="461" customWidth="1"/>
    <col min="28" max="16384" width="9.140625" style="128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53" t="s">
        <v>182</v>
      </c>
      <c r="F1" s="148"/>
      <c r="Y1" s="686"/>
      <c r="Z1" s="148"/>
      <c r="AA1" s="148"/>
    </row>
    <row r="2" spans="1:134" s="418" customFormat="1" ht="15" customHeight="1" thickBot="1" x14ac:dyDescent="0.25">
      <c r="A2" s="417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698" t="s">
        <v>7930</v>
      </c>
      <c r="Z2" s="418" t="s">
        <v>8194</v>
      </c>
      <c r="AA2" s="418" t="s">
        <v>8459</v>
      </c>
    </row>
    <row r="3" spans="1:134" s="100" customFormat="1" ht="15" customHeight="1" thickTop="1" x14ac:dyDescent="0.2">
      <c r="A3" s="838">
        <v>2068</v>
      </c>
      <c r="B3" s="831" t="s">
        <v>3732</v>
      </c>
      <c r="C3" s="830" t="s">
        <v>317</v>
      </c>
      <c r="D3" s="830" t="s">
        <v>191</v>
      </c>
      <c r="E3" s="570" t="s">
        <v>441</v>
      </c>
      <c r="F3" s="831" t="s">
        <v>188</v>
      </c>
      <c r="G3" s="832">
        <v>8</v>
      </c>
      <c r="H3" s="273"/>
      <c r="I3" s="273"/>
      <c r="J3" s="273"/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6" t="s">
        <v>405</v>
      </c>
      <c r="R3" s="175" t="s">
        <v>405</v>
      </c>
      <c r="S3" s="769" t="s">
        <v>405</v>
      </c>
      <c r="T3" s="267"/>
      <c r="U3" s="267"/>
      <c r="V3" s="267"/>
      <c r="W3" s="267"/>
      <c r="X3" s="86"/>
      <c r="Y3" s="270">
        <v>17000000</v>
      </c>
      <c r="Z3" s="772">
        <v>25000000</v>
      </c>
      <c r="AA3" s="270"/>
      <c r="DG3" s="421"/>
      <c r="DH3" s="421"/>
      <c r="DI3" s="421"/>
      <c r="DJ3" s="421"/>
      <c r="DK3" s="421"/>
      <c r="DL3" s="421"/>
      <c r="DR3" s="86"/>
      <c r="DS3" s="86"/>
      <c r="DT3" s="86"/>
      <c r="DU3" s="421"/>
      <c r="DV3" s="421"/>
      <c r="DW3" s="421"/>
      <c r="DX3" s="421"/>
      <c r="DY3" s="421"/>
      <c r="DZ3" s="421"/>
      <c r="EA3" s="421"/>
    </row>
    <row r="4" spans="1:134" s="100" customFormat="1" ht="15" customHeight="1" x14ac:dyDescent="0.2">
      <c r="A4" s="841">
        <v>5809</v>
      </c>
      <c r="B4" s="100" t="s">
        <v>4027</v>
      </c>
      <c r="C4" s="841" t="s">
        <v>301</v>
      </c>
      <c r="D4" s="840" t="s">
        <v>548</v>
      </c>
      <c r="E4" s="570" t="s">
        <v>441</v>
      </c>
      <c r="F4" s="841" t="s">
        <v>188</v>
      </c>
      <c r="G4" s="100">
        <v>1</v>
      </c>
      <c r="H4" s="269"/>
      <c r="K4" s="174"/>
      <c r="L4" s="174"/>
      <c r="M4" s="174"/>
      <c r="N4" s="174"/>
      <c r="O4" s="826"/>
      <c r="P4" s="826"/>
      <c r="Q4" s="826"/>
      <c r="R4" s="725" t="s">
        <v>405</v>
      </c>
      <c r="S4" s="267" t="s">
        <v>405</v>
      </c>
      <c r="T4" s="267" t="s">
        <v>405</v>
      </c>
      <c r="U4" s="267" t="s">
        <v>405</v>
      </c>
      <c r="Y4" s="270">
        <v>620000</v>
      </c>
      <c r="Z4" s="270">
        <v>5000000</v>
      </c>
      <c r="AA4" s="270"/>
      <c r="EB4" s="99"/>
      <c r="EC4" s="99"/>
      <c r="ED4" s="99"/>
    </row>
    <row r="5" spans="1:134" s="100" customFormat="1" ht="15" customHeight="1" x14ac:dyDescent="0.2">
      <c r="A5" s="424">
        <v>470</v>
      </c>
      <c r="B5" s="99" t="s">
        <v>1679</v>
      </c>
      <c r="C5" s="424" t="s">
        <v>2888</v>
      </c>
      <c r="D5" s="424" t="s">
        <v>1508</v>
      </c>
      <c r="E5" s="570" t="s">
        <v>441</v>
      </c>
      <c r="F5" s="424" t="s">
        <v>190</v>
      </c>
      <c r="G5" s="750">
        <v>11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482" t="s">
        <v>405</v>
      </c>
      <c r="T5" s="267"/>
      <c r="U5" s="267"/>
      <c r="V5" s="267"/>
      <c r="W5" s="267"/>
      <c r="Y5" s="270">
        <v>10000000</v>
      </c>
      <c r="Z5" s="270">
        <v>10000000</v>
      </c>
      <c r="AA5" s="270"/>
    </row>
    <row r="6" spans="1:134" s="100" customFormat="1" ht="15" customHeight="1" x14ac:dyDescent="0.2">
      <c r="A6" s="99">
        <v>1046</v>
      </c>
      <c r="B6" s="100" t="s">
        <v>2610</v>
      </c>
      <c r="C6" s="99" t="s">
        <v>543</v>
      </c>
      <c r="D6" s="99" t="s">
        <v>469</v>
      </c>
      <c r="E6" s="570" t="s">
        <v>441</v>
      </c>
      <c r="F6" s="100" t="s">
        <v>190</v>
      </c>
      <c r="G6" s="767">
        <v>10</v>
      </c>
      <c r="H6" s="175"/>
      <c r="I6" s="175" t="s">
        <v>405</v>
      </c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6" t="s">
        <v>405</v>
      </c>
      <c r="R6" s="725" t="s">
        <v>405</v>
      </c>
      <c r="S6" s="482" t="s">
        <v>405</v>
      </c>
      <c r="T6" s="580"/>
      <c r="U6" s="580"/>
      <c r="V6" s="580"/>
      <c r="W6" s="580"/>
      <c r="Y6" s="270">
        <v>5500000</v>
      </c>
      <c r="Z6" s="270">
        <v>5500000</v>
      </c>
      <c r="AA6" s="270"/>
      <c r="AB6" s="421"/>
      <c r="AC6" s="421"/>
      <c r="AD6" s="421"/>
      <c r="AE6" s="421"/>
      <c r="AF6" s="421"/>
      <c r="AG6" s="421"/>
      <c r="AH6" s="421"/>
      <c r="AI6" s="421"/>
      <c r="AJ6" s="421"/>
      <c r="AK6" s="421"/>
      <c r="AL6" s="421"/>
      <c r="AM6" s="421"/>
      <c r="AN6" s="421"/>
      <c r="AO6" s="421"/>
      <c r="AP6" s="421"/>
      <c r="AQ6" s="421"/>
      <c r="AR6" s="421"/>
      <c r="AS6" s="421"/>
      <c r="AT6" s="421"/>
      <c r="AU6" s="421"/>
      <c r="AV6" s="421"/>
      <c r="AW6" s="421"/>
      <c r="AX6" s="421"/>
      <c r="AY6" s="421"/>
      <c r="AZ6" s="421"/>
      <c r="BA6" s="421"/>
      <c r="BB6" s="421"/>
      <c r="BC6" s="421"/>
      <c r="BD6" s="421"/>
      <c r="BE6" s="421"/>
      <c r="BF6" s="421"/>
      <c r="BG6" s="421"/>
      <c r="BH6" s="421"/>
      <c r="BI6" s="421"/>
      <c r="BJ6" s="421"/>
      <c r="BK6" s="421"/>
      <c r="BL6" s="421"/>
      <c r="BM6" s="421"/>
      <c r="BN6" s="421"/>
      <c r="BO6" s="421"/>
      <c r="BP6" s="421"/>
      <c r="BQ6" s="421"/>
      <c r="BR6" s="421"/>
      <c r="BS6" s="421"/>
      <c r="BT6" s="421"/>
      <c r="BU6" s="421"/>
      <c r="BV6" s="421"/>
      <c r="BW6" s="421"/>
      <c r="BX6" s="421"/>
      <c r="BY6" s="421"/>
      <c r="BZ6" s="421"/>
      <c r="CA6" s="421"/>
      <c r="CB6" s="421"/>
      <c r="CC6" s="421"/>
      <c r="CD6" s="421"/>
      <c r="CE6" s="421"/>
      <c r="CF6" s="421"/>
      <c r="CG6" s="421"/>
      <c r="CH6" s="421"/>
      <c r="CI6" s="421"/>
      <c r="CJ6" s="421"/>
      <c r="CK6" s="421"/>
      <c r="CL6" s="421"/>
      <c r="CM6" s="421"/>
      <c r="CN6" s="421"/>
      <c r="CO6" s="421"/>
      <c r="CP6" s="421"/>
      <c r="CQ6" s="421"/>
      <c r="CR6" s="421"/>
      <c r="CS6" s="421"/>
      <c r="CT6" s="421"/>
      <c r="CU6" s="421"/>
      <c r="CV6" s="421"/>
      <c r="CW6" s="421"/>
      <c r="CX6" s="421"/>
      <c r="CY6" s="421"/>
      <c r="CZ6" s="421"/>
      <c r="DA6" s="421"/>
      <c r="DB6" s="421"/>
      <c r="DC6" s="214"/>
      <c r="DD6" s="214"/>
      <c r="DE6" s="214"/>
      <c r="DF6" s="214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</row>
    <row r="7" spans="1:134" s="100" customFormat="1" ht="15" customHeight="1" x14ac:dyDescent="0.2">
      <c r="A7" s="840">
        <v>5743</v>
      </c>
      <c r="B7" s="100" t="s">
        <v>3406</v>
      </c>
      <c r="C7" s="840" t="s">
        <v>213</v>
      </c>
      <c r="D7" s="841" t="s">
        <v>8342</v>
      </c>
      <c r="E7" s="570" t="s">
        <v>441</v>
      </c>
      <c r="F7" s="841" t="s">
        <v>190</v>
      </c>
      <c r="G7" s="100">
        <v>1</v>
      </c>
      <c r="H7" s="269"/>
      <c r="K7" s="174"/>
      <c r="L7" s="174"/>
      <c r="M7" s="174"/>
      <c r="N7" s="174"/>
      <c r="O7" s="826"/>
      <c r="P7" s="826"/>
      <c r="Q7" s="826"/>
      <c r="R7" s="725" t="s">
        <v>405</v>
      </c>
      <c r="S7" s="267" t="s">
        <v>405</v>
      </c>
      <c r="T7" s="267" t="s">
        <v>405</v>
      </c>
      <c r="U7" s="267" t="s">
        <v>405</v>
      </c>
      <c r="Y7" s="270">
        <v>500000</v>
      </c>
      <c r="Z7" s="270">
        <v>550000</v>
      </c>
      <c r="AA7" s="270"/>
      <c r="EB7" s="86"/>
      <c r="EC7" s="86"/>
      <c r="ED7" s="86"/>
    </row>
    <row r="8" spans="1:134" s="100" customFormat="1" ht="15" customHeight="1" x14ac:dyDescent="0.2">
      <c r="A8" s="841">
        <v>5734</v>
      </c>
      <c r="B8" s="100" t="s">
        <v>5470</v>
      </c>
      <c r="C8" s="841" t="s">
        <v>8291</v>
      </c>
      <c r="D8" s="840" t="s">
        <v>4350</v>
      </c>
      <c r="E8" s="570" t="s">
        <v>441</v>
      </c>
      <c r="F8" s="841" t="s">
        <v>190</v>
      </c>
      <c r="G8" s="100">
        <v>1</v>
      </c>
      <c r="H8" s="269"/>
      <c r="K8" s="174"/>
      <c r="L8" s="174"/>
      <c r="M8" s="174"/>
      <c r="N8" s="174"/>
      <c r="O8" s="826"/>
      <c r="P8" s="826"/>
      <c r="Q8" s="826"/>
      <c r="R8" s="725" t="s">
        <v>405</v>
      </c>
      <c r="S8" s="267" t="s">
        <v>405</v>
      </c>
      <c r="T8" s="267" t="s">
        <v>405</v>
      </c>
      <c r="U8" s="267" t="s">
        <v>405</v>
      </c>
      <c r="Y8" s="270">
        <v>500000</v>
      </c>
      <c r="Z8" s="270">
        <v>1000000</v>
      </c>
      <c r="AA8" s="270"/>
    </row>
    <row r="9" spans="1:134" s="100" customFormat="1" ht="15" customHeight="1" x14ac:dyDescent="0.2">
      <c r="A9" s="854">
        <v>6210</v>
      </c>
      <c r="B9" s="100" t="s">
        <v>8768</v>
      </c>
      <c r="C9" s="854" t="s">
        <v>455</v>
      </c>
      <c r="D9" s="854" t="s">
        <v>8726</v>
      </c>
      <c r="E9" s="570" t="s">
        <v>441</v>
      </c>
      <c r="F9" s="854" t="s">
        <v>190</v>
      </c>
      <c r="G9" s="854">
        <v>0</v>
      </c>
      <c r="H9" s="275"/>
      <c r="I9" s="99"/>
      <c r="J9" s="99"/>
      <c r="K9" s="99"/>
      <c r="L9" s="99"/>
      <c r="M9" s="99"/>
      <c r="N9" s="99"/>
      <c r="O9" s="826"/>
      <c r="P9" s="826"/>
      <c r="Q9" s="826"/>
      <c r="R9" s="826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>
        <v>1200000</v>
      </c>
      <c r="AA9" s="269"/>
    </row>
    <row r="10" spans="1:134" s="100" customFormat="1" ht="15" customHeight="1" x14ac:dyDescent="0.2">
      <c r="A10" s="854">
        <v>6172</v>
      </c>
      <c r="B10" s="100" t="s">
        <v>3753</v>
      </c>
      <c r="C10" s="854" t="s">
        <v>3272</v>
      </c>
      <c r="D10" s="854" t="s">
        <v>8612</v>
      </c>
      <c r="E10" s="570" t="s">
        <v>441</v>
      </c>
      <c r="F10" s="854" t="s">
        <v>193</v>
      </c>
      <c r="G10" s="854">
        <v>0</v>
      </c>
      <c r="H10" s="269"/>
      <c r="K10" s="174"/>
      <c r="L10" s="174"/>
      <c r="M10" s="174"/>
      <c r="N10" s="174"/>
      <c r="O10" s="826"/>
      <c r="P10" s="826"/>
      <c r="Q10" s="826"/>
      <c r="R10" s="826"/>
      <c r="S10" s="482" t="s">
        <v>405</v>
      </c>
      <c r="T10" s="482" t="s">
        <v>405</v>
      </c>
      <c r="U10" s="482" t="s">
        <v>405</v>
      </c>
      <c r="V10" s="482" t="s">
        <v>405</v>
      </c>
      <c r="Y10" s="269"/>
      <c r="Z10" s="269">
        <v>500000</v>
      </c>
      <c r="AA10" s="269"/>
    </row>
    <row r="11" spans="1:134" s="100" customFormat="1" ht="15" customHeight="1" x14ac:dyDescent="0.2">
      <c r="A11" s="838">
        <v>2140</v>
      </c>
      <c r="B11" s="831" t="s">
        <v>3740</v>
      </c>
      <c r="C11" s="830" t="s">
        <v>524</v>
      </c>
      <c r="D11" s="830" t="s">
        <v>3582</v>
      </c>
      <c r="E11" s="570" t="s">
        <v>441</v>
      </c>
      <c r="F11" s="831" t="s">
        <v>196</v>
      </c>
      <c r="G11" s="832">
        <v>8</v>
      </c>
      <c r="H11" s="273"/>
      <c r="I11" s="273"/>
      <c r="J11" s="273"/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482" t="s">
        <v>405</v>
      </c>
      <c r="T11" s="267"/>
      <c r="U11" s="267"/>
      <c r="V11" s="267"/>
      <c r="W11" s="267"/>
      <c r="X11" s="86"/>
      <c r="Y11" s="270">
        <v>6000000</v>
      </c>
      <c r="Z11" s="270">
        <v>6500000</v>
      </c>
      <c r="AA11" s="270"/>
      <c r="DM11" s="86"/>
    </row>
    <row r="12" spans="1:134" s="100" customFormat="1" ht="15" customHeight="1" x14ac:dyDescent="0.2">
      <c r="A12" s="811">
        <v>2674</v>
      </c>
      <c r="B12" s="99" t="s">
        <v>1695</v>
      </c>
      <c r="C12" s="811" t="s">
        <v>3971</v>
      </c>
      <c r="D12" s="811" t="s">
        <v>356</v>
      </c>
      <c r="E12" s="570" t="s">
        <v>441</v>
      </c>
      <c r="F12" s="812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6" t="s">
        <v>405</v>
      </c>
      <c r="Q12" s="546" t="s">
        <v>405</v>
      </c>
      <c r="R12" s="725" t="s">
        <v>405</v>
      </c>
      <c r="S12" s="267" t="s">
        <v>405</v>
      </c>
      <c r="T12" s="267" t="s">
        <v>405</v>
      </c>
      <c r="U12" s="267"/>
      <c r="V12" s="267"/>
      <c r="W12" s="267"/>
      <c r="Y12" s="680">
        <v>2500000</v>
      </c>
      <c r="Z12" s="270">
        <v>3500000</v>
      </c>
      <c r="AA12" s="270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99"/>
      <c r="DS12" s="99"/>
      <c r="DT12" s="99"/>
    </row>
    <row r="13" spans="1:134" s="100" customFormat="1" ht="15" customHeight="1" x14ac:dyDescent="0.2">
      <c r="A13" s="99">
        <v>4735</v>
      </c>
      <c r="B13" s="100" t="s">
        <v>5445</v>
      </c>
      <c r="C13" s="99" t="s">
        <v>5279</v>
      </c>
      <c r="D13" s="99" t="s">
        <v>237</v>
      </c>
      <c r="E13" s="570" t="s">
        <v>441</v>
      </c>
      <c r="F13" s="100" t="s">
        <v>196</v>
      </c>
      <c r="G13" s="99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267" t="s">
        <v>405</v>
      </c>
      <c r="T13" s="267" t="s">
        <v>405</v>
      </c>
      <c r="U13" s="267"/>
      <c r="V13" s="267"/>
      <c r="W13" s="267"/>
      <c r="Y13" s="270">
        <v>4000000</v>
      </c>
      <c r="Z13" s="270">
        <v>5000000</v>
      </c>
      <c r="AA13" s="270"/>
      <c r="DX13" s="86"/>
      <c r="DY13" s="86"/>
      <c r="DZ13" s="86"/>
      <c r="EA13" s="86"/>
    </row>
    <row r="14" spans="1:134" s="86" customFormat="1" ht="15" customHeight="1" x14ac:dyDescent="0.2">
      <c r="A14" s="99">
        <v>4740</v>
      </c>
      <c r="B14" s="100" t="s">
        <v>5453</v>
      </c>
      <c r="C14" s="99" t="s">
        <v>5284</v>
      </c>
      <c r="D14" s="99" t="s">
        <v>358</v>
      </c>
      <c r="E14" s="570" t="s">
        <v>441</v>
      </c>
      <c r="F14" s="100" t="s">
        <v>196</v>
      </c>
      <c r="G14" s="99">
        <v>3</v>
      </c>
      <c r="H14" s="269"/>
      <c r="I14" s="100"/>
      <c r="J14" s="100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267"/>
      <c r="V14" s="267"/>
      <c r="W14" s="267"/>
      <c r="X14" s="100"/>
      <c r="Y14" s="270">
        <v>5000000</v>
      </c>
      <c r="Z14" s="270">
        <v>6000000</v>
      </c>
      <c r="AA14" s="27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X14" s="100"/>
      <c r="DY14" s="100"/>
      <c r="DZ14" s="100"/>
      <c r="EA14" s="100"/>
      <c r="EB14" s="100"/>
      <c r="EC14" s="100"/>
      <c r="ED14" s="100"/>
    </row>
    <row r="15" spans="1:134" s="100" customFormat="1" ht="15" customHeight="1" x14ac:dyDescent="0.2">
      <c r="A15" s="813">
        <v>5558</v>
      </c>
      <c r="B15" s="100" t="s">
        <v>8125</v>
      </c>
      <c r="C15" s="813" t="s">
        <v>2896</v>
      </c>
      <c r="D15" s="813" t="s">
        <v>6510</v>
      </c>
      <c r="E15" s="570" t="s">
        <v>441</v>
      </c>
      <c r="F15" s="814" t="s">
        <v>196</v>
      </c>
      <c r="G15" s="813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580"/>
      <c r="V15" s="580"/>
      <c r="W15" s="580"/>
      <c r="Y15" s="270">
        <v>2250000</v>
      </c>
      <c r="Z15" s="270">
        <v>3500000</v>
      </c>
      <c r="AA15" s="270"/>
    </row>
    <row r="16" spans="1:134" s="99" customFormat="1" ht="15" customHeight="1" x14ac:dyDescent="0.2">
      <c r="A16" s="813">
        <v>5185</v>
      </c>
      <c r="B16" s="100" t="s">
        <v>8133</v>
      </c>
      <c r="C16" s="813" t="s">
        <v>157</v>
      </c>
      <c r="D16" s="813" t="s">
        <v>297</v>
      </c>
      <c r="E16" s="570" t="s">
        <v>441</v>
      </c>
      <c r="F16" s="814" t="s">
        <v>196</v>
      </c>
      <c r="G16" s="813">
        <v>2</v>
      </c>
      <c r="H16" s="269"/>
      <c r="I16" s="100"/>
      <c r="J16" s="100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580"/>
      <c r="V16" s="580"/>
      <c r="W16" s="580"/>
      <c r="X16" s="100"/>
      <c r="Y16" s="270">
        <v>7500000</v>
      </c>
      <c r="Z16" s="270">
        <v>8500000</v>
      </c>
      <c r="AA16" s="27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EB16" s="100"/>
      <c r="EC16" s="100"/>
      <c r="ED16" s="100"/>
    </row>
    <row r="17" spans="1:134" s="100" customFormat="1" ht="15" customHeight="1" x14ac:dyDescent="0.2">
      <c r="A17" s="840">
        <v>5910</v>
      </c>
      <c r="B17" s="100" t="s">
        <v>8433</v>
      </c>
      <c r="C17" s="840" t="s">
        <v>7722</v>
      </c>
      <c r="D17" s="840" t="s">
        <v>8333</v>
      </c>
      <c r="E17" s="570" t="s">
        <v>441</v>
      </c>
      <c r="F17" s="841" t="s">
        <v>196</v>
      </c>
      <c r="G17" s="100">
        <v>1</v>
      </c>
      <c r="H17" s="275"/>
      <c r="I17" s="99"/>
      <c r="J17" s="99"/>
      <c r="K17" s="99"/>
      <c r="L17" s="99"/>
      <c r="M17" s="99"/>
      <c r="N17" s="99"/>
      <c r="O17" s="826"/>
      <c r="P17" s="826"/>
      <c r="Q17" s="826"/>
      <c r="R17" s="725" t="s">
        <v>405</v>
      </c>
      <c r="S17" s="267" t="s">
        <v>405</v>
      </c>
      <c r="T17" s="267" t="s">
        <v>405</v>
      </c>
      <c r="U17" s="482"/>
      <c r="Y17" s="270">
        <v>500000</v>
      </c>
      <c r="Z17" s="270">
        <v>2250000</v>
      </c>
      <c r="AA17" s="270"/>
    </row>
    <row r="18" spans="1:134" s="421" customFormat="1" ht="15" customHeight="1" x14ac:dyDescent="0.2">
      <c r="A18" s="840">
        <v>5919</v>
      </c>
      <c r="B18" s="100" t="s">
        <v>1692</v>
      </c>
      <c r="C18" s="840" t="s">
        <v>78</v>
      </c>
      <c r="D18" s="840" t="s">
        <v>8338</v>
      </c>
      <c r="E18" s="570" t="s">
        <v>441</v>
      </c>
      <c r="F18" s="841" t="s">
        <v>196</v>
      </c>
      <c r="G18" s="100">
        <v>1</v>
      </c>
      <c r="H18" s="275"/>
      <c r="I18" s="99"/>
      <c r="J18" s="99"/>
      <c r="K18" s="99"/>
      <c r="L18" s="99"/>
      <c r="M18" s="99"/>
      <c r="N18" s="99"/>
      <c r="O18" s="826"/>
      <c r="P18" s="826"/>
      <c r="Q18" s="826"/>
      <c r="R18" s="725" t="s">
        <v>405</v>
      </c>
      <c r="S18" s="267" t="s">
        <v>405</v>
      </c>
      <c r="T18" s="267" t="s">
        <v>405</v>
      </c>
      <c r="U18" s="267" t="s">
        <v>405</v>
      </c>
      <c r="V18" s="100"/>
      <c r="W18" s="100"/>
      <c r="X18" s="100"/>
      <c r="Y18" s="270">
        <v>700000</v>
      </c>
      <c r="Z18" s="270">
        <v>500000</v>
      </c>
      <c r="AA18" s="27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EB18" s="100"/>
      <c r="EC18" s="100"/>
      <c r="ED18" s="100"/>
    </row>
    <row r="19" spans="1:134" s="100" customFormat="1" ht="15" customHeight="1" x14ac:dyDescent="0.2">
      <c r="A19" s="841">
        <v>5911</v>
      </c>
      <c r="B19" s="100" t="s">
        <v>8435</v>
      </c>
      <c r="C19" s="840" t="s">
        <v>8334</v>
      </c>
      <c r="D19" s="840" t="s">
        <v>360</v>
      </c>
      <c r="E19" s="570" t="s">
        <v>441</v>
      </c>
      <c r="F19" s="841" t="s">
        <v>196</v>
      </c>
      <c r="G19" s="100">
        <v>1</v>
      </c>
      <c r="H19" s="275"/>
      <c r="I19" s="99"/>
      <c r="J19" s="99"/>
      <c r="K19" s="99"/>
      <c r="L19" s="99"/>
      <c r="M19" s="99"/>
      <c r="N19" s="99"/>
      <c r="O19" s="826"/>
      <c r="P19" s="826"/>
      <c r="Q19" s="826"/>
      <c r="R19" s="725" t="s">
        <v>405</v>
      </c>
      <c r="S19" s="267" t="s">
        <v>405</v>
      </c>
      <c r="T19" s="267" t="s">
        <v>405</v>
      </c>
      <c r="U19" s="267" t="s">
        <v>405</v>
      </c>
      <c r="Y19" s="270">
        <v>500000</v>
      </c>
      <c r="Z19" s="270">
        <v>3500000</v>
      </c>
      <c r="AA19" s="270"/>
      <c r="EB19" s="421"/>
      <c r="EC19" s="421"/>
      <c r="ED19" s="421"/>
    </row>
    <row r="20" spans="1:134" s="100" customFormat="1" ht="15" customHeight="1" x14ac:dyDescent="0.2">
      <c r="A20" s="827">
        <v>2661</v>
      </c>
      <c r="B20" s="99" t="s">
        <v>4067</v>
      </c>
      <c r="C20" s="827" t="s">
        <v>3960</v>
      </c>
      <c r="D20" s="827" t="s">
        <v>3998</v>
      </c>
      <c r="E20" s="570" t="s">
        <v>441</v>
      </c>
      <c r="F20" s="952" t="s">
        <v>198</v>
      </c>
      <c r="G20" s="828">
        <v>7</v>
      </c>
      <c r="L20" s="174"/>
      <c r="M20" s="174"/>
      <c r="N20" s="174"/>
      <c r="O20" s="175"/>
      <c r="P20" s="546"/>
      <c r="Q20" s="546" t="s">
        <v>405</v>
      </c>
      <c r="R20" s="175" t="s">
        <v>405</v>
      </c>
      <c r="S20" s="267" t="s">
        <v>405</v>
      </c>
      <c r="T20" s="267"/>
      <c r="U20" s="267"/>
      <c r="V20" s="267"/>
      <c r="W20" s="267"/>
      <c r="X20" s="99"/>
      <c r="Y20" s="270">
        <v>2500000</v>
      </c>
      <c r="Z20" s="270">
        <v>3000000</v>
      </c>
      <c r="AA20" s="270"/>
      <c r="AB20" s="99"/>
      <c r="AC20" s="99"/>
      <c r="AD20" s="99"/>
      <c r="AE20" s="99"/>
      <c r="AF20" s="99"/>
      <c r="AG20" s="99"/>
      <c r="AH20" s="99"/>
      <c r="AI20" s="99"/>
    </row>
    <row r="21" spans="1:134" s="100" customFormat="1" ht="15" customHeight="1" x14ac:dyDescent="0.2">
      <c r="A21" s="99">
        <v>4724</v>
      </c>
      <c r="B21" s="100" t="s">
        <v>7884</v>
      </c>
      <c r="C21" s="99" t="s">
        <v>227</v>
      </c>
      <c r="D21" s="99" t="s">
        <v>5313</v>
      </c>
      <c r="E21" s="570" t="s">
        <v>441</v>
      </c>
      <c r="F21" s="100" t="s">
        <v>198</v>
      </c>
      <c r="G21" s="99">
        <v>3</v>
      </c>
      <c r="H21" s="269"/>
      <c r="K21" s="174"/>
      <c r="L21" s="174"/>
      <c r="M21" s="174"/>
      <c r="N21" s="174"/>
      <c r="O21" s="545"/>
      <c r="P21" s="545" t="s">
        <v>405</v>
      </c>
      <c r="Q21" s="545" t="s">
        <v>405</v>
      </c>
      <c r="R21" s="175" t="s">
        <v>405</v>
      </c>
      <c r="S21" s="267" t="s">
        <v>405</v>
      </c>
      <c r="T21" s="267"/>
      <c r="U21" s="267"/>
      <c r="V21" s="267"/>
      <c r="W21" s="267"/>
      <c r="Y21" s="270">
        <v>2250000</v>
      </c>
      <c r="Z21" s="270">
        <v>2750000</v>
      </c>
      <c r="AA21" s="270"/>
      <c r="DN21" s="86"/>
      <c r="DO21" s="86"/>
      <c r="DP21" s="86"/>
      <c r="DQ21" s="86"/>
    </row>
    <row r="22" spans="1:134" s="100" customFormat="1" ht="15" customHeight="1" x14ac:dyDescent="0.2">
      <c r="A22" s="811">
        <v>2429</v>
      </c>
      <c r="B22" s="99" t="s">
        <v>4043</v>
      </c>
      <c r="C22" s="811" t="s">
        <v>328</v>
      </c>
      <c r="D22" s="811" t="s">
        <v>3790</v>
      </c>
      <c r="E22" s="570" t="s">
        <v>441</v>
      </c>
      <c r="F22" s="811" t="s">
        <v>199</v>
      </c>
      <c r="G22" s="479">
        <v>7</v>
      </c>
      <c r="H22" s="174"/>
      <c r="I22" s="174"/>
      <c r="J22" s="174"/>
      <c r="K22" s="174"/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482" t="s">
        <v>405</v>
      </c>
      <c r="T22" s="267"/>
      <c r="U22" s="267"/>
      <c r="V22" s="267"/>
      <c r="W22" s="267"/>
      <c r="X22" s="269"/>
      <c r="Y22" s="270">
        <v>5000000</v>
      </c>
      <c r="Z22" s="271">
        <v>6000000</v>
      </c>
      <c r="AA22" s="270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C22" s="86"/>
      <c r="DD22" s="86"/>
      <c r="DE22" s="86"/>
      <c r="DF22" s="86"/>
      <c r="DG22" s="421"/>
      <c r="DH22" s="421"/>
      <c r="DI22" s="421"/>
      <c r="DJ22" s="421"/>
      <c r="DK22" s="86"/>
      <c r="DL22" s="86"/>
      <c r="DX22" s="99"/>
      <c r="DY22" s="99"/>
      <c r="DZ22" s="99"/>
      <c r="EA22" s="99"/>
    </row>
    <row r="23" spans="1:134" s="895" customFormat="1" ht="15" customHeight="1" x14ac:dyDescent="0.2">
      <c r="A23" s="821">
        <v>4313</v>
      </c>
      <c r="B23" s="100" t="s">
        <v>2760</v>
      </c>
      <c r="C23" s="821" t="s">
        <v>3700</v>
      </c>
      <c r="D23" s="821" t="s">
        <v>4885</v>
      </c>
      <c r="E23" s="570" t="s">
        <v>441</v>
      </c>
      <c r="F23" s="821" t="s">
        <v>199</v>
      </c>
      <c r="G23" s="99">
        <v>4</v>
      </c>
      <c r="H23" s="269"/>
      <c r="I23" s="100"/>
      <c r="J23" s="100"/>
      <c r="K23" s="174"/>
      <c r="L23" s="174"/>
      <c r="M23" s="174"/>
      <c r="N23" s="174"/>
      <c r="O23" s="175" t="s">
        <v>405</v>
      </c>
      <c r="P23" s="545" t="s">
        <v>405</v>
      </c>
      <c r="Q23" s="545" t="s">
        <v>405</v>
      </c>
      <c r="R23" s="175" t="s">
        <v>405</v>
      </c>
      <c r="S23" s="482" t="s">
        <v>405</v>
      </c>
      <c r="T23" s="267"/>
      <c r="U23" s="267"/>
      <c r="V23" s="580"/>
      <c r="W23" s="580"/>
      <c r="X23" s="100"/>
      <c r="Y23" s="270">
        <v>2500000</v>
      </c>
      <c r="Z23" s="271">
        <v>3000000</v>
      </c>
      <c r="AA23" s="27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421"/>
      <c r="DS23" s="421"/>
      <c r="DT23" s="421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</row>
    <row r="24" spans="1:134" s="100" customFormat="1" ht="15" customHeight="1" x14ac:dyDescent="0.2">
      <c r="A24" s="99">
        <v>4413</v>
      </c>
      <c r="B24" s="100" t="s">
        <v>4027</v>
      </c>
      <c r="C24" s="99" t="s">
        <v>5319</v>
      </c>
      <c r="D24" s="99" t="s">
        <v>482</v>
      </c>
      <c r="E24" s="570" t="s">
        <v>441</v>
      </c>
      <c r="F24" s="99" t="s">
        <v>199</v>
      </c>
      <c r="G24" s="99">
        <v>3</v>
      </c>
      <c r="H24" s="269"/>
      <c r="K24" s="174"/>
      <c r="L24" s="174"/>
      <c r="M24" s="174"/>
      <c r="N24" s="174"/>
      <c r="O24" s="545"/>
      <c r="P24" s="545" t="s">
        <v>405</v>
      </c>
      <c r="Q24" s="545" t="s">
        <v>405</v>
      </c>
      <c r="R24" s="175" t="s">
        <v>405</v>
      </c>
      <c r="S24" s="267" t="s">
        <v>405</v>
      </c>
      <c r="T24" s="267"/>
      <c r="U24" s="267"/>
      <c r="V24" s="267"/>
      <c r="W24" s="267"/>
      <c r="Y24" s="270">
        <v>3500000</v>
      </c>
      <c r="Z24" s="270">
        <v>4000000</v>
      </c>
      <c r="AA24" s="270"/>
      <c r="DR24" s="86"/>
      <c r="DS24" s="86"/>
      <c r="DT24" s="86"/>
    </row>
    <row r="25" spans="1:134" s="100" customFormat="1" ht="15" customHeight="1" x14ac:dyDescent="0.2">
      <c r="A25" s="919">
        <v>1006</v>
      </c>
      <c r="B25" s="100" t="s">
        <v>2609</v>
      </c>
      <c r="C25" s="99" t="s">
        <v>271</v>
      </c>
      <c r="D25" s="99" t="s">
        <v>2253</v>
      </c>
      <c r="E25" s="570" t="s">
        <v>441</v>
      </c>
      <c r="F25" s="100" t="s">
        <v>201</v>
      </c>
      <c r="G25" s="254">
        <v>13</v>
      </c>
      <c r="H25" s="175" t="s">
        <v>405</v>
      </c>
      <c r="I25" s="175" t="s">
        <v>405</v>
      </c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6" t="s">
        <v>405</v>
      </c>
      <c r="R25" s="175" t="s">
        <v>405</v>
      </c>
      <c r="S25" s="482" t="s">
        <v>405</v>
      </c>
      <c r="T25" s="267"/>
      <c r="U25" s="267"/>
      <c r="V25" s="267"/>
      <c r="W25" s="267"/>
      <c r="Y25" s="270">
        <v>7500000</v>
      </c>
      <c r="Z25" s="270">
        <v>8000000</v>
      </c>
      <c r="AA25" s="270"/>
      <c r="AB25" s="270"/>
      <c r="AD25" s="270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M25" s="86"/>
      <c r="DN25" s="86"/>
      <c r="DT25" s="86"/>
      <c r="DU25" s="86"/>
      <c r="DV25" s="86"/>
      <c r="DW25" s="86"/>
      <c r="DX25" s="86"/>
      <c r="DY25" s="86"/>
      <c r="DZ25" s="86"/>
      <c r="EA25" s="86"/>
    </row>
    <row r="26" spans="1:134" s="100" customFormat="1" ht="15" customHeight="1" x14ac:dyDescent="0.2">
      <c r="A26" s="99">
        <v>1419</v>
      </c>
      <c r="B26" s="99" t="s">
        <v>1688</v>
      </c>
      <c r="C26" s="99" t="s">
        <v>2919</v>
      </c>
      <c r="D26" s="99" t="s">
        <v>70</v>
      </c>
      <c r="E26" s="570" t="s">
        <v>441</v>
      </c>
      <c r="F26" s="99" t="s">
        <v>201</v>
      </c>
      <c r="G26" s="478">
        <v>9</v>
      </c>
      <c r="H26" s="174"/>
      <c r="I26" s="174"/>
      <c r="J26" s="175" t="s">
        <v>405</v>
      </c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6" t="s">
        <v>405</v>
      </c>
      <c r="R26" s="725" t="s">
        <v>405</v>
      </c>
      <c r="S26" s="482" t="s">
        <v>405</v>
      </c>
      <c r="T26" s="580"/>
      <c r="U26" s="580"/>
      <c r="V26" s="580"/>
      <c r="W26" s="580"/>
      <c r="X26" s="99"/>
      <c r="Y26" s="270">
        <v>6000000</v>
      </c>
      <c r="Z26" s="270">
        <v>6500000</v>
      </c>
      <c r="AA26" s="270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G26" s="86"/>
      <c r="DH26" s="86"/>
      <c r="DI26" s="86"/>
      <c r="DJ26" s="86"/>
      <c r="DM26" s="86"/>
      <c r="DU26" s="421"/>
      <c r="DV26" s="421"/>
      <c r="DW26" s="421"/>
      <c r="EB26" s="86"/>
      <c r="EC26" s="86"/>
      <c r="ED26" s="86"/>
    </row>
    <row r="27" spans="1:134" s="100" customFormat="1" ht="15" customHeight="1" x14ac:dyDescent="0.2">
      <c r="A27" s="815">
        <v>2993</v>
      </c>
      <c r="B27" s="855" t="s">
        <v>4416</v>
      </c>
      <c r="C27" s="856" t="s">
        <v>225</v>
      </c>
      <c r="D27" s="856" t="s">
        <v>4183</v>
      </c>
      <c r="E27" s="570" t="s">
        <v>441</v>
      </c>
      <c r="F27" s="855" t="s">
        <v>201</v>
      </c>
      <c r="G27" s="856">
        <v>6</v>
      </c>
      <c r="H27" s="174"/>
      <c r="I27" s="174"/>
      <c r="J27" s="174"/>
      <c r="K27" s="174"/>
      <c r="L27" s="174"/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267" t="s">
        <v>405</v>
      </c>
      <c r="T27" s="267"/>
      <c r="U27" s="267"/>
      <c r="V27" s="267"/>
      <c r="W27" s="267"/>
      <c r="Y27" s="270">
        <v>700000</v>
      </c>
      <c r="Z27" s="270">
        <v>4500000</v>
      </c>
      <c r="AA27" s="99"/>
      <c r="AB27" s="270"/>
      <c r="AC27" s="99"/>
      <c r="AD27" s="27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F27" s="86"/>
      <c r="DG27" s="86"/>
      <c r="DH27" s="86"/>
      <c r="DI27" s="895"/>
      <c r="DJ27" s="895"/>
      <c r="DK27" s="895"/>
      <c r="DL27" s="895"/>
      <c r="DM27" s="895"/>
    </row>
    <row r="28" spans="1:134" s="100" customFormat="1" ht="15" customHeight="1" x14ac:dyDescent="0.2">
      <c r="A28" s="99">
        <v>343</v>
      </c>
      <c r="B28" s="423" t="s">
        <v>2753</v>
      </c>
      <c r="C28" s="850" t="s">
        <v>324</v>
      </c>
      <c r="D28" s="850" t="s">
        <v>1878</v>
      </c>
      <c r="E28" s="570" t="s">
        <v>441</v>
      </c>
      <c r="F28" s="850" t="s">
        <v>206</v>
      </c>
      <c r="G28" s="254">
        <v>12</v>
      </c>
      <c r="H28" s="175" t="s">
        <v>405</v>
      </c>
      <c r="I28" s="175" t="s">
        <v>405</v>
      </c>
      <c r="J28" s="175" t="s">
        <v>405</v>
      </c>
      <c r="K28" s="175" t="s">
        <v>405</v>
      </c>
      <c r="L28" s="175" t="s">
        <v>405</v>
      </c>
      <c r="M28" s="175" t="s">
        <v>405</v>
      </c>
      <c r="N28" s="175" t="s">
        <v>405</v>
      </c>
      <c r="O28" s="175" t="s">
        <v>405</v>
      </c>
      <c r="P28" s="545" t="s">
        <v>405</v>
      </c>
      <c r="Q28" s="546" t="s">
        <v>405</v>
      </c>
      <c r="R28" s="175" t="s">
        <v>405</v>
      </c>
      <c r="S28" s="482" t="s">
        <v>405</v>
      </c>
      <c r="T28" s="176"/>
      <c r="U28" s="176"/>
      <c r="V28" s="176"/>
      <c r="W28" s="176"/>
      <c r="X28" s="176"/>
      <c r="Y28" s="176"/>
      <c r="Z28" s="270">
        <v>8000000</v>
      </c>
      <c r="AA28" s="270"/>
      <c r="AB28" s="269"/>
      <c r="AC28" s="270"/>
      <c r="AD28" s="270"/>
      <c r="AF28" s="270"/>
      <c r="AG28" s="895"/>
      <c r="AH28" s="895"/>
      <c r="AI28" s="895"/>
      <c r="AJ28" s="895"/>
      <c r="AK28" s="895"/>
      <c r="AL28" s="895"/>
      <c r="AM28" s="895"/>
      <c r="AN28" s="895"/>
      <c r="AO28" s="895"/>
      <c r="AP28" s="895"/>
      <c r="AQ28" s="895"/>
      <c r="AR28" s="895"/>
      <c r="AS28" s="895"/>
      <c r="AT28" s="895"/>
      <c r="AU28" s="895"/>
      <c r="AV28" s="895"/>
      <c r="AW28" s="895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</row>
    <row r="29" spans="1:134" s="99" customFormat="1" ht="15" customHeight="1" x14ac:dyDescent="0.2">
      <c r="A29" s="827">
        <v>1538</v>
      </c>
      <c r="B29" s="86" t="s">
        <v>405</v>
      </c>
      <c r="C29" s="827" t="s">
        <v>378</v>
      </c>
      <c r="D29" s="827" t="s">
        <v>3296</v>
      </c>
      <c r="E29" s="570" t="s">
        <v>441</v>
      </c>
      <c r="F29" s="827" t="s">
        <v>206</v>
      </c>
      <c r="G29" s="828">
        <v>9</v>
      </c>
      <c r="H29" s="100"/>
      <c r="I29" s="100"/>
      <c r="J29" s="100"/>
      <c r="K29" s="100"/>
      <c r="L29" s="174"/>
      <c r="M29" s="174"/>
      <c r="N29" s="174"/>
      <c r="O29" s="175"/>
      <c r="P29" s="546"/>
      <c r="Q29" s="546" t="s">
        <v>405</v>
      </c>
      <c r="R29" s="175" t="s">
        <v>405</v>
      </c>
      <c r="S29" s="267" t="s">
        <v>405</v>
      </c>
      <c r="T29" s="267"/>
      <c r="U29" s="267"/>
      <c r="V29" s="267"/>
      <c r="W29" s="267"/>
      <c r="Y29" s="270">
        <v>2500000</v>
      </c>
      <c r="Z29" s="270">
        <v>3500000</v>
      </c>
      <c r="AA29" s="27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421"/>
      <c r="EC29" s="421"/>
      <c r="ED29" s="421"/>
    </row>
    <row r="30" spans="1:134" s="99" customFormat="1" ht="15" customHeight="1" x14ac:dyDescent="0.2">
      <c r="A30" s="99">
        <v>1532</v>
      </c>
      <c r="B30" s="99" t="s">
        <v>1959</v>
      </c>
      <c r="C30" s="99" t="s">
        <v>254</v>
      </c>
      <c r="D30" s="99" t="s">
        <v>3292</v>
      </c>
      <c r="E30" s="570" t="s">
        <v>441</v>
      </c>
      <c r="F30" s="99" t="s">
        <v>206</v>
      </c>
      <c r="G30" s="478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725" t="s">
        <v>405</v>
      </c>
      <c r="S30" s="482" t="s">
        <v>405</v>
      </c>
      <c r="T30" s="580"/>
      <c r="U30" s="580"/>
      <c r="V30" s="580"/>
      <c r="W30" s="580"/>
      <c r="X30" s="100"/>
      <c r="Y30" s="270">
        <v>6000000</v>
      </c>
      <c r="Z30" s="270">
        <v>7500000</v>
      </c>
      <c r="AA30" s="27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86"/>
      <c r="DN30" s="86"/>
      <c r="DO30" s="86"/>
      <c r="DP30" s="86"/>
      <c r="DQ30" s="86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</row>
    <row r="31" spans="1:134" s="100" customFormat="1" ht="15" customHeight="1" x14ac:dyDescent="0.2">
      <c r="A31" s="99">
        <v>4696</v>
      </c>
      <c r="B31" s="100" t="s">
        <v>5470</v>
      </c>
      <c r="C31" s="99" t="s">
        <v>5352</v>
      </c>
      <c r="D31" s="99" t="s">
        <v>2703</v>
      </c>
      <c r="E31" s="570" t="s">
        <v>441</v>
      </c>
      <c r="F31" s="99" t="s">
        <v>206</v>
      </c>
      <c r="G31" s="99">
        <v>3</v>
      </c>
      <c r="H31" s="269"/>
      <c r="K31" s="174"/>
      <c r="L31" s="174"/>
      <c r="M31" s="174"/>
      <c r="N31" s="174"/>
      <c r="O31" s="545"/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Y31" s="270">
        <v>1100000</v>
      </c>
      <c r="Z31" s="270">
        <v>1600000</v>
      </c>
      <c r="AA31" s="270"/>
      <c r="DU31" s="86"/>
      <c r="DV31" s="86"/>
      <c r="DW31" s="86"/>
    </row>
    <row r="32" spans="1:134" s="100" customFormat="1" ht="15" customHeight="1" x14ac:dyDescent="0.2">
      <c r="A32" s="99">
        <v>4579</v>
      </c>
      <c r="B32" s="100" t="s">
        <v>5478</v>
      </c>
      <c r="C32" s="99" t="s">
        <v>227</v>
      </c>
      <c r="D32" s="99" t="s">
        <v>5356</v>
      </c>
      <c r="E32" s="570" t="s">
        <v>441</v>
      </c>
      <c r="F32" s="100" t="s">
        <v>224</v>
      </c>
      <c r="G32" s="99">
        <v>3</v>
      </c>
      <c r="H32" s="269"/>
      <c r="K32" s="174"/>
      <c r="L32" s="174"/>
      <c r="M32" s="174"/>
      <c r="N32" s="174"/>
      <c r="O32" s="545"/>
      <c r="P32" s="545" t="s">
        <v>405</v>
      </c>
      <c r="Q32" s="545" t="s">
        <v>405</v>
      </c>
      <c r="R32" s="175" t="s">
        <v>405</v>
      </c>
      <c r="S32" s="267" t="s">
        <v>405</v>
      </c>
      <c r="T32" s="267"/>
      <c r="U32" s="267"/>
      <c r="V32" s="267"/>
      <c r="W32" s="267"/>
      <c r="Y32" s="270">
        <v>2500000</v>
      </c>
      <c r="Z32" s="270">
        <v>3000000</v>
      </c>
      <c r="AA32" s="270"/>
      <c r="DR32" s="86"/>
      <c r="DS32" s="86"/>
      <c r="DT32" s="86"/>
    </row>
    <row r="33" spans="1:134" s="100" customFormat="1" ht="15" customHeight="1" x14ac:dyDescent="0.2">
      <c r="A33" s="99">
        <v>1374</v>
      </c>
      <c r="B33" s="99" t="s">
        <v>1680</v>
      </c>
      <c r="C33" s="99" t="s">
        <v>248</v>
      </c>
      <c r="D33" s="99" t="s">
        <v>261</v>
      </c>
      <c r="E33" s="570" t="s">
        <v>441</v>
      </c>
      <c r="F33" s="100" t="s">
        <v>209</v>
      </c>
      <c r="G33" s="478">
        <v>9</v>
      </c>
      <c r="H33" s="174"/>
      <c r="I33" s="174"/>
      <c r="J33" s="175" t="s">
        <v>405</v>
      </c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6" t="s">
        <v>405</v>
      </c>
      <c r="Q33" s="546" t="s">
        <v>405</v>
      </c>
      <c r="R33" s="725" t="s">
        <v>405</v>
      </c>
      <c r="S33" s="482" t="s">
        <v>405</v>
      </c>
      <c r="T33" s="482" t="s">
        <v>405</v>
      </c>
      <c r="U33" s="267"/>
      <c r="V33" s="267"/>
      <c r="W33" s="267"/>
      <c r="X33" s="99"/>
      <c r="Y33" s="270">
        <v>10000000</v>
      </c>
      <c r="Z33" s="270">
        <v>12000000</v>
      </c>
      <c r="AA33" s="270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U33" s="99"/>
      <c r="DV33" s="99"/>
      <c r="DW33" s="99"/>
    </row>
    <row r="34" spans="1:134" s="895" customFormat="1" ht="15" customHeight="1" x14ac:dyDescent="0.2">
      <c r="A34" s="838">
        <v>1942</v>
      </c>
      <c r="B34" s="831" t="s">
        <v>3710</v>
      </c>
      <c r="C34" s="830" t="s">
        <v>3561</v>
      </c>
      <c r="D34" s="830" t="s">
        <v>3562</v>
      </c>
      <c r="E34" s="570" t="s">
        <v>441</v>
      </c>
      <c r="F34" s="831" t="s">
        <v>209</v>
      </c>
      <c r="G34" s="832">
        <v>8</v>
      </c>
      <c r="H34" s="273"/>
      <c r="I34" s="273"/>
      <c r="J34" s="273"/>
      <c r="K34" s="175" t="s">
        <v>405</v>
      </c>
      <c r="L34" s="175" t="s">
        <v>405</v>
      </c>
      <c r="M34" s="175" t="s">
        <v>405</v>
      </c>
      <c r="N34" s="175" t="s">
        <v>405</v>
      </c>
      <c r="O34" s="175" t="s">
        <v>405</v>
      </c>
      <c r="P34" s="546" t="s">
        <v>405</v>
      </c>
      <c r="Q34" s="546" t="s">
        <v>405</v>
      </c>
      <c r="R34" s="725" t="s">
        <v>405</v>
      </c>
      <c r="S34" s="267" t="s">
        <v>405</v>
      </c>
      <c r="T34" s="267"/>
      <c r="U34" s="267"/>
      <c r="V34" s="267"/>
      <c r="W34" s="267"/>
      <c r="X34" s="100"/>
      <c r="Y34" s="270">
        <v>13000000</v>
      </c>
      <c r="Z34" s="270">
        <v>13000000</v>
      </c>
      <c r="AA34" s="270"/>
      <c r="AB34" s="421"/>
      <c r="AC34" s="421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  <c r="AY34" s="421"/>
      <c r="AZ34" s="421"/>
      <c r="BA34" s="421"/>
      <c r="BB34" s="421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1"/>
      <c r="BQ34" s="421"/>
      <c r="BR34" s="421"/>
      <c r="BS34" s="421"/>
      <c r="BT34" s="421"/>
      <c r="BU34" s="421"/>
      <c r="BV34" s="421"/>
      <c r="BW34" s="421"/>
      <c r="BX34" s="421"/>
      <c r="BY34" s="421"/>
      <c r="BZ34" s="421"/>
      <c r="CA34" s="421"/>
      <c r="CB34" s="421"/>
      <c r="CC34" s="421"/>
      <c r="CD34" s="421"/>
      <c r="CE34" s="421"/>
      <c r="CF34" s="421"/>
      <c r="CG34" s="421"/>
      <c r="CH34" s="421"/>
      <c r="CI34" s="421"/>
      <c r="CJ34" s="421"/>
      <c r="CK34" s="421"/>
      <c r="CL34" s="421"/>
      <c r="CM34" s="421"/>
      <c r="CN34" s="421"/>
      <c r="CO34" s="421"/>
      <c r="CP34" s="421"/>
      <c r="CQ34" s="421"/>
      <c r="CR34" s="421"/>
      <c r="CS34" s="421"/>
      <c r="CT34" s="421"/>
      <c r="CU34" s="421"/>
      <c r="CV34" s="421"/>
      <c r="CW34" s="421"/>
      <c r="CX34" s="421"/>
      <c r="CY34" s="421"/>
      <c r="CZ34" s="421"/>
      <c r="DA34" s="421"/>
      <c r="DB34" s="421"/>
      <c r="DC34" s="421"/>
      <c r="DD34" s="421"/>
      <c r="DE34" s="421"/>
      <c r="DF34" s="421"/>
      <c r="DG34" s="86"/>
      <c r="DH34" s="86"/>
      <c r="DI34" s="86"/>
      <c r="DJ34" s="86"/>
      <c r="DK34" s="421"/>
      <c r="DL34" s="421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</row>
    <row r="35" spans="1:134" s="100" customFormat="1" ht="15" customHeight="1" x14ac:dyDescent="0.2">
      <c r="A35" s="817">
        <v>3455</v>
      </c>
      <c r="B35" s="818" t="s">
        <v>4729</v>
      </c>
      <c r="C35" s="817" t="s">
        <v>4521</v>
      </c>
      <c r="D35" s="817" t="s">
        <v>434</v>
      </c>
      <c r="E35" s="570" t="s">
        <v>441</v>
      </c>
      <c r="F35" s="818" t="s">
        <v>209</v>
      </c>
      <c r="G35" s="817">
        <v>5</v>
      </c>
      <c r="H35" s="269"/>
      <c r="K35" s="174"/>
      <c r="L35" s="174"/>
      <c r="M35" s="174"/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482" t="s">
        <v>405</v>
      </c>
      <c r="T35" s="267"/>
      <c r="U35" s="267"/>
      <c r="V35" s="267"/>
      <c r="W35" s="267"/>
      <c r="Y35" s="270">
        <v>9000000</v>
      </c>
      <c r="Z35" s="270">
        <v>10000000</v>
      </c>
      <c r="AA35" s="270"/>
      <c r="DN35" s="99"/>
      <c r="DO35" s="99"/>
      <c r="DP35" s="99"/>
      <c r="DQ35" s="99"/>
      <c r="DU35" s="421"/>
      <c r="DV35" s="421"/>
      <c r="DW35" s="421"/>
      <c r="EB35" s="895"/>
      <c r="EC35" s="895"/>
      <c r="ED35" s="895"/>
    </row>
    <row r="36" spans="1:134" s="100" customFormat="1" ht="15" customHeight="1" x14ac:dyDescent="0.2">
      <c r="A36" s="424">
        <v>375</v>
      </c>
      <c r="B36" s="99" t="s">
        <v>2963</v>
      </c>
      <c r="C36" s="865" t="s">
        <v>1944</v>
      </c>
      <c r="D36" s="865" t="s">
        <v>2582</v>
      </c>
      <c r="E36" s="570" t="s">
        <v>441</v>
      </c>
      <c r="F36" s="865" t="s">
        <v>211</v>
      </c>
      <c r="G36" s="254">
        <v>11</v>
      </c>
      <c r="H36" s="175" t="s">
        <v>405</v>
      </c>
      <c r="I36" s="175" t="s">
        <v>405</v>
      </c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482" t="s">
        <v>405</v>
      </c>
      <c r="T36" s="267"/>
      <c r="U36" s="267"/>
      <c r="V36" s="267"/>
      <c r="W36" s="267"/>
      <c r="Y36" s="270">
        <v>8000000</v>
      </c>
      <c r="Z36" s="270">
        <v>8000000</v>
      </c>
      <c r="AA36" s="270"/>
      <c r="DD36" s="874"/>
      <c r="DE36" s="874"/>
      <c r="DF36" s="874"/>
      <c r="DG36" s="874"/>
      <c r="DH36" s="874"/>
      <c r="DI36" s="874"/>
      <c r="DJ36" s="874"/>
      <c r="DK36" s="874"/>
      <c r="DL36" s="874"/>
      <c r="DR36" s="895"/>
    </row>
    <row r="37" spans="1:134" s="100" customFormat="1" ht="15" customHeight="1" x14ac:dyDescent="0.2">
      <c r="A37" s="811">
        <v>2485</v>
      </c>
      <c r="B37" s="99" t="s">
        <v>4035</v>
      </c>
      <c r="C37" s="811" t="s">
        <v>3830</v>
      </c>
      <c r="D37" s="811" t="s">
        <v>104</v>
      </c>
      <c r="E37" s="570" t="s">
        <v>441</v>
      </c>
      <c r="F37" s="812" t="s">
        <v>211</v>
      </c>
      <c r="G37" s="479">
        <v>7</v>
      </c>
      <c r="H37" s="174"/>
      <c r="I37" s="174"/>
      <c r="J37" s="174"/>
      <c r="K37" s="174"/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267" t="s">
        <v>405</v>
      </c>
      <c r="T37" s="571"/>
      <c r="U37" s="571"/>
      <c r="V37" s="571"/>
      <c r="W37" s="571"/>
      <c r="X37" s="571"/>
      <c r="Y37" s="270">
        <v>8000000</v>
      </c>
      <c r="Z37" s="270">
        <v>8000000</v>
      </c>
      <c r="AA37" s="270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D37" s="86"/>
      <c r="DE37" s="86"/>
      <c r="DF37" s="86"/>
      <c r="DG37" s="86"/>
      <c r="DM37" s="110"/>
      <c r="DN37" s="110"/>
    </row>
    <row r="38" spans="1:134" s="100" customFormat="1" ht="15" customHeight="1" x14ac:dyDescent="0.2">
      <c r="A38" s="815">
        <v>2964</v>
      </c>
      <c r="B38" s="816" t="s">
        <v>4435</v>
      </c>
      <c r="C38" s="815" t="s">
        <v>4162</v>
      </c>
      <c r="D38" s="815" t="s">
        <v>4161</v>
      </c>
      <c r="E38" s="570" t="s">
        <v>441</v>
      </c>
      <c r="F38" s="816" t="s">
        <v>211</v>
      </c>
      <c r="G38" s="815">
        <v>6</v>
      </c>
      <c r="H38" s="174"/>
      <c r="I38" s="174"/>
      <c r="J38" s="174"/>
      <c r="K38" s="174"/>
      <c r="L38" s="174"/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267" t="s">
        <v>405</v>
      </c>
      <c r="T38" s="267"/>
      <c r="U38" s="267"/>
      <c r="V38" s="267"/>
      <c r="W38" s="267"/>
      <c r="Y38" s="270">
        <v>2500000</v>
      </c>
      <c r="Z38" s="270">
        <v>3500000</v>
      </c>
      <c r="AA38" s="270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421"/>
      <c r="DL38" s="421"/>
      <c r="DM38" s="421"/>
      <c r="DN38" s="421"/>
      <c r="DO38" s="421"/>
      <c r="DP38" s="421"/>
      <c r="DQ38" s="421"/>
      <c r="EB38" s="99"/>
      <c r="EC38" s="99"/>
      <c r="ED38" s="99"/>
    </row>
    <row r="39" spans="1:134" s="100" customFormat="1" ht="15" customHeight="1" x14ac:dyDescent="0.2">
      <c r="A39" s="817">
        <v>3477</v>
      </c>
      <c r="B39" s="818" t="s">
        <v>1804</v>
      </c>
      <c r="C39" s="817" t="s">
        <v>4541</v>
      </c>
      <c r="D39" s="817" t="s">
        <v>252</v>
      </c>
      <c r="E39" s="570" t="s">
        <v>441</v>
      </c>
      <c r="F39" s="818" t="s">
        <v>211</v>
      </c>
      <c r="G39" s="817">
        <v>5</v>
      </c>
      <c r="H39" s="269"/>
      <c r="K39" s="174"/>
      <c r="L39" s="174"/>
      <c r="M39" s="174"/>
      <c r="N39" s="175" t="s">
        <v>405</v>
      </c>
      <c r="O39" s="175" t="s">
        <v>405</v>
      </c>
      <c r="P39" s="545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267"/>
      <c r="V39" s="267"/>
      <c r="W39" s="267"/>
      <c r="Y39" s="270">
        <v>8000000</v>
      </c>
      <c r="Z39" s="270">
        <v>9000000</v>
      </c>
      <c r="AA39" s="270"/>
      <c r="DM39" s="99"/>
      <c r="DU39" s="421"/>
      <c r="DV39" s="421"/>
      <c r="DW39" s="421"/>
    </row>
    <row r="40" spans="1:134" s="100" customFormat="1" ht="15" customHeight="1" x14ac:dyDescent="0.2">
      <c r="A40" s="99">
        <v>1467</v>
      </c>
      <c r="B40" s="99" t="s">
        <v>3393</v>
      </c>
      <c r="C40" s="99" t="s">
        <v>355</v>
      </c>
      <c r="D40" s="99" t="s">
        <v>275</v>
      </c>
      <c r="E40" s="570" t="s">
        <v>441</v>
      </c>
      <c r="F40" s="100" t="s">
        <v>212</v>
      </c>
      <c r="G40" s="254">
        <v>9</v>
      </c>
      <c r="H40" s="174"/>
      <c r="I40" s="174"/>
      <c r="J40" s="175" t="s">
        <v>405</v>
      </c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6" t="s">
        <v>405</v>
      </c>
      <c r="R40" s="725" t="s">
        <v>405</v>
      </c>
      <c r="S40" s="482" t="s">
        <v>405</v>
      </c>
      <c r="T40" s="580"/>
      <c r="U40" s="580"/>
      <c r="V40" s="580"/>
      <c r="W40" s="580"/>
      <c r="X40" s="99"/>
      <c r="Y40" s="270">
        <v>5000000</v>
      </c>
      <c r="Z40" s="270">
        <v>5500000</v>
      </c>
      <c r="AA40" s="270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G40" s="86"/>
      <c r="DH40" s="86"/>
      <c r="DI40" s="86"/>
      <c r="DJ40" s="86"/>
      <c r="DK40" s="99"/>
      <c r="DL40" s="99"/>
      <c r="DN40" s="99"/>
      <c r="DO40" s="99"/>
      <c r="DP40" s="99"/>
      <c r="DQ40" s="99"/>
      <c r="EB40" s="99"/>
      <c r="EC40" s="99"/>
      <c r="ED40" s="99"/>
    </row>
    <row r="41" spans="1:134" s="100" customFormat="1" ht="15" customHeight="1" x14ac:dyDescent="0.2">
      <c r="A41" s="99">
        <v>1463</v>
      </c>
      <c r="B41" s="99" t="s">
        <v>3390</v>
      </c>
      <c r="C41" s="99" t="s">
        <v>1623</v>
      </c>
      <c r="D41" s="99" t="s">
        <v>81</v>
      </c>
      <c r="E41" s="570" t="s">
        <v>441</v>
      </c>
      <c r="F41" s="100" t="s">
        <v>212</v>
      </c>
      <c r="G41" s="750">
        <v>9</v>
      </c>
      <c r="H41" s="174"/>
      <c r="I41" s="174"/>
      <c r="J41" s="175" t="s">
        <v>405</v>
      </c>
      <c r="K41" s="175" t="s">
        <v>405</v>
      </c>
      <c r="L41" s="175" t="s">
        <v>405</v>
      </c>
      <c r="M41" s="175" t="s">
        <v>405</v>
      </c>
      <c r="N41" s="175" t="s">
        <v>405</v>
      </c>
      <c r="O41" s="175" t="s">
        <v>405</v>
      </c>
      <c r="P41" s="545" t="s">
        <v>405</v>
      </c>
      <c r="Q41" s="545" t="s">
        <v>405</v>
      </c>
      <c r="R41" s="725" t="s">
        <v>405</v>
      </c>
      <c r="S41" s="482" t="s">
        <v>405</v>
      </c>
      <c r="T41" s="580"/>
      <c r="U41" s="580"/>
      <c r="V41" s="580"/>
      <c r="W41" s="580"/>
      <c r="X41" s="99"/>
      <c r="Y41" s="270">
        <v>7500000</v>
      </c>
      <c r="Z41" s="270">
        <v>7500000</v>
      </c>
      <c r="AA41" s="270"/>
      <c r="DD41" s="86"/>
      <c r="DE41" s="86"/>
      <c r="DF41" s="86"/>
      <c r="DG41" s="86"/>
      <c r="DH41" s="86"/>
      <c r="DI41" s="86"/>
      <c r="DJ41" s="86"/>
      <c r="DK41" s="86"/>
      <c r="DM41" s="86"/>
    </row>
    <row r="42" spans="1:134" s="100" customFormat="1" ht="15" customHeight="1" x14ac:dyDescent="0.2">
      <c r="A42" s="811">
        <v>2565</v>
      </c>
      <c r="B42" s="99" t="s">
        <v>3379</v>
      </c>
      <c r="C42" s="811" t="s">
        <v>3706</v>
      </c>
      <c r="D42" s="811" t="s">
        <v>257</v>
      </c>
      <c r="E42" s="570" t="s">
        <v>441</v>
      </c>
      <c r="F42" s="812" t="s">
        <v>212</v>
      </c>
      <c r="G42" s="479">
        <v>7</v>
      </c>
      <c r="H42" s="174"/>
      <c r="I42" s="174"/>
      <c r="J42" s="174"/>
      <c r="K42" s="174"/>
      <c r="L42" s="175" t="s">
        <v>405</v>
      </c>
      <c r="M42" s="175" t="s">
        <v>405</v>
      </c>
      <c r="N42" s="175" t="s">
        <v>405</v>
      </c>
      <c r="O42" s="175" t="s">
        <v>405</v>
      </c>
      <c r="P42" s="546" t="s">
        <v>405</v>
      </c>
      <c r="Q42" s="546" t="s">
        <v>405</v>
      </c>
      <c r="R42" s="175" t="s">
        <v>405</v>
      </c>
      <c r="S42" s="482" t="s">
        <v>405</v>
      </c>
      <c r="T42" s="267"/>
      <c r="U42" s="267"/>
      <c r="V42" s="267"/>
      <c r="W42" s="267"/>
      <c r="Y42" s="270">
        <v>3500000</v>
      </c>
      <c r="Z42" s="270">
        <v>4500000</v>
      </c>
      <c r="AA42" s="270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K42" s="86"/>
      <c r="DL42" s="86"/>
      <c r="DU42" s="86"/>
      <c r="DV42" s="86"/>
      <c r="DW42" s="86"/>
    </row>
    <row r="43" spans="1:134" s="100" customFormat="1" ht="15" customHeight="1" x14ac:dyDescent="0.2">
      <c r="A43" s="815">
        <v>3047</v>
      </c>
      <c r="B43" s="816" t="s">
        <v>4419</v>
      </c>
      <c r="C43" s="815" t="s">
        <v>343</v>
      </c>
      <c r="D43" s="815" t="s">
        <v>4234</v>
      </c>
      <c r="E43" s="570" t="s">
        <v>441</v>
      </c>
      <c r="F43" s="816" t="s">
        <v>212</v>
      </c>
      <c r="G43" s="815">
        <v>6</v>
      </c>
      <c r="H43" s="174"/>
      <c r="I43" s="174"/>
      <c r="J43" s="174"/>
      <c r="K43" s="174"/>
      <c r="L43" s="174"/>
      <c r="M43" s="175" t="s">
        <v>405</v>
      </c>
      <c r="N43" s="175" t="s">
        <v>405</v>
      </c>
      <c r="O43" s="175" t="s">
        <v>405</v>
      </c>
      <c r="P43" s="545" t="s">
        <v>405</v>
      </c>
      <c r="Q43" s="546" t="s">
        <v>405</v>
      </c>
      <c r="R43" s="175" t="s">
        <v>405</v>
      </c>
      <c r="S43" s="482" t="s">
        <v>405</v>
      </c>
      <c r="T43" s="267"/>
      <c r="U43" s="267"/>
      <c r="V43" s="267"/>
      <c r="W43" s="267"/>
      <c r="Y43" s="270">
        <v>5500000</v>
      </c>
      <c r="Z43" s="270">
        <v>5500000</v>
      </c>
      <c r="AA43" s="270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421"/>
      <c r="DO43" s="421"/>
      <c r="DP43" s="421"/>
      <c r="DQ43" s="421"/>
    </row>
    <row r="44" spans="1:134" s="100" customFormat="1" ht="15" customHeight="1" x14ac:dyDescent="0.2">
      <c r="A44" s="817">
        <v>3546</v>
      </c>
      <c r="B44" s="818" t="s">
        <v>4748</v>
      </c>
      <c r="C44" s="817" t="s">
        <v>274</v>
      </c>
      <c r="D44" s="817" t="s">
        <v>4595</v>
      </c>
      <c r="E44" s="570" t="s">
        <v>441</v>
      </c>
      <c r="F44" s="818" t="s">
        <v>212</v>
      </c>
      <c r="G44" s="817">
        <v>5</v>
      </c>
      <c r="H44" s="269"/>
      <c r="K44" s="174"/>
      <c r="L44" s="174"/>
      <c r="M44" s="174"/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594" t="s">
        <v>405</v>
      </c>
      <c r="T44" s="594" t="s">
        <v>405</v>
      </c>
      <c r="U44" s="594" t="s">
        <v>405</v>
      </c>
      <c r="V44" s="580"/>
      <c r="W44" s="580"/>
      <c r="Y44" s="679">
        <v>11600000</v>
      </c>
      <c r="Z44" s="770">
        <v>1800000</v>
      </c>
      <c r="AA44" s="270"/>
      <c r="DK44" s="86"/>
      <c r="DL44" s="86"/>
      <c r="DM44" s="86"/>
      <c r="DN44" s="421"/>
      <c r="DO44" s="421"/>
      <c r="DP44" s="421"/>
      <c r="DQ44" s="421"/>
      <c r="DU44" s="421"/>
      <c r="DV44" s="421"/>
      <c r="DW44" s="421"/>
    </row>
    <row r="45" spans="1:134" s="100" customFormat="1" ht="15" customHeight="1" x14ac:dyDescent="0.2">
      <c r="A45" s="854">
        <v>6232</v>
      </c>
      <c r="B45" s="100" t="s">
        <v>8080</v>
      </c>
      <c r="C45" s="854" t="s">
        <v>6662</v>
      </c>
      <c r="D45" s="854" t="s">
        <v>8525</v>
      </c>
      <c r="E45" s="570" t="s">
        <v>441</v>
      </c>
      <c r="F45" s="854" t="s">
        <v>212</v>
      </c>
      <c r="G45" s="854">
        <v>0</v>
      </c>
      <c r="H45" s="269"/>
      <c r="K45" s="174"/>
      <c r="L45" s="174"/>
      <c r="M45" s="174"/>
      <c r="N45" s="174"/>
      <c r="O45" s="826"/>
      <c r="P45" s="826"/>
      <c r="Q45" s="826"/>
      <c r="R45" s="826"/>
      <c r="S45" s="482" t="s">
        <v>405</v>
      </c>
      <c r="T45" s="482" t="s">
        <v>405</v>
      </c>
      <c r="U45" s="482" t="s">
        <v>405</v>
      </c>
      <c r="V45" s="482" t="s">
        <v>405</v>
      </c>
      <c r="W45" s="482" t="s">
        <v>405</v>
      </c>
      <c r="Y45" s="269"/>
      <c r="Z45" s="269">
        <v>3800000</v>
      </c>
      <c r="AA45" s="269"/>
    </row>
    <row r="46" spans="1:134" s="100" customFormat="1" ht="15" customHeight="1" x14ac:dyDescent="0.2">
      <c r="A46" s="424">
        <v>1069</v>
      </c>
      <c r="B46" s="99" t="s">
        <v>3133</v>
      </c>
      <c r="C46" s="424" t="s">
        <v>3110</v>
      </c>
      <c r="D46" s="424" t="s">
        <v>197</v>
      </c>
      <c r="E46" s="570" t="s">
        <v>441</v>
      </c>
      <c r="F46" s="424" t="s">
        <v>221</v>
      </c>
      <c r="G46" s="750">
        <v>10</v>
      </c>
      <c r="H46" s="175"/>
      <c r="I46" s="175" t="s">
        <v>405</v>
      </c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725" t="s">
        <v>405</v>
      </c>
      <c r="S46" s="482" t="s">
        <v>405</v>
      </c>
      <c r="T46" s="580"/>
      <c r="U46" s="580"/>
      <c r="V46" s="580"/>
      <c r="W46" s="580"/>
      <c r="Y46" s="270">
        <v>8000000</v>
      </c>
      <c r="Z46" s="270">
        <v>8500000</v>
      </c>
      <c r="AA46" s="270"/>
      <c r="DX46" s="421"/>
      <c r="DY46" s="421"/>
      <c r="DZ46" s="421"/>
      <c r="EA46" s="421"/>
    </row>
    <row r="47" spans="1:134" s="100" customFormat="1" ht="15" customHeight="1" x14ac:dyDescent="0.2">
      <c r="A47" s="838">
        <v>1921</v>
      </c>
      <c r="B47" s="831" t="s">
        <v>2760</v>
      </c>
      <c r="C47" s="830" t="s">
        <v>268</v>
      </c>
      <c r="D47" s="830" t="s">
        <v>194</v>
      </c>
      <c r="E47" s="570" t="s">
        <v>441</v>
      </c>
      <c r="F47" s="831" t="s">
        <v>221</v>
      </c>
      <c r="G47" s="832">
        <v>8</v>
      </c>
      <c r="H47" s="273"/>
      <c r="I47" s="273"/>
      <c r="J47" s="273"/>
      <c r="K47" s="175" t="s">
        <v>405</v>
      </c>
      <c r="L47" s="175" t="s">
        <v>405</v>
      </c>
      <c r="M47" s="175" t="s">
        <v>405</v>
      </c>
      <c r="N47" s="175" t="s">
        <v>405</v>
      </c>
      <c r="O47" s="175" t="s">
        <v>405</v>
      </c>
      <c r="P47" s="545" t="s">
        <v>405</v>
      </c>
      <c r="Q47" s="546" t="s">
        <v>405</v>
      </c>
      <c r="R47" s="725" t="s">
        <v>405</v>
      </c>
      <c r="S47" s="482" t="s">
        <v>405</v>
      </c>
      <c r="T47" s="267"/>
      <c r="U47" s="267"/>
      <c r="V47" s="267"/>
      <c r="W47" s="267"/>
      <c r="X47" s="86"/>
      <c r="Y47" s="270">
        <v>7500000</v>
      </c>
      <c r="Z47" s="270">
        <v>7500000</v>
      </c>
      <c r="AA47" s="270"/>
      <c r="DC47" s="86"/>
      <c r="DD47" s="86"/>
      <c r="DE47" s="86"/>
      <c r="DF47" s="86"/>
      <c r="DM47" s="86"/>
    </row>
    <row r="48" spans="1:134" s="100" customFormat="1" ht="15" customHeight="1" x14ac:dyDescent="0.2">
      <c r="A48" s="815">
        <v>2922</v>
      </c>
      <c r="B48" s="816" t="s">
        <v>2758</v>
      </c>
      <c r="C48" s="815" t="s">
        <v>2572</v>
      </c>
      <c r="D48" s="815" t="s">
        <v>194</v>
      </c>
      <c r="E48" s="570" t="s">
        <v>441</v>
      </c>
      <c r="F48" s="816" t="s">
        <v>221</v>
      </c>
      <c r="G48" s="815">
        <v>6</v>
      </c>
      <c r="H48" s="174"/>
      <c r="I48" s="174"/>
      <c r="J48" s="174"/>
      <c r="K48" s="174"/>
      <c r="L48" s="174"/>
      <c r="M48" s="175" t="s">
        <v>405</v>
      </c>
      <c r="N48" s="175" t="s">
        <v>405</v>
      </c>
      <c r="O48" s="175" t="s">
        <v>405</v>
      </c>
      <c r="P48" s="545" t="s">
        <v>405</v>
      </c>
      <c r="Q48" s="546" t="s">
        <v>405</v>
      </c>
      <c r="R48" s="725" t="s">
        <v>405</v>
      </c>
      <c r="S48" s="482" t="s">
        <v>405</v>
      </c>
      <c r="T48" s="267"/>
      <c r="U48" s="267"/>
      <c r="V48" s="267"/>
      <c r="W48" s="267"/>
      <c r="Y48" s="270">
        <v>8000000</v>
      </c>
      <c r="Z48" s="270">
        <v>8500000</v>
      </c>
      <c r="AA48" s="270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N48" s="86"/>
      <c r="DO48" s="86"/>
      <c r="DP48" s="86"/>
      <c r="DQ48" s="86"/>
      <c r="DR48" s="421"/>
      <c r="DS48" s="421"/>
      <c r="DT48" s="421"/>
    </row>
    <row r="49" spans="1:134" s="895" customFormat="1" ht="15" customHeight="1" x14ac:dyDescent="0.2">
      <c r="A49" s="860">
        <v>2933</v>
      </c>
      <c r="B49" s="861" t="s">
        <v>2302</v>
      </c>
      <c r="C49" s="862" t="s">
        <v>4133</v>
      </c>
      <c r="D49" s="862" t="s">
        <v>4132</v>
      </c>
      <c r="E49" s="570" t="s">
        <v>441</v>
      </c>
      <c r="F49" s="862" t="s">
        <v>221</v>
      </c>
      <c r="G49" s="862">
        <v>6</v>
      </c>
      <c r="P49" s="899"/>
      <c r="Q49" s="899"/>
      <c r="R49" s="899"/>
      <c r="S49" s="482" t="s">
        <v>405</v>
      </c>
      <c r="T49" s="482" t="s">
        <v>405</v>
      </c>
      <c r="U49" s="482" t="s">
        <v>405</v>
      </c>
      <c r="Z49" s="270">
        <v>2500000</v>
      </c>
    </row>
    <row r="50" spans="1:134" s="100" customFormat="1" ht="15" customHeight="1" x14ac:dyDescent="0.2">
      <c r="A50" s="99">
        <v>4434</v>
      </c>
      <c r="B50" s="100" t="s">
        <v>7891</v>
      </c>
      <c r="C50" s="99" t="s">
        <v>5408</v>
      </c>
      <c r="D50" s="99" t="s">
        <v>4291</v>
      </c>
      <c r="E50" s="570" t="s">
        <v>441</v>
      </c>
      <c r="F50" s="99" t="s">
        <v>221</v>
      </c>
      <c r="G50" s="99">
        <v>3</v>
      </c>
      <c r="H50" s="269"/>
      <c r="K50" s="174"/>
      <c r="L50" s="174"/>
      <c r="M50" s="174"/>
      <c r="N50" s="174"/>
      <c r="O50" s="545"/>
      <c r="P50" s="545" t="s">
        <v>405</v>
      </c>
      <c r="Q50" s="545" t="s">
        <v>405</v>
      </c>
      <c r="R50" s="175" t="s">
        <v>405</v>
      </c>
      <c r="S50" s="267" t="s">
        <v>405</v>
      </c>
      <c r="T50" s="267"/>
      <c r="U50" s="267"/>
      <c r="V50" s="267"/>
      <c r="W50" s="267"/>
      <c r="Y50" s="270">
        <v>2500000</v>
      </c>
      <c r="Z50" s="270">
        <v>3000000</v>
      </c>
      <c r="AA50" s="270"/>
      <c r="DU50" s="86"/>
      <c r="DV50" s="86"/>
      <c r="DW50" s="86"/>
    </row>
    <row r="51" spans="1:134" s="86" customFormat="1" ht="15" customHeight="1" x14ac:dyDescent="0.2">
      <c r="A51" s="920">
        <v>2087</v>
      </c>
      <c r="B51" s="831" t="s">
        <v>3752</v>
      </c>
      <c r="C51" s="830" t="s">
        <v>3656</v>
      </c>
      <c r="D51" s="830" t="s">
        <v>3657</v>
      </c>
      <c r="E51" s="570" t="s">
        <v>441</v>
      </c>
      <c r="F51" s="830" t="s">
        <v>217</v>
      </c>
      <c r="G51" s="832">
        <v>8</v>
      </c>
      <c r="H51" s="273"/>
      <c r="I51" s="273"/>
      <c r="J51" s="273"/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175" t="s">
        <v>405</v>
      </c>
      <c r="S51" s="482" t="s">
        <v>405</v>
      </c>
      <c r="T51" s="482" t="s">
        <v>405</v>
      </c>
      <c r="U51" s="482" t="s">
        <v>405</v>
      </c>
      <c r="V51" s="282"/>
      <c r="W51" s="267"/>
      <c r="X51" s="681"/>
      <c r="Y51" s="176"/>
      <c r="Z51" s="270">
        <v>4500000</v>
      </c>
      <c r="AA51" s="270"/>
      <c r="AB51" s="176"/>
      <c r="AC51" s="100"/>
      <c r="AE51" s="269"/>
      <c r="AF51" s="270"/>
      <c r="AG51" s="270"/>
      <c r="AH51" s="100"/>
      <c r="AI51" s="27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895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</row>
    <row r="52" spans="1:134" s="421" customFormat="1" ht="15" customHeight="1" x14ac:dyDescent="0.2">
      <c r="A52" s="811">
        <v>2618</v>
      </c>
      <c r="B52" s="99" t="s">
        <v>4010</v>
      </c>
      <c r="C52" s="811" t="s">
        <v>1473</v>
      </c>
      <c r="D52" s="811" t="s">
        <v>1916</v>
      </c>
      <c r="E52" s="570" t="s">
        <v>441</v>
      </c>
      <c r="F52" s="812" t="s">
        <v>217</v>
      </c>
      <c r="G52" s="479">
        <v>7</v>
      </c>
      <c r="H52" s="174"/>
      <c r="I52" s="174"/>
      <c r="J52" s="174"/>
      <c r="K52" s="174"/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6" t="s">
        <v>405</v>
      </c>
      <c r="R52" s="175" t="s">
        <v>405</v>
      </c>
      <c r="S52" s="482" t="s">
        <v>405</v>
      </c>
      <c r="T52" s="482" t="s">
        <v>405</v>
      </c>
      <c r="U52" s="267"/>
      <c r="V52" s="267"/>
      <c r="W52" s="267"/>
      <c r="X52" s="100"/>
      <c r="Y52" s="270">
        <v>7500000</v>
      </c>
      <c r="Z52" s="270">
        <v>8000000</v>
      </c>
      <c r="AA52" s="270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100"/>
      <c r="DC52" s="100"/>
      <c r="DD52" s="100"/>
      <c r="DE52" s="100"/>
      <c r="DF52" s="100"/>
      <c r="DG52" s="100"/>
      <c r="DH52" s="100"/>
      <c r="DI52" s="100"/>
      <c r="DJ52" s="100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100"/>
      <c r="EC52" s="100"/>
      <c r="ED52" s="100"/>
    </row>
    <row r="53" spans="1:134" s="99" customFormat="1" ht="15" customHeight="1" x14ac:dyDescent="0.2">
      <c r="A53" s="817">
        <v>3589</v>
      </c>
      <c r="B53" s="818" t="s">
        <v>4739</v>
      </c>
      <c r="C53" s="817" t="s">
        <v>4627</v>
      </c>
      <c r="D53" s="817" t="s">
        <v>4628</v>
      </c>
      <c r="E53" s="570" t="s">
        <v>441</v>
      </c>
      <c r="F53" s="818" t="s">
        <v>217</v>
      </c>
      <c r="G53" s="817">
        <v>5</v>
      </c>
      <c r="H53" s="269"/>
      <c r="I53" s="100"/>
      <c r="J53" s="100"/>
      <c r="K53" s="174"/>
      <c r="L53" s="174"/>
      <c r="M53" s="174"/>
      <c r="N53" s="175" t="s">
        <v>405</v>
      </c>
      <c r="O53" s="175" t="s">
        <v>405</v>
      </c>
      <c r="P53" s="545" t="s">
        <v>405</v>
      </c>
      <c r="Q53" s="545" t="s">
        <v>405</v>
      </c>
      <c r="R53" s="725" t="s">
        <v>405</v>
      </c>
      <c r="S53" s="267" t="s">
        <v>405</v>
      </c>
      <c r="T53" s="580"/>
      <c r="U53" s="580"/>
      <c r="V53" s="580"/>
      <c r="W53" s="580"/>
      <c r="X53" s="100"/>
      <c r="Y53" s="270">
        <v>4500000</v>
      </c>
      <c r="Z53" s="270">
        <v>5500000</v>
      </c>
      <c r="AA53" s="27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86"/>
      <c r="DS53" s="86"/>
      <c r="DT53" s="86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</row>
    <row r="54" spans="1:134" s="86" customFormat="1" ht="15" customHeight="1" x14ac:dyDescent="0.2">
      <c r="A54" s="813">
        <v>5263</v>
      </c>
      <c r="B54" s="100" t="s">
        <v>8080</v>
      </c>
      <c r="C54" s="813" t="s">
        <v>330</v>
      </c>
      <c r="D54" s="813" t="s">
        <v>104</v>
      </c>
      <c r="E54" s="570" t="s">
        <v>441</v>
      </c>
      <c r="F54" s="814" t="s">
        <v>217</v>
      </c>
      <c r="G54" s="814">
        <v>2</v>
      </c>
      <c r="H54" s="269"/>
      <c r="I54" s="100"/>
      <c r="J54" s="100"/>
      <c r="K54" s="174"/>
      <c r="L54" s="174"/>
      <c r="M54" s="174"/>
      <c r="N54" s="174"/>
      <c r="O54" s="545"/>
      <c r="P54" s="545"/>
      <c r="Q54" s="546" t="s">
        <v>405</v>
      </c>
      <c r="R54" s="175" t="s">
        <v>405</v>
      </c>
      <c r="S54" s="267" t="s">
        <v>405</v>
      </c>
      <c r="T54" s="267" t="s">
        <v>405</v>
      </c>
      <c r="U54" s="267" t="s">
        <v>405</v>
      </c>
      <c r="V54" s="267"/>
      <c r="W54" s="267"/>
      <c r="X54" s="100"/>
      <c r="Y54" s="270">
        <v>3500000</v>
      </c>
      <c r="Z54" s="270">
        <v>3500000</v>
      </c>
      <c r="AA54" s="27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EB54" s="100"/>
      <c r="EC54" s="100"/>
      <c r="ED54" s="100"/>
    </row>
    <row r="55" spans="1:134" s="100" customFormat="1" ht="15" customHeight="1" x14ac:dyDescent="0.2">
      <c r="A55" s="815">
        <v>3085</v>
      </c>
      <c r="B55" s="816" t="s">
        <v>4450</v>
      </c>
      <c r="C55" s="815" t="s">
        <v>1793</v>
      </c>
      <c r="D55" s="815" t="s">
        <v>4253</v>
      </c>
      <c r="E55" s="570" t="s">
        <v>441</v>
      </c>
      <c r="F55" s="816" t="s">
        <v>226</v>
      </c>
      <c r="G55" s="815">
        <v>6</v>
      </c>
      <c r="H55" s="174"/>
      <c r="I55" s="174"/>
      <c r="J55" s="174"/>
      <c r="K55" s="174"/>
      <c r="L55" s="174"/>
      <c r="M55" s="175" t="s">
        <v>405</v>
      </c>
      <c r="N55" s="175" t="s">
        <v>405</v>
      </c>
      <c r="O55" s="175" t="s">
        <v>405</v>
      </c>
      <c r="P55" s="545" t="s">
        <v>405</v>
      </c>
      <c r="Q55" s="546" t="s">
        <v>405</v>
      </c>
      <c r="R55" s="175" t="s">
        <v>405</v>
      </c>
      <c r="S55" s="267" t="s">
        <v>405</v>
      </c>
      <c r="T55" s="267"/>
      <c r="U55" s="267"/>
      <c r="V55" s="267"/>
      <c r="W55" s="267"/>
      <c r="Y55" s="270">
        <v>1100000</v>
      </c>
      <c r="Z55" s="270">
        <v>1900000</v>
      </c>
      <c r="AA55" s="270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99"/>
      <c r="DS55" s="99"/>
      <c r="DT55" s="99"/>
      <c r="DU55" s="86"/>
      <c r="DV55" s="86"/>
      <c r="DW55" s="86"/>
    </row>
    <row r="56" spans="1:134" s="891" customFormat="1" ht="15" customHeight="1" x14ac:dyDescent="0.2">
      <c r="A56" s="866">
        <f>COUNT(A3:A55)</f>
        <v>53</v>
      </c>
      <c r="B56" s="934" t="s">
        <v>2786</v>
      </c>
      <c r="C56" s="866" t="s">
        <v>163</v>
      </c>
      <c r="D56" s="866" t="s">
        <v>169</v>
      </c>
      <c r="E56" s="934" t="s">
        <v>2786</v>
      </c>
      <c r="F56" s="890"/>
      <c r="G56" s="869">
        <f>AVERAGE(G3:G55)</f>
        <v>5.5849056603773581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 t="shared" ref="T56:W56" si="0">COUNTIF((T3:T55),"X")</f>
        <v>20</v>
      </c>
      <c r="U56" s="870">
        <f t="shared" si="0"/>
        <v>12</v>
      </c>
      <c r="V56" s="870">
        <f t="shared" si="0"/>
        <v>3</v>
      </c>
      <c r="W56" s="870">
        <f t="shared" si="0"/>
        <v>1</v>
      </c>
      <c r="X56" s="866">
        <f>SUM(S56:W56)</f>
        <v>89</v>
      </c>
      <c r="Y56" s="871">
        <f>SUM(Y3:Y55)</f>
        <v>239320000</v>
      </c>
      <c r="Z56" s="871">
        <f>SUM(Z3:Z55)</f>
        <v>294850000</v>
      </c>
      <c r="AA56" s="871">
        <f>SUM(AA3:AA55)</f>
        <v>0</v>
      </c>
    </row>
    <row r="57" spans="1:134" s="100" customFormat="1" ht="15" customHeight="1" x14ac:dyDescent="0.2">
      <c r="A57" s="813">
        <v>5387</v>
      </c>
      <c r="B57" s="100" t="s">
        <v>1630</v>
      </c>
      <c r="C57" s="813" t="s">
        <v>445</v>
      </c>
      <c r="D57" s="813" t="s">
        <v>106</v>
      </c>
      <c r="E57" s="570" t="s">
        <v>441</v>
      </c>
      <c r="F57" s="814" t="s">
        <v>198</v>
      </c>
      <c r="G57" s="813">
        <v>2</v>
      </c>
      <c r="H57" s="269"/>
      <c r="K57" s="174"/>
      <c r="L57" s="174"/>
      <c r="M57" s="174"/>
      <c r="N57" s="174"/>
      <c r="O57" s="545"/>
      <c r="P57" s="545"/>
      <c r="Q57" s="546" t="s">
        <v>405</v>
      </c>
      <c r="R57" s="175" t="s">
        <v>405</v>
      </c>
      <c r="S57" s="267" t="s">
        <v>405</v>
      </c>
      <c r="T57" s="267" t="s">
        <v>405</v>
      </c>
      <c r="U57" s="267"/>
      <c r="V57" s="267"/>
      <c r="W57" s="267"/>
      <c r="Y57" s="270">
        <v>2250000</v>
      </c>
      <c r="Z57" s="270">
        <v>2750000</v>
      </c>
      <c r="AA57" s="270"/>
    </row>
    <row r="58" spans="1:134" s="100" customFormat="1" ht="15" customHeight="1" x14ac:dyDescent="0.2">
      <c r="A58" s="845">
        <v>4122</v>
      </c>
      <c r="B58" s="100" t="s">
        <v>3746</v>
      </c>
      <c r="C58" s="846" t="s">
        <v>4909</v>
      </c>
      <c r="D58" s="905" t="s">
        <v>194</v>
      </c>
      <c r="E58" s="570" t="s">
        <v>441</v>
      </c>
      <c r="F58" s="846" t="s">
        <v>201</v>
      </c>
      <c r="G58" s="846">
        <v>4</v>
      </c>
      <c r="H58" s="895"/>
      <c r="I58" s="895"/>
      <c r="J58" s="895"/>
      <c r="K58" s="895"/>
      <c r="L58" s="895"/>
      <c r="M58" s="895"/>
      <c r="N58" s="895"/>
      <c r="O58" s="895"/>
      <c r="P58" s="899"/>
      <c r="Q58" s="899"/>
      <c r="R58" s="899"/>
      <c r="S58" s="482" t="s">
        <v>405</v>
      </c>
      <c r="T58" s="482" t="s">
        <v>405</v>
      </c>
      <c r="U58" s="482" t="s">
        <v>405</v>
      </c>
      <c r="V58" s="895"/>
      <c r="W58" s="895"/>
      <c r="X58" s="895"/>
      <c r="Y58" s="895"/>
      <c r="Z58" s="270">
        <v>1200000</v>
      </c>
      <c r="AA58" s="895"/>
      <c r="AB58" s="895"/>
      <c r="AC58" s="895"/>
      <c r="AD58" s="895"/>
      <c r="AE58" s="895"/>
      <c r="AF58" s="895"/>
      <c r="AG58" s="895"/>
      <c r="AH58" s="895"/>
      <c r="AI58" s="895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5"/>
      <c r="AZ58" s="895"/>
      <c r="BA58" s="895"/>
      <c r="BB58" s="895"/>
      <c r="BC58" s="895"/>
      <c r="BD58" s="895"/>
      <c r="BE58" s="895"/>
      <c r="BF58" s="895"/>
      <c r="BG58" s="895"/>
      <c r="BH58" s="895"/>
      <c r="BI58" s="895"/>
      <c r="BJ58" s="895"/>
      <c r="BK58" s="895"/>
      <c r="BL58" s="895"/>
      <c r="BM58" s="895"/>
      <c r="BN58" s="895"/>
      <c r="BO58" s="895"/>
      <c r="BP58" s="895"/>
      <c r="BQ58" s="895"/>
      <c r="BR58" s="895"/>
      <c r="BS58" s="895"/>
      <c r="BT58" s="895"/>
      <c r="BU58" s="895"/>
      <c r="BV58" s="895"/>
      <c r="BW58" s="895"/>
      <c r="BX58" s="895"/>
      <c r="BY58" s="895"/>
      <c r="BZ58" s="895"/>
      <c r="CA58" s="895"/>
      <c r="CB58" s="895"/>
      <c r="CC58" s="895"/>
      <c r="CD58" s="895"/>
      <c r="CE58" s="895"/>
      <c r="CF58" s="895"/>
      <c r="CG58" s="895"/>
      <c r="CH58" s="895"/>
      <c r="CI58" s="895"/>
      <c r="CJ58" s="895"/>
      <c r="CK58" s="895"/>
      <c r="CL58" s="895"/>
      <c r="CM58" s="895"/>
      <c r="CN58" s="895"/>
      <c r="CO58" s="895"/>
      <c r="CP58" s="895"/>
      <c r="CQ58" s="895"/>
      <c r="CR58" s="895"/>
      <c r="CS58" s="895"/>
      <c r="CT58" s="895"/>
      <c r="CU58" s="895"/>
      <c r="CV58" s="895"/>
      <c r="CW58" s="895"/>
      <c r="CX58" s="895"/>
      <c r="CY58" s="895"/>
      <c r="CZ58" s="895"/>
      <c r="DA58" s="895"/>
      <c r="DB58" s="895"/>
      <c r="DC58" s="895"/>
      <c r="DD58" s="895"/>
      <c r="DE58" s="895"/>
      <c r="DF58" s="895"/>
      <c r="DG58" s="895"/>
      <c r="DH58" s="895"/>
      <c r="DI58" s="895"/>
      <c r="DJ58" s="895"/>
      <c r="DK58" s="895"/>
      <c r="DL58" s="895"/>
      <c r="DM58" s="895"/>
      <c r="DN58" s="895"/>
      <c r="DO58" s="895"/>
      <c r="DP58" s="895"/>
      <c r="DQ58" s="895"/>
      <c r="DR58" s="895"/>
      <c r="DS58" s="895"/>
      <c r="DT58" s="895"/>
      <c r="DU58" s="895"/>
      <c r="DV58" s="895"/>
      <c r="DW58" s="895"/>
      <c r="DX58" s="895"/>
      <c r="DY58" s="895"/>
      <c r="DZ58" s="895"/>
      <c r="EA58" s="895"/>
      <c r="EB58" s="895"/>
      <c r="EC58" s="895"/>
      <c r="ED58" s="895"/>
    </row>
    <row r="59" spans="1:134" s="100" customFormat="1" ht="15" customHeight="1" x14ac:dyDescent="0.2">
      <c r="A59" s="815">
        <v>3140</v>
      </c>
      <c r="B59" s="816" t="s">
        <v>3753</v>
      </c>
      <c r="C59" s="815" t="s">
        <v>4292</v>
      </c>
      <c r="D59" s="954" t="s">
        <v>4291</v>
      </c>
      <c r="E59" s="570" t="s">
        <v>441</v>
      </c>
      <c r="F59" s="815" t="s">
        <v>206</v>
      </c>
      <c r="G59" s="815">
        <v>6</v>
      </c>
      <c r="H59" s="174"/>
      <c r="I59" s="174"/>
      <c r="J59" s="174"/>
      <c r="K59" s="174"/>
      <c r="L59" s="174"/>
      <c r="M59" s="175" t="s">
        <v>405</v>
      </c>
      <c r="N59" s="175" t="s">
        <v>405</v>
      </c>
      <c r="O59" s="175" t="s">
        <v>405</v>
      </c>
      <c r="P59" s="545" t="s">
        <v>405</v>
      </c>
      <c r="Q59" s="546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Y59" s="270">
        <v>4500000</v>
      </c>
      <c r="Z59" s="270">
        <v>5500000</v>
      </c>
      <c r="AA59" s="270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C59" s="86"/>
      <c r="DD59" s="86"/>
      <c r="DE59" s="86"/>
      <c r="DF59" s="86"/>
      <c r="DK59" s="86"/>
      <c r="DL59" s="86"/>
      <c r="DM59" s="86"/>
      <c r="DN59" s="421"/>
      <c r="DO59" s="421"/>
      <c r="DP59" s="421"/>
      <c r="DQ59" s="421"/>
      <c r="DR59" s="99"/>
      <c r="DS59" s="99"/>
      <c r="DT59" s="99"/>
      <c r="EB59" s="99"/>
      <c r="EC59" s="99"/>
      <c r="ED59" s="99"/>
    </row>
    <row r="60" spans="1:134" s="100" customFormat="1" ht="15" customHeight="1" x14ac:dyDescent="0.2">
      <c r="A60" s="841">
        <v>5858</v>
      </c>
      <c r="B60" s="100" t="s">
        <v>8427</v>
      </c>
      <c r="C60" s="840" t="s">
        <v>8322</v>
      </c>
      <c r="D60" s="840" t="s">
        <v>4668</v>
      </c>
      <c r="E60" s="570" t="s">
        <v>441</v>
      </c>
      <c r="F60" s="841" t="s">
        <v>206</v>
      </c>
      <c r="G60" s="99">
        <v>1</v>
      </c>
      <c r="H60" s="275"/>
      <c r="I60" s="99"/>
      <c r="J60" s="99"/>
      <c r="K60" s="99"/>
      <c r="L60" s="99"/>
      <c r="M60" s="99"/>
      <c r="N60" s="99"/>
      <c r="O60" s="826"/>
      <c r="P60" s="826"/>
      <c r="Q60" s="826"/>
      <c r="R60" s="725" t="s">
        <v>405</v>
      </c>
      <c r="S60" s="267" t="s">
        <v>405</v>
      </c>
      <c r="T60" s="267" t="s">
        <v>405</v>
      </c>
      <c r="U60" s="267" t="s">
        <v>405</v>
      </c>
      <c r="Y60" s="270">
        <v>560000</v>
      </c>
      <c r="Z60" s="270">
        <v>1600000</v>
      </c>
      <c r="AA60" s="270"/>
      <c r="EB60" s="86"/>
      <c r="EC60" s="86"/>
      <c r="ED60" s="86"/>
    </row>
    <row r="61" spans="1:134" s="100" customFormat="1" ht="15" customHeight="1" x14ac:dyDescent="0.2">
      <c r="A61" s="858">
        <v>4476</v>
      </c>
      <c r="B61" s="570" t="s">
        <v>405</v>
      </c>
      <c r="C61" s="858" t="s">
        <v>5372</v>
      </c>
      <c r="D61" s="937" t="s">
        <v>3090</v>
      </c>
      <c r="E61" s="570" t="s">
        <v>441</v>
      </c>
      <c r="F61" s="858" t="s">
        <v>209</v>
      </c>
      <c r="G61" s="858">
        <v>3</v>
      </c>
      <c r="L61" s="174"/>
      <c r="M61" s="174"/>
      <c r="N61" s="174"/>
      <c r="O61" s="175"/>
      <c r="P61" s="546"/>
      <c r="Q61" s="546" t="s">
        <v>405</v>
      </c>
      <c r="R61" s="725" t="s">
        <v>405</v>
      </c>
      <c r="S61" s="267" t="s">
        <v>405</v>
      </c>
      <c r="T61" s="267" t="s">
        <v>405</v>
      </c>
      <c r="U61" s="501"/>
      <c r="V61" s="99"/>
      <c r="W61" s="99"/>
      <c r="X61" s="99"/>
      <c r="Y61" s="270">
        <v>500000</v>
      </c>
      <c r="Z61" s="270">
        <v>3000000</v>
      </c>
      <c r="AA61" s="270"/>
      <c r="AB61" s="99"/>
      <c r="AC61" s="99"/>
      <c r="AD61" s="99"/>
      <c r="AE61" s="99"/>
      <c r="AF61" s="99"/>
      <c r="AG61" s="99"/>
      <c r="AH61" s="99"/>
    </row>
    <row r="62" spans="1:134" s="100" customFormat="1" ht="15" customHeight="1" x14ac:dyDescent="0.2">
      <c r="A62" s="840">
        <v>5604</v>
      </c>
      <c r="B62" s="100" t="s">
        <v>8442</v>
      </c>
      <c r="C62" s="840" t="s">
        <v>481</v>
      </c>
      <c r="D62" s="840" t="s">
        <v>228</v>
      </c>
      <c r="E62" s="570" t="s">
        <v>441</v>
      </c>
      <c r="F62" s="841" t="s">
        <v>221</v>
      </c>
      <c r="G62" s="100">
        <v>1</v>
      </c>
      <c r="H62" s="269"/>
      <c r="K62" s="174"/>
      <c r="L62" s="174"/>
      <c r="M62" s="174"/>
      <c r="N62" s="174"/>
      <c r="O62" s="826"/>
      <c r="P62" s="826"/>
      <c r="Q62" s="826"/>
      <c r="R62" s="725" t="s">
        <v>405</v>
      </c>
      <c r="S62" s="267" t="s">
        <v>405</v>
      </c>
      <c r="T62" s="267" t="s">
        <v>405</v>
      </c>
      <c r="U62" s="267" t="s">
        <v>405</v>
      </c>
      <c r="Y62" s="270">
        <v>500000</v>
      </c>
      <c r="Z62" s="270">
        <v>2500000</v>
      </c>
      <c r="AA62" s="270"/>
    </row>
    <row r="63" spans="1:134" s="100" customFormat="1" ht="15" customHeight="1" x14ac:dyDescent="0.2">
      <c r="A63" s="854">
        <v>6083</v>
      </c>
      <c r="B63" s="100" t="s">
        <v>8133</v>
      </c>
      <c r="C63" s="854" t="s">
        <v>8684</v>
      </c>
      <c r="D63" s="854" t="s">
        <v>8685</v>
      </c>
      <c r="E63" s="570" t="s">
        <v>441</v>
      </c>
      <c r="F63" s="854" t="s">
        <v>221</v>
      </c>
      <c r="G63" s="854">
        <v>0</v>
      </c>
      <c r="H63" s="275"/>
      <c r="I63" s="99"/>
      <c r="J63" s="99"/>
      <c r="K63" s="99"/>
      <c r="L63" s="99"/>
      <c r="M63" s="99"/>
      <c r="N63" s="99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 t="s">
        <v>405</v>
      </c>
      <c r="Y63" s="269"/>
      <c r="Z63" s="269">
        <v>500000</v>
      </c>
      <c r="AA63" s="269"/>
    </row>
    <row r="64" spans="1:134" s="100" customFormat="1" ht="15" customHeight="1" x14ac:dyDescent="0.2">
      <c r="A64" s="854">
        <v>6093</v>
      </c>
      <c r="B64" s="100" t="s">
        <v>8814</v>
      </c>
      <c r="C64" s="854" t="s">
        <v>1800</v>
      </c>
      <c r="D64" s="854" t="s">
        <v>2215</v>
      </c>
      <c r="E64" s="570" t="s">
        <v>441</v>
      </c>
      <c r="F64" s="854" t="s">
        <v>221</v>
      </c>
      <c r="G64" s="854">
        <v>0</v>
      </c>
      <c r="H64" s="275"/>
      <c r="I64" s="99"/>
      <c r="J64" s="99"/>
      <c r="K64" s="99"/>
      <c r="L64" s="99"/>
      <c r="M64" s="99"/>
      <c r="N64" s="99"/>
      <c r="O64" s="826"/>
      <c r="P64" s="826"/>
      <c r="Q64" s="826"/>
      <c r="R64" s="826"/>
      <c r="S64" s="482" t="s">
        <v>405</v>
      </c>
      <c r="T64" s="482" t="s">
        <v>405</v>
      </c>
      <c r="U64" s="482" t="s">
        <v>405</v>
      </c>
      <c r="V64" s="482" t="s">
        <v>405</v>
      </c>
      <c r="Y64" s="269"/>
      <c r="Z64" s="269">
        <v>500000</v>
      </c>
      <c r="AA64" s="269"/>
    </row>
    <row r="65" spans="1:131" s="100" customFormat="1" ht="15" customHeight="1" x14ac:dyDescent="0.2">
      <c r="A65" s="854">
        <v>6076</v>
      </c>
      <c r="B65" s="100" t="s">
        <v>2444</v>
      </c>
      <c r="C65" s="854" t="s">
        <v>8681</v>
      </c>
      <c r="D65" s="854" t="s">
        <v>8682</v>
      </c>
      <c r="E65" s="570" t="s">
        <v>441</v>
      </c>
      <c r="F65" s="854" t="s">
        <v>221</v>
      </c>
      <c r="G65" s="854">
        <v>0</v>
      </c>
      <c r="H65" s="275"/>
      <c r="I65" s="99"/>
      <c r="J65" s="99"/>
      <c r="K65" s="99"/>
      <c r="L65" s="99"/>
      <c r="M65" s="99"/>
      <c r="N65" s="99"/>
      <c r="O65" s="826"/>
      <c r="P65" s="826"/>
      <c r="Q65" s="826"/>
      <c r="R65" s="826"/>
      <c r="S65" s="482" t="s">
        <v>405</v>
      </c>
      <c r="T65" s="482" t="s">
        <v>405</v>
      </c>
      <c r="U65" s="482" t="s">
        <v>405</v>
      </c>
      <c r="V65" s="482" t="s">
        <v>405</v>
      </c>
      <c r="Y65" s="269"/>
      <c r="Z65" s="269">
        <v>500000</v>
      </c>
      <c r="AA65" s="269"/>
    </row>
    <row r="66" spans="1:131" s="100" customFormat="1" ht="15" customHeight="1" x14ac:dyDescent="0.2">
      <c r="A66" s="854"/>
      <c r="C66" s="854"/>
      <c r="D66" s="854"/>
      <c r="E66" s="570"/>
      <c r="F66" s="854"/>
      <c r="G66" s="854"/>
      <c r="H66" s="275"/>
      <c r="I66" s="99"/>
      <c r="J66" s="99"/>
      <c r="K66" s="99"/>
      <c r="L66" s="99"/>
      <c r="M66" s="99"/>
      <c r="N66" s="99"/>
      <c r="O66" s="826"/>
      <c r="P66" s="826"/>
      <c r="Q66" s="826"/>
      <c r="R66" s="826"/>
      <c r="S66" s="482"/>
      <c r="T66" s="482"/>
      <c r="U66" s="482"/>
      <c r="V66" s="482"/>
      <c r="Y66" s="269"/>
      <c r="Z66" s="269"/>
      <c r="AA66" s="269"/>
    </row>
    <row r="67" spans="1:131" s="171" customFormat="1" ht="15" customHeight="1" x14ac:dyDescent="0.2">
      <c r="B67" s="240" t="s">
        <v>2785</v>
      </c>
      <c r="C67" s="240" t="s">
        <v>2783</v>
      </c>
      <c r="D67" s="240" t="s">
        <v>2784</v>
      </c>
      <c r="E67" s="240" t="s">
        <v>2785</v>
      </c>
      <c r="J67" s="240"/>
      <c r="K67" s="240"/>
      <c r="L67" s="240"/>
      <c r="M67" s="240"/>
      <c r="Y67" s="193"/>
      <c r="Z67" s="652"/>
      <c r="AA67" s="652"/>
    </row>
    <row r="68" spans="1:131" s="54" customFormat="1" ht="15" customHeight="1" x14ac:dyDescent="0.2">
      <c r="A68" s="154"/>
      <c r="B68" s="23" t="s">
        <v>5243</v>
      </c>
      <c r="C68" s="23" t="s">
        <v>711</v>
      </c>
      <c r="D68" s="23" t="s">
        <v>710</v>
      </c>
      <c r="E68" s="23" t="s">
        <v>5243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689"/>
      <c r="Z68" s="460"/>
      <c r="AA68" s="460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441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1948</v>
      </c>
      <c r="C70" s="744"/>
      <c r="D70" s="744"/>
      <c r="E70" s="744" t="s">
        <v>441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1950</v>
      </c>
      <c r="C71" s="744"/>
      <c r="D71" s="744"/>
      <c r="E71" s="744" t="s">
        <v>441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1951</v>
      </c>
      <c r="C72" s="744"/>
      <c r="D72" s="744"/>
      <c r="E72" s="744" t="s">
        <v>441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143" customFormat="1" ht="15" customHeight="1" x14ac:dyDescent="0.2">
      <c r="A73" s="158" t="s">
        <v>557</v>
      </c>
      <c r="B73" s="159"/>
      <c r="C73" s="151" t="s">
        <v>1470</v>
      </c>
      <c r="D73" s="158"/>
      <c r="E73" s="151"/>
      <c r="Y73" s="691"/>
      <c r="Z73" s="462"/>
      <c r="AA73" s="462"/>
    </row>
    <row r="74" spans="1:131" s="57" customFormat="1" x14ac:dyDescent="0.2">
      <c r="A74" s="19"/>
      <c r="B74" s="56"/>
      <c r="C74" s="19"/>
      <c r="Y74" s="692"/>
      <c r="Z74" s="146"/>
      <c r="AA74" s="146"/>
    </row>
    <row r="75" spans="1:131" x14ac:dyDescent="0.2">
      <c r="A75" s="6"/>
      <c r="B75" s="60"/>
      <c r="C75" s="6"/>
    </row>
    <row r="76" spans="1:131" x14ac:dyDescent="0.2">
      <c r="A76" s="6"/>
      <c r="B76" s="60"/>
      <c r="C76" s="6"/>
    </row>
    <row r="77" spans="1:131" x14ac:dyDescent="0.2">
      <c r="A77" s="6"/>
      <c r="B77" s="60"/>
      <c r="C77" s="6"/>
    </row>
    <row r="78" spans="1:131" x14ac:dyDescent="0.2">
      <c r="A78" s="6"/>
      <c r="B78" s="160"/>
      <c r="C78" s="6"/>
    </row>
    <row r="79" spans="1:131" x14ac:dyDescent="0.2">
      <c r="A79" s="6"/>
      <c r="B79" s="60"/>
      <c r="C79" s="6"/>
    </row>
    <row r="80" spans="1:131" x14ac:dyDescent="0.2">
      <c r="A80" s="6"/>
      <c r="B80" s="60"/>
      <c r="C80" s="6"/>
    </row>
    <row r="81" spans="1:2" x14ac:dyDescent="0.2">
      <c r="A81" s="19"/>
      <c r="B81" s="127"/>
    </row>
    <row r="82" spans="1:2" x14ac:dyDescent="0.2">
      <c r="A82" s="19"/>
      <c r="B82" s="127"/>
    </row>
  </sheetData>
  <sortState ref="A3:ED64">
    <sortCondition ref="F3:F64" customList="QB,HB,FB,WR,TE,C,G,T,K,DE,DT,LB,CB,S,P"/>
    <sortCondition descending="1" ref="G3:G64"/>
    <sortCondition ref="D3:D64"/>
    <sortCondition ref="C3:C64"/>
  </sortState>
  <hyperlinks>
    <hyperlink ref="A1" r:id="rId1" display="http://pnfl.biz/"/>
    <hyperlink ref="D1" r:id="rId2" display="http://pnfl.biz/messageboard/"/>
    <hyperlink ref="E1" r:id="rId3" location="A7"/>
    <hyperlink ref="C1" r:id="rId4"/>
    <hyperlink ref="C73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E227"/>
  <sheetViews>
    <sheetView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4" customWidth="1"/>
    <col min="2" max="2" width="10.7109375" style="5" customWidth="1"/>
    <col min="3" max="5" width="14.7109375" style="4" customWidth="1"/>
    <col min="6" max="7" width="4.7109375" style="4" customWidth="1"/>
    <col min="8" max="15" width="4.7109375" style="4" hidden="1" customWidth="1"/>
    <col min="16" max="28" width="4.7109375" style="4" customWidth="1"/>
    <col min="29" max="32" width="12.7109375" style="4" hidden="1" customWidth="1"/>
    <col min="33" max="34" width="12.7109375" style="588" customWidth="1"/>
    <col min="35" max="16384" width="9.140625" style="4"/>
  </cols>
  <sheetData>
    <row r="1" spans="1:134" s="21" customFormat="1" ht="12.7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2" t="s">
        <v>182</v>
      </c>
      <c r="F1" s="17"/>
      <c r="AG1" s="590"/>
      <c r="AH1" s="590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>
        <v>2051</v>
      </c>
      <c r="AA2" s="418">
        <v>2052</v>
      </c>
      <c r="AB2" s="418" t="s">
        <v>705</v>
      </c>
      <c r="AC2" s="418" t="s">
        <v>4494</v>
      </c>
      <c r="AD2" s="418" t="s">
        <v>4837</v>
      </c>
      <c r="AE2" s="418" t="s">
        <v>5245</v>
      </c>
      <c r="AF2" s="418" t="s">
        <v>7930</v>
      </c>
      <c r="AG2" s="418" t="s">
        <v>8194</v>
      </c>
      <c r="AH2" s="418" t="s">
        <v>8459</v>
      </c>
    </row>
    <row r="3" spans="1:134" s="100" customFormat="1" ht="15" customHeight="1" thickTop="1" x14ac:dyDescent="0.2">
      <c r="A3" s="214">
        <v>468</v>
      </c>
      <c r="B3" s="214" t="s">
        <v>2608</v>
      </c>
      <c r="C3" s="214" t="s">
        <v>374</v>
      </c>
      <c r="D3" s="214" t="s">
        <v>2569</v>
      </c>
      <c r="E3" s="423" t="s">
        <v>379</v>
      </c>
      <c r="F3" s="214" t="s">
        <v>188</v>
      </c>
      <c r="G3" s="955">
        <v>13</v>
      </c>
      <c r="H3" s="194" t="s">
        <v>405</v>
      </c>
      <c r="I3" s="194" t="s">
        <v>405</v>
      </c>
      <c r="J3" s="194" t="s">
        <v>405</v>
      </c>
      <c r="K3" s="194" t="s">
        <v>405</v>
      </c>
      <c r="L3" s="194" t="s">
        <v>405</v>
      </c>
      <c r="M3" s="175" t="s">
        <v>405</v>
      </c>
      <c r="N3" s="175" t="s">
        <v>405</v>
      </c>
      <c r="O3" s="212" t="s">
        <v>405</v>
      </c>
      <c r="P3" s="546" t="s">
        <v>405</v>
      </c>
      <c r="Q3" s="545" t="s">
        <v>405</v>
      </c>
      <c r="R3" s="175" t="s">
        <v>405</v>
      </c>
      <c r="S3" s="176" t="s">
        <v>405</v>
      </c>
      <c r="T3" s="579"/>
      <c r="U3" s="579"/>
      <c r="V3" s="579"/>
      <c r="W3" s="177"/>
      <c r="X3" s="177"/>
      <c r="Y3" s="269"/>
      <c r="Z3" s="270"/>
      <c r="AB3" s="956"/>
      <c r="AC3" s="844"/>
      <c r="AD3" s="957"/>
      <c r="AE3" s="958"/>
      <c r="AF3" s="270">
        <v>20000000</v>
      </c>
      <c r="AG3" s="270">
        <v>20000000</v>
      </c>
      <c r="AH3" s="270"/>
      <c r="AI3" s="958"/>
      <c r="AJ3" s="958"/>
      <c r="AK3" s="958"/>
      <c r="AL3" s="958"/>
      <c r="AM3" s="958"/>
      <c r="AN3" s="958"/>
      <c r="AO3" s="958"/>
      <c r="AP3" s="958"/>
      <c r="AQ3" s="958"/>
      <c r="AR3" s="958"/>
      <c r="AS3" s="958"/>
      <c r="AT3" s="958"/>
      <c r="AU3" s="958"/>
      <c r="AV3" s="958"/>
      <c r="AW3" s="958"/>
      <c r="AX3" s="958"/>
      <c r="AY3" s="958"/>
      <c r="AZ3" s="958"/>
      <c r="BA3" s="958"/>
      <c r="BB3" s="958"/>
      <c r="BC3" s="958"/>
      <c r="BD3" s="958"/>
      <c r="BE3" s="958"/>
      <c r="BF3" s="958"/>
      <c r="BG3" s="958"/>
      <c r="BH3" s="958"/>
      <c r="BI3" s="958"/>
      <c r="BJ3" s="958"/>
      <c r="BK3" s="958"/>
      <c r="BL3" s="958"/>
      <c r="BM3" s="958"/>
      <c r="BN3" s="958"/>
      <c r="BO3" s="958"/>
      <c r="BP3" s="958"/>
      <c r="BQ3" s="958"/>
      <c r="BR3" s="958"/>
      <c r="BS3" s="958"/>
      <c r="BT3" s="958"/>
      <c r="BU3" s="958"/>
      <c r="BV3" s="958"/>
      <c r="BW3" s="958"/>
      <c r="BX3" s="958"/>
      <c r="BY3" s="958"/>
      <c r="BZ3" s="958"/>
      <c r="CA3" s="958"/>
      <c r="CB3" s="958"/>
      <c r="CC3" s="958"/>
      <c r="CD3" s="958"/>
      <c r="CE3" s="958"/>
      <c r="CF3" s="958"/>
      <c r="CG3" s="958"/>
      <c r="CH3" s="958"/>
      <c r="CI3" s="958"/>
      <c r="CJ3" s="958"/>
      <c r="CK3" s="958"/>
      <c r="CL3" s="958"/>
      <c r="CM3" s="958"/>
      <c r="CN3" s="958"/>
      <c r="CO3" s="958"/>
      <c r="CP3" s="958"/>
      <c r="CQ3" s="958"/>
      <c r="CR3" s="958"/>
      <c r="CS3" s="958"/>
      <c r="CT3" s="958"/>
      <c r="CU3" s="958"/>
      <c r="CV3" s="958"/>
      <c r="CW3" s="958"/>
      <c r="CX3" s="958"/>
      <c r="CY3" s="958"/>
      <c r="CZ3" s="958"/>
      <c r="DA3" s="958"/>
      <c r="DB3" s="895"/>
      <c r="DC3" s="895"/>
      <c r="DD3" s="895"/>
      <c r="DE3" s="895"/>
      <c r="DF3" s="895"/>
      <c r="DG3" s="895"/>
      <c r="DH3" s="895"/>
      <c r="DI3" s="895"/>
      <c r="DJ3" s="895"/>
      <c r="DK3" s="895"/>
      <c r="DL3" s="895"/>
      <c r="DM3" s="895"/>
      <c r="DN3" s="99"/>
      <c r="DO3" s="99"/>
      <c r="EA3" s="86"/>
      <c r="EB3" s="86"/>
      <c r="EC3" s="86"/>
    </row>
    <row r="4" spans="1:134" s="86" customFormat="1" ht="15" customHeight="1" x14ac:dyDescent="0.2">
      <c r="A4" s="99">
        <v>4639</v>
      </c>
      <c r="B4" s="100" t="s">
        <v>1697</v>
      </c>
      <c r="C4" s="99" t="s">
        <v>5254</v>
      </c>
      <c r="D4" s="99" t="s">
        <v>5255</v>
      </c>
      <c r="E4" s="423" t="s">
        <v>379</v>
      </c>
      <c r="F4" s="100" t="s">
        <v>188</v>
      </c>
      <c r="G4" s="100">
        <v>3</v>
      </c>
      <c r="H4" s="269"/>
      <c r="I4" s="100"/>
      <c r="J4" s="100"/>
      <c r="K4" s="174"/>
      <c r="L4" s="174"/>
      <c r="M4" s="174"/>
      <c r="N4" s="174"/>
      <c r="O4" s="545"/>
      <c r="P4" s="545" t="s">
        <v>405</v>
      </c>
      <c r="Q4" s="545" t="s">
        <v>405</v>
      </c>
      <c r="R4" s="175" t="s">
        <v>405</v>
      </c>
      <c r="S4" s="176" t="s">
        <v>405</v>
      </c>
      <c r="T4" s="176"/>
      <c r="U4" s="176"/>
      <c r="V4" s="176"/>
      <c r="W4" s="176"/>
      <c r="X4" s="176"/>
      <c r="Y4" s="176"/>
      <c r="Z4" s="176"/>
      <c r="AA4" s="176"/>
      <c r="AB4" s="100"/>
      <c r="AC4" s="269"/>
      <c r="AD4" s="275">
        <v>500000</v>
      </c>
      <c r="AE4" s="270">
        <v>800000</v>
      </c>
      <c r="AF4" s="270">
        <v>2000000</v>
      </c>
      <c r="AG4" s="270">
        <v>5000000</v>
      </c>
      <c r="AH4" s="27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U4" s="100"/>
      <c r="DV4" s="100"/>
      <c r="DW4" s="100"/>
      <c r="DX4" s="100"/>
      <c r="EA4" s="100"/>
      <c r="EB4" s="100"/>
      <c r="EC4" s="100"/>
    </row>
    <row r="5" spans="1:134" s="100" customFormat="1" ht="15" customHeight="1" x14ac:dyDescent="0.2">
      <c r="A5" s="99">
        <v>4638</v>
      </c>
      <c r="B5" s="100" t="s">
        <v>1637</v>
      </c>
      <c r="C5" s="99" t="s">
        <v>456</v>
      </c>
      <c r="D5" s="99" t="s">
        <v>5253</v>
      </c>
      <c r="E5" s="423" t="s">
        <v>379</v>
      </c>
      <c r="F5" s="100" t="s">
        <v>188</v>
      </c>
      <c r="G5" s="100">
        <v>3</v>
      </c>
      <c r="H5" s="269"/>
      <c r="K5" s="174"/>
      <c r="L5" s="174"/>
      <c r="M5" s="174"/>
      <c r="N5" s="174"/>
      <c r="O5" s="545"/>
      <c r="P5" s="545" t="s">
        <v>405</v>
      </c>
      <c r="Q5" s="545" t="s">
        <v>405</v>
      </c>
      <c r="R5" s="175" t="s">
        <v>405</v>
      </c>
      <c r="S5" s="176" t="s">
        <v>405</v>
      </c>
      <c r="T5" s="176"/>
      <c r="U5" s="176"/>
      <c r="V5" s="176"/>
      <c r="W5" s="176"/>
      <c r="X5" s="176"/>
      <c r="Y5" s="176"/>
      <c r="Z5" s="176"/>
      <c r="AA5" s="176"/>
      <c r="AC5" s="269"/>
      <c r="AD5" s="275">
        <v>500000</v>
      </c>
      <c r="AE5" s="270">
        <v>5000000</v>
      </c>
      <c r="AF5" s="270">
        <v>7000000</v>
      </c>
      <c r="AG5" s="270">
        <v>9000000</v>
      </c>
      <c r="AH5" s="270"/>
      <c r="DT5" s="86"/>
      <c r="DU5" s="86"/>
      <c r="DV5" s="86"/>
      <c r="DW5" s="86"/>
      <c r="DX5" s="86"/>
    </row>
    <row r="6" spans="1:134" s="100" customFormat="1" ht="15" customHeight="1" x14ac:dyDescent="0.2">
      <c r="A6" s="858">
        <v>1607</v>
      </c>
      <c r="B6" s="855" t="s">
        <v>405</v>
      </c>
      <c r="C6" s="858" t="s">
        <v>189</v>
      </c>
      <c r="D6" s="858" t="s">
        <v>269</v>
      </c>
      <c r="E6" s="423" t="s">
        <v>379</v>
      </c>
      <c r="F6" s="859" t="s">
        <v>190</v>
      </c>
      <c r="G6" s="859">
        <v>3</v>
      </c>
      <c r="H6" s="174"/>
      <c r="I6" s="174"/>
      <c r="J6" s="174"/>
      <c r="K6" s="174"/>
      <c r="L6" s="174"/>
      <c r="M6" s="175"/>
      <c r="N6" s="175"/>
      <c r="O6" s="175"/>
      <c r="P6" s="546"/>
      <c r="Q6" s="546" t="s">
        <v>405</v>
      </c>
      <c r="R6" s="175" t="s">
        <v>405</v>
      </c>
      <c r="S6" s="176" t="s">
        <v>405</v>
      </c>
      <c r="T6" s="267"/>
      <c r="U6" s="267"/>
      <c r="V6" s="267"/>
      <c r="W6" s="267"/>
      <c r="X6" s="267"/>
      <c r="Y6" s="267"/>
      <c r="Z6" s="267"/>
      <c r="AA6" s="267"/>
      <c r="AB6" s="98"/>
      <c r="AC6" s="99"/>
      <c r="AD6" s="99"/>
      <c r="AE6" s="270">
        <v>550000</v>
      </c>
      <c r="AF6" s="270">
        <v>900000</v>
      </c>
      <c r="AG6" s="270">
        <v>1100000</v>
      </c>
      <c r="AH6" s="270"/>
      <c r="AI6" s="99"/>
      <c r="AJ6" s="271"/>
      <c r="AK6" s="275"/>
      <c r="AL6" s="98"/>
      <c r="AM6" s="170"/>
      <c r="AN6" s="432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R6" s="86"/>
      <c r="DS6" s="86"/>
      <c r="DT6" s="86"/>
      <c r="DU6" s="86"/>
    </row>
    <row r="7" spans="1:134" s="100" customFormat="1" ht="15" customHeight="1" x14ac:dyDescent="0.2">
      <c r="A7" s="842">
        <v>5322</v>
      </c>
      <c r="B7" s="100" t="s">
        <v>8155</v>
      </c>
      <c r="C7" s="842" t="s">
        <v>7968</v>
      </c>
      <c r="D7" s="842" t="s">
        <v>3508</v>
      </c>
      <c r="E7" s="423" t="s">
        <v>379</v>
      </c>
      <c r="F7" s="843" t="s">
        <v>190</v>
      </c>
      <c r="G7" s="843">
        <v>2</v>
      </c>
      <c r="H7" s="269"/>
      <c r="K7" s="174"/>
      <c r="L7" s="174"/>
      <c r="M7" s="174"/>
      <c r="N7" s="174"/>
      <c r="O7" s="545"/>
      <c r="P7" s="545"/>
      <c r="Q7" s="546" t="s">
        <v>405</v>
      </c>
      <c r="R7" s="175" t="s">
        <v>405</v>
      </c>
      <c r="S7" s="176" t="s">
        <v>405</v>
      </c>
      <c r="T7" s="176" t="s">
        <v>405</v>
      </c>
      <c r="U7" s="176"/>
      <c r="V7" s="176"/>
      <c r="W7" s="176"/>
      <c r="X7" s="176"/>
      <c r="Y7" s="176"/>
      <c r="Z7" s="176"/>
      <c r="AA7" s="176"/>
      <c r="AC7" s="269"/>
      <c r="AD7" s="269"/>
      <c r="AE7" s="275">
        <v>500000</v>
      </c>
      <c r="AF7" s="270">
        <v>1750000</v>
      </c>
      <c r="AG7" s="270">
        <v>2500000</v>
      </c>
      <c r="AH7" s="270"/>
    </row>
    <row r="8" spans="1:134" s="100" customFormat="1" ht="15" customHeight="1" x14ac:dyDescent="0.2">
      <c r="A8" s="842">
        <v>5352</v>
      </c>
      <c r="B8" s="100" t="s">
        <v>405</v>
      </c>
      <c r="C8" s="842" t="s">
        <v>325</v>
      </c>
      <c r="D8" s="842" t="s">
        <v>358</v>
      </c>
      <c r="E8" s="423" t="s">
        <v>379</v>
      </c>
      <c r="F8" s="843" t="s">
        <v>190</v>
      </c>
      <c r="G8" s="843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/>
      <c r="U8" s="571"/>
      <c r="V8" s="571"/>
      <c r="W8" s="571"/>
      <c r="X8" s="571"/>
      <c r="Y8" s="571"/>
      <c r="Z8" s="571"/>
      <c r="AA8" s="571"/>
      <c r="AC8" s="269"/>
      <c r="AD8" s="269"/>
      <c r="AE8" s="275">
        <v>500000</v>
      </c>
      <c r="AF8" s="270">
        <v>800000</v>
      </c>
      <c r="AG8" s="270">
        <v>1200000</v>
      </c>
      <c r="AH8" s="270"/>
    </row>
    <row r="9" spans="1:134" s="100" customFormat="1" ht="15" customHeight="1" x14ac:dyDescent="0.2">
      <c r="A9" s="840">
        <v>5740</v>
      </c>
      <c r="B9" s="100" t="s">
        <v>405</v>
      </c>
      <c r="C9" s="840" t="s">
        <v>382</v>
      </c>
      <c r="D9" s="841" t="s">
        <v>3095</v>
      </c>
      <c r="E9" s="423" t="s">
        <v>379</v>
      </c>
      <c r="F9" s="841" t="s">
        <v>190</v>
      </c>
      <c r="G9" s="100">
        <v>1</v>
      </c>
      <c r="H9" s="269"/>
      <c r="K9" s="174"/>
      <c r="L9" s="174"/>
      <c r="M9" s="174"/>
      <c r="N9" s="174"/>
      <c r="O9" s="826"/>
      <c r="P9" s="826"/>
      <c r="Q9" s="826"/>
      <c r="R9" s="725" t="s">
        <v>405</v>
      </c>
      <c r="S9" s="176" t="s">
        <v>405</v>
      </c>
      <c r="T9" s="176" t="s">
        <v>405</v>
      </c>
      <c r="U9" s="482"/>
      <c r="X9" s="269"/>
      <c r="Y9" s="269"/>
      <c r="Z9" s="269"/>
      <c r="AF9" s="270">
        <v>500000</v>
      </c>
      <c r="AG9" s="270">
        <v>500000</v>
      </c>
      <c r="AH9" s="270"/>
    </row>
    <row r="10" spans="1:134" s="100" customFormat="1" ht="15" customHeight="1" x14ac:dyDescent="0.2">
      <c r="A10" s="817">
        <v>3647</v>
      </c>
      <c r="B10" s="836" t="s">
        <v>4753</v>
      </c>
      <c r="C10" s="837" t="s">
        <v>4671</v>
      </c>
      <c r="D10" s="837" t="s">
        <v>2011</v>
      </c>
      <c r="E10" s="423" t="s">
        <v>379</v>
      </c>
      <c r="F10" s="836" t="s">
        <v>196</v>
      </c>
      <c r="G10" s="837">
        <v>5</v>
      </c>
      <c r="H10" s="269"/>
      <c r="K10" s="174"/>
      <c r="L10" s="174"/>
      <c r="M10" s="174"/>
      <c r="N10" s="175" t="s">
        <v>405</v>
      </c>
      <c r="O10" s="175" t="s">
        <v>405</v>
      </c>
      <c r="P10" s="545" t="s">
        <v>405</v>
      </c>
      <c r="Q10" s="545" t="s">
        <v>405</v>
      </c>
      <c r="R10" s="212" t="s">
        <v>405</v>
      </c>
      <c r="S10" s="678" t="s">
        <v>405</v>
      </c>
      <c r="T10" s="571"/>
      <c r="U10" s="571"/>
      <c r="V10" s="571"/>
      <c r="W10" s="571"/>
      <c r="X10" s="571"/>
      <c r="Y10" s="571"/>
      <c r="Z10" s="571"/>
      <c r="AA10" s="571"/>
      <c r="AB10" s="270"/>
      <c r="AD10" s="269"/>
      <c r="AE10" s="270">
        <v>3000000</v>
      </c>
      <c r="AF10" s="243">
        <v>17000000</v>
      </c>
      <c r="AG10" s="771">
        <v>11000000</v>
      </c>
      <c r="AH10" s="270"/>
      <c r="DX10" s="86"/>
    </row>
    <row r="11" spans="1:134" s="100" customFormat="1" ht="15" customHeight="1" x14ac:dyDescent="0.2">
      <c r="A11" s="837">
        <v>3656</v>
      </c>
      <c r="B11" s="836" t="s">
        <v>4756</v>
      </c>
      <c r="C11" s="837" t="s">
        <v>4678</v>
      </c>
      <c r="D11" s="837" t="s">
        <v>210</v>
      </c>
      <c r="E11" s="423" t="s">
        <v>379</v>
      </c>
      <c r="F11" s="836" t="s">
        <v>196</v>
      </c>
      <c r="G11" s="837">
        <v>5</v>
      </c>
      <c r="H11" s="269"/>
      <c r="K11" s="174"/>
      <c r="L11" s="174"/>
      <c r="M11" s="174"/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176" t="s">
        <v>405</v>
      </c>
      <c r="T11" s="571"/>
      <c r="U11" s="571"/>
      <c r="V11" s="571"/>
      <c r="X11" s="270"/>
      <c r="Y11" s="269"/>
      <c r="Z11" s="270"/>
      <c r="AA11" s="270"/>
      <c r="AB11" s="270"/>
      <c r="AC11" s="270">
        <v>5000000</v>
      </c>
      <c r="AD11" s="270">
        <v>5000000</v>
      </c>
      <c r="AE11" s="270">
        <v>5000000</v>
      </c>
      <c r="AF11" s="270">
        <v>5000000</v>
      </c>
      <c r="AG11" s="270">
        <v>6000000</v>
      </c>
      <c r="AH11" s="270"/>
      <c r="DN11" s="86"/>
      <c r="DO11" s="86"/>
      <c r="DP11" s="86"/>
      <c r="DQ11" s="86"/>
      <c r="DR11" s="86"/>
      <c r="DS11" s="86"/>
    </row>
    <row r="12" spans="1:134" s="100" customFormat="1" ht="15" customHeight="1" x14ac:dyDescent="0.2">
      <c r="A12" s="99">
        <v>4746</v>
      </c>
      <c r="B12" s="100" t="s">
        <v>7890</v>
      </c>
      <c r="C12" s="99" t="s">
        <v>4849</v>
      </c>
      <c r="D12" s="99" t="s">
        <v>5297</v>
      </c>
      <c r="E12" s="423" t="s">
        <v>379</v>
      </c>
      <c r="F12" s="100" t="s">
        <v>196</v>
      </c>
      <c r="G12" s="99">
        <v>3</v>
      </c>
      <c r="H12" s="269"/>
      <c r="K12" s="174"/>
      <c r="L12" s="174"/>
      <c r="M12" s="174"/>
      <c r="N12" s="174"/>
      <c r="O12" s="545"/>
      <c r="P12" s="545" t="s">
        <v>405</v>
      </c>
      <c r="Q12" s="545" t="s">
        <v>405</v>
      </c>
      <c r="R12" s="725" t="s">
        <v>405</v>
      </c>
      <c r="S12" s="594" t="s">
        <v>405</v>
      </c>
      <c r="T12" s="594" t="s">
        <v>405</v>
      </c>
      <c r="U12" s="594" t="s">
        <v>405</v>
      </c>
      <c r="V12" s="580"/>
      <c r="W12" s="269"/>
      <c r="AB12" s="270"/>
      <c r="AC12" s="270">
        <v>4500000</v>
      </c>
      <c r="AD12" s="481">
        <v>5500000</v>
      </c>
      <c r="AE12" s="275"/>
      <c r="AG12" s="270">
        <v>5500000</v>
      </c>
      <c r="DV12" s="86"/>
      <c r="EC12" s="86"/>
      <c r="ED12" s="86"/>
    </row>
    <row r="13" spans="1:134" s="100" customFormat="1" ht="15" customHeight="1" x14ac:dyDescent="0.2">
      <c r="A13" s="99">
        <v>1651</v>
      </c>
      <c r="B13" s="100" t="s">
        <v>405</v>
      </c>
      <c r="C13" s="99" t="s">
        <v>5285</v>
      </c>
      <c r="D13" s="99" t="s">
        <v>5286</v>
      </c>
      <c r="E13" s="423" t="s">
        <v>379</v>
      </c>
      <c r="F13" s="100" t="s">
        <v>196</v>
      </c>
      <c r="G13" s="100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482" t="s">
        <v>405</v>
      </c>
      <c r="V13" s="482" t="s">
        <v>405</v>
      </c>
      <c r="W13" s="482" t="s">
        <v>405</v>
      </c>
      <c r="X13" s="482" t="s">
        <v>405</v>
      </c>
      <c r="Y13" s="176"/>
      <c r="Z13" s="176"/>
      <c r="AA13" s="176"/>
      <c r="AC13" s="269"/>
      <c r="AD13" s="275">
        <v>500000</v>
      </c>
      <c r="AE13" s="270">
        <v>600000</v>
      </c>
      <c r="AF13" s="270">
        <v>1250000</v>
      </c>
      <c r="AG13" s="270">
        <v>2500000</v>
      </c>
      <c r="AH13" s="270"/>
    </row>
    <row r="14" spans="1:134" s="100" customFormat="1" ht="15" customHeight="1" x14ac:dyDescent="0.2">
      <c r="A14" s="99">
        <v>1653</v>
      </c>
      <c r="B14" s="100" t="s">
        <v>405</v>
      </c>
      <c r="C14" s="99" t="s">
        <v>5296</v>
      </c>
      <c r="D14" s="99" t="s">
        <v>189</v>
      </c>
      <c r="E14" s="423" t="s">
        <v>379</v>
      </c>
      <c r="F14" s="100" t="s">
        <v>196</v>
      </c>
      <c r="G14" s="100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482" t="s">
        <v>405</v>
      </c>
      <c r="T14" s="482" t="s">
        <v>405</v>
      </c>
      <c r="U14" s="482" t="s">
        <v>405</v>
      </c>
      <c r="V14" s="482" t="s">
        <v>405</v>
      </c>
      <c r="W14" s="482" t="s">
        <v>405</v>
      </c>
      <c r="X14" s="482" t="s">
        <v>405</v>
      </c>
      <c r="Y14" s="176"/>
      <c r="Z14" s="176"/>
      <c r="AA14" s="176"/>
      <c r="AC14" s="269"/>
      <c r="AD14" s="275">
        <v>500000</v>
      </c>
      <c r="AE14" s="270">
        <v>6000000</v>
      </c>
      <c r="AF14" s="270">
        <v>6000000</v>
      </c>
      <c r="AG14" s="270">
        <v>6500000</v>
      </c>
      <c r="AH14" s="270"/>
    </row>
    <row r="15" spans="1:134" s="100" customFormat="1" ht="15" customHeight="1" x14ac:dyDescent="0.2">
      <c r="A15" s="99">
        <v>1648</v>
      </c>
      <c r="B15" s="100" t="s">
        <v>405</v>
      </c>
      <c r="C15" s="99" t="s">
        <v>291</v>
      </c>
      <c r="D15" s="99" t="s">
        <v>5294</v>
      </c>
      <c r="E15" s="423" t="s">
        <v>379</v>
      </c>
      <c r="F15" s="100" t="s">
        <v>196</v>
      </c>
      <c r="G15" s="100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482" t="s">
        <v>405</v>
      </c>
      <c r="T15" s="482" t="s">
        <v>405</v>
      </c>
      <c r="U15" s="482" t="s">
        <v>405</v>
      </c>
      <c r="V15" s="482" t="s">
        <v>405</v>
      </c>
      <c r="W15" s="482" t="s">
        <v>405</v>
      </c>
      <c r="X15" s="482" t="s">
        <v>405</v>
      </c>
      <c r="Y15" s="176"/>
      <c r="Z15" s="176"/>
      <c r="AA15" s="176"/>
      <c r="AC15" s="269"/>
      <c r="AD15" s="275">
        <v>500000</v>
      </c>
      <c r="AE15" s="270">
        <v>6000000</v>
      </c>
      <c r="AF15" s="270">
        <v>6500000</v>
      </c>
      <c r="AG15" s="270">
        <v>6500000</v>
      </c>
      <c r="AH15" s="270"/>
    </row>
    <row r="16" spans="1:134" s="100" customFormat="1" ht="15" customHeight="1" x14ac:dyDescent="0.2">
      <c r="A16" s="842">
        <v>5238</v>
      </c>
      <c r="B16" s="100" t="s">
        <v>405</v>
      </c>
      <c r="C16" s="842" t="s">
        <v>7953</v>
      </c>
      <c r="D16" s="842" t="s">
        <v>191</v>
      </c>
      <c r="E16" s="423" t="s">
        <v>379</v>
      </c>
      <c r="F16" s="843" t="s">
        <v>196</v>
      </c>
      <c r="G16" s="843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176" t="s">
        <v>405</v>
      </c>
      <c r="T16" s="176"/>
      <c r="U16" s="176"/>
      <c r="V16" s="176"/>
      <c r="W16" s="176"/>
      <c r="X16" s="176"/>
      <c r="Y16" s="176"/>
      <c r="Z16" s="176"/>
      <c r="AA16" s="176"/>
      <c r="AC16" s="269"/>
      <c r="AD16" s="275"/>
      <c r="AE16" s="275">
        <v>500000</v>
      </c>
      <c r="AF16" s="270">
        <v>5500000</v>
      </c>
      <c r="AG16" s="270">
        <v>6000000</v>
      </c>
      <c r="AH16" s="270"/>
    </row>
    <row r="17" spans="1:133" s="100" customFormat="1" ht="15" customHeight="1" x14ac:dyDescent="0.2">
      <c r="A17" s="842">
        <v>4961</v>
      </c>
      <c r="B17" s="100" t="s">
        <v>405</v>
      </c>
      <c r="C17" s="842" t="s">
        <v>8017</v>
      </c>
      <c r="D17" s="842" t="s">
        <v>5980</v>
      </c>
      <c r="E17" s="423" t="s">
        <v>379</v>
      </c>
      <c r="F17" s="843" t="s">
        <v>196</v>
      </c>
      <c r="G17" s="843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/>
      <c r="U17" s="571"/>
      <c r="V17" s="571"/>
      <c r="W17" s="571"/>
      <c r="X17" s="571"/>
      <c r="Y17" s="571"/>
      <c r="Z17" s="571"/>
      <c r="AA17" s="571"/>
      <c r="AC17" s="269"/>
      <c r="AD17" s="269"/>
      <c r="AE17" s="275">
        <v>500000</v>
      </c>
      <c r="AF17" s="270">
        <v>1750000</v>
      </c>
      <c r="AG17" s="270">
        <v>3000000</v>
      </c>
      <c r="AH17" s="270"/>
    </row>
    <row r="18" spans="1:133" s="100" customFormat="1" ht="15" customHeight="1" x14ac:dyDescent="0.2">
      <c r="A18" s="893">
        <v>6397</v>
      </c>
      <c r="B18" s="100" t="s">
        <v>405</v>
      </c>
      <c r="C18" s="854" t="s">
        <v>8732</v>
      </c>
      <c r="D18" s="854" t="s">
        <v>8733</v>
      </c>
      <c r="E18" s="423" t="s">
        <v>379</v>
      </c>
      <c r="F18" s="854" t="s">
        <v>196</v>
      </c>
      <c r="G18" s="854">
        <v>0</v>
      </c>
      <c r="H18" s="275"/>
      <c r="I18" s="99"/>
      <c r="J18" s="99"/>
      <c r="K18" s="99"/>
      <c r="L18" s="99"/>
      <c r="M18" s="99"/>
      <c r="N18" s="99"/>
      <c r="O18" s="826"/>
      <c r="P18" s="826"/>
      <c r="Q18" s="826"/>
      <c r="R18" s="826"/>
      <c r="S18" s="482" t="s">
        <v>405</v>
      </c>
      <c r="T18" s="482" t="s">
        <v>405</v>
      </c>
      <c r="U18" s="482" t="s">
        <v>405</v>
      </c>
      <c r="V18" s="482"/>
      <c r="Y18" s="269"/>
      <c r="Z18" s="269"/>
      <c r="AA18" s="269"/>
      <c r="AG18" s="270">
        <v>500000</v>
      </c>
    </row>
    <row r="19" spans="1:133" s="100" customFormat="1" ht="15" customHeight="1" x14ac:dyDescent="0.2">
      <c r="A19" s="842">
        <v>5403</v>
      </c>
      <c r="B19" s="100" t="s">
        <v>405</v>
      </c>
      <c r="C19" s="842" t="s">
        <v>417</v>
      </c>
      <c r="D19" s="842" t="s">
        <v>5532</v>
      </c>
      <c r="E19" s="423" t="s">
        <v>379</v>
      </c>
      <c r="F19" s="843" t="s">
        <v>198</v>
      </c>
      <c r="G19" s="843">
        <v>2</v>
      </c>
      <c r="H19" s="269"/>
      <c r="K19" s="174"/>
      <c r="L19" s="174"/>
      <c r="M19" s="174"/>
      <c r="N19" s="174"/>
      <c r="O19" s="545"/>
      <c r="P19" s="545"/>
      <c r="Q19" s="546" t="s">
        <v>405</v>
      </c>
      <c r="R19" s="175" t="s">
        <v>405</v>
      </c>
      <c r="S19" s="176" t="s">
        <v>405</v>
      </c>
      <c r="T19" s="267" t="s">
        <v>405</v>
      </c>
      <c r="U19" s="267" t="s">
        <v>405</v>
      </c>
      <c r="V19" s="267" t="s">
        <v>405</v>
      </c>
      <c r="W19" s="267" t="s">
        <v>405</v>
      </c>
      <c r="X19" s="267" t="s">
        <v>405</v>
      </c>
      <c r="Y19" s="267" t="s">
        <v>405</v>
      </c>
      <c r="Z19" s="267" t="s">
        <v>405</v>
      </c>
      <c r="AA19" s="267" t="s">
        <v>405</v>
      </c>
      <c r="AC19" s="269"/>
      <c r="AD19" s="269"/>
      <c r="AE19" s="270">
        <v>500000</v>
      </c>
      <c r="AF19" s="270">
        <v>2500000</v>
      </c>
      <c r="AG19" s="270">
        <v>4000000</v>
      </c>
      <c r="AH19" s="270"/>
    </row>
    <row r="20" spans="1:133" s="100" customFormat="1" ht="15" customHeight="1" x14ac:dyDescent="0.2">
      <c r="A20" s="99">
        <v>4418</v>
      </c>
      <c r="B20" s="100" t="s">
        <v>5468</v>
      </c>
      <c r="C20" s="99" t="s">
        <v>308</v>
      </c>
      <c r="D20" s="99" t="s">
        <v>228</v>
      </c>
      <c r="E20" s="423" t="s">
        <v>379</v>
      </c>
      <c r="F20" s="100" t="s">
        <v>199</v>
      </c>
      <c r="G20" s="100">
        <v>3</v>
      </c>
      <c r="H20" s="269"/>
      <c r="K20" s="174"/>
      <c r="L20" s="174"/>
      <c r="M20" s="174"/>
      <c r="N20" s="174"/>
      <c r="O20" s="545"/>
      <c r="P20" s="545" t="s">
        <v>405</v>
      </c>
      <c r="Q20" s="545" t="s">
        <v>405</v>
      </c>
      <c r="R20" s="175" t="s">
        <v>405</v>
      </c>
      <c r="S20" s="176" t="s">
        <v>405</v>
      </c>
      <c r="T20" s="176"/>
      <c r="U20" s="176"/>
      <c r="V20" s="176"/>
      <c r="W20" s="176"/>
      <c r="X20" s="176"/>
      <c r="Y20" s="176"/>
      <c r="Z20" s="176"/>
      <c r="AA20" s="176"/>
      <c r="AC20" s="269"/>
      <c r="AD20" s="275">
        <v>545000</v>
      </c>
      <c r="AE20" s="270">
        <v>2250000</v>
      </c>
      <c r="AF20" s="270">
        <v>3000000</v>
      </c>
      <c r="AG20" s="270">
        <v>3250000</v>
      </c>
      <c r="AH20" s="270"/>
    </row>
    <row r="21" spans="1:133" s="100" customFormat="1" ht="15" customHeight="1" x14ac:dyDescent="0.2">
      <c r="A21" s="99">
        <v>4414</v>
      </c>
      <c r="B21" s="100" t="s">
        <v>1638</v>
      </c>
      <c r="C21" s="99" t="s">
        <v>244</v>
      </c>
      <c r="D21" s="99" t="s">
        <v>5320</v>
      </c>
      <c r="E21" s="423" t="s">
        <v>379</v>
      </c>
      <c r="F21" s="100" t="s">
        <v>199</v>
      </c>
      <c r="G21" s="100">
        <v>3</v>
      </c>
      <c r="H21" s="269"/>
      <c r="K21" s="174"/>
      <c r="L21" s="174"/>
      <c r="M21" s="174"/>
      <c r="N21" s="174"/>
      <c r="O21" s="545"/>
      <c r="P21" s="545" t="s">
        <v>405</v>
      </c>
      <c r="Q21" s="545" t="s">
        <v>405</v>
      </c>
      <c r="R21" s="175" t="s">
        <v>405</v>
      </c>
      <c r="S21" s="176" t="s">
        <v>405</v>
      </c>
      <c r="T21" s="176"/>
      <c r="U21" s="176"/>
      <c r="V21" s="176"/>
      <c r="W21" s="176"/>
      <c r="X21" s="176"/>
      <c r="Y21" s="176"/>
      <c r="Z21" s="176"/>
      <c r="AA21" s="176"/>
      <c r="AC21" s="269"/>
      <c r="AD21" s="275">
        <v>550000</v>
      </c>
      <c r="AE21" s="270">
        <v>800000</v>
      </c>
      <c r="AF21" s="270">
        <v>1600000</v>
      </c>
      <c r="AG21" s="270">
        <v>1600000</v>
      </c>
      <c r="AH21" s="270"/>
    </row>
    <row r="22" spans="1:133" s="100" customFormat="1" ht="15" customHeight="1" x14ac:dyDescent="0.2">
      <c r="A22" s="99">
        <v>1690</v>
      </c>
      <c r="B22" s="100" t="s">
        <v>405</v>
      </c>
      <c r="C22" s="99" t="s">
        <v>478</v>
      </c>
      <c r="D22" s="99" t="s">
        <v>5338</v>
      </c>
      <c r="E22" s="423" t="s">
        <v>379</v>
      </c>
      <c r="F22" s="100" t="s">
        <v>201</v>
      </c>
      <c r="G22" s="100">
        <v>3</v>
      </c>
      <c r="H22" s="269"/>
      <c r="K22" s="174"/>
      <c r="L22" s="174"/>
      <c r="M22" s="174"/>
      <c r="N22" s="174"/>
      <c r="O22" s="545"/>
      <c r="P22" s="545" t="s">
        <v>405</v>
      </c>
      <c r="Q22" s="545" t="s">
        <v>405</v>
      </c>
      <c r="R22" s="175" t="s">
        <v>405</v>
      </c>
      <c r="S22" s="482" t="s">
        <v>405</v>
      </c>
      <c r="T22" s="482" t="s">
        <v>405</v>
      </c>
      <c r="U22" s="482" t="s">
        <v>405</v>
      </c>
      <c r="V22" s="482" t="s">
        <v>405</v>
      </c>
      <c r="W22" s="482" t="s">
        <v>405</v>
      </c>
      <c r="X22" s="482" t="s">
        <v>405</v>
      </c>
      <c r="Y22" s="482" t="s">
        <v>405</v>
      </c>
      <c r="Z22" s="482" t="s">
        <v>405</v>
      </c>
      <c r="AA22" s="176"/>
      <c r="AC22" s="269"/>
      <c r="AD22" s="275">
        <v>500000</v>
      </c>
      <c r="AE22" s="270">
        <v>800000</v>
      </c>
      <c r="AF22" s="270">
        <v>1400000</v>
      </c>
      <c r="AG22" s="270">
        <v>1750000</v>
      </c>
      <c r="AH22" s="270"/>
    </row>
    <row r="23" spans="1:133" s="100" customFormat="1" ht="15" customHeight="1" x14ac:dyDescent="0.2">
      <c r="A23" s="99">
        <v>4528</v>
      </c>
      <c r="B23" s="100" t="s">
        <v>5459</v>
      </c>
      <c r="C23" s="99" t="s">
        <v>401</v>
      </c>
      <c r="D23" s="99" t="s">
        <v>5330</v>
      </c>
      <c r="E23" s="423" t="s">
        <v>379</v>
      </c>
      <c r="F23" s="100" t="s">
        <v>201</v>
      </c>
      <c r="G23" s="100">
        <v>3</v>
      </c>
      <c r="H23" s="269"/>
      <c r="K23" s="174"/>
      <c r="L23" s="174"/>
      <c r="M23" s="174"/>
      <c r="N23" s="174"/>
      <c r="O23" s="545"/>
      <c r="P23" s="545" t="s">
        <v>405</v>
      </c>
      <c r="Q23" s="545" t="s">
        <v>405</v>
      </c>
      <c r="R23" s="175" t="s">
        <v>405</v>
      </c>
      <c r="S23" s="176" t="s">
        <v>405</v>
      </c>
      <c r="T23" s="176"/>
      <c r="U23" s="176"/>
      <c r="V23" s="176"/>
      <c r="W23" s="176"/>
      <c r="X23" s="176"/>
      <c r="Y23" s="176"/>
      <c r="Z23" s="176"/>
      <c r="AA23" s="176"/>
      <c r="AC23" s="269"/>
      <c r="AD23" s="275">
        <v>950000</v>
      </c>
      <c r="AE23" s="270">
        <v>2000000</v>
      </c>
      <c r="AF23" s="270">
        <v>3000000</v>
      </c>
      <c r="AG23" s="270">
        <v>4000000</v>
      </c>
      <c r="AH23" s="270"/>
      <c r="EA23" s="86"/>
      <c r="EB23" s="86"/>
      <c r="EC23" s="86"/>
    </row>
    <row r="24" spans="1:133" s="100" customFormat="1" ht="15" customHeight="1" x14ac:dyDescent="0.2">
      <c r="A24" s="842">
        <v>5122</v>
      </c>
      <c r="B24" s="100" t="s">
        <v>405</v>
      </c>
      <c r="C24" s="843" t="s">
        <v>5355</v>
      </c>
      <c r="D24" s="843" t="s">
        <v>286</v>
      </c>
      <c r="E24" s="423" t="s">
        <v>379</v>
      </c>
      <c r="F24" s="843" t="s">
        <v>201</v>
      </c>
      <c r="G24" s="843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267" t="s">
        <v>405</v>
      </c>
      <c r="U24" s="267" t="s">
        <v>405</v>
      </c>
      <c r="V24" s="267" t="s">
        <v>405</v>
      </c>
      <c r="W24" s="267" t="s">
        <v>405</v>
      </c>
      <c r="X24" s="267" t="s">
        <v>405</v>
      </c>
      <c r="Y24" s="267" t="s">
        <v>405</v>
      </c>
      <c r="Z24" s="267" t="s">
        <v>405</v>
      </c>
      <c r="AA24" s="267" t="s">
        <v>405</v>
      </c>
      <c r="AC24" s="269"/>
      <c r="AD24" s="275"/>
      <c r="AE24" s="270">
        <v>500000</v>
      </c>
      <c r="AF24" s="270">
        <v>1200000</v>
      </c>
      <c r="AG24" s="270">
        <v>1750000</v>
      </c>
      <c r="AH24" s="270"/>
    </row>
    <row r="25" spans="1:133" s="100" customFormat="1" ht="15" customHeight="1" x14ac:dyDescent="0.2">
      <c r="A25" s="893">
        <v>6191</v>
      </c>
      <c r="B25" s="100" t="s">
        <v>405</v>
      </c>
      <c r="C25" s="854" t="s">
        <v>8600</v>
      </c>
      <c r="D25" s="854" t="s">
        <v>5668</v>
      </c>
      <c r="E25" s="423" t="s">
        <v>379</v>
      </c>
      <c r="F25" s="854" t="s">
        <v>201</v>
      </c>
      <c r="G25" s="854">
        <v>0</v>
      </c>
      <c r="H25" s="269"/>
      <c r="K25" s="174"/>
      <c r="L25" s="174"/>
      <c r="M25" s="174"/>
      <c r="N25" s="174"/>
      <c r="O25" s="826"/>
      <c r="P25" s="826"/>
      <c r="Q25" s="826"/>
      <c r="R25" s="826"/>
      <c r="S25" s="482" t="s">
        <v>405</v>
      </c>
      <c r="T25" s="482" t="s">
        <v>405</v>
      </c>
      <c r="U25" s="482" t="s">
        <v>405</v>
      </c>
      <c r="V25" s="482"/>
      <c r="Y25" s="269"/>
      <c r="Z25" s="269"/>
      <c r="AA25" s="269"/>
      <c r="AG25" s="270">
        <v>500000</v>
      </c>
    </row>
    <row r="26" spans="1:133" s="100" customFormat="1" ht="15" customHeight="1" x14ac:dyDescent="0.2">
      <c r="A26" s="99">
        <v>4690</v>
      </c>
      <c r="B26" s="100" t="s">
        <v>1661</v>
      </c>
      <c r="C26" s="99" t="s">
        <v>5349</v>
      </c>
      <c r="D26" s="99" t="s">
        <v>5350</v>
      </c>
      <c r="E26" s="423" t="s">
        <v>379</v>
      </c>
      <c r="F26" s="100" t="s">
        <v>206</v>
      </c>
      <c r="G26" s="100">
        <v>3</v>
      </c>
      <c r="H26" s="269"/>
      <c r="K26" s="174"/>
      <c r="L26" s="174"/>
      <c r="M26" s="174"/>
      <c r="N26" s="174"/>
      <c r="O26" s="545"/>
      <c r="P26" s="545" t="s">
        <v>405</v>
      </c>
      <c r="Q26" s="545" t="s">
        <v>405</v>
      </c>
      <c r="R26" s="175" t="s">
        <v>405</v>
      </c>
      <c r="S26" s="176" t="s">
        <v>405</v>
      </c>
      <c r="T26" s="176"/>
      <c r="U26" s="176"/>
      <c r="V26" s="176"/>
      <c r="W26" s="176"/>
      <c r="X26" s="176"/>
      <c r="Y26" s="176"/>
      <c r="Z26" s="176"/>
      <c r="AA26" s="176"/>
      <c r="AC26" s="269"/>
      <c r="AD26" s="275">
        <v>500000</v>
      </c>
      <c r="AE26" s="270">
        <v>3000000</v>
      </c>
      <c r="AF26" s="270">
        <v>3000000</v>
      </c>
      <c r="AG26" s="270">
        <v>3000000</v>
      </c>
      <c r="AH26" s="270"/>
      <c r="DU26" s="86"/>
      <c r="DV26" s="86"/>
      <c r="DW26" s="86"/>
      <c r="DX26" s="86"/>
    </row>
    <row r="27" spans="1:133" s="100" customFormat="1" ht="15" customHeight="1" x14ac:dyDescent="0.2">
      <c r="A27" s="99">
        <v>4688</v>
      </c>
      <c r="B27" s="100" t="s">
        <v>3735</v>
      </c>
      <c r="C27" s="99" t="s">
        <v>5348</v>
      </c>
      <c r="D27" s="99" t="s">
        <v>4287</v>
      </c>
      <c r="E27" s="423" t="s">
        <v>379</v>
      </c>
      <c r="F27" s="100" t="s">
        <v>206</v>
      </c>
      <c r="G27" s="100">
        <v>3</v>
      </c>
      <c r="H27" s="269"/>
      <c r="K27" s="174"/>
      <c r="L27" s="174"/>
      <c r="M27" s="174"/>
      <c r="N27" s="174"/>
      <c r="O27" s="545"/>
      <c r="P27" s="545" t="s">
        <v>405</v>
      </c>
      <c r="Q27" s="545" t="s">
        <v>405</v>
      </c>
      <c r="R27" s="175" t="s">
        <v>405</v>
      </c>
      <c r="S27" s="176" t="s">
        <v>405</v>
      </c>
      <c r="T27" s="176"/>
      <c r="U27" s="176"/>
      <c r="V27" s="176"/>
      <c r="W27" s="176"/>
      <c r="X27" s="176"/>
      <c r="Y27" s="176"/>
      <c r="Z27" s="176"/>
      <c r="AA27" s="176"/>
      <c r="AC27" s="269"/>
      <c r="AD27" s="269">
        <v>570000</v>
      </c>
      <c r="AE27" s="270">
        <v>1600000</v>
      </c>
      <c r="AF27" s="270">
        <v>2500000</v>
      </c>
      <c r="AG27" s="270">
        <v>3500000</v>
      </c>
      <c r="AH27" s="270"/>
    </row>
    <row r="28" spans="1:133" s="100" customFormat="1" ht="15" customHeight="1" x14ac:dyDescent="0.2">
      <c r="A28" s="99">
        <v>4682</v>
      </c>
      <c r="B28" s="100" t="s">
        <v>1634</v>
      </c>
      <c r="C28" s="99" t="s">
        <v>5342</v>
      </c>
      <c r="D28" s="99" t="s">
        <v>5343</v>
      </c>
      <c r="E28" s="423" t="s">
        <v>379</v>
      </c>
      <c r="F28" s="100" t="s">
        <v>206</v>
      </c>
      <c r="G28" s="100">
        <v>3</v>
      </c>
      <c r="H28" s="269"/>
      <c r="K28" s="174"/>
      <c r="L28" s="174"/>
      <c r="M28" s="174"/>
      <c r="N28" s="174"/>
      <c r="O28" s="545"/>
      <c r="P28" s="545" t="s">
        <v>405</v>
      </c>
      <c r="Q28" s="545" t="s">
        <v>405</v>
      </c>
      <c r="R28" s="175" t="s">
        <v>405</v>
      </c>
      <c r="S28" s="176" t="s">
        <v>405</v>
      </c>
      <c r="T28" s="176" t="s">
        <v>405</v>
      </c>
      <c r="U28" s="176"/>
      <c r="V28" s="176"/>
      <c r="W28" s="176"/>
      <c r="X28" s="176"/>
      <c r="Y28" s="176"/>
      <c r="Z28" s="176"/>
      <c r="AA28" s="176"/>
      <c r="AC28" s="269"/>
      <c r="AD28" s="269">
        <v>2000000</v>
      </c>
      <c r="AE28" s="270">
        <v>1200000</v>
      </c>
      <c r="AF28" s="270">
        <v>2500000</v>
      </c>
      <c r="AG28" s="270">
        <v>3500000</v>
      </c>
      <c r="AH28" s="270"/>
    </row>
    <row r="29" spans="1:133" s="100" customFormat="1" ht="15" customHeight="1" x14ac:dyDescent="0.2">
      <c r="A29" s="99">
        <v>4578</v>
      </c>
      <c r="B29" s="100" t="s">
        <v>4758</v>
      </c>
      <c r="C29" s="99" t="s">
        <v>4225</v>
      </c>
      <c r="D29" s="99" t="s">
        <v>5357</v>
      </c>
      <c r="E29" s="423" t="s">
        <v>379</v>
      </c>
      <c r="F29" s="100" t="s">
        <v>224</v>
      </c>
      <c r="G29" s="100">
        <v>3</v>
      </c>
      <c r="H29" s="269"/>
      <c r="K29" s="174"/>
      <c r="L29" s="174"/>
      <c r="M29" s="174"/>
      <c r="N29" s="174"/>
      <c r="O29" s="545"/>
      <c r="P29" s="545" t="s">
        <v>405</v>
      </c>
      <c r="Q29" s="545" t="s">
        <v>405</v>
      </c>
      <c r="R29" s="175" t="s">
        <v>405</v>
      </c>
      <c r="S29" s="176" t="s">
        <v>405</v>
      </c>
      <c r="T29" s="176"/>
      <c r="U29" s="176"/>
      <c r="V29" s="176"/>
      <c r="W29" s="176"/>
      <c r="X29" s="176"/>
      <c r="Y29" s="176"/>
      <c r="Z29" s="176"/>
      <c r="AA29" s="176"/>
      <c r="AC29" s="269"/>
      <c r="AD29" s="275">
        <v>500000</v>
      </c>
      <c r="AE29" s="270">
        <v>1700000</v>
      </c>
      <c r="AF29" s="270">
        <v>2100000</v>
      </c>
      <c r="AG29" s="270">
        <v>2700000</v>
      </c>
      <c r="AH29" s="270"/>
      <c r="DT29" s="86"/>
    </row>
    <row r="30" spans="1:133" s="100" customFormat="1" ht="15" customHeight="1" x14ac:dyDescent="0.2">
      <c r="A30" s="821">
        <v>3957</v>
      </c>
      <c r="B30" s="100" t="s">
        <v>5056</v>
      </c>
      <c r="C30" s="821" t="s">
        <v>275</v>
      </c>
      <c r="D30" s="821" t="s">
        <v>4872</v>
      </c>
      <c r="E30" s="423" t="s">
        <v>379</v>
      </c>
      <c r="F30" s="822" t="s">
        <v>209</v>
      </c>
      <c r="G30" s="99">
        <v>4</v>
      </c>
      <c r="H30" s="269"/>
      <c r="K30" s="174"/>
      <c r="L30" s="174"/>
      <c r="M30" s="174"/>
      <c r="N30" s="174"/>
      <c r="O30" s="175" t="s">
        <v>405</v>
      </c>
      <c r="P30" s="545" t="s">
        <v>405</v>
      </c>
      <c r="Q30" s="545" t="s">
        <v>405</v>
      </c>
      <c r="R30" s="175" t="s">
        <v>405</v>
      </c>
      <c r="S30" s="176" t="s">
        <v>405</v>
      </c>
      <c r="T30" s="176"/>
      <c r="U30" s="176"/>
      <c r="V30" s="176"/>
      <c r="W30" s="176"/>
      <c r="X30" s="176"/>
      <c r="Y30" s="176"/>
      <c r="Z30" s="176"/>
      <c r="AA30" s="176"/>
      <c r="AC30" s="270"/>
      <c r="AD30" s="269">
        <v>600000</v>
      </c>
      <c r="AE30" s="270">
        <v>1500000</v>
      </c>
      <c r="AF30" s="270">
        <v>2250000</v>
      </c>
      <c r="AG30" s="270">
        <v>3500000</v>
      </c>
      <c r="AH30" s="270"/>
    </row>
    <row r="31" spans="1:133" s="100" customFormat="1" ht="15" customHeight="1" x14ac:dyDescent="0.2">
      <c r="A31" s="99">
        <v>4466</v>
      </c>
      <c r="B31" s="100" t="s">
        <v>2052</v>
      </c>
      <c r="C31" s="99" t="s">
        <v>2898</v>
      </c>
      <c r="D31" s="99" t="s">
        <v>5361</v>
      </c>
      <c r="E31" s="423" t="s">
        <v>379</v>
      </c>
      <c r="F31" s="100" t="s">
        <v>209</v>
      </c>
      <c r="G31" s="100">
        <v>3</v>
      </c>
      <c r="H31" s="269"/>
      <c r="K31" s="174"/>
      <c r="L31" s="174"/>
      <c r="M31" s="174"/>
      <c r="N31" s="174"/>
      <c r="O31" s="545"/>
      <c r="P31" s="545" t="s">
        <v>405</v>
      </c>
      <c r="Q31" s="545" t="s">
        <v>405</v>
      </c>
      <c r="R31" s="175" t="s">
        <v>405</v>
      </c>
      <c r="S31" s="176" t="s">
        <v>405</v>
      </c>
      <c r="T31" s="176" t="s">
        <v>405</v>
      </c>
      <c r="U31" s="267" t="s">
        <v>405</v>
      </c>
      <c r="V31" s="267" t="s">
        <v>405</v>
      </c>
      <c r="W31" s="267" t="s">
        <v>405</v>
      </c>
      <c r="X31" s="267" t="s">
        <v>405</v>
      </c>
      <c r="Y31" s="267" t="s">
        <v>405</v>
      </c>
      <c r="Z31" s="267" t="s">
        <v>405</v>
      </c>
      <c r="AA31" s="176"/>
      <c r="AC31" s="269"/>
      <c r="AD31" s="269">
        <v>4200000</v>
      </c>
      <c r="AE31" s="270">
        <v>5500000</v>
      </c>
      <c r="AF31" s="270">
        <v>7000000</v>
      </c>
      <c r="AG31" s="270">
        <v>8000000</v>
      </c>
      <c r="AH31" s="270"/>
      <c r="DU31" s="177"/>
      <c r="DV31" s="177"/>
      <c r="DW31" s="177"/>
      <c r="DX31" s="177"/>
    </row>
    <row r="32" spans="1:133" s="100" customFormat="1" ht="15" customHeight="1" x14ac:dyDescent="0.2">
      <c r="A32" s="99">
        <v>4468</v>
      </c>
      <c r="B32" s="100" t="s">
        <v>1705</v>
      </c>
      <c r="C32" s="99" t="s">
        <v>5362</v>
      </c>
      <c r="D32" s="99" t="s">
        <v>5363</v>
      </c>
      <c r="E32" s="423" t="s">
        <v>379</v>
      </c>
      <c r="F32" s="100" t="s">
        <v>209</v>
      </c>
      <c r="G32" s="100">
        <v>3</v>
      </c>
      <c r="H32" s="269"/>
      <c r="K32" s="174"/>
      <c r="L32" s="174"/>
      <c r="M32" s="174"/>
      <c r="N32" s="174"/>
      <c r="O32" s="545"/>
      <c r="P32" s="545" t="s">
        <v>405</v>
      </c>
      <c r="Q32" s="545" t="s">
        <v>405</v>
      </c>
      <c r="R32" s="175" t="s">
        <v>405</v>
      </c>
      <c r="S32" s="176" t="s">
        <v>405</v>
      </c>
      <c r="T32" s="176" t="s">
        <v>405</v>
      </c>
      <c r="U32" s="267" t="s">
        <v>405</v>
      </c>
      <c r="V32" s="267" t="s">
        <v>405</v>
      </c>
      <c r="W32" s="267" t="s">
        <v>405</v>
      </c>
      <c r="X32" s="267" t="s">
        <v>405</v>
      </c>
      <c r="Y32" s="267" t="s">
        <v>405</v>
      </c>
      <c r="Z32" s="267" t="s">
        <v>405</v>
      </c>
      <c r="AA32" s="176"/>
      <c r="AC32" s="269"/>
      <c r="AD32" s="269">
        <v>2200000</v>
      </c>
      <c r="AE32" s="270">
        <v>2250000</v>
      </c>
      <c r="AF32" s="270">
        <v>3500000</v>
      </c>
      <c r="AG32" s="270">
        <v>4500000</v>
      </c>
      <c r="AH32" s="270"/>
      <c r="DT32" s="895"/>
    </row>
    <row r="33" spans="1:133" s="100" customFormat="1" ht="15" customHeight="1" x14ac:dyDescent="0.2">
      <c r="A33" s="99">
        <v>4467</v>
      </c>
      <c r="B33" s="100" t="s">
        <v>5449</v>
      </c>
      <c r="C33" s="99" t="s">
        <v>5364</v>
      </c>
      <c r="D33" s="99" t="s">
        <v>5365</v>
      </c>
      <c r="E33" s="423" t="s">
        <v>379</v>
      </c>
      <c r="F33" s="100" t="s">
        <v>209</v>
      </c>
      <c r="G33" s="100">
        <v>3</v>
      </c>
      <c r="H33" s="269"/>
      <c r="K33" s="174"/>
      <c r="L33" s="174"/>
      <c r="M33" s="174"/>
      <c r="N33" s="174"/>
      <c r="O33" s="545"/>
      <c r="P33" s="545" t="s">
        <v>405</v>
      </c>
      <c r="Q33" s="545" t="s">
        <v>405</v>
      </c>
      <c r="R33" s="175" t="s">
        <v>405</v>
      </c>
      <c r="S33" s="176" t="s">
        <v>405</v>
      </c>
      <c r="T33" s="176" t="s">
        <v>405</v>
      </c>
      <c r="U33" s="267" t="s">
        <v>405</v>
      </c>
      <c r="V33" s="267" t="s">
        <v>405</v>
      </c>
      <c r="W33" s="267" t="s">
        <v>405</v>
      </c>
      <c r="X33" s="267" t="s">
        <v>405</v>
      </c>
      <c r="Y33" s="267" t="s">
        <v>405</v>
      </c>
      <c r="Z33" s="267" t="s">
        <v>405</v>
      </c>
      <c r="AA33" s="176"/>
      <c r="AC33" s="269"/>
      <c r="AD33" s="269">
        <v>2800000</v>
      </c>
      <c r="AE33" s="270">
        <v>2000000</v>
      </c>
      <c r="AF33" s="270">
        <v>3500000</v>
      </c>
      <c r="AG33" s="270">
        <v>4500000</v>
      </c>
      <c r="AH33" s="270"/>
      <c r="DU33" s="177"/>
      <c r="DV33" s="177"/>
      <c r="DW33" s="177"/>
      <c r="DX33" s="177"/>
    </row>
    <row r="34" spans="1:133" s="100" customFormat="1" ht="15" customHeight="1" x14ac:dyDescent="0.2">
      <c r="A34" s="893">
        <v>6114</v>
      </c>
      <c r="B34" s="100" t="s">
        <v>405</v>
      </c>
      <c r="C34" s="854" t="s">
        <v>455</v>
      </c>
      <c r="D34" s="854" t="s">
        <v>8563</v>
      </c>
      <c r="E34" s="423" t="s">
        <v>379</v>
      </c>
      <c r="F34" s="854" t="s">
        <v>209</v>
      </c>
      <c r="G34" s="854">
        <v>0</v>
      </c>
      <c r="H34" s="269"/>
      <c r="K34" s="174"/>
      <c r="L34" s="174"/>
      <c r="M34" s="174"/>
      <c r="N34" s="174"/>
      <c r="O34" s="826"/>
      <c r="P34" s="826"/>
      <c r="Q34" s="826"/>
      <c r="R34" s="826"/>
      <c r="S34" s="482" t="s">
        <v>405</v>
      </c>
      <c r="T34" s="482" t="s">
        <v>405</v>
      </c>
      <c r="U34" s="482" t="s">
        <v>405</v>
      </c>
      <c r="V34" s="482"/>
      <c r="Y34" s="269"/>
      <c r="Z34" s="269"/>
      <c r="AA34" s="269"/>
      <c r="AG34" s="270">
        <v>500000</v>
      </c>
    </row>
    <row r="35" spans="1:133" s="86" customFormat="1" ht="15" customHeight="1" x14ac:dyDescent="0.2">
      <c r="A35" s="99">
        <v>1774</v>
      </c>
      <c r="B35" s="100" t="s">
        <v>405</v>
      </c>
      <c r="C35" s="99" t="s">
        <v>5382</v>
      </c>
      <c r="D35" s="99" t="s">
        <v>4679</v>
      </c>
      <c r="E35" s="423" t="s">
        <v>379</v>
      </c>
      <c r="F35" s="100" t="s">
        <v>211</v>
      </c>
      <c r="G35" s="100">
        <v>3</v>
      </c>
      <c r="H35" s="269"/>
      <c r="I35" s="100"/>
      <c r="J35" s="100"/>
      <c r="K35" s="174"/>
      <c r="L35" s="174"/>
      <c r="M35" s="174"/>
      <c r="N35" s="174"/>
      <c r="O35" s="545"/>
      <c r="P35" s="545" t="s">
        <v>405</v>
      </c>
      <c r="Q35" s="545" t="s">
        <v>405</v>
      </c>
      <c r="R35" s="175" t="s">
        <v>405</v>
      </c>
      <c r="S35" s="594" t="s">
        <v>405</v>
      </c>
      <c r="T35" s="594" t="s">
        <v>405</v>
      </c>
      <c r="U35" s="594" t="s">
        <v>405</v>
      </c>
      <c r="V35" s="176"/>
      <c r="W35" s="176"/>
      <c r="X35" s="176"/>
      <c r="Y35" s="176"/>
      <c r="Z35" s="176"/>
      <c r="AA35" s="176"/>
      <c r="AB35" s="100"/>
      <c r="AC35" s="269"/>
      <c r="AD35" s="275">
        <v>500000</v>
      </c>
      <c r="AE35" s="270">
        <v>525000</v>
      </c>
      <c r="AF35" s="270">
        <v>600000</v>
      </c>
      <c r="AG35" s="770">
        <v>1200000</v>
      </c>
      <c r="AH35" s="27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</row>
    <row r="36" spans="1:133" s="100" customFormat="1" ht="15" customHeight="1" x14ac:dyDescent="0.2">
      <c r="A36" s="99">
        <v>4498</v>
      </c>
      <c r="B36" s="100" t="s">
        <v>1669</v>
      </c>
      <c r="C36" s="99" t="s">
        <v>5381</v>
      </c>
      <c r="D36" s="99" t="s">
        <v>356</v>
      </c>
      <c r="E36" s="423" t="s">
        <v>379</v>
      </c>
      <c r="F36" s="100" t="s">
        <v>211</v>
      </c>
      <c r="G36" s="100">
        <v>3</v>
      </c>
      <c r="H36" s="269"/>
      <c r="K36" s="174"/>
      <c r="L36" s="174"/>
      <c r="M36" s="174"/>
      <c r="N36" s="174"/>
      <c r="O36" s="545"/>
      <c r="P36" s="545" t="s">
        <v>405</v>
      </c>
      <c r="Q36" s="545" t="s">
        <v>405</v>
      </c>
      <c r="R36" s="175" t="s">
        <v>405</v>
      </c>
      <c r="S36" s="176" t="s">
        <v>405</v>
      </c>
      <c r="T36" s="176"/>
      <c r="U36" s="176"/>
      <c r="V36" s="176"/>
      <c r="W36" s="176"/>
      <c r="X36" s="176"/>
      <c r="Y36" s="176"/>
      <c r="Z36" s="176"/>
      <c r="AA36" s="176"/>
      <c r="AC36" s="269"/>
      <c r="AD36" s="275">
        <v>605000</v>
      </c>
      <c r="AE36" s="270">
        <v>1400000</v>
      </c>
      <c r="AF36" s="270">
        <v>1800000</v>
      </c>
      <c r="AG36" s="270">
        <v>2500000</v>
      </c>
      <c r="AH36" s="270"/>
    </row>
    <row r="37" spans="1:133" s="100" customFormat="1" ht="15" customHeight="1" x14ac:dyDescent="0.2">
      <c r="A37" s="99">
        <v>4510</v>
      </c>
      <c r="B37" s="100" t="s">
        <v>1673</v>
      </c>
      <c r="C37" s="99" t="s">
        <v>334</v>
      </c>
      <c r="D37" s="99" t="s">
        <v>467</v>
      </c>
      <c r="E37" s="423" t="s">
        <v>379</v>
      </c>
      <c r="F37" s="100" t="s">
        <v>211</v>
      </c>
      <c r="G37" s="100">
        <v>3</v>
      </c>
      <c r="H37" s="269"/>
      <c r="K37" s="174"/>
      <c r="L37" s="174"/>
      <c r="M37" s="174"/>
      <c r="N37" s="174"/>
      <c r="O37" s="545"/>
      <c r="P37" s="545" t="s">
        <v>405</v>
      </c>
      <c r="Q37" s="545" t="s">
        <v>405</v>
      </c>
      <c r="R37" s="175" t="s">
        <v>405</v>
      </c>
      <c r="S37" s="176" t="s">
        <v>405</v>
      </c>
      <c r="T37" s="267" t="s">
        <v>405</v>
      </c>
      <c r="U37" s="267" t="s">
        <v>405</v>
      </c>
      <c r="V37" s="267" t="s">
        <v>405</v>
      </c>
      <c r="W37" s="267" t="s">
        <v>405</v>
      </c>
      <c r="X37" s="267" t="s">
        <v>405</v>
      </c>
      <c r="Y37" s="267" t="s">
        <v>405</v>
      </c>
      <c r="Z37" s="176"/>
      <c r="AA37" s="176"/>
      <c r="AC37" s="269"/>
      <c r="AD37" s="275">
        <v>1300000</v>
      </c>
      <c r="AE37" s="270">
        <v>2000000</v>
      </c>
      <c r="AF37" s="270">
        <v>4500000</v>
      </c>
      <c r="AG37" s="270">
        <v>5500000</v>
      </c>
      <c r="AH37" s="270"/>
      <c r="DU37" s="895"/>
      <c r="DV37" s="895"/>
      <c r="DW37" s="895"/>
      <c r="DX37" s="895"/>
    </row>
    <row r="38" spans="1:133" s="100" customFormat="1" ht="15" customHeight="1" x14ac:dyDescent="0.2">
      <c r="A38" s="842">
        <v>5491</v>
      </c>
      <c r="B38" s="100" t="s">
        <v>405</v>
      </c>
      <c r="C38" s="843" t="s">
        <v>429</v>
      </c>
      <c r="D38" s="843" t="s">
        <v>358</v>
      </c>
      <c r="E38" s="423" t="s">
        <v>379</v>
      </c>
      <c r="F38" s="843" t="s">
        <v>211</v>
      </c>
      <c r="G38" s="843">
        <v>2</v>
      </c>
      <c r="H38" s="269"/>
      <c r="K38" s="174"/>
      <c r="L38" s="174"/>
      <c r="M38" s="174"/>
      <c r="N38" s="174"/>
      <c r="O38" s="545"/>
      <c r="P38" s="545"/>
      <c r="Q38" s="546" t="s">
        <v>405</v>
      </c>
      <c r="R38" s="175" t="s">
        <v>405</v>
      </c>
      <c r="S38" s="176" t="s">
        <v>405</v>
      </c>
      <c r="T38" s="176"/>
      <c r="U38" s="571"/>
      <c r="V38" s="571"/>
      <c r="W38" s="571"/>
      <c r="X38" s="571"/>
      <c r="Y38" s="571"/>
      <c r="Z38" s="571"/>
      <c r="AA38" s="571"/>
      <c r="AC38" s="269"/>
      <c r="AD38" s="269"/>
      <c r="AE38" s="270">
        <v>500000</v>
      </c>
      <c r="AF38" s="270">
        <v>4000000</v>
      </c>
      <c r="AG38" s="270">
        <v>5000000</v>
      </c>
      <c r="AH38" s="270"/>
    </row>
    <row r="39" spans="1:133" s="100" customFormat="1" ht="15" customHeight="1" x14ac:dyDescent="0.2">
      <c r="A39" s="99">
        <v>1460</v>
      </c>
      <c r="B39" s="99" t="s">
        <v>1809</v>
      </c>
      <c r="C39" s="99" t="s">
        <v>3326</v>
      </c>
      <c r="D39" s="99" t="s">
        <v>3327</v>
      </c>
      <c r="E39" s="423" t="s">
        <v>379</v>
      </c>
      <c r="F39" s="100" t="s">
        <v>212</v>
      </c>
      <c r="G39" s="750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725" t="s">
        <v>405</v>
      </c>
      <c r="S39" s="176" t="s">
        <v>405</v>
      </c>
      <c r="T39" s="580"/>
      <c r="U39" s="580"/>
      <c r="V39" s="580"/>
      <c r="W39" s="99"/>
      <c r="X39" s="270"/>
      <c r="Y39" s="269"/>
      <c r="Z39" s="270"/>
      <c r="AA39" s="86"/>
      <c r="AB39" s="170"/>
      <c r="AC39" s="844"/>
      <c r="AD39" s="959"/>
      <c r="AE39" s="895"/>
      <c r="AF39" s="270">
        <v>8500000</v>
      </c>
      <c r="AG39" s="270">
        <v>8500000</v>
      </c>
      <c r="AH39" s="270"/>
      <c r="AI39" s="895"/>
      <c r="AJ39" s="895"/>
      <c r="AK39" s="895"/>
      <c r="AL39" s="895"/>
      <c r="AM39" s="895"/>
      <c r="AN39" s="895"/>
      <c r="AO39" s="895"/>
      <c r="AP39" s="895"/>
      <c r="AQ39" s="895"/>
      <c r="AR39" s="895"/>
      <c r="AS39" s="895"/>
      <c r="AT39" s="895"/>
      <c r="AU39" s="895"/>
      <c r="AV39" s="895"/>
      <c r="AW39" s="895"/>
      <c r="AX39" s="895"/>
      <c r="AY39" s="895"/>
      <c r="AZ39" s="895"/>
      <c r="BA39" s="895"/>
      <c r="BB39" s="895"/>
      <c r="BC39" s="895"/>
      <c r="BD39" s="895"/>
      <c r="BE39" s="895"/>
      <c r="BF39" s="895"/>
      <c r="BG39" s="895"/>
      <c r="BH39" s="895"/>
      <c r="BI39" s="895"/>
      <c r="BJ39" s="895"/>
      <c r="BK39" s="895"/>
      <c r="BL39" s="895"/>
      <c r="BM39" s="895"/>
      <c r="BN39" s="895"/>
      <c r="BO39" s="895"/>
      <c r="BP39" s="895"/>
      <c r="BQ39" s="895"/>
      <c r="BR39" s="895"/>
      <c r="BS39" s="895"/>
      <c r="BT39" s="895"/>
      <c r="BU39" s="895"/>
      <c r="BV39" s="895"/>
      <c r="BW39" s="895"/>
      <c r="BX39" s="895"/>
      <c r="BY39" s="895"/>
      <c r="BZ39" s="895"/>
      <c r="CA39" s="895"/>
      <c r="CB39" s="895"/>
      <c r="CC39" s="895"/>
      <c r="CD39" s="895"/>
      <c r="CE39" s="895"/>
      <c r="CF39" s="895"/>
      <c r="CG39" s="895"/>
      <c r="CH39" s="895"/>
      <c r="CI39" s="895"/>
      <c r="CJ39" s="895"/>
      <c r="CK39" s="895"/>
      <c r="CL39" s="895"/>
      <c r="CM39" s="895"/>
      <c r="CN39" s="895"/>
      <c r="CO39" s="895"/>
      <c r="CP39" s="895"/>
      <c r="CQ39" s="895"/>
      <c r="CR39" s="895"/>
      <c r="CS39" s="895"/>
      <c r="CT39" s="895"/>
      <c r="CU39" s="895"/>
      <c r="CV39" s="895"/>
      <c r="CW39" s="895"/>
      <c r="CX39" s="895"/>
      <c r="CY39" s="895"/>
      <c r="CZ39" s="895"/>
      <c r="DA39" s="895"/>
      <c r="DB39" s="895"/>
      <c r="DC39" s="895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Z39" s="86"/>
    </row>
    <row r="40" spans="1:133" s="100" customFormat="1" ht="15" customHeight="1" x14ac:dyDescent="0.2">
      <c r="A40" s="99">
        <v>1817</v>
      </c>
      <c r="B40" s="100" t="s">
        <v>405</v>
      </c>
      <c r="C40" s="99" t="s">
        <v>3812</v>
      </c>
      <c r="D40" s="99" t="s">
        <v>491</v>
      </c>
      <c r="E40" s="423" t="s">
        <v>379</v>
      </c>
      <c r="F40" s="100" t="s">
        <v>212</v>
      </c>
      <c r="G40" s="100">
        <v>3</v>
      </c>
      <c r="H40" s="269"/>
      <c r="K40" s="174"/>
      <c r="L40" s="174"/>
      <c r="M40" s="174"/>
      <c r="N40" s="174"/>
      <c r="O40" s="545"/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482" t="s">
        <v>405</v>
      </c>
      <c r="W40" s="482" t="s">
        <v>405</v>
      </c>
      <c r="X40" s="482" t="s">
        <v>405</v>
      </c>
      <c r="Y40" s="482" t="s">
        <v>405</v>
      </c>
      <c r="Z40" s="482" t="s">
        <v>405</v>
      </c>
      <c r="AA40" s="176"/>
      <c r="AC40" s="269"/>
      <c r="AD40" s="275">
        <v>500000</v>
      </c>
      <c r="AE40" s="270">
        <v>2750000</v>
      </c>
      <c r="AF40" s="270">
        <v>3500000</v>
      </c>
      <c r="AG40" s="270">
        <v>5000000</v>
      </c>
      <c r="AH40" s="270"/>
      <c r="DU40" s="86"/>
      <c r="DV40" s="86"/>
      <c r="DW40" s="86"/>
      <c r="DX40" s="86"/>
    </row>
    <row r="41" spans="1:133" s="100" customFormat="1" ht="15" customHeight="1" x14ac:dyDescent="0.2">
      <c r="A41" s="99">
        <v>4587</v>
      </c>
      <c r="B41" s="100" t="s">
        <v>5475</v>
      </c>
      <c r="C41" s="99" t="s">
        <v>157</v>
      </c>
      <c r="D41" s="99" t="s">
        <v>222</v>
      </c>
      <c r="E41" s="423" t="s">
        <v>379</v>
      </c>
      <c r="F41" s="100" t="s">
        <v>212</v>
      </c>
      <c r="G41" s="100">
        <v>3</v>
      </c>
      <c r="H41" s="269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176" t="s">
        <v>405</v>
      </c>
      <c r="T41" s="176"/>
      <c r="U41" s="176"/>
      <c r="V41" s="176"/>
      <c r="W41" s="176"/>
      <c r="X41" s="176"/>
      <c r="Y41" s="176"/>
      <c r="Z41" s="176"/>
      <c r="AA41" s="176"/>
      <c r="AC41" s="269"/>
      <c r="AD41" s="275">
        <v>500000</v>
      </c>
      <c r="AE41" s="270">
        <v>550000</v>
      </c>
      <c r="AF41" s="270">
        <v>1000000</v>
      </c>
      <c r="AG41" s="270">
        <v>1800000</v>
      </c>
      <c r="AH41" s="270"/>
    </row>
    <row r="42" spans="1:133" s="100" customFormat="1" ht="15" customHeight="1" x14ac:dyDescent="0.2">
      <c r="A42" s="99">
        <v>4592</v>
      </c>
      <c r="B42" s="100" t="s">
        <v>5477</v>
      </c>
      <c r="C42" s="99" t="s">
        <v>248</v>
      </c>
      <c r="D42" s="99" t="s">
        <v>333</v>
      </c>
      <c r="E42" s="423" t="s">
        <v>379</v>
      </c>
      <c r="F42" s="100" t="s">
        <v>212</v>
      </c>
      <c r="G42" s="100">
        <v>3</v>
      </c>
      <c r="H42" s="269"/>
      <c r="K42" s="174"/>
      <c r="L42" s="174"/>
      <c r="M42" s="174"/>
      <c r="N42" s="174"/>
      <c r="O42" s="545"/>
      <c r="P42" s="545" t="s">
        <v>405</v>
      </c>
      <c r="Q42" s="545" t="s">
        <v>405</v>
      </c>
      <c r="R42" s="175" t="s">
        <v>405</v>
      </c>
      <c r="S42" s="176" t="s">
        <v>405</v>
      </c>
      <c r="T42" s="176"/>
      <c r="U42" s="176"/>
      <c r="V42" s="176"/>
      <c r="W42" s="176"/>
      <c r="X42" s="176"/>
      <c r="Y42" s="176"/>
      <c r="Z42" s="176"/>
      <c r="AA42" s="176"/>
      <c r="AC42" s="269"/>
      <c r="AD42" s="275">
        <v>500000</v>
      </c>
      <c r="AE42" s="270">
        <v>1600000</v>
      </c>
      <c r="AF42" s="270">
        <v>2750000</v>
      </c>
      <c r="AG42" s="270">
        <v>3000000</v>
      </c>
      <c r="AH42" s="270"/>
      <c r="DT42" s="177"/>
    </row>
    <row r="43" spans="1:133" s="100" customFormat="1" ht="15" customHeight="1" x14ac:dyDescent="0.2">
      <c r="A43" s="99">
        <v>4590</v>
      </c>
      <c r="B43" s="100" t="s">
        <v>5458</v>
      </c>
      <c r="C43" s="99" t="s">
        <v>5388</v>
      </c>
      <c r="D43" s="99" t="s">
        <v>284</v>
      </c>
      <c r="E43" s="423" t="s">
        <v>379</v>
      </c>
      <c r="F43" s="100" t="s">
        <v>212</v>
      </c>
      <c r="G43" s="100">
        <v>3</v>
      </c>
      <c r="H43" s="269"/>
      <c r="K43" s="174"/>
      <c r="L43" s="174"/>
      <c r="M43" s="174"/>
      <c r="N43" s="174"/>
      <c r="O43" s="545"/>
      <c r="P43" s="545" t="s">
        <v>405</v>
      </c>
      <c r="Q43" s="545" t="s">
        <v>405</v>
      </c>
      <c r="R43" s="175" t="s">
        <v>405</v>
      </c>
      <c r="S43" s="176" t="s">
        <v>405</v>
      </c>
      <c r="T43" s="176"/>
      <c r="U43" s="176"/>
      <c r="V43" s="176"/>
      <c r="W43" s="176"/>
      <c r="X43" s="176"/>
      <c r="Y43" s="176"/>
      <c r="Z43" s="176"/>
      <c r="AA43" s="176"/>
      <c r="AC43" s="269"/>
      <c r="AD43" s="275">
        <v>1050000</v>
      </c>
      <c r="AE43" s="270">
        <v>2000000</v>
      </c>
      <c r="AF43" s="270">
        <v>3000000</v>
      </c>
      <c r="AG43" s="270">
        <v>4000000</v>
      </c>
      <c r="AH43" s="270"/>
      <c r="DT43" s="895"/>
    </row>
    <row r="44" spans="1:133" s="100" customFormat="1" ht="15" customHeight="1" x14ac:dyDescent="0.2">
      <c r="A44" s="840">
        <v>5763</v>
      </c>
      <c r="B44" s="100" t="s">
        <v>4408</v>
      </c>
      <c r="C44" s="841" t="s">
        <v>8299</v>
      </c>
      <c r="D44" s="841" t="s">
        <v>8300</v>
      </c>
      <c r="E44" s="423" t="s">
        <v>379</v>
      </c>
      <c r="F44" s="841" t="s">
        <v>212</v>
      </c>
      <c r="G44" s="100">
        <v>1</v>
      </c>
      <c r="H44" s="269"/>
      <c r="K44" s="174"/>
      <c r="L44" s="174"/>
      <c r="M44" s="174"/>
      <c r="N44" s="174"/>
      <c r="O44" s="826"/>
      <c r="P44" s="826"/>
      <c r="Q44" s="826"/>
      <c r="R44" s="725" t="s">
        <v>405</v>
      </c>
      <c r="S44" s="176" t="s">
        <v>405</v>
      </c>
      <c r="T44" s="176" t="s">
        <v>405</v>
      </c>
      <c r="U44" s="176" t="s">
        <v>405</v>
      </c>
      <c r="V44" s="176" t="s">
        <v>405</v>
      </c>
      <c r="X44" s="269"/>
      <c r="Y44" s="269"/>
      <c r="Z44" s="269"/>
      <c r="AF44" s="270">
        <v>3800000</v>
      </c>
      <c r="AG44" s="270">
        <v>4000000</v>
      </c>
      <c r="AH44" s="270"/>
    </row>
    <row r="45" spans="1:133" s="100" customFormat="1" ht="15" customHeight="1" x14ac:dyDescent="0.2">
      <c r="A45" s="840">
        <v>5764</v>
      </c>
      <c r="B45" s="100" t="s">
        <v>3714</v>
      </c>
      <c r="C45" s="841" t="s">
        <v>1779</v>
      </c>
      <c r="D45" s="841" t="s">
        <v>252</v>
      </c>
      <c r="E45" s="423" t="s">
        <v>379</v>
      </c>
      <c r="F45" s="841" t="s">
        <v>212</v>
      </c>
      <c r="G45" s="100">
        <v>1</v>
      </c>
      <c r="H45" s="269"/>
      <c r="K45" s="174"/>
      <c r="L45" s="174"/>
      <c r="M45" s="174"/>
      <c r="N45" s="174"/>
      <c r="O45" s="826"/>
      <c r="P45" s="826"/>
      <c r="Q45" s="826"/>
      <c r="R45" s="725" t="s">
        <v>405</v>
      </c>
      <c r="S45" s="176" t="s">
        <v>405</v>
      </c>
      <c r="T45" s="176" t="s">
        <v>405</v>
      </c>
      <c r="U45" s="176" t="s">
        <v>405</v>
      </c>
      <c r="V45" s="176" t="s">
        <v>405</v>
      </c>
      <c r="X45" s="269"/>
      <c r="Y45" s="269"/>
      <c r="Z45" s="269"/>
      <c r="AF45" s="270">
        <v>3400000</v>
      </c>
      <c r="AG45" s="270">
        <v>3500000</v>
      </c>
      <c r="AH45" s="270"/>
    </row>
    <row r="46" spans="1:133" s="100" customFormat="1" ht="15" customHeight="1" x14ac:dyDescent="0.2">
      <c r="A46" s="842">
        <v>5046</v>
      </c>
      <c r="B46" s="100" t="s">
        <v>1635</v>
      </c>
      <c r="C46" s="843" t="s">
        <v>402</v>
      </c>
      <c r="D46" s="843" t="s">
        <v>4933</v>
      </c>
      <c r="E46" s="423" t="s">
        <v>379</v>
      </c>
      <c r="F46" s="843" t="s">
        <v>221</v>
      </c>
      <c r="G46" s="843">
        <v>2</v>
      </c>
      <c r="H46" s="269"/>
      <c r="K46" s="174"/>
      <c r="L46" s="174"/>
      <c r="M46" s="174"/>
      <c r="N46" s="174"/>
      <c r="O46" s="545"/>
      <c r="P46" s="545"/>
      <c r="Q46" s="546" t="s">
        <v>405</v>
      </c>
      <c r="R46" s="175" t="s">
        <v>405</v>
      </c>
      <c r="S46" s="176" t="s">
        <v>405</v>
      </c>
      <c r="T46" s="176" t="s">
        <v>405</v>
      </c>
      <c r="U46" s="176" t="s">
        <v>405</v>
      </c>
      <c r="V46" s="267" t="s">
        <v>405</v>
      </c>
      <c r="W46" s="267" t="s">
        <v>405</v>
      </c>
      <c r="X46" s="267" t="s">
        <v>405</v>
      </c>
      <c r="Y46" s="267" t="s">
        <v>405</v>
      </c>
      <c r="Z46" s="267" t="s">
        <v>405</v>
      </c>
      <c r="AA46" s="267" t="s">
        <v>405</v>
      </c>
      <c r="AC46" s="269"/>
      <c r="AD46" s="269"/>
      <c r="AE46" s="269">
        <v>4000000</v>
      </c>
      <c r="AF46" s="270">
        <v>6500000</v>
      </c>
      <c r="AG46" s="270">
        <v>7500000</v>
      </c>
      <c r="AH46" s="270"/>
    </row>
    <row r="47" spans="1:133" s="177" customFormat="1" ht="15" customHeight="1" x14ac:dyDescent="0.2">
      <c r="A47" s="842">
        <v>5243</v>
      </c>
      <c r="B47" s="100" t="s">
        <v>2052</v>
      </c>
      <c r="C47" s="843" t="s">
        <v>244</v>
      </c>
      <c r="D47" s="843" t="s">
        <v>7955</v>
      </c>
      <c r="E47" s="423" t="s">
        <v>379</v>
      </c>
      <c r="F47" s="843" t="s">
        <v>221</v>
      </c>
      <c r="G47" s="843">
        <v>2</v>
      </c>
      <c r="H47" s="269"/>
      <c r="I47" s="100"/>
      <c r="J47" s="100"/>
      <c r="K47" s="174"/>
      <c r="L47" s="174"/>
      <c r="M47" s="174"/>
      <c r="N47" s="174"/>
      <c r="O47" s="545"/>
      <c r="P47" s="545"/>
      <c r="Q47" s="546" t="s">
        <v>405</v>
      </c>
      <c r="R47" s="175" t="s">
        <v>405</v>
      </c>
      <c r="S47" s="176" t="s">
        <v>405</v>
      </c>
      <c r="T47" s="176" t="s">
        <v>405</v>
      </c>
      <c r="U47" s="176" t="s">
        <v>405</v>
      </c>
      <c r="V47" s="267" t="s">
        <v>405</v>
      </c>
      <c r="W47" s="267" t="s">
        <v>405</v>
      </c>
      <c r="X47" s="267" t="s">
        <v>405</v>
      </c>
      <c r="Y47" s="267" t="s">
        <v>405</v>
      </c>
      <c r="Z47" s="267" t="s">
        <v>405</v>
      </c>
      <c r="AA47" s="267" t="s">
        <v>405</v>
      </c>
      <c r="AB47" s="100"/>
      <c r="AC47" s="269"/>
      <c r="AD47" s="269"/>
      <c r="AE47" s="269">
        <v>4200000</v>
      </c>
      <c r="AF47" s="270">
        <v>5500000</v>
      </c>
      <c r="AG47" s="270">
        <v>7000000</v>
      </c>
      <c r="AH47" s="27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</row>
    <row r="48" spans="1:133" s="86" customFormat="1" ht="15" customHeight="1" x14ac:dyDescent="0.2">
      <c r="A48" s="840">
        <v>5590</v>
      </c>
      <c r="B48" s="100" t="s">
        <v>1634</v>
      </c>
      <c r="C48" s="841" t="s">
        <v>8357</v>
      </c>
      <c r="D48" s="841" t="s">
        <v>228</v>
      </c>
      <c r="E48" s="423" t="s">
        <v>379</v>
      </c>
      <c r="F48" s="841" t="s">
        <v>221</v>
      </c>
      <c r="G48" s="100">
        <v>1</v>
      </c>
      <c r="H48" s="269"/>
      <c r="I48" s="100"/>
      <c r="J48" s="100"/>
      <c r="K48" s="174"/>
      <c r="L48" s="174"/>
      <c r="M48" s="174"/>
      <c r="N48" s="174"/>
      <c r="O48" s="826"/>
      <c r="P48" s="826"/>
      <c r="Q48" s="826"/>
      <c r="R48" s="725" t="s">
        <v>405</v>
      </c>
      <c r="S48" s="176" t="s">
        <v>405</v>
      </c>
      <c r="T48" s="176" t="s">
        <v>405</v>
      </c>
      <c r="U48" s="176" t="s">
        <v>405</v>
      </c>
      <c r="V48" s="176" t="s">
        <v>405</v>
      </c>
      <c r="W48" s="100"/>
      <c r="X48" s="269"/>
      <c r="Y48" s="269"/>
      <c r="Z48" s="269"/>
      <c r="AA48" s="100"/>
      <c r="AB48" s="100"/>
      <c r="AC48" s="100"/>
      <c r="AD48" s="100"/>
      <c r="AE48" s="100"/>
      <c r="AF48" s="270">
        <v>2000000</v>
      </c>
      <c r="AG48" s="270">
        <v>4500000</v>
      </c>
      <c r="AH48" s="27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77"/>
      <c r="DZ48" s="100"/>
      <c r="EA48" s="177"/>
      <c r="EB48" s="177"/>
      <c r="EC48" s="177"/>
    </row>
    <row r="49" spans="1:133" s="100" customFormat="1" ht="15" customHeight="1" x14ac:dyDescent="0.2">
      <c r="A49" s="840">
        <v>5587</v>
      </c>
      <c r="B49" s="100" t="s">
        <v>1635</v>
      </c>
      <c r="C49" s="841" t="s">
        <v>115</v>
      </c>
      <c r="D49" s="841" t="s">
        <v>3290</v>
      </c>
      <c r="E49" s="423" t="s">
        <v>379</v>
      </c>
      <c r="F49" s="841" t="s">
        <v>221</v>
      </c>
      <c r="G49" s="100">
        <v>1</v>
      </c>
      <c r="H49" s="269"/>
      <c r="K49" s="174"/>
      <c r="L49" s="174"/>
      <c r="M49" s="174"/>
      <c r="N49" s="174"/>
      <c r="O49" s="826"/>
      <c r="P49" s="826"/>
      <c r="Q49" s="826"/>
      <c r="R49" s="725" t="s">
        <v>405</v>
      </c>
      <c r="S49" s="176" t="s">
        <v>405</v>
      </c>
      <c r="T49" s="176" t="s">
        <v>405</v>
      </c>
      <c r="U49" s="176" t="s">
        <v>405</v>
      </c>
      <c r="V49" s="176" t="s">
        <v>405</v>
      </c>
      <c r="X49" s="269"/>
      <c r="Y49" s="269"/>
      <c r="Z49" s="269"/>
      <c r="AF49" s="270">
        <v>4000000</v>
      </c>
      <c r="AG49" s="270">
        <v>6000000</v>
      </c>
      <c r="AH49" s="270"/>
    </row>
    <row r="50" spans="1:133" s="100" customFormat="1" ht="15" customHeight="1" x14ac:dyDescent="0.2">
      <c r="A50" s="840">
        <v>5586</v>
      </c>
      <c r="B50" s="100" t="s">
        <v>1953</v>
      </c>
      <c r="C50" s="841" t="s">
        <v>1898</v>
      </c>
      <c r="D50" s="841" t="s">
        <v>8354</v>
      </c>
      <c r="E50" s="423" t="s">
        <v>379</v>
      </c>
      <c r="F50" s="841" t="s">
        <v>221</v>
      </c>
      <c r="G50" s="100">
        <v>1</v>
      </c>
      <c r="H50" s="269"/>
      <c r="K50" s="174"/>
      <c r="L50" s="174"/>
      <c r="M50" s="174"/>
      <c r="N50" s="174"/>
      <c r="O50" s="826"/>
      <c r="P50" s="826"/>
      <c r="Q50" s="826"/>
      <c r="R50" s="725" t="s">
        <v>405</v>
      </c>
      <c r="S50" s="176" t="s">
        <v>405</v>
      </c>
      <c r="T50" s="176" t="s">
        <v>405</v>
      </c>
      <c r="U50" s="176" t="s">
        <v>405</v>
      </c>
      <c r="V50" s="176" t="s">
        <v>405</v>
      </c>
      <c r="X50" s="269"/>
      <c r="Y50" s="269"/>
      <c r="Z50" s="269"/>
      <c r="AF50" s="270">
        <v>4600000</v>
      </c>
      <c r="AG50" s="270">
        <v>7500000</v>
      </c>
      <c r="AH50" s="270"/>
      <c r="DZ50" s="177"/>
    </row>
    <row r="51" spans="1:133" s="100" customFormat="1" ht="15" customHeight="1" x14ac:dyDescent="0.2">
      <c r="A51" s="840">
        <v>5585</v>
      </c>
      <c r="B51" s="100" t="s">
        <v>8403</v>
      </c>
      <c r="C51" s="841" t="s">
        <v>528</v>
      </c>
      <c r="D51" s="841" t="s">
        <v>2508</v>
      </c>
      <c r="E51" s="423" t="s">
        <v>379</v>
      </c>
      <c r="F51" s="841" t="s">
        <v>221</v>
      </c>
      <c r="G51" s="100">
        <v>1</v>
      </c>
      <c r="H51" s="269"/>
      <c r="K51" s="174"/>
      <c r="L51" s="174"/>
      <c r="M51" s="174"/>
      <c r="N51" s="174"/>
      <c r="O51" s="826"/>
      <c r="P51" s="826"/>
      <c r="Q51" s="826"/>
      <c r="R51" s="725" t="s">
        <v>405</v>
      </c>
      <c r="S51" s="176" t="s">
        <v>405</v>
      </c>
      <c r="T51" s="176" t="s">
        <v>405</v>
      </c>
      <c r="U51" s="176" t="s">
        <v>405</v>
      </c>
      <c r="V51" s="176" t="s">
        <v>405</v>
      </c>
      <c r="X51" s="269"/>
      <c r="Y51" s="269"/>
      <c r="Z51" s="269"/>
      <c r="AF51" s="270">
        <v>4800000</v>
      </c>
      <c r="AG51" s="270">
        <v>8000000</v>
      </c>
      <c r="AH51" s="270"/>
      <c r="DY51" s="895"/>
    </row>
    <row r="52" spans="1:133" s="100" customFormat="1" ht="15" customHeight="1" x14ac:dyDescent="0.2">
      <c r="A52" s="99">
        <v>1837</v>
      </c>
      <c r="B52" s="100" t="s">
        <v>405</v>
      </c>
      <c r="C52" s="99" t="s">
        <v>274</v>
      </c>
      <c r="D52" s="99" t="s">
        <v>5344</v>
      </c>
      <c r="E52" s="423" t="s">
        <v>379</v>
      </c>
      <c r="F52" s="100" t="s">
        <v>217</v>
      </c>
      <c r="G52" s="100">
        <v>3</v>
      </c>
      <c r="H52" s="269"/>
      <c r="K52" s="174"/>
      <c r="L52" s="174"/>
      <c r="M52" s="174"/>
      <c r="N52" s="174"/>
      <c r="O52" s="545"/>
      <c r="P52" s="545" t="s">
        <v>405</v>
      </c>
      <c r="Q52" s="545" t="s">
        <v>405</v>
      </c>
      <c r="R52" s="175" t="s">
        <v>405</v>
      </c>
      <c r="S52" s="267" t="s">
        <v>405</v>
      </c>
      <c r="T52" s="267" t="s">
        <v>405</v>
      </c>
      <c r="U52" s="267" t="s">
        <v>405</v>
      </c>
      <c r="V52" s="267" t="s">
        <v>405</v>
      </c>
      <c r="W52" s="267" t="s">
        <v>405</v>
      </c>
      <c r="X52" s="267" t="s">
        <v>405</v>
      </c>
      <c r="Y52" s="267" t="s">
        <v>405</v>
      </c>
      <c r="Z52" s="267" t="s">
        <v>405</v>
      </c>
      <c r="AA52" s="176"/>
      <c r="AC52" s="269"/>
      <c r="AD52" s="275">
        <v>500000</v>
      </c>
      <c r="AE52" s="270">
        <v>650000</v>
      </c>
      <c r="AF52" s="270">
        <v>1400000</v>
      </c>
      <c r="AG52" s="270">
        <v>3000000</v>
      </c>
      <c r="AH52" s="270"/>
    </row>
    <row r="53" spans="1:133" s="100" customFormat="1" ht="15" customHeight="1" x14ac:dyDescent="0.2">
      <c r="A53" s="841">
        <v>5819</v>
      </c>
      <c r="B53" s="100" t="s">
        <v>8411</v>
      </c>
      <c r="C53" s="841" t="s">
        <v>8308</v>
      </c>
      <c r="D53" s="841" t="s">
        <v>228</v>
      </c>
      <c r="E53" s="423" t="s">
        <v>379</v>
      </c>
      <c r="F53" s="841" t="s">
        <v>217</v>
      </c>
      <c r="G53" s="100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6"/>
      <c r="R53" s="725" t="s">
        <v>405</v>
      </c>
      <c r="S53" s="176" t="s">
        <v>405</v>
      </c>
      <c r="T53" s="176" t="s">
        <v>405</v>
      </c>
      <c r="U53" s="176" t="s">
        <v>405</v>
      </c>
      <c r="V53" s="176" t="s">
        <v>405</v>
      </c>
      <c r="X53" s="269"/>
      <c r="Y53" s="269"/>
      <c r="Z53" s="269"/>
      <c r="AF53" s="270">
        <v>2400000</v>
      </c>
      <c r="AG53" s="270">
        <v>3000000</v>
      </c>
      <c r="AH53" s="270"/>
      <c r="EA53" s="86"/>
      <c r="EB53" s="86"/>
      <c r="EC53" s="86"/>
    </row>
    <row r="54" spans="1:133" s="100" customFormat="1" ht="15" customHeight="1" x14ac:dyDescent="0.2">
      <c r="A54" s="841">
        <v>5817</v>
      </c>
      <c r="B54" s="100" t="s">
        <v>8408</v>
      </c>
      <c r="C54" s="841" t="s">
        <v>8307</v>
      </c>
      <c r="D54" s="841" t="s">
        <v>6386</v>
      </c>
      <c r="E54" s="423" t="s">
        <v>379</v>
      </c>
      <c r="F54" s="841" t="s">
        <v>217</v>
      </c>
      <c r="G54" s="100">
        <v>1</v>
      </c>
      <c r="H54" s="275"/>
      <c r="I54" s="99"/>
      <c r="J54" s="99"/>
      <c r="K54" s="99"/>
      <c r="L54" s="99"/>
      <c r="M54" s="99"/>
      <c r="N54" s="99"/>
      <c r="O54" s="545"/>
      <c r="P54" s="545"/>
      <c r="Q54" s="826"/>
      <c r="R54" s="725" t="s">
        <v>405</v>
      </c>
      <c r="S54" s="176" t="s">
        <v>405</v>
      </c>
      <c r="T54" s="176" t="s">
        <v>405</v>
      </c>
      <c r="U54" s="176" t="s">
        <v>405</v>
      </c>
      <c r="V54" s="176" t="s">
        <v>405</v>
      </c>
      <c r="X54" s="269"/>
      <c r="Y54" s="269"/>
      <c r="Z54" s="269"/>
      <c r="AF54" s="270">
        <v>3000000</v>
      </c>
      <c r="AG54" s="270">
        <v>3500000</v>
      </c>
      <c r="AH54" s="270"/>
    </row>
    <row r="55" spans="1:133" s="100" customFormat="1" ht="15" customHeight="1" x14ac:dyDescent="0.2">
      <c r="A55" s="99">
        <v>4629</v>
      </c>
      <c r="B55" s="100" t="s">
        <v>2053</v>
      </c>
      <c r="C55" s="99" t="s">
        <v>310</v>
      </c>
      <c r="D55" s="99" t="s">
        <v>5440</v>
      </c>
      <c r="E55" s="423" t="s">
        <v>379</v>
      </c>
      <c r="F55" s="100" t="s">
        <v>226</v>
      </c>
      <c r="G55" s="100">
        <v>3</v>
      </c>
      <c r="H55" s="269"/>
      <c r="K55" s="174"/>
      <c r="L55" s="174"/>
      <c r="M55" s="174"/>
      <c r="N55" s="174"/>
      <c r="O55" s="545"/>
      <c r="P55" s="545" t="s">
        <v>405</v>
      </c>
      <c r="Q55" s="545" t="s">
        <v>405</v>
      </c>
      <c r="R55" s="175" t="s">
        <v>405</v>
      </c>
      <c r="S55" s="176" t="s">
        <v>405</v>
      </c>
      <c r="T55" s="176"/>
      <c r="U55" s="176"/>
      <c r="V55" s="176"/>
      <c r="W55" s="176"/>
      <c r="X55" s="176"/>
      <c r="Y55" s="176"/>
      <c r="Z55" s="176"/>
      <c r="AA55" s="176"/>
      <c r="AC55" s="269"/>
      <c r="AD55" s="275">
        <v>500000</v>
      </c>
      <c r="AE55" s="270">
        <v>900000</v>
      </c>
      <c r="AF55" s="270">
        <v>1500000</v>
      </c>
      <c r="AG55" s="270">
        <v>2100000</v>
      </c>
      <c r="AH55" s="270"/>
    </row>
    <row r="56" spans="1:133" s="868" customFormat="1" ht="15" customHeight="1" x14ac:dyDescent="0.2">
      <c r="A56" s="866">
        <f>COUNT(A3:A55)</f>
        <v>53</v>
      </c>
      <c r="B56" s="867" t="s">
        <v>2786</v>
      </c>
      <c r="C56" s="866" t="s">
        <v>379</v>
      </c>
      <c r="D56" s="866" t="s">
        <v>3477</v>
      </c>
      <c r="E56" s="867" t="s">
        <v>2786</v>
      </c>
      <c r="F56" s="922"/>
      <c r="G56" s="869">
        <f>AVERAGE(G3:G55)</f>
        <v>2.7169811320754715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 t="shared" ref="S56:AA56" si="0">COUNTIF((S3:S55),"X")</f>
        <v>53</v>
      </c>
      <c r="T56" s="870">
        <f t="shared" si="0"/>
        <v>30</v>
      </c>
      <c r="U56" s="870">
        <f t="shared" si="0"/>
        <v>27</v>
      </c>
      <c r="V56" s="870">
        <f t="shared" si="0"/>
        <v>22</v>
      </c>
      <c r="W56" s="870">
        <f t="shared" si="0"/>
        <v>14</v>
      </c>
      <c r="X56" s="870">
        <f t="shared" si="0"/>
        <v>14</v>
      </c>
      <c r="Y56" s="870">
        <f t="shared" si="0"/>
        <v>11</v>
      </c>
      <c r="Z56" s="870">
        <f t="shared" si="0"/>
        <v>10</v>
      </c>
      <c r="AA56" s="870">
        <f t="shared" si="0"/>
        <v>4</v>
      </c>
      <c r="AB56" s="866">
        <f>SUM(R56:AA56)</f>
        <v>185</v>
      </c>
      <c r="AC56" s="871">
        <f>SUM(AC4:AC55)</f>
        <v>9500000</v>
      </c>
      <c r="AD56" s="871">
        <f>SUM(AD4:AD55)</f>
        <v>34870000</v>
      </c>
      <c r="AE56" s="871">
        <f>SUM(AE4:AE55)</f>
        <v>75625000</v>
      </c>
      <c r="AF56" s="871">
        <f>SUM(AF3:AF55)</f>
        <v>187550000</v>
      </c>
      <c r="AG56" s="871">
        <f>SUM(AG3:AG55)</f>
        <v>233450000</v>
      </c>
      <c r="AH56" s="871">
        <f>SUM(AH3:AH55)</f>
        <v>0</v>
      </c>
    </row>
    <row r="57" spans="1:133" s="100" customFormat="1" ht="15" customHeight="1" x14ac:dyDescent="0.2">
      <c r="A57" s="99">
        <v>1649</v>
      </c>
      <c r="B57" s="100" t="s">
        <v>405</v>
      </c>
      <c r="C57" s="99" t="s">
        <v>317</v>
      </c>
      <c r="D57" s="807" t="s">
        <v>5310</v>
      </c>
      <c r="E57" s="423" t="s">
        <v>379</v>
      </c>
      <c r="F57" s="100" t="s">
        <v>198</v>
      </c>
      <c r="G57" s="100">
        <v>3</v>
      </c>
      <c r="H57" s="269"/>
      <c r="K57" s="174"/>
      <c r="L57" s="174"/>
      <c r="M57" s="174"/>
      <c r="N57" s="174"/>
      <c r="O57" s="545"/>
      <c r="P57" s="545" t="s">
        <v>405</v>
      </c>
      <c r="Q57" s="545" t="s">
        <v>405</v>
      </c>
      <c r="R57" s="175" t="s">
        <v>405</v>
      </c>
      <c r="S57" s="594" t="s">
        <v>405</v>
      </c>
      <c r="T57" s="594" t="s">
        <v>405</v>
      </c>
      <c r="U57" s="594" t="s">
        <v>405</v>
      </c>
      <c r="V57" s="176"/>
      <c r="W57" s="176"/>
      <c r="X57" s="176"/>
      <c r="Y57" s="176"/>
      <c r="Z57" s="176"/>
      <c r="AA57" s="176"/>
      <c r="AC57" s="269"/>
      <c r="AD57" s="275">
        <v>500000</v>
      </c>
      <c r="AE57" s="270">
        <v>500000</v>
      </c>
      <c r="AF57" s="270">
        <v>750000</v>
      </c>
      <c r="AG57" s="770">
        <v>1000000</v>
      </c>
      <c r="AH57" s="270"/>
    </row>
    <row r="58" spans="1:133" s="874" customFormat="1" ht="15" customHeight="1" x14ac:dyDescent="0.2">
      <c r="A58" s="872"/>
      <c r="B58" s="873"/>
      <c r="C58" s="872"/>
      <c r="D58" s="872"/>
      <c r="E58" s="873"/>
      <c r="G58" s="875"/>
      <c r="H58" s="876"/>
      <c r="I58" s="876"/>
      <c r="J58" s="876"/>
      <c r="K58" s="876"/>
      <c r="L58" s="876"/>
      <c r="M58" s="876"/>
      <c r="N58" s="876"/>
      <c r="O58" s="545"/>
      <c r="P58" s="545"/>
      <c r="Q58" s="545"/>
      <c r="R58" s="878"/>
      <c r="S58" s="876"/>
      <c r="T58" s="876"/>
      <c r="U58" s="876"/>
      <c r="V58" s="876"/>
      <c r="W58" s="876"/>
      <c r="X58" s="876"/>
      <c r="Y58" s="876"/>
      <c r="Z58" s="876"/>
      <c r="AA58" s="876"/>
      <c r="AB58" s="872"/>
      <c r="AC58" s="879"/>
      <c r="AD58" s="879"/>
      <c r="AE58" s="879"/>
      <c r="AF58" s="879"/>
      <c r="AG58" s="879"/>
      <c r="AH58" s="879"/>
    </row>
    <row r="59" spans="1:133" s="874" customFormat="1" ht="15" customHeight="1" x14ac:dyDescent="0.2">
      <c r="A59" s="872"/>
      <c r="B59" s="873"/>
      <c r="C59" s="872"/>
      <c r="D59" s="872"/>
      <c r="E59" s="873"/>
      <c r="G59" s="875"/>
      <c r="H59" s="876"/>
      <c r="I59" s="876"/>
      <c r="J59" s="876"/>
      <c r="K59" s="876"/>
      <c r="L59" s="876"/>
      <c r="M59" s="876"/>
      <c r="N59" s="876"/>
      <c r="O59" s="545"/>
      <c r="P59" s="545"/>
      <c r="Q59" s="545"/>
      <c r="R59" s="878"/>
      <c r="S59" s="876"/>
      <c r="T59" s="876"/>
      <c r="U59" s="876"/>
      <c r="V59" s="876"/>
      <c r="W59" s="876"/>
      <c r="X59" s="876"/>
      <c r="Y59" s="876"/>
      <c r="Z59" s="876"/>
      <c r="AA59" s="876"/>
      <c r="AB59" s="872"/>
      <c r="AC59" s="879"/>
      <c r="AD59" s="879"/>
      <c r="AE59" s="879"/>
      <c r="AF59" s="879"/>
      <c r="AG59" s="879"/>
      <c r="AH59" s="879"/>
    </row>
    <row r="60" spans="1:133" s="874" customFormat="1" ht="15" customHeight="1" x14ac:dyDescent="0.2">
      <c r="A60" s="872"/>
      <c r="B60" s="873"/>
      <c r="C60" s="872"/>
      <c r="D60" s="872"/>
      <c r="E60" s="873"/>
      <c r="G60" s="875"/>
      <c r="H60" s="876"/>
      <c r="I60" s="876"/>
      <c r="J60" s="876"/>
      <c r="K60" s="876"/>
      <c r="L60" s="876"/>
      <c r="M60" s="876"/>
      <c r="N60" s="876"/>
      <c r="O60" s="545"/>
      <c r="P60" s="545"/>
      <c r="Q60" s="545"/>
      <c r="R60" s="878"/>
      <c r="S60" s="876"/>
      <c r="T60" s="876"/>
      <c r="U60" s="876"/>
      <c r="V60" s="876"/>
      <c r="W60" s="876"/>
      <c r="X60" s="876"/>
      <c r="Y60" s="876"/>
      <c r="Z60" s="876"/>
      <c r="AA60" s="876"/>
      <c r="AB60" s="872"/>
      <c r="AC60" s="879"/>
      <c r="AD60" s="879"/>
      <c r="AE60" s="879"/>
      <c r="AF60" s="879"/>
      <c r="AG60" s="879"/>
      <c r="AH60" s="879"/>
    </row>
    <row r="61" spans="1:133" s="874" customFormat="1" ht="15" customHeight="1" x14ac:dyDescent="0.2">
      <c r="A61" s="872"/>
      <c r="B61" s="873"/>
      <c r="C61" s="872"/>
      <c r="D61" s="872"/>
      <c r="E61" s="873"/>
      <c r="G61" s="875"/>
      <c r="H61" s="876"/>
      <c r="I61" s="876"/>
      <c r="J61" s="876"/>
      <c r="K61" s="876"/>
      <c r="L61" s="876"/>
      <c r="M61" s="876"/>
      <c r="N61" s="876"/>
      <c r="O61" s="545"/>
      <c r="P61" s="545"/>
      <c r="Q61" s="545"/>
      <c r="R61" s="878"/>
      <c r="S61" s="876"/>
      <c r="T61" s="876"/>
      <c r="U61" s="876"/>
      <c r="V61" s="876"/>
      <c r="W61" s="876"/>
      <c r="X61" s="876"/>
      <c r="Y61" s="876"/>
      <c r="Z61" s="876"/>
      <c r="AA61" s="876"/>
      <c r="AB61" s="872"/>
      <c r="AC61" s="879"/>
      <c r="AD61" s="879"/>
      <c r="AE61" s="879"/>
      <c r="AF61" s="879"/>
      <c r="AG61" s="879"/>
      <c r="AH61" s="879"/>
    </row>
    <row r="62" spans="1:133" s="874" customFormat="1" ht="15" customHeight="1" x14ac:dyDescent="0.2">
      <c r="A62" s="872"/>
      <c r="B62" s="873"/>
      <c r="C62" s="872"/>
      <c r="D62" s="872"/>
      <c r="E62" s="873"/>
      <c r="G62" s="875"/>
      <c r="H62" s="876"/>
      <c r="I62" s="876"/>
      <c r="J62" s="876"/>
      <c r="K62" s="876"/>
      <c r="L62" s="876"/>
      <c r="M62" s="876"/>
      <c r="N62" s="876"/>
      <c r="O62" s="545"/>
      <c r="P62" s="545"/>
      <c r="Q62" s="545"/>
      <c r="R62" s="878"/>
      <c r="S62" s="876"/>
      <c r="T62" s="876"/>
      <c r="U62" s="876"/>
      <c r="V62" s="876"/>
      <c r="W62" s="876"/>
      <c r="X62" s="876"/>
      <c r="Y62" s="876"/>
      <c r="Z62" s="876"/>
      <c r="AA62" s="876"/>
      <c r="AB62" s="872"/>
      <c r="AC62" s="879"/>
      <c r="AD62" s="879"/>
      <c r="AE62" s="879"/>
      <c r="AF62" s="879"/>
      <c r="AG62" s="879"/>
      <c r="AH62" s="879"/>
    </row>
    <row r="63" spans="1:133" s="874" customFormat="1" ht="15" customHeight="1" x14ac:dyDescent="0.2">
      <c r="A63" s="872"/>
      <c r="B63" s="873"/>
      <c r="C63" s="872"/>
      <c r="D63" s="872"/>
      <c r="E63" s="873"/>
      <c r="G63" s="875"/>
      <c r="H63" s="876"/>
      <c r="I63" s="876"/>
      <c r="J63" s="876"/>
      <c r="K63" s="876"/>
      <c r="L63" s="876"/>
      <c r="M63" s="876"/>
      <c r="N63" s="876"/>
      <c r="O63" s="545"/>
      <c r="P63" s="545"/>
      <c r="Q63" s="545"/>
      <c r="R63" s="878"/>
      <c r="S63" s="876"/>
      <c r="T63" s="876"/>
      <c r="U63" s="876"/>
      <c r="V63" s="876"/>
      <c r="W63" s="876"/>
      <c r="X63" s="876"/>
      <c r="Y63" s="876"/>
      <c r="Z63" s="876"/>
      <c r="AA63" s="876"/>
      <c r="AB63" s="872"/>
      <c r="AC63" s="879"/>
      <c r="AD63" s="879"/>
      <c r="AE63" s="879"/>
      <c r="AF63" s="879"/>
      <c r="AG63" s="879"/>
      <c r="AH63" s="879"/>
    </row>
    <row r="64" spans="1:133" s="874" customFormat="1" ht="15" customHeight="1" x14ac:dyDescent="0.2">
      <c r="A64" s="872"/>
      <c r="B64" s="873"/>
      <c r="C64" s="872"/>
      <c r="D64" s="872"/>
      <c r="E64" s="873"/>
      <c r="G64" s="875"/>
      <c r="H64" s="876"/>
      <c r="I64" s="876"/>
      <c r="J64" s="876"/>
      <c r="K64" s="876"/>
      <c r="L64" s="876"/>
      <c r="M64" s="876"/>
      <c r="N64" s="876"/>
      <c r="O64" s="545"/>
      <c r="P64" s="545"/>
      <c r="Q64" s="545"/>
      <c r="R64" s="878"/>
      <c r="S64" s="876"/>
      <c r="T64" s="876"/>
      <c r="U64" s="876"/>
      <c r="V64" s="876"/>
      <c r="W64" s="876"/>
      <c r="X64" s="876"/>
      <c r="Y64" s="876"/>
      <c r="Z64" s="876"/>
      <c r="AA64" s="876"/>
      <c r="AB64" s="872"/>
      <c r="AC64" s="879"/>
      <c r="AD64" s="879"/>
      <c r="AE64" s="879"/>
      <c r="AF64" s="879"/>
      <c r="AG64" s="879"/>
      <c r="AH64" s="879"/>
    </row>
    <row r="65" spans="1:135" s="874" customFormat="1" ht="15" customHeight="1" x14ac:dyDescent="0.2">
      <c r="A65" s="872"/>
      <c r="B65" s="873"/>
      <c r="C65" s="872"/>
      <c r="D65" s="872"/>
      <c r="E65" s="873"/>
      <c r="G65" s="875"/>
      <c r="H65" s="876"/>
      <c r="I65" s="876"/>
      <c r="J65" s="876"/>
      <c r="K65" s="876"/>
      <c r="L65" s="876"/>
      <c r="M65" s="876"/>
      <c r="N65" s="876"/>
      <c r="O65" s="545"/>
      <c r="P65" s="545"/>
      <c r="Q65" s="545"/>
      <c r="R65" s="878"/>
      <c r="S65" s="876"/>
      <c r="T65" s="876"/>
      <c r="U65" s="876"/>
      <c r="V65" s="876"/>
      <c r="W65" s="876"/>
      <c r="X65" s="876"/>
      <c r="Y65" s="876"/>
      <c r="Z65" s="876"/>
      <c r="AA65" s="876"/>
      <c r="AB65" s="872"/>
      <c r="AC65" s="879"/>
      <c r="AD65" s="879"/>
      <c r="AE65" s="879"/>
      <c r="AF65" s="879"/>
      <c r="AG65" s="879"/>
      <c r="AH65" s="879"/>
    </row>
    <row r="66" spans="1:135" s="874" customFormat="1" ht="15" customHeight="1" x14ac:dyDescent="0.2">
      <c r="A66" s="872"/>
      <c r="B66" s="873"/>
      <c r="C66" s="872"/>
      <c r="D66" s="872"/>
      <c r="E66" s="873"/>
      <c r="G66" s="875"/>
      <c r="H66" s="876"/>
      <c r="I66" s="876"/>
      <c r="J66" s="876"/>
      <c r="K66" s="876"/>
      <c r="L66" s="876"/>
      <c r="M66" s="876"/>
      <c r="N66" s="876"/>
      <c r="O66" s="545"/>
      <c r="P66" s="545"/>
      <c r="Q66" s="545"/>
      <c r="R66" s="878"/>
      <c r="S66" s="876"/>
      <c r="T66" s="876"/>
      <c r="U66" s="876"/>
      <c r="V66" s="876"/>
      <c r="W66" s="876"/>
      <c r="X66" s="876"/>
      <c r="Y66" s="876"/>
      <c r="Z66" s="876"/>
      <c r="AA66" s="876"/>
      <c r="AB66" s="872"/>
      <c r="AC66" s="879"/>
      <c r="AD66" s="879"/>
      <c r="AE66" s="879"/>
      <c r="AF66" s="879"/>
      <c r="AG66" s="879"/>
      <c r="AH66" s="879"/>
    </row>
    <row r="67" spans="1:135" s="172" customFormat="1" ht="15" customHeight="1" x14ac:dyDescent="0.2">
      <c r="B67" s="474" t="s">
        <v>2785</v>
      </c>
      <c r="C67" s="240" t="s">
        <v>2783</v>
      </c>
      <c r="D67" s="240" t="s">
        <v>2784</v>
      </c>
      <c r="E67" s="474" t="s">
        <v>2785</v>
      </c>
      <c r="AC67" s="243"/>
      <c r="AD67" s="243"/>
      <c r="AE67" s="243"/>
      <c r="AF67" s="243"/>
      <c r="AG67" s="651"/>
      <c r="AH67" s="651"/>
    </row>
    <row r="68" spans="1:135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86"/>
      <c r="AG68" s="587"/>
      <c r="AH68" s="587"/>
    </row>
    <row r="69" spans="1:135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379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5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379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5" s="68" customFormat="1" ht="15" customHeight="1" x14ac:dyDescent="0.2">
      <c r="A71" s="744">
        <v>2045</v>
      </c>
      <c r="B71" s="744" t="s">
        <v>1947</v>
      </c>
      <c r="C71" s="744"/>
      <c r="D71" s="744"/>
      <c r="E71" s="773" t="s">
        <v>1353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30"/>
      <c r="AE71" s="30"/>
      <c r="AF71" s="30"/>
      <c r="AG71" s="6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</row>
    <row r="72" spans="1:135" s="68" customFormat="1" ht="15" customHeight="1" x14ac:dyDescent="0.2">
      <c r="A72" s="744">
        <v>2045</v>
      </c>
      <c r="B72" s="744" t="s">
        <v>1948</v>
      </c>
      <c r="C72" s="744"/>
      <c r="D72" s="744"/>
      <c r="E72" s="744" t="s">
        <v>379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5" s="68" customFormat="1" ht="15" customHeight="1" x14ac:dyDescent="0.2">
      <c r="A73" s="744">
        <v>2045</v>
      </c>
      <c r="B73" s="744" t="s">
        <v>1949</v>
      </c>
      <c r="C73" s="744"/>
      <c r="D73" s="744"/>
      <c r="E73" s="744" t="s">
        <v>379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5" s="68" customFormat="1" ht="15" customHeight="1" x14ac:dyDescent="0.2">
      <c r="A74" s="744">
        <v>2045</v>
      </c>
      <c r="B74" s="744" t="s">
        <v>1949</v>
      </c>
      <c r="C74" s="744"/>
      <c r="D74" s="744"/>
      <c r="E74" s="773" t="s">
        <v>400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5" s="68" customFormat="1" ht="15" customHeight="1" x14ac:dyDescent="0.2">
      <c r="A75" s="744">
        <v>2045</v>
      </c>
      <c r="B75" s="744" t="s">
        <v>1950</v>
      </c>
      <c r="C75" s="744"/>
      <c r="D75" s="744"/>
      <c r="E75" s="744" t="s">
        <v>379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5" s="68" customFormat="1" ht="15" customHeight="1" x14ac:dyDescent="0.2">
      <c r="A76" s="744">
        <v>2045</v>
      </c>
      <c r="B76" s="744" t="s">
        <v>1950</v>
      </c>
      <c r="C76" s="744"/>
      <c r="D76" s="744"/>
      <c r="E76" s="773" t="s">
        <v>752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30"/>
      <c r="AD76" s="30"/>
      <c r="AE76" s="30"/>
      <c r="AF76" s="6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</row>
    <row r="77" spans="1:135" s="68" customFormat="1" ht="15" customHeight="1" x14ac:dyDescent="0.2">
      <c r="A77" s="744">
        <v>2045</v>
      </c>
      <c r="B77" s="744" t="s">
        <v>1951</v>
      </c>
      <c r="C77" s="744"/>
      <c r="D77" s="744"/>
      <c r="E77" s="744" t="s">
        <v>379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30"/>
      <c r="AA77" s="30"/>
      <c r="AB77" s="30"/>
      <c r="AC77" s="6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</row>
    <row r="78" spans="1:135" s="68" customFormat="1" ht="15" customHeight="1" x14ac:dyDescent="0.2">
      <c r="A78" s="744">
        <v>2045</v>
      </c>
      <c r="B78" s="744" t="s">
        <v>1952</v>
      </c>
      <c r="C78" s="744"/>
      <c r="D78" s="744"/>
      <c r="E78" s="744" t="s">
        <v>379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5" s="65" customFormat="1" ht="15" customHeight="1" x14ac:dyDescent="0.2">
      <c r="A79" s="158" t="s">
        <v>557</v>
      </c>
      <c r="B79" s="159"/>
      <c r="C79" s="151" t="s">
        <v>570</v>
      </c>
      <c r="D79" s="158"/>
      <c r="E79" s="208"/>
      <c r="AG79" s="591"/>
      <c r="AH79" s="591"/>
    </row>
    <row r="80" spans="1:135" s="16" customFormat="1" x14ac:dyDescent="0.2">
      <c r="A80" s="19"/>
      <c r="B80" s="56"/>
      <c r="C80" s="24"/>
      <c r="AG80" s="145"/>
      <c r="AH80" s="145"/>
    </row>
    <row r="81" spans="1:34" s="16" customFormat="1" x14ac:dyDescent="0.2">
      <c r="A81" s="6"/>
      <c r="B81" s="56"/>
      <c r="C81" s="24"/>
      <c r="AG81" s="145"/>
      <c r="AH81" s="145"/>
    </row>
    <row r="82" spans="1:34" s="16" customFormat="1" x14ac:dyDescent="0.2">
      <c r="A82" s="6"/>
      <c r="B82" s="56"/>
      <c r="C82" s="24"/>
      <c r="AG82" s="145"/>
      <c r="AH82" s="145"/>
    </row>
    <row r="83" spans="1:34" s="16" customFormat="1" x14ac:dyDescent="0.2">
      <c r="A83" s="6"/>
      <c r="B83" s="56"/>
      <c r="C83" s="24"/>
      <c r="AG83" s="145"/>
      <c r="AH83" s="145"/>
    </row>
    <row r="84" spans="1:34" s="16" customFormat="1" x14ac:dyDescent="0.2">
      <c r="A84" s="6"/>
      <c r="B84" s="161"/>
      <c r="C84" s="24"/>
      <c r="AG84" s="145"/>
      <c r="AH84" s="145"/>
    </row>
    <row r="85" spans="1:34" s="16" customFormat="1" x14ac:dyDescent="0.2">
      <c r="A85" s="6"/>
      <c r="B85" s="56"/>
      <c r="C85" s="24"/>
      <c r="AG85" s="145"/>
      <c r="AH85" s="145"/>
    </row>
    <row r="86" spans="1:34" s="16" customFormat="1" x14ac:dyDescent="0.2">
      <c r="A86" s="6"/>
      <c r="B86" s="56"/>
      <c r="C86" s="24"/>
      <c r="AG86" s="145"/>
      <c r="AH86" s="145"/>
    </row>
    <row r="87" spans="1:34" s="16" customFormat="1" x14ac:dyDescent="0.2">
      <c r="A87" s="19"/>
      <c r="B87" s="127"/>
      <c r="AG87" s="145"/>
      <c r="AH87" s="145"/>
    </row>
    <row r="88" spans="1:34" s="16" customFormat="1" x14ac:dyDescent="0.2">
      <c r="A88" s="19"/>
      <c r="B88" s="127"/>
      <c r="AG88" s="145"/>
      <c r="AH88" s="145"/>
    </row>
    <row r="89" spans="1:34" s="16" customFormat="1" x14ac:dyDescent="0.2">
      <c r="B89" s="67"/>
      <c r="AG89" s="145"/>
      <c r="AH89" s="145"/>
    </row>
    <row r="90" spans="1:34" s="16" customFormat="1" x14ac:dyDescent="0.2">
      <c r="B90" s="67"/>
      <c r="AG90" s="145"/>
      <c r="AH90" s="145"/>
    </row>
    <row r="91" spans="1:34" s="16" customFormat="1" x14ac:dyDescent="0.2">
      <c r="B91" s="67"/>
      <c r="AG91" s="145"/>
      <c r="AH91" s="145"/>
    </row>
    <row r="92" spans="1:34" s="16" customFormat="1" x14ac:dyDescent="0.2">
      <c r="B92" s="67"/>
      <c r="AG92" s="145"/>
      <c r="AH92" s="145"/>
    </row>
    <row r="93" spans="1:34" s="16" customFormat="1" x14ac:dyDescent="0.2">
      <c r="B93" s="67"/>
      <c r="AG93" s="145"/>
      <c r="AH93" s="145"/>
    </row>
    <row r="94" spans="1:34" s="16" customFormat="1" x14ac:dyDescent="0.2">
      <c r="B94" s="67"/>
      <c r="AG94" s="145"/>
      <c r="AH94" s="145"/>
    </row>
    <row r="95" spans="1:34" s="16" customFormat="1" x14ac:dyDescent="0.2">
      <c r="B95" s="67"/>
      <c r="AG95" s="145"/>
      <c r="AH95" s="145"/>
    </row>
    <row r="96" spans="1:34" s="16" customFormat="1" x14ac:dyDescent="0.2">
      <c r="B96" s="67"/>
      <c r="AG96" s="145"/>
      <c r="AH96" s="145"/>
    </row>
    <row r="97" spans="2:34" s="16" customFormat="1" x14ac:dyDescent="0.2">
      <c r="B97" s="67"/>
      <c r="AG97" s="145"/>
      <c r="AH97" s="145"/>
    </row>
    <row r="98" spans="2:34" s="16" customFormat="1" x14ac:dyDescent="0.2">
      <c r="B98" s="67"/>
      <c r="AG98" s="145"/>
      <c r="AH98" s="145"/>
    </row>
    <row r="99" spans="2:34" s="16" customFormat="1" x14ac:dyDescent="0.2">
      <c r="B99" s="67"/>
      <c r="AG99" s="145"/>
      <c r="AH99" s="145"/>
    </row>
    <row r="100" spans="2:34" s="16" customFormat="1" x14ac:dyDescent="0.2">
      <c r="B100" s="67"/>
      <c r="AG100" s="145"/>
      <c r="AH100" s="145"/>
    </row>
    <row r="101" spans="2:34" s="16" customFormat="1" x14ac:dyDescent="0.2">
      <c r="B101" s="67"/>
      <c r="AG101" s="145"/>
      <c r="AH101" s="145"/>
    </row>
    <row r="102" spans="2:34" s="16" customFormat="1" x14ac:dyDescent="0.2">
      <c r="B102" s="67"/>
      <c r="AG102" s="145"/>
      <c r="AH102" s="145"/>
    </row>
    <row r="103" spans="2:34" s="16" customFormat="1" x14ac:dyDescent="0.2">
      <c r="B103" s="67"/>
      <c r="AG103" s="145"/>
      <c r="AH103" s="145"/>
    </row>
    <row r="104" spans="2:34" s="16" customFormat="1" x14ac:dyDescent="0.2">
      <c r="B104" s="67"/>
      <c r="AG104" s="145"/>
      <c r="AH104" s="145"/>
    </row>
    <row r="105" spans="2:34" s="16" customFormat="1" x14ac:dyDescent="0.2">
      <c r="B105" s="67"/>
      <c r="AG105" s="145"/>
      <c r="AH105" s="145"/>
    </row>
    <row r="106" spans="2:34" s="16" customFormat="1" x14ac:dyDescent="0.2">
      <c r="B106" s="67"/>
      <c r="AG106" s="145"/>
      <c r="AH106" s="145"/>
    </row>
    <row r="107" spans="2:34" s="16" customFormat="1" x14ac:dyDescent="0.2">
      <c r="B107" s="67"/>
      <c r="AG107" s="145"/>
      <c r="AH107" s="145"/>
    </row>
    <row r="108" spans="2:34" s="16" customFormat="1" x14ac:dyDescent="0.2">
      <c r="B108" s="67"/>
      <c r="AG108" s="145"/>
      <c r="AH108" s="145"/>
    </row>
    <row r="109" spans="2:34" s="16" customFormat="1" x14ac:dyDescent="0.2">
      <c r="B109" s="67"/>
      <c r="AG109" s="145"/>
      <c r="AH109" s="145"/>
    </row>
    <row r="110" spans="2:34" s="16" customFormat="1" x14ac:dyDescent="0.2">
      <c r="B110" s="67"/>
      <c r="AG110" s="145"/>
      <c r="AH110" s="145"/>
    </row>
    <row r="111" spans="2:34" s="16" customFormat="1" x14ac:dyDescent="0.2">
      <c r="B111" s="67"/>
      <c r="AG111" s="145"/>
      <c r="AH111" s="145"/>
    </row>
    <row r="112" spans="2:34" s="16" customFormat="1" x14ac:dyDescent="0.2">
      <c r="B112" s="67"/>
      <c r="AG112" s="145"/>
      <c r="AH112" s="145"/>
    </row>
    <row r="113" spans="2:34" s="16" customFormat="1" x14ac:dyDescent="0.2">
      <c r="B113" s="67"/>
      <c r="AG113" s="145"/>
      <c r="AH113" s="145"/>
    </row>
    <row r="114" spans="2:34" s="16" customFormat="1" x14ac:dyDescent="0.2">
      <c r="B114" s="67"/>
      <c r="AG114" s="145"/>
      <c r="AH114" s="145"/>
    </row>
    <row r="115" spans="2:34" s="16" customFormat="1" x14ac:dyDescent="0.2">
      <c r="B115" s="67"/>
      <c r="AG115" s="145"/>
      <c r="AH115" s="145"/>
    </row>
    <row r="116" spans="2:34" s="16" customFormat="1" x14ac:dyDescent="0.2">
      <c r="B116" s="67"/>
      <c r="AG116" s="145"/>
      <c r="AH116" s="145"/>
    </row>
    <row r="117" spans="2:34" s="16" customFormat="1" x14ac:dyDescent="0.2">
      <c r="B117" s="67"/>
      <c r="AG117" s="145"/>
      <c r="AH117" s="145"/>
    </row>
    <row r="118" spans="2:34" s="16" customFormat="1" x14ac:dyDescent="0.2">
      <c r="B118" s="67"/>
      <c r="AG118" s="145"/>
      <c r="AH118" s="145"/>
    </row>
    <row r="119" spans="2:34" s="16" customFormat="1" x14ac:dyDescent="0.2">
      <c r="B119" s="67"/>
      <c r="AG119" s="145"/>
      <c r="AH119" s="145"/>
    </row>
    <row r="120" spans="2:34" s="16" customFormat="1" x14ac:dyDescent="0.2">
      <c r="B120" s="67"/>
      <c r="AG120" s="145"/>
      <c r="AH120" s="145"/>
    </row>
    <row r="121" spans="2:34" s="16" customFormat="1" x14ac:dyDescent="0.2">
      <c r="B121" s="67"/>
      <c r="AG121" s="145"/>
      <c r="AH121" s="145"/>
    </row>
    <row r="122" spans="2:34" s="16" customFormat="1" x14ac:dyDescent="0.2">
      <c r="B122" s="67"/>
      <c r="AG122" s="145"/>
      <c r="AH122" s="145"/>
    </row>
    <row r="123" spans="2:34" s="16" customFormat="1" x14ac:dyDescent="0.2">
      <c r="B123" s="67"/>
      <c r="AG123" s="145"/>
      <c r="AH123" s="145"/>
    </row>
    <row r="124" spans="2:34" s="16" customFormat="1" x14ac:dyDescent="0.2">
      <c r="B124" s="67"/>
      <c r="AG124" s="145"/>
      <c r="AH124" s="145"/>
    </row>
    <row r="125" spans="2:34" s="16" customFormat="1" x14ac:dyDescent="0.2">
      <c r="B125" s="67"/>
      <c r="AG125" s="145"/>
      <c r="AH125" s="145"/>
    </row>
    <row r="126" spans="2:34" s="16" customFormat="1" x14ac:dyDescent="0.2">
      <c r="B126" s="67"/>
      <c r="AG126" s="145"/>
      <c r="AH126" s="145"/>
    </row>
    <row r="127" spans="2:34" s="16" customFormat="1" x14ac:dyDescent="0.2">
      <c r="B127" s="67"/>
      <c r="AG127" s="145"/>
      <c r="AH127" s="145"/>
    </row>
    <row r="128" spans="2:34" s="16" customFormat="1" x14ac:dyDescent="0.2">
      <c r="B128" s="67"/>
      <c r="AG128" s="145"/>
      <c r="AH128" s="145"/>
    </row>
    <row r="129" spans="2:34" s="16" customFormat="1" x14ac:dyDescent="0.2">
      <c r="B129" s="67"/>
      <c r="AG129" s="145"/>
      <c r="AH129" s="145"/>
    </row>
    <row r="130" spans="2:34" s="16" customFormat="1" x14ac:dyDescent="0.2">
      <c r="B130" s="67"/>
      <c r="AG130" s="145"/>
      <c r="AH130" s="145"/>
    </row>
    <row r="131" spans="2:34" s="16" customFormat="1" x14ac:dyDescent="0.2">
      <c r="B131" s="67"/>
      <c r="AG131" s="145"/>
      <c r="AH131" s="145"/>
    </row>
    <row r="132" spans="2:34" s="16" customFormat="1" x14ac:dyDescent="0.2">
      <c r="B132" s="67"/>
      <c r="AG132" s="145"/>
      <c r="AH132" s="145"/>
    </row>
    <row r="133" spans="2:34" s="16" customFormat="1" x14ac:dyDescent="0.2">
      <c r="B133" s="67"/>
      <c r="AG133" s="145"/>
      <c r="AH133" s="145"/>
    </row>
    <row r="134" spans="2:34" s="16" customFormat="1" x14ac:dyDescent="0.2">
      <c r="B134" s="67"/>
      <c r="AG134" s="145"/>
      <c r="AH134" s="145"/>
    </row>
    <row r="135" spans="2:34" s="16" customFormat="1" x14ac:dyDescent="0.2">
      <c r="B135" s="67"/>
      <c r="AG135" s="145"/>
      <c r="AH135" s="145"/>
    </row>
    <row r="136" spans="2:34" s="16" customFormat="1" x14ac:dyDescent="0.2">
      <c r="B136" s="67"/>
      <c r="AG136" s="145"/>
      <c r="AH136" s="145"/>
    </row>
    <row r="137" spans="2:34" s="16" customFormat="1" x14ac:dyDescent="0.2">
      <c r="B137" s="67"/>
      <c r="AG137" s="145"/>
      <c r="AH137" s="145"/>
    </row>
    <row r="138" spans="2:34" s="16" customFormat="1" x14ac:dyDescent="0.2">
      <c r="B138" s="67"/>
      <c r="AG138" s="145"/>
      <c r="AH138" s="145"/>
    </row>
    <row r="139" spans="2:34" s="16" customFormat="1" x14ac:dyDescent="0.2">
      <c r="B139" s="67"/>
      <c r="AG139" s="145"/>
      <c r="AH139" s="145"/>
    </row>
    <row r="140" spans="2:34" s="16" customFormat="1" x14ac:dyDescent="0.2">
      <c r="B140" s="67"/>
      <c r="AG140" s="145"/>
      <c r="AH140" s="145"/>
    </row>
    <row r="141" spans="2:34" s="16" customFormat="1" x14ac:dyDescent="0.2">
      <c r="B141" s="67"/>
      <c r="AG141" s="145"/>
      <c r="AH141" s="145"/>
    </row>
    <row r="142" spans="2:34" s="16" customFormat="1" x14ac:dyDescent="0.2">
      <c r="B142" s="67"/>
      <c r="AG142" s="145"/>
      <c r="AH142" s="145"/>
    </row>
    <row r="143" spans="2:34" s="16" customFormat="1" x14ac:dyDescent="0.2">
      <c r="B143" s="67"/>
      <c r="AG143" s="145"/>
      <c r="AH143" s="145"/>
    </row>
    <row r="144" spans="2:34" s="16" customFormat="1" x14ac:dyDescent="0.2">
      <c r="B144" s="67"/>
      <c r="AG144" s="145"/>
      <c r="AH144" s="145"/>
    </row>
    <row r="145" spans="2:34" s="16" customFormat="1" x14ac:dyDescent="0.2">
      <c r="B145" s="67"/>
      <c r="AG145" s="145"/>
      <c r="AH145" s="145"/>
    </row>
    <row r="146" spans="2:34" s="16" customFormat="1" x14ac:dyDescent="0.2">
      <c r="B146" s="67"/>
      <c r="AG146" s="145"/>
      <c r="AH146" s="145"/>
    </row>
    <row r="147" spans="2:34" s="16" customFormat="1" x14ac:dyDescent="0.2">
      <c r="B147" s="67"/>
      <c r="AG147" s="145"/>
      <c r="AH147" s="145"/>
    </row>
    <row r="148" spans="2:34" s="16" customFormat="1" x14ac:dyDescent="0.2">
      <c r="B148" s="67"/>
      <c r="AG148" s="145"/>
      <c r="AH148" s="145"/>
    </row>
    <row r="149" spans="2:34" s="16" customFormat="1" x14ac:dyDescent="0.2">
      <c r="B149" s="67"/>
      <c r="AG149" s="145"/>
      <c r="AH149" s="145"/>
    </row>
    <row r="150" spans="2:34" s="16" customFormat="1" x14ac:dyDescent="0.2">
      <c r="B150" s="67"/>
      <c r="AG150" s="145"/>
      <c r="AH150" s="145"/>
    </row>
    <row r="151" spans="2:34" s="16" customFormat="1" x14ac:dyDescent="0.2">
      <c r="B151" s="67"/>
      <c r="AG151" s="145"/>
      <c r="AH151" s="145"/>
    </row>
    <row r="152" spans="2:34" s="16" customFormat="1" x14ac:dyDescent="0.2">
      <c r="B152" s="67"/>
      <c r="AG152" s="145"/>
      <c r="AH152" s="145"/>
    </row>
    <row r="153" spans="2:34" s="16" customFormat="1" x14ac:dyDescent="0.2">
      <c r="B153" s="67"/>
      <c r="AG153" s="145"/>
      <c r="AH153" s="145"/>
    </row>
    <row r="154" spans="2:34" s="16" customFormat="1" x14ac:dyDescent="0.2">
      <c r="B154" s="67"/>
      <c r="AG154" s="145"/>
      <c r="AH154" s="145"/>
    </row>
    <row r="155" spans="2:34" s="16" customFormat="1" x14ac:dyDescent="0.2">
      <c r="B155" s="67"/>
      <c r="AG155" s="145"/>
      <c r="AH155" s="145"/>
    </row>
    <row r="156" spans="2:34" s="16" customFormat="1" x14ac:dyDescent="0.2">
      <c r="B156" s="67"/>
      <c r="AG156" s="145"/>
      <c r="AH156" s="145"/>
    </row>
    <row r="157" spans="2:34" s="16" customFormat="1" x14ac:dyDescent="0.2">
      <c r="B157" s="67"/>
      <c r="AG157" s="145"/>
      <c r="AH157" s="145"/>
    </row>
    <row r="158" spans="2:34" s="16" customFormat="1" x14ac:dyDescent="0.2">
      <c r="B158" s="67"/>
      <c r="AG158" s="145"/>
      <c r="AH158" s="145"/>
    </row>
    <row r="159" spans="2:34" s="16" customFormat="1" x14ac:dyDescent="0.2">
      <c r="B159" s="67"/>
      <c r="AG159" s="145"/>
      <c r="AH159" s="145"/>
    </row>
    <row r="160" spans="2:34" s="16" customFormat="1" x14ac:dyDescent="0.2">
      <c r="B160" s="67"/>
      <c r="AG160" s="145"/>
      <c r="AH160" s="145"/>
    </row>
    <row r="161" spans="2:34" s="16" customFormat="1" x14ac:dyDescent="0.2">
      <c r="B161" s="67"/>
      <c r="AG161" s="145"/>
      <c r="AH161" s="145"/>
    </row>
    <row r="162" spans="2:34" s="16" customFormat="1" x14ac:dyDescent="0.2">
      <c r="B162" s="67"/>
      <c r="AG162" s="145"/>
      <c r="AH162" s="145"/>
    </row>
    <row r="163" spans="2:34" s="16" customFormat="1" x14ac:dyDescent="0.2">
      <c r="B163" s="67"/>
      <c r="AG163" s="145"/>
      <c r="AH163" s="145"/>
    </row>
    <row r="164" spans="2:34" s="16" customFormat="1" x14ac:dyDescent="0.2">
      <c r="B164" s="67"/>
      <c r="AG164" s="145"/>
      <c r="AH164" s="145"/>
    </row>
    <row r="165" spans="2:34" s="16" customFormat="1" x14ac:dyDescent="0.2">
      <c r="B165" s="67"/>
      <c r="AG165" s="145"/>
      <c r="AH165" s="145"/>
    </row>
    <row r="166" spans="2:34" s="16" customFormat="1" x14ac:dyDescent="0.2">
      <c r="B166" s="67"/>
      <c r="AG166" s="145"/>
      <c r="AH166" s="145"/>
    </row>
    <row r="167" spans="2:34" s="16" customFormat="1" x14ac:dyDescent="0.2">
      <c r="B167" s="67"/>
      <c r="AG167" s="145"/>
      <c r="AH167" s="145"/>
    </row>
    <row r="168" spans="2:34" s="16" customFormat="1" x14ac:dyDescent="0.2">
      <c r="B168" s="67"/>
      <c r="AG168" s="145"/>
      <c r="AH168" s="145"/>
    </row>
    <row r="169" spans="2:34" s="16" customFormat="1" x14ac:dyDescent="0.2">
      <c r="B169" s="67"/>
      <c r="AG169" s="145"/>
      <c r="AH169" s="145"/>
    </row>
    <row r="170" spans="2:34" s="16" customFormat="1" x14ac:dyDescent="0.2">
      <c r="B170" s="67"/>
      <c r="AG170" s="145"/>
      <c r="AH170" s="145"/>
    </row>
    <row r="171" spans="2:34" s="16" customFormat="1" x14ac:dyDescent="0.2">
      <c r="B171" s="67"/>
      <c r="AG171" s="145"/>
      <c r="AH171" s="145"/>
    </row>
    <row r="172" spans="2:34" s="16" customFormat="1" x14ac:dyDescent="0.2">
      <c r="B172" s="67"/>
      <c r="AG172" s="145"/>
      <c r="AH172" s="145"/>
    </row>
    <row r="173" spans="2:34" s="16" customFormat="1" x14ac:dyDescent="0.2">
      <c r="B173" s="67"/>
      <c r="AG173" s="145"/>
      <c r="AH173" s="145"/>
    </row>
    <row r="174" spans="2:34" s="16" customFormat="1" x14ac:dyDescent="0.2">
      <c r="B174" s="67"/>
      <c r="AG174" s="145"/>
      <c r="AH174" s="145"/>
    </row>
    <row r="175" spans="2:34" s="16" customFormat="1" x14ac:dyDescent="0.2">
      <c r="B175" s="67"/>
      <c r="AG175" s="145"/>
      <c r="AH175" s="145"/>
    </row>
    <row r="176" spans="2:34" s="16" customFormat="1" x14ac:dyDescent="0.2">
      <c r="B176" s="67"/>
      <c r="AG176" s="145"/>
      <c r="AH176" s="145"/>
    </row>
    <row r="177" spans="2:34" s="16" customFormat="1" x14ac:dyDescent="0.2">
      <c r="B177" s="67"/>
      <c r="AG177" s="145"/>
      <c r="AH177" s="145"/>
    </row>
    <row r="178" spans="2:34" s="16" customFormat="1" x14ac:dyDescent="0.2">
      <c r="B178" s="67"/>
      <c r="AG178" s="145"/>
      <c r="AH178" s="145"/>
    </row>
    <row r="179" spans="2:34" s="16" customFormat="1" x14ac:dyDescent="0.2">
      <c r="B179" s="67"/>
      <c r="AG179" s="145"/>
      <c r="AH179" s="145"/>
    </row>
    <row r="180" spans="2:34" s="16" customFormat="1" x14ac:dyDescent="0.2">
      <c r="B180" s="67"/>
      <c r="AG180" s="145"/>
      <c r="AH180" s="145"/>
    </row>
    <row r="181" spans="2:34" s="16" customFormat="1" x14ac:dyDescent="0.2">
      <c r="B181" s="67"/>
      <c r="AG181" s="145"/>
      <c r="AH181" s="145"/>
    </row>
    <row r="182" spans="2:34" s="16" customFormat="1" x14ac:dyDescent="0.2">
      <c r="B182" s="67"/>
      <c r="AG182" s="145"/>
      <c r="AH182" s="145"/>
    </row>
    <row r="183" spans="2:34" s="16" customFormat="1" x14ac:dyDescent="0.2">
      <c r="B183" s="67"/>
      <c r="AG183" s="145"/>
      <c r="AH183" s="145"/>
    </row>
    <row r="184" spans="2:34" s="16" customFormat="1" x14ac:dyDescent="0.2">
      <c r="B184" s="67"/>
      <c r="AG184" s="145"/>
      <c r="AH184" s="145"/>
    </row>
    <row r="185" spans="2:34" s="16" customFormat="1" x14ac:dyDescent="0.2">
      <c r="B185" s="67"/>
      <c r="AG185" s="145"/>
      <c r="AH185" s="145"/>
    </row>
    <row r="186" spans="2:34" s="16" customFormat="1" x14ac:dyDescent="0.2">
      <c r="B186" s="67"/>
      <c r="AG186" s="145"/>
      <c r="AH186" s="145"/>
    </row>
    <row r="187" spans="2:34" s="16" customFormat="1" x14ac:dyDescent="0.2">
      <c r="B187" s="67"/>
      <c r="AG187" s="145"/>
      <c r="AH187" s="145"/>
    </row>
    <row r="188" spans="2:34" s="16" customFormat="1" x14ac:dyDescent="0.2">
      <c r="B188" s="67"/>
      <c r="AG188" s="145"/>
      <c r="AH188" s="145"/>
    </row>
    <row r="189" spans="2:34" s="16" customFormat="1" x14ac:dyDescent="0.2">
      <c r="B189" s="67"/>
      <c r="AG189" s="145"/>
      <c r="AH189" s="145"/>
    </row>
    <row r="190" spans="2:34" s="16" customFormat="1" x14ac:dyDescent="0.2">
      <c r="B190" s="67"/>
      <c r="AG190" s="145"/>
      <c r="AH190" s="145"/>
    </row>
    <row r="191" spans="2:34" s="16" customFormat="1" x14ac:dyDescent="0.2">
      <c r="B191" s="67"/>
      <c r="AG191" s="145"/>
      <c r="AH191" s="145"/>
    </row>
    <row r="192" spans="2:34" s="16" customFormat="1" x14ac:dyDescent="0.2">
      <c r="B192" s="67"/>
      <c r="AG192" s="145"/>
      <c r="AH192" s="145"/>
    </row>
    <row r="193" spans="2:34" s="16" customFormat="1" x14ac:dyDescent="0.2">
      <c r="B193" s="67"/>
      <c r="AG193" s="145"/>
      <c r="AH193" s="145"/>
    </row>
    <row r="194" spans="2:34" s="16" customFormat="1" x14ac:dyDescent="0.2">
      <c r="B194" s="67"/>
      <c r="AG194" s="145"/>
      <c r="AH194" s="145"/>
    </row>
    <row r="195" spans="2:34" s="16" customFormat="1" x14ac:dyDescent="0.2">
      <c r="B195" s="67"/>
      <c r="AG195" s="145"/>
      <c r="AH195" s="145"/>
    </row>
    <row r="196" spans="2:34" s="16" customFormat="1" x14ac:dyDescent="0.2">
      <c r="B196" s="67"/>
      <c r="AG196" s="145"/>
      <c r="AH196" s="145"/>
    </row>
    <row r="197" spans="2:34" s="16" customFormat="1" x14ac:dyDescent="0.2">
      <c r="B197" s="67"/>
      <c r="AG197" s="145"/>
      <c r="AH197" s="145"/>
    </row>
    <row r="198" spans="2:34" s="16" customFormat="1" x14ac:dyDescent="0.2">
      <c r="B198" s="67"/>
      <c r="AG198" s="145"/>
      <c r="AH198" s="145"/>
    </row>
    <row r="199" spans="2:34" s="16" customFormat="1" x14ac:dyDescent="0.2">
      <c r="B199" s="67"/>
      <c r="AG199" s="145"/>
      <c r="AH199" s="145"/>
    </row>
    <row r="200" spans="2:34" s="16" customFormat="1" x14ac:dyDescent="0.2">
      <c r="B200" s="67"/>
      <c r="AG200" s="145"/>
      <c r="AH200" s="145"/>
    </row>
    <row r="201" spans="2:34" s="16" customFormat="1" x14ac:dyDescent="0.2">
      <c r="B201" s="67"/>
      <c r="AG201" s="145"/>
      <c r="AH201" s="145"/>
    </row>
    <row r="202" spans="2:34" s="16" customFormat="1" x14ac:dyDescent="0.2">
      <c r="B202" s="67"/>
      <c r="AG202" s="145"/>
      <c r="AH202" s="145"/>
    </row>
    <row r="203" spans="2:34" s="16" customFormat="1" x14ac:dyDescent="0.2">
      <c r="B203" s="67"/>
      <c r="AG203" s="145"/>
      <c r="AH203" s="145"/>
    </row>
    <row r="204" spans="2:34" s="16" customFormat="1" x14ac:dyDescent="0.2">
      <c r="B204" s="67"/>
      <c r="AG204" s="145"/>
      <c r="AH204" s="145"/>
    </row>
    <row r="205" spans="2:34" s="16" customFormat="1" x14ac:dyDescent="0.2">
      <c r="B205" s="67"/>
      <c r="AG205" s="145"/>
      <c r="AH205" s="145"/>
    </row>
    <row r="206" spans="2:34" s="16" customFormat="1" x14ac:dyDescent="0.2">
      <c r="B206" s="67"/>
      <c r="AG206" s="145"/>
      <c r="AH206" s="145"/>
    </row>
    <row r="207" spans="2:34" s="16" customFormat="1" x14ac:dyDescent="0.2">
      <c r="B207" s="67"/>
      <c r="AG207" s="145"/>
      <c r="AH207" s="145"/>
    </row>
    <row r="208" spans="2:34" s="16" customFormat="1" x14ac:dyDescent="0.2">
      <c r="B208" s="67"/>
      <c r="AG208" s="145"/>
      <c r="AH208" s="145"/>
    </row>
    <row r="209" spans="2:34" s="16" customFormat="1" x14ac:dyDescent="0.2">
      <c r="B209" s="67"/>
      <c r="AG209" s="145"/>
      <c r="AH209" s="145"/>
    </row>
    <row r="210" spans="2:34" s="16" customFormat="1" x14ac:dyDescent="0.2">
      <c r="B210" s="67"/>
      <c r="AG210" s="145"/>
      <c r="AH210" s="145"/>
    </row>
    <row r="211" spans="2:34" s="16" customFormat="1" x14ac:dyDescent="0.2">
      <c r="B211" s="67"/>
      <c r="AG211" s="145"/>
      <c r="AH211" s="145"/>
    </row>
    <row r="212" spans="2:34" s="16" customFormat="1" x14ac:dyDescent="0.2">
      <c r="B212" s="67"/>
      <c r="AG212" s="145"/>
      <c r="AH212" s="145"/>
    </row>
    <row r="213" spans="2:34" s="16" customFormat="1" x14ac:dyDescent="0.2">
      <c r="B213" s="67"/>
      <c r="AG213" s="145"/>
      <c r="AH213" s="145"/>
    </row>
    <row r="214" spans="2:34" s="16" customFormat="1" x14ac:dyDescent="0.2">
      <c r="B214" s="67"/>
      <c r="AG214" s="145"/>
      <c r="AH214" s="145"/>
    </row>
    <row r="215" spans="2:34" s="16" customFormat="1" x14ac:dyDescent="0.2">
      <c r="B215" s="67"/>
      <c r="AG215" s="145"/>
      <c r="AH215" s="145"/>
    </row>
    <row r="216" spans="2:34" s="16" customFormat="1" x14ac:dyDescent="0.2">
      <c r="B216" s="67"/>
      <c r="AG216" s="145"/>
      <c r="AH216" s="145"/>
    </row>
    <row r="217" spans="2:34" s="16" customFormat="1" x14ac:dyDescent="0.2">
      <c r="B217" s="67"/>
      <c r="AG217" s="145"/>
      <c r="AH217" s="145"/>
    </row>
    <row r="218" spans="2:34" s="16" customFormat="1" x14ac:dyDescent="0.2">
      <c r="B218" s="67"/>
      <c r="AG218" s="145"/>
      <c r="AH218" s="145"/>
    </row>
    <row r="219" spans="2:34" s="16" customFormat="1" x14ac:dyDescent="0.2">
      <c r="B219" s="67"/>
      <c r="AG219" s="145"/>
      <c r="AH219" s="145"/>
    </row>
    <row r="220" spans="2:34" s="16" customFormat="1" x14ac:dyDescent="0.2">
      <c r="B220" s="67"/>
      <c r="AG220" s="145"/>
      <c r="AH220" s="145"/>
    </row>
    <row r="221" spans="2:34" s="16" customFormat="1" x14ac:dyDescent="0.2">
      <c r="B221" s="67"/>
      <c r="AG221" s="145"/>
      <c r="AH221" s="145"/>
    </row>
    <row r="222" spans="2:34" s="16" customFormat="1" x14ac:dyDescent="0.2">
      <c r="B222" s="67"/>
      <c r="AG222" s="145"/>
      <c r="AH222" s="145"/>
    </row>
    <row r="223" spans="2:34" s="16" customFormat="1" x14ac:dyDescent="0.2">
      <c r="B223" s="67"/>
      <c r="AG223" s="145"/>
      <c r="AH223" s="145"/>
    </row>
    <row r="224" spans="2:34" s="16" customFormat="1" x14ac:dyDescent="0.2">
      <c r="B224" s="67"/>
      <c r="AG224" s="145"/>
      <c r="AH224" s="145"/>
    </row>
    <row r="225" spans="2:34" s="16" customFormat="1" x14ac:dyDescent="0.2">
      <c r="B225" s="67"/>
      <c r="AG225" s="145"/>
      <c r="AH225" s="145"/>
    </row>
    <row r="226" spans="2:34" s="16" customFormat="1" x14ac:dyDescent="0.2">
      <c r="B226" s="67"/>
      <c r="AG226" s="145"/>
      <c r="AH226" s="145"/>
    </row>
    <row r="227" spans="2:34" s="16" customFormat="1" x14ac:dyDescent="0.2">
      <c r="B227" s="67"/>
      <c r="AG227" s="145"/>
      <c r="AH227" s="145"/>
    </row>
  </sheetData>
  <sortState ref="A3:EC54">
    <sortCondition ref="F3:F54" customList="QB,HB,FB,WR,TE,C,G,T,K,DE,DT,LB,CB,S,P"/>
    <sortCondition descending="1" ref="G3:G54"/>
    <sortCondition ref="D3:D54"/>
    <sortCondition ref="C3:C54"/>
  </sortState>
  <hyperlinks>
    <hyperlink ref="A1" r:id="rId1" display="http://pnfl.biz/"/>
    <hyperlink ref="D1" r:id="rId2" display="http://pnfl.biz/messageboard/"/>
    <hyperlink ref="E1" r:id="rId3" location="A18"/>
    <hyperlink ref="C1" r:id="rId4"/>
    <hyperlink ref="C79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B139"/>
  <sheetViews>
    <sheetView zoomScaleNormal="100" workbookViewId="0">
      <pane ySplit="2" topLeftCell="A3" activePane="bottomLeft" state="frozen"/>
      <selection pane="bottomLeft" activeCell="AC56" sqref="AC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4" width="4.7109375" style="128" customWidth="1"/>
    <col min="25" max="25" width="12.7109375" style="128" hidden="1" customWidth="1"/>
    <col min="26" max="27" width="12.7109375" style="30" hidden="1" customWidth="1"/>
    <col min="28" max="28" width="12.7109375" style="687" hidden="1" customWidth="1"/>
    <col min="29" max="30" width="12.7109375" style="461" customWidth="1"/>
    <col min="31" max="16384" width="9.140625" style="128"/>
  </cols>
  <sheetData>
    <row r="1" spans="1:130" s="21" customFormat="1" ht="13.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20" t="s">
        <v>182</v>
      </c>
      <c r="F1" s="17"/>
      <c r="AB1" s="693"/>
      <c r="AC1" s="17"/>
      <c r="AD1" s="17"/>
    </row>
    <row r="2" spans="1:130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698" t="s">
        <v>7930</v>
      </c>
      <c r="AC2" s="418" t="s">
        <v>8194</v>
      </c>
      <c r="AD2" s="418" t="s">
        <v>8459</v>
      </c>
    </row>
    <row r="3" spans="1:130" s="100" customFormat="1" ht="15" customHeight="1" thickTop="1" x14ac:dyDescent="0.2">
      <c r="A3" s="424">
        <v>368</v>
      </c>
      <c r="B3" s="99" t="s">
        <v>2958</v>
      </c>
      <c r="C3" s="865" t="s">
        <v>248</v>
      </c>
      <c r="D3" s="865" t="s">
        <v>2915</v>
      </c>
      <c r="E3" s="214" t="s">
        <v>256</v>
      </c>
      <c r="F3" s="865" t="s">
        <v>188</v>
      </c>
      <c r="G3" s="726">
        <v>11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4" t="s">
        <v>405</v>
      </c>
      <c r="Q3" s="546" t="s">
        <v>405</v>
      </c>
      <c r="R3" s="175" t="s">
        <v>405</v>
      </c>
      <c r="S3" s="176" t="s">
        <v>405</v>
      </c>
      <c r="T3" s="176" t="s">
        <v>405</v>
      </c>
      <c r="U3" s="176"/>
      <c r="V3" s="176"/>
      <c r="W3" s="176"/>
      <c r="Y3" s="270">
        <v>13000000</v>
      </c>
      <c r="Z3" s="243">
        <v>25000000</v>
      </c>
      <c r="AA3" s="243">
        <v>25000000</v>
      </c>
      <c r="AB3" s="270">
        <v>14000000</v>
      </c>
      <c r="AC3" s="270">
        <v>14000000</v>
      </c>
      <c r="AD3" s="270"/>
      <c r="AE3" s="895"/>
      <c r="AF3" s="895"/>
      <c r="AG3" s="895"/>
      <c r="AH3" s="895"/>
      <c r="AI3" s="895"/>
      <c r="AJ3" s="895"/>
      <c r="AK3" s="895"/>
      <c r="AL3" s="895"/>
      <c r="AM3" s="895"/>
      <c r="AN3" s="895"/>
      <c r="AO3" s="895"/>
      <c r="AP3" s="895"/>
      <c r="AQ3" s="895"/>
      <c r="AR3" s="895"/>
      <c r="AS3" s="895"/>
      <c r="AT3" s="895"/>
      <c r="AU3" s="895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</row>
    <row r="4" spans="1:130" s="86" customFormat="1" ht="15" customHeight="1" x14ac:dyDescent="0.2">
      <c r="A4" s="99">
        <v>1496</v>
      </c>
      <c r="B4" s="99" t="s">
        <v>3374</v>
      </c>
      <c r="C4" s="99" t="s">
        <v>3210</v>
      </c>
      <c r="D4" s="99" t="s">
        <v>505</v>
      </c>
      <c r="E4" s="214" t="s">
        <v>256</v>
      </c>
      <c r="F4" s="100" t="s">
        <v>188</v>
      </c>
      <c r="G4" s="726">
        <v>9</v>
      </c>
      <c r="H4" s="174"/>
      <c r="I4" s="174"/>
      <c r="J4" s="175" t="s">
        <v>405</v>
      </c>
      <c r="K4" s="175" t="s">
        <v>405</v>
      </c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176" t="s">
        <v>405</v>
      </c>
      <c r="T4" s="176"/>
      <c r="U4" s="176"/>
      <c r="V4" s="176"/>
      <c r="W4" s="176"/>
      <c r="X4" s="99"/>
      <c r="Y4" s="270">
        <v>15000000</v>
      </c>
      <c r="Z4" s="269">
        <v>17000000</v>
      </c>
      <c r="AA4" s="270">
        <v>17000000</v>
      </c>
      <c r="AB4" s="270">
        <v>17000000</v>
      </c>
      <c r="AC4" s="270">
        <v>17000000</v>
      </c>
      <c r="AD4" s="270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177"/>
      <c r="CW4" s="177"/>
      <c r="CX4" s="177"/>
      <c r="CY4" s="177"/>
      <c r="CZ4" s="177"/>
      <c r="DA4" s="177"/>
      <c r="DB4" s="177"/>
      <c r="DC4" s="177"/>
      <c r="DD4" s="177"/>
      <c r="DE4" s="177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</row>
    <row r="5" spans="1:130" s="100" customFormat="1" ht="15" customHeight="1" x14ac:dyDescent="0.2">
      <c r="A5" s="424">
        <v>695</v>
      </c>
      <c r="B5" s="99" t="s">
        <v>1685</v>
      </c>
      <c r="C5" s="424" t="s">
        <v>2891</v>
      </c>
      <c r="D5" s="424" t="s">
        <v>2892</v>
      </c>
      <c r="E5" s="214" t="s">
        <v>256</v>
      </c>
      <c r="F5" s="424" t="s">
        <v>190</v>
      </c>
      <c r="G5" s="762">
        <v>11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769" t="s">
        <v>405</v>
      </c>
      <c r="T5" s="176"/>
      <c r="U5" s="176"/>
      <c r="V5" s="176"/>
      <c r="W5" s="176"/>
      <c r="Y5" s="270">
        <v>6000000</v>
      </c>
      <c r="Z5" s="269">
        <v>6500000</v>
      </c>
      <c r="AA5" s="270">
        <v>6500000</v>
      </c>
      <c r="AB5" s="270">
        <v>7000000</v>
      </c>
      <c r="AC5" s="772">
        <v>12000000</v>
      </c>
      <c r="AD5" s="270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</row>
    <row r="6" spans="1:130" s="86" customFormat="1" ht="15" customHeight="1" x14ac:dyDescent="0.2">
      <c r="A6" s="815">
        <v>3015</v>
      </c>
      <c r="B6" s="816" t="s">
        <v>4408</v>
      </c>
      <c r="C6" s="815" t="s">
        <v>4204</v>
      </c>
      <c r="D6" s="815" t="s">
        <v>4203</v>
      </c>
      <c r="E6" s="214" t="s">
        <v>256</v>
      </c>
      <c r="F6" s="816" t="s">
        <v>190</v>
      </c>
      <c r="G6" s="666">
        <v>6</v>
      </c>
      <c r="H6" s="174"/>
      <c r="I6" s="174"/>
      <c r="J6" s="174"/>
      <c r="K6" s="174"/>
      <c r="L6" s="174"/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176" t="s">
        <v>405</v>
      </c>
      <c r="T6" s="176"/>
      <c r="U6" s="176"/>
      <c r="V6" s="176"/>
      <c r="W6" s="176"/>
      <c r="X6" s="100"/>
      <c r="Y6" s="270">
        <v>1750000</v>
      </c>
      <c r="Z6" s="269">
        <v>2500000</v>
      </c>
      <c r="AA6" s="270">
        <v>3000000</v>
      </c>
      <c r="AB6" s="270">
        <v>4000000</v>
      </c>
      <c r="AC6" s="270">
        <v>5000000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</row>
    <row r="7" spans="1:130" s="100" customFormat="1" ht="15" customHeight="1" x14ac:dyDescent="0.2">
      <c r="A7" s="821">
        <v>4079</v>
      </c>
      <c r="B7" s="100" t="s">
        <v>4742</v>
      </c>
      <c r="C7" s="821" t="s">
        <v>377</v>
      </c>
      <c r="D7" s="821" t="s">
        <v>5071</v>
      </c>
      <c r="E7" s="214" t="s">
        <v>256</v>
      </c>
      <c r="F7" s="822" t="s">
        <v>190</v>
      </c>
      <c r="G7" s="666">
        <v>4</v>
      </c>
      <c r="H7" s="269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571"/>
      <c r="V7" s="571"/>
      <c r="W7" s="571"/>
      <c r="Y7" s="270">
        <v>850000</v>
      </c>
      <c r="Z7" s="269">
        <v>3500000</v>
      </c>
      <c r="AA7" s="270">
        <v>4500000</v>
      </c>
      <c r="AB7" s="270">
        <v>4500000</v>
      </c>
      <c r="AC7" s="270">
        <v>5000000</v>
      </c>
      <c r="AD7" s="270"/>
    </row>
    <row r="8" spans="1:130" s="100" customFormat="1" ht="15" customHeight="1" x14ac:dyDescent="0.2">
      <c r="A8" s="842">
        <v>5061</v>
      </c>
      <c r="B8" s="100" t="s">
        <v>2305</v>
      </c>
      <c r="C8" s="842" t="s">
        <v>8046</v>
      </c>
      <c r="D8" s="842" t="s">
        <v>8047</v>
      </c>
      <c r="E8" s="214" t="s">
        <v>256</v>
      </c>
      <c r="F8" s="842" t="s">
        <v>190</v>
      </c>
      <c r="G8" s="666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 t="s">
        <v>405</v>
      </c>
      <c r="U8" s="571"/>
      <c r="V8" s="571"/>
      <c r="W8" s="571"/>
      <c r="Y8" s="269"/>
      <c r="Z8" s="269"/>
      <c r="AA8" s="275">
        <v>500000</v>
      </c>
      <c r="AB8" s="270">
        <v>2000000</v>
      </c>
      <c r="AC8" s="270">
        <v>2500000</v>
      </c>
      <c r="AD8" s="270"/>
      <c r="DU8" s="86"/>
      <c r="DV8" s="86"/>
      <c r="DW8" s="86"/>
      <c r="DX8" s="86"/>
      <c r="DY8" s="86"/>
      <c r="DZ8" s="86"/>
    </row>
    <row r="9" spans="1:130" s="100" customFormat="1" ht="15" customHeight="1" x14ac:dyDescent="0.2">
      <c r="A9" s="830">
        <v>2142</v>
      </c>
      <c r="B9" s="831" t="s">
        <v>2746</v>
      </c>
      <c r="C9" s="830" t="s">
        <v>3693</v>
      </c>
      <c r="D9" s="830" t="s">
        <v>3694</v>
      </c>
      <c r="E9" s="214" t="s">
        <v>256</v>
      </c>
      <c r="F9" s="831" t="s">
        <v>196</v>
      </c>
      <c r="G9" s="726">
        <v>8</v>
      </c>
      <c r="H9" s="273"/>
      <c r="I9" s="273"/>
      <c r="J9" s="273"/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6" t="s">
        <v>405</v>
      </c>
      <c r="Q9" s="545" t="s">
        <v>405</v>
      </c>
      <c r="R9" s="175" t="s">
        <v>405</v>
      </c>
      <c r="S9" s="176" t="s">
        <v>405</v>
      </c>
      <c r="T9" s="176" t="s">
        <v>405</v>
      </c>
      <c r="U9" s="176"/>
      <c r="V9" s="176"/>
      <c r="W9" s="176"/>
      <c r="X9" s="99"/>
      <c r="Y9" s="270">
        <v>6000000</v>
      </c>
      <c r="Z9" s="269">
        <v>7000000</v>
      </c>
      <c r="AA9" s="270">
        <v>8000000</v>
      </c>
      <c r="AB9" s="270">
        <v>8500000</v>
      </c>
      <c r="AC9" s="270">
        <v>9000000</v>
      </c>
      <c r="AD9" s="270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99"/>
      <c r="DO9" s="99"/>
      <c r="DP9" s="99"/>
      <c r="DQ9" s="99"/>
      <c r="DR9" s="99"/>
      <c r="DS9" s="99"/>
      <c r="DT9" s="99"/>
      <c r="DU9" s="421"/>
      <c r="DV9" s="421"/>
      <c r="DW9" s="421"/>
      <c r="DX9" s="421"/>
      <c r="DY9" s="421"/>
      <c r="DZ9" s="421"/>
    </row>
    <row r="10" spans="1:130" s="100" customFormat="1" ht="15" customHeight="1" x14ac:dyDescent="0.2">
      <c r="A10" s="815">
        <v>3168</v>
      </c>
      <c r="B10" s="816" t="s">
        <v>2611</v>
      </c>
      <c r="C10" s="815" t="s">
        <v>4320</v>
      </c>
      <c r="D10" s="815" t="s">
        <v>4319</v>
      </c>
      <c r="E10" s="214" t="s">
        <v>256</v>
      </c>
      <c r="F10" s="816" t="s">
        <v>196</v>
      </c>
      <c r="G10" s="666">
        <v>6</v>
      </c>
      <c r="H10" s="174"/>
      <c r="I10" s="174"/>
      <c r="J10" s="174"/>
      <c r="K10" s="174"/>
      <c r="L10" s="174"/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176" t="s">
        <v>405</v>
      </c>
      <c r="T10" s="176" t="s">
        <v>405</v>
      </c>
      <c r="U10" s="176" t="s">
        <v>405</v>
      </c>
      <c r="V10" s="176"/>
      <c r="W10" s="176"/>
      <c r="Y10" s="270">
        <v>7000000</v>
      </c>
      <c r="Z10" s="269">
        <v>8000000</v>
      </c>
      <c r="AA10" s="270">
        <v>9000000</v>
      </c>
      <c r="AB10" s="270">
        <v>9000000</v>
      </c>
      <c r="AC10" s="270">
        <v>9000000</v>
      </c>
      <c r="AD10" s="270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F10" s="99"/>
      <c r="DG10" s="99"/>
      <c r="DH10" s="99"/>
      <c r="DI10" s="99"/>
      <c r="DJ10" s="99"/>
      <c r="DK10" s="99"/>
      <c r="DL10" s="99"/>
      <c r="DM10" s="99"/>
      <c r="DN10" s="421"/>
      <c r="DO10" s="421"/>
      <c r="DP10" s="421"/>
      <c r="DQ10" s="421"/>
      <c r="DR10" s="421"/>
      <c r="DS10" s="421"/>
      <c r="DT10" s="421"/>
      <c r="DU10" s="86"/>
      <c r="DV10" s="86"/>
      <c r="DW10" s="86"/>
      <c r="DX10" s="86"/>
      <c r="DY10" s="86"/>
      <c r="DZ10" s="86"/>
    </row>
    <row r="11" spans="1:130" s="100" customFormat="1" ht="15" customHeight="1" x14ac:dyDescent="0.2">
      <c r="A11" s="817">
        <v>3649</v>
      </c>
      <c r="B11" s="836" t="s">
        <v>4742</v>
      </c>
      <c r="C11" s="837" t="s">
        <v>4673</v>
      </c>
      <c r="D11" s="837" t="s">
        <v>228</v>
      </c>
      <c r="E11" s="214" t="s">
        <v>256</v>
      </c>
      <c r="F11" s="836" t="s">
        <v>196</v>
      </c>
      <c r="G11" s="666">
        <v>5</v>
      </c>
      <c r="H11" s="269"/>
      <c r="K11" s="174"/>
      <c r="L11" s="174"/>
      <c r="M11" s="174"/>
      <c r="N11" s="175" t="s">
        <v>405</v>
      </c>
      <c r="O11" s="175" t="s">
        <v>405</v>
      </c>
      <c r="P11" s="545" t="s">
        <v>405</v>
      </c>
      <c r="Q11" s="545" t="s">
        <v>405</v>
      </c>
      <c r="R11" s="175" t="s">
        <v>405</v>
      </c>
      <c r="S11" s="176" t="s">
        <v>405</v>
      </c>
      <c r="T11" s="571"/>
      <c r="U11" s="571"/>
      <c r="V11" s="571"/>
      <c r="W11" s="571"/>
      <c r="Y11" s="270">
        <v>3000000</v>
      </c>
      <c r="Z11" s="269">
        <v>4000000</v>
      </c>
      <c r="AA11" s="270">
        <v>4500000</v>
      </c>
      <c r="AB11" s="270">
        <v>5500000</v>
      </c>
      <c r="AC11" s="270">
        <v>6500000</v>
      </c>
      <c r="AD11" s="270"/>
      <c r="DN11" s="86"/>
      <c r="DO11" s="86"/>
      <c r="DP11" s="86"/>
      <c r="DQ11" s="86"/>
      <c r="DR11" s="86"/>
      <c r="DS11" s="86"/>
      <c r="DT11" s="86"/>
    </row>
    <row r="12" spans="1:130" s="895" customFormat="1" ht="15" customHeight="1" x14ac:dyDescent="0.2">
      <c r="A12" s="860">
        <v>3660</v>
      </c>
      <c r="B12" s="862" t="s">
        <v>8859</v>
      </c>
      <c r="C12" s="862" t="s">
        <v>308</v>
      </c>
      <c r="D12" s="862" t="s">
        <v>4681</v>
      </c>
      <c r="E12" s="214" t="s">
        <v>256</v>
      </c>
      <c r="F12" s="862" t="s">
        <v>196</v>
      </c>
      <c r="G12" s="862">
        <v>5</v>
      </c>
      <c r="P12" s="899"/>
      <c r="Q12" s="899"/>
      <c r="R12" s="899"/>
      <c r="S12" s="482" t="s">
        <v>405</v>
      </c>
      <c r="T12" s="482" t="s">
        <v>405</v>
      </c>
      <c r="U12" s="482" t="s">
        <v>405</v>
      </c>
      <c r="AC12" s="270">
        <v>3000000</v>
      </c>
    </row>
    <row r="13" spans="1:130" s="100" customFormat="1" ht="15" customHeight="1" x14ac:dyDescent="0.2">
      <c r="A13" s="821">
        <v>3950</v>
      </c>
      <c r="B13" s="100" t="s">
        <v>4440</v>
      </c>
      <c r="C13" s="821" t="s">
        <v>301</v>
      </c>
      <c r="D13" s="821" t="s">
        <v>4992</v>
      </c>
      <c r="E13" s="214" t="s">
        <v>256</v>
      </c>
      <c r="F13" s="822" t="s">
        <v>196</v>
      </c>
      <c r="G13" s="666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571"/>
      <c r="V13" s="571"/>
      <c r="W13" s="571"/>
      <c r="Y13" s="270">
        <v>545000</v>
      </c>
      <c r="Z13" s="269">
        <v>3500000</v>
      </c>
      <c r="AA13" s="270">
        <v>4500000</v>
      </c>
      <c r="AB13" s="270">
        <v>5500000</v>
      </c>
      <c r="AC13" s="270">
        <v>6000000</v>
      </c>
      <c r="AD13" s="270"/>
      <c r="DU13" s="86"/>
      <c r="DV13" s="86"/>
      <c r="DW13" s="86"/>
      <c r="DX13" s="86"/>
      <c r="DY13" s="86"/>
      <c r="DZ13" s="86"/>
    </row>
    <row r="14" spans="1:130" s="100" customFormat="1" ht="15" customHeight="1" x14ac:dyDescent="0.2">
      <c r="A14" s="99">
        <v>4745</v>
      </c>
      <c r="B14" s="100" t="s">
        <v>3526</v>
      </c>
      <c r="C14" s="99" t="s">
        <v>5281</v>
      </c>
      <c r="D14" s="99" t="s">
        <v>5282</v>
      </c>
      <c r="E14" s="214" t="s">
        <v>256</v>
      </c>
      <c r="F14" s="99" t="s">
        <v>196</v>
      </c>
      <c r="G14" s="666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176" t="s">
        <v>405</v>
      </c>
      <c r="T14" s="176" t="s">
        <v>405</v>
      </c>
      <c r="U14" s="267"/>
      <c r="V14" s="267"/>
      <c r="W14" s="267"/>
      <c r="Y14" s="269"/>
      <c r="Z14" s="275"/>
      <c r="AA14" s="270"/>
      <c r="AB14" s="270">
        <v>2250000</v>
      </c>
      <c r="AC14" s="270">
        <v>3000000</v>
      </c>
      <c r="AD14" s="270"/>
    </row>
    <row r="15" spans="1:130" s="100" customFormat="1" ht="15" customHeight="1" x14ac:dyDescent="0.2">
      <c r="A15" s="840">
        <v>5908</v>
      </c>
      <c r="B15" s="100" t="s">
        <v>1806</v>
      </c>
      <c r="C15" s="841" t="s">
        <v>8332</v>
      </c>
      <c r="D15" s="841" t="s">
        <v>4314</v>
      </c>
      <c r="E15" s="214" t="s">
        <v>256</v>
      </c>
      <c r="F15" s="841" t="s">
        <v>196</v>
      </c>
      <c r="G15" s="666">
        <v>1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175" t="s">
        <v>405</v>
      </c>
      <c r="S15" s="176" t="s">
        <v>405</v>
      </c>
      <c r="T15" s="176" t="s">
        <v>405</v>
      </c>
      <c r="U15" s="176" t="s">
        <v>405</v>
      </c>
      <c r="Y15" s="269"/>
      <c r="Z15" s="269"/>
      <c r="AA15" s="269"/>
      <c r="AB15" s="270">
        <v>610000</v>
      </c>
      <c r="AC15" s="270">
        <v>2500000</v>
      </c>
      <c r="AD15" s="270"/>
    </row>
    <row r="16" spans="1:130" s="100" customFormat="1" ht="15" customHeight="1" x14ac:dyDescent="0.2">
      <c r="A16" s="854">
        <v>6380</v>
      </c>
      <c r="B16" s="100" t="s">
        <v>2746</v>
      </c>
      <c r="C16" s="854" t="s">
        <v>8727</v>
      </c>
      <c r="D16" s="854" t="s">
        <v>8728</v>
      </c>
      <c r="E16" s="214" t="s">
        <v>256</v>
      </c>
      <c r="F16" s="854" t="s">
        <v>196</v>
      </c>
      <c r="G16" s="854">
        <v>0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826"/>
      <c r="S16" s="482" t="s">
        <v>405</v>
      </c>
      <c r="T16" s="482" t="s">
        <v>405</v>
      </c>
      <c r="U16" s="482" t="s">
        <v>405</v>
      </c>
      <c r="V16" s="482" t="s">
        <v>405</v>
      </c>
      <c r="W16" s="482" t="s">
        <v>405</v>
      </c>
      <c r="Y16" s="269"/>
      <c r="Z16" s="269"/>
      <c r="AA16" s="269"/>
      <c r="AC16" s="269">
        <v>2800000</v>
      </c>
    </row>
    <row r="17" spans="1:132" s="100" customFormat="1" ht="15" customHeight="1" x14ac:dyDescent="0.2">
      <c r="A17" s="99">
        <v>4714</v>
      </c>
      <c r="B17" s="100" t="s">
        <v>7889</v>
      </c>
      <c r="C17" s="99" t="s">
        <v>189</v>
      </c>
      <c r="D17" s="99" t="s">
        <v>383</v>
      </c>
      <c r="E17" s="214" t="s">
        <v>256</v>
      </c>
      <c r="F17" s="100" t="s">
        <v>198</v>
      </c>
      <c r="G17" s="666">
        <v>3</v>
      </c>
      <c r="H17" s="269"/>
      <c r="K17" s="174"/>
      <c r="L17" s="174"/>
      <c r="M17" s="174"/>
      <c r="N17" s="174"/>
      <c r="O17" s="545"/>
      <c r="P17" s="545" t="s">
        <v>405</v>
      </c>
      <c r="Q17" s="545" t="s">
        <v>405</v>
      </c>
      <c r="R17" s="175" t="s">
        <v>405</v>
      </c>
      <c r="S17" s="176" t="s">
        <v>405</v>
      </c>
      <c r="T17" s="176"/>
      <c r="U17" s="176"/>
      <c r="V17" s="176"/>
      <c r="W17" s="176"/>
      <c r="Y17" s="269"/>
      <c r="Z17" s="275">
        <v>500000</v>
      </c>
      <c r="AA17" s="270">
        <v>4000000</v>
      </c>
      <c r="AB17" s="270">
        <v>5500000</v>
      </c>
      <c r="AC17" s="270">
        <v>6000000</v>
      </c>
      <c r="AD17" s="270"/>
      <c r="DU17" s="99"/>
      <c r="DV17" s="99"/>
      <c r="DW17" s="99"/>
      <c r="DX17" s="99"/>
      <c r="DY17" s="99"/>
      <c r="DZ17" s="99"/>
    </row>
    <row r="18" spans="1:132" s="100" customFormat="1" ht="15" customHeight="1" x14ac:dyDescent="0.2">
      <c r="A18" s="840">
        <v>5881</v>
      </c>
      <c r="B18" s="100" t="s">
        <v>2763</v>
      </c>
      <c r="C18" s="841" t="s">
        <v>334</v>
      </c>
      <c r="D18" s="841" t="s">
        <v>8326</v>
      </c>
      <c r="E18" s="214" t="s">
        <v>256</v>
      </c>
      <c r="F18" s="841" t="s">
        <v>198</v>
      </c>
      <c r="G18" s="666">
        <v>1</v>
      </c>
      <c r="H18" s="275"/>
      <c r="I18" s="99"/>
      <c r="J18" s="99"/>
      <c r="K18" s="99"/>
      <c r="L18" s="99"/>
      <c r="M18" s="99"/>
      <c r="N18" s="99"/>
      <c r="O18" s="826"/>
      <c r="P18" s="826"/>
      <c r="Q18" s="826"/>
      <c r="R18" s="175" t="s">
        <v>405</v>
      </c>
      <c r="S18" s="176" t="s">
        <v>405</v>
      </c>
      <c r="T18" s="176" t="s">
        <v>405</v>
      </c>
      <c r="U18" s="176" t="s">
        <v>405</v>
      </c>
      <c r="Y18" s="269"/>
      <c r="Z18" s="269"/>
      <c r="AA18" s="269"/>
      <c r="AB18" s="270">
        <v>600000</v>
      </c>
      <c r="AC18" s="270">
        <v>5000000</v>
      </c>
      <c r="AD18" s="270"/>
    </row>
    <row r="19" spans="1:132" s="100" customFormat="1" ht="15" customHeight="1" x14ac:dyDescent="0.2">
      <c r="A19" s="840">
        <v>5574</v>
      </c>
      <c r="B19" s="100" t="s">
        <v>1807</v>
      </c>
      <c r="C19" s="841" t="s">
        <v>8347</v>
      </c>
      <c r="D19" s="841" t="s">
        <v>5156</v>
      </c>
      <c r="E19" s="214" t="s">
        <v>256</v>
      </c>
      <c r="F19" s="841" t="s">
        <v>199</v>
      </c>
      <c r="G19" s="666">
        <v>1</v>
      </c>
      <c r="H19" s="269"/>
      <c r="K19" s="174"/>
      <c r="L19" s="174"/>
      <c r="M19" s="174"/>
      <c r="N19" s="174"/>
      <c r="O19" s="826"/>
      <c r="P19" s="826"/>
      <c r="Q19" s="826"/>
      <c r="R19" s="175" t="s">
        <v>405</v>
      </c>
      <c r="S19" s="176" t="s">
        <v>405</v>
      </c>
      <c r="T19" s="176" t="s">
        <v>405</v>
      </c>
      <c r="U19" s="176" t="s">
        <v>405</v>
      </c>
      <c r="Y19" s="269"/>
      <c r="Z19" s="269"/>
      <c r="AA19" s="269"/>
      <c r="AB19" s="270">
        <v>595000</v>
      </c>
      <c r="AC19" s="270">
        <v>3000000</v>
      </c>
      <c r="AD19" s="270"/>
    </row>
    <row r="20" spans="1:132" s="100" customFormat="1" ht="15" customHeight="1" x14ac:dyDescent="0.2">
      <c r="A20" s="854">
        <v>6060</v>
      </c>
      <c r="B20" s="100" t="s">
        <v>3155</v>
      </c>
      <c r="C20" s="854" t="s">
        <v>8285</v>
      </c>
      <c r="D20" s="854" t="s">
        <v>8577</v>
      </c>
      <c r="E20" s="214" t="s">
        <v>256</v>
      </c>
      <c r="F20" s="854" t="s">
        <v>199</v>
      </c>
      <c r="G20" s="854">
        <v>0</v>
      </c>
      <c r="H20" s="269"/>
      <c r="K20" s="174"/>
      <c r="L20" s="174"/>
      <c r="M20" s="174"/>
      <c r="N20" s="174"/>
      <c r="O20" s="826"/>
      <c r="P20" s="826"/>
      <c r="Q20" s="826"/>
      <c r="R20" s="826"/>
      <c r="S20" s="482" t="s">
        <v>405</v>
      </c>
      <c r="T20" s="482" t="s">
        <v>405</v>
      </c>
      <c r="U20" s="482" t="s">
        <v>405</v>
      </c>
      <c r="V20" s="482" t="s">
        <v>405</v>
      </c>
      <c r="Y20" s="269"/>
      <c r="Z20" s="269"/>
      <c r="AA20" s="269"/>
      <c r="AC20" s="269">
        <v>500000</v>
      </c>
    </row>
    <row r="21" spans="1:132" s="100" customFormat="1" ht="15" customHeight="1" x14ac:dyDescent="0.2">
      <c r="A21" s="811">
        <v>2519</v>
      </c>
      <c r="B21" s="99" t="s">
        <v>3738</v>
      </c>
      <c r="C21" s="811" t="s">
        <v>396</v>
      </c>
      <c r="D21" s="811" t="s">
        <v>3853</v>
      </c>
      <c r="E21" s="214" t="s">
        <v>256</v>
      </c>
      <c r="F21" s="812" t="s">
        <v>201</v>
      </c>
      <c r="G21" s="726">
        <v>7</v>
      </c>
      <c r="H21" s="174"/>
      <c r="I21" s="174"/>
      <c r="J21" s="174"/>
      <c r="K21" s="174"/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5" t="s">
        <v>405</v>
      </c>
      <c r="R21" s="175" t="s">
        <v>405</v>
      </c>
      <c r="S21" s="482" t="s">
        <v>405</v>
      </c>
      <c r="T21" s="482" t="s">
        <v>405</v>
      </c>
      <c r="U21" s="482" t="s">
        <v>405</v>
      </c>
      <c r="V21" s="482" t="s">
        <v>405</v>
      </c>
      <c r="W21" s="267"/>
      <c r="X21" s="269"/>
      <c r="Y21" s="267"/>
      <c r="Z21" s="270">
        <v>3000000</v>
      </c>
      <c r="AA21" s="270">
        <v>4000000</v>
      </c>
      <c r="AB21" s="270">
        <v>5000000</v>
      </c>
      <c r="AC21" s="270">
        <v>6000000</v>
      </c>
      <c r="AD21" s="270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L21" s="86"/>
      <c r="DM21" s="86"/>
      <c r="DN21" s="86"/>
      <c r="DO21" s="86"/>
      <c r="DQ21" s="421"/>
      <c r="DR21" s="421"/>
      <c r="DS21" s="421"/>
      <c r="DT21" s="421"/>
      <c r="EB21" s="86"/>
    </row>
    <row r="22" spans="1:132" s="100" customFormat="1" ht="15" customHeight="1" x14ac:dyDescent="0.2">
      <c r="A22" s="815">
        <v>3000</v>
      </c>
      <c r="B22" s="816" t="s">
        <v>4436</v>
      </c>
      <c r="C22" s="815" t="s">
        <v>4191</v>
      </c>
      <c r="D22" s="815" t="s">
        <v>4190</v>
      </c>
      <c r="E22" s="214" t="s">
        <v>256</v>
      </c>
      <c r="F22" s="816" t="s">
        <v>201</v>
      </c>
      <c r="G22" s="666">
        <v>6</v>
      </c>
      <c r="H22" s="174"/>
      <c r="I22" s="174"/>
      <c r="J22" s="174"/>
      <c r="K22" s="174"/>
      <c r="L22" s="174"/>
      <c r="M22" s="175" t="s">
        <v>405</v>
      </c>
      <c r="N22" s="175" t="s">
        <v>405</v>
      </c>
      <c r="O22" s="175" t="s">
        <v>405</v>
      </c>
      <c r="P22" s="545" t="s">
        <v>405</v>
      </c>
      <c r="Q22" s="546" t="s">
        <v>405</v>
      </c>
      <c r="R22" s="175" t="s">
        <v>405</v>
      </c>
      <c r="S22" s="482" t="s">
        <v>405</v>
      </c>
      <c r="T22" s="482" t="s">
        <v>405</v>
      </c>
      <c r="U22" s="176"/>
      <c r="V22" s="176"/>
      <c r="W22" s="176"/>
      <c r="Y22" s="270">
        <v>1300000</v>
      </c>
      <c r="Z22" s="269">
        <v>1750000</v>
      </c>
      <c r="AA22" s="270">
        <v>2500000</v>
      </c>
      <c r="AB22" s="270">
        <v>3500000</v>
      </c>
      <c r="AC22" s="270">
        <v>4500000</v>
      </c>
      <c r="AD22" s="270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F22" s="99"/>
      <c r="DG22" s="99"/>
      <c r="DH22" s="99"/>
      <c r="DI22" s="99"/>
      <c r="DJ22" s="99"/>
      <c r="DK22" s="99"/>
      <c r="DL22" s="99"/>
      <c r="DM22" s="99"/>
      <c r="DN22" s="421"/>
      <c r="DO22" s="421"/>
      <c r="DP22" s="421"/>
      <c r="DQ22" s="99"/>
      <c r="DR22" s="99"/>
      <c r="DS22" s="99"/>
      <c r="DT22" s="99"/>
      <c r="EA22" s="86"/>
      <c r="EB22" s="86"/>
    </row>
    <row r="23" spans="1:132" s="100" customFormat="1" ht="15" customHeight="1" x14ac:dyDescent="0.2">
      <c r="A23" s="856">
        <v>2995</v>
      </c>
      <c r="B23" s="855" t="s">
        <v>4422</v>
      </c>
      <c r="C23" s="815" t="s">
        <v>481</v>
      </c>
      <c r="D23" s="815" t="s">
        <v>223</v>
      </c>
      <c r="E23" s="214" t="s">
        <v>256</v>
      </c>
      <c r="F23" s="855" t="s">
        <v>201</v>
      </c>
      <c r="G23" s="666">
        <v>6</v>
      </c>
      <c r="H23" s="174"/>
      <c r="I23" s="174"/>
      <c r="J23" s="174"/>
      <c r="K23" s="174"/>
      <c r="L23" s="174"/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176" t="s">
        <v>405</v>
      </c>
      <c r="T23" s="176" t="s">
        <v>405</v>
      </c>
      <c r="U23" s="176" t="s">
        <v>405</v>
      </c>
      <c r="V23" s="176"/>
      <c r="W23" s="176"/>
      <c r="Y23" s="270">
        <v>1750000</v>
      </c>
      <c r="Z23" s="269">
        <v>3000000</v>
      </c>
      <c r="AA23" s="271">
        <v>4000000</v>
      </c>
      <c r="AB23" s="270">
        <v>5000000</v>
      </c>
      <c r="AC23" s="270">
        <v>5000000</v>
      </c>
      <c r="AD23" s="270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F23" s="86"/>
      <c r="DG23" s="86"/>
      <c r="DH23" s="86"/>
      <c r="DI23" s="86"/>
      <c r="DJ23" s="86"/>
      <c r="DK23" s="86"/>
      <c r="DL23" s="86"/>
      <c r="DM23" s="86"/>
      <c r="DN23" s="86"/>
    </row>
    <row r="24" spans="1:132" s="100" customFormat="1" ht="15" customHeight="1" x14ac:dyDescent="0.2">
      <c r="A24" s="99">
        <v>4532</v>
      </c>
      <c r="B24" s="100" t="s">
        <v>5457</v>
      </c>
      <c r="C24" s="99" t="s">
        <v>5336</v>
      </c>
      <c r="D24" s="99" t="s">
        <v>2665</v>
      </c>
      <c r="E24" s="214" t="s">
        <v>256</v>
      </c>
      <c r="F24" s="100" t="s">
        <v>201</v>
      </c>
      <c r="G24" s="666">
        <v>3</v>
      </c>
      <c r="H24" s="269"/>
      <c r="K24" s="174"/>
      <c r="L24" s="174"/>
      <c r="M24" s="174"/>
      <c r="N24" s="174"/>
      <c r="O24" s="545"/>
      <c r="P24" s="545" t="s">
        <v>405</v>
      </c>
      <c r="Q24" s="545" t="s">
        <v>405</v>
      </c>
      <c r="R24" s="175" t="s">
        <v>405</v>
      </c>
      <c r="S24" s="176" t="s">
        <v>405</v>
      </c>
      <c r="T24" s="176"/>
      <c r="U24" s="176"/>
      <c r="V24" s="176"/>
      <c r="W24" s="176"/>
      <c r="Y24" s="269"/>
      <c r="Z24" s="275">
        <v>1150000</v>
      </c>
      <c r="AA24" s="270">
        <v>1750000</v>
      </c>
      <c r="AB24" s="270">
        <v>2000000</v>
      </c>
      <c r="AC24" s="270">
        <v>3000000</v>
      </c>
      <c r="AD24" s="270"/>
    </row>
    <row r="25" spans="1:132" s="86" customFormat="1" ht="15" customHeight="1" x14ac:dyDescent="0.2">
      <c r="A25" s="99">
        <v>1526</v>
      </c>
      <c r="B25" s="99" t="s">
        <v>2291</v>
      </c>
      <c r="C25" s="99" t="s">
        <v>3288</v>
      </c>
      <c r="D25" s="99" t="s">
        <v>257</v>
      </c>
      <c r="E25" s="214" t="s">
        <v>256</v>
      </c>
      <c r="F25" s="100" t="s">
        <v>206</v>
      </c>
      <c r="G25" s="726">
        <v>9</v>
      </c>
      <c r="H25" s="174"/>
      <c r="I25" s="174"/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176" t="s">
        <v>405</v>
      </c>
      <c r="T25" s="176" t="s">
        <v>405</v>
      </c>
      <c r="U25" s="176" t="s">
        <v>405</v>
      </c>
      <c r="V25" s="176"/>
      <c r="W25" s="176"/>
      <c r="X25" s="99"/>
      <c r="Y25" s="270">
        <v>9000000</v>
      </c>
      <c r="Z25" s="269">
        <v>10000000</v>
      </c>
      <c r="AA25" s="270">
        <v>10000000</v>
      </c>
      <c r="AB25" s="270">
        <v>11000000</v>
      </c>
      <c r="AC25" s="270">
        <v>11000000</v>
      </c>
      <c r="AD25" s="270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</row>
    <row r="26" spans="1:132" s="86" customFormat="1" ht="15" customHeight="1" x14ac:dyDescent="0.2">
      <c r="A26" s="815">
        <v>3135</v>
      </c>
      <c r="B26" s="816" t="s">
        <v>4439</v>
      </c>
      <c r="C26" s="815" t="s">
        <v>4287</v>
      </c>
      <c r="D26" s="815" t="s">
        <v>4286</v>
      </c>
      <c r="E26" s="214" t="s">
        <v>256</v>
      </c>
      <c r="F26" s="816" t="s">
        <v>206</v>
      </c>
      <c r="G26" s="666">
        <v>6</v>
      </c>
      <c r="H26" s="174"/>
      <c r="I26" s="174"/>
      <c r="J26" s="174"/>
      <c r="K26" s="174"/>
      <c r="L26" s="174"/>
      <c r="M26" s="175" t="s">
        <v>405</v>
      </c>
      <c r="N26" s="175" t="s">
        <v>405</v>
      </c>
      <c r="O26" s="175" t="s">
        <v>405</v>
      </c>
      <c r="P26" s="545" t="s">
        <v>405</v>
      </c>
      <c r="Q26" s="546" t="s">
        <v>405</v>
      </c>
      <c r="R26" s="175" t="s">
        <v>405</v>
      </c>
      <c r="S26" s="482" t="s">
        <v>405</v>
      </c>
      <c r="T26" s="482" t="s">
        <v>405</v>
      </c>
      <c r="U26" s="176"/>
      <c r="V26" s="176"/>
      <c r="W26" s="176"/>
      <c r="X26" s="100"/>
      <c r="Y26" s="270">
        <v>4000000</v>
      </c>
      <c r="Z26" s="269">
        <v>5000000</v>
      </c>
      <c r="AA26" s="270">
        <v>6000000</v>
      </c>
      <c r="AB26" s="270">
        <v>7000000</v>
      </c>
      <c r="AC26" s="270">
        <v>8000000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</row>
    <row r="27" spans="1:132" s="100" customFormat="1" ht="15" customHeight="1" x14ac:dyDescent="0.2">
      <c r="A27" s="821">
        <v>4333</v>
      </c>
      <c r="B27" s="100" t="s">
        <v>3128</v>
      </c>
      <c r="C27" s="821" t="s">
        <v>284</v>
      </c>
      <c r="D27" s="821" t="s">
        <v>3665</v>
      </c>
      <c r="E27" s="214" t="s">
        <v>256</v>
      </c>
      <c r="F27" s="822" t="s">
        <v>206</v>
      </c>
      <c r="G27" s="666">
        <v>4</v>
      </c>
      <c r="H27" s="269"/>
      <c r="K27" s="174"/>
      <c r="L27" s="174"/>
      <c r="M27" s="174"/>
      <c r="N27" s="174"/>
      <c r="O27" s="175" t="s">
        <v>405</v>
      </c>
      <c r="P27" s="545" t="s">
        <v>405</v>
      </c>
      <c r="Q27" s="545" t="s">
        <v>405</v>
      </c>
      <c r="R27" s="175" t="s">
        <v>405</v>
      </c>
      <c r="S27" s="176" t="s">
        <v>405</v>
      </c>
      <c r="T27" s="176"/>
      <c r="U27" s="176"/>
      <c r="V27" s="176"/>
      <c r="W27" s="176"/>
      <c r="Y27" s="270">
        <v>2400000</v>
      </c>
      <c r="Z27" s="269">
        <v>4500000</v>
      </c>
      <c r="AA27" s="270">
        <v>5500000</v>
      </c>
      <c r="AB27" s="270">
        <v>7000000</v>
      </c>
      <c r="AC27" s="270">
        <v>7500000</v>
      </c>
      <c r="AD27" s="270"/>
      <c r="DN27" s="86"/>
      <c r="DO27" s="86"/>
      <c r="DP27" s="86"/>
      <c r="EA27" s="86"/>
    </row>
    <row r="28" spans="1:132" s="100" customFormat="1" ht="15" customHeight="1" x14ac:dyDescent="0.2">
      <c r="A28" s="840">
        <v>5854</v>
      </c>
      <c r="B28" s="100" t="s">
        <v>8429</v>
      </c>
      <c r="C28" s="840" t="s">
        <v>4165</v>
      </c>
      <c r="D28" s="840" t="s">
        <v>191</v>
      </c>
      <c r="E28" s="214" t="s">
        <v>256</v>
      </c>
      <c r="F28" s="841" t="s">
        <v>206</v>
      </c>
      <c r="G28" s="666">
        <v>1</v>
      </c>
      <c r="H28" s="275"/>
      <c r="I28" s="99"/>
      <c r="J28" s="99"/>
      <c r="K28" s="99"/>
      <c r="L28" s="99"/>
      <c r="M28" s="99"/>
      <c r="N28" s="99"/>
      <c r="O28" s="826"/>
      <c r="P28" s="826"/>
      <c r="Q28" s="826"/>
      <c r="R28" s="175" t="s">
        <v>405</v>
      </c>
      <c r="S28" s="176" t="s">
        <v>405</v>
      </c>
      <c r="T28" s="176" t="s">
        <v>405</v>
      </c>
      <c r="U28" s="176" t="s">
        <v>405</v>
      </c>
      <c r="Y28" s="269"/>
      <c r="Z28" s="269"/>
      <c r="AA28" s="269"/>
      <c r="AB28" s="270">
        <v>540000</v>
      </c>
      <c r="AC28" s="270">
        <v>4000000</v>
      </c>
      <c r="AD28" s="270"/>
    </row>
    <row r="29" spans="1:132" s="100" customFormat="1" ht="15" customHeight="1" x14ac:dyDescent="0.2">
      <c r="A29" s="775">
        <v>1094</v>
      </c>
      <c r="B29" s="99" t="s">
        <v>3152</v>
      </c>
      <c r="C29" s="99" t="s">
        <v>3153</v>
      </c>
      <c r="D29" s="99" t="s">
        <v>433</v>
      </c>
      <c r="E29" s="214" t="s">
        <v>256</v>
      </c>
      <c r="F29" s="99" t="s">
        <v>224</v>
      </c>
      <c r="G29" s="726">
        <v>10</v>
      </c>
      <c r="H29" s="175"/>
      <c r="I29" s="175" t="s">
        <v>405</v>
      </c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175" t="s">
        <v>405</v>
      </c>
      <c r="S29" s="482" t="s">
        <v>405</v>
      </c>
      <c r="T29" s="482" t="s">
        <v>405</v>
      </c>
      <c r="U29" s="482" t="s">
        <v>405</v>
      </c>
      <c r="V29" s="571"/>
      <c r="W29" s="571"/>
      <c r="X29" s="269"/>
      <c r="Y29" s="270"/>
      <c r="Z29" s="269"/>
      <c r="AA29" s="270"/>
      <c r="AB29" s="270"/>
      <c r="AC29" s="270">
        <v>3600000</v>
      </c>
      <c r="AD29" s="270"/>
      <c r="AE29" s="880"/>
      <c r="AF29" s="880"/>
      <c r="AG29" s="880"/>
      <c r="AH29" s="880"/>
      <c r="AI29" s="880"/>
      <c r="AJ29" s="880"/>
      <c r="AK29" s="880"/>
      <c r="AL29" s="880"/>
      <c r="AM29" s="880"/>
      <c r="AN29" s="880"/>
      <c r="AO29" s="880"/>
      <c r="AP29" s="880"/>
      <c r="AQ29" s="880"/>
      <c r="AR29" s="880"/>
      <c r="AS29" s="880"/>
      <c r="AT29" s="880"/>
      <c r="AU29" s="880"/>
      <c r="AV29" s="880"/>
      <c r="DF29" s="86"/>
      <c r="DG29" s="86"/>
      <c r="DH29" s="86"/>
      <c r="DI29" s="86"/>
      <c r="DN29" s="86"/>
      <c r="DO29" s="86"/>
      <c r="DP29" s="86"/>
    </row>
    <row r="30" spans="1:132" s="86" customFormat="1" ht="15" customHeight="1" x14ac:dyDescent="0.2">
      <c r="A30" s="99">
        <v>1036</v>
      </c>
      <c r="B30" s="423" t="s">
        <v>3128</v>
      </c>
      <c r="C30" s="99" t="s">
        <v>3085</v>
      </c>
      <c r="D30" s="99" t="s">
        <v>3086</v>
      </c>
      <c r="E30" s="214" t="s">
        <v>256</v>
      </c>
      <c r="F30" s="423" t="s">
        <v>209</v>
      </c>
      <c r="G30" s="749">
        <v>10</v>
      </c>
      <c r="H30" s="175"/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6" t="s">
        <v>405</v>
      </c>
      <c r="Q30" s="545" t="s">
        <v>405</v>
      </c>
      <c r="R30" s="175" t="s">
        <v>405</v>
      </c>
      <c r="S30" s="176" t="s">
        <v>405</v>
      </c>
      <c r="T30" s="176"/>
      <c r="U30" s="176"/>
      <c r="V30" s="176"/>
      <c r="W30" s="176"/>
      <c r="X30" s="100"/>
      <c r="Y30" s="270">
        <v>10000000</v>
      </c>
      <c r="Z30" s="269">
        <v>11000000</v>
      </c>
      <c r="AA30" s="270">
        <v>12000000</v>
      </c>
      <c r="AB30" s="270">
        <v>12000000</v>
      </c>
      <c r="AC30" s="270">
        <v>13000000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421"/>
      <c r="DG30" s="421"/>
      <c r="DH30" s="421"/>
      <c r="DI30" s="421"/>
      <c r="DJ30" s="421"/>
      <c r="DK30" s="421"/>
      <c r="DL30" s="421"/>
      <c r="DM30" s="421"/>
      <c r="DN30" s="100"/>
      <c r="DO30" s="100"/>
      <c r="DP30" s="100"/>
      <c r="DU30" s="100"/>
      <c r="DV30" s="100"/>
      <c r="DW30" s="100"/>
      <c r="DX30" s="100"/>
      <c r="DY30" s="100"/>
      <c r="DZ30" s="100"/>
      <c r="EA30" s="100"/>
      <c r="EB30" s="100"/>
    </row>
    <row r="31" spans="1:132" s="100" customFormat="1" ht="15" customHeight="1" x14ac:dyDescent="0.2">
      <c r="A31" s="811">
        <v>2467</v>
      </c>
      <c r="B31" s="99" t="s">
        <v>1806</v>
      </c>
      <c r="C31" s="811" t="s">
        <v>3814</v>
      </c>
      <c r="D31" s="811" t="s">
        <v>2543</v>
      </c>
      <c r="E31" s="214" t="s">
        <v>256</v>
      </c>
      <c r="F31" s="812" t="s">
        <v>209</v>
      </c>
      <c r="G31" s="726">
        <v>7</v>
      </c>
      <c r="H31" s="174"/>
      <c r="I31" s="174"/>
      <c r="J31" s="174"/>
      <c r="K31" s="174"/>
      <c r="L31" s="175" t="s">
        <v>405</v>
      </c>
      <c r="M31" s="175" t="s">
        <v>405</v>
      </c>
      <c r="N31" s="175" t="s">
        <v>405</v>
      </c>
      <c r="O31" s="175" t="s">
        <v>405</v>
      </c>
      <c r="P31" s="546" t="s">
        <v>405</v>
      </c>
      <c r="Q31" s="545" t="s">
        <v>405</v>
      </c>
      <c r="R31" s="175" t="s">
        <v>405</v>
      </c>
      <c r="S31" s="176" t="s">
        <v>405</v>
      </c>
      <c r="T31" s="176" t="s">
        <v>405</v>
      </c>
      <c r="U31" s="267"/>
      <c r="V31" s="267"/>
      <c r="W31" s="267"/>
      <c r="Y31" s="270"/>
      <c r="Z31" s="269"/>
      <c r="AA31" s="270"/>
      <c r="AB31" s="270">
        <v>8500000</v>
      </c>
      <c r="AC31" s="270">
        <v>8500000</v>
      </c>
      <c r="AD31" s="270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F31" s="86"/>
      <c r="DG31" s="86"/>
      <c r="DH31" s="86"/>
      <c r="DI31" s="86"/>
      <c r="DJ31" s="86"/>
      <c r="DK31" s="86"/>
      <c r="DL31" s="86"/>
      <c r="DM31" s="86"/>
      <c r="DU31" s="86"/>
      <c r="DV31" s="86"/>
      <c r="DW31" s="86"/>
      <c r="DX31" s="86"/>
      <c r="DY31" s="86"/>
      <c r="DZ31" s="86"/>
    </row>
    <row r="32" spans="1:132" s="100" customFormat="1" ht="15" customHeight="1" x14ac:dyDescent="0.2">
      <c r="A32" s="817">
        <v>3463</v>
      </c>
      <c r="B32" s="836" t="s">
        <v>4059</v>
      </c>
      <c r="C32" s="837" t="s">
        <v>213</v>
      </c>
      <c r="D32" s="837" t="s">
        <v>4527</v>
      </c>
      <c r="E32" s="214" t="s">
        <v>256</v>
      </c>
      <c r="F32" s="836" t="s">
        <v>209</v>
      </c>
      <c r="G32" s="666">
        <v>5</v>
      </c>
      <c r="H32" s="269"/>
      <c r="K32" s="174"/>
      <c r="L32" s="174"/>
      <c r="M32" s="174"/>
      <c r="N32" s="175" t="s">
        <v>405</v>
      </c>
      <c r="O32" s="175" t="s">
        <v>405</v>
      </c>
      <c r="P32" s="545" t="s">
        <v>405</v>
      </c>
      <c r="Q32" s="545" t="s">
        <v>405</v>
      </c>
      <c r="R32" s="175" t="s">
        <v>405</v>
      </c>
      <c r="S32" s="176" t="s">
        <v>405</v>
      </c>
      <c r="T32" s="571"/>
      <c r="U32" s="571"/>
      <c r="V32" s="571"/>
      <c r="W32" s="571"/>
      <c r="Y32" s="270">
        <v>2000000</v>
      </c>
      <c r="Z32" s="269">
        <v>3500000</v>
      </c>
      <c r="AA32" s="270">
        <v>4500000</v>
      </c>
      <c r="AB32" s="270">
        <v>6000000</v>
      </c>
      <c r="AC32" s="270">
        <v>7000000</v>
      </c>
      <c r="AD32" s="270"/>
      <c r="EA32" s="86"/>
    </row>
    <row r="33" spans="1:132" s="100" customFormat="1" ht="15" customHeight="1" x14ac:dyDescent="0.2">
      <c r="A33" s="99">
        <v>4470</v>
      </c>
      <c r="B33" s="100" t="s">
        <v>3155</v>
      </c>
      <c r="C33" s="99" t="s">
        <v>396</v>
      </c>
      <c r="D33" s="99" t="s">
        <v>341</v>
      </c>
      <c r="E33" s="214" t="s">
        <v>256</v>
      </c>
      <c r="F33" s="100" t="s">
        <v>209</v>
      </c>
      <c r="G33" s="666">
        <v>3</v>
      </c>
      <c r="H33" s="269"/>
      <c r="K33" s="174"/>
      <c r="L33" s="174"/>
      <c r="M33" s="174"/>
      <c r="N33" s="174"/>
      <c r="O33" s="545"/>
      <c r="P33" s="545" t="s">
        <v>405</v>
      </c>
      <c r="Q33" s="545" t="s">
        <v>405</v>
      </c>
      <c r="R33" s="175" t="s">
        <v>405</v>
      </c>
      <c r="S33" s="176" t="s">
        <v>405</v>
      </c>
      <c r="T33" s="176"/>
      <c r="U33" s="176"/>
      <c r="V33" s="176"/>
      <c r="W33" s="176"/>
      <c r="Y33" s="269"/>
      <c r="Z33" s="275">
        <v>500000</v>
      </c>
      <c r="AA33" s="270">
        <v>5500000</v>
      </c>
      <c r="AB33" s="270">
        <v>6500000</v>
      </c>
      <c r="AC33" s="270">
        <v>8000000</v>
      </c>
      <c r="AD33" s="270"/>
      <c r="EB33" s="86"/>
    </row>
    <row r="34" spans="1:132" s="100" customFormat="1" ht="15" customHeight="1" x14ac:dyDescent="0.2">
      <c r="A34" s="854">
        <v>6120</v>
      </c>
      <c r="B34" s="100" t="s">
        <v>8784</v>
      </c>
      <c r="C34" s="854" t="s">
        <v>1526</v>
      </c>
      <c r="D34" s="854" t="s">
        <v>8565</v>
      </c>
      <c r="E34" s="214" t="s">
        <v>256</v>
      </c>
      <c r="F34" s="854" t="s">
        <v>209</v>
      </c>
      <c r="G34" s="854">
        <v>0</v>
      </c>
      <c r="H34" s="269"/>
      <c r="K34" s="174"/>
      <c r="L34" s="174"/>
      <c r="M34" s="174"/>
      <c r="N34" s="174"/>
      <c r="O34" s="826"/>
      <c r="P34" s="826"/>
      <c r="Q34" s="826"/>
      <c r="R34" s="826"/>
      <c r="S34" s="482" t="s">
        <v>405</v>
      </c>
      <c r="T34" s="482" t="s">
        <v>405</v>
      </c>
      <c r="U34" s="482" t="s">
        <v>405</v>
      </c>
      <c r="V34" s="482" t="s">
        <v>405</v>
      </c>
      <c r="Y34" s="269"/>
      <c r="Z34" s="269"/>
      <c r="AA34" s="269"/>
      <c r="AC34" s="269">
        <v>555000</v>
      </c>
    </row>
    <row r="35" spans="1:132" s="86" customFormat="1" ht="15" customHeight="1" x14ac:dyDescent="0.2">
      <c r="A35" s="821">
        <v>4061</v>
      </c>
      <c r="B35" s="100" t="s">
        <v>2301</v>
      </c>
      <c r="C35" s="821" t="s">
        <v>3265</v>
      </c>
      <c r="D35" s="821" t="s">
        <v>3963</v>
      </c>
      <c r="E35" s="214" t="s">
        <v>256</v>
      </c>
      <c r="F35" s="822" t="s">
        <v>211</v>
      </c>
      <c r="G35" s="99">
        <v>4</v>
      </c>
      <c r="H35" s="269"/>
      <c r="I35" s="100"/>
      <c r="J35" s="100"/>
      <c r="K35" s="174"/>
      <c r="L35" s="174"/>
      <c r="M35" s="174"/>
      <c r="N35" s="174"/>
      <c r="O35" s="175" t="s">
        <v>405</v>
      </c>
      <c r="P35" s="545" t="s">
        <v>405</v>
      </c>
      <c r="Q35" s="545" t="s">
        <v>405</v>
      </c>
      <c r="R35" s="175" t="s">
        <v>405</v>
      </c>
      <c r="S35" s="482" t="s">
        <v>405</v>
      </c>
      <c r="T35" s="482" t="s">
        <v>405</v>
      </c>
      <c r="U35" s="482" t="s">
        <v>405</v>
      </c>
      <c r="V35" s="571"/>
      <c r="W35" s="571"/>
      <c r="X35" s="571"/>
      <c r="Y35" s="100"/>
      <c r="Z35" s="270"/>
      <c r="AA35" s="269">
        <v>2750000</v>
      </c>
      <c r="AB35" s="270">
        <v>4500000</v>
      </c>
      <c r="AC35" s="271">
        <v>6000000</v>
      </c>
      <c r="AD35" s="27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</row>
    <row r="36" spans="1:132" s="100" customFormat="1" ht="15" customHeight="1" x14ac:dyDescent="0.2">
      <c r="A36" s="821">
        <v>4222</v>
      </c>
      <c r="B36" s="100" t="s">
        <v>3739</v>
      </c>
      <c r="C36" s="821" t="s">
        <v>504</v>
      </c>
      <c r="D36" s="821" t="s">
        <v>4856</v>
      </c>
      <c r="E36" s="214" t="s">
        <v>256</v>
      </c>
      <c r="F36" s="821" t="s">
        <v>211</v>
      </c>
      <c r="G36" s="666">
        <v>3</v>
      </c>
      <c r="H36" s="269"/>
      <c r="K36" s="174"/>
      <c r="L36" s="174"/>
      <c r="M36" s="174"/>
      <c r="N36" s="174"/>
      <c r="O36" s="175" t="s">
        <v>405</v>
      </c>
      <c r="P36" s="545" t="s">
        <v>405</v>
      </c>
      <c r="Q36" s="546" t="s">
        <v>405</v>
      </c>
      <c r="R36" s="175" t="s">
        <v>405</v>
      </c>
      <c r="S36" s="176" t="s">
        <v>405</v>
      </c>
      <c r="T36" s="176" t="s">
        <v>405</v>
      </c>
      <c r="U36" s="571"/>
      <c r="V36" s="571"/>
      <c r="W36" s="571"/>
      <c r="Y36" s="275"/>
      <c r="Z36" s="275"/>
      <c r="AA36" s="271"/>
      <c r="AB36" s="271">
        <v>1400000</v>
      </c>
      <c r="AC36" s="270">
        <v>2000000</v>
      </c>
      <c r="AD36" s="270"/>
      <c r="AE36" s="99"/>
      <c r="DQ36" s="86"/>
      <c r="DR36" s="86"/>
      <c r="DS36" s="86"/>
      <c r="DT36" s="86"/>
      <c r="DU36" s="86"/>
      <c r="DV36" s="86"/>
      <c r="DW36" s="86"/>
      <c r="DX36" s="86"/>
      <c r="DY36" s="86"/>
      <c r="DZ36" s="86"/>
    </row>
    <row r="37" spans="1:132" s="100" customFormat="1" ht="15" customHeight="1" x14ac:dyDescent="0.2">
      <c r="A37" s="854">
        <v>6140</v>
      </c>
      <c r="B37" s="100" t="s">
        <v>2748</v>
      </c>
      <c r="C37" s="854" t="s">
        <v>1800</v>
      </c>
      <c r="D37" s="854" t="s">
        <v>286</v>
      </c>
      <c r="E37" s="214" t="s">
        <v>256</v>
      </c>
      <c r="F37" s="854" t="s">
        <v>211</v>
      </c>
      <c r="G37" s="854">
        <v>0</v>
      </c>
      <c r="H37" s="269"/>
      <c r="K37" s="174"/>
      <c r="L37" s="174"/>
      <c r="M37" s="174"/>
      <c r="N37" s="174"/>
      <c r="O37" s="826"/>
      <c r="P37" s="826"/>
      <c r="Q37" s="826"/>
      <c r="R37" s="826"/>
      <c r="S37" s="482" t="s">
        <v>405</v>
      </c>
      <c r="T37" s="482" t="s">
        <v>405</v>
      </c>
      <c r="U37" s="482" t="s">
        <v>405</v>
      </c>
      <c r="V37" s="482" t="s">
        <v>405</v>
      </c>
      <c r="W37" s="482" t="s">
        <v>405</v>
      </c>
      <c r="Y37" s="269"/>
      <c r="Z37" s="269"/>
      <c r="AA37" s="269"/>
      <c r="AC37" s="269">
        <v>2200000</v>
      </c>
    </row>
    <row r="38" spans="1:132" s="100" customFormat="1" ht="15" customHeight="1" x14ac:dyDescent="0.2">
      <c r="A38" s="99">
        <v>400</v>
      </c>
      <c r="B38" s="423" t="s">
        <v>2765</v>
      </c>
      <c r="C38" s="850" t="s">
        <v>126</v>
      </c>
      <c r="D38" s="850" t="s">
        <v>228</v>
      </c>
      <c r="E38" s="214" t="s">
        <v>256</v>
      </c>
      <c r="F38" s="850" t="s">
        <v>212</v>
      </c>
      <c r="G38" s="254">
        <v>12</v>
      </c>
      <c r="H38" s="175" t="s">
        <v>405</v>
      </c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482" t="s">
        <v>405</v>
      </c>
      <c r="T38" s="267"/>
      <c r="U38" s="267"/>
      <c r="V38" s="267"/>
      <c r="W38" s="267"/>
      <c r="X38" s="267"/>
      <c r="Y38" s="267"/>
      <c r="AA38" s="270"/>
      <c r="AB38" s="269">
        <v>6500000</v>
      </c>
      <c r="AC38" s="270">
        <v>7000000</v>
      </c>
      <c r="AD38" s="270"/>
      <c r="AF38" s="270"/>
      <c r="AG38" s="895"/>
      <c r="AH38" s="895"/>
      <c r="AI38" s="895"/>
      <c r="AJ38" s="895"/>
      <c r="AK38" s="895"/>
      <c r="AL38" s="895"/>
      <c r="AM38" s="895"/>
      <c r="AN38" s="895"/>
      <c r="AO38" s="895"/>
      <c r="AP38" s="895"/>
      <c r="AQ38" s="895"/>
      <c r="AR38" s="895"/>
      <c r="AS38" s="895"/>
      <c r="AT38" s="895"/>
      <c r="AU38" s="895"/>
      <c r="AV38" s="895"/>
      <c r="AW38" s="895"/>
      <c r="AX38" s="895"/>
      <c r="AY38" s="895"/>
      <c r="AZ38" s="895"/>
      <c r="BA38" s="895"/>
      <c r="BB38" s="895"/>
      <c r="BC38" s="895"/>
      <c r="BD38" s="895"/>
      <c r="BE38" s="895"/>
      <c r="BF38" s="895"/>
      <c r="BG38" s="895"/>
      <c r="BH38" s="895"/>
      <c r="BI38" s="895"/>
      <c r="BJ38" s="895"/>
      <c r="BK38" s="895"/>
      <c r="BL38" s="895"/>
      <c r="BM38" s="895"/>
      <c r="BN38" s="895"/>
      <c r="BO38" s="895"/>
      <c r="BP38" s="895"/>
      <c r="BQ38" s="895"/>
      <c r="BR38" s="895"/>
      <c r="BS38" s="895"/>
      <c r="BT38" s="895"/>
      <c r="BU38" s="895"/>
      <c r="BV38" s="895"/>
      <c r="BW38" s="895"/>
      <c r="BX38" s="895"/>
      <c r="BY38" s="895"/>
      <c r="BZ38" s="895"/>
      <c r="CA38" s="895"/>
      <c r="CB38" s="895"/>
      <c r="CC38" s="895"/>
      <c r="CD38" s="895"/>
      <c r="CE38" s="895"/>
      <c r="CF38" s="895"/>
      <c r="CG38" s="895"/>
      <c r="CH38" s="895"/>
      <c r="CI38" s="895"/>
      <c r="CJ38" s="895"/>
      <c r="CK38" s="895"/>
      <c r="CL38" s="895"/>
      <c r="CM38" s="895"/>
      <c r="CN38" s="895"/>
      <c r="CO38" s="895"/>
      <c r="CP38" s="895"/>
      <c r="CQ38" s="895"/>
      <c r="CR38" s="895"/>
      <c r="CS38" s="895"/>
      <c r="CT38" s="895"/>
      <c r="CU38" s="895"/>
      <c r="CV38" s="895"/>
      <c r="CW38" s="895"/>
      <c r="CX38" s="895"/>
      <c r="CY38" s="895"/>
      <c r="CZ38" s="895"/>
      <c r="DA38" s="895"/>
      <c r="DB38" s="895"/>
      <c r="DC38" s="895"/>
      <c r="DD38" s="895"/>
      <c r="DE38" s="895"/>
      <c r="DF38" s="895"/>
      <c r="DG38" s="895"/>
      <c r="DH38" s="86"/>
      <c r="DI38" s="86"/>
      <c r="DJ38" s="86"/>
      <c r="DK38" s="86"/>
      <c r="DL38" s="895"/>
      <c r="DM38" s="895"/>
      <c r="DN38" s="895"/>
      <c r="DW38" s="86"/>
      <c r="DX38" s="86"/>
      <c r="DY38" s="86"/>
      <c r="DZ38" s="86"/>
    </row>
    <row r="39" spans="1:132" s="100" customFormat="1" ht="15" customHeight="1" x14ac:dyDescent="0.2">
      <c r="A39" s="99">
        <v>1456</v>
      </c>
      <c r="B39" s="99" t="s">
        <v>1805</v>
      </c>
      <c r="C39" s="99" t="s">
        <v>436</v>
      </c>
      <c r="D39" s="99" t="s">
        <v>3322</v>
      </c>
      <c r="E39" s="214" t="s">
        <v>256</v>
      </c>
      <c r="F39" s="100" t="s">
        <v>212</v>
      </c>
      <c r="G39" s="762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267"/>
      <c r="V39" s="267"/>
      <c r="W39" s="267"/>
      <c r="X39" s="99"/>
      <c r="Y39" s="270">
        <v>11000000</v>
      </c>
      <c r="Z39" s="269">
        <v>12000000</v>
      </c>
      <c r="AA39" s="270">
        <v>12000000</v>
      </c>
      <c r="AB39" s="270">
        <v>12000000</v>
      </c>
      <c r="AC39" s="270">
        <v>12000000</v>
      </c>
      <c r="AD39" s="270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</row>
    <row r="40" spans="1:132" s="100" customFormat="1" ht="15" customHeight="1" x14ac:dyDescent="0.2">
      <c r="A40" s="811">
        <v>2570</v>
      </c>
      <c r="B40" s="99" t="s">
        <v>4059</v>
      </c>
      <c r="C40" s="811" t="s">
        <v>203</v>
      </c>
      <c r="D40" s="811" t="s">
        <v>3901</v>
      </c>
      <c r="E40" s="214" t="s">
        <v>256</v>
      </c>
      <c r="F40" s="812" t="s">
        <v>212</v>
      </c>
      <c r="G40" s="726">
        <v>7</v>
      </c>
      <c r="H40" s="174"/>
      <c r="I40" s="174"/>
      <c r="J40" s="174"/>
      <c r="K40" s="174"/>
      <c r="L40" s="175" t="s">
        <v>405</v>
      </c>
      <c r="M40" s="175" t="s">
        <v>405</v>
      </c>
      <c r="N40" s="175" t="s">
        <v>405</v>
      </c>
      <c r="O40" s="175" t="s">
        <v>405</v>
      </c>
      <c r="P40" s="546" t="s">
        <v>405</v>
      </c>
      <c r="Q40" s="545" t="s">
        <v>405</v>
      </c>
      <c r="R40" s="175" t="s">
        <v>405</v>
      </c>
      <c r="S40" s="176" t="s">
        <v>405</v>
      </c>
      <c r="T40" s="267"/>
      <c r="U40" s="267"/>
      <c r="V40" s="267"/>
      <c r="W40" s="267"/>
      <c r="Y40" s="270">
        <v>3000000</v>
      </c>
      <c r="Z40" s="269">
        <v>4000000</v>
      </c>
      <c r="AA40" s="270">
        <v>5000000</v>
      </c>
      <c r="AB40" s="270">
        <v>5500000</v>
      </c>
      <c r="AC40" s="270">
        <v>6000000</v>
      </c>
      <c r="AD40" s="270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U40" s="86"/>
      <c r="DV40" s="86"/>
      <c r="DW40" s="86"/>
      <c r="DX40" s="86"/>
      <c r="DY40" s="86"/>
      <c r="DZ40" s="86"/>
    </row>
    <row r="41" spans="1:132" s="100" customFormat="1" ht="15" customHeight="1" x14ac:dyDescent="0.2">
      <c r="A41" s="815">
        <v>3043</v>
      </c>
      <c r="B41" s="816" t="s">
        <v>4405</v>
      </c>
      <c r="C41" s="815" t="s">
        <v>746</v>
      </c>
      <c r="D41" s="815" t="s">
        <v>505</v>
      </c>
      <c r="E41" s="214" t="s">
        <v>256</v>
      </c>
      <c r="F41" s="816" t="s">
        <v>212</v>
      </c>
      <c r="G41" s="666">
        <v>6</v>
      </c>
      <c r="H41" s="174"/>
      <c r="I41" s="174"/>
      <c r="J41" s="174"/>
      <c r="K41" s="174"/>
      <c r="L41" s="174"/>
      <c r="M41" s="175" t="s">
        <v>405</v>
      </c>
      <c r="N41" s="175" t="s">
        <v>405</v>
      </c>
      <c r="O41" s="175" t="s">
        <v>405</v>
      </c>
      <c r="P41" s="545" t="s">
        <v>405</v>
      </c>
      <c r="Q41" s="545" t="s">
        <v>405</v>
      </c>
      <c r="R41" s="175" t="s">
        <v>405</v>
      </c>
      <c r="S41" s="176" t="s">
        <v>405</v>
      </c>
      <c r="T41" s="176" t="s">
        <v>405</v>
      </c>
      <c r="U41" s="176" t="s">
        <v>405</v>
      </c>
      <c r="V41" s="176" t="s">
        <v>405</v>
      </c>
      <c r="W41" s="176"/>
      <c r="Y41" s="270">
        <v>6500000</v>
      </c>
      <c r="Z41" s="269">
        <v>7000000</v>
      </c>
      <c r="AA41" s="270">
        <v>8000000</v>
      </c>
      <c r="AB41" s="270">
        <v>9000000</v>
      </c>
      <c r="AC41" s="270">
        <v>10000000</v>
      </c>
      <c r="AD41" s="270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F41" s="86"/>
      <c r="DG41" s="86"/>
      <c r="DH41" s="86"/>
      <c r="DI41" s="86"/>
      <c r="DJ41" s="86"/>
      <c r="DK41" s="86"/>
      <c r="DL41" s="86"/>
      <c r="DM41" s="86"/>
      <c r="DQ41" s="86"/>
      <c r="DR41" s="86"/>
      <c r="DS41" s="86"/>
      <c r="DT41" s="86"/>
      <c r="EA41" s="99"/>
    </row>
    <row r="42" spans="1:132" s="100" customFormat="1" ht="15" customHeight="1" x14ac:dyDescent="0.2">
      <c r="A42" s="842">
        <v>5279</v>
      </c>
      <c r="B42" s="100" t="s">
        <v>8119</v>
      </c>
      <c r="C42" s="842" t="s">
        <v>2511</v>
      </c>
      <c r="D42" s="842" t="s">
        <v>7960</v>
      </c>
      <c r="E42" s="214" t="s">
        <v>256</v>
      </c>
      <c r="F42" s="843" t="s">
        <v>212</v>
      </c>
      <c r="G42" s="666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176" t="s">
        <v>405</v>
      </c>
      <c r="T42" s="176" t="s">
        <v>405</v>
      </c>
      <c r="U42" s="571"/>
      <c r="V42" s="571"/>
      <c r="W42" s="571"/>
      <c r="Y42" s="269"/>
      <c r="Z42" s="269"/>
      <c r="AA42" s="269">
        <v>500000</v>
      </c>
      <c r="AB42" s="270">
        <v>2500000</v>
      </c>
      <c r="AC42" s="270">
        <v>3000000</v>
      </c>
      <c r="AD42" s="270"/>
      <c r="DU42" s="86"/>
      <c r="DV42" s="86"/>
      <c r="DW42" s="86"/>
      <c r="DX42" s="86"/>
      <c r="DY42" s="86"/>
      <c r="DZ42" s="86"/>
      <c r="EA42" s="86"/>
    </row>
    <row r="43" spans="1:132" s="100" customFormat="1" ht="15" customHeight="1" x14ac:dyDescent="0.2">
      <c r="A43" s="99">
        <v>1355</v>
      </c>
      <c r="B43" s="99" t="s">
        <v>3409</v>
      </c>
      <c r="C43" s="99" t="s">
        <v>3350</v>
      </c>
      <c r="D43" s="99" t="s">
        <v>1516</v>
      </c>
      <c r="E43" s="214" t="s">
        <v>256</v>
      </c>
      <c r="F43" s="100" t="s">
        <v>221</v>
      </c>
      <c r="G43" s="726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6" t="s">
        <v>405</v>
      </c>
      <c r="Q43" s="545" t="s">
        <v>405</v>
      </c>
      <c r="R43" s="175" t="s">
        <v>405</v>
      </c>
      <c r="S43" s="176" t="s">
        <v>405</v>
      </c>
      <c r="T43" s="580"/>
      <c r="U43" s="580"/>
      <c r="V43" s="580"/>
      <c r="W43" s="580"/>
      <c r="X43" s="99"/>
      <c r="Y43" s="270">
        <v>9500000</v>
      </c>
      <c r="Z43" s="269">
        <v>9500000</v>
      </c>
      <c r="AA43" s="270">
        <v>9500000</v>
      </c>
      <c r="AB43" s="270">
        <v>9500000</v>
      </c>
      <c r="AC43" s="270">
        <v>9500000</v>
      </c>
      <c r="AD43" s="270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</row>
    <row r="44" spans="1:132" s="100" customFormat="1" ht="15" customHeight="1" x14ac:dyDescent="0.2">
      <c r="A44" s="99">
        <v>1351</v>
      </c>
      <c r="B44" s="99" t="s">
        <v>2611</v>
      </c>
      <c r="C44" s="99" t="s">
        <v>3307</v>
      </c>
      <c r="D44" s="99" t="s">
        <v>3346</v>
      </c>
      <c r="E44" s="214" t="s">
        <v>256</v>
      </c>
      <c r="F44" s="100" t="s">
        <v>221</v>
      </c>
      <c r="G44" s="726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175" t="s">
        <v>405</v>
      </c>
      <c r="S44" s="176" t="s">
        <v>405</v>
      </c>
      <c r="T44" s="176"/>
      <c r="U44" s="176"/>
      <c r="V44" s="176"/>
      <c r="W44" s="176"/>
      <c r="X44" s="99"/>
      <c r="Y44" s="270">
        <v>8500000</v>
      </c>
      <c r="Z44" s="269">
        <v>9500000</v>
      </c>
      <c r="AA44" s="270">
        <v>9500000</v>
      </c>
      <c r="AB44" s="270">
        <v>10000000</v>
      </c>
      <c r="AC44" s="270">
        <v>10000000</v>
      </c>
      <c r="AD44" s="270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N44" s="214"/>
      <c r="DO44" s="214"/>
      <c r="DP44" s="214"/>
      <c r="DQ44" s="86"/>
      <c r="DR44" s="86"/>
      <c r="DS44" s="86"/>
      <c r="DT44" s="86"/>
    </row>
    <row r="45" spans="1:132" s="100" customFormat="1" ht="15" customHeight="1" x14ac:dyDescent="0.2">
      <c r="A45" s="830">
        <v>1920</v>
      </c>
      <c r="B45" s="831" t="s">
        <v>2755</v>
      </c>
      <c r="C45" s="830" t="s">
        <v>417</v>
      </c>
      <c r="D45" s="830" t="s">
        <v>197</v>
      </c>
      <c r="E45" s="214" t="s">
        <v>256</v>
      </c>
      <c r="F45" s="831" t="s">
        <v>221</v>
      </c>
      <c r="G45" s="726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175" t="s">
        <v>405</v>
      </c>
      <c r="S45" s="176" t="s">
        <v>405</v>
      </c>
      <c r="T45" s="571"/>
      <c r="U45" s="571"/>
      <c r="V45" s="571"/>
      <c r="W45" s="571"/>
      <c r="X45" s="86"/>
      <c r="Y45" s="770">
        <v>6000000</v>
      </c>
      <c r="Z45" s="269">
        <v>7000000</v>
      </c>
      <c r="AA45" s="270">
        <v>7500000</v>
      </c>
      <c r="AB45" s="270">
        <v>8500000</v>
      </c>
      <c r="AC45" s="270">
        <v>8500000</v>
      </c>
      <c r="AD45" s="270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95"/>
      <c r="AT45" s="895"/>
      <c r="AU45" s="895"/>
      <c r="AV45" s="895"/>
      <c r="AW45" s="895"/>
      <c r="AX45" s="895"/>
      <c r="AY45" s="895"/>
      <c r="AZ45" s="895"/>
      <c r="BA45" s="895"/>
      <c r="BB45" s="895"/>
      <c r="BC45" s="895"/>
      <c r="BD45" s="895"/>
      <c r="BE45" s="895"/>
      <c r="BF45" s="895"/>
      <c r="BG45" s="895"/>
      <c r="BH45" s="895"/>
      <c r="BI45" s="895"/>
      <c r="BJ45" s="895"/>
      <c r="BK45" s="895"/>
      <c r="BL45" s="895"/>
      <c r="BM45" s="895"/>
      <c r="BN45" s="895"/>
      <c r="BO45" s="895"/>
      <c r="BP45" s="895"/>
      <c r="BQ45" s="895"/>
      <c r="BR45" s="895"/>
      <c r="BS45" s="895"/>
      <c r="BT45" s="895"/>
      <c r="BU45" s="895"/>
      <c r="BV45" s="895"/>
      <c r="BW45" s="895"/>
      <c r="BX45" s="895"/>
      <c r="BY45" s="895"/>
      <c r="BZ45" s="895"/>
      <c r="CA45" s="895"/>
      <c r="CB45" s="895"/>
      <c r="CC45" s="895"/>
      <c r="CD45" s="895"/>
      <c r="CE45" s="895"/>
      <c r="CF45" s="895"/>
      <c r="CG45" s="895"/>
      <c r="CH45" s="895"/>
      <c r="CI45" s="895"/>
      <c r="CJ45" s="895"/>
      <c r="CK45" s="895"/>
      <c r="CL45" s="895"/>
      <c r="CM45" s="895"/>
      <c r="CN45" s="895"/>
      <c r="CO45" s="895"/>
      <c r="CP45" s="895"/>
      <c r="CQ45" s="895"/>
      <c r="CR45" s="895"/>
      <c r="CS45" s="895"/>
      <c r="CT45" s="895"/>
      <c r="CU45" s="895"/>
      <c r="CV45" s="895"/>
      <c r="CW45" s="895"/>
      <c r="CX45" s="895"/>
      <c r="CY45" s="895"/>
      <c r="CZ45" s="895"/>
      <c r="DA45" s="895"/>
      <c r="DB45" s="895"/>
      <c r="DC45" s="895"/>
      <c r="DD45" s="895"/>
      <c r="DE45" s="895"/>
      <c r="DF45" s="86"/>
      <c r="DG45" s="99"/>
      <c r="DH45" s="99"/>
      <c r="DI45" s="99"/>
      <c r="DJ45" s="99"/>
      <c r="DK45" s="99"/>
      <c r="DL45" s="99"/>
      <c r="DM45" s="99"/>
      <c r="DN45" s="86"/>
      <c r="DO45" s="86"/>
      <c r="DP45" s="86"/>
      <c r="DU45" s="86"/>
      <c r="DV45" s="86"/>
      <c r="DW45" s="86"/>
      <c r="DX45" s="86"/>
      <c r="DY45" s="86"/>
      <c r="DZ45" s="86"/>
    </row>
    <row r="46" spans="1:132" s="100" customFormat="1" ht="15" customHeight="1" x14ac:dyDescent="0.2">
      <c r="A46" s="815">
        <v>2916</v>
      </c>
      <c r="B46" s="816" t="s">
        <v>1681</v>
      </c>
      <c r="C46" s="815" t="s">
        <v>245</v>
      </c>
      <c r="D46" s="815" t="s">
        <v>4346</v>
      </c>
      <c r="E46" s="214" t="s">
        <v>256</v>
      </c>
      <c r="F46" s="816" t="s">
        <v>221</v>
      </c>
      <c r="G46" s="66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176" t="s">
        <v>405</v>
      </c>
      <c r="T46" s="176" t="s">
        <v>405</v>
      </c>
      <c r="U46" s="176" t="s">
        <v>405</v>
      </c>
      <c r="V46" s="176" t="s">
        <v>405</v>
      </c>
      <c r="W46" s="176"/>
      <c r="Y46" s="270">
        <v>7500000</v>
      </c>
      <c r="Z46" s="269">
        <v>8000000</v>
      </c>
      <c r="AA46" s="270">
        <v>9000000</v>
      </c>
      <c r="AB46" s="270">
        <v>10000000</v>
      </c>
      <c r="AC46" s="270">
        <v>11000000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N46" s="99"/>
      <c r="DO46" s="99"/>
      <c r="DP46" s="99"/>
      <c r="EA46" s="86"/>
    </row>
    <row r="47" spans="1:132" s="100" customFormat="1" ht="15" customHeight="1" x14ac:dyDescent="0.2">
      <c r="A47" s="815">
        <v>2920</v>
      </c>
      <c r="B47" s="816" t="s">
        <v>4462</v>
      </c>
      <c r="C47" s="815" t="s">
        <v>417</v>
      </c>
      <c r="D47" s="815" t="s">
        <v>4117</v>
      </c>
      <c r="E47" s="214" t="s">
        <v>256</v>
      </c>
      <c r="F47" s="816" t="s">
        <v>221</v>
      </c>
      <c r="G47" s="666">
        <v>6</v>
      </c>
      <c r="H47" s="174"/>
      <c r="I47" s="174"/>
      <c r="J47" s="174"/>
      <c r="K47" s="174"/>
      <c r="L47" s="174"/>
      <c r="M47" s="175" t="s">
        <v>405</v>
      </c>
      <c r="N47" s="175" t="s">
        <v>405</v>
      </c>
      <c r="O47" s="175" t="s">
        <v>405</v>
      </c>
      <c r="P47" s="545" t="s">
        <v>405</v>
      </c>
      <c r="Q47" s="546" t="s">
        <v>405</v>
      </c>
      <c r="R47" s="175" t="s">
        <v>405</v>
      </c>
      <c r="S47" s="482" t="s">
        <v>405</v>
      </c>
      <c r="T47" s="482" t="s">
        <v>405</v>
      </c>
      <c r="U47" s="176"/>
      <c r="V47" s="176"/>
      <c r="W47" s="176"/>
      <c r="Y47" s="270">
        <v>3500000</v>
      </c>
      <c r="Z47" s="269">
        <v>5500000</v>
      </c>
      <c r="AA47" s="270">
        <v>6500000</v>
      </c>
      <c r="AB47" s="270">
        <v>7000000</v>
      </c>
      <c r="AC47" s="270">
        <v>8000000</v>
      </c>
      <c r="AD47" s="270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F47" s="86"/>
      <c r="DG47" s="86"/>
      <c r="DH47" s="86"/>
      <c r="DI47" s="86"/>
      <c r="DJ47" s="86"/>
      <c r="DK47" s="86"/>
      <c r="DL47" s="86"/>
      <c r="DM47" s="86"/>
      <c r="DN47" s="99"/>
      <c r="DO47" s="99"/>
      <c r="DP47" s="99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B47" s="86"/>
    </row>
    <row r="48" spans="1:132" s="100" customFormat="1" ht="15" customHeight="1" x14ac:dyDescent="0.2">
      <c r="A48" s="99">
        <v>4426</v>
      </c>
      <c r="B48" s="100" t="s">
        <v>5451</v>
      </c>
      <c r="C48" s="99" t="s">
        <v>227</v>
      </c>
      <c r="D48" s="99" t="s">
        <v>5484</v>
      </c>
      <c r="E48" s="214" t="s">
        <v>256</v>
      </c>
      <c r="F48" s="100" t="s">
        <v>221</v>
      </c>
      <c r="G48" s="666">
        <v>3</v>
      </c>
      <c r="H48" s="269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 t="s">
        <v>405</v>
      </c>
      <c r="U48" s="176"/>
      <c r="V48" s="176"/>
      <c r="W48" s="176"/>
      <c r="Y48" s="269"/>
      <c r="Z48" s="269">
        <v>1800000</v>
      </c>
      <c r="AA48" s="270">
        <v>5500000</v>
      </c>
      <c r="AB48" s="270">
        <v>6500000</v>
      </c>
      <c r="AC48" s="270">
        <v>7500000</v>
      </c>
      <c r="AD48" s="270"/>
      <c r="DQ48" s="86"/>
      <c r="DR48" s="86"/>
      <c r="DS48" s="86"/>
      <c r="DT48" s="86"/>
      <c r="EA48" s="214"/>
    </row>
    <row r="49" spans="1:132" s="86" customFormat="1" ht="15" customHeight="1" x14ac:dyDescent="0.2">
      <c r="A49" s="99">
        <v>4424</v>
      </c>
      <c r="B49" s="100" t="s">
        <v>1805</v>
      </c>
      <c r="C49" s="99" t="s">
        <v>538</v>
      </c>
      <c r="D49" s="99" t="s">
        <v>594</v>
      </c>
      <c r="E49" s="214" t="s">
        <v>256</v>
      </c>
      <c r="F49" s="100" t="s">
        <v>221</v>
      </c>
      <c r="G49" s="666">
        <v>3</v>
      </c>
      <c r="H49" s="269"/>
      <c r="I49" s="100"/>
      <c r="J49" s="100"/>
      <c r="K49" s="174"/>
      <c r="L49" s="174"/>
      <c r="M49" s="174"/>
      <c r="N49" s="174"/>
      <c r="O49" s="545"/>
      <c r="P49" s="545" t="s">
        <v>405</v>
      </c>
      <c r="Q49" s="545" t="s">
        <v>405</v>
      </c>
      <c r="R49" s="175" t="s">
        <v>405</v>
      </c>
      <c r="S49" s="176" t="s">
        <v>405</v>
      </c>
      <c r="T49" s="176" t="s">
        <v>405</v>
      </c>
      <c r="U49" s="176"/>
      <c r="V49" s="176"/>
      <c r="W49" s="176"/>
      <c r="X49" s="100"/>
      <c r="Y49" s="269"/>
      <c r="Z49" s="269">
        <v>4400000</v>
      </c>
      <c r="AA49" s="270">
        <v>6500000</v>
      </c>
      <c r="AB49" s="270">
        <v>7500000</v>
      </c>
      <c r="AC49" s="270">
        <v>8500000</v>
      </c>
      <c r="AD49" s="27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99"/>
      <c r="DR49" s="99"/>
      <c r="DS49" s="99"/>
      <c r="DT49" s="99"/>
      <c r="EA49" s="100"/>
      <c r="EB49" s="214"/>
    </row>
    <row r="50" spans="1:132" s="100" customFormat="1" ht="15" customHeight="1" x14ac:dyDescent="0.2">
      <c r="A50" s="840">
        <v>5589</v>
      </c>
      <c r="B50" s="100" t="s">
        <v>4440</v>
      </c>
      <c r="C50" s="840" t="s">
        <v>6131</v>
      </c>
      <c r="D50" s="840" t="s">
        <v>8356</v>
      </c>
      <c r="E50" s="214" t="s">
        <v>256</v>
      </c>
      <c r="F50" s="841" t="s">
        <v>221</v>
      </c>
      <c r="G50" s="666">
        <v>1</v>
      </c>
      <c r="H50" s="269"/>
      <c r="K50" s="174"/>
      <c r="L50" s="174"/>
      <c r="M50" s="174"/>
      <c r="N50" s="174"/>
      <c r="O50" s="826"/>
      <c r="P50" s="826"/>
      <c r="Q50" s="826"/>
      <c r="R50" s="175" t="s">
        <v>405</v>
      </c>
      <c r="S50" s="176" t="s">
        <v>405</v>
      </c>
      <c r="T50" s="176" t="s">
        <v>405</v>
      </c>
      <c r="U50" s="176" t="s">
        <v>405</v>
      </c>
      <c r="Y50" s="269"/>
      <c r="Z50" s="269"/>
      <c r="AA50" s="269"/>
      <c r="AB50" s="270">
        <v>545000</v>
      </c>
      <c r="AC50" s="270">
        <v>2000000</v>
      </c>
      <c r="AD50" s="270"/>
    </row>
    <row r="51" spans="1:132" s="214" customFormat="1" ht="15" customHeight="1" x14ac:dyDescent="0.2">
      <c r="A51" s="830">
        <v>2081</v>
      </c>
      <c r="B51" s="831" t="s">
        <v>2749</v>
      </c>
      <c r="C51" s="830" t="s">
        <v>3648</v>
      </c>
      <c r="D51" s="830" t="s">
        <v>3649</v>
      </c>
      <c r="E51" s="214" t="s">
        <v>256</v>
      </c>
      <c r="F51" s="831" t="s">
        <v>217</v>
      </c>
      <c r="G51" s="726">
        <v>8</v>
      </c>
      <c r="H51" s="273"/>
      <c r="I51" s="273"/>
      <c r="J51" s="273"/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175" t="s">
        <v>405</v>
      </c>
      <c r="S51" s="176" t="s">
        <v>405</v>
      </c>
      <c r="T51" s="267"/>
      <c r="U51" s="267"/>
      <c r="V51" s="267"/>
      <c r="W51" s="267"/>
      <c r="X51" s="86"/>
      <c r="Y51" s="270">
        <v>4500000</v>
      </c>
      <c r="Z51" s="269">
        <v>5500000</v>
      </c>
      <c r="AA51" s="270">
        <v>6500000</v>
      </c>
      <c r="AB51" s="270">
        <v>7500000</v>
      </c>
      <c r="AC51" s="270">
        <v>8000000</v>
      </c>
      <c r="AD51" s="270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99"/>
      <c r="DG51" s="99"/>
      <c r="DH51" s="99"/>
      <c r="DI51" s="99"/>
      <c r="DJ51" s="99"/>
      <c r="DK51" s="99"/>
      <c r="DL51" s="99"/>
      <c r="DM51" s="99"/>
      <c r="DN51" s="86"/>
      <c r="DO51" s="86"/>
      <c r="DP51" s="86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86"/>
      <c r="EB51" s="86"/>
    </row>
    <row r="52" spans="1:132" s="100" customFormat="1" ht="15" customHeight="1" x14ac:dyDescent="0.2">
      <c r="A52" s="99">
        <v>4651</v>
      </c>
      <c r="B52" s="100" t="s">
        <v>5460</v>
      </c>
      <c r="C52" s="99" t="s">
        <v>1800</v>
      </c>
      <c r="D52" s="99" t="s">
        <v>5429</v>
      </c>
      <c r="E52" s="214" t="s">
        <v>256</v>
      </c>
      <c r="F52" s="100" t="s">
        <v>217</v>
      </c>
      <c r="G52" s="666">
        <v>3</v>
      </c>
      <c r="H52" s="269"/>
      <c r="K52" s="174"/>
      <c r="L52" s="174"/>
      <c r="M52" s="174"/>
      <c r="N52" s="174"/>
      <c r="O52" s="545"/>
      <c r="P52" s="545" t="s">
        <v>405</v>
      </c>
      <c r="Q52" s="545" t="s">
        <v>405</v>
      </c>
      <c r="R52" s="175" t="s">
        <v>405</v>
      </c>
      <c r="S52" s="176" t="s">
        <v>405</v>
      </c>
      <c r="T52" s="176"/>
      <c r="U52" s="176"/>
      <c r="V52" s="176"/>
      <c r="W52" s="176"/>
      <c r="Y52" s="269"/>
      <c r="Z52" s="275">
        <v>800000</v>
      </c>
      <c r="AA52" s="270">
        <v>3500000</v>
      </c>
      <c r="AB52" s="270">
        <v>4500000</v>
      </c>
      <c r="AC52" s="270">
        <v>5000000</v>
      </c>
      <c r="AD52" s="270"/>
      <c r="DU52" s="86"/>
      <c r="DV52" s="86"/>
      <c r="DW52" s="86"/>
      <c r="DX52" s="86"/>
      <c r="DY52" s="86"/>
      <c r="DZ52" s="86"/>
      <c r="EA52" s="86"/>
      <c r="EB52" s="86"/>
    </row>
    <row r="53" spans="1:132" s="86" customFormat="1" ht="15" customHeight="1" x14ac:dyDescent="0.2">
      <c r="A53" s="843">
        <v>5010</v>
      </c>
      <c r="B53" s="100" t="s">
        <v>1699</v>
      </c>
      <c r="C53" s="842" t="s">
        <v>6645</v>
      </c>
      <c r="D53" s="842" t="s">
        <v>8033</v>
      </c>
      <c r="E53" s="214" t="s">
        <v>256</v>
      </c>
      <c r="F53" s="843" t="s">
        <v>217</v>
      </c>
      <c r="G53" s="666">
        <v>2</v>
      </c>
      <c r="H53" s="269"/>
      <c r="I53" s="100"/>
      <c r="J53" s="100"/>
      <c r="K53" s="174"/>
      <c r="L53" s="174"/>
      <c r="M53" s="174"/>
      <c r="N53" s="174"/>
      <c r="O53" s="545"/>
      <c r="P53" s="545"/>
      <c r="Q53" s="546" t="s">
        <v>405</v>
      </c>
      <c r="R53" s="175" t="s">
        <v>405</v>
      </c>
      <c r="S53" s="176" t="s">
        <v>405</v>
      </c>
      <c r="T53" s="176" t="s">
        <v>405</v>
      </c>
      <c r="U53" s="176"/>
      <c r="V53" s="176"/>
      <c r="W53" s="176"/>
      <c r="X53" s="100"/>
      <c r="Y53" s="269"/>
      <c r="Z53" s="269"/>
      <c r="AA53" s="275">
        <v>500000</v>
      </c>
      <c r="AB53" s="270">
        <v>5500000</v>
      </c>
      <c r="AC53" s="270">
        <v>6000000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</row>
    <row r="54" spans="1:132" s="100" customFormat="1" ht="15" customHeight="1" x14ac:dyDescent="0.2">
      <c r="A54" s="854">
        <v>6302</v>
      </c>
      <c r="B54" s="100" t="s">
        <v>5460</v>
      </c>
      <c r="C54" s="854" t="s">
        <v>317</v>
      </c>
      <c r="D54" s="854" t="s">
        <v>316</v>
      </c>
      <c r="E54" s="214" t="s">
        <v>256</v>
      </c>
      <c r="F54" s="854" t="s">
        <v>217</v>
      </c>
      <c r="G54" s="854">
        <v>0</v>
      </c>
      <c r="H54" s="269"/>
      <c r="K54" s="174"/>
      <c r="L54" s="174"/>
      <c r="M54" s="174"/>
      <c r="N54" s="174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C54" s="269">
        <v>800000</v>
      </c>
    </row>
    <row r="55" spans="1:132" s="214" customFormat="1" ht="15" customHeight="1" x14ac:dyDescent="0.2">
      <c r="A55" s="817">
        <v>3574</v>
      </c>
      <c r="B55" s="836" t="s">
        <v>1807</v>
      </c>
      <c r="C55" s="837" t="s">
        <v>4616</v>
      </c>
      <c r="D55" s="837" t="s">
        <v>4617</v>
      </c>
      <c r="E55" s="214" t="s">
        <v>256</v>
      </c>
      <c r="F55" s="836" t="s">
        <v>226</v>
      </c>
      <c r="G55" s="666">
        <v>5</v>
      </c>
      <c r="H55" s="269"/>
      <c r="I55" s="100"/>
      <c r="J55" s="100"/>
      <c r="K55" s="174"/>
      <c r="L55" s="174"/>
      <c r="M55" s="174"/>
      <c r="N55" s="175" t="s">
        <v>405</v>
      </c>
      <c r="O55" s="175" t="s">
        <v>405</v>
      </c>
      <c r="P55" s="545" t="s">
        <v>405</v>
      </c>
      <c r="Q55" s="545" t="s">
        <v>405</v>
      </c>
      <c r="R55" s="725" t="s">
        <v>405</v>
      </c>
      <c r="S55" s="267" t="s">
        <v>405</v>
      </c>
      <c r="T55" s="267" t="s">
        <v>405</v>
      </c>
      <c r="U55" s="571"/>
      <c r="V55" s="571"/>
      <c r="W55" s="571"/>
      <c r="X55" s="100"/>
      <c r="Y55" s="270">
        <v>750000</v>
      </c>
      <c r="Z55" s="269">
        <v>800000</v>
      </c>
      <c r="AA55" s="270">
        <v>800000</v>
      </c>
      <c r="AB55" s="680">
        <v>1900000</v>
      </c>
      <c r="AC55" s="270">
        <v>2300000</v>
      </c>
      <c r="AD55" s="27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</row>
    <row r="56" spans="1:132" s="891" customFormat="1" ht="15" customHeight="1" x14ac:dyDescent="0.2">
      <c r="A56" s="866">
        <f>COUNT(A3:A55)</f>
        <v>53</v>
      </c>
      <c r="B56" s="934" t="s">
        <v>2786</v>
      </c>
      <c r="C56" s="866" t="s">
        <v>256</v>
      </c>
      <c r="D56" s="866" t="s">
        <v>137</v>
      </c>
      <c r="E56" s="934" t="s">
        <v>2786</v>
      </c>
      <c r="F56" s="890"/>
      <c r="G56" s="869">
        <f>AVERAGE(G3:G55)</f>
        <v>4.9622641509433958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36</v>
      </c>
      <c r="U56" s="870">
        <f>COUNTIF((U3:U55),"X")</f>
        <v>19</v>
      </c>
      <c r="V56" s="870">
        <f>COUNTIF((V3:V55),"X")</f>
        <v>8</v>
      </c>
      <c r="W56" s="870">
        <f>COUNTIF((W3:W55),"X")</f>
        <v>2</v>
      </c>
      <c r="X56" s="866">
        <f>SUM(S56:W56)</f>
        <v>118</v>
      </c>
      <c r="Y56" s="871">
        <f t="shared" ref="Y56:AD56" si="0">SUM(Y3:Y55)</f>
        <v>144345000</v>
      </c>
      <c r="Z56" s="871">
        <f t="shared" si="0"/>
        <v>196700000</v>
      </c>
      <c r="AA56" s="871">
        <f t="shared" si="0"/>
        <v>235800000</v>
      </c>
      <c r="AB56" s="871">
        <f t="shared" si="0"/>
        <v>280940000</v>
      </c>
      <c r="AC56" s="871">
        <f t="shared" si="0"/>
        <v>336755000</v>
      </c>
      <c r="AD56" s="871">
        <f t="shared" si="0"/>
        <v>0</v>
      </c>
    </row>
    <row r="57" spans="1:132" s="100" customFormat="1" ht="15" customHeight="1" x14ac:dyDescent="0.2">
      <c r="A57" s="99">
        <v>1562</v>
      </c>
      <c r="B57" s="99" t="s">
        <v>3408</v>
      </c>
      <c r="C57" s="99" t="s">
        <v>234</v>
      </c>
      <c r="D57" s="807" t="s">
        <v>4109</v>
      </c>
      <c r="E57" s="214" t="s">
        <v>256</v>
      </c>
      <c r="F57" s="99" t="s">
        <v>196</v>
      </c>
      <c r="G57" s="726">
        <v>9</v>
      </c>
      <c r="H57" s="174"/>
      <c r="I57" s="174"/>
      <c r="J57" s="175" t="s">
        <v>405</v>
      </c>
      <c r="K57" s="175" t="s">
        <v>405</v>
      </c>
      <c r="L57" s="175" t="s">
        <v>405</v>
      </c>
      <c r="M57" s="175" t="s">
        <v>405</v>
      </c>
      <c r="N57" s="175" t="s">
        <v>405</v>
      </c>
      <c r="O57" s="175" t="s">
        <v>405</v>
      </c>
      <c r="P57" s="546" t="s">
        <v>405</v>
      </c>
      <c r="Q57" s="545" t="s">
        <v>405</v>
      </c>
      <c r="R57" s="175" t="s">
        <v>405</v>
      </c>
      <c r="S57" s="176" t="s">
        <v>405</v>
      </c>
      <c r="T57" s="176" t="s">
        <v>405</v>
      </c>
      <c r="U57" s="267"/>
      <c r="V57" s="267"/>
      <c r="W57" s="267"/>
      <c r="X57" s="99"/>
      <c r="Y57" s="270">
        <v>7500000</v>
      </c>
      <c r="Z57" s="269">
        <v>7500000</v>
      </c>
      <c r="AA57" s="270">
        <v>8000000</v>
      </c>
      <c r="AB57" s="270">
        <v>8000000</v>
      </c>
      <c r="AC57" s="270">
        <v>8000000</v>
      </c>
      <c r="AD57" s="270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</row>
    <row r="58" spans="1:132" s="100" customFormat="1" ht="15" customHeight="1" x14ac:dyDescent="0.2">
      <c r="A58" s="854">
        <v>6394</v>
      </c>
      <c r="B58" s="100" t="s">
        <v>7889</v>
      </c>
      <c r="C58" s="854" t="s">
        <v>8719</v>
      </c>
      <c r="D58" s="854" t="s">
        <v>356</v>
      </c>
      <c r="E58" s="214" t="s">
        <v>256</v>
      </c>
      <c r="F58" s="854" t="s">
        <v>196</v>
      </c>
      <c r="G58" s="854">
        <v>0</v>
      </c>
      <c r="H58" s="275"/>
      <c r="I58" s="99"/>
      <c r="J58" s="99"/>
      <c r="K58" s="99"/>
      <c r="L58" s="99"/>
      <c r="M58" s="99"/>
      <c r="N58" s="99"/>
      <c r="O58" s="826"/>
      <c r="P58" s="826"/>
      <c r="Q58" s="826"/>
      <c r="R58" s="826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C58" s="269">
        <v>500000</v>
      </c>
    </row>
    <row r="59" spans="1:132" s="100" customFormat="1" ht="15" customHeight="1" x14ac:dyDescent="0.2">
      <c r="A59" s="854">
        <v>6390</v>
      </c>
      <c r="B59" s="100" t="s">
        <v>8821</v>
      </c>
      <c r="C59" s="854" t="s">
        <v>507</v>
      </c>
      <c r="D59" s="854" t="s">
        <v>8718</v>
      </c>
      <c r="E59" s="214" t="s">
        <v>256</v>
      </c>
      <c r="F59" s="854" t="s">
        <v>196</v>
      </c>
      <c r="G59" s="854">
        <v>0</v>
      </c>
      <c r="H59" s="275"/>
      <c r="I59" s="99"/>
      <c r="J59" s="99"/>
      <c r="K59" s="99"/>
      <c r="L59" s="99"/>
      <c r="M59" s="99"/>
      <c r="N59" s="99"/>
      <c r="O59" s="826"/>
      <c r="P59" s="826"/>
      <c r="Q59" s="826"/>
      <c r="R59" s="826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C59" s="269">
        <v>500000</v>
      </c>
    </row>
    <row r="60" spans="1:132" s="100" customFormat="1" ht="15" customHeight="1" x14ac:dyDescent="0.2">
      <c r="A60" s="893">
        <v>6376</v>
      </c>
      <c r="B60" s="100" t="s">
        <v>405</v>
      </c>
      <c r="C60" s="854" t="s">
        <v>8375</v>
      </c>
      <c r="D60" s="854" t="s">
        <v>8626</v>
      </c>
      <c r="E60" s="214" t="s">
        <v>256</v>
      </c>
      <c r="F60" s="854" t="s">
        <v>198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/>
      <c r="Y60" s="269"/>
      <c r="Z60" s="269"/>
      <c r="AA60" s="269"/>
      <c r="AC60" s="270">
        <v>500000</v>
      </c>
    </row>
    <row r="61" spans="1:132" s="100" customFormat="1" ht="15" customHeight="1" x14ac:dyDescent="0.2">
      <c r="A61" s="842">
        <v>5549</v>
      </c>
      <c r="B61" s="100" t="s">
        <v>8126</v>
      </c>
      <c r="C61" s="842" t="s">
        <v>476</v>
      </c>
      <c r="D61" s="842" t="s">
        <v>8003</v>
      </c>
      <c r="E61" s="214" t="s">
        <v>256</v>
      </c>
      <c r="F61" s="843" t="s">
        <v>199</v>
      </c>
      <c r="G61" s="666">
        <v>2</v>
      </c>
      <c r="H61" s="269"/>
      <c r="K61" s="174"/>
      <c r="L61" s="174"/>
      <c r="M61" s="174"/>
      <c r="N61" s="174"/>
      <c r="O61" s="545"/>
      <c r="P61" s="545"/>
      <c r="Q61" s="546" t="s">
        <v>405</v>
      </c>
      <c r="R61" s="175" t="s">
        <v>405</v>
      </c>
      <c r="S61" s="176" t="s">
        <v>405</v>
      </c>
      <c r="T61" s="176" t="s">
        <v>405</v>
      </c>
      <c r="U61" s="176"/>
      <c r="V61" s="176"/>
      <c r="W61" s="176"/>
      <c r="Y61" s="269"/>
      <c r="Z61" s="269"/>
      <c r="AA61" s="275">
        <v>500000</v>
      </c>
      <c r="AB61" s="270">
        <v>1600000</v>
      </c>
      <c r="AC61" s="270">
        <v>2500000</v>
      </c>
      <c r="AD61" s="270"/>
    </row>
    <row r="62" spans="1:132" s="100" customFormat="1" ht="15" customHeight="1" x14ac:dyDescent="0.2">
      <c r="A62" s="842">
        <v>5453</v>
      </c>
      <c r="B62" s="100" t="s">
        <v>3757</v>
      </c>
      <c r="C62" s="842" t="s">
        <v>203</v>
      </c>
      <c r="D62" s="842" t="s">
        <v>4551</v>
      </c>
      <c r="E62" s="214" t="s">
        <v>256</v>
      </c>
      <c r="F62" s="842" t="s">
        <v>209</v>
      </c>
      <c r="G62" s="666">
        <v>2</v>
      </c>
      <c r="H62" s="269"/>
      <c r="K62" s="174"/>
      <c r="L62" s="174"/>
      <c r="M62" s="174"/>
      <c r="N62" s="174"/>
      <c r="O62" s="545"/>
      <c r="P62" s="545"/>
      <c r="Q62" s="546" t="s">
        <v>405</v>
      </c>
      <c r="R62" s="175" t="s">
        <v>405</v>
      </c>
      <c r="S62" s="176" t="s">
        <v>405</v>
      </c>
      <c r="T62" s="176" t="s">
        <v>405</v>
      </c>
      <c r="U62" s="176"/>
      <c r="V62" s="176"/>
      <c r="W62" s="176"/>
      <c r="Y62" s="269"/>
      <c r="Z62" s="269"/>
      <c r="AA62" s="275">
        <v>500000</v>
      </c>
      <c r="AB62" s="270">
        <v>3000000</v>
      </c>
      <c r="AC62" s="270">
        <v>4000000</v>
      </c>
      <c r="AD62" s="270"/>
      <c r="EA62" s="86"/>
    </row>
    <row r="63" spans="1:132" s="100" customFormat="1" ht="15" customHeight="1" x14ac:dyDescent="0.2">
      <c r="A63" s="422">
        <v>1047</v>
      </c>
      <c r="B63" s="99" t="s">
        <v>3159</v>
      </c>
      <c r="C63" s="99" t="s">
        <v>531</v>
      </c>
      <c r="D63" s="807" t="s">
        <v>1933</v>
      </c>
      <c r="E63" s="214" t="s">
        <v>256</v>
      </c>
      <c r="F63" s="99" t="s">
        <v>211</v>
      </c>
      <c r="G63" s="749">
        <v>10</v>
      </c>
      <c r="H63" s="175"/>
      <c r="I63" s="175" t="s">
        <v>405</v>
      </c>
      <c r="J63" s="175" t="s">
        <v>405</v>
      </c>
      <c r="K63" s="175" t="s">
        <v>405</v>
      </c>
      <c r="L63" s="175" t="s">
        <v>405</v>
      </c>
      <c r="M63" s="175" t="s">
        <v>405</v>
      </c>
      <c r="N63" s="175" t="s">
        <v>405</v>
      </c>
      <c r="O63" s="175" t="s">
        <v>405</v>
      </c>
      <c r="P63" s="546" t="s">
        <v>405</v>
      </c>
      <c r="Q63" s="546" t="s">
        <v>405</v>
      </c>
      <c r="R63" s="175" t="s">
        <v>405</v>
      </c>
      <c r="S63" s="176" t="s">
        <v>405</v>
      </c>
      <c r="T63" s="176" t="s">
        <v>405</v>
      </c>
      <c r="U63" s="571"/>
      <c r="V63" s="86"/>
      <c r="W63" s="86"/>
      <c r="X63" s="270"/>
      <c r="Y63" s="269"/>
      <c r="Z63" s="271"/>
      <c r="AA63" s="271"/>
      <c r="AB63" s="270">
        <v>3000000</v>
      </c>
      <c r="AC63" s="270">
        <v>3500000</v>
      </c>
      <c r="AD63" s="270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86"/>
      <c r="DI63" s="86"/>
      <c r="DJ63" s="86"/>
      <c r="DK63" s="86"/>
      <c r="DL63" s="86"/>
      <c r="DM63" s="86"/>
      <c r="DN63" s="86"/>
      <c r="DO63" s="99"/>
      <c r="DP63" s="99"/>
      <c r="DQ63" s="99"/>
      <c r="DR63" s="99"/>
      <c r="DS63" s="99"/>
      <c r="DT63" s="885"/>
      <c r="DU63" s="885"/>
      <c r="DV63" s="885"/>
      <c r="DW63" s="885"/>
      <c r="DX63" s="885"/>
      <c r="DY63" s="885"/>
    </row>
    <row r="64" spans="1:132" s="895" customFormat="1" ht="15" customHeight="1" x14ac:dyDescent="0.2">
      <c r="A64" s="845">
        <v>1478</v>
      </c>
      <c r="B64" s="100" t="s">
        <v>3726</v>
      </c>
      <c r="C64" s="846" t="s">
        <v>234</v>
      </c>
      <c r="D64" s="982" t="s">
        <v>235</v>
      </c>
      <c r="E64" s="214" t="s">
        <v>256</v>
      </c>
      <c r="F64" s="846" t="s">
        <v>212</v>
      </c>
      <c r="G64" s="960">
        <v>9</v>
      </c>
      <c r="P64" s="899"/>
      <c r="Q64" s="899"/>
      <c r="R64" s="899"/>
      <c r="S64" s="482" t="s">
        <v>405</v>
      </c>
      <c r="T64" s="482" t="s">
        <v>405</v>
      </c>
      <c r="U64" s="482" t="s">
        <v>405</v>
      </c>
      <c r="AC64" s="270">
        <v>4500000</v>
      </c>
    </row>
    <row r="65" spans="1:132" s="86" customFormat="1" ht="15" customHeight="1" x14ac:dyDescent="0.2">
      <c r="A65" s="854">
        <v>6309</v>
      </c>
      <c r="B65" s="100" t="s">
        <v>8801</v>
      </c>
      <c r="C65" s="854" t="s">
        <v>8642</v>
      </c>
      <c r="D65" s="854" t="s">
        <v>8643</v>
      </c>
      <c r="E65" s="214" t="s">
        <v>256</v>
      </c>
      <c r="F65" s="854" t="s">
        <v>217</v>
      </c>
      <c r="G65" s="854">
        <v>0</v>
      </c>
      <c r="H65" s="269"/>
      <c r="I65" s="100"/>
      <c r="J65" s="100"/>
      <c r="K65" s="174"/>
      <c r="L65" s="174"/>
      <c r="M65" s="174"/>
      <c r="N65" s="174"/>
      <c r="O65" s="826"/>
      <c r="P65" s="826"/>
      <c r="Q65" s="826"/>
      <c r="R65" s="826"/>
      <c r="S65" s="482" t="s">
        <v>405</v>
      </c>
      <c r="T65" s="482" t="s">
        <v>405</v>
      </c>
      <c r="U65" s="482" t="s">
        <v>405</v>
      </c>
      <c r="V65" s="482" t="s">
        <v>405</v>
      </c>
      <c r="W65" s="100"/>
      <c r="X65" s="100"/>
      <c r="Y65" s="269"/>
      <c r="Z65" s="269"/>
      <c r="AA65" s="269"/>
      <c r="AB65" s="100"/>
      <c r="AC65" s="269">
        <v>500000</v>
      </c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</row>
    <row r="66" spans="1:132" s="214" customFormat="1" ht="15" customHeight="1" x14ac:dyDescent="0.2">
      <c r="A66" s="872"/>
      <c r="B66" s="317"/>
      <c r="C66" s="872"/>
      <c r="D66" s="872"/>
      <c r="E66" s="317"/>
      <c r="G66" s="875"/>
      <c r="H66" s="876"/>
      <c r="I66" s="876"/>
      <c r="J66" s="876"/>
      <c r="K66" s="876"/>
      <c r="L66" s="876"/>
      <c r="M66" s="876"/>
      <c r="N66" s="876"/>
      <c r="O66" s="877"/>
      <c r="P66" s="877"/>
      <c r="Q66" s="877"/>
      <c r="R66" s="878"/>
      <c r="S66" s="876"/>
      <c r="T66" s="876"/>
      <c r="U66" s="876"/>
      <c r="V66" s="876"/>
      <c r="W66" s="876"/>
      <c r="X66" s="872"/>
      <c r="Y66" s="879"/>
      <c r="Z66" s="879"/>
      <c r="AA66" s="879"/>
      <c r="AB66" s="879"/>
      <c r="AC66" s="270"/>
      <c r="AD66" s="270"/>
    </row>
    <row r="67" spans="1:132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F67" s="172"/>
      <c r="G67" s="253"/>
      <c r="H67" s="172"/>
      <c r="I67" s="172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172"/>
      <c r="Y67" s="193"/>
      <c r="Z67" s="193"/>
      <c r="AA67" s="193"/>
      <c r="AB67" s="193"/>
      <c r="AC67" s="652"/>
      <c r="AD67" s="652"/>
    </row>
    <row r="68" spans="1:132" s="54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B68" s="689"/>
      <c r="AC68" s="23"/>
      <c r="AD68" s="23"/>
    </row>
    <row r="69" spans="1:132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256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2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256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2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256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2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256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2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256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2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256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2" s="143" customFormat="1" ht="15" customHeight="1" x14ac:dyDescent="0.2">
      <c r="A75" s="158" t="s">
        <v>557</v>
      </c>
      <c r="B75" s="159"/>
      <c r="C75" s="151" t="s">
        <v>560</v>
      </c>
      <c r="D75" s="158"/>
      <c r="E75" s="303"/>
      <c r="Z75" s="299"/>
      <c r="AA75" s="299"/>
      <c r="AB75" s="691"/>
      <c r="AC75" s="462"/>
      <c r="AD75" s="462"/>
    </row>
    <row r="76" spans="1:132" s="57" customFormat="1" x14ac:dyDescent="0.2">
      <c r="A76" s="19"/>
      <c r="B76" s="56"/>
      <c r="Z76" s="39"/>
      <c r="AA76" s="39"/>
      <c r="AB76" s="692"/>
      <c r="AC76" s="146"/>
      <c r="AD76" s="146"/>
    </row>
    <row r="77" spans="1:132" s="57" customFormat="1" x14ac:dyDescent="0.2">
      <c r="A77" s="6"/>
      <c r="B77" s="56"/>
      <c r="Z77" s="39"/>
      <c r="AA77" s="39"/>
      <c r="AB77" s="692"/>
      <c r="AC77" s="146"/>
      <c r="AD77" s="146"/>
    </row>
    <row r="78" spans="1:132" s="57" customFormat="1" x14ac:dyDescent="0.2">
      <c r="A78" s="6"/>
      <c r="B78" s="56"/>
      <c r="Z78" s="39"/>
      <c r="AA78" s="39"/>
      <c r="AB78" s="692"/>
      <c r="AC78" s="146"/>
      <c r="AD78" s="146"/>
    </row>
    <row r="79" spans="1:132" s="57" customFormat="1" x14ac:dyDescent="0.2">
      <c r="A79" s="6"/>
      <c r="B79" s="56"/>
      <c r="Z79" s="39"/>
      <c r="AA79" s="39"/>
      <c r="AB79" s="692"/>
      <c r="AC79" s="146"/>
      <c r="AD79" s="146"/>
    </row>
    <row r="80" spans="1:132" s="57" customFormat="1" x14ac:dyDescent="0.2">
      <c r="A80" s="6"/>
      <c r="B80" s="161"/>
      <c r="Z80" s="39"/>
      <c r="AA80" s="39"/>
      <c r="AB80" s="692"/>
      <c r="AC80" s="146"/>
      <c r="AD80" s="146"/>
    </row>
    <row r="81" spans="1:30" s="57" customFormat="1" x14ac:dyDescent="0.2">
      <c r="A81" s="6"/>
      <c r="B81" s="56"/>
      <c r="Z81" s="39"/>
      <c r="AA81" s="39"/>
      <c r="AB81" s="692"/>
      <c r="AC81" s="146"/>
      <c r="AD81" s="146"/>
    </row>
    <row r="82" spans="1:30" s="57" customFormat="1" x14ac:dyDescent="0.2">
      <c r="A82" s="6"/>
      <c r="B82" s="56"/>
      <c r="Z82" s="39"/>
      <c r="AA82" s="39"/>
      <c r="AB82" s="692"/>
      <c r="AC82" s="146"/>
      <c r="AD82" s="146"/>
    </row>
    <row r="83" spans="1:30" s="57" customFormat="1" x14ac:dyDescent="0.2">
      <c r="A83" s="19"/>
      <c r="B83" s="127"/>
      <c r="Z83" s="39"/>
      <c r="AA83" s="39"/>
      <c r="AB83" s="692"/>
      <c r="AC83" s="146"/>
      <c r="AD83" s="146"/>
    </row>
    <row r="84" spans="1:30" s="57" customFormat="1" x14ac:dyDescent="0.2">
      <c r="A84" s="19"/>
      <c r="B84" s="127"/>
      <c r="Z84" s="39"/>
      <c r="AA84" s="39"/>
      <c r="AB84" s="692"/>
      <c r="AC84" s="146"/>
      <c r="AD84" s="146"/>
    </row>
    <row r="85" spans="1:30" s="791" customFormat="1" x14ac:dyDescent="0.2">
      <c r="B85" s="799"/>
      <c r="Z85" s="781"/>
      <c r="AA85" s="781"/>
      <c r="AB85" s="792"/>
      <c r="AC85" s="793"/>
      <c r="AD85" s="793"/>
    </row>
    <row r="86" spans="1:30" s="57" customFormat="1" x14ac:dyDescent="0.2">
      <c r="B86" s="142"/>
      <c r="Z86" s="39"/>
      <c r="AA86" s="39"/>
      <c r="AB86" s="692"/>
      <c r="AC86" s="146"/>
      <c r="AD86" s="146"/>
    </row>
    <row r="87" spans="1:30" s="57" customFormat="1" x14ac:dyDescent="0.2">
      <c r="B87" s="142"/>
      <c r="Z87" s="39"/>
      <c r="AA87" s="39"/>
      <c r="AB87" s="692"/>
      <c r="AC87" s="146"/>
      <c r="AD87" s="146"/>
    </row>
    <row r="88" spans="1:30" s="57" customFormat="1" x14ac:dyDescent="0.2">
      <c r="B88" s="142"/>
      <c r="Z88" s="39"/>
      <c r="AA88" s="39"/>
      <c r="AB88" s="692"/>
      <c r="AC88" s="146"/>
      <c r="AD88" s="146"/>
    </row>
    <row r="89" spans="1:30" s="57" customFormat="1" x14ac:dyDescent="0.2">
      <c r="B89" s="142"/>
      <c r="Z89" s="39"/>
      <c r="AA89" s="39"/>
      <c r="AB89" s="692"/>
      <c r="AC89" s="146"/>
      <c r="AD89" s="146"/>
    </row>
    <row r="90" spans="1:30" s="57" customFormat="1" x14ac:dyDescent="0.2">
      <c r="B90" s="142"/>
      <c r="Z90" s="39"/>
      <c r="AA90" s="39"/>
      <c r="AB90" s="692"/>
      <c r="AC90" s="146"/>
      <c r="AD90" s="146"/>
    </row>
    <row r="91" spans="1:30" s="57" customFormat="1" x14ac:dyDescent="0.2">
      <c r="B91" s="142"/>
      <c r="Z91" s="39"/>
      <c r="AA91" s="39"/>
      <c r="AB91" s="692"/>
      <c r="AC91" s="146"/>
      <c r="AD91" s="146"/>
    </row>
    <row r="92" spans="1:30" s="57" customFormat="1" x14ac:dyDescent="0.2">
      <c r="B92" s="142"/>
      <c r="Z92" s="39"/>
      <c r="AA92" s="39"/>
      <c r="AB92" s="692"/>
      <c r="AC92" s="146"/>
      <c r="AD92" s="146"/>
    </row>
    <row r="93" spans="1:30" s="57" customFormat="1" x14ac:dyDescent="0.2">
      <c r="B93" s="142"/>
      <c r="Z93" s="39"/>
      <c r="AA93" s="39"/>
      <c r="AB93" s="692"/>
      <c r="AC93" s="146"/>
      <c r="AD93" s="146"/>
    </row>
    <row r="94" spans="1:30" s="57" customFormat="1" x14ac:dyDescent="0.2">
      <c r="B94" s="142"/>
      <c r="Z94" s="39"/>
      <c r="AA94" s="39"/>
      <c r="AB94" s="692"/>
      <c r="AC94" s="146"/>
      <c r="AD94" s="146"/>
    </row>
    <row r="95" spans="1:30" s="57" customFormat="1" x14ac:dyDescent="0.2">
      <c r="B95" s="142"/>
      <c r="Z95" s="39"/>
      <c r="AA95" s="39"/>
      <c r="AB95" s="692"/>
      <c r="AC95" s="146"/>
      <c r="AD95" s="146"/>
    </row>
    <row r="96" spans="1:30" s="57" customFormat="1" x14ac:dyDescent="0.2">
      <c r="B96" s="142"/>
      <c r="Z96" s="39"/>
      <c r="AA96" s="39"/>
      <c r="AB96" s="692"/>
      <c r="AC96" s="146"/>
      <c r="AD96" s="146"/>
    </row>
    <row r="97" spans="2:30" s="57" customFormat="1" x14ac:dyDescent="0.2">
      <c r="B97" s="142"/>
      <c r="Z97" s="39"/>
      <c r="AA97" s="39"/>
      <c r="AB97" s="692"/>
      <c r="AC97" s="146"/>
      <c r="AD97" s="146"/>
    </row>
    <row r="98" spans="2:30" s="57" customFormat="1" x14ac:dyDescent="0.2">
      <c r="B98" s="142"/>
      <c r="Z98" s="39"/>
      <c r="AA98" s="39"/>
      <c r="AB98" s="692"/>
      <c r="AC98" s="146"/>
      <c r="AD98" s="146"/>
    </row>
    <row r="99" spans="2:30" s="57" customFormat="1" x14ac:dyDescent="0.2">
      <c r="B99" s="142"/>
      <c r="Z99" s="39"/>
      <c r="AA99" s="39"/>
      <c r="AB99" s="692"/>
      <c r="AC99" s="146"/>
      <c r="AD99" s="146"/>
    </row>
    <row r="100" spans="2:30" s="57" customFormat="1" x14ac:dyDescent="0.2">
      <c r="B100" s="142"/>
      <c r="Z100" s="39"/>
      <c r="AA100" s="39"/>
      <c r="AB100" s="692"/>
      <c r="AC100" s="146"/>
      <c r="AD100" s="146"/>
    </row>
    <row r="101" spans="2:30" s="57" customFormat="1" x14ac:dyDescent="0.2">
      <c r="B101" s="142"/>
      <c r="Z101" s="39"/>
      <c r="AA101" s="39"/>
      <c r="AB101" s="692"/>
      <c r="AC101" s="146"/>
      <c r="AD101" s="146"/>
    </row>
    <row r="102" spans="2:30" s="57" customFormat="1" x14ac:dyDescent="0.2">
      <c r="B102" s="142"/>
      <c r="Z102" s="39"/>
      <c r="AA102" s="39"/>
      <c r="AB102" s="692"/>
      <c r="AC102" s="146"/>
      <c r="AD102" s="146"/>
    </row>
    <row r="103" spans="2:30" s="57" customFormat="1" x14ac:dyDescent="0.2">
      <c r="B103" s="142"/>
      <c r="Z103" s="39"/>
      <c r="AA103" s="39"/>
      <c r="AB103" s="692"/>
      <c r="AC103" s="146"/>
      <c r="AD103" s="146"/>
    </row>
    <row r="104" spans="2:30" s="57" customFormat="1" x14ac:dyDescent="0.2">
      <c r="B104" s="142"/>
      <c r="Z104" s="39"/>
      <c r="AA104" s="39"/>
      <c r="AB104" s="692"/>
      <c r="AC104" s="146"/>
      <c r="AD104" s="146"/>
    </row>
    <row r="105" spans="2:30" s="57" customFormat="1" x14ac:dyDescent="0.2">
      <c r="B105" s="142"/>
      <c r="Z105" s="39"/>
      <c r="AA105" s="39"/>
      <c r="AB105" s="692"/>
      <c r="AC105" s="146"/>
      <c r="AD105" s="146"/>
    </row>
    <row r="106" spans="2:30" s="57" customFormat="1" x14ac:dyDescent="0.2">
      <c r="B106" s="142"/>
      <c r="Z106" s="39"/>
      <c r="AA106" s="39"/>
      <c r="AB106" s="692"/>
      <c r="AC106" s="146"/>
      <c r="AD106" s="146"/>
    </row>
    <row r="107" spans="2:30" s="57" customFormat="1" x14ac:dyDescent="0.2">
      <c r="B107" s="142"/>
      <c r="Z107" s="39"/>
      <c r="AA107" s="39"/>
      <c r="AB107" s="692"/>
      <c r="AC107" s="146"/>
      <c r="AD107" s="146"/>
    </row>
    <row r="108" spans="2:30" s="57" customFormat="1" x14ac:dyDescent="0.2">
      <c r="B108" s="142"/>
      <c r="Z108" s="39"/>
      <c r="AA108" s="39"/>
      <c r="AB108" s="692"/>
      <c r="AC108" s="146"/>
      <c r="AD108" s="146"/>
    </row>
    <row r="109" spans="2:30" s="57" customFormat="1" x14ac:dyDescent="0.2">
      <c r="B109" s="142"/>
      <c r="Z109" s="39"/>
      <c r="AA109" s="39"/>
      <c r="AB109" s="692"/>
      <c r="AC109" s="146"/>
      <c r="AD109" s="146"/>
    </row>
    <row r="110" spans="2:30" s="57" customFormat="1" x14ac:dyDescent="0.2">
      <c r="B110" s="142"/>
      <c r="Z110" s="39"/>
      <c r="AA110" s="39"/>
      <c r="AB110" s="692"/>
      <c r="AC110" s="146"/>
      <c r="AD110" s="146"/>
    </row>
    <row r="111" spans="2:30" s="57" customFormat="1" x14ac:dyDescent="0.2">
      <c r="B111" s="142"/>
      <c r="Z111" s="39"/>
      <c r="AA111" s="39"/>
      <c r="AB111" s="692"/>
      <c r="AC111" s="146"/>
      <c r="AD111" s="146"/>
    </row>
    <row r="112" spans="2:30" s="57" customFormat="1" x14ac:dyDescent="0.2">
      <c r="B112" s="142"/>
      <c r="Z112" s="39"/>
      <c r="AA112" s="39"/>
      <c r="AB112" s="692"/>
      <c r="AC112" s="146"/>
      <c r="AD112" s="146"/>
    </row>
    <row r="113" spans="2:30" s="57" customFormat="1" x14ac:dyDescent="0.2">
      <c r="B113" s="142"/>
      <c r="Z113" s="39"/>
      <c r="AA113" s="39"/>
      <c r="AB113" s="692"/>
      <c r="AC113" s="146"/>
      <c r="AD113" s="146"/>
    </row>
    <row r="114" spans="2:30" s="57" customFormat="1" x14ac:dyDescent="0.2">
      <c r="B114" s="142"/>
      <c r="Z114" s="39"/>
      <c r="AA114" s="39"/>
      <c r="AB114" s="692"/>
      <c r="AC114" s="146"/>
      <c r="AD114" s="146"/>
    </row>
    <row r="115" spans="2:30" s="57" customFormat="1" x14ac:dyDescent="0.2">
      <c r="B115" s="142"/>
      <c r="Z115" s="39"/>
      <c r="AA115" s="39"/>
      <c r="AB115" s="692"/>
      <c r="AC115" s="146"/>
      <c r="AD115" s="146"/>
    </row>
    <row r="116" spans="2:30" s="57" customFormat="1" x14ac:dyDescent="0.2">
      <c r="B116" s="142"/>
      <c r="Z116" s="39"/>
      <c r="AA116" s="39"/>
      <c r="AB116" s="692"/>
      <c r="AC116" s="146"/>
      <c r="AD116" s="146"/>
    </row>
    <row r="117" spans="2:30" s="57" customFormat="1" x14ac:dyDescent="0.2">
      <c r="B117" s="142"/>
      <c r="Z117" s="39"/>
      <c r="AA117" s="39"/>
      <c r="AB117" s="692"/>
      <c r="AC117" s="146"/>
      <c r="AD117" s="146"/>
    </row>
    <row r="118" spans="2:30" s="57" customFormat="1" x14ac:dyDescent="0.2">
      <c r="B118" s="142"/>
      <c r="Z118" s="39"/>
      <c r="AA118" s="39"/>
      <c r="AB118" s="692"/>
      <c r="AC118" s="146"/>
      <c r="AD118" s="146"/>
    </row>
    <row r="119" spans="2:30" s="57" customFormat="1" x14ac:dyDescent="0.2">
      <c r="B119" s="142"/>
      <c r="Z119" s="39"/>
      <c r="AA119" s="39"/>
      <c r="AB119" s="692"/>
      <c r="AC119" s="146"/>
      <c r="AD119" s="146"/>
    </row>
    <row r="120" spans="2:30" s="57" customFormat="1" x14ac:dyDescent="0.2">
      <c r="B120" s="142"/>
      <c r="Z120" s="39"/>
      <c r="AA120" s="39"/>
      <c r="AB120" s="692"/>
      <c r="AC120" s="146"/>
      <c r="AD120" s="146"/>
    </row>
    <row r="121" spans="2:30" s="57" customFormat="1" x14ac:dyDescent="0.2">
      <c r="B121" s="142"/>
      <c r="Z121" s="39"/>
      <c r="AA121" s="39"/>
      <c r="AB121" s="692"/>
      <c r="AC121" s="146"/>
      <c r="AD121" s="146"/>
    </row>
    <row r="122" spans="2:30" s="57" customFormat="1" x14ac:dyDescent="0.2">
      <c r="B122" s="142"/>
      <c r="Z122" s="39"/>
      <c r="AA122" s="39"/>
      <c r="AB122" s="692"/>
      <c r="AC122" s="146"/>
      <c r="AD122" s="146"/>
    </row>
    <row r="123" spans="2:30" s="57" customFormat="1" x14ac:dyDescent="0.2">
      <c r="B123" s="142"/>
      <c r="Z123" s="39"/>
      <c r="AA123" s="39"/>
      <c r="AB123" s="692"/>
      <c r="AC123" s="146"/>
      <c r="AD123" s="146"/>
    </row>
    <row r="124" spans="2:30" s="57" customFormat="1" x14ac:dyDescent="0.2">
      <c r="B124" s="142"/>
      <c r="Z124" s="39"/>
      <c r="AA124" s="39"/>
      <c r="AB124" s="692"/>
      <c r="AC124" s="146"/>
      <c r="AD124" s="146"/>
    </row>
    <row r="125" spans="2:30" s="57" customFormat="1" x14ac:dyDescent="0.2">
      <c r="B125" s="142"/>
      <c r="Z125" s="39"/>
      <c r="AA125" s="39"/>
      <c r="AB125" s="692"/>
      <c r="AC125" s="146"/>
      <c r="AD125" s="146"/>
    </row>
    <row r="126" spans="2:30" s="57" customFormat="1" x14ac:dyDescent="0.2">
      <c r="B126" s="142"/>
      <c r="Z126" s="39"/>
      <c r="AA126" s="39"/>
      <c r="AB126" s="692"/>
      <c r="AC126" s="146"/>
      <c r="AD126" s="146"/>
    </row>
    <row r="127" spans="2:30" s="57" customFormat="1" x14ac:dyDescent="0.2">
      <c r="B127" s="142"/>
      <c r="Z127" s="39"/>
      <c r="AA127" s="39"/>
      <c r="AB127" s="692"/>
      <c r="AC127" s="146"/>
      <c r="AD127" s="146"/>
    </row>
    <row r="128" spans="2:30" s="57" customFormat="1" x14ac:dyDescent="0.2">
      <c r="B128" s="142"/>
      <c r="Z128" s="39"/>
      <c r="AA128" s="39"/>
      <c r="AB128" s="692"/>
      <c r="AC128" s="146"/>
      <c r="AD128" s="146"/>
    </row>
    <row r="129" spans="2:30" s="57" customFormat="1" x14ac:dyDescent="0.2">
      <c r="B129" s="142"/>
      <c r="Z129" s="39"/>
      <c r="AA129" s="39"/>
      <c r="AB129" s="692"/>
      <c r="AC129" s="146"/>
      <c r="AD129" s="146"/>
    </row>
    <row r="130" spans="2:30" s="57" customFormat="1" x14ac:dyDescent="0.2">
      <c r="B130" s="142"/>
      <c r="Z130" s="39"/>
      <c r="AA130" s="39"/>
      <c r="AB130" s="692"/>
      <c r="AC130" s="146"/>
      <c r="AD130" s="146"/>
    </row>
    <row r="131" spans="2:30" s="57" customFormat="1" x14ac:dyDescent="0.2">
      <c r="B131" s="142"/>
      <c r="Z131" s="39"/>
      <c r="AA131" s="39"/>
      <c r="AB131" s="692"/>
      <c r="AC131" s="146"/>
      <c r="AD131" s="146"/>
    </row>
    <row r="132" spans="2:30" s="57" customFormat="1" x14ac:dyDescent="0.2">
      <c r="B132" s="142"/>
      <c r="Z132" s="39"/>
      <c r="AA132" s="39"/>
      <c r="AB132" s="692"/>
      <c r="AC132" s="146"/>
      <c r="AD132" s="146"/>
    </row>
    <row r="133" spans="2:30" s="57" customFormat="1" x14ac:dyDescent="0.2">
      <c r="B133" s="142"/>
      <c r="Z133" s="39"/>
      <c r="AA133" s="39"/>
      <c r="AB133" s="692"/>
      <c r="AC133" s="146"/>
      <c r="AD133" s="146"/>
    </row>
    <row r="134" spans="2:30" s="57" customFormat="1" x14ac:dyDescent="0.2">
      <c r="B134" s="142"/>
      <c r="Z134" s="39"/>
      <c r="AA134" s="39"/>
      <c r="AB134" s="692"/>
      <c r="AC134" s="146"/>
      <c r="AD134" s="146"/>
    </row>
    <row r="135" spans="2:30" s="57" customFormat="1" x14ac:dyDescent="0.2">
      <c r="B135" s="142"/>
      <c r="Z135" s="39"/>
      <c r="AA135" s="39"/>
      <c r="AB135" s="692"/>
      <c r="AC135" s="146"/>
      <c r="AD135" s="146"/>
    </row>
    <row r="136" spans="2:30" s="57" customFormat="1" x14ac:dyDescent="0.2">
      <c r="B136" s="142"/>
      <c r="Z136" s="39"/>
      <c r="AA136" s="39"/>
      <c r="AB136" s="692"/>
      <c r="AC136" s="146"/>
      <c r="AD136" s="146"/>
    </row>
    <row r="137" spans="2:30" s="57" customFormat="1" x14ac:dyDescent="0.2">
      <c r="B137" s="142"/>
      <c r="Z137" s="39"/>
      <c r="AA137" s="39"/>
      <c r="AB137" s="692"/>
      <c r="AC137" s="146"/>
      <c r="AD137" s="146"/>
    </row>
    <row r="138" spans="2:30" s="57" customFormat="1" x14ac:dyDescent="0.2">
      <c r="B138" s="142"/>
      <c r="Z138" s="39"/>
      <c r="AA138" s="39"/>
      <c r="AB138" s="692"/>
      <c r="AC138" s="146"/>
      <c r="AD138" s="146"/>
    </row>
    <row r="139" spans="2:30" s="57" customFormat="1" x14ac:dyDescent="0.2">
      <c r="B139" s="142"/>
      <c r="Z139" s="39"/>
      <c r="AA139" s="39"/>
      <c r="AB139" s="692"/>
      <c r="AC139" s="146"/>
      <c r="AD139" s="146"/>
    </row>
  </sheetData>
  <sortState ref="A3:EB61">
    <sortCondition ref="F3:F61" customList="QB,HB,FB,WR,TE,C,G,T,K,DE,DT,LB,CB,S,P"/>
    <sortCondition descending="1" ref="G3:G61"/>
    <sortCondition ref="D3:D61"/>
    <sortCondition ref="C3:C61"/>
  </sortState>
  <hyperlinks>
    <hyperlink ref="A1" r:id="rId1" display="http://pnfl.biz/"/>
    <hyperlink ref="D1" r:id="rId2" display="http://pnfl.biz/messageboard/"/>
    <hyperlink ref="E1" r:id="rId3" location="A13" display="http://pnfl.biz/pnflstats/PNFL_roster.htm - A13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ED90"/>
  <sheetViews>
    <sheetView workbookViewId="0">
      <pane ySplit="2" topLeftCell="A52" activePane="bottomLeft" state="frozen"/>
      <selection pane="bottomLeft" activeCell="AF60" sqref="AF60"/>
    </sheetView>
  </sheetViews>
  <sheetFormatPr defaultRowHeight="12.75" x14ac:dyDescent="0.2"/>
  <cols>
    <col min="1" max="1" width="10.7109375" style="30" customWidth="1"/>
    <col min="2" max="2" width="10.7109375" style="28" customWidth="1"/>
    <col min="3" max="5" width="14.7109375" style="30" customWidth="1"/>
    <col min="6" max="7" width="4.7109375" style="30" customWidth="1"/>
    <col min="8" max="15" width="4.7109375" style="30" hidden="1" customWidth="1"/>
    <col min="16" max="28" width="4.7109375" style="30" customWidth="1"/>
    <col min="29" max="29" width="12.7109375" style="687" hidden="1" customWidth="1"/>
    <col min="30" max="31" width="12.7109375" style="6" customWidth="1"/>
    <col min="32" max="16384" width="9.140625" style="30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C1" s="686"/>
      <c r="AD1" s="148"/>
      <c r="AE1" s="14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>
        <v>2051</v>
      </c>
      <c r="AA2" s="418">
        <v>2052</v>
      </c>
      <c r="AB2" s="418" t="s">
        <v>705</v>
      </c>
      <c r="AC2" s="698" t="s">
        <v>7930</v>
      </c>
      <c r="AD2" s="418" t="s">
        <v>8194</v>
      </c>
      <c r="AE2" s="418" t="s">
        <v>8459</v>
      </c>
    </row>
    <row r="3" spans="1:134" s="100" customFormat="1" ht="15" customHeight="1" thickTop="1" x14ac:dyDescent="0.2">
      <c r="A3" s="99">
        <v>744</v>
      </c>
      <c r="B3" s="838" t="s">
        <v>1694</v>
      </c>
      <c r="C3" s="838" t="s">
        <v>2390</v>
      </c>
      <c r="D3" s="838" t="s">
        <v>2391</v>
      </c>
      <c r="E3" s="214" t="s">
        <v>752</v>
      </c>
      <c r="F3" s="838" t="s">
        <v>188</v>
      </c>
      <c r="G3" s="254">
        <v>14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6" t="s">
        <v>405</v>
      </c>
      <c r="R3" s="175" t="s">
        <v>405</v>
      </c>
      <c r="S3" s="482" t="s">
        <v>405</v>
      </c>
      <c r="T3" s="267"/>
      <c r="U3" s="267"/>
      <c r="V3" s="267"/>
      <c r="W3" s="282"/>
      <c r="X3" s="282"/>
      <c r="Y3" s="282"/>
      <c r="Z3" s="282"/>
      <c r="AA3" s="282"/>
      <c r="AB3" s="269"/>
      <c r="AC3" s="270">
        <v>19000000</v>
      </c>
      <c r="AD3" s="270">
        <v>19000000</v>
      </c>
      <c r="AF3" s="270"/>
      <c r="AG3" s="874"/>
      <c r="AH3" s="874"/>
      <c r="AI3" s="874"/>
      <c r="AJ3" s="874"/>
      <c r="AK3" s="874"/>
      <c r="AL3" s="874"/>
      <c r="AM3" s="874"/>
      <c r="AN3" s="874"/>
      <c r="AO3" s="874"/>
      <c r="AP3" s="874"/>
      <c r="AQ3" s="874"/>
      <c r="AR3" s="874"/>
      <c r="AS3" s="874"/>
    </row>
    <row r="4" spans="1:134" s="100" customFormat="1" ht="15" customHeight="1" x14ac:dyDescent="0.2">
      <c r="A4" s="99">
        <v>930</v>
      </c>
      <c r="B4" s="838" t="s">
        <v>1704</v>
      </c>
      <c r="C4" s="838" t="s">
        <v>334</v>
      </c>
      <c r="D4" s="838" t="s">
        <v>3055</v>
      </c>
      <c r="E4" s="214" t="s">
        <v>752</v>
      </c>
      <c r="F4" s="838" t="s">
        <v>188</v>
      </c>
      <c r="G4" s="478">
        <v>10</v>
      </c>
      <c r="H4" s="175"/>
      <c r="I4" s="175" t="s">
        <v>405</v>
      </c>
      <c r="J4" s="175" t="s">
        <v>405</v>
      </c>
      <c r="K4" s="175" t="s">
        <v>405</v>
      </c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267" t="s">
        <v>405</v>
      </c>
      <c r="V4" s="267" t="s">
        <v>405</v>
      </c>
      <c r="W4" s="267" t="s">
        <v>405</v>
      </c>
      <c r="X4" s="267"/>
      <c r="Y4" s="267"/>
      <c r="Z4" s="267"/>
      <c r="AA4" s="267"/>
      <c r="AC4" s="270">
        <v>15000000</v>
      </c>
      <c r="AD4" s="270">
        <v>17000000</v>
      </c>
      <c r="AE4" s="270"/>
      <c r="DM4" s="86"/>
      <c r="DN4" s="99"/>
      <c r="DO4" s="99"/>
      <c r="DP4" s="99"/>
      <c r="DQ4" s="99"/>
      <c r="DR4" s="99"/>
      <c r="DS4" s="99"/>
    </row>
    <row r="5" spans="1:134" s="100" customFormat="1" ht="15" customHeight="1" x14ac:dyDescent="0.2">
      <c r="A5" s="837">
        <v>3580</v>
      </c>
      <c r="B5" s="836" t="s">
        <v>4406</v>
      </c>
      <c r="C5" s="837" t="s">
        <v>203</v>
      </c>
      <c r="D5" s="837" t="s">
        <v>3559</v>
      </c>
      <c r="E5" s="214" t="s">
        <v>752</v>
      </c>
      <c r="F5" s="837" t="s">
        <v>188</v>
      </c>
      <c r="G5" s="837">
        <v>5</v>
      </c>
      <c r="H5" s="269"/>
      <c r="K5" s="174"/>
      <c r="L5" s="174"/>
      <c r="M5" s="174"/>
      <c r="N5" s="175" t="s">
        <v>405</v>
      </c>
      <c r="O5" s="175" t="s">
        <v>405</v>
      </c>
      <c r="P5" s="545" t="s">
        <v>405</v>
      </c>
      <c r="Q5" s="545" t="s">
        <v>405</v>
      </c>
      <c r="R5" s="175" t="s">
        <v>405</v>
      </c>
      <c r="S5" s="482" t="s">
        <v>405</v>
      </c>
      <c r="T5" s="482" t="s">
        <v>405</v>
      </c>
      <c r="U5" s="482" t="s">
        <v>405</v>
      </c>
      <c r="V5" s="482" t="s">
        <v>405</v>
      </c>
      <c r="W5" s="482" t="s">
        <v>405</v>
      </c>
      <c r="X5" s="482" t="s">
        <v>405</v>
      </c>
      <c r="Y5" s="482" t="s">
        <v>405</v>
      </c>
      <c r="Z5" s="482" t="s">
        <v>405</v>
      </c>
      <c r="AA5" s="482" t="s">
        <v>405</v>
      </c>
      <c r="AC5" s="270">
        <v>14000000</v>
      </c>
      <c r="AD5" s="270">
        <v>15000000</v>
      </c>
      <c r="AE5" s="270"/>
      <c r="DI5" s="86"/>
      <c r="DJ5" s="86"/>
      <c r="DK5" s="86"/>
      <c r="DL5" s="86"/>
      <c r="DM5" s="86"/>
    </row>
    <row r="6" spans="1:134" s="100" customFormat="1" ht="15" customHeight="1" x14ac:dyDescent="0.2">
      <c r="A6" s="424">
        <v>371</v>
      </c>
      <c r="B6" s="99" t="s">
        <v>2959</v>
      </c>
      <c r="C6" s="424" t="s">
        <v>2871</v>
      </c>
      <c r="D6" s="424" t="s">
        <v>197</v>
      </c>
      <c r="E6" s="214" t="s">
        <v>752</v>
      </c>
      <c r="F6" s="424" t="s">
        <v>190</v>
      </c>
      <c r="G6" s="750">
        <v>11</v>
      </c>
      <c r="H6" s="175" t="s">
        <v>405</v>
      </c>
      <c r="I6" s="175" t="s">
        <v>405</v>
      </c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725" t="s">
        <v>405</v>
      </c>
      <c r="S6" s="267" t="s">
        <v>405</v>
      </c>
      <c r="T6" s="580"/>
      <c r="U6" s="580"/>
      <c r="V6" s="580"/>
      <c r="W6" s="580"/>
      <c r="X6" s="580"/>
      <c r="Y6" s="580"/>
      <c r="Z6" s="580"/>
      <c r="AA6" s="580"/>
      <c r="AC6" s="270">
        <v>4500000</v>
      </c>
      <c r="AD6" s="270">
        <v>5500000</v>
      </c>
      <c r="AE6" s="270"/>
      <c r="DK6" s="86"/>
      <c r="DN6" s="86"/>
    </row>
    <row r="7" spans="1:134" s="86" customFormat="1" ht="15" customHeight="1" x14ac:dyDescent="0.2">
      <c r="A7" s="811">
        <v>2536</v>
      </c>
      <c r="B7" s="99" t="s">
        <v>3403</v>
      </c>
      <c r="C7" s="811" t="s">
        <v>301</v>
      </c>
      <c r="D7" s="811" t="s">
        <v>2413</v>
      </c>
      <c r="E7" s="214" t="s">
        <v>752</v>
      </c>
      <c r="F7" s="812" t="s">
        <v>190</v>
      </c>
      <c r="G7" s="479">
        <v>7</v>
      </c>
      <c r="H7" s="174"/>
      <c r="I7" s="174"/>
      <c r="J7" s="174"/>
      <c r="K7" s="174"/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6" t="s">
        <v>405</v>
      </c>
      <c r="R7" s="175" t="s">
        <v>405</v>
      </c>
      <c r="S7" s="267" t="s">
        <v>405</v>
      </c>
      <c r="T7" s="580"/>
      <c r="U7" s="580"/>
      <c r="V7" s="580"/>
      <c r="W7" s="580"/>
      <c r="X7" s="580"/>
      <c r="Y7" s="580"/>
      <c r="Z7" s="580"/>
      <c r="AA7" s="580"/>
      <c r="AB7" s="100"/>
      <c r="AC7" s="270">
        <v>2500000</v>
      </c>
      <c r="AD7" s="270">
        <v>3500000</v>
      </c>
      <c r="AE7" s="270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100"/>
      <c r="DD7" s="100"/>
      <c r="DK7" s="100"/>
      <c r="DL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</row>
    <row r="8" spans="1:134" s="100" customFormat="1" ht="15" customHeight="1" x14ac:dyDescent="0.2">
      <c r="A8" s="817">
        <v>3519</v>
      </c>
      <c r="B8" s="836" t="s">
        <v>4732</v>
      </c>
      <c r="C8" s="837" t="s">
        <v>4570</v>
      </c>
      <c r="D8" s="837" t="s">
        <v>252</v>
      </c>
      <c r="E8" s="214" t="s">
        <v>752</v>
      </c>
      <c r="F8" s="837" t="s">
        <v>190</v>
      </c>
      <c r="G8" s="837">
        <v>5</v>
      </c>
      <c r="H8" s="269"/>
      <c r="K8" s="174"/>
      <c r="L8" s="174"/>
      <c r="M8" s="174"/>
      <c r="N8" s="175" t="s">
        <v>405</v>
      </c>
      <c r="O8" s="175" t="s">
        <v>405</v>
      </c>
      <c r="P8" s="545" t="s">
        <v>405</v>
      </c>
      <c r="Q8" s="545" t="s">
        <v>405</v>
      </c>
      <c r="R8" s="175" t="s">
        <v>405</v>
      </c>
      <c r="S8" s="482" t="s">
        <v>405</v>
      </c>
      <c r="T8" s="482" t="s">
        <v>405</v>
      </c>
      <c r="U8" s="482" t="s">
        <v>405</v>
      </c>
      <c r="V8" s="482" t="s">
        <v>405</v>
      </c>
      <c r="W8" s="580"/>
      <c r="X8" s="580"/>
      <c r="Y8" s="580"/>
      <c r="Z8" s="580"/>
      <c r="AA8" s="580"/>
      <c r="AC8" s="270">
        <v>4500000</v>
      </c>
      <c r="AD8" s="270">
        <v>5500000</v>
      </c>
      <c r="AE8" s="270"/>
      <c r="DK8" s="86"/>
      <c r="DL8" s="86"/>
      <c r="DN8" s="86"/>
      <c r="DO8" s="99"/>
      <c r="DP8" s="99"/>
      <c r="DQ8" s="99"/>
      <c r="DR8" s="99"/>
      <c r="DS8" s="86"/>
      <c r="DT8" s="86"/>
      <c r="DU8" s="86"/>
      <c r="DV8" s="86"/>
      <c r="DW8" s="86"/>
      <c r="DX8" s="86"/>
      <c r="DY8" s="86"/>
      <c r="EC8" s="86"/>
      <c r="ED8" s="86"/>
    </row>
    <row r="9" spans="1:134" s="100" customFormat="1" ht="15" customHeight="1" x14ac:dyDescent="0.2">
      <c r="A9" s="99">
        <v>292</v>
      </c>
      <c r="B9" s="99" t="s">
        <v>2605</v>
      </c>
      <c r="C9" s="99" t="s">
        <v>283</v>
      </c>
      <c r="D9" s="99" t="s">
        <v>356</v>
      </c>
      <c r="E9" s="214" t="s">
        <v>752</v>
      </c>
      <c r="F9" s="99" t="s">
        <v>196</v>
      </c>
      <c r="G9" s="254">
        <v>13</v>
      </c>
      <c r="H9" s="175" t="s">
        <v>405</v>
      </c>
      <c r="I9" s="175" t="s">
        <v>405</v>
      </c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6" t="s">
        <v>405</v>
      </c>
      <c r="Q9" s="545" t="s">
        <v>405</v>
      </c>
      <c r="R9" s="725" t="s">
        <v>405</v>
      </c>
      <c r="S9" s="176" t="s">
        <v>405</v>
      </c>
      <c r="T9" s="267"/>
      <c r="U9" s="267"/>
      <c r="V9" s="267"/>
      <c r="W9" s="267"/>
      <c r="Y9" s="270"/>
      <c r="Z9" s="269"/>
      <c r="AA9" s="270"/>
      <c r="AC9" s="170"/>
      <c r="AD9" s="270">
        <v>11000000</v>
      </c>
      <c r="AE9" s="666"/>
      <c r="AF9" s="270"/>
      <c r="AH9" s="270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421"/>
      <c r="DM9" s="421"/>
      <c r="DN9" s="421"/>
      <c r="DO9" s="421"/>
      <c r="DP9" s="421"/>
      <c r="DQ9" s="86"/>
      <c r="DR9" s="86"/>
      <c r="DS9" s="86"/>
      <c r="DT9" s="86"/>
      <c r="DU9" s="86"/>
      <c r="DV9" s="86"/>
      <c r="DW9" s="86"/>
      <c r="DX9" s="86"/>
    </row>
    <row r="10" spans="1:134" s="100" customFormat="1" ht="15" customHeight="1" x14ac:dyDescent="0.2">
      <c r="A10" s="830">
        <v>109</v>
      </c>
      <c r="B10" s="831" t="s">
        <v>2606</v>
      </c>
      <c r="C10" s="830" t="s">
        <v>2936</v>
      </c>
      <c r="D10" s="830" t="s">
        <v>1596</v>
      </c>
      <c r="E10" s="214" t="s">
        <v>752</v>
      </c>
      <c r="F10" s="830" t="s">
        <v>196</v>
      </c>
      <c r="G10" s="901">
        <v>11</v>
      </c>
      <c r="H10" s="831"/>
      <c r="I10" s="86"/>
      <c r="J10" s="86"/>
      <c r="K10" s="273"/>
      <c r="L10" s="273"/>
      <c r="M10" s="273"/>
      <c r="N10" s="175" t="s">
        <v>405</v>
      </c>
      <c r="O10" s="175" t="s">
        <v>405</v>
      </c>
      <c r="P10" s="545" t="s">
        <v>405</v>
      </c>
      <c r="Q10" s="546" t="s">
        <v>405</v>
      </c>
      <c r="R10" s="725" t="s">
        <v>405</v>
      </c>
      <c r="S10" s="267" t="s">
        <v>405</v>
      </c>
      <c r="T10" s="267" t="s">
        <v>405</v>
      </c>
      <c r="U10" s="580"/>
      <c r="V10" s="580"/>
      <c r="W10" s="580"/>
      <c r="X10" s="98"/>
      <c r="Y10" s="98"/>
      <c r="Z10" s="98"/>
      <c r="AA10" s="98"/>
      <c r="AB10" s="271"/>
      <c r="AC10" s="271">
        <v>6000000</v>
      </c>
      <c r="AD10" s="270">
        <v>6500000</v>
      </c>
      <c r="AE10" s="270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9"/>
      <c r="DJ10" s="86"/>
      <c r="DL10" s="86"/>
      <c r="DM10" s="86"/>
      <c r="DN10" s="86"/>
      <c r="DO10" s="86"/>
      <c r="DP10" s="86"/>
      <c r="DX10" s="86"/>
      <c r="DY10" s="86"/>
    </row>
    <row r="11" spans="1:134" s="86" customFormat="1" ht="15" customHeight="1" x14ac:dyDescent="0.2">
      <c r="A11" s="424">
        <v>1032</v>
      </c>
      <c r="B11" s="99" t="s">
        <v>2441</v>
      </c>
      <c r="C11" s="424" t="s">
        <v>1912</v>
      </c>
      <c r="D11" s="424" t="s">
        <v>3063</v>
      </c>
      <c r="E11" s="214" t="s">
        <v>752</v>
      </c>
      <c r="F11" s="424" t="s">
        <v>196</v>
      </c>
      <c r="G11" s="750">
        <v>10</v>
      </c>
      <c r="H11" s="175"/>
      <c r="I11" s="175" t="s">
        <v>405</v>
      </c>
      <c r="J11" s="175" t="s">
        <v>405</v>
      </c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769" t="s">
        <v>405</v>
      </c>
      <c r="T11" s="267"/>
      <c r="U11" s="267"/>
      <c r="V11" s="267"/>
      <c r="W11" s="100"/>
      <c r="X11" s="270"/>
      <c r="Y11" s="270"/>
      <c r="Z11" s="270"/>
      <c r="AA11" s="270"/>
      <c r="AB11" s="270"/>
      <c r="AC11" s="275">
        <v>8000000</v>
      </c>
      <c r="AD11" s="772">
        <v>17000000</v>
      </c>
      <c r="AE11" s="27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C11" s="100"/>
      <c r="ED11" s="100"/>
    </row>
    <row r="12" spans="1:134" s="100" customFormat="1" ht="15" customHeight="1" x14ac:dyDescent="0.2">
      <c r="A12" s="811">
        <v>2670</v>
      </c>
      <c r="B12" s="99" t="s">
        <v>2050</v>
      </c>
      <c r="C12" s="811" t="s">
        <v>3968</v>
      </c>
      <c r="D12" s="811" t="s">
        <v>3969</v>
      </c>
      <c r="E12" s="214" t="s">
        <v>752</v>
      </c>
      <c r="F12" s="812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6" t="s">
        <v>405</v>
      </c>
      <c r="Q12" s="545" t="s">
        <v>405</v>
      </c>
      <c r="R12" s="175" t="s">
        <v>405</v>
      </c>
      <c r="S12" s="267" t="s">
        <v>405</v>
      </c>
      <c r="T12" s="267" t="s">
        <v>405</v>
      </c>
      <c r="U12" s="267" t="s">
        <v>405</v>
      </c>
      <c r="V12" s="580"/>
      <c r="W12" s="580"/>
      <c r="X12" s="580"/>
      <c r="Y12" s="580"/>
      <c r="Z12" s="580"/>
      <c r="AA12" s="580"/>
      <c r="AC12" s="270">
        <v>7500000</v>
      </c>
      <c r="AD12" s="270">
        <v>8000000</v>
      </c>
      <c r="AE12" s="270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D12" s="86"/>
      <c r="DK12" s="86"/>
      <c r="DM12" s="895"/>
    </row>
    <row r="13" spans="1:134" s="100" customFormat="1" ht="15" customHeight="1" x14ac:dyDescent="0.2">
      <c r="A13" s="811">
        <v>2669</v>
      </c>
      <c r="B13" s="99" t="s">
        <v>4021</v>
      </c>
      <c r="C13" s="811" t="s">
        <v>268</v>
      </c>
      <c r="D13" s="811" t="s">
        <v>3999</v>
      </c>
      <c r="E13" s="214" t="s">
        <v>752</v>
      </c>
      <c r="F13" s="812" t="s">
        <v>196</v>
      </c>
      <c r="G13" s="479">
        <v>7</v>
      </c>
      <c r="H13" s="174"/>
      <c r="I13" s="174"/>
      <c r="J13" s="174"/>
      <c r="K13" s="174"/>
      <c r="L13" s="175" t="s">
        <v>405</v>
      </c>
      <c r="M13" s="175" t="s">
        <v>405</v>
      </c>
      <c r="N13" s="175" t="s">
        <v>405</v>
      </c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580"/>
      <c r="V13" s="282"/>
      <c r="W13" s="580"/>
      <c r="X13" s="580"/>
      <c r="Y13" s="580"/>
      <c r="Z13" s="580"/>
      <c r="AA13" s="580"/>
      <c r="AC13" s="270">
        <v>6500000</v>
      </c>
      <c r="AD13" s="270">
        <v>7500000</v>
      </c>
      <c r="AE13" s="270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EB13" s="99"/>
    </row>
    <row r="14" spans="1:134" s="100" customFormat="1" ht="15" customHeight="1" x14ac:dyDescent="0.2">
      <c r="A14" s="842">
        <v>5102</v>
      </c>
      <c r="B14" s="100" t="s">
        <v>8103</v>
      </c>
      <c r="C14" s="842" t="s">
        <v>8058</v>
      </c>
      <c r="D14" s="842" t="s">
        <v>1926</v>
      </c>
      <c r="E14" s="214" t="s">
        <v>752</v>
      </c>
      <c r="F14" s="843" t="s">
        <v>196</v>
      </c>
      <c r="G14" s="666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/>
      <c r="V14" s="176"/>
      <c r="W14" s="176"/>
      <c r="Y14" s="269"/>
      <c r="Z14" s="269"/>
      <c r="AA14" s="275"/>
      <c r="AC14" s="270">
        <v>5500000</v>
      </c>
      <c r="AD14" s="270">
        <v>4500000</v>
      </c>
    </row>
    <row r="15" spans="1:134" s="100" customFormat="1" ht="15" customHeight="1" x14ac:dyDescent="0.2">
      <c r="A15" s="842">
        <v>5462</v>
      </c>
      <c r="B15" s="100" t="s">
        <v>3157</v>
      </c>
      <c r="C15" s="842" t="s">
        <v>347</v>
      </c>
      <c r="D15" s="842" t="s">
        <v>197</v>
      </c>
      <c r="E15" s="214" t="s">
        <v>752</v>
      </c>
      <c r="F15" s="843" t="s">
        <v>196</v>
      </c>
      <c r="G15" s="842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267"/>
      <c r="V15" s="580"/>
      <c r="W15" s="282"/>
      <c r="X15" s="282"/>
      <c r="Y15" s="282"/>
      <c r="Z15" s="282"/>
      <c r="AA15" s="282"/>
      <c r="AC15" s="270">
        <v>5000000</v>
      </c>
      <c r="AD15" s="270">
        <v>6000000</v>
      </c>
      <c r="AE15" s="270"/>
      <c r="EC15" s="895"/>
      <c r="ED15" s="895"/>
    </row>
    <row r="16" spans="1:134" s="100" customFormat="1" ht="15" customHeight="1" x14ac:dyDescent="0.2">
      <c r="A16" s="854">
        <v>6391</v>
      </c>
      <c r="B16" s="100" t="s">
        <v>5473</v>
      </c>
      <c r="C16" s="854" t="s">
        <v>402</v>
      </c>
      <c r="D16" s="854" t="s">
        <v>8730</v>
      </c>
      <c r="E16" s="214" t="s">
        <v>752</v>
      </c>
      <c r="F16" s="854" t="s">
        <v>196</v>
      </c>
      <c r="G16" s="854">
        <v>0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826"/>
      <c r="S16" s="482" t="s">
        <v>405</v>
      </c>
      <c r="T16" s="482" t="s">
        <v>405</v>
      </c>
      <c r="U16" s="482" t="s">
        <v>405</v>
      </c>
      <c r="V16" s="482" t="s">
        <v>405</v>
      </c>
      <c r="Y16" s="269"/>
      <c r="Z16" s="269"/>
      <c r="AA16" s="269"/>
      <c r="AD16" s="269">
        <v>500000</v>
      </c>
    </row>
    <row r="17" spans="1:134" s="100" customFormat="1" ht="15" customHeight="1" x14ac:dyDescent="0.2">
      <c r="A17" s="99">
        <v>1022</v>
      </c>
      <c r="B17" s="838" t="s">
        <v>3131</v>
      </c>
      <c r="C17" s="838" t="s">
        <v>1474</v>
      </c>
      <c r="D17" s="838" t="s">
        <v>745</v>
      </c>
      <c r="E17" s="214" t="s">
        <v>752</v>
      </c>
      <c r="F17" s="838" t="s">
        <v>198</v>
      </c>
      <c r="G17" s="750">
        <v>10</v>
      </c>
      <c r="H17" s="175"/>
      <c r="I17" s="175" t="s">
        <v>405</v>
      </c>
      <c r="J17" s="175" t="s">
        <v>405</v>
      </c>
      <c r="K17" s="175" t="s">
        <v>405</v>
      </c>
      <c r="L17" s="175" t="s">
        <v>405</v>
      </c>
      <c r="M17" s="175" t="s">
        <v>405</v>
      </c>
      <c r="N17" s="175" t="s">
        <v>405</v>
      </c>
      <c r="O17" s="175" t="s">
        <v>405</v>
      </c>
      <c r="P17" s="545" t="s">
        <v>405</v>
      </c>
      <c r="Q17" s="545" t="s">
        <v>405</v>
      </c>
      <c r="R17" s="175" t="s">
        <v>405</v>
      </c>
      <c r="S17" s="482" t="s">
        <v>405</v>
      </c>
      <c r="T17" s="482" t="s">
        <v>405</v>
      </c>
      <c r="U17" s="580"/>
      <c r="V17" s="580"/>
      <c r="W17" s="580"/>
      <c r="X17" s="580"/>
      <c r="Y17" s="580"/>
      <c r="Z17" s="580"/>
      <c r="AA17" s="580"/>
      <c r="AC17" s="270">
        <v>7250000</v>
      </c>
      <c r="AD17" s="270">
        <v>8000000</v>
      </c>
      <c r="AE17" s="270"/>
      <c r="DD17" s="99"/>
      <c r="DE17" s="86"/>
    </row>
    <row r="18" spans="1:134" s="100" customFormat="1" ht="15" customHeight="1" x14ac:dyDescent="0.2">
      <c r="A18" s="99">
        <v>1543</v>
      </c>
      <c r="B18" s="99" t="s">
        <v>1808</v>
      </c>
      <c r="C18" s="99" t="s">
        <v>458</v>
      </c>
      <c r="D18" s="99" t="s">
        <v>3257</v>
      </c>
      <c r="E18" s="214" t="s">
        <v>752</v>
      </c>
      <c r="F18" s="100" t="s">
        <v>198</v>
      </c>
      <c r="G18" s="478">
        <v>9</v>
      </c>
      <c r="H18" s="174"/>
      <c r="I18" s="174"/>
      <c r="J18" s="175" t="s">
        <v>405</v>
      </c>
      <c r="K18" s="175" t="s">
        <v>405</v>
      </c>
      <c r="L18" s="175" t="s">
        <v>405</v>
      </c>
      <c r="M18" s="175" t="s">
        <v>405</v>
      </c>
      <c r="N18" s="175" t="s">
        <v>405</v>
      </c>
      <c r="O18" s="175" t="s">
        <v>405</v>
      </c>
      <c r="P18" s="545" t="s">
        <v>405</v>
      </c>
      <c r="Q18" s="545" t="s">
        <v>405</v>
      </c>
      <c r="R18" s="175" t="s">
        <v>405</v>
      </c>
      <c r="S18" s="267" t="s">
        <v>405</v>
      </c>
      <c r="T18" s="267" t="s">
        <v>405</v>
      </c>
      <c r="U18" s="580"/>
      <c r="V18" s="580"/>
      <c r="W18" s="580"/>
      <c r="X18" s="580"/>
      <c r="Y18" s="580"/>
      <c r="Z18" s="580"/>
      <c r="AA18" s="580"/>
      <c r="AB18" s="99"/>
      <c r="AC18" s="270">
        <v>8000000</v>
      </c>
      <c r="AD18" s="270">
        <v>8250000</v>
      </c>
      <c r="AE18" s="270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F18" s="86"/>
      <c r="DG18" s="86"/>
      <c r="DH18" s="86"/>
      <c r="DI18" s="86"/>
      <c r="DJ18" s="86"/>
      <c r="DM18" s="99"/>
    </row>
    <row r="19" spans="1:134" s="100" customFormat="1" ht="15" customHeight="1" x14ac:dyDescent="0.2">
      <c r="A19" s="99">
        <v>4710</v>
      </c>
      <c r="B19" s="100" t="s">
        <v>5461</v>
      </c>
      <c r="C19" s="99" t="s">
        <v>743</v>
      </c>
      <c r="D19" s="99" t="s">
        <v>3485</v>
      </c>
      <c r="E19" s="214" t="s">
        <v>752</v>
      </c>
      <c r="F19" s="100" t="s">
        <v>198</v>
      </c>
      <c r="G19" s="99">
        <v>3</v>
      </c>
      <c r="H19" s="269"/>
      <c r="K19" s="174"/>
      <c r="L19" s="174"/>
      <c r="M19" s="174"/>
      <c r="N19" s="174"/>
      <c r="O19" s="545"/>
      <c r="P19" s="545" t="s">
        <v>405</v>
      </c>
      <c r="Q19" s="545" t="s">
        <v>405</v>
      </c>
      <c r="R19" s="175" t="s">
        <v>405</v>
      </c>
      <c r="S19" s="267" t="s">
        <v>405</v>
      </c>
      <c r="T19" s="267"/>
      <c r="U19" s="580"/>
      <c r="V19" s="282"/>
      <c r="W19" s="580"/>
      <c r="X19" s="580"/>
      <c r="Y19" s="580"/>
      <c r="Z19" s="580"/>
      <c r="AA19" s="580"/>
      <c r="AC19" s="270">
        <v>3250000</v>
      </c>
      <c r="AD19" s="270">
        <v>4000000</v>
      </c>
      <c r="AE19" s="270"/>
      <c r="DO19" s="86"/>
      <c r="DP19" s="86"/>
      <c r="DQ19" s="86"/>
      <c r="DR19" s="86"/>
      <c r="DS19" s="86"/>
    </row>
    <row r="20" spans="1:134" s="100" customFormat="1" ht="15" customHeight="1" x14ac:dyDescent="0.2">
      <c r="A20" s="99">
        <v>1337</v>
      </c>
      <c r="B20" s="99" t="s">
        <v>2051</v>
      </c>
      <c r="C20" s="99" t="s">
        <v>492</v>
      </c>
      <c r="D20" s="99" t="s">
        <v>3269</v>
      </c>
      <c r="E20" s="214" t="s">
        <v>752</v>
      </c>
      <c r="F20" s="100" t="s">
        <v>199</v>
      </c>
      <c r="G20" s="478">
        <v>9</v>
      </c>
      <c r="H20" s="174"/>
      <c r="I20" s="174"/>
      <c r="J20" s="175" t="s">
        <v>405</v>
      </c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6" t="s">
        <v>405</v>
      </c>
      <c r="Q20" s="545" t="s">
        <v>405</v>
      </c>
      <c r="R20" s="175" t="s">
        <v>405</v>
      </c>
      <c r="S20" s="267" t="s">
        <v>405</v>
      </c>
      <c r="T20" s="267" t="s">
        <v>405</v>
      </c>
      <c r="U20" s="580"/>
      <c r="V20" s="580"/>
      <c r="W20" s="580"/>
      <c r="X20" s="580"/>
      <c r="Y20" s="580"/>
      <c r="Z20" s="580"/>
      <c r="AA20" s="580"/>
      <c r="AB20" s="99"/>
      <c r="AC20" s="270">
        <v>6500000</v>
      </c>
      <c r="AD20" s="270">
        <v>6500000</v>
      </c>
      <c r="AE20" s="270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86"/>
      <c r="DE20" s="86"/>
      <c r="DF20" s="99"/>
      <c r="DG20" s="99"/>
      <c r="DH20" s="99"/>
      <c r="DI20" s="99"/>
      <c r="DJ20" s="99"/>
      <c r="DM20" s="86"/>
      <c r="EB20" s="86"/>
    </row>
    <row r="21" spans="1:134" s="895" customFormat="1" ht="15" customHeight="1" x14ac:dyDescent="0.2">
      <c r="A21" s="860">
        <v>1912</v>
      </c>
      <c r="B21" s="862" t="s">
        <v>405</v>
      </c>
      <c r="C21" s="862" t="s">
        <v>343</v>
      </c>
      <c r="D21" s="862" t="s">
        <v>3535</v>
      </c>
      <c r="E21" s="214" t="s">
        <v>752</v>
      </c>
      <c r="F21" s="862" t="s">
        <v>199</v>
      </c>
      <c r="G21" s="983">
        <v>8</v>
      </c>
      <c r="P21" s="899"/>
      <c r="Q21" s="899"/>
      <c r="R21" s="899"/>
      <c r="S21" s="482" t="s">
        <v>405</v>
      </c>
      <c r="T21" s="482"/>
      <c r="U21" s="482"/>
      <c r="AD21" s="270">
        <v>3500000</v>
      </c>
    </row>
    <row r="22" spans="1:134" s="100" customFormat="1" ht="15" customHeight="1" x14ac:dyDescent="0.2">
      <c r="A22" s="99">
        <v>1416</v>
      </c>
      <c r="B22" s="99" t="s">
        <v>1636</v>
      </c>
      <c r="C22" s="99" t="s">
        <v>498</v>
      </c>
      <c r="D22" s="99" t="s">
        <v>3279</v>
      </c>
      <c r="E22" s="214" t="s">
        <v>752</v>
      </c>
      <c r="F22" s="100" t="s">
        <v>201</v>
      </c>
      <c r="G22" s="478">
        <v>9</v>
      </c>
      <c r="H22" s="174"/>
      <c r="I22" s="174"/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5" t="s">
        <v>405</v>
      </c>
      <c r="R22" s="175" t="s">
        <v>405</v>
      </c>
      <c r="S22" s="267" t="s">
        <v>405</v>
      </c>
      <c r="T22" s="267" t="s">
        <v>405</v>
      </c>
      <c r="U22" s="580"/>
      <c r="V22" s="580"/>
      <c r="W22" s="580"/>
      <c r="X22" s="580"/>
      <c r="Y22" s="580"/>
      <c r="Z22" s="580"/>
      <c r="AA22" s="580"/>
      <c r="AC22" s="270">
        <v>7000000</v>
      </c>
      <c r="AD22" s="270">
        <v>8000000</v>
      </c>
      <c r="AE22" s="270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99"/>
      <c r="DF22" s="86"/>
      <c r="DG22" s="86"/>
      <c r="DH22" s="86"/>
      <c r="DI22" s="86"/>
      <c r="DJ22" s="86"/>
      <c r="DL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</row>
    <row r="23" spans="1:134" s="100" customFormat="1" ht="15" customHeight="1" x14ac:dyDescent="0.2">
      <c r="A23" s="99">
        <v>1413</v>
      </c>
      <c r="B23" s="99" t="s">
        <v>2049</v>
      </c>
      <c r="C23" s="99" t="s">
        <v>213</v>
      </c>
      <c r="D23" s="99" t="s">
        <v>3276</v>
      </c>
      <c r="E23" s="214" t="s">
        <v>752</v>
      </c>
      <c r="F23" s="100" t="s">
        <v>201</v>
      </c>
      <c r="G23" s="478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175" t="s">
        <v>405</v>
      </c>
      <c r="S23" s="267" t="s">
        <v>405</v>
      </c>
      <c r="T23" s="267" t="s">
        <v>405</v>
      </c>
      <c r="U23" s="267" t="s">
        <v>405</v>
      </c>
      <c r="V23" s="580"/>
      <c r="W23" s="580"/>
      <c r="X23" s="580"/>
      <c r="Y23" s="580"/>
      <c r="Z23" s="580"/>
      <c r="AA23" s="580"/>
      <c r="AB23" s="99"/>
      <c r="AC23" s="270">
        <v>9000000</v>
      </c>
      <c r="AD23" s="270">
        <v>11000000</v>
      </c>
      <c r="AE23" s="270"/>
      <c r="DD23" s="86"/>
      <c r="DF23" s="86"/>
      <c r="DG23" s="86"/>
      <c r="DH23" s="86"/>
      <c r="DI23" s="86"/>
      <c r="DJ23" s="86"/>
      <c r="DK23" s="86"/>
      <c r="DM23" s="86"/>
      <c r="DN23" s="86"/>
      <c r="DZ23" s="99"/>
      <c r="EA23" s="99"/>
    </row>
    <row r="24" spans="1:134" s="100" customFormat="1" ht="15" customHeight="1" x14ac:dyDescent="0.2">
      <c r="A24" s="811">
        <v>2516</v>
      </c>
      <c r="B24" s="99" t="s">
        <v>4038</v>
      </c>
      <c r="C24" s="811" t="s">
        <v>255</v>
      </c>
      <c r="D24" s="811" t="s">
        <v>448</v>
      </c>
      <c r="E24" s="214" t="s">
        <v>752</v>
      </c>
      <c r="F24" s="812" t="s">
        <v>201</v>
      </c>
      <c r="G24" s="479">
        <v>7</v>
      </c>
      <c r="H24" s="174"/>
      <c r="I24" s="174"/>
      <c r="J24" s="174"/>
      <c r="K24" s="174"/>
      <c r="L24" s="175" t="s">
        <v>405</v>
      </c>
      <c r="M24" s="175" t="s">
        <v>405</v>
      </c>
      <c r="N24" s="175" t="s">
        <v>405</v>
      </c>
      <c r="O24" s="175" t="s">
        <v>405</v>
      </c>
      <c r="P24" s="546" t="s">
        <v>405</v>
      </c>
      <c r="Q24" s="545" t="s">
        <v>405</v>
      </c>
      <c r="R24" s="175" t="s">
        <v>405</v>
      </c>
      <c r="S24" s="267" t="s">
        <v>405</v>
      </c>
      <c r="T24" s="267" t="s">
        <v>405</v>
      </c>
      <c r="U24" s="267" t="s">
        <v>405</v>
      </c>
      <c r="V24" s="267" t="s">
        <v>405</v>
      </c>
      <c r="W24" s="580"/>
      <c r="X24" s="580"/>
      <c r="Y24" s="580"/>
      <c r="Z24" s="580"/>
      <c r="AA24" s="580"/>
      <c r="AC24" s="270">
        <v>3500000</v>
      </c>
      <c r="AD24" s="270">
        <v>4500000</v>
      </c>
      <c r="AE24" s="270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E24" s="86"/>
      <c r="DF24" s="86"/>
      <c r="DG24" s="86"/>
      <c r="DH24" s="86"/>
      <c r="DI24" s="86"/>
      <c r="DJ24" s="86"/>
      <c r="DK24" s="86"/>
      <c r="DM24" s="86"/>
    </row>
    <row r="25" spans="1:134" s="100" customFormat="1" ht="15" customHeight="1" x14ac:dyDescent="0.2">
      <c r="A25" s="840">
        <v>5702</v>
      </c>
      <c r="B25" s="100" t="s">
        <v>2289</v>
      </c>
      <c r="C25" s="841" t="s">
        <v>251</v>
      </c>
      <c r="D25" s="840" t="s">
        <v>8276</v>
      </c>
      <c r="E25" s="214" t="s">
        <v>752</v>
      </c>
      <c r="F25" s="841" t="s">
        <v>201</v>
      </c>
      <c r="G25" s="100">
        <v>1</v>
      </c>
      <c r="H25" s="269"/>
      <c r="K25" s="174"/>
      <c r="L25" s="174"/>
      <c r="M25" s="174"/>
      <c r="N25" s="174"/>
      <c r="O25" s="826"/>
      <c r="P25" s="826"/>
      <c r="Q25" s="826"/>
      <c r="R25" s="725" t="s">
        <v>405</v>
      </c>
      <c r="S25" s="267" t="s">
        <v>405</v>
      </c>
      <c r="T25" s="267" t="s">
        <v>405</v>
      </c>
      <c r="U25" s="267" t="s">
        <v>405</v>
      </c>
      <c r="V25" s="267" t="s">
        <v>405</v>
      </c>
      <c r="X25" s="269"/>
      <c r="Y25" s="269"/>
      <c r="Z25" s="269"/>
      <c r="AA25" s="269"/>
      <c r="AB25" s="269"/>
      <c r="AC25" s="275">
        <v>1800000</v>
      </c>
      <c r="AD25" s="270">
        <v>4500000</v>
      </c>
      <c r="AE25" s="270"/>
    </row>
    <row r="26" spans="1:134" s="100" customFormat="1" ht="15" customHeight="1" x14ac:dyDescent="0.2">
      <c r="A26" s="99">
        <v>758</v>
      </c>
      <c r="B26" s="838" t="s">
        <v>2443</v>
      </c>
      <c r="C26" s="838" t="s">
        <v>274</v>
      </c>
      <c r="D26" s="838" t="s">
        <v>2404</v>
      </c>
      <c r="E26" s="214" t="s">
        <v>752</v>
      </c>
      <c r="F26" s="838" t="s">
        <v>206</v>
      </c>
      <c r="G26" s="254">
        <v>14</v>
      </c>
      <c r="H26" s="175" t="s">
        <v>405</v>
      </c>
      <c r="I26" s="175" t="s">
        <v>405</v>
      </c>
      <c r="J26" s="175" t="s">
        <v>405</v>
      </c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5" t="s">
        <v>405</v>
      </c>
      <c r="R26" s="725" t="s">
        <v>405</v>
      </c>
      <c r="S26" s="267" t="s">
        <v>405</v>
      </c>
      <c r="T26" s="267"/>
      <c r="U26" s="267"/>
      <c r="V26" s="267"/>
      <c r="W26" s="267"/>
      <c r="X26" s="267"/>
      <c r="Y26" s="267"/>
      <c r="Z26" s="267"/>
      <c r="AA26" s="267"/>
      <c r="AC26" s="270">
        <v>10000000</v>
      </c>
      <c r="AD26" s="270">
        <v>10000000</v>
      </c>
      <c r="AE26" s="270"/>
      <c r="DD26" s="86"/>
      <c r="DF26" s="86"/>
      <c r="DG26" s="86"/>
      <c r="DH26" s="86"/>
      <c r="DI26" s="86"/>
      <c r="DJ26" s="86"/>
      <c r="DK26" s="86"/>
      <c r="DN26" s="99"/>
      <c r="DT26" s="99"/>
      <c r="DU26" s="99"/>
      <c r="DV26" s="99"/>
      <c r="DW26" s="99"/>
      <c r="DX26" s="99"/>
      <c r="DY26" s="99"/>
    </row>
    <row r="27" spans="1:134" s="86" customFormat="1" ht="15" customHeight="1" x14ac:dyDescent="0.2">
      <c r="A27" s="424">
        <v>206</v>
      </c>
      <c r="B27" s="99" t="s">
        <v>2750</v>
      </c>
      <c r="C27" s="865" t="s">
        <v>214</v>
      </c>
      <c r="D27" s="865" t="s">
        <v>2923</v>
      </c>
      <c r="E27" s="214" t="s">
        <v>752</v>
      </c>
      <c r="F27" s="865" t="s">
        <v>206</v>
      </c>
      <c r="G27" s="750">
        <v>11</v>
      </c>
      <c r="H27" s="175" t="s">
        <v>405</v>
      </c>
      <c r="I27" s="175" t="s">
        <v>405</v>
      </c>
      <c r="J27" s="175" t="s">
        <v>405</v>
      </c>
      <c r="K27" s="175" t="s">
        <v>405</v>
      </c>
      <c r="L27" s="175" t="s">
        <v>405</v>
      </c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482" t="s">
        <v>405</v>
      </c>
      <c r="T27" s="482" t="s">
        <v>405</v>
      </c>
      <c r="U27" s="571"/>
      <c r="V27" s="571"/>
      <c r="W27" s="571"/>
      <c r="X27" s="571"/>
      <c r="Y27" s="571"/>
      <c r="Z27" s="571"/>
      <c r="AA27" s="571"/>
      <c r="AB27" s="270"/>
      <c r="AC27" s="270">
        <v>9000000</v>
      </c>
      <c r="AD27" s="270">
        <v>9500000</v>
      </c>
      <c r="AE27" s="270"/>
      <c r="AF27" s="100"/>
      <c r="AG27" s="270"/>
      <c r="AH27" s="170"/>
      <c r="AI27" s="429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U27" s="100"/>
      <c r="EB27" s="100"/>
      <c r="EC27" s="100"/>
      <c r="ED27" s="100"/>
    </row>
    <row r="28" spans="1:134" s="100" customFormat="1" ht="15" customHeight="1" x14ac:dyDescent="0.2">
      <c r="A28" s="821">
        <v>4307</v>
      </c>
      <c r="B28" s="100" t="s">
        <v>2955</v>
      </c>
      <c r="C28" s="821" t="s">
        <v>4896</v>
      </c>
      <c r="D28" s="821" t="s">
        <v>4897</v>
      </c>
      <c r="E28" s="214" t="s">
        <v>752</v>
      </c>
      <c r="F28" s="821" t="s">
        <v>206</v>
      </c>
      <c r="G28" s="99">
        <v>4</v>
      </c>
      <c r="H28" s="269"/>
      <c r="K28" s="174"/>
      <c r="L28" s="174"/>
      <c r="M28" s="174"/>
      <c r="N28" s="174"/>
      <c r="O28" s="175" t="s">
        <v>405</v>
      </c>
      <c r="P28" s="545" t="s">
        <v>405</v>
      </c>
      <c r="Q28" s="545" t="s">
        <v>405</v>
      </c>
      <c r="R28" s="175" t="s">
        <v>405</v>
      </c>
      <c r="S28" s="267" t="s">
        <v>405</v>
      </c>
      <c r="T28" s="580"/>
      <c r="U28" s="282"/>
      <c r="V28" s="580"/>
      <c r="W28" s="580"/>
      <c r="X28" s="580"/>
      <c r="Y28" s="580"/>
      <c r="Z28" s="580"/>
      <c r="AA28" s="580"/>
      <c r="AC28" s="270">
        <v>9500000</v>
      </c>
      <c r="AD28" s="270">
        <v>9500000</v>
      </c>
      <c r="AE28" s="270"/>
      <c r="DN28" s="86"/>
    </row>
    <row r="29" spans="1:134" s="100" customFormat="1" ht="15" customHeight="1" x14ac:dyDescent="0.2">
      <c r="A29" s="854">
        <v>6334</v>
      </c>
      <c r="B29" s="100" t="s">
        <v>3726</v>
      </c>
      <c r="C29" s="854" t="s">
        <v>274</v>
      </c>
      <c r="D29" s="854" t="s">
        <v>8581</v>
      </c>
      <c r="E29" s="214" t="s">
        <v>752</v>
      </c>
      <c r="F29" s="854" t="s">
        <v>206</v>
      </c>
      <c r="G29" s="854">
        <v>0</v>
      </c>
      <c r="H29" s="269"/>
      <c r="K29" s="174"/>
      <c r="L29" s="174"/>
      <c r="M29" s="174"/>
      <c r="N29" s="174"/>
      <c r="O29" s="826"/>
      <c r="P29" s="826"/>
      <c r="Q29" s="826"/>
      <c r="R29" s="826"/>
      <c r="S29" s="482" t="s">
        <v>405</v>
      </c>
      <c r="T29" s="482" t="s">
        <v>405</v>
      </c>
      <c r="U29" s="482" t="s">
        <v>405</v>
      </c>
      <c r="V29" s="482" t="s">
        <v>405</v>
      </c>
      <c r="Y29" s="269"/>
      <c r="Z29" s="269"/>
      <c r="AA29" s="269"/>
      <c r="AD29" s="269">
        <v>1100000</v>
      </c>
    </row>
    <row r="30" spans="1:134" s="100" customFormat="1" ht="15" customHeight="1" x14ac:dyDescent="0.2">
      <c r="A30" s="810">
        <v>2556</v>
      </c>
      <c r="B30" s="99" t="s">
        <v>4051</v>
      </c>
      <c r="C30" s="811" t="s">
        <v>203</v>
      </c>
      <c r="D30" s="811" t="s">
        <v>3886</v>
      </c>
      <c r="E30" s="214" t="s">
        <v>752</v>
      </c>
      <c r="F30" s="812" t="s">
        <v>224</v>
      </c>
      <c r="G30" s="479">
        <v>7</v>
      </c>
      <c r="H30" s="174"/>
      <c r="I30" s="174"/>
      <c r="J30" s="174"/>
      <c r="K30" s="174"/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5" t="s">
        <v>405</v>
      </c>
      <c r="R30" s="175" t="s">
        <v>405</v>
      </c>
      <c r="S30" s="482" t="s">
        <v>405</v>
      </c>
      <c r="T30" s="482" t="s">
        <v>405</v>
      </c>
      <c r="U30" s="482" t="s">
        <v>405</v>
      </c>
      <c r="V30" s="580"/>
      <c r="W30" s="580"/>
      <c r="X30" s="580"/>
      <c r="Y30" s="580"/>
      <c r="Z30" s="580"/>
      <c r="AA30" s="580"/>
      <c r="AC30" s="270"/>
      <c r="AD30" s="270">
        <v>3000000</v>
      </c>
      <c r="AE30" s="270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E30" s="99"/>
      <c r="DL30" s="86"/>
      <c r="DM30" s="86"/>
      <c r="DT30" s="86"/>
      <c r="DU30" s="86"/>
      <c r="DV30" s="86"/>
      <c r="DW30" s="86"/>
      <c r="DX30" s="86"/>
      <c r="DY30" s="86"/>
    </row>
    <row r="31" spans="1:134" s="100" customFormat="1" ht="15" customHeight="1" x14ac:dyDescent="0.2">
      <c r="A31" s="99">
        <v>784</v>
      </c>
      <c r="B31" s="423" t="s">
        <v>2742</v>
      </c>
      <c r="C31" s="423" t="s">
        <v>113</v>
      </c>
      <c r="D31" s="423" t="s">
        <v>233</v>
      </c>
      <c r="E31" s="214" t="s">
        <v>752</v>
      </c>
      <c r="F31" s="423" t="s">
        <v>209</v>
      </c>
      <c r="G31" s="254">
        <v>12</v>
      </c>
      <c r="H31" s="175" t="s">
        <v>405</v>
      </c>
      <c r="I31" s="175" t="s">
        <v>405</v>
      </c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X31" s="267"/>
      <c r="Y31" s="267"/>
      <c r="Z31" s="267"/>
      <c r="AA31" s="267"/>
      <c r="AB31" s="170"/>
      <c r="AC31" s="270">
        <v>14000000</v>
      </c>
      <c r="AD31" s="270">
        <v>14000000</v>
      </c>
      <c r="AE31" s="270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86"/>
      <c r="DM31" s="86"/>
      <c r="DS31" s="99"/>
    </row>
    <row r="32" spans="1:134" s="100" customFormat="1" ht="15" customHeight="1" x14ac:dyDescent="0.2">
      <c r="A32" s="99">
        <v>1377</v>
      </c>
      <c r="B32" s="99" t="s">
        <v>3379</v>
      </c>
      <c r="C32" s="99" t="s">
        <v>455</v>
      </c>
      <c r="D32" s="99" t="s">
        <v>261</v>
      </c>
      <c r="E32" s="214" t="s">
        <v>752</v>
      </c>
      <c r="F32" s="100" t="s">
        <v>209</v>
      </c>
      <c r="G32" s="478">
        <v>9</v>
      </c>
      <c r="H32" s="174"/>
      <c r="I32" s="174"/>
      <c r="J32" s="175" t="s">
        <v>405</v>
      </c>
      <c r="K32" s="175" t="s">
        <v>405</v>
      </c>
      <c r="L32" s="175" t="s">
        <v>405</v>
      </c>
      <c r="M32" s="175" t="s">
        <v>405</v>
      </c>
      <c r="N32" s="175" t="s">
        <v>405</v>
      </c>
      <c r="O32" s="175" t="s">
        <v>405</v>
      </c>
      <c r="P32" s="545" t="s">
        <v>405</v>
      </c>
      <c r="Q32" s="546" t="s">
        <v>405</v>
      </c>
      <c r="R32" s="175" t="s">
        <v>405</v>
      </c>
      <c r="S32" s="482" t="s">
        <v>405</v>
      </c>
      <c r="T32" s="482" t="s">
        <v>405</v>
      </c>
      <c r="U32" s="267"/>
      <c r="V32" s="580"/>
      <c r="W32" s="282"/>
      <c r="X32" s="282"/>
      <c r="Y32" s="282"/>
      <c r="Z32" s="282"/>
      <c r="AA32" s="282"/>
      <c r="AC32" s="270">
        <v>9500000</v>
      </c>
      <c r="AD32" s="270">
        <v>9500000</v>
      </c>
      <c r="AE32" s="270"/>
      <c r="AF32" s="895"/>
      <c r="AG32" s="895"/>
      <c r="AH32" s="895"/>
      <c r="AI32" s="895"/>
      <c r="AJ32" s="895"/>
      <c r="AK32" s="895"/>
      <c r="AL32" s="895"/>
      <c r="AM32" s="895"/>
      <c r="AN32" s="895"/>
      <c r="AO32" s="895"/>
      <c r="AP32" s="895"/>
      <c r="AQ32" s="895"/>
      <c r="AR32" s="895"/>
      <c r="AS32" s="895"/>
      <c r="AT32" s="895"/>
      <c r="AU32" s="895"/>
      <c r="EC32" s="86"/>
      <c r="ED32" s="86"/>
    </row>
    <row r="33" spans="1:134" s="100" customFormat="1" ht="15" customHeight="1" x14ac:dyDescent="0.2">
      <c r="A33" s="830">
        <v>1951</v>
      </c>
      <c r="B33" s="831" t="s">
        <v>1713</v>
      </c>
      <c r="C33" s="830" t="s">
        <v>306</v>
      </c>
      <c r="D33" s="830" t="s">
        <v>3569</v>
      </c>
      <c r="E33" s="214" t="s">
        <v>752</v>
      </c>
      <c r="F33" s="831" t="s">
        <v>209</v>
      </c>
      <c r="G33" s="726">
        <v>8</v>
      </c>
      <c r="H33" s="273"/>
      <c r="I33" s="273"/>
      <c r="J33" s="273"/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6" t="s">
        <v>405</v>
      </c>
      <c r="R33" s="175" t="s">
        <v>405</v>
      </c>
      <c r="S33" s="482" t="s">
        <v>405</v>
      </c>
      <c r="T33" s="482" t="s">
        <v>405</v>
      </c>
      <c r="U33" s="267"/>
      <c r="V33" s="267"/>
      <c r="W33" s="267"/>
      <c r="X33" s="267"/>
      <c r="Y33" s="267"/>
      <c r="Z33" s="267"/>
      <c r="AA33" s="270"/>
      <c r="AC33" s="270">
        <v>7500000</v>
      </c>
      <c r="AD33" s="270">
        <v>7500000</v>
      </c>
      <c r="AE33" s="86"/>
      <c r="AF33" s="270"/>
      <c r="AG33" s="170"/>
      <c r="AH33" s="42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T33" s="86"/>
      <c r="DU33" s="86"/>
      <c r="DV33" s="86"/>
      <c r="DW33" s="86"/>
      <c r="DX33" s="86"/>
      <c r="DY33" s="86"/>
      <c r="DZ33" s="86"/>
    </row>
    <row r="34" spans="1:134" s="100" customFormat="1" ht="15" customHeight="1" x14ac:dyDescent="0.2">
      <c r="A34" s="817">
        <v>3457</v>
      </c>
      <c r="B34" s="836" t="s">
        <v>1690</v>
      </c>
      <c r="C34" s="837" t="s">
        <v>4522</v>
      </c>
      <c r="D34" s="837" t="s">
        <v>4523</v>
      </c>
      <c r="E34" s="214" t="s">
        <v>752</v>
      </c>
      <c r="F34" s="836" t="s">
        <v>209</v>
      </c>
      <c r="G34" s="837">
        <v>5</v>
      </c>
      <c r="H34" s="269"/>
      <c r="K34" s="174"/>
      <c r="L34" s="174"/>
      <c r="M34" s="174"/>
      <c r="N34" s="175" t="s">
        <v>405</v>
      </c>
      <c r="O34" s="175" t="s">
        <v>405</v>
      </c>
      <c r="P34" s="545" t="s">
        <v>405</v>
      </c>
      <c r="Q34" s="545" t="s">
        <v>405</v>
      </c>
      <c r="R34" s="725" t="s">
        <v>405</v>
      </c>
      <c r="S34" s="267" t="s">
        <v>405</v>
      </c>
      <c r="T34" s="267" t="s">
        <v>405</v>
      </c>
      <c r="U34" s="571"/>
      <c r="V34" s="571"/>
      <c r="W34" s="571"/>
      <c r="X34" s="571"/>
      <c r="Y34" s="571"/>
      <c r="Z34" s="571"/>
      <c r="AA34" s="571"/>
      <c r="AB34" s="571"/>
      <c r="AC34" s="680">
        <v>2500000</v>
      </c>
      <c r="AD34" s="270">
        <v>4000000</v>
      </c>
      <c r="AE34" s="270"/>
      <c r="AF34" s="942"/>
      <c r="AG34" s="844"/>
      <c r="AH34" s="666"/>
      <c r="DL34" s="874"/>
      <c r="DM34" s="874"/>
      <c r="DN34" s="874"/>
      <c r="DO34" s="874"/>
      <c r="DP34" s="874"/>
      <c r="DQ34" s="874"/>
      <c r="DR34" s="874"/>
      <c r="DT34" s="86"/>
      <c r="DU34" s="86"/>
      <c r="DV34" s="86"/>
      <c r="DW34" s="86"/>
      <c r="DX34" s="86"/>
      <c r="DY34" s="86"/>
      <c r="DZ34" s="895"/>
      <c r="EA34" s="895"/>
      <c r="EB34" s="86"/>
    </row>
    <row r="35" spans="1:134" s="100" customFormat="1" ht="15" customHeight="1" x14ac:dyDescent="0.2">
      <c r="A35" s="811">
        <v>2482</v>
      </c>
      <c r="B35" s="99" t="s">
        <v>2055</v>
      </c>
      <c r="C35" s="811" t="s">
        <v>2229</v>
      </c>
      <c r="D35" s="811" t="s">
        <v>3828</v>
      </c>
      <c r="E35" s="214" t="s">
        <v>752</v>
      </c>
      <c r="F35" s="812" t="s">
        <v>211</v>
      </c>
      <c r="G35" s="479">
        <v>7</v>
      </c>
      <c r="H35" s="174"/>
      <c r="I35" s="174"/>
      <c r="J35" s="174"/>
      <c r="K35" s="174"/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6" t="s">
        <v>405</v>
      </c>
      <c r="R35" s="175" t="s">
        <v>405</v>
      </c>
      <c r="S35" s="267" t="s">
        <v>405</v>
      </c>
      <c r="T35" s="267" t="s">
        <v>405</v>
      </c>
      <c r="U35" s="267" t="s">
        <v>405</v>
      </c>
      <c r="V35" s="267" t="s">
        <v>405</v>
      </c>
      <c r="W35" s="580"/>
      <c r="X35" s="580"/>
      <c r="Y35" s="580"/>
      <c r="Z35" s="580"/>
      <c r="AA35" s="580"/>
      <c r="AB35" s="98"/>
      <c r="AC35" s="270">
        <v>7000000</v>
      </c>
      <c r="AD35" s="270">
        <v>7000000</v>
      </c>
      <c r="AE35" s="270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C35" s="874"/>
      <c r="DD35" s="86"/>
      <c r="DE35" s="86"/>
      <c r="DF35" s="895"/>
      <c r="DG35" s="895"/>
      <c r="DH35" s="895"/>
      <c r="DI35" s="895"/>
      <c r="DJ35" s="895"/>
      <c r="DK35" s="895"/>
      <c r="DL35" s="86"/>
      <c r="DM35" s="86"/>
      <c r="DN35" s="86"/>
      <c r="DO35" s="86"/>
      <c r="DP35" s="86"/>
      <c r="DQ35" s="86"/>
      <c r="DR35" s="86"/>
      <c r="EC35" s="86"/>
      <c r="ED35" s="86"/>
    </row>
    <row r="36" spans="1:134" s="100" customFormat="1" ht="15" customHeight="1" x14ac:dyDescent="0.2">
      <c r="A36" s="821">
        <v>4140</v>
      </c>
      <c r="B36" s="100" t="s">
        <v>5072</v>
      </c>
      <c r="C36" s="821" t="s">
        <v>4855</v>
      </c>
      <c r="D36" s="821" t="s">
        <v>1893</v>
      </c>
      <c r="E36" s="214" t="s">
        <v>752</v>
      </c>
      <c r="F36" s="821" t="s">
        <v>211</v>
      </c>
      <c r="G36" s="99">
        <v>4</v>
      </c>
      <c r="H36" s="269"/>
      <c r="K36" s="174"/>
      <c r="L36" s="174"/>
      <c r="M36" s="174"/>
      <c r="N36" s="174"/>
      <c r="O36" s="175" t="s">
        <v>405</v>
      </c>
      <c r="P36" s="545" t="s">
        <v>405</v>
      </c>
      <c r="Q36" s="545" t="s">
        <v>405</v>
      </c>
      <c r="R36" s="175" t="s">
        <v>405</v>
      </c>
      <c r="S36" s="594" t="s">
        <v>405</v>
      </c>
      <c r="T36" s="594" t="s">
        <v>405</v>
      </c>
      <c r="U36" s="594" t="s">
        <v>405</v>
      </c>
      <c r="V36" s="580"/>
      <c r="W36" s="580"/>
      <c r="X36" s="580"/>
      <c r="Y36" s="580"/>
      <c r="Z36" s="580"/>
      <c r="AA36" s="580"/>
      <c r="AC36" s="270">
        <v>1800000</v>
      </c>
      <c r="AD36" s="770">
        <v>2500000</v>
      </c>
      <c r="AE36" s="270"/>
      <c r="DO36" s="86"/>
      <c r="DP36" s="86"/>
      <c r="DQ36" s="86"/>
      <c r="DR36" s="86"/>
      <c r="EB36" s="895"/>
    </row>
    <row r="37" spans="1:134" s="100" customFormat="1" ht="15" customHeight="1" x14ac:dyDescent="0.2">
      <c r="A37" s="424">
        <v>557</v>
      </c>
      <c r="B37" s="99" t="s">
        <v>2971</v>
      </c>
      <c r="C37" s="424" t="s">
        <v>460</v>
      </c>
      <c r="D37" s="424" t="s">
        <v>286</v>
      </c>
      <c r="E37" s="214" t="s">
        <v>752</v>
      </c>
      <c r="F37" s="424" t="s">
        <v>212</v>
      </c>
      <c r="G37" s="254">
        <v>11</v>
      </c>
      <c r="H37" s="175" t="s">
        <v>405</v>
      </c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5" t="s">
        <v>405</v>
      </c>
      <c r="R37" s="175" t="s">
        <v>405</v>
      </c>
      <c r="S37" s="678" t="s">
        <v>405</v>
      </c>
      <c r="T37" s="580"/>
      <c r="U37" s="580"/>
      <c r="V37" s="580"/>
      <c r="W37" s="580"/>
      <c r="X37" s="580"/>
      <c r="Y37" s="580"/>
      <c r="Z37" s="580"/>
      <c r="AA37" s="580"/>
      <c r="AC37" s="270">
        <v>4500000</v>
      </c>
      <c r="AD37" s="771">
        <v>11600000</v>
      </c>
      <c r="AE37" s="270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E37" s="86"/>
      <c r="DF37" s="99"/>
      <c r="DG37" s="99"/>
      <c r="DH37" s="99"/>
      <c r="DI37" s="99"/>
      <c r="DJ37" s="99"/>
      <c r="DK37" s="86"/>
      <c r="DL37" s="895"/>
      <c r="DN37" s="895"/>
      <c r="DO37" s="86"/>
      <c r="DP37" s="86"/>
      <c r="DQ37" s="86"/>
      <c r="DR37" s="86"/>
      <c r="DS37" s="86"/>
      <c r="EC37" s="86"/>
      <c r="ED37" s="86"/>
    </row>
    <row r="38" spans="1:134" s="86" customFormat="1" ht="15" customHeight="1" x14ac:dyDescent="0.2">
      <c r="A38" s="858">
        <v>1474</v>
      </c>
      <c r="B38" s="99" t="s">
        <v>3414</v>
      </c>
      <c r="C38" s="858" t="s">
        <v>401</v>
      </c>
      <c r="D38" s="858" t="s">
        <v>3337</v>
      </c>
      <c r="E38" s="214" t="s">
        <v>752</v>
      </c>
      <c r="F38" s="859" t="s">
        <v>212</v>
      </c>
      <c r="G38" s="961">
        <v>9</v>
      </c>
      <c r="H38" s="100"/>
      <c r="I38" s="100"/>
      <c r="J38" s="100"/>
      <c r="K38" s="100"/>
      <c r="L38" s="174"/>
      <c r="M38" s="174"/>
      <c r="N38" s="174"/>
      <c r="O38" s="175"/>
      <c r="P38" s="546"/>
      <c r="Q38" s="546" t="s">
        <v>405</v>
      </c>
      <c r="R38" s="175" t="s">
        <v>405</v>
      </c>
      <c r="S38" s="267" t="s">
        <v>405</v>
      </c>
      <c r="T38" s="267"/>
      <c r="U38" s="267"/>
      <c r="V38" s="580"/>
      <c r="W38" s="580"/>
      <c r="X38" s="580"/>
      <c r="Y38" s="580"/>
      <c r="Z38" s="580"/>
      <c r="AA38" s="580"/>
      <c r="AB38" s="271"/>
      <c r="AC38" s="270">
        <v>6000000</v>
      </c>
      <c r="AD38" s="270">
        <v>6000000</v>
      </c>
      <c r="AE38" s="270"/>
      <c r="AF38" s="99"/>
      <c r="AG38" s="99"/>
      <c r="AH38" s="99"/>
      <c r="AI38" s="99"/>
      <c r="AJ38" s="99"/>
      <c r="AK38" s="99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EB38" s="100"/>
      <c r="EC38" s="100"/>
      <c r="ED38" s="100"/>
    </row>
    <row r="39" spans="1:134" s="100" customFormat="1" ht="15" customHeight="1" x14ac:dyDescent="0.2">
      <c r="A39" s="830">
        <v>2029</v>
      </c>
      <c r="B39" s="831" t="s">
        <v>1958</v>
      </c>
      <c r="C39" s="830" t="s">
        <v>218</v>
      </c>
      <c r="D39" s="830" t="s">
        <v>3620</v>
      </c>
      <c r="E39" s="214" t="s">
        <v>752</v>
      </c>
      <c r="F39" s="831" t="s">
        <v>212</v>
      </c>
      <c r="G39" s="832">
        <v>8</v>
      </c>
      <c r="H39" s="273"/>
      <c r="I39" s="273"/>
      <c r="J39" s="273"/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5" t="s">
        <v>405</v>
      </c>
      <c r="R39" s="725" t="s">
        <v>405</v>
      </c>
      <c r="S39" s="267" t="s">
        <v>405</v>
      </c>
      <c r="T39" s="267" t="s">
        <v>405</v>
      </c>
      <c r="U39" s="267"/>
      <c r="V39" s="267"/>
      <c r="W39" s="267"/>
      <c r="X39" s="267"/>
      <c r="Y39" s="267"/>
      <c r="Z39" s="267"/>
      <c r="AA39" s="267"/>
      <c r="AB39" s="267"/>
      <c r="AC39" s="270">
        <v>6000000</v>
      </c>
      <c r="AD39" s="270">
        <v>6000000</v>
      </c>
      <c r="AE39" s="270"/>
      <c r="AF39" s="459"/>
      <c r="AG39" s="950"/>
      <c r="AH39" s="666"/>
      <c r="AI39" s="895"/>
      <c r="AJ39" s="895"/>
      <c r="AK39" s="895"/>
      <c r="AL39" s="895"/>
      <c r="AM39" s="895"/>
      <c r="AN39" s="895"/>
      <c r="AO39" s="895"/>
      <c r="AP39" s="895"/>
      <c r="AQ39" s="895"/>
      <c r="AR39" s="895"/>
      <c r="AS39" s="895"/>
      <c r="AT39" s="895"/>
      <c r="AU39" s="895"/>
      <c r="AV39" s="895"/>
      <c r="AW39" s="895"/>
      <c r="AX39" s="895"/>
      <c r="AY39" s="895"/>
      <c r="AZ39" s="895"/>
      <c r="BA39" s="895"/>
      <c r="BB39" s="895"/>
      <c r="BC39" s="895"/>
      <c r="BD39" s="895"/>
      <c r="BE39" s="895"/>
      <c r="BF39" s="895"/>
      <c r="BG39" s="895"/>
      <c r="BH39" s="895"/>
      <c r="BI39" s="895"/>
      <c r="BJ39" s="895"/>
      <c r="BK39" s="895"/>
      <c r="BL39" s="895"/>
      <c r="BM39" s="895"/>
      <c r="BN39" s="895"/>
      <c r="BO39" s="895"/>
      <c r="BP39" s="895"/>
      <c r="BQ39" s="895"/>
      <c r="BR39" s="895"/>
      <c r="BS39" s="895"/>
      <c r="BT39" s="895"/>
      <c r="BU39" s="895"/>
      <c r="BV39" s="895"/>
      <c r="BW39" s="895"/>
      <c r="BX39" s="895"/>
      <c r="BY39" s="895"/>
      <c r="BZ39" s="895"/>
      <c r="CA39" s="895"/>
      <c r="CB39" s="895"/>
      <c r="CC39" s="895"/>
      <c r="CD39" s="895"/>
      <c r="CE39" s="895"/>
      <c r="CF39" s="895"/>
      <c r="CG39" s="895"/>
      <c r="CH39" s="895"/>
      <c r="CI39" s="895"/>
      <c r="CJ39" s="895"/>
      <c r="CK39" s="895"/>
      <c r="CL39" s="895"/>
      <c r="CM39" s="895"/>
      <c r="CN39" s="895"/>
      <c r="CO39" s="895"/>
      <c r="CP39" s="895"/>
      <c r="CQ39" s="895"/>
      <c r="CR39" s="895"/>
      <c r="CS39" s="895"/>
      <c r="CT39" s="895"/>
      <c r="CU39" s="895"/>
      <c r="CV39" s="895"/>
      <c r="CW39" s="895"/>
      <c r="CX39" s="895"/>
      <c r="CY39" s="895"/>
      <c r="CZ39" s="895"/>
      <c r="DA39" s="895"/>
      <c r="DB39" s="895"/>
      <c r="DC39" s="895"/>
      <c r="DD39" s="895"/>
      <c r="DE39" s="895"/>
      <c r="DF39" s="895"/>
      <c r="DG39" s="895"/>
      <c r="DH39" s="895"/>
      <c r="DI39" s="895"/>
      <c r="DJ39" s="895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95"/>
      <c r="EA39" s="895"/>
    </row>
    <row r="40" spans="1:134" s="100" customFormat="1" ht="15" customHeight="1" x14ac:dyDescent="0.2">
      <c r="A40" s="830">
        <v>2026</v>
      </c>
      <c r="B40" s="831" t="s">
        <v>3714</v>
      </c>
      <c r="C40" s="830" t="s">
        <v>436</v>
      </c>
      <c r="D40" s="830" t="s">
        <v>266</v>
      </c>
      <c r="E40" s="214" t="s">
        <v>752</v>
      </c>
      <c r="F40" s="831" t="s">
        <v>212</v>
      </c>
      <c r="G40" s="832">
        <v>8</v>
      </c>
      <c r="H40" s="273"/>
      <c r="I40" s="273"/>
      <c r="J40" s="273"/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6" t="s">
        <v>405</v>
      </c>
      <c r="Q40" s="545" t="s">
        <v>405</v>
      </c>
      <c r="R40" s="175" t="s">
        <v>405</v>
      </c>
      <c r="S40" s="267" t="s">
        <v>405</v>
      </c>
      <c r="T40" s="267" t="s">
        <v>405</v>
      </c>
      <c r="U40" s="267" t="s">
        <v>405</v>
      </c>
      <c r="V40" s="580"/>
      <c r="W40" s="580"/>
      <c r="X40" s="580"/>
      <c r="Y40" s="580"/>
      <c r="Z40" s="580"/>
      <c r="AA40" s="580"/>
      <c r="AC40" s="270">
        <v>11000000</v>
      </c>
      <c r="AD40" s="270">
        <v>12000000</v>
      </c>
      <c r="AE40" s="270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N40" s="86"/>
      <c r="DO40" s="86"/>
      <c r="DP40" s="86"/>
      <c r="DQ40" s="86"/>
      <c r="DR40" s="86"/>
      <c r="EB40" s="86"/>
    </row>
    <row r="41" spans="1:134" s="100" customFormat="1" ht="15" customHeight="1" x14ac:dyDescent="0.2">
      <c r="A41" s="821">
        <v>4315</v>
      </c>
      <c r="B41" s="100" t="s">
        <v>5051</v>
      </c>
      <c r="C41" s="821" t="s">
        <v>4944</v>
      </c>
      <c r="D41" s="821" t="s">
        <v>356</v>
      </c>
      <c r="E41" s="214" t="s">
        <v>752</v>
      </c>
      <c r="F41" s="822" t="s">
        <v>212</v>
      </c>
      <c r="G41" s="99">
        <v>4</v>
      </c>
      <c r="H41" s="269"/>
      <c r="K41" s="174"/>
      <c r="L41" s="174"/>
      <c r="M41" s="174"/>
      <c r="N41" s="174"/>
      <c r="O41" s="175" t="s">
        <v>405</v>
      </c>
      <c r="P41" s="545" t="s">
        <v>405</v>
      </c>
      <c r="Q41" s="545" t="s">
        <v>405</v>
      </c>
      <c r="R41" s="175" t="s">
        <v>405</v>
      </c>
      <c r="S41" s="267" t="s">
        <v>405</v>
      </c>
      <c r="T41" s="580"/>
      <c r="U41" s="282"/>
      <c r="V41" s="580"/>
      <c r="W41" s="580"/>
      <c r="X41" s="580"/>
      <c r="Y41" s="580"/>
      <c r="Z41" s="580"/>
      <c r="AA41" s="580"/>
      <c r="AC41" s="270">
        <v>8000000</v>
      </c>
      <c r="AD41" s="270">
        <v>8500000</v>
      </c>
      <c r="AE41" s="270"/>
      <c r="DL41" s="86"/>
      <c r="DS41" s="86"/>
      <c r="DZ41" s="86"/>
      <c r="EA41" s="86"/>
      <c r="EC41" s="86"/>
      <c r="ED41" s="86"/>
    </row>
    <row r="42" spans="1:134" s="100" customFormat="1" ht="15" customHeight="1" x14ac:dyDescent="0.2">
      <c r="A42" s="99">
        <v>991</v>
      </c>
      <c r="B42" s="850" t="s">
        <v>2743</v>
      </c>
      <c r="C42" s="850" t="s">
        <v>192</v>
      </c>
      <c r="D42" s="850" t="s">
        <v>103</v>
      </c>
      <c r="E42" s="214" t="s">
        <v>752</v>
      </c>
      <c r="F42" s="850" t="s">
        <v>221</v>
      </c>
      <c r="G42" s="750">
        <v>12</v>
      </c>
      <c r="H42" s="175" t="s">
        <v>405</v>
      </c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5" t="s">
        <v>405</v>
      </c>
      <c r="Q42" s="546" t="s">
        <v>405</v>
      </c>
      <c r="R42" s="725" t="s">
        <v>405</v>
      </c>
      <c r="S42" s="267" t="s">
        <v>405</v>
      </c>
      <c r="T42" s="267"/>
      <c r="U42" s="267"/>
      <c r="V42" s="580"/>
      <c r="W42" s="282"/>
      <c r="X42" s="282"/>
      <c r="Y42" s="282"/>
      <c r="Z42" s="282"/>
      <c r="AA42" s="282"/>
      <c r="AB42" s="269"/>
      <c r="AC42" s="270">
        <v>11000000</v>
      </c>
      <c r="AD42" s="270">
        <v>12000000</v>
      </c>
      <c r="AE42" s="270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Q42" s="86"/>
      <c r="DR42" s="86"/>
      <c r="DS42" s="86"/>
      <c r="DT42" s="86"/>
      <c r="DU42" s="86"/>
      <c r="DV42" s="86"/>
    </row>
    <row r="43" spans="1:134" s="100" customFormat="1" ht="15" customHeight="1" x14ac:dyDescent="0.2">
      <c r="A43" s="424">
        <v>789</v>
      </c>
      <c r="B43" s="99" t="s">
        <v>2955</v>
      </c>
      <c r="C43" s="424" t="s">
        <v>248</v>
      </c>
      <c r="D43" s="424" t="s">
        <v>194</v>
      </c>
      <c r="E43" s="214" t="s">
        <v>752</v>
      </c>
      <c r="F43" s="424" t="s">
        <v>221</v>
      </c>
      <c r="G43" s="750">
        <v>11</v>
      </c>
      <c r="H43" s="175" t="s">
        <v>405</v>
      </c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175" t="s">
        <v>405</v>
      </c>
      <c r="S43" s="482" t="s">
        <v>405</v>
      </c>
      <c r="T43" s="482" t="s">
        <v>405</v>
      </c>
      <c r="U43" s="267"/>
      <c r="V43" s="267"/>
      <c r="W43" s="267"/>
      <c r="X43" s="267"/>
      <c r="Y43" s="267"/>
      <c r="Z43" s="267"/>
      <c r="AA43" s="267"/>
      <c r="AC43" s="270">
        <v>9000000</v>
      </c>
      <c r="AD43" s="270">
        <v>9500000</v>
      </c>
      <c r="AE43" s="270"/>
      <c r="DE43" s="86"/>
      <c r="DF43" s="86"/>
      <c r="DG43" s="86"/>
      <c r="DH43" s="86"/>
      <c r="DI43" s="86"/>
      <c r="DJ43" s="86"/>
      <c r="DK43" s="86"/>
      <c r="DN43" s="86"/>
      <c r="DO43" s="86"/>
      <c r="DP43" s="86"/>
      <c r="DQ43" s="86"/>
      <c r="DR43" s="86"/>
      <c r="DT43" s="86"/>
      <c r="DU43" s="86"/>
      <c r="DV43" s="86"/>
      <c r="DW43" s="86"/>
      <c r="DX43" s="86"/>
      <c r="DY43" s="86"/>
      <c r="EB43" s="86"/>
    </row>
    <row r="44" spans="1:134" s="100" customFormat="1" ht="15" customHeight="1" x14ac:dyDescent="0.2">
      <c r="A44" s="939">
        <v>1027</v>
      </c>
      <c r="B44" s="100" t="s">
        <v>3122</v>
      </c>
      <c r="C44" s="424" t="s">
        <v>214</v>
      </c>
      <c r="D44" s="424" t="s">
        <v>473</v>
      </c>
      <c r="E44" s="214" t="s">
        <v>752</v>
      </c>
      <c r="F44" s="902" t="s">
        <v>221</v>
      </c>
      <c r="G44" s="254">
        <v>10</v>
      </c>
      <c r="H44" s="175"/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267" t="s">
        <v>405</v>
      </c>
      <c r="T44" s="176"/>
      <c r="U44" s="176"/>
      <c r="V44" s="176"/>
      <c r="X44" s="270"/>
      <c r="Y44" s="270"/>
      <c r="Z44" s="270"/>
      <c r="AA44" s="270"/>
      <c r="AB44" s="270"/>
      <c r="AC44" s="270">
        <v>9500000</v>
      </c>
      <c r="AD44" s="270">
        <v>11000000</v>
      </c>
      <c r="AE44" s="270"/>
      <c r="DP44" s="86"/>
      <c r="DQ44" s="895"/>
      <c r="DR44" s="895"/>
      <c r="DS44" s="895"/>
      <c r="DT44" s="895"/>
      <c r="DU44" s="895"/>
      <c r="EB44" s="86"/>
    </row>
    <row r="45" spans="1:134" s="100" customFormat="1" ht="15" customHeight="1" x14ac:dyDescent="0.2">
      <c r="A45" s="99">
        <v>1065</v>
      </c>
      <c r="B45" s="423" t="s">
        <v>2960</v>
      </c>
      <c r="C45" s="423" t="s">
        <v>274</v>
      </c>
      <c r="D45" s="423" t="s">
        <v>380</v>
      </c>
      <c r="E45" s="214" t="s">
        <v>752</v>
      </c>
      <c r="F45" s="423" t="s">
        <v>221</v>
      </c>
      <c r="G45" s="254">
        <v>10</v>
      </c>
      <c r="H45" s="175"/>
      <c r="I45" s="175" t="s">
        <v>405</v>
      </c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6" t="s">
        <v>405</v>
      </c>
      <c r="R45" s="175" t="s">
        <v>405</v>
      </c>
      <c r="S45" s="267" t="s">
        <v>405</v>
      </c>
      <c r="T45" s="267"/>
      <c r="U45" s="267"/>
      <c r="V45" s="580"/>
      <c r="W45" s="580"/>
      <c r="X45" s="580"/>
      <c r="Y45" s="580"/>
      <c r="Z45" s="580"/>
      <c r="AA45" s="580"/>
      <c r="AB45" s="269"/>
      <c r="AC45" s="270">
        <v>7000000</v>
      </c>
      <c r="AD45" s="270">
        <v>8000000</v>
      </c>
      <c r="AE45" s="270"/>
      <c r="EB45" s="86"/>
    </row>
    <row r="46" spans="1:134" s="100" customFormat="1" ht="15" customHeight="1" x14ac:dyDescent="0.2">
      <c r="A46" s="99">
        <v>1345</v>
      </c>
      <c r="B46" s="99" t="s">
        <v>2742</v>
      </c>
      <c r="C46" s="99" t="s">
        <v>339</v>
      </c>
      <c r="D46" s="99" t="s">
        <v>280</v>
      </c>
      <c r="E46" s="214" t="s">
        <v>752</v>
      </c>
      <c r="F46" s="100" t="s">
        <v>221</v>
      </c>
      <c r="G46" s="478">
        <v>9</v>
      </c>
      <c r="H46" s="174"/>
      <c r="I46" s="174"/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267" t="s">
        <v>405</v>
      </c>
      <c r="T46" s="267" t="s">
        <v>405</v>
      </c>
      <c r="U46" s="267" t="s">
        <v>405</v>
      </c>
      <c r="V46" s="580"/>
      <c r="W46" s="580"/>
      <c r="X46" s="580"/>
      <c r="Y46" s="580"/>
      <c r="Z46" s="580"/>
      <c r="AA46" s="580"/>
      <c r="AB46" s="99"/>
      <c r="AC46" s="270">
        <v>14000000</v>
      </c>
      <c r="AD46" s="270">
        <v>14000000</v>
      </c>
      <c r="AE46" s="270"/>
      <c r="DL46" s="86"/>
      <c r="DN46" s="86"/>
      <c r="DT46" s="86"/>
      <c r="DU46" s="86"/>
      <c r="DV46" s="86"/>
      <c r="DW46" s="86"/>
      <c r="DX46" s="86"/>
      <c r="DY46" s="86"/>
    </row>
    <row r="47" spans="1:134" s="86" customFormat="1" ht="15" customHeight="1" x14ac:dyDescent="0.2">
      <c r="A47" s="830">
        <v>1917</v>
      </c>
      <c r="B47" s="831" t="s">
        <v>3726</v>
      </c>
      <c r="C47" s="830" t="s">
        <v>234</v>
      </c>
      <c r="D47" s="830" t="s">
        <v>235</v>
      </c>
      <c r="E47" s="214" t="s">
        <v>752</v>
      </c>
      <c r="F47" s="831" t="s">
        <v>221</v>
      </c>
      <c r="G47" s="832">
        <v>8</v>
      </c>
      <c r="H47" s="273"/>
      <c r="I47" s="273"/>
      <c r="J47" s="273"/>
      <c r="K47" s="175" t="s">
        <v>405</v>
      </c>
      <c r="L47" s="175" t="s">
        <v>405</v>
      </c>
      <c r="M47" s="175" t="s">
        <v>405</v>
      </c>
      <c r="N47" s="175" t="s">
        <v>405</v>
      </c>
      <c r="O47" s="175" t="s">
        <v>405</v>
      </c>
      <c r="P47" s="545" t="s">
        <v>405</v>
      </c>
      <c r="Q47" s="545" t="s">
        <v>405</v>
      </c>
      <c r="R47" s="175" t="s">
        <v>405</v>
      </c>
      <c r="S47" s="267" t="s">
        <v>405</v>
      </c>
      <c r="T47" s="267" t="s">
        <v>405</v>
      </c>
      <c r="U47" s="267" t="s">
        <v>405</v>
      </c>
      <c r="V47" s="580"/>
      <c r="W47" s="580"/>
      <c r="X47" s="580"/>
      <c r="Y47" s="580"/>
      <c r="Z47" s="580"/>
      <c r="AA47" s="580"/>
      <c r="AC47" s="270">
        <v>9000000</v>
      </c>
      <c r="AD47" s="270">
        <v>9000000</v>
      </c>
      <c r="AE47" s="270"/>
      <c r="DD47" s="885"/>
      <c r="DF47" s="99"/>
      <c r="DG47" s="99"/>
      <c r="DH47" s="99"/>
      <c r="DI47" s="99"/>
      <c r="DJ47" s="99"/>
      <c r="DK47" s="100"/>
      <c r="DM47" s="100"/>
      <c r="DN47" s="100"/>
      <c r="DO47" s="100"/>
      <c r="DP47" s="100"/>
      <c r="DQ47" s="100"/>
      <c r="DR47" s="100"/>
      <c r="DS47" s="100"/>
      <c r="DZ47" s="100"/>
      <c r="EA47" s="100"/>
      <c r="EB47" s="895"/>
      <c r="EC47" s="100"/>
      <c r="ED47" s="100"/>
    </row>
    <row r="48" spans="1:134" s="86" customFormat="1" ht="15" customHeight="1" x14ac:dyDescent="0.2">
      <c r="A48" s="811">
        <v>2438</v>
      </c>
      <c r="B48" s="99" t="s">
        <v>4011</v>
      </c>
      <c r="C48" s="811" t="s">
        <v>523</v>
      </c>
      <c r="D48" s="811" t="s">
        <v>1790</v>
      </c>
      <c r="E48" s="214" t="s">
        <v>752</v>
      </c>
      <c r="F48" s="812" t="s">
        <v>221</v>
      </c>
      <c r="G48" s="479">
        <v>7</v>
      </c>
      <c r="H48" s="174"/>
      <c r="I48" s="174"/>
      <c r="J48" s="174"/>
      <c r="K48" s="174"/>
      <c r="L48" s="175" t="s">
        <v>405</v>
      </c>
      <c r="M48" s="175" t="s">
        <v>405</v>
      </c>
      <c r="N48" s="175" t="s">
        <v>405</v>
      </c>
      <c r="O48" s="175" t="s">
        <v>405</v>
      </c>
      <c r="P48" s="545" t="s">
        <v>405</v>
      </c>
      <c r="Q48" s="546" t="s">
        <v>405</v>
      </c>
      <c r="R48" s="175" t="s">
        <v>405</v>
      </c>
      <c r="S48" s="267" t="s">
        <v>405</v>
      </c>
      <c r="T48" s="267" t="s">
        <v>405</v>
      </c>
      <c r="U48" s="267" t="s">
        <v>405</v>
      </c>
      <c r="V48" s="267" t="s">
        <v>405</v>
      </c>
      <c r="W48" s="282"/>
      <c r="X48" s="282"/>
      <c r="Y48" s="282"/>
      <c r="Z48" s="282"/>
      <c r="AA48" s="282"/>
      <c r="AB48" s="99"/>
      <c r="AC48" s="270">
        <v>9500000</v>
      </c>
      <c r="AD48" s="270">
        <v>10000000</v>
      </c>
      <c r="AE48" s="270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100"/>
      <c r="DB48" s="895"/>
      <c r="DC48" s="895"/>
      <c r="DD48" s="895"/>
      <c r="DE48" s="895"/>
      <c r="DF48" s="895"/>
      <c r="DG48" s="895"/>
      <c r="DH48" s="895"/>
      <c r="DI48" s="895"/>
      <c r="DJ48" s="99"/>
      <c r="DK48" s="99"/>
      <c r="DL48" s="99"/>
      <c r="DM48" s="99"/>
      <c r="DU48" s="99"/>
      <c r="DV48" s="99"/>
      <c r="DW48" s="99"/>
      <c r="DX48" s="99"/>
      <c r="DY48" s="99"/>
      <c r="DZ48" s="100"/>
      <c r="EA48" s="100"/>
      <c r="EC48" s="100"/>
      <c r="ED48" s="100"/>
    </row>
    <row r="49" spans="1:134" s="895" customFormat="1" ht="15" customHeight="1" x14ac:dyDescent="0.2">
      <c r="A49" s="845">
        <v>4005</v>
      </c>
      <c r="B49" s="100" t="s">
        <v>3740</v>
      </c>
      <c r="C49" s="846" t="s">
        <v>4995</v>
      </c>
      <c r="D49" s="846" t="s">
        <v>4996</v>
      </c>
      <c r="E49" s="214" t="s">
        <v>752</v>
      </c>
      <c r="F49" s="846" t="s">
        <v>221</v>
      </c>
      <c r="G49" s="846">
        <v>4</v>
      </c>
      <c r="P49" s="899"/>
      <c r="Q49" s="899"/>
      <c r="R49" s="899"/>
      <c r="S49" s="482" t="s">
        <v>405</v>
      </c>
      <c r="T49" s="482" t="s">
        <v>405</v>
      </c>
      <c r="U49" s="482" t="s">
        <v>405</v>
      </c>
      <c r="AC49" s="270">
        <v>3000000</v>
      </c>
      <c r="AD49" s="270">
        <v>3000000</v>
      </c>
    </row>
    <row r="50" spans="1:134" s="86" customFormat="1" ht="15" customHeight="1" x14ac:dyDescent="0.2">
      <c r="A50" s="840">
        <v>5607</v>
      </c>
      <c r="B50" s="100" t="s">
        <v>8456</v>
      </c>
      <c r="C50" s="841" t="s">
        <v>417</v>
      </c>
      <c r="D50" s="841" t="s">
        <v>553</v>
      </c>
      <c r="E50" s="214" t="s">
        <v>752</v>
      </c>
      <c r="F50" s="841" t="s">
        <v>221</v>
      </c>
      <c r="G50" s="100">
        <v>1</v>
      </c>
      <c r="H50" s="269"/>
      <c r="I50" s="100"/>
      <c r="J50" s="100"/>
      <c r="K50" s="174"/>
      <c r="L50" s="174"/>
      <c r="M50" s="174"/>
      <c r="N50" s="174"/>
      <c r="O50" s="826"/>
      <c r="P50" s="826"/>
      <c r="Q50" s="826"/>
      <c r="R50" s="725" t="s">
        <v>405</v>
      </c>
      <c r="S50" s="267" t="s">
        <v>405</v>
      </c>
      <c r="T50" s="267" t="s">
        <v>405</v>
      </c>
      <c r="U50" s="267" t="s">
        <v>405</v>
      </c>
      <c r="V50" s="100"/>
      <c r="W50" s="100"/>
      <c r="X50" s="269"/>
      <c r="Y50" s="269"/>
      <c r="Z50" s="269"/>
      <c r="AA50" s="269"/>
      <c r="AB50" s="269"/>
      <c r="AC50" s="270">
        <v>500000</v>
      </c>
      <c r="AD50" s="270">
        <v>4000000</v>
      </c>
      <c r="AE50" s="27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</row>
    <row r="51" spans="1:134" s="100" customFormat="1" ht="15" customHeight="1" x14ac:dyDescent="0.2">
      <c r="A51" s="99">
        <v>1507</v>
      </c>
      <c r="B51" s="99" t="s">
        <v>3403</v>
      </c>
      <c r="C51" s="99" t="s">
        <v>262</v>
      </c>
      <c r="D51" s="99" t="s">
        <v>222</v>
      </c>
      <c r="E51" s="214" t="s">
        <v>752</v>
      </c>
      <c r="F51" s="100" t="s">
        <v>217</v>
      </c>
      <c r="G51" s="478">
        <v>9</v>
      </c>
      <c r="H51" s="174"/>
      <c r="I51" s="174"/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725" t="s">
        <v>405</v>
      </c>
      <c r="S51" s="267" t="s">
        <v>405</v>
      </c>
      <c r="T51" s="580"/>
      <c r="U51" s="580"/>
      <c r="V51" s="580"/>
      <c r="W51" s="99"/>
      <c r="X51" s="270"/>
      <c r="Y51" s="270"/>
      <c r="Z51" s="270"/>
      <c r="AA51" s="270"/>
      <c r="AB51" s="270"/>
      <c r="AC51" s="270">
        <v>7000000</v>
      </c>
      <c r="AD51" s="270">
        <v>7500000</v>
      </c>
      <c r="AE51" s="270"/>
      <c r="AF51" s="895"/>
      <c r="AG51" s="895"/>
      <c r="AH51" s="895"/>
      <c r="AI51" s="895"/>
      <c r="AJ51" s="895"/>
      <c r="AK51" s="895"/>
      <c r="AL51" s="895"/>
      <c r="AM51" s="895"/>
      <c r="AN51" s="895"/>
      <c r="AO51" s="895"/>
      <c r="AP51" s="895"/>
      <c r="AQ51" s="895"/>
      <c r="AR51" s="895"/>
      <c r="AS51" s="895"/>
      <c r="AT51" s="895"/>
      <c r="AU51" s="895"/>
      <c r="AV51" s="895"/>
      <c r="AW51" s="895"/>
      <c r="AX51" s="895"/>
      <c r="AY51" s="895"/>
      <c r="AZ51" s="895"/>
      <c r="BA51" s="895"/>
      <c r="BB51" s="895"/>
      <c r="BC51" s="895"/>
      <c r="BD51" s="895"/>
      <c r="BE51" s="895"/>
      <c r="BF51" s="895"/>
      <c r="BG51" s="895"/>
      <c r="BH51" s="895"/>
      <c r="BI51" s="895"/>
      <c r="BJ51" s="895"/>
      <c r="BK51" s="895"/>
      <c r="BL51" s="895"/>
      <c r="BM51" s="895"/>
      <c r="BN51" s="895"/>
      <c r="BO51" s="895"/>
      <c r="BP51" s="895"/>
      <c r="BQ51" s="895"/>
      <c r="BR51" s="895"/>
      <c r="BS51" s="895"/>
      <c r="BT51" s="895"/>
      <c r="BU51" s="895"/>
      <c r="BV51" s="895"/>
      <c r="BW51" s="895"/>
      <c r="BX51" s="895"/>
      <c r="BY51" s="895"/>
      <c r="BZ51" s="895"/>
      <c r="CA51" s="895"/>
      <c r="CB51" s="895"/>
      <c r="CC51" s="895"/>
      <c r="CD51" s="895"/>
      <c r="CE51" s="895"/>
      <c r="CF51" s="895"/>
      <c r="CG51" s="895"/>
      <c r="CH51" s="895"/>
      <c r="CI51" s="895"/>
      <c r="CJ51" s="895"/>
      <c r="CK51" s="895"/>
      <c r="CL51" s="895"/>
      <c r="CM51" s="895"/>
      <c r="CN51" s="895"/>
      <c r="CO51" s="895"/>
      <c r="CP51" s="895"/>
      <c r="CQ51" s="895"/>
      <c r="CR51" s="895"/>
      <c r="CS51" s="895"/>
      <c r="CT51" s="895"/>
      <c r="CU51" s="895"/>
      <c r="CV51" s="895"/>
      <c r="CW51" s="895"/>
      <c r="CX51" s="895"/>
      <c r="CY51" s="895"/>
      <c r="CZ51" s="895"/>
      <c r="DA51" s="895"/>
      <c r="DB51" s="895"/>
      <c r="DC51" s="895"/>
      <c r="DD51" s="895"/>
      <c r="DE51" s="895"/>
      <c r="DF51" s="99"/>
      <c r="DG51" s="99"/>
      <c r="DH51" s="99"/>
      <c r="DI51" s="99"/>
      <c r="DJ51" s="86"/>
      <c r="DK51" s="86"/>
      <c r="DL51" s="86"/>
      <c r="DM51" s="86"/>
      <c r="DN51" s="86"/>
      <c r="DO51" s="86"/>
      <c r="DV51" s="86"/>
      <c r="DW51" s="86"/>
      <c r="DX51" s="86"/>
      <c r="DY51" s="86"/>
      <c r="DZ51" s="86"/>
      <c r="EA51" s="86"/>
    </row>
    <row r="52" spans="1:134" s="895" customFormat="1" ht="15" customHeight="1" x14ac:dyDescent="0.2">
      <c r="A52" s="830">
        <v>2080</v>
      </c>
      <c r="B52" s="831" t="s">
        <v>3711</v>
      </c>
      <c r="C52" s="830" t="s">
        <v>728</v>
      </c>
      <c r="D52" s="830" t="s">
        <v>3647</v>
      </c>
      <c r="E52" s="214" t="s">
        <v>752</v>
      </c>
      <c r="F52" s="831" t="s">
        <v>217</v>
      </c>
      <c r="G52" s="832">
        <v>8</v>
      </c>
      <c r="H52" s="273"/>
      <c r="I52" s="273"/>
      <c r="J52" s="273"/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6" t="s">
        <v>405</v>
      </c>
      <c r="Q52" s="545" t="s">
        <v>405</v>
      </c>
      <c r="R52" s="175" t="s">
        <v>405</v>
      </c>
      <c r="S52" s="267" t="s">
        <v>405</v>
      </c>
      <c r="T52" s="267" t="s">
        <v>405</v>
      </c>
      <c r="U52" s="267" t="s">
        <v>405</v>
      </c>
      <c r="V52" s="267" t="s">
        <v>405</v>
      </c>
      <c r="W52" s="267"/>
      <c r="X52" s="267"/>
      <c r="Y52" s="267"/>
      <c r="Z52" s="267"/>
      <c r="AA52" s="267"/>
      <c r="AB52" s="86"/>
      <c r="AC52" s="270">
        <v>6500000</v>
      </c>
      <c r="AD52" s="270">
        <v>7500000</v>
      </c>
      <c r="AE52" s="270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85"/>
      <c r="DF52" s="86"/>
      <c r="DG52" s="86"/>
      <c r="DH52" s="86"/>
      <c r="DI52" s="86"/>
      <c r="DJ52" s="86"/>
      <c r="DK52" s="100"/>
      <c r="DL52" s="100"/>
      <c r="DM52" s="100"/>
      <c r="DN52" s="100"/>
      <c r="DO52" s="100"/>
      <c r="DP52" s="100"/>
      <c r="DQ52" s="100"/>
      <c r="DR52" s="100"/>
      <c r="DS52" s="86"/>
      <c r="DT52" s="86"/>
      <c r="DU52" s="86"/>
      <c r="DV52" s="86"/>
      <c r="DW52" s="86"/>
      <c r="DX52" s="86"/>
      <c r="DY52" s="86"/>
      <c r="DZ52" s="100"/>
      <c r="EA52" s="100"/>
      <c r="EB52" s="100"/>
      <c r="EC52" s="100"/>
      <c r="ED52" s="100"/>
    </row>
    <row r="53" spans="1:134" s="100" customFormat="1" ht="15" customHeight="1" x14ac:dyDescent="0.2">
      <c r="A53" s="811">
        <v>2622</v>
      </c>
      <c r="B53" s="99" t="s">
        <v>4048</v>
      </c>
      <c r="C53" s="811" t="s">
        <v>1517</v>
      </c>
      <c r="D53" s="811" t="s">
        <v>3932</v>
      </c>
      <c r="E53" s="214" t="s">
        <v>752</v>
      </c>
      <c r="F53" s="812" t="s">
        <v>217</v>
      </c>
      <c r="G53" s="479">
        <v>7</v>
      </c>
      <c r="H53" s="174"/>
      <c r="I53" s="174"/>
      <c r="J53" s="174"/>
      <c r="K53" s="174"/>
      <c r="L53" s="175" t="s">
        <v>405</v>
      </c>
      <c r="M53" s="175" t="s">
        <v>405</v>
      </c>
      <c r="N53" s="175" t="s">
        <v>405</v>
      </c>
      <c r="O53" s="175" t="s">
        <v>405</v>
      </c>
      <c r="P53" s="546" t="s">
        <v>405</v>
      </c>
      <c r="Q53" s="545" t="s">
        <v>405</v>
      </c>
      <c r="R53" s="725" t="s">
        <v>405</v>
      </c>
      <c r="S53" s="267" t="s">
        <v>405</v>
      </c>
      <c r="T53" s="571"/>
      <c r="U53" s="571"/>
      <c r="V53" s="571"/>
      <c r="W53" s="571"/>
      <c r="AB53" s="269"/>
      <c r="AC53" s="270">
        <v>4500000</v>
      </c>
      <c r="AD53" s="270">
        <v>4500000</v>
      </c>
      <c r="AE53" s="270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M53" s="99"/>
      <c r="DN53" s="99"/>
      <c r="DO53" s="99"/>
      <c r="DP53" s="99"/>
      <c r="DQ53" s="99"/>
    </row>
    <row r="54" spans="1:134" s="100" customFormat="1" ht="15" customHeight="1" x14ac:dyDescent="0.2">
      <c r="A54" s="815">
        <v>3106</v>
      </c>
      <c r="B54" s="816" t="s">
        <v>4409</v>
      </c>
      <c r="C54" s="815" t="s">
        <v>330</v>
      </c>
      <c r="D54" s="815" t="s">
        <v>4271</v>
      </c>
      <c r="E54" s="214" t="s">
        <v>752</v>
      </c>
      <c r="F54" s="815" t="s">
        <v>217</v>
      </c>
      <c r="G54" s="815">
        <v>6</v>
      </c>
      <c r="H54" s="174"/>
      <c r="I54" s="174"/>
      <c r="J54" s="174"/>
      <c r="K54" s="174"/>
      <c r="L54" s="174"/>
      <c r="M54" s="175" t="s">
        <v>405</v>
      </c>
      <c r="N54" s="175" t="s">
        <v>405</v>
      </c>
      <c r="O54" s="175" t="s">
        <v>405</v>
      </c>
      <c r="P54" s="545" t="s">
        <v>405</v>
      </c>
      <c r="Q54" s="545" t="s">
        <v>405</v>
      </c>
      <c r="R54" s="725" t="s">
        <v>405</v>
      </c>
      <c r="S54" s="267" t="s">
        <v>405</v>
      </c>
      <c r="T54" s="267" t="s">
        <v>405</v>
      </c>
      <c r="U54" s="267" t="s">
        <v>405</v>
      </c>
      <c r="V54" s="267" t="s">
        <v>405</v>
      </c>
      <c r="W54" s="267" t="s">
        <v>405</v>
      </c>
      <c r="X54" s="267" t="s">
        <v>405</v>
      </c>
      <c r="Y54" s="267"/>
      <c r="Z54" s="267"/>
      <c r="AA54" s="267"/>
      <c r="AC54" s="270">
        <v>6000000</v>
      </c>
      <c r="AD54" s="270">
        <v>6500000</v>
      </c>
      <c r="AE54" s="270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E54" s="86"/>
      <c r="DF54" s="86"/>
      <c r="DG54" s="86"/>
      <c r="DH54" s="86"/>
      <c r="DI54" s="86"/>
      <c r="DJ54" s="86"/>
      <c r="DM54" s="86"/>
      <c r="DS54" s="86"/>
      <c r="DT54" s="86"/>
      <c r="DU54" s="86"/>
      <c r="DV54" s="86"/>
      <c r="DW54" s="86"/>
      <c r="DX54" s="86"/>
      <c r="DY54" s="86"/>
      <c r="DZ54" s="86"/>
      <c r="EA54" s="86"/>
    </row>
    <row r="55" spans="1:134" s="100" customFormat="1" ht="15" customHeight="1" x14ac:dyDescent="0.2">
      <c r="A55" s="842">
        <v>5445</v>
      </c>
      <c r="B55" s="100" t="s">
        <v>405</v>
      </c>
      <c r="C55" s="842" t="s">
        <v>2047</v>
      </c>
      <c r="D55" s="842" t="s">
        <v>4249</v>
      </c>
      <c r="E55" s="214" t="s">
        <v>752</v>
      </c>
      <c r="F55" s="842" t="s">
        <v>226</v>
      </c>
      <c r="G55" s="843">
        <v>2</v>
      </c>
      <c r="H55" s="269"/>
      <c r="K55" s="174"/>
      <c r="L55" s="174"/>
      <c r="M55" s="174"/>
      <c r="N55" s="174"/>
      <c r="O55" s="545"/>
      <c r="P55" s="545"/>
      <c r="Q55" s="546" t="s">
        <v>405</v>
      </c>
      <c r="R55" s="175" t="s">
        <v>405</v>
      </c>
      <c r="S55" s="267" t="s">
        <v>405</v>
      </c>
      <c r="T55" s="267"/>
      <c r="U55" s="267"/>
      <c r="V55" s="580"/>
      <c r="W55" s="282"/>
      <c r="X55" s="282"/>
      <c r="Y55" s="282"/>
      <c r="Z55" s="282"/>
      <c r="AA55" s="282"/>
      <c r="AB55" s="275"/>
      <c r="AC55" s="270">
        <v>1900000</v>
      </c>
      <c r="AD55" s="275">
        <v>2100000</v>
      </c>
      <c r="AE55" s="275"/>
      <c r="EB55" s="86"/>
    </row>
    <row r="56" spans="1:134" s="891" customFormat="1" ht="15" customHeight="1" x14ac:dyDescent="0.2">
      <c r="A56" s="889">
        <f>COUNT(A3:A55)</f>
        <v>53</v>
      </c>
      <c r="B56" s="934" t="s">
        <v>2786</v>
      </c>
      <c r="C56" s="866" t="s">
        <v>752</v>
      </c>
      <c r="D56" s="866" t="s">
        <v>519</v>
      </c>
      <c r="E56" s="934" t="s">
        <v>2786</v>
      </c>
      <c r="F56" s="890"/>
      <c r="G56" s="869">
        <f>AVERAGE(G3:G55)</f>
        <v>7.4339622641509431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 t="shared" ref="T56:AA56" si="0">COUNTIF((T3:T55),"X")</f>
        <v>34</v>
      </c>
      <c r="U56" s="870">
        <f t="shared" si="0"/>
        <v>20</v>
      </c>
      <c r="V56" s="870">
        <f t="shared" si="0"/>
        <v>11</v>
      </c>
      <c r="W56" s="870">
        <f t="shared" si="0"/>
        <v>3</v>
      </c>
      <c r="X56" s="870">
        <f t="shared" si="0"/>
        <v>2</v>
      </c>
      <c r="Y56" s="870">
        <f t="shared" si="0"/>
        <v>1</v>
      </c>
      <c r="Z56" s="870">
        <f t="shared" si="0"/>
        <v>1</v>
      </c>
      <c r="AA56" s="870">
        <f t="shared" si="0"/>
        <v>1</v>
      </c>
      <c r="AB56" s="866">
        <f>SUM(S56:AA56)</f>
        <v>126</v>
      </c>
      <c r="AC56" s="871">
        <f>SUM(AC4:AC55)</f>
        <v>330000000</v>
      </c>
      <c r="AD56" s="871">
        <f>SUM(AD3:AD55)</f>
        <v>415050000</v>
      </c>
      <c r="AE56" s="871">
        <f>SUM(AE4:AE55)</f>
        <v>0</v>
      </c>
    </row>
    <row r="57" spans="1:134" s="86" customFormat="1" ht="15" customHeight="1" x14ac:dyDescent="0.2">
      <c r="A57" s="842">
        <v>5394</v>
      </c>
      <c r="B57" s="100" t="s">
        <v>8109</v>
      </c>
      <c r="C57" s="843" t="s">
        <v>334</v>
      </c>
      <c r="D57" s="843" t="s">
        <v>3061</v>
      </c>
      <c r="E57" s="214" t="s">
        <v>752</v>
      </c>
      <c r="F57" s="843" t="s">
        <v>188</v>
      </c>
      <c r="G57" s="842">
        <v>2</v>
      </c>
      <c r="H57" s="269"/>
      <c r="I57" s="100"/>
      <c r="J57" s="100"/>
      <c r="K57" s="174"/>
      <c r="L57" s="174"/>
      <c r="M57" s="174"/>
      <c r="N57" s="174"/>
      <c r="O57" s="545"/>
      <c r="P57" s="545"/>
      <c r="Q57" s="546" t="s">
        <v>405</v>
      </c>
      <c r="R57" s="175" t="s">
        <v>405</v>
      </c>
      <c r="S57" s="267" t="s">
        <v>405</v>
      </c>
      <c r="T57" s="267" t="s">
        <v>405</v>
      </c>
      <c r="U57" s="267"/>
      <c r="V57" s="267"/>
      <c r="W57" s="267"/>
      <c r="X57" s="100"/>
      <c r="Y57" s="269"/>
      <c r="Z57" s="269"/>
      <c r="AA57" s="275"/>
      <c r="AC57" s="270">
        <v>7000000</v>
      </c>
      <c r="AD57" s="270">
        <v>4000000</v>
      </c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</row>
    <row r="58" spans="1:134" s="100" customFormat="1" ht="15" customHeight="1" x14ac:dyDescent="0.2">
      <c r="A58" s="854">
        <v>6212</v>
      </c>
      <c r="B58" s="100" t="s">
        <v>8812</v>
      </c>
      <c r="C58" s="854" t="s">
        <v>455</v>
      </c>
      <c r="D58" s="854" t="s">
        <v>249</v>
      </c>
      <c r="E58" s="214" t="s">
        <v>752</v>
      </c>
      <c r="F58" s="854" t="s">
        <v>190</v>
      </c>
      <c r="G58" s="854">
        <v>0</v>
      </c>
      <c r="H58" s="275"/>
      <c r="I58" s="99"/>
      <c r="J58" s="99"/>
      <c r="K58" s="99"/>
      <c r="L58" s="99"/>
      <c r="M58" s="99"/>
      <c r="N58" s="99"/>
      <c r="O58" s="826"/>
      <c r="P58" s="826"/>
      <c r="Q58" s="826"/>
      <c r="R58" s="826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D58" s="269">
        <v>500000</v>
      </c>
    </row>
    <row r="59" spans="1:134" s="100" customFormat="1" ht="15" customHeight="1" x14ac:dyDescent="0.2">
      <c r="A59" s="854">
        <v>6399</v>
      </c>
      <c r="B59" s="100" t="s">
        <v>2302</v>
      </c>
      <c r="C59" s="854" t="s">
        <v>6537</v>
      </c>
      <c r="D59" s="854" t="s">
        <v>8734</v>
      </c>
      <c r="E59" s="214" t="s">
        <v>752</v>
      </c>
      <c r="F59" s="854" t="s">
        <v>196</v>
      </c>
      <c r="G59" s="854">
        <v>0</v>
      </c>
      <c r="H59" s="275"/>
      <c r="I59" s="99"/>
      <c r="J59" s="99"/>
      <c r="K59" s="99"/>
      <c r="L59" s="99"/>
      <c r="M59" s="99"/>
      <c r="N59" s="99"/>
      <c r="O59" s="826"/>
      <c r="P59" s="826"/>
      <c r="Q59" s="826"/>
      <c r="R59" s="826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D59" s="269">
        <v>500000</v>
      </c>
    </row>
    <row r="60" spans="1:134" s="100" customFormat="1" ht="15" customHeight="1" x14ac:dyDescent="0.2">
      <c r="A60" s="99">
        <v>1336</v>
      </c>
      <c r="B60" s="99" t="s">
        <v>2294</v>
      </c>
      <c r="C60" s="254" t="s">
        <v>427</v>
      </c>
      <c r="D60" s="254" t="s">
        <v>3268</v>
      </c>
      <c r="E60" s="214" t="s">
        <v>752</v>
      </c>
      <c r="F60" s="100" t="s">
        <v>199</v>
      </c>
      <c r="G60" s="478">
        <v>9</v>
      </c>
      <c r="H60" s="174"/>
      <c r="I60" s="174"/>
      <c r="J60" s="175" t="s">
        <v>405</v>
      </c>
      <c r="K60" s="175" t="s">
        <v>405</v>
      </c>
      <c r="L60" s="175" t="s">
        <v>405</v>
      </c>
      <c r="M60" s="175" t="s">
        <v>405</v>
      </c>
      <c r="N60" s="175" t="s">
        <v>405</v>
      </c>
      <c r="O60" s="175" t="s">
        <v>405</v>
      </c>
      <c r="P60" s="546" t="s">
        <v>405</v>
      </c>
      <c r="Q60" s="545" t="s">
        <v>405</v>
      </c>
      <c r="R60" s="175" t="s">
        <v>405</v>
      </c>
      <c r="S60" s="267" t="s">
        <v>405</v>
      </c>
      <c r="T60" s="267" t="s">
        <v>405</v>
      </c>
      <c r="U60" s="580"/>
      <c r="V60" s="580"/>
      <c r="W60" s="580"/>
      <c r="X60" s="580"/>
      <c r="Y60" s="580"/>
      <c r="Z60" s="580"/>
      <c r="AA60" s="580"/>
      <c r="AB60" s="99"/>
      <c r="AC60" s="270">
        <v>8500000</v>
      </c>
      <c r="AD60" s="270">
        <v>8500000</v>
      </c>
      <c r="AE60" s="270"/>
      <c r="AF60" s="172" t="s">
        <v>8896</v>
      </c>
      <c r="DD60" s="99"/>
      <c r="DE60" s="86"/>
      <c r="DS60" s="99"/>
      <c r="DZ60" s="86"/>
      <c r="EA60" s="86"/>
      <c r="EB60" s="86"/>
    </row>
    <row r="61" spans="1:134" s="100" customFormat="1" ht="15" customHeight="1" x14ac:dyDescent="0.2">
      <c r="A61" s="842">
        <v>5035</v>
      </c>
      <c r="B61" s="100" t="s">
        <v>405</v>
      </c>
      <c r="C61" s="843" t="s">
        <v>287</v>
      </c>
      <c r="D61" s="843" t="s">
        <v>301</v>
      </c>
      <c r="E61" s="214" t="s">
        <v>752</v>
      </c>
      <c r="F61" s="843" t="s">
        <v>209</v>
      </c>
      <c r="G61" s="843">
        <v>2</v>
      </c>
      <c r="H61" s="269"/>
      <c r="K61" s="174"/>
      <c r="L61" s="174"/>
      <c r="M61" s="174"/>
      <c r="N61" s="174"/>
      <c r="O61" s="545"/>
      <c r="P61" s="545"/>
      <c r="Q61" s="546" t="s">
        <v>405</v>
      </c>
      <c r="R61" s="175" t="s">
        <v>405</v>
      </c>
      <c r="S61" s="176" t="s">
        <v>405</v>
      </c>
      <c r="T61" s="176"/>
      <c r="U61" s="176"/>
      <c r="V61" s="176"/>
      <c r="W61" s="176"/>
      <c r="X61" s="176"/>
      <c r="Y61" s="176"/>
      <c r="Z61" s="176"/>
      <c r="AA61" s="176"/>
      <c r="AB61" s="270"/>
      <c r="AC61" s="270">
        <v>500000</v>
      </c>
      <c r="AD61" s="270">
        <v>500000</v>
      </c>
      <c r="AE61" s="110"/>
      <c r="AF61" s="844"/>
      <c r="AG61" s="570"/>
    </row>
    <row r="62" spans="1:134" s="86" customFormat="1" ht="15" customHeight="1" x14ac:dyDescent="0.2">
      <c r="A62" s="837">
        <v>3479</v>
      </c>
      <c r="B62" s="836" t="s">
        <v>4751</v>
      </c>
      <c r="C62" s="837" t="s">
        <v>328</v>
      </c>
      <c r="D62" s="906" t="s">
        <v>4543</v>
      </c>
      <c r="E62" s="214" t="s">
        <v>752</v>
      </c>
      <c r="F62" s="836" t="s">
        <v>211</v>
      </c>
      <c r="G62" s="837">
        <v>5</v>
      </c>
      <c r="H62" s="269"/>
      <c r="I62" s="100"/>
      <c r="J62" s="100"/>
      <c r="K62" s="174"/>
      <c r="L62" s="174"/>
      <c r="M62" s="174"/>
      <c r="N62" s="175" t="s">
        <v>405</v>
      </c>
      <c r="O62" s="175" t="s">
        <v>405</v>
      </c>
      <c r="P62" s="545" t="s">
        <v>405</v>
      </c>
      <c r="Q62" s="545" t="s">
        <v>405</v>
      </c>
      <c r="R62" s="725" t="s">
        <v>405</v>
      </c>
      <c r="S62" s="176" t="s">
        <v>405</v>
      </c>
      <c r="T62" s="571"/>
      <c r="U62" s="571"/>
      <c r="V62" s="571"/>
      <c r="W62" s="571"/>
      <c r="X62" s="100"/>
      <c r="Y62" s="270"/>
      <c r="Z62" s="269"/>
      <c r="AA62" s="270"/>
      <c r="AB62" s="270"/>
      <c r="AC62" s="270">
        <v>2750000</v>
      </c>
      <c r="AD62" s="270">
        <v>2750000</v>
      </c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O62" s="214"/>
      <c r="DP62" s="100"/>
      <c r="DQ62" s="100"/>
      <c r="DR62" s="100"/>
      <c r="DS62" s="100"/>
      <c r="DT62" s="100"/>
      <c r="EA62" s="100"/>
      <c r="EB62" s="100"/>
      <c r="EC62" s="100"/>
      <c r="ED62" s="100"/>
    </row>
    <row r="63" spans="1:134" s="86" customFormat="1" ht="15" customHeight="1" x14ac:dyDescent="0.2">
      <c r="A63" s="838">
        <v>2033</v>
      </c>
      <c r="B63" s="831" t="s">
        <v>3737</v>
      </c>
      <c r="C63" s="830" t="s">
        <v>227</v>
      </c>
      <c r="D63" s="951" t="s">
        <v>3623</v>
      </c>
      <c r="E63" s="214" t="s">
        <v>752</v>
      </c>
      <c r="F63" s="831" t="s">
        <v>212</v>
      </c>
      <c r="G63" s="832">
        <v>8</v>
      </c>
      <c r="H63" s="273"/>
      <c r="I63" s="273"/>
      <c r="J63" s="273"/>
      <c r="K63" s="175" t="s">
        <v>405</v>
      </c>
      <c r="L63" s="175" t="s">
        <v>405</v>
      </c>
      <c r="M63" s="175" t="s">
        <v>405</v>
      </c>
      <c r="N63" s="175" t="s">
        <v>405</v>
      </c>
      <c r="O63" s="175" t="s">
        <v>405</v>
      </c>
      <c r="P63" s="545" t="s">
        <v>405</v>
      </c>
      <c r="Q63" s="546" t="s">
        <v>405</v>
      </c>
      <c r="R63" s="175" t="s">
        <v>405</v>
      </c>
      <c r="S63" s="176" t="s">
        <v>405</v>
      </c>
      <c r="T63" s="571"/>
      <c r="U63" s="571"/>
      <c r="V63" s="571"/>
      <c r="W63" s="571"/>
      <c r="X63" s="571"/>
      <c r="Y63" s="571"/>
      <c r="Z63" s="571"/>
      <c r="AA63" s="571"/>
      <c r="AC63" s="270"/>
      <c r="AD63" s="269">
        <v>6500000</v>
      </c>
      <c r="AE63" s="270"/>
      <c r="AF63" s="270"/>
      <c r="AG63" s="270"/>
      <c r="AH63" s="27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P63" s="100"/>
      <c r="DU63" s="874"/>
      <c r="DV63" s="874"/>
      <c r="DW63" s="874"/>
      <c r="DX63" s="874"/>
      <c r="DY63" s="100"/>
      <c r="DZ63" s="100"/>
      <c r="EA63" s="100"/>
      <c r="EB63" s="100"/>
      <c r="EC63" s="100"/>
      <c r="ED63" s="100"/>
    </row>
    <row r="64" spans="1:134" s="405" customFormat="1" ht="15" customHeight="1" x14ac:dyDescent="0.2">
      <c r="A64" s="860">
        <v>5317</v>
      </c>
      <c r="B64" s="862" t="s">
        <v>8851</v>
      </c>
      <c r="C64" s="862" t="s">
        <v>117</v>
      </c>
      <c r="D64" s="862" t="s">
        <v>7967</v>
      </c>
      <c r="E64" s="214" t="s">
        <v>752</v>
      </c>
      <c r="F64" s="862" t="s">
        <v>221</v>
      </c>
      <c r="G64" s="862">
        <v>2</v>
      </c>
      <c r="P64" s="848"/>
      <c r="Q64" s="848"/>
      <c r="R64" s="848"/>
      <c r="S64" s="482" t="s">
        <v>405</v>
      </c>
      <c r="T64" s="482"/>
      <c r="U64" s="482"/>
      <c r="AD64" s="269">
        <v>5500000</v>
      </c>
    </row>
    <row r="65" spans="1:134" s="86" customFormat="1" ht="15" customHeight="1" x14ac:dyDescent="0.2">
      <c r="A65" s="424">
        <v>460</v>
      </c>
      <c r="B65" s="99" t="s">
        <v>2974</v>
      </c>
      <c r="C65" s="424" t="s">
        <v>265</v>
      </c>
      <c r="D65" s="962" t="s">
        <v>2867</v>
      </c>
      <c r="E65" s="214" t="s">
        <v>752</v>
      </c>
      <c r="F65" s="424" t="s">
        <v>221</v>
      </c>
      <c r="G65" s="254">
        <v>11</v>
      </c>
      <c r="H65" s="175" t="s">
        <v>405</v>
      </c>
      <c r="I65" s="175" t="s">
        <v>405</v>
      </c>
      <c r="J65" s="175" t="s">
        <v>405</v>
      </c>
      <c r="K65" s="175" t="s">
        <v>405</v>
      </c>
      <c r="L65" s="175" t="s">
        <v>405</v>
      </c>
      <c r="M65" s="829" t="s">
        <v>405</v>
      </c>
      <c r="N65" s="829" t="s">
        <v>405</v>
      </c>
      <c r="O65" s="829" t="s">
        <v>405</v>
      </c>
      <c r="P65" s="546" t="s">
        <v>405</v>
      </c>
      <c r="Q65" s="546" t="s">
        <v>405</v>
      </c>
      <c r="R65" s="725" t="s">
        <v>405</v>
      </c>
      <c r="S65" s="267" t="s">
        <v>405</v>
      </c>
      <c r="T65" s="267" t="s">
        <v>405</v>
      </c>
      <c r="U65" s="571"/>
      <c r="V65" s="100"/>
      <c r="W65" s="270"/>
      <c r="X65" s="269"/>
      <c r="Y65" s="269"/>
      <c r="Z65" s="269"/>
      <c r="AA65" s="269"/>
      <c r="AB65" s="271"/>
      <c r="AC65" s="270">
        <v>6000000</v>
      </c>
      <c r="AD65" s="270">
        <v>6500000</v>
      </c>
      <c r="AE65" s="27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405"/>
      <c r="DU65" s="405"/>
      <c r="DV65" s="405"/>
      <c r="DW65" s="405"/>
      <c r="DX65" s="405"/>
      <c r="DY65" s="405"/>
      <c r="DZ65" s="100"/>
      <c r="EA65" s="100"/>
      <c r="EB65" s="100"/>
      <c r="EC65" s="100"/>
      <c r="ED65" s="100"/>
    </row>
    <row r="66" spans="1:134" s="405" customFormat="1" ht="15" customHeight="1" x14ac:dyDescent="0.2">
      <c r="A66" s="860">
        <v>5065</v>
      </c>
      <c r="B66" s="862" t="s">
        <v>405</v>
      </c>
      <c r="C66" s="862" t="s">
        <v>418</v>
      </c>
      <c r="D66" s="862" t="s">
        <v>6748</v>
      </c>
      <c r="E66" s="214" t="s">
        <v>752</v>
      </c>
      <c r="F66" s="862" t="s">
        <v>217</v>
      </c>
      <c r="G66" s="862">
        <v>2</v>
      </c>
      <c r="P66" s="848"/>
      <c r="Q66" s="848"/>
      <c r="R66" s="848"/>
      <c r="S66" s="482" t="s">
        <v>405</v>
      </c>
      <c r="T66" s="482"/>
      <c r="U66" s="482"/>
      <c r="AD66" s="270">
        <v>1600000</v>
      </c>
    </row>
    <row r="67" spans="1:134" s="405" customFormat="1" ht="15" customHeight="1" x14ac:dyDescent="0.2">
      <c r="A67" s="860">
        <v>6277</v>
      </c>
      <c r="B67" s="862" t="s">
        <v>405</v>
      </c>
      <c r="C67" s="995" t="s">
        <v>78</v>
      </c>
      <c r="D67" s="995" t="s">
        <v>8836</v>
      </c>
      <c r="E67" s="214" t="s">
        <v>752</v>
      </c>
      <c r="F67" s="862" t="s">
        <v>226</v>
      </c>
      <c r="G67" s="862">
        <v>0</v>
      </c>
      <c r="P67" s="848"/>
      <c r="Q67" s="848"/>
      <c r="R67" s="848"/>
      <c r="S67" s="482" t="s">
        <v>405</v>
      </c>
      <c r="T67" s="482" t="s">
        <v>405</v>
      </c>
      <c r="U67" s="482" t="s">
        <v>405</v>
      </c>
      <c r="AD67" s="270">
        <v>500000</v>
      </c>
      <c r="AF67" s="996" t="s">
        <v>8884</v>
      </c>
    </row>
    <row r="68" spans="1:134" s="171" customFormat="1" ht="15" customHeight="1" x14ac:dyDescent="0.2">
      <c r="A68" s="240"/>
      <c r="B68" s="474" t="s">
        <v>2785</v>
      </c>
      <c r="C68" s="240" t="s">
        <v>2783</v>
      </c>
      <c r="D68" s="240" t="s">
        <v>2784</v>
      </c>
      <c r="E68" s="474" t="s">
        <v>2785</v>
      </c>
      <c r="J68" s="261"/>
      <c r="K68" s="261"/>
      <c r="L68" s="261"/>
      <c r="M68" s="261"/>
      <c r="N68" s="261"/>
      <c r="AC68" s="193"/>
      <c r="AD68" s="652"/>
      <c r="AE68" s="652"/>
    </row>
    <row r="69" spans="1:134" s="54" customFormat="1" ht="15" customHeight="1" x14ac:dyDescent="0.2">
      <c r="A69" s="23"/>
      <c r="B69" s="475" t="s">
        <v>5243</v>
      </c>
      <c r="C69" s="23" t="s">
        <v>711</v>
      </c>
      <c r="D69" s="23" t="s">
        <v>710</v>
      </c>
      <c r="E69" s="475" t="s">
        <v>5243</v>
      </c>
      <c r="F69" s="59"/>
      <c r="G69" s="13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689"/>
      <c r="AD69" s="23"/>
      <c r="AE69" s="23"/>
    </row>
    <row r="70" spans="1:134" s="68" customFormat="1" ht="15" customHeight="1" x14ac:dyDescent="0.2">
      <c r="A70" s="744">
        <v>2045</v>
      </c>
      <c r="B70" s="744" t="s">
        <v>1946</v>
      </c>
      <c r="C70" s="744"/>
      <c r="D70" s="744"/>
      <c r="E70" s="744" t="s">
        <v>752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30"/>
      <c r="AD70" s="30"/>
      <c r="AE70" s="30"/>
      <c r="AF70" s="6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</row>
    <row r="71" spans="1:134" s="68" customFormat="1" ht="15" customHeight="1" x14ac:dyDescent="0.2">
      <c r="A71" s="744">
        <v>2045</v>
      </c>
      <c r="B71" s="744" t="s">
        <v>1946</v>
      </c>
      <c r="C71" s="744"/>
      <c r="D71" s="744"/>
      <c r="E71" s="773" t="s">
        <v>442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4" s="68" customFormat="1" ht="15" customHeight="1" x14ac:dyDescent="0.2">
      <c r="A72" s="744">
        <v>2045</v>
      </c>
      <c r="B72" s="744" t="s">
        <v>1947</v>
      </c>
      <c r="C72" s="744"/>
      <c r="D72" s="744"/>
      <c r="E72" s="744" t="s">
        <v>752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30"/>
      <c r="AD72" s="30"/>
      <c r="AE72" s="30"/>
      <c r="AF72" s="6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</row>
    <row r="73" spans="1:134" s="68" customFormat="1" ht="15" customHeight="1" x14ac:dyDescent="0.2">
      <c r="A73" s="744">
        <v>2045</v>
      </c>
      <c r="B73" s="744" t="s">
        <v>1947</v>
      </c>
      <c r="C73" s="744"/>
      <c r="D73" s="744"/>
      <c r="E73" s="744" t="s">
        <v>121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4" s="68" customFormat="1" ht="15" customHeight="1" x14ac:dyDescent="0.2">
      <c r="A74" s="744">
        <v>2045</v>
      </c>
      <c r="B74" s="744" t="s">
        <v>1948</v>
      </c>
      <c r="C74" s="744"/>
      <c r="D74" s="744"/>
      <c r="E74" s="744" t="s">
        <v>752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30"/>
      <c r="AD74" s="30"/>
      <c r="AE74" s="30"/>
      <c r="AF74" s="6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</row>
    <row r="75" spans="1:134" s="68" customFormat="1" ht="15" customHeight="1" x14ac:dyDescent="0.2">
      <c r="A75" s="744">
        <v>2045</v>
      </c>
      <c r="B75" s="744" t="s">
        <v>1948</v>
      </c>
      <c r="C75" s="744"/>
      <c r="D75" s="744"/>
      <c r="E75" s="773" t="s">
        <v>442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4" s="68" customFormat="1" ht="15" customHeight="1" x14ac:dyDescent="0.2">
      <c r="A76" s="744">
        <v>2045</v>
      </c>
      <c r="B76" s="744" t="s">
        <v>1949</v>
      </c>
      <c r="C76" s="744"/>
      <c r="D76" s="744"/>
      <c r="E76" s="773" t="s">
        <v>442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30"/>
      <c r="AA76" s="30"/>
      <c r="AB76" s="30"/>
      <c r="AC76" s="6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</row>
    <row r="77" spans="1:134" s="68" customFormat="1" ht="15" customHeight="1" x14ac:dyDescent="0.2">
      <c r="A77" s="744">
        <v>2045</v>
      </c>
      <c r="B77" s="744" t="s">
        <v>1951</v>
      </c>
      <c r="C77" s="744"/>
      <c r="D77" s="744"/>
      <c r="E77" s="744" t="s">
        <v>752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30"/>
      <c r="AD77" s="30"/>
      <c r="AE77" s="30"/>
      <c r="AF77" s="6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</row>
    <row r="78" spans="1:134" s="68" customFormat="1" ht="15" customHeight="1" x14ac:dyDescent="0.2">
      <c r="A78" s="744">
        <v>2045</v>
      </c>
      <c r="B78" s="744" t="s">
        <v>1952</v>
      </c>
      <c r="C78" s="744"/>
      <c r="D78" s="744"/>
      <c r="E78" s="744" t="s">
        <v>752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30"/>
      <c r="AD78" s="30"/>
      <c r="AE78" s="30"/>
      <c r="AF78" s="6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</row>
    <row r="79" spans="1:134" s="299" customFormat="1" ht="15" customHeight="1" x14ac:dyDescent="0.2">
      <c r="A79" s="158" t="s">
        <v>557</v>
      </c>
      <c r="B79" s="159"/>
      <c r="C79" s="151" t="s">
        <v>753</v>
      </c>
      <c r="D79" s="158"/>
      <c r="E79" s="151"/>
      <c r="AC79" s="691"/>
      <c r="AD79" s="495"/>
      <c r="AE79" s="495"/>
    </row>
    <row r="80" spans="1:134" s="39" customFormat="1" x14ac:dyDescent="0.2">
      <c r="A80" s="19"/>
      <c r="B80" s="56"/>
      <c r="AC80" s="692"/>
      <c r="AD80" s="19"/>
      <c r="AE80" s="19"/>
    </row>
    <row r="81" spans="1:31" x14ac:dyDescent="0.2">
      <c r="A81" s="6"/>
      <c r="B81" s="56"/>
      <c r="C81" s="39"/>
    </row>
    <row r="82" spans="1:31" x14ac:dyDescent="0.2">
      <c r="A82" s="6"/>
      <c r="B82" s="56"/>
      <c r="C82" s="39"/>
    </row>
    <row r="83" spans="1:31" x14ac:dyDescent="0.2">
      <c r="A83" s="6"/>
      <c r="B83" s="56"/>
      <c r="C83" s="39"/>
    </row>
    <row r="84" spans="1:31" x14ac:dyDescent="0.2">
      <c r="A84" s="6"/>
      <c r="B84" s="161"/>
      <c r="C84" s="39"/>
    </row>
    <row r="85" spans="1:31" x14ac:dyDescent="0.2">
      <c r="A85" s="6"/>
      <c r="B85" s="56"/>
      <c r="C85" s="39"/>
    </row>
    <row r="86" spans="1:31" x14ac:dyDescent="0.2">
      <c r="A86" s="6"/>
      <c r="B86" s="56"/>
      <c r="C86" s="39"/>
    </row>
    <row r="87" spans="1:31" x14ac:dyDescent="0.2">
      <c r="A87" s="19"/>
      <c r="B87" s="56"/>
    </row>
    <row r="88" spans="1:31" x14ac:dyDescent="0.2">
      <c r="A88" s="19"/>
      <c r="B88" s="56"/>
    </row>
    <row r="90" spans="1:31" s="39" customFormat="1" x14ac:dyDescent="0.2">
      <c r="B90" s="43"/>
      <c r="AC90" s="692"/>
      <c r="AD90" s="19"/>
      <c r="AE90" s="19"/>
    </row>
  </sheetData>
  <sortState ref="A3:ED65">
    <sortCondition ref="F3:F65" customList="QB,HB,FB,WR,TE,C,G,T,K,DE,DT,LB,CB,S,P"/>
    <sortCondition descending="1" ref="G3:G65"/>
    <sortCondition ref="D3:D65"/>
    <sortCondition ref="C3:C65"/>
  </sortState>
  <hyperlinks>
    <hyperlink ref="C65349" r:id="rId1" location="A31" display="http://pnfl.biz/pnflstats/PNFL_roster.htm - A31"/>
    <hyperlink ref="A1" r:id="rId2" display="http://pnfl.biz/"/>
    <hyperlink ref="D1" r:id="rId3" display="http://pnfl.biz/messageboard/"/>
    <hyperlink ref="E1" r:id="rId4" location="A10" display="http://pnfl.biz/pnflstats/PNFL_roster.htm - A10"/>
    <hyperlink ref="C1" r:id="rId5"/>
    <hyperlink ref="C79" r:id="rId6" display="Justin Adams-Tucker"/>
    <hyperlink ref="B1" r:id="rId7"/>
  </hyperlinks>
  <pageMargins left="0.75" right="0.75" top="1" bottom="1" header="0.5" footer="0.5"/>
  <pageSetup orientation="portrait" horizontalDpi="1200" verticalDpi="1200" r:id="rId8"/>
  <headerFooter alignWithMargins="0"/>
  <ignoredErrors>
    <ignoredError sqref="AD56" formula="1"/>
  </ignoredErrors>
  <drawing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A141"/>
  <sheetViews>
    <sheetView zoomScaleNormal="100"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4" width="4.7109375" style="128" customWidth="1"/>
    <col min="25" max="25" width="12.7109375" style="128" hidden="1" customWidth="1"/>
    <col min="26" max="28" width="12.7109375" style="30" hidden="1" customWidth="1"/>
    <col min="29" max="30" width="12.7109375" style="707" customWidth="1"/>
    <col min="31" max="16384" width="9.140625" style="128"/>
  </cols>
  <sheetData>
    <row r="1" spans="1:131" s="140" customFormat="1" ht="12.7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C1" s="703"/>
      <c r="AD1" s="703"/>
    </row>
    <row r="2" spans="1:131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418" t="s">
        <v>7930</v>
      </c>
      <c r="AC2" s="698" t="s">
        <v>8194</v>
      </c>
      <c r="AD2" s="698" t="s">
        <v>8459</v>
      </c>
    </row>
    <row r="3" spans="1:131" s="100" customFormat="1" ht="15" customHeight="1" thickTop="1" x14ac:dyDescent="0.2">
      <c r="A3" s="99">
        <v>1497</v>
      </c>
      <c r="B3" s="99" t="s">
        <v>1673</v>
      </c>
      <c r="C3" s="99" t="s">
        <v>363</v>
      </c>
      <c r="D3" s="99" t="s">
        <v>3211</v>
      </c>
      <c r="E3" s="214" t="s">
        <v>392</v>
      </c>
      <c r="F3" s="100" t="s">
        <v>188</v>
      </c>
      <c r="G3" s="478">
        <v>9</v>
      </c>
      <c r="H3" s="174"/>
      <c r="I3" s="174"/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5" t="s">
        <v>405</v>
      </c>
      <c r="R3" s="175" t="s">
        <v>405</v>
      </c>
      <c r="S3" s="482" t="s">
        <v>405</v>
      </c>
      <c r="T3" s="482" t="s">
        <v>405</v>
      </c>
      <c r="U3" s="267"/>
      <c r="V3" s="267"/>
      <c r="W3" s="267"/>
      <c r="X3" s="267"/>
      <c r="Y3" s="270">
        <v>15000000</v>
      </c>
      <c r="Z3" s="269">
        <v>15000000</v>
      </c>
      <c r="AA3" s="270">
        <v>16000000</v>
      </c>
      <c r="AB3" s="270">
        <v>17000000</v>
      </c>
      <c r="AC3" s="270">
        <v>18000000</v>
      </c>
      <c r="AD3" s="270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</row>
    <row r="4" spans="1:131" s="100" customFormat="1" ht="15" customHeight="1" x14ac:dyDescent="0.2">
      <c r="A4" s="99">
        <v>4637</v>
      </c>
      <c r="B4" s="100" t="s">
        <v>5446</v>
      </c>
      <c r="C4" s="99" t="s">
        <v>2525</v>
      </c>
      <c r="D4" s="99" t="s">
        <v>2668</v>
      </c>
      <c r="E4" s="214" t="s">
        <v>392</v>
      </c>
      <c r="F4" s="100" t="s">
        <v>188</v>
      </c>
      <c r="G4" s="99">
        <v>3</v>
      </c>
      <c r="H4" s="269"/>
      <c r="K4" s="174"/>
      <c r="L4" s="174"/>
      <c r="M4" s="174"/>
      <c r="N4" s="174"/>
      <c r="O4" s="545"/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580"/>
      <c r="V4" s="580"/>
      <c r="W4" s="580"/>
      <c r="X4" s="269"/>
      <c r="Y4" s="269">
        <v>4600000</v>
      </c>
      <c r="Z4" s="269">
        <v>4600000</v>
      </c>
      <c r="AA4" s="270">
        <v>5000000</v>
      </c>
      <c r="AB4" s="270">
        <v>7000000</v>
      </c>
      <c r="AC4" s="270">
        <v>9000000</v>
      </c>
      <c r="AD4" s="270"/>
      <c r="DO4" s="99"/>
      <c r="DP4" s="99"/>
      <c r="DQ4" s="99"/>
      <c r="DR4" s="99"/>
    </row>
    <row r="5" spans="1:131" s="86" customFormat="1" ht="15" customHeight="1" x14ac:dyDescent="0.2">
      <c r="A5" s="841">
        <v>5813</v>
      </c>
      <c r="B5" s="100" t="s">
        <v>7892</v>
      </c>
      <c r="C5" s="841" t="s">
        <v>1517</v>
      </c>
      <c r="D5" s="841" t="s">
        <v>6431</v>
      </c>
      <c r="E5" s="214" t="s">
        <v>392</v>
      </c>
      <c r="F5" s="841" t="s">
        <v>188</v>
      </c>
      <c r="G5" s="100">
        <v>1</v>
      </c>
      <c r="H5" s="275"/>
      <c r="I5" s="99"/>
      <c r="J5" s="99"/>
      <c r="K5" s="99"/>
      <c r="L5" s="99"/>
      <c r="M5" s="99"/>
      <c r="N5" s="99"/>
      <c r="O5" s="545"/>
      <c r="P5" s="545"/>
      <c r="Q5" s="826"/>
      <c r="R5" s="725" t="s">
        <v>405</v>
      </c>
      <c r="S5" s="267" t="s">
        <v>405</v>
      </c>
      <c r="T5" s="267" t="s">
        <v>405</v>
      </c>
      <c r="U5" s="267" t="s">
        <v>405</v>
      </c>
      <c r="V5" s="100"/>
      <c r="W5" s="100"/>
      <c r="X5" s="100"/>
      <c r="Y5" s="269"/>
      <c r="Z5" s="269"/>
      <c r="AA5" s="269"/>
      <c r="AB5" s="270">
        <v>500000</v>
      </c>
      <c r="AC5" s="270">
        <v>3000000</v>
      </c>
      <c r="AD5" s="27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</row>
    <row r="6" spans="1:131" s="86" customFormat="1" ht="15" customHeight="1" x14ac:dyDescent="0.2">
      <c r="A6" s="815">
        <v>3013</v>
      </c>
      <c r="B6" s="816" t="s">
        <v>4414</v>
      </c>
      <c r="C6" s="815" t="s">
        <v>285</v>
      </c>
      <c r="D6" s="815" t="s">
        <v>257</v>
      </c>
      <c r="E6" s="214" t="s">
        <v>392</v>
      </c>
      <c r="F6" s="816" t="s">
        <v>190</v>
      </c>
      <c r="G6" s="815">
        <v>6</v>
      </c>
      <c r="H6" s="174"/>
      <c r="I6" s="174"/>
      <c r="J6" s="174"/>
      <c r="K6" s="174"/>
      <c r="L6" s="174"/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267" t="s">
        <v>405</v>
      </c>
      <c r="T6" s="482" t="s">
        <v>405</v>
      </c>
      <c r="U6" s="482" t="s">
        <v>405</v>
      </c>
      <c r="V6" s="482" t="s">
        <v>405</v>
      </c>
      <c r="W6" s="580"/>
      <c r="Y6" s="270">
        <v>3000000</v>
      </c>
      <c r="Z6" s="269">
        <v>4000000</v>
      </c>
      <c r="AA6" s="270">
        <v>4500000</v>
      </c>
      <c r="AB6" s="270">
        <v>4500000</v>
      </c>
      <c r="AC6" s="270">
        <v>5500000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100"/>
      <c r="DM6" s="100"/>
      <c r="DN6" s="100"/>
      <c r="DS6" s="99"/>
    </row>
    <row r="7" spans="1:131" s="86" customFormat="1" ht="15" customHeight="1" x14ac:dyDescent="0.2">
      <c r="A7" s="821">
        <v>4304</v>
      </c>
      <c r="B7" s="100" t="s">
        <v>5083</v>
      </c>
      <c r="C7" s="821" t="s">
        <v>4985</v>
      </c>
      <c r="D7" s="821" t="s">
        <v>739</v>
      </c>
      <c r="E7" s="214" t="s">
        <v>392</v>
      </c>
      <c r="F7" s="821" t="s">
        <v>190</v>
      </c>
      <c r="G7" s="99">
        <v>4</v>
      </c>
      <c r="H7" s="269"/>
      <c r="I7" s="100"/>
      <c r="J7" s="100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482" t="s">
        <v>405</v>
      </c>
      <c r="V7" s="580"/>
      <c r="W7" s="580"/>
      <c r="X7" s="100"/>
      <c r="Y7" s="270">
        <v>565000</v>
      </c>
      <c r="Z7" s="269">
        <v>1400000</v>
      </c>
      <c r="AA7" s="270">
        <v>1400000</v>
      </c>
      <c r="AB7" s="270">
        <v>1750000</v>
      </c>
      <c r="AC7" s="270">
        <v>2500000</v>
      </c>
      <c r="AD7" s="27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O7" s="99"/>
      <c r="DP7" s="99"/>
      <c r="DQ7" s="99"/>
      <c r="DR7" s="99"/>
    </row>
    <row r="8" spans="1:131" s="100" customFormat="1" ht="15" customHeight="1" x14ac:dyDescent="0.2">
      <c r="A8" s="841">
        <v>5735</v>
      </c>
      <c r="B8" s="100" t="s">
        <v>8095</v>
      </c>
      <c r="C8" s="840" t="s">
        <v>6672</v>
      </c>
      <c r="D8" s="840" t="s">
        <v>8292</v>
      </c>
      <c r="E8" s="214" t="s">
        <v>392</v>
      </c>
      <c r="F8" s="841" t="s">
        <v>190</v>
      </c>
      <c r="G8" s="100">
        <v>1</v>
      </c>
      <c r="H8" s="269"/>
      <c r="K8" s="174"/>
      <c r="L8" s="174"/>
      <c r="M8" s="174"/>
      <c r="N8" s="174"/>
      <c r="O8" s="826"/>
      <c r="P8" s="826"/>
      <c r="Q8" s="826"/>
      <c r="R8" s="725" t="s">
        <v>405</v>
      </c>
      <c r="S8" s="267" t="s">
        <v>405</v>
      </c>
      <c r="T8" s="267" t="s">
        <v>405</v>
      </c>
      <c r="U8" s="267" t="s">
        <v>405</v>
      </c>
      <c r="Y8" s="269"/>
      <c r="Z8" s="269"/>
      <c r="AA8" s="269"/>
      <c r="AB8" s="270">
        <v>1100000</v>
      </c>
      <c r="AC8" s="270">
        <v>1750000</v>
      </c>
      <c r="AD8" s="270"/>
    </row>
    <row r="9" spans="1:131" s="100" customFormat="1" ht="15" customHeight="1" x14ac:dyDescent="0.2">
      <c r="A9" s="854">
        <v>6207</v>
      </c>
      <c r="B9" s="100" t="s">
        <v>8766</v>
      </c>
      <c r="C9" s="854" t="s">
        <v>8713</v>
      </c>
      <c r="D9" s="854" t="s">
        <v>277</v>
      </c>
      <c r="E9" s="214" t="s">
        <v>392</v>
      </c>
      <c r="F9" s="854" t="s">
        <v>190</v>
      </c>
      <c r="G9" s="854">
        <v>0</v>
      </c>
      <c r="H9" s="275"/>
      <c r="I9" s="99"/>
      <c r="J9" s="99"/>
      <c r="K9" s="99"/>
      <c r="L9" s="99"/>
      <c r="M9" s="99"/>
      <c r="N9" s="99"/>
      <c r="O9" s="826"/>
      <c r="P9" s="826"/>
      <c r="Q9" s="826"/>
      <c r="R9" s="826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/>
      <c r="AA9" s="269"/>
      <c r="AC9" s="269">
        <v>1450000</v>
      </c>
    </row>
    <row r="10" spans="1:131" s="100" customFormat="1" ht="15" customHeight="1" x14ac:dyDescent="0.2">
      <c r="A10" s="841">
        <v>5693</v>
      </c>
      <c r="B10" s="100" t="s">
        <v>5463</v>
      </c>
      <c r="C10" s="841" t="s">
        <v>447</v>
      </c>
      <c r="D10" s="841" t="s">
        <v>8274</v>
      </c>
      <c r="E10" s="214" t="s">
        <v>392</v>
      </c>
      <c r="F10" s="841" t="s">
        <v>193</v>
      </c>
      <c r="G10" s="100">
        <v>1</v>
      </c>
      <c r="H10" s="269"/>
      <c r="K10" s="174"/>
      <c r="L10" s="174"/>
      <c r="M10" s="174"/>
      <c r="N10" s="174"/>
      <c r="O10" s="826"/>
      <c r="P10" s="826"/>
      <c r="Q10" s="826"/>
      <c r="R10" s="725" t="s">
        <v>405</v>
      </c>
      <c r="S10" s="267" t="s">
        <v>405</v>
      </c>
      <c r="T10" s="267" t="s">
        <v>405</v>
      </c>
      <c r="U10" s="267" t="s">
        <v>405</v>
      </c>
      <c r="Y10" s="269"/>
      <c r="Z10" s="269"/>
      <c r="AA10" s="269"/>
      <c r="AB10" s="270">
        <v>615000</v>
      </c>
      <c r="AC10" s="270">
        <v>800000</v>
      </c>
      <c r="AD10" s="270"/>
      <c r="DT10" s="99"/>
      <c r="DU10" s="99"/>
      <c r="DV10" s="99"/>
      <c r="DW10" s="99"/>
      <c r="DX10" s="99"/>
      <c r="DY10" s="99"/>
      <c r="DZ10" s="99"/>
      <c r="EA10" s="99"/>
    </row>
    <row r="11" spans="1:131" s="100" customFormat="1" ht="15" customHeight="1" x14ac:dyDescent="0.2">
      <c r="A11" s="98">
        <v>1560</v>
      </c>
      <c r="B11" s="99" t="s">
        <v>3401</v>
      </c>
      <c r="C11" s="98" t="s">
        <v>3241</v>
      </c>
      <c r="D11" s="98" t="s">
        <v>3242</v>
      </c>
      <c r="E11" s="214" t="s">
        <v>392</v>
      </c>
      <c r="F11" s="86" t="s">
        <v>196</v>
      </c>
      <c r="G11" s="766">
        <v>9</v>
      </c>
      <c r="H11" s="273"/>
      <c r="I11" s="273"/>
      <c r="J11" s="273"/>
      <c r="K11" s="273"/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267" t="s">
        <v>405</v>
      </c>
      <c r="T11" s="267" t="s">
        <v>405</v>
      </c>
      <c r="U11" s="267" t="s">
        <v>405</v>
      </c>
      <c r="V11" s="267"/>
      <c r="W11" s="267"/>
      <c r="X11" s="86"/>
      <c r="Y11" s="270">
        <v>8000000</v>
      </c>
      <c r="Z11" s="269">
        <v>8000000</v>
      </c>
      <c r="AA11" s="270">
        <v>8500000</v>
      </c>
      <c r="AB11" s="270">
        <v>8500000</v>
      </c>
      <c r="AC11" s="270">
        <v>8500000</v>
      </c>
      <c r="AD11" s="270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S11" s="86"/>
    </row>
    <row r="12" spans="1:131" s="421" customFormat="1" ht="15" customHeight="1" x14ac:dyDescent="0.2">
      <c r="A12" s="830">
        <v>2132</v>
      </c>
      <c r="B12" s="831" t="s">
        <v>3708</v>
      </c>
      <c r="C12" s="830" t="s">
        <v>1522</v>
      </c>
      <c r="D12" s="830" t="s">
        <v>228</v>
      </c>
      <c r="E12" s="214" t="s">
        <v>392</v>
      </c>
      <c r="F12" s="831" t="s">
        <v>196</v>
      </c>
      <c r="G12" s="832">
        <v>8</v>
      </c>
      <c r="H12" s="273"/>
      <c r="I12" s="273"/>
      <c r="J12" s="273"/>
      <c r="K12" s="175" t="s">
        <v>405</v>
      </c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267" t="s">
        <v>405</v>
      </c>
      <c r="T12" s="267"/>
      <c r="U12" s="267"/>
      <c r="V12" s="267"/>
      <c r="W12" s="267"/>
      <c r="X12" s="86"/>
      <c r="Y12" s="270">
        <v>9500000</v>
      </c>
      <c r="Z12" s="269">
        <v>10000000</v>
      </c>
      <c r="AA12" s="270">
        <v>11000000</v>
      </c>
      <c r="AB12" s="270">
        <v>11000000</v>
      </c>
      <c r="AC12" s="270">
        <v>11000000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100"/>
      <c r="DN12" s="100"/>
      <c r="DO12" s="86"/>
      <c r="DP12" s="86"/>
      <c r="DQ12" s="86"/>
      <c r="DR12" s="86"/>
      <c r="DS12" s="100"/>
      <c r="DT12" s="100"/>
      <c r="DU12" s="100"/>
      <c r="DV12" s="100"/>
      <c r="DW12" s="100"/>
      <c r="DX12" s="100"/>
      <c r="DY12" s="100"/>
      <c r="DZ12" s="100"/>
      <c r="EA12" s="100"/>
    </row>
    <row r="13" spans="1:131" s="100" customFormat="1" ht="15" customHeight="1" x14ac:dyDescent="0.2">
      <c r="A13" s="811">
        <v>2668</v>
      </c>
      <c r="B13" s="99" t="s">
        <v>4050</v>
      </c>
      <c r="C13" s="811" t="s">
        <v>331</v>
      </c>
      <c r="D13" s="811" t="s">
        <v>3967</v>
      </c>
      <c r="E13" s="214" t="s">
        <v>392</v>
      </c>
      <c r="F13" s="812" t="s">
        <v>196</v>
      </c>
      <c r="G13" s="479">
        <v>7</v>
      </c>
      <c r="H13" s="174"/>
      <c r="I13" s="174"/>
      <c r="J13" s="174"/>
      <c r="K13" s="174"/>
      <c r="L13" s="175" t="s">
        <v>405</v>
      </c>
      <c r="M13" s="175" t="s">
        <v>405</v>
      </c>
      <c r="N13" s="175" t="s">
        <v>405</v>
      </c>
      <c r="O13" s="175" t="s">
        <v>405</v>
      </c>
      <c r="P13" s="546" t="s">
        <v>405</v>
      </c>
      <c r="Q13" s="545" t="s">
        <v>405</v>
      </c>
      <c r="R13" s="725" t="s">
        <v>405</v>
      </c>
      <c r="S13" s="267" t="s">
        <v>405</v>
      </c>
      <c r="T13" s="267"/>
      <c r="U13" s="267"/>
      <c r="V13" s="267"/>
      <c r="W13" s="267"/>
      <c r="Y13" s="270">
        <v>5500000</v>
      </c>
      <c r="Z13" s="269">
        <v>6500000</v>
      </c>
      <c r="AA13" s="270">
        <v>7000000</v>
      </c>
      <c r="AB13" s="270">
        <v>7000000</v>
      </c>
      <c r="AC13" s="270">
        <v>8000000</v>
      </c>
      <c r="AD13" s="270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S13" s="86"/>
    </row>
    <row r="14" spans="1:131" s="86" customFormat="1" ht="15" customHeight="1" x14ac:dyDescent="0.2">
      <c r="A14" s="817">
        <v>3651</v>
      </c>
      <c r="B14" s="836" t="s">
        <v>4434</v>
      </c>
      <c r="C14" s="837" t="s">
        <v>4674</v>
      </c>
      <c r="D14" s="837" t="s">
        <v>3114</v>
      </c>
      <c r="E14" s="214" t="s">
        <v>392</v>
      </c>
      <c r="F14" s="837" t="s">
        <v>196</v>
      </c>
      <c r="G14" s="837">
        <v>5</v>
      </c>
      <c r="H14" s="269"/>
      <c r="I14" s="100"/>
      <c r="J14" s="100"/>
      <c r="K14" s="174"/>
      <c r="L14" s="174"/>
      <c r="M14" s="174"/>
      <c r="N14" s="175" t="s">
        <v>405</v>
      </c>
      <c r="O14" s="175" t="s">
        <v>405</v>
      </c>
      <c r="P14" s="545" t="s">
        <v>405</v>
      </c>
      <c r="Q14" s="545" t="s">
        <v>405</v>
      </c>
      <c r="R14" s="725" t="s">
        <v>405</v>
      </c>
      <c r="S14" s="267" t="s">
        <v>405</v>
      </c>
      <c r="T14" s="580"/>
      <c r="U14" s="580"/>
      <c r="V14" s="580"/>
      <c r="W14" s="580"/>
      <c r="X14" s="100"/>
      <c r="Y14" s="270">
        <v>4000000</v>
      </c>
      <c r="Z14" s="269">
        <v>4500000</v>
      </c>
      <c r="AA14" s="270">
        <v>5500000</v>
      </c>
      <c r="AB14" s="270">
        <v>6500000</v>
      </c>
      <c r="AC14" s="270">
        <v>7000000</v>
      </c>
      <c r="AD14" s="27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</row>
    <row r="15" spans="1:131" s="100" customFormat="1" ht="15" customHeight="1" x14ac:dyDescent="0.2">
      <c r="A15" s="821">
        <v>4009</v>
      </c>
      <c r="B15" s="100" t="s">
        <v>5089</v>
      </c>
      <c r="C15" s="821" t="s">
        <v>3917</v>
      </c>
      <c r="D15" s="821" t="s">
        <v>4942</v>
      </c>
      <c r="E15" s="214" t="s">
        <v>392</v>
      </c>
      <c r="F15" s="822" t="s">
        <v>196</v>
      </c>
      <c r="G15" s="99">
        <v>4</v>
      </c>
      <c r="H15" s="269"/>
      <c r="K15" s="174"/>
      <c r="L15" s="174"/>
      <c r="M15" s="174"/>
      <c r="N15" s="174"/>
      <c r="O15" s="175" t="s">
        <v>405</v>
      </c>
      <c r="P15" s="545" t="s">
        <v>405</v>
      </c>
      <c r="Q15" s="545" t="s">
        <v>405</v>
      </c>
      <c r="R15" s="175" t="s">
        <v>405</v>
      </c>
      <c r="S15" s="482" t="s">
        <v>405</v>
      </c>
      <c r="T15" s="482" t="s">
        <v>405</v>
      </c>
      <c r="U15" s="580"/>
      <c r="V15" s="580"/>
      <c r="W15" s="580"/>
      <c r="Y15" s="270">
        <v>500000</v>
      </c>
      <c r="Z15" s="269">
        <v>4500000</v>
      </c>
      <c r="AA15" s="270">
        <v>5500000</v>
      </c>
      <c r="AB15" s="270">
        <v>6500000</v>
      </c>
      <c r="AC15" s="270">
        <v>7000000</v>
      </c>
      <c r="AD15" s="270"/>
      <c r="DT15" s="421"/>
      <c r="DU15" s="421"/>
      <c r="DV15" s="421"/>
      <c r="DW15" s="421"/>
      <c r="DX15" s="421"/>
      <c r="DY15" s="421"/>
      <c r="DZ15" s="421"/>
      <c r="EA15" s="421"/>
    </row>
    <row r="16" spans="1:131" s="100" customFormat="1" ht="15" customHeight="1" x14ac:dyDescent="0.2">
      <c r="A16" s="841">
        <v>5905</v>
      </c>
      <c r="B16" s="100" t="s">
        <v>8407</v>
      </c>
      <c r="C16" s="840" t="s">
        <v>2735</v>
      </c>
      <c r="D16" s="840" t="s">
        <v>501</v>
      </c>
      <c r="E16" s="214" t="s">
        <v>392</v>
      </c>
      <c r="F16" s="841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725" t="s">
        <v>405</v>
      </c>
      <c r="S16" s="267" t="s">
        <v>405</v>
      </c>
      <c r="T16" s="267" t="s">
        <v>405</v>
      </c>
      <c r="U16" s="267" t="s">
        <v>405</v>
      </c>
      <c r="V16" s="267" t="s">
        <v>405</v>
      </c>
      <c r="W16" s="482"/>
      <c r="Y16" s="269"/>
      <c r="Z16" s="269"/>
      <c r="AA16" s="269"/>
      <c r="AB16" s="270">
        <v>3200000</v>
      </c>
      <c r="AC16" s="270">
        <v>4000000</v>
      </c>
      <c r="AD16" s="270"/>
    </row>
    <row r="17" spans="1:131" s="895" customFormat="1" ht="15" customHeight="1" x14ac:dyDescent="0.2">
      <c r="A17" s="860">
        <v>6415</v>
      </c>
      <c r="B17" s="862" t="s">
        <v>405</v>
      </c>
      <c r="C17" s="862" t="s">
        <v>3970</v>
      </c>
      <c r="D17" s="862" t="s">
        <v>8701</v>
      </c>
      <c r="E17" s="214" t="s">
        <v>392</v>
      </c>
      <c r="F17" s="862" t="s">
        <v>196</v>
      </c>
      <c r="G17" s="862">
        <v>0</v>
      </c>
      <c r="P17" s="899"/>
      <c r="Q17" s="899"/>
      <c r="R17" s="899"/>
      <c r="S17" s="482" t="s">
        <v>405</v>
      </c>
      <c r="T17" s="482" t="s">
        <v>405</v>
      </c>
      <c r="U17" s="482" t="s">
        <v>405</v>
      </c>
      <c r="AC17" s="270">
        <v>500000</v>
      </c>
    </row>
    <row r="18" spans="1:131" s="100" customFormat="1" ht="15" customHeight="1" x14ac:dyDescent="0.2">
      <c r="A18" s="858">
        <v>4021</v>
      </c>
      <c r="B18" s="100" t="s">
        <v>3750</v>
      </c>
      <c r="C18" s="858" t="s">
        <v>274</v>
      </c>
      <c r="D18" s="858" t="s">
        <v>4936</v>
      </c>
      <c r="E18" s="214" t="s">
        <v>392</v>
      </c>
      <c r="F18" s="858" t="s">
        <v>198</v>
      </c>
      <c r="G18" s="858">
        <v>4</v>
      </c>
      <c r="L18" s="174"/>
      <c r="M18" s="174"/>
      <c r="N18" s="174"/>
      <c r="O18" s="175"/>
      <c r="P18" s="546"/>
      <c r="Q18" s="546" t="s">
        <v>405</v>
      </c>
      <c r="R18" s="175" t="s">
        <v>405</v>
      </c>
      <c r="S18" s="267" t="s">
        <v>405</v>
      </c>
      <c r="T18" s="267"/>
      <c r="U18" s="267"/>
      <c r="V18" s="267"/>
      <c r="W18" s="267"/>
      <c r="X18" s="99"/>
      <c r="Y18" s="99"/>
      <c r="Z18" s="271"/>
      <c r="AA18" s="270">
        <v>2750000</v>
      </c>
      <c r="AB18" s="270">
        <v>3000000</v>
      </c>
      <c r="AC18" s="275">
        <v>3250000</v>
      </c>
      <c r="AD18" s="275"/>
      <c r="AE18" s="99"/>
      <c r="AF18" s="99"/>
      <c r="AG18" s="99"/>
      <c r="AH18" s="99"/>
      <c r="AI18" s="99"/>
      <c r="AJ18" s="99"/>
      <c r="AK18" s="99"/>
      <c r="AL18" s="99"/>
    </row>
    <row r="19" spans="1:131" s="100" customFormat="1" ht="15" customHeight="1" x14ac:dyDescent="0.2">
      <c r="A19" s="99">
        <v>4713</v>
      </c>
      <c r="B19" s="100" t="s">
        <v>5463</v>
      </c>
      <c r="C19" s="99" t="s">
        <v>299</v>
      </c>
      <c r="D19" s="99" t="s">
        <v>5307</v>
      </c>
      <c r="E19" s="214" t="s">
        <v>392</v>
      </c>
      <c r="F19" s="100" t="s">
        <v>198</v>
      </c>
      <c r="G19" s="99">
        <v>3</v>
      </c>
      <c r="H19" s="269"/>
      <c r="K19" s="174"/>
      <c r="L19" s="174"/>
      <c r="M19" s="174"/>
      <c r="N19" s="174"/>
      <c r="O19" s="545"/>
      <c r="P19" s="545" t="s">
        <v>405</v>
      </c>
      <c r="Q19" s="545" t="s">
        <v>405</v>
      </c>
      <c r="R19" s="175" t="s">
        <v>405</v>
      </c>
      <c r="S19" s="267" t="s">
        <v>405</v>
      </c>
      <c r="T19" s="267"/>
      <c r="U19" s="580"/>
      <c r="V19" s="580"/>
      <c r="W19" s="580"/>
      <c r="X19" s="269"/>
      <c r="Y19" s="269">
        <v>615000</v>
      </c>
      <c r="Z19" s="269">
        <v>615000</v>
      </c>
      <c r="AA19" s="270">
        <v>3250000</v>
      </c>
      <c r="AB19" s="270">
        <v>4000000</v>
      </c>
      <c r="AC19" s="270">
        <v>5500000</v>
      </c>
      <c r="AD19" s="270"/>
      <c r="DS19" s="86"/>
      <c r="DT19" s="86"/>
      <c r="DU19" s="86"/>
      <c r="DV19" s="86"/>
      <c r="DW19" s="86"/>
      <c r="DX19" s="86"/>
      <c r="DY19" s="86"/>
      <c r="DZ19" s="86"/>
      <c r="EA19" s="86"/>
    </row>
    <row r="20" spans="1:131" s="100" customFormat="1" ht="15" customHeight="1" x14ac:dyDescent="0.2">
      <c r="A20" s="854">
        <v>6362</v>
      </c>
      <c r="B20" s="100" t="s">
        <v>2436</v>
      </c>
      <c r="C20" s="854" t="s">
        <v>3359</v>
      </c>
      <c r="D20" s="854" t="s">
        <v>256</v>
      </c>
      <c r="E20" s="214" t="s">
        <v>392</v>
      </c>
      <c r="F20" s="854" t="s">
        <v>198</v>
      </c>
      <c r="G20" s="854">
        <v>0</v>
      </c>
      <c r="H20" s="269"/>
      <c r="K20" s="174"/>
      <c r="L20" s="174"/>
      <c r="M20" s="174"/>
      <c r="N20" s="174"/>
      <c r="O20" s="826"/>
      <c r="P20" s="826"/>
      <c r="Q20" s="826"/>
      <c r="R20" s="826"/>
      <c r="S20" s="482" t="s">
        <v>405</v>
      </c>
      <c r="T20" s="482" t="s">
        <v>405</v>
      </c>
      <c r="U20" s="482" t="s">
        <v>405</v>
      </c>
      <c r="V20" s="482" t="s">
        <v>405</v>
      </c>
      <c r="Y20" s="269"/>
      <c r="Z20" s="269"/>
      <c r="AA20" s="269"/>
      <c r="AC20" s="269">
        <v>620000</v>
      </c>
    </row>
    <row r="21" spans="1:131" s="100" customFormat="1" ht="15" customHeight="1" x14ac:dyDescent="0.2">
      <c r="A21" s="919">
        <v>1020</v>
      </c>
      <c r="B21" s="129" t="s">
        <v>3141</v>
      </c>
      <c r="C21" s="129" t="s">
        <v>550</v>
      </c>
      <c r="D21" s="129" t="s">
        <v>362</v>
      </c>
      <c r="E21" s="214" t="s">
        <v>392</v>
      </c>
      <c r="F21" s="129" t="s">
        <v>199</v>
      </c>
      <c r="G21" s="750">
        <v>10</v>
      </c>
      <c r="H21" s="175"/>
      <c r="I21" s="175" t="s">
        <v>405</v>
      </c>
      <c r="J21" s="175" t="s">
        <v>405</v>
      </c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725" t="s">
        <v>405</v>
      </c>
      <c r="S21" s="267" t="s">
        <v>405</v>
      </c>
      <c r="T21" s="580"/>
      <c r="U21" s="580"/>
      <c r="V21" s="580"/>
      <c r="W21" s="580"/>
      <c r="Y21" s="270">
        <v>4500000</v>
      </c>
      <c r="Z21" s="269">
        <v>5500000</v>
      </c>
      <c r="AA21" s="270">
        <v>5500000</v>
      </c>
      <c r="AB21" s="270">
        <v>6500000</v>
      </c>
      <c r="AC21" s="270">
        <v>7500000</v>
      </c>
      <c r="AD21" s="270"/>
      <c r="DE21" s="86"/>
      <c r="DF21" s="86"/>
      <c r="DG21" s="86"/>
      <c r="DH21" s="86"/>
      <c r="DI21" s="86"/>
      <c r="DJ21" s="86"/>
      <c r="DK21" s="86"/>
      <c r="DL21" s="86"/>
      <c r="DO21" s="86"/>
      <c r="DP21" s="86"/>
      <c r="DQ21" s="86"/>
      <c r="DR21" s="86"/>
      <c r="DS21" s="421"/>
    </row>
    <row r="22" spans="1:131" s="100" customFormat="1" ht="15" customHeight="1" x14ac:dyDescent="0.2">
      <c r="A22" s="858">
        <v>3427</v>
      </c>
      <c r="B22" s="836" t="s">
        <v>2301</v>
      </c>
      <c r="C22" s="858" t="s">
        <v>472</v>
      </c>
      <c r="D22" s="858" t="s">
        <v>4502</v>
      </c>
      <c r="E22" s="214" t="s">
        <v>392</v>
      </c>
      <c r="F22" s="858" t="s">
        <v>199</v>
      </c>
      <c r="G22" s="858">
        <v>5</v>
      </c>
      <c r="L22" s="174"/>
      <c r="M22" s="174"/>
      <c r="N22" s="174"/>
      <c r="O22" s="175"/>
      <c r="P22" s="546"/>
      <c r="Q22" s="546" t="s">
        <v>405</v>
      </c>
      <c r="R22" s="175" t="s">
        <v>405</v>
      </c>
      <c r="S22" s="267" t="s">
        <v>405</v>
      </c>
      <c r="T22" s="267"/>
      <c r="U22" s="267"/>
      <c r="V22" s="267"/>
      <c r="W22" s="267"/>
      <c r="X22" s="99"/>
      <c r="Y22" s="99"/>
      <c r="Z22" s="271"/>
      <c r="AA22" s="270">
        <v>2500000</v>
      </c>
      <c r="AB22" s="270">
        <v>3000000</v>
      </c>
      <c r="AC22" s="270">
        <v>3500000</v>
      </c>
      <c r="AD22" s="270"/>
      <c r="AE22" s="99"/>
      <c r="AF22" s="99"/>
      <c r="AG22" s="99"/>
      <c r="AH22" s="99"/>
      <c r="AI22" s="99"/>
      <c r="AJ22" s="99"/>
      <c r="AK22" s="99"/>
      <c r="AL22" s="99"/>
    </row>
    <row r="23" spans="1:131" s="100" customFormat="1" ht="15" customHeight="1" x14ac:dyDescent="0.2">
      <c r="A23" s="811">
        <v>2525</v>
      </c>
      <c r="B23" s="99" t="s">
        <v>405</v>
      </c>
      <c r="C23" s="811" t="s">
        <v>330</v>
      </c>
      <c r="D23" s="811" t="s">
        <v>3860</v>
      </c>
      <c r="E23" s="214" t="s">
        <v>392</v>
      </c>
      <c r="F23" s="812" t="s">
        <v>201</v>
      </c>
      <c r="G23" s="479">
        <v>7</v>
      </c>
      <c r="H23" s="174"/>
      <c r="I23" s="174"/>
      <c r="J23" s="174"/>
      <c r="K23" s="174"/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725" t="s">
        <v>405</v>
      </c>
      <c r="S23" s="267" t="s">
        <v>405</v>
      </c>
      <c r="T23" s="580"/>
      <c r="U23" s="580"/>
      <c r="V23" s="580"/>
      <c r="W23" s="580"/>
      <c r="Y23" s="270">
        <v>2500000</v>
      </c>
      <c r="Z23" s="269">
        <v>3500000</v>
      </c>
      <c r="AA23" s="270">
        <v>4000000</v>
      </c>
      <c r="AB23" s="270">
        <v>4500000</v>
      </c>
      <c r="AC23" s="270">
        <v>4500000</v>
      </c>
      <c r="AD23" s="270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E23" s="86"/>
      <c r="DF23" s="86"/>
      <c r="DG23" s="86"/>
      <c r="DH23" s="86"/>
      <c r="DI23" s="86"/>
      <c r="DJ23" s="86"/>
      <c r="DK23" s="86"/>
      <c r="DL23" s="86"/>
      <c r="DM23" s="86"/>
      <c r="DN23" s="86"/>
    </row>
    <row r="24" spans="1:131" s="100" customFormat="1" ht="15" customHeight="1" x14ac:dyDescent="0.2">
      <c r="A24" s="843">
        <v>5413</v>
      </c>
      <c r="B24" s="100" t="s">
        <v>8134</v>
      </c>
      <c r="C24" s="842" t="s">
        <v>318</v>
      </c>
      <c r="D24" s="842" t="s">
        <v>5936</v>
      </c>
      <c r="E24" s="214" t="s">
        <v>392</v>
      </c>
      <c r="F24" s="843" t="s">
        <v>201</v>
      </c>
      <c r="G24" s="842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267" t="s">
        <v>405</v>
      </c>
      <c r="T24" s="267" t="s">
        <v>405</v>
      </c>
      <c r="U24" s="580"/>
      <c r="V24" s="580"/>
      <c r="W24" s="580"/>
      <c r="Y24" s="269"/>
      <c r="Z24" s="269"/>
      <c r="AA24" s="275">
        <v>500000</v>
      </c>
      <c r="AB24" s="270">
        <v>1000000</v>
      </c>
      <c r="AC24" s="270">
        <v>1100000</v>
      </c>
      <c r="AD24" s="270"/>
    </row>
    <row r="25" spans="1:131" s="100" customFormat="1" ht="15" customHeight="1" x14ac:dyDescent="0.2">
      <c r="A25" s="841">
        <v>5705</v>
      </c>
      <c r="B25" s="100" t="s">
        <v>5454</v>
      </c>
      <c r="C25" s="841" t="s">
        <v>227</v>
      </c>
      <c r="D25" s="841" t="s">
        <v>8279</v>
      </c>
      <c r="E25" s="214" t="s">
        <v>392</v>
      </c>
      <c r="F25" s="841" t="s">
        <v>201</v>
      </c>
      <c r="G25" s="100">
        <v>1</v>
      </c>
      <c r="H25" s="269"/>
      <c r="K25" s="174"/>
      <c r="L25" s="174"/>
      <c r="M25" s="174"/>
      <c r="N25" s="174"/>
      <c r="O25" s="826"/>
      <c r="P25" s="826"/>
      <c r="Q25" s="826"/>
      <c r="R25" s="725" t="s">
        <v>405</v>
      </c>
      <c r="S25" s="267" t="s">
        <v>405</v>
      </c>
      <c r="T25" s="267" t="s">
        <v>405</v>
      </c>
      <c r="U25" s="267" t="s">
        <v>405</v>
      </c>
      <c r="Y25" s="269"/>
      <c r="Z25" s="269"/>
      <c r="AA25" s="269"/>
      <c r="AB25" s="270">
        <v>1400000</v>
      </c>
      <c r="AC25" s="270">
        <v>1500000</v>
      </c>
      <c r="AD25" s="270"/>
    </row>
    <row r="26" spans="1:131" s="100" customFormat="1" ht="15" customHeight="1" x14ac:dyDescent="0.2">
      <c r="A26" s="854">
        <v>6196</v>
      </c>
      <c r="B26" s="100" t="s">
        <v>8815</v>
      </c>
      <c r="C26" s="854" t="s">
        <v>6681</v>
      </c>
      <c r="D26" s="854" t="s">
        <v>8591</v>
      </c>
      <c r="E26" s="214" t="s">
        <v>392</v>
      </c>
      <c r="F26" s="854" t="s">
        <v>201</v>
      </c>
      <c r="G26" s="854">
        <v>0</v>
      </c>
      <c r="H26" s="269"/>
      <c r="K26" s="174"/>
      <c r="L26" s="174"/>
      <c r="M26" s="174"/>
      <c r="N26" s="174"/>
      <c r="O26" s="826"/>
      <c r="P26" s="826"/>
      <c r="Q26" s="826"/>
      <c r="R26" s="826"/>
      <c r="S26" s="482" t="s">
        <v>405</v>
      </c>
      <c r="T26" s="482" t="s">
        <v>405</v>
      </c>
      <c r="U26" s="482" t="s">
        <v>405</v>
      </c>
      <c r="V26" s="482" t="s">
        <v>405</v>
      </c>
      <c r="Y26" s="269"/>
      <c r="Z26" s="269"/>
      <c r="AA26" s="269"/>
      <c r="AC26" s="269">
        <v>500000</v>
      </c>
    </row>
    <row r="27" spans="1:131" s="100" customFormat="1" ht="15" customHeight="1" x14ac:dyDescent="0.2">
      <c r="A27" s="919">
        <v>1018</v>
      </c>
      <c r="B27" s="99" t="s">
        <v>3134</v>
      </c>
      <c r="C27" s="424" t="s">
        <v>2273</v>
      </c>
      <c r="D27" s="424" t="s">
        <v>277</v>
      </c>
      <c r="E27" s="214" t="s">
        <v>392</v>
      </c>
      <c r="F27" s="424" t="s">
        <v>206</v>
      </c>
      <c r="G27" s="750">
        <v>10</v>
      </c>
      <c r="H27" s="175"/>
      <c r="I27" s="175" t="s">
        <v>405</v>
      </c>
      <c r="J27" s="175" t="s">
        <v>405</v>
      </c>
      <c r="K27" s="175" t="s">
        <v>405</v>
      </c>
      <c r="L27" s="175" t="s">
        <v>405</v>
      </c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267" t="s">
        <v>405</v>
      </c>
      <c r="T27" s="580"/>
      <c r="U27" s="580"/>
      <c r="V27" s="580"/>
      <c r="W27" s="580"/>
      <c r="Y27" s="270">
        <v>7500000</v>
      </c>
      <c r="Z27" s="269">
        <v>8500000</v>
      </c>
      <c r="AA27" s="270">
        <v>8500000</v>
      </c>
      <c r="AB27" s="270">
        <v>9000000</v>
      </c>
      <c r="AC27" s="270">
        <v>9000000</v>
      </c>
      <c r="AD27" s="270"/>
      <c r="DE27" s="421"/>
      <c r="DF27" s="421"/>
      <c r="DG27" s="421"/>
      <c r="DH27" s="421"/>
      <c r="DI27" s="421"/>
      <c r="DJ27" s="421"/>
      <c r="DK27" s="421"/>
      <c r="DL27" s="421"/>
    </row>
    <row r="28" spans="1:131" s="100" customFormat="1" ht="15" customHeight="1" x14ac:dyDescent="0.2">
      <c r="A28" s="99">
        <v>1531</v>
      </c>
      <c r="B28" s="99" t="s">
        <v>1697</v>
      </c>
      <c r="C28" s="99" t="s">
        <v>218</v>
      </c>
      <c r="D28" s="99" t="s">
        <v>249</v>
      </c>
      <c r="E28" s="214" t="s">
        <v>392</v>
      </c>
      <c r="F28" s="100" t="s">
        <v>206</v>
      </c>
      <c r="G28" s="478">
        <v>9</v>
      </c>
      <c r="H28" s="174"/>
      <c r="I28" s="174"/>
      <c r="J28" s="175" t="s">
        <v>405</v>
      </c>
      <c r="K28" s="175" t="s">
        <v>405</v>
      </c>
      <c r="L28" s="175" t="s">
        <v>405</v>
      </c>
      <c r="M28" s="175" t="s">
        <v>405</v>
      </c>
      <c r="N28" s="175" t="s">
        <v>405</v>
      </c>
      <c r="O28" s="175" t="s">
        <v>405</v>
      </c>
      <c r="P28" s="545" t="s">
        <v>405</v>
      </c>
      <c r="Q28" s="546" t="s">
        <v>405</v>
      </c>
      <c r="R28" s="175" t="s">
        <v>405</v>
      </c>
      <c r="S28" s="482" t="s">
        <v>405</v>
      </c>
      <c r="T28" s="482" t="s">
        <v>405</v>
      </c>
      <c r="U28" s="580"/>
      <c r="V28" s="580"/>
      <c r="W28" s="580"/>
      <c r="X28" s="177"/>
      <c r="Y28" s="270">
        <v>2000000</v>
      </c>
      <c r="Z28" s="269">
        <v>4000000</v>
      </c>
      <c r="AA28" s="270">
        <v>5000000</v>
      </c>
      <c r="AB28" s="270">
        <v>6000000</v>
      </c>
      <c r="AC28" s="270">
        <v>6000000</v>
      </c>
      <c r="AD28" s="270"/>
      <c r="DJ28" s="99"/>
      <c r="DK28" s="99"/>
      <c r="DL28" s="99"/>
      <c r="DM28" s="99"/>
      <c r="DN28" s="99"/>
      <c r="DO28" s="99"/>
      <c r="EA28" s="177"/>
    </row>
    <row r="29" spans="1:131" s="100" customFormat="1" ht="15" customHeight="1" x14ac:dyDescent="0.2">
      <c r="A29" s="842">
        <v>4998</v>
      </c>
      <c r="B29" s="100" t="s">
        <v>8083</v>
      </c>
      <c r="C29" s="842" t="s">
        <v>407</v>
      </c>
      <c r="D29" s="842" t="s">
        <v>172</v>
      </c>
      <c r="E29" s="214" t="s">
        <v>392</v>
      </c>
      <c r="F29" s="843" t="s">
        <v>206</v>
      </c>
      <c r="G29" s="842">
        <v>2</v>
      </c>
      <c r="H29" s="269"/>
      <c r="K29" s="174"/>
      <c r="L29" s="174"/>
      <c r="M29" s="174"/>
      <c r="N29" s="174"/>
      <c r="O29" s="545"/>
      <c r="P29" s="545"/>
      <c r="Q29" s="546" t="s">
        <v>405</v>
      </c>
      <c r="R29" s="175" t="s">
        <v>405</v>
      </c>
      <c r="S29" s="267" t="s">
        <v>405</v>
      </c>
      <c r="T29" s="267" t="s">
        <v>405</v>
      </c>
      <c r="U29" s="267" t="s">
        <v>405</v>
      </c>
      <c r="V29" s="267"/>
      <c r="W29" s="267"/>
      <c r="Y29" s="269"/>
      <c r="Z29" s="269"/>
      <c r="AA29" s="269">
        <v>3400000</v>
      </c>
      <c r="AB29" s="270">
        <v>6000000</v>
      </c>
      <c r="AC29" s="270">
        <v>6500000</v>
      </c>
      <c r="AD29" s="270"/>
    </row>
    <row r="30" spans="1:131" s="100" customFormat="1" ht="15" customHeight="1" x14ac:dyDescent="0.2">
      <c r="A30" s="843">
        <v>5250</v>
      </c>
      <c r="B30" s="100" t="s">
        <v>8095</v>
      </c>
      <c r="C30" s="842" t="s">
        <v>490</v>
      </c>
      <c r="D30" s="842" t="s">
        <v>7956</v>
      </c>
      <c r="E30" s="214" t="s">
        <v>392</v>
      </c>
      <c r="F30" s="843" t="s">
        <v>206</v>
      </c>
      <c r="G30" s="842">
        <v>2</v>
      </c>
      <c r="H30" s="269"/>
      <c r="K30" s="174"/>
      <c r="L30" s="174"/>
      <c r="M30" s="174"/>
      <c r="N30" s="174"/>
      <c r="O30" s="545"/>
      <c r="P30" s="545"/>
      <c r="Q30" s="546" t="s">
        <v>405</v>
      </c>
      <c r="R30" s="175" t="s">
        <v>405</v>
      </c>
      <c r="S30" s="267" t="s">
        <v>405</v>
      </c>
      <c r="T30" s="267" t="s">
        <v>405</v>
      </c>
      <c r="U30" s="580"/>
      <c r="V30" s="580"/>
      <c r="W30" s="580"/>
      <c r="Y30" s="269"/>
      <c r="Z30" s="269"/>
      <c r="AA30" s="269">
        <v>1100000</v>
      </c>
      <c r="AB30" s="270">
        <v>7500000</v>
      </c>
      <c r="AC30" s="270">
        <v>7500000</v>
      </c>
      <c r="AD30" s="270"/>
    </row>
    <row r="31" spans="1:131" s="100" customFormat="1" ht="15" customHeight="1" x14ac:dyDescent="0.2">
      <c r="A31" s="842">
        <v>5367</v>
      </c>
      <c r="B31" s="100" t="s">
        <v>8145</v>
      </c>
      <c r="C31" s="842" t="s">
        <v>481</v>
      </c>
      <c r="D31" s="842" t="s">
        <v>7976</v>
      </c>
      <c r="E31" s="214" t="s">
        <v>392</v>
      </c>
      <c r="F31" s="843" t="s">
        <v>224</v>
      </c>
      <c r="G31" s="842">
        <v>2</v>
      </c>
      <c r="H31" s="269"/>
      <c r="K31" s="174"/>
      <c r="L31" s="174"/>
      <c r="M31" s="174"/>
      <c r="N31" s="174"/>
      <c r="O31" s="545"/>
      <c r="P31" s="545"/>
      <c r="Q31" s="546" t="s">
        <v>405</v>
      </c>
      <c r="R31" s="175" t="s">
        <v>405</v>
      </c>
      <c r="S31" s="267" t="s">
        <v>405</v>
      </c>
      <c r="T31" s="267" t="s">
        <v>405</v>
      </c>
      <c r="U31" s="267"/>
      <c r="V31" s="267"/>
      <c r="W31" s="267"/>
      <c r="Y31" s="269"/>
      <c r="Z31" s="269"/>
      <c r="AA31" s="275">
        <v>500000</v>
      </c>
      <c r="AB31" s="270">
        <v>1100000</v>
      </c>
      <c r="AC31" s="269">
        <v>1500000</v>
      </c>
      <c r="AD31" s="269"/>
    </row>
    <row r="32" spans="1:131" s="100" customFormat="1" ht="15" customHeight="1" x14ac:dyDescent="0.2">
      <c r="A32" s="919">
        <v>743</v>
      </c>
      <c r="B32" s="423" t="s">
        <v>2766</v>
      </c>
      <c r="C32" s="423" t="s">
        <v>2670</v>
      </c>
      <c r="D32" s="423" t="s">
        <v>2671</v>
      </c>
      <c r="E32" s="214" t="s">
        <v>392</v>
      </c>
      <c r="F32" s="423" t="s">
        <v>209</v>
      </c>
      <c r="G32" s="254">
        <v>12</v>
      </c>
      <c r="H32" s="175" t="s">
        <v>405</v>
      </c>
      <c r="I32" s="175" t="s">
        <v>405</v>
      </c>
      <c r="J32" s="175" t="s">
        <v>405</v>
      </c>
      <c r="K32" s="175" t="s">
        <v>405</v>
      </c>
      <c r="L32" s="175" t="s">
        <v>405</v>
      </c>
      <c r="M32" s="175" t="s">
        <v>405</v>
      </c>
      <c r="N32" s="175" t="s">
        <v>405</v>
      </c>
      <c r="O32" s="175" t="s">
        <v>405</v>
      </c>
      <c r="P32" s="546" t="s">
        <v>405</v>
      </c>
      <c r="Q32" s="546" t="s">
        <v>405</v>
      </c>
      <c r="R32" s="725" t="s">
        <v>405</v>
      </c>
      <c r="S32" s="267" t="s">
        <v>405</v>
      </c>
      <c r="T32" s="267"/>
      <c r="U32" s="267"/>
      <c r="V32" s="267"/>
      <c r="W32" s="267"/>
      <c r="Y32" s="270">
        <v>5500000</v>
      </c>
      <c r="Z32" s="269">
        <v>6500000</v>
      </c>
      <c r="AA32" s="270">
        <v>6500000</v>
      </c>
      <c r="AB32" s="270">
        <v>7000000</v>
      </c>
      <c r="AC32" s="270">
        <v>7000000</v>
      </c>
      <c r="AD32" s="270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421"/>
      <c r="AY32" s="421"/>
      <c r="AZ32" s="421"/>
      <c r="BA32" s="421"/>
      <c r="BB32" s="421"/>
      <c r="BC32" s="421"/>
      <c r="BD32" s="421"/>
      <c r="BE32" s="421"/>
      <c r="BF32" s="421"/>
      <c r="BG32" s="421"/>
      <c r="BH32" s="421"/>
      <c r="BI32" s="421"/>
      <c r="BJ32" s="421"/>
      <c r="BK32" s="421"/>
      <c r="BL32" s="421"/>
      <c r="BM32" s="421"/>
      <c r="BN32" s="421"/>
      <c r="BO32" s="421"/>
      <c r="BP32" s="421"/>
      <c r="BQ32" s="421"/>
      <c r="BR32" s="421"/>
      <c r="BS32" s="421"/>
      <c r="BT32" s="421"/>
      <c r="BU32" s="421"/>
      <c r="BV32" s="421"/>
      <c r="BW32" s="421"/>
      <c r="BX32" s="421"/>
      <c r="BY32" s="421"/>
      <c r="BZ32" s="421"/>
      <c r="CA32" s="421"/>
      <c r="CB32" s="421"/>
      <c r="CC32" s="421"/>
      <c r="CD32" s="421"/>
      <c r="CE32" s="421"/>
      <c r="CF32" s="421"/>
      <c r="CG32" s="421"/>
      <c r="CH32" s="421"/>
      <c r="CI32" s="421"/>
      <c r="CJ32" s="421"/>
      <c r="CK32" s="421"/>
      <c r="CL32" s="421"/>
      <c r="CM32" s="421"/>
      <c r="CN32" s="421"/>
      <c r="CO32" s="421"/>
      <c r="CP32" s="421"/>
      <c r="CQ32" s="421"/>
      <c r="CR32" s="421"/>
      <c r="CS32" s="421"/>
      <c r="CT32" s="421"/>
      <c r="CU32" s="421"/>
      <c r="CV32" s="421"/>
      <c r="CW32" s="421"/>
      <c r="CX32" s="421"/>
      <c r="CY32" s="421"/>
      <c r="CZ32" s="421"/>
      <c r="DA32" s="421"/>
      <c r="DB32" s="421"/>
      <c r="DC32" s="421"/>
      <c r="DE32" s="421"/>
      <c r="DF32" s="421"/>
      <c r="DG32" s="421"/>
      <c r="DH32" s="421"/>
      <c r="DI32" s="421"/>
      <c r="DJ32" s="421"/>
      <c r="DK32" s="421"/>
      <c r="DL32" s="421"/>
    </row>
    <row r="33" spans="1:131" s="99" customFormat="1" ht="15" customHeight="1" x14ac:dyDescent="0.2">
      <c r="A33" s="830">
        <v>1943</v>
      </c>
      <c r="B33" s="831" t="s">
        <v>3720</v>
      </c>
      <c r="C33" s="830" t="s">
        <v>3563</v>
      </c>
      <c r="D33" s="830" t="s">
        <v>3244</v>
      </c>
      <c r="E33" s="214" t="s">
        <v>392</v>
      </c>
      <c r="F33" s="831" t="s">
        <v>209</v>
      </c>
      <c r="G33" s="832">
        <v>8</v>
      </c>
      <c r="H33" s="273"/>
      <c r="I33" s="273"/>
      <c r="J33" s="273"/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175" t="s">
        <v>405</v>
      </c>
      <c r="S33" s="267" t="s">
        <v>405</v>
      </c>
      <c r="T33" s="267"/>
      <c r="U33" s="267"/>
      <c r="V33" s="267"/>
      <c r="W33" s="267"/>
      <c r="X33" s="86"/>
      <c r="Y33" s="270">
        <v>7500000</v>
      </c>
      <c r="Z33" s="269">
        <v>8500000</v>
      </c>
      <c r="AA33" s="270">
        <v>9000000</v>
      </c>
      <c r="AB33" s="270">
        <v>9000000</v>
      </c>
      <c r="AC33" s="270">
        <v>10000000</v>
      </c>
      <c r="AD33" s="27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</row>
    <row r="34" spans="1:131" s="100" customFormat="1" ht="15" customHeight="1" x14ac:dyDescent="0.2">
      <c r="A34" s="811">
        <v>2463</v>
      </c>
      <c r="B34" s="99" t="s">
        <v>4006</v>
      </c>
      <c r="C34" s="811" t="s">
        <v>472</v>
      </c>
      <c r="D34" s="811" t="s">
        <v>327</v>
      </c>
      <c r="E34" s="214" t="s">
        <v>392</v>
      </c>
      <c r="F34" s="812" t="s">
        <v>209</v>
      </c>
      <c r="G34" s="479">
        <v>7</v>
      </c>
      <c r="H34" s="174"/>
      <c r="I34" s="174"/>
      <c r="J34" s="174"/>
      <c r="K34" s="174"/>
      <c r="L34" s="175" t="s">
        <v>405</v>
      </c>
      <c r="M34" s="175" t="s">
        <v>405</v>
      </c>
      <c r="N34" s="175" t="s">
        <v>405</v>
      </c>
      <c r="O34" s="175" t="s">
        <v>405</v>
      </c>
      <c r="P34" s="545" t="s">
        <v>405</v>
      </c>
      <c r="Q34" s="545" t="s">
        <v>405</v>
      </c>
      <c r="R34" s="175" t="s">
        <v>405</v>
      </c>
      <c r="S34" s="267" t="s">
        <v>405</v>
      </c>
      <c r="T34" s="267" t="s">
        <v>405</v>
      </c>
      <c r="U34" s="267" t="s">
        <v>405</v>
      </c>
      <c r="V34" s="267"/>
      <c r="W34" s="267"/>
      <c r="Y34" s="270">
        <v>7500000</v>
      </c>
      <c r="Z34" s="269">
        <v>9000000</v>
      </c>
      <c r="AA34" s="270">
        <v>9000000</v>
      </c>
      <c r="AB34" s="270">
        <v>9500000</v>
      </c>
      <c r="AC34" s="270">
        <v>9500000</v>
      </c>
      <c r="AD34" s="270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S34" s="99"/>
    </row>
    <row r="35" spans="1:131" s="100" customFormat="1" ht="15" customHeight="1" x14ac:dyDescent="0.2">
      <c r="A35" s="99">
        <v>1394</v>
      </c>
      <c r="B35" s="99" t="s">
        <v>3394</v>
      </c>
      <c r="C35" s="99" t="s">
        <v>3312</v>
      </c>
      <c r="D35" s="99" t="s">
        <v>191</v>
      </c>
      <c r="E35" s="214" t="s">
        <v>392</v>
      </c>
      <c r="F35" s="100" t="s">
        <v>211</v>
      </c>
      <c r="G35" s="478">
        <v>9</v>
      </c>
      <c r="H35" s="174"/>
      <c r="I35" s="174"/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6" t="s">
        <v>405</v>
      </c>
      <c r="Q35" s="545" t="s">
        <v>405</v>
      </c>
      <c r="R35" s="725" t="s">
        <v>405</v>
      </c>
      <c r="S35" s="267" t="s">
        <v>405</v>
      </c>
      <c r="T35" s="580"/>
      <c r="U35" s="580"/>
      <c r="V35" s="580"/>
      <c r="W35" s="580"/>
      <c r="X35" s="99"/>
      <c r="Y35" s="270">
        <v>3500000</v>
      </c>
      <c r="Z35" s="269">
        <v>4500000</v>
      </c>
      <c r="AA35" s="270">
        <v>5500000</v>
      </c>
      <c r="AB35" s="270">
        <v>6000000</v>
      </c>
      <c r="AC35" s="270">
        <v>7000000</v>
      </c>
      <c r="AD35" s="270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</row>
    <row r="36" spans="1:131" s="86" customFormat="1" ht="15" customHeight="1" x14ac:dyDescent="0.2">
      <c r="A36" s="99">
        <v>1392</v>
      </c>
      <c r="B36" s="99" t="s">
        <v>3383</v>
      </c>
      <c r="C36" s="99" t="s">
        <v>495</v>
      </c>
      <c r="D36" s="99" t="s">
        <v>376</v>
      </c>
      <c r="E36" s="214" t="s">
        <v>392</v>
      </c>
      <c r="F36" s="100" t="s">
        <v>211</v>
      </c>
      <c r="G36" s="478">
        <v>9</v>
      </c>
      <c r="H36" s="174"/>
      <c r="I36" s="174"/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267" t="s">
        <v>405</v>
      </c>
      <c r="T36" s="267" t="s">
        <v>405</v>
      </c>
      <c r="U36" s="580"/>
      <c r="V36" s="580"/>
      <c r="W36" s="580"/>
      <c r="X36" s="99"/>
      <c r="Y36" s="270">
        <v>8500000</v>
      </c>
      <c r="Z36" s="269">
        <v>8500000</v>
      </c>
      <c r="AA36" s="270">
        <v>8500000</v>
      </c>
      <c r="AB36" s="270">
        <v>8500000</v>
      </c>
      <c r="AC36" s="270">
        <v>8500000</v>
      </c>
      <c r="AD36" s="270"/>
      <c r="AE36" s="834"/>
      <c r="AF36" s="834"/>
      <c r="AG36" s="834"/>
      <c r="AH36" s="834"/>
      <c r="AI36" s="834"/>
      <c r="AJ36" s="834"/>
      <c r="AK36" s="834"/>
      <c r="AL36" s="834"/>
      <c r="AM36" s="834"/>
      <c r="AN36" s="834"/>
      <c r="AO36" s="834"/>
      <c r="AP36" s="834"/>
      <c r="AQ36" s="834"/>
      <c r="AR36" s="834"/>
      <c r="AS36" s="834"/>
      <c r="AT36" s="834"/>
      <c r="AU36" s="834"/>
      <c r="AV36" s="834"/>
      <c r="AW36" s="834"/>
      <c r="AX36" s="834"/>
      <c r="AY36" s="834"/>
      <c r="AZ36" s="834"/>
      <c r="BA36" s="834"/>
      <c r="BB36" s="834"/>
      <c r="BC36" s="834"/>
      <c r="BD36" s="834"/>
      <c r="BE36" s="834"/>
      <c r="BF36" s="834"/>
      <c r="BG36" s="834"/>
      <c r="BH36" s="834"/>
      <c r="BI36" s="834"/>
      <c r="BJ36" s="834"/>
      <c r="BK36" s="834"/>
      <c r="BL36" s="834"/>
      <c r="BM36" s="834"/>
      <c r="BN36" s="834"/>
      <c r="BO36" s="834"/>
      <c r="BP36" s="834"/>
      <c r="BQ36" s="834"/>
      <c r="BR36" s="834"/>
      <c r="BS36" s="834"/>
      <c r="BT36" s="834"/>
      <c r="BU36" s="834"/>
      <c r="BV36" s="834"/>
      <c r="BW36" s="834"/>
      <c r="BX36" s="834"/>
      <c r="BY36" s="834"/>
      <c r="BZ36" s="834"/>
      <c r="CA36" s="834"/>
      <c r="CB36" s="834"/>
      <c r="CC36" s="834"/>
      <c r="CD36" s="834"/>
      <c r="CE36" s="834"/>
      <c r="CF36" s="834"/>
      <c r="CG36" s="834"/>
      <c r="CH36" s="834"/>
      <c r="CI36" s="834"/>
      <c r="CJ36" s="834"/>
      <c r="CK36" s="834"/>
      <c r="CL36" s="834"/>
      <c r="CM36" s="834"/>
      <c r="CN36" s="834"/>
      <c r="CO36" s="834"/>
      <c r="CP36" s="834"/>
      <c r="CQ36" s="834"/>
      <c r="CR36" s="834"/>
      <c r="CS36" s="834"/>
      <c r="CT36" s="834"/>
      <c r="CU36" s="834"/>
      <c r="CV36" s="834"/>
      <c r="CW36" s="834"/>
      <c r="CX36" s="834"/>
      <c r="CY36" s="834"/>
      <c r="CZ36" s="834"/>
      <c r="DA36" s="834"/>
      <c r="DB36" s="834"/>
      <c r="DC36" s="834"/>
      <c r="DD36" s="834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100"/>
      <c r="DT36" s="100"/>
      <c r="DU36" s="100"/>
      <c r="DV36" s="100"/>
      <c r="DW36" s="100"/>
      <c r="DX36" s="100"/>
      <c r="DY36" s="100"/>
      <c r="DZ36" s="100"/>
      <c r="EA36" s="100"/>
    </row>
    <row r="37" spans="1:131" s="100" customFormat="1" ht="15" customHeight="1" x14ac:dyDescent="0.2">
      <c r="A37" s="99">
        <v>4496</v>
      </c>
      <c r="B37" s="100" t="s">
        <v>5471</v>
      </c>
      <c r="C37" s="99" t="s">
        <v>5380</v>
      </c>
      <c r="D37" s="99" t="s">
        <v>1888</v>
      </c>
      <c r="E37" s="214" t="s">
        <v>392</v>
      </c>
      <c r="F37" s="99" t="s">
        <v>211</v>
      </c>
      <c r="G37" s="99">
        <v>3</v>
      </c>
      <c r="H37" s="269"/>
      <c r="K37" s="174"/>
      <c r="L37" s="174"/>
      <c r="M37" s="174"/>
      <c r="N37" s="174"/>
      <c r="O37" s="545"/>
      <c r="P37" s="545" t="s">
        <v>405</v>
      </c>
      <c r="Q37" s="545" t="s">
        <v>405</v>
      </c>
      <c r="R37" s="175" t="s">
        <v>405</v>
      </c>
      <c r="S37" s="267" t="s">
        <v>405</v>
      </c>
      <c r="T37" s="267"/>
      <c r="U37" s="580"/>
      <c r="V37" s="580"/>
      <c r="W37" s="580"/>
      <c r="X37" s="269"/>
      <c r="Y37" s="275">
        <v>500000</v>
      </c>
      <c r="Z37" s="269">
        <v>500000</v>
      </c>
      <c r="AA37" s="270">
        <v>4000000</v>
      </c>
      <c r="AB37" s="270">
        <v>4000000</v>
      </c>
      <c r="AC37" s="269">
        <v>4500000</v>
      </c>
      <c r="AD37" s="269"/>
      <c r="DO37" s="86"/>
      <c r="DP37" s="86"/>
      <c r="DQ37" s="86"/>
      <c r="DR37" s="86"/>
      <c r="DS37" s="834"/>
    </row>
    <row r="38" spans="1:131" s="100" customFormat="1" ht="15" customHeight="1" x14ac:dyDescent="0.2">
      <c r="A38" s="842">
        <v>5511</v>
      </c>
      <c r="B38" s="100" t="s">
        <v>8110</v>
      </c>
      <c r="C38" s="842" t="s">
        <v>310</v>
      </c>
      <c r="D38" s="842" t="s">
        <v>194</v>
      </c>
      <c r="E38" s="214" t="s">
        <v>392</v>
      </c>
      <c r="F38" s="843" t="s">
        <v>211</v>
      </c>
      <c r="G38" s="842">
        <v>2</v>
      </c>
      <c r="H38" s="269"/>
      <c r="K38" s="174"/>
      <c r="L38" s="174"/>
      <c r="M38" s="174"/>
      <c r="N38" s="174"/>
      <c r="O38" s="545"/>
      <c r="P38" s="545"/>
      <c r="Q38" s="546" t="s">
        <v>405</v>
      </c>
      <c r="R38" s="175" t="s">
        <v>405</v>
      </c>
      <c r="S38" s="267" t="s">
        <v>405</v>
      </c>
      <c r="T38" s="267" t="s">
        <v>405</v>
      </c>
      <c r="U38" s="267"/>
      <c r="V38" s="267"/>
      <c r="W38" s="267"/>
      <c r="Y38" s="269"/>
      <c r="Z38" s="269"/>
      <c r="AA38" s="275">
        <v>585000</v>
      </c>
      <c r="AB38" s="270">
        <v>3500000</v>
      </c>
      <c r="AC38" s="269">
        <v>4000000</v>
      </c>
      <c r="AD38" s="269"/>
    </row>
    <row r="39" spans="1:131" s="100" customFormat="1" ht="15" customHeight="1" x14ac:dyDescent="0.2">
      <c r="A39" s="476">
        <v>1050</v>
      </c>
      <c r="B39" s="423" t="s">
        <v>3146</v>
      </c>
      <c r="C39" s="476" t="s">
        <v>2525</v>
      </c>
      <c r="D39" s="476" t="s">
        <v>141</v>
      </c>
      <c r="E39" s="214" t="s">
        <v>392</v>
      </c>
      <c r="F39" s="412" t="s">
        <v>212</v>
      </c>
      <c r="G39" s="756">
        <v>10</v>
      </c>
      <c r="L39" s="174"/>
      <c r="M39" s="174"/>
      <c r="N39" s="174"/>
      <c r="O39" s="175" t="s">
        <v>405</v>
      </c>
      <c r="P39" s="545" t="s">
        <v>405</v>
      </c>
      <c r="Q39" s="545" t="s">
        <v>405</v>
      </c>
      <c r="R39" s="725" t="s">
        <v>405</v>
      </c>
      <c r="S39" s="267" t="s">
        <v>405</v>
      </c>
      <c r="T39" s="580"/>
      <c r="U39" s="580"/>
      <c r="V39" s="580"/>
      <c r="W39" s="580"/>
      <c r="Y39" s="270">
        <v>2500000</v>
      </c>
      <c r="Z39" s="269">
        <v>3000000</v>
      </c>
      <c r="AA39" s="270">
        <v>4000000</v>
      </c>
      <c r="AB39" s="270">
        <v>4500000</v>
      </c>
      <c r="AC39" s="270">
        <v>5000000</v>
      </c>
      <c r="AD39" s="270"/>
      <c r="DM39" s="86"/>
      <c r="DN39" s="86"/>
      <c r="DT39" s="99"/>
      <c r="DU39" s="99"/>
      <c r="DV39" s="99"/>
      <c r="DW39" s="99"/>
      <c r="DX39" s="99"/>
      <c r="DY39" s="99"/>
      <c r="DZ39" s="99"/>
      <c r="EA39" s="99"/>
    </row>
    <row r="40" spans="1:131" s="100" customFormat="1" ht="15" customHeight="1" x14ac:dyDescent="0.2">
      <c r="A40" s="99">
        <v>1458</v>
      </c>
      <c r="B40" s="99" t="s">
        <v>3373</v>
      </c>
      <c r="C40" s="99" t="s">
        <v>507</v>
      </c>
      <c r="D40" s="99" t="s">
        <v>323</v>
      </c>
      <c r="E40" s="214" t="s">
        <v>392</v>
      </c>
      <c r="F40" s="100" t="s">
        <v>212</v>
      </c>
      <c r="G40" s="750">
        <v>9</v>
      </c>
      <c r="H40" s="174"/>
      <c r="I40" s="174"/>
      <c r="J40" s="175" t="s">
        <v>405</v>
      </c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6" t="s">
        <v>405</v>
      </c>
      <c r="R40" s="175" t="s">
        <v>405</v>
      </c>
      <c r="S40" s="267" t="s">
        <v>405</v>
      </c>
      <c r="T40" s="267" t="s">
        <v>405</v>
      </c>
      <c r="U40" s="267" t="s">
        <v>405</v>
      </c>
      <c r="V40" s="267"/>
      <c r="W40" s="267"/>
      <c r="X40" s="99"/>
      <c r="Y40" s="270">
        <v>8000000</v>
      </c>
      <c r="Z40" s="269">
        <v>9000000</v>
      </c>
      <c r="AA40" s="270">
        <v>10000000</v>
      </c>
      <c r="AB40" s="270">
        <v>11000000</v>
      </c>
      <c r="AC40" s="270">
        <v>11000000</v>
      </c>
      <c r="AD40" s="27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</row>
    <row r="41" spans="1:131" s="100" customFormat="1" ht="15" customHeight="1" x14ac:dyDescent="0.2">
      <c r="A41" s="811">
        <v>2566</v>
      </c>
      <c r="B41" s="99" t="s">
        <v>4039</v>
      </c>
      <c r="C41" s="811" t="s">
        <v>285</v>
      </c>
      <c r="D41" s="811" t="s">
        <v>3896</v>
      </c>
      <c r="E41" s="214" t="s">
        <v>392</v>
      </c>
      <c r="F41" s="812" t="s">
        <v>212</v>
      </c>
      <c r="G41" s="479">
        <v>7</v>
      </c>
      <c r="H41" s="174"/>
      <c r="I41" s="174"/>
      <c r="J41" s="174"/>
      <c r="K41" s="174"/>
      <c r="L41" s="175" t="s">
        <v>405</v>
      </c>
      <c r="M41" s="175" t="s">
        <v>405</v>
      </c>
      <c r="N41" s="175" t="s">
        <v>405</v>
      </c>
      <c r="O41" s="175" t="s">
        <v>405</v>
      </c>
      <c r="P41" s="546" t="s">
        <v>405</v>
      </c>
      <c r="Q41" s="545" t="s">
        <v>405</v>
      </c>
      <c r="R41" s="725" t="s">
        <v>405</v>
      </c>
      <c r="S41" s="267" t="s">
        <v>405</v>
      </c>
      <c r="T41" s="267"/>
      <c r="U41" s="267"/>
      <c r="V41" s="267"/>
      <c r="W41" s="267"/>
      <c r="Y41" s="270">
        <v>2500000</v>
      </c>
      <c r="Z41" s="269">
        <v>2750000</v>
      </c>
      <c r="AA41" s="270">
        <v>3000000</v>
      </c>
      <c r="AB41" s="270">
        <v>4000000</v>
      </c>
      <c r="AC41" s="270">
        <v>5000000</v>
      </c>
      <c r="AD41" s="270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O41" s="834"/>
      <c r="DP41" s="834"/>
      <c r="DQ41" s="834"/>
      <c r="DR41" s="834"/>
      <c r="DS41" s="834"/>
      <c r="DT41" s="834"/>
      <c r="DU41" s="834"/>
      <c r="DV41" s="834"/>
      <c r="DW41" s="834"/>
      <c r="DX41" s="834"/>
      <c r="DY41" s="834"/>
      <c r="DZ41" s="834"/>
      <c r="EA41" s="834"/>
    </row>
    <row r="42" spans="1:131" s="100" customFormat="1" ht="15" customHeight="1" x14ac:dyDescent="0.2">
      <c r="A42" s="817">
        <v>3545</v>
      </c>
      <c r="B42" s="836" t="s">
        <v>4755</v>
      </c>
      <c r="C42" s="837" t="s">
        <v>4594</v>
      </c>
      <c r="D42" s="837" t="s">
        <v>480</v>
      </c>
      <c r="E42" s="214" t="s">
        <v>392</v>
      </c>
      <c r="F42" s="837" t="s">
        <v>212</v>
      </c>
      <c r="G42" s="837">
        <v>5</v>
      </c>
      <c r="H42" s="269"/>
      <c r="K42" s="174"/>
      <c r="L42" s="174"/>
      <c r="M42" s="174"/>
      <c r="N42" s="175" t="s">
        <v>405</v>
      </c>
      <c r="O42" s="175" t="s">
        <v>405</v>
      </c>
      <c r="P42" s="545" t="s">
        <v>405</v>
      </c>
      <c r="Q42" s="545" t="s">
        <v>405</v>
      </c>
      <c r="R42" s="725" t="s">
        <v>405</v>
      </c>
      <c r="S42" s="267" t="s">
        <v>405</v>
      </c>
      <c r="T42" s="580"/>
      <c r="U42" s="580"/>
      <c r="V42" s="580"/>
      <c r="W42" s="580"/>
      <c r="Y42" s="270">
        <v>750000</v>
      </c>
      <c r="Z42" s="269">
        <v>1600000</v>
      </c>
      <c r="AA42" s="270">
        <v>2500000</v>
      </c>
      <c r="AB42" s="270">
        <v>3000000</v>
      </c>
      <c r="AC42" s="270">
        <v>3000000</v>
      </c>
      <c r="AD42" s="270"/>
      <c r="DE42" s="834"/>
      <c r="DF42" s="834"/>
      <c r="DG42" s="834"/>
      <c r="DH42" s="834"/>
      <c r="DI42" s="834"/>
      <c r="DJ42" s="834"/>
      <c r="DK42" s="834"/>
      <c r="DL42" s="834"/>
      <c r="DM42" s="99"/>
      <c r="DN42" s="99"/>
      <c r="DO42" s="421"/>
      <c r="DP42" s="421"/>
      <c r="DQ42" s="421"/>
      <c r="DR42" s="421"/>
      <c r="DT42" s="99"/>
      <c r="DU42" s="99"/>
      <c r="DV42" s="99"/>
      <c r="DW42" s="99"/>
      <c r="DX42" s="99"/>
      <c r="DY42" s="99"/>
      <c r="DZ42" s="99"/>
      <c r="EA42" s="99"/>
    </row>
    <row r="43" spans="1:131" s="100" customFormat="1" ht="15" customHeight="1" x14ac:dyDescent="0.2">
      <c r="A43" s="821">
        <v>3976</v>
      </c>
      <c r="B43" s="100" t="s">
        <v>5060</v>
      </c>
      <c r="C43" s="821" t="s">
        <v>68</v>
      </c>
      <c r="D43" s="821" t="s">
        <v>4928</v>
      </c>
      <c r="E43" s="214" t="s">
        <v>392</v>
      </c>
      <c r="F43" s="822" t="s">
        <v>212</v>
      </c>
      <c r="G43" s="99">
        <v>4</v>
      </c>
      <c r="H43" s="269"/>
      <c r="K43" s="174"/>
      <c r="L43" s="174"/>
      <c r="M43" s="174"/>
      <c r="N43" s="174"/>
      <c r="O43" s="175" t="s">
        <v>405</v>
      </c>
      <c r="P43" s="545" t="s">
        <v>405</v>
      </c>
      <c r="Q43" s="545" t="s">
        <v>405</v>
      </c>
      <c r="R43" s="175" t="s">
        <v>405</v>
      </c>
      <c r="S43" s="267" t="s">
        <v>405</v>
      </c>
      <c r="T43" s="267"/>
      <c r="U43" s="267"/>
      <c r="V43" s="267"/>
      <c r="W43" s="267"/>
      <c r="Y43" s="270">
        <v>2600000</v>
      </c>
      <c r="Z43" s="269">
        <v>4000000</v>
      </c>
      <c r="AA43" s="270">
        <v>5000000</v>
      </c>
      <c r="AB43" s="270">
        <v>6000000</v>
      </c>
      <c r="AC43" s="270">
        <v>6500000</v>
      </c>
      <c r="AD43" s="270"/>
      <c r="DM43" s="834"/>
      <c r="DN43" s="834"/>
      <c r="DO43" s="99"/>
      <c r="DP43" s="99"/>
      <c r="DQ43" s="99"/>
      <c r="DR43" s="99"/>
      <c r="DT43" s="834"/>
      <c r="DU43" s="834"/>
      <c r="DV43" s="834"/>
      <c r="DW43" s="834"/>
      <c r="DX43" s="834"/>
      <c r="DY43" s="834"/>
      <c r="DZ43" s="834"/>
      <c r="EA43" s="834"/>
    </row>
    <row r="44" spans="1:131" s="100" customFormat="1" ht="15" customHeight="1" x14ac:dyDescent="0.2">
      <c r="A44" s="854">
        <v>6245</v>
      </c>
      <c r="B44" s="100" t="s">
        <v>2440</v>
      </c>
      <c r="C44" s="854" t="s">
        <v>2355</v>
      </c>
      <c r="D44" s="854" t="s">
        <v>4897</v>
      </c>
      <c r="E44" s="214" t="s">
        <v>392</v>
      </c>
      <c r="F44" s="854" t="s">
        <v>212</v>
      </c>
      <c r="G44" s="854">
        <v>0</v>
      </c>
      <c r="H44" s="269"/>
      <c r="K44" s="174"/>
      <c r="L44" s="174"/>
      <c r="M44" s="174"/>
      <c r="N44" s="174"/>
      <c r="O44" s="826"/>
      <c r="P44" s="826"/>
      <c r="Q44" s="826"/>
      <c r="R44" s="826"/>
      <c r="S44" s="482" t="s">
        <v>405</v>
      </c>
      <c r="T44" s="482" t="s">
        <v>405</v>
      </c>
      <c r="U44" s="482" t="s">
        <v>405</v>
      </c>
      <c r="V44" s="482" t="s">
        <v>405</v>
      </c>
      <c r="Y44" s="269"/>
      <c r="Z44" s="269"/>
      <c r="AA44" s="269"/>
      <c r="AC44" s="269">
        <v>500000</v>
      </c>
    </row>
    <row r="45" spans="1:131" s="100" customFormat="1" ht="15" customHeight="1" x14ac:dyDescent="0.2">
      <c r="A45" s="830">
        <v>1928</v>
      </c>
      <c r="B45" s="831" t="s">
        <v>3748</v>
      </c>
      <c r="C45" s="830" t="s">
        <v>101</v>
      </c>
      <c r="D45" s="830" t="s">
        <v>3550</v>
      </c>
      <c r="E45" s="214" t="s">
        <v>392</v>
      </c>
      <c r="F45" s="831" t="s">
        <v>221</v>
      </c>
      <c r="G45" s="832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482" t="s">
        <v>405</v>
      </c>
      <c r="T45" s="482" t="s">
        <v>405</v>
      </c>
      <c r="U45" s="267"/>
      <c r="V45" s="267"/>
      <c r="W45" s="267"/>
      <c r="X45" s="86"/>
      <c r="Y45" s="270">
        <v>4500000</v>
      </c>
      <c r="Z45" s="269">
        <v>5500000</v>
      </c>
      <c r="AA45" s="270">
        <v>6500000</v>
      </c>
      <c r="AB45" s="270">
        <v>6500000</v>
      </c>
      <c r="AC45" s="270">
        <v>7500000</v>
      </c>
      <c r="AD45" s="270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99"/>
      <c r="DF45" s="99"/>
      <c r="DG45" s="99"/>
      <c r="DH45" s="99"/>
      <c r="DI45" s="99"/>
      <c r="DJ45" s="99"/>
      <c r="DK45" s="99"/>
      <c r="DL45" s="99"/>
      <c r="DS45" s="86"/>
    </row>
    <row r="46" spans="1:131" s="100" customFormat="1" ht="15" customHeight="1" x14ac:dyDescent="0.2">
      <c r="A46" s="811">
        <v>2439</v>
      </c>
      <c r="B46" s="99" t="s">
        <v>4017</v>
      </c>
      <c r="C46" s="811" t="s">
        <v>200</v>
      </c>
      <c r="D46" s="811" t="s">
        <v>3791</v>
      </c>
      <c r="E46" s="214" t="s">
        <v>392</v>
      </c>
      <c r="F46" s="812" t="s">
        <v>221</v>
      </c>
      <c r="G46" s="479">
        <v>7</v>
      </c>
      <c r="H46" s="174"/>
      <c r="I46" s="174"/>
      <c r="J46" s="174"/>
      <c r="K46" s="174"/>
      <c r="L46" s="175" t="s">
        <v>405</v>
      </c>
      <c r="M46" s="175" t="s">
        <v>405</v>
      </c>
      <c r="N46" s="175" t="s">
        <v>405</v>
      </c>
      <c r="O46" s="175" t="s">
        <v>405</v>
      </c>
      <c r="P46" s="546" t="s">
        <v>405</v>
      </c>
      <c r="Q46" s="545" t="s">
        <v>405</v>
      </c>
      <c r="R46" s="725" t="s">
        <v>405</v>
      </c>
      <c r="S46" s="267" t="s">
        <v>405</v>
      </c>
      <c r="T46" s="267"/>
      <c r="U46" s="267"/>
      <c r="V46" s="267"/>
      <c r="W46" s="267"/>
      <c r="Y46" s="270">
        <v>4500000</v>
      </c>
      <c r="Z46" s="269">
        <v>5000000</v>
      </c>
      <c r="AA46" s="270">
        <v>6500000</v>
      </c>
      <c r="AB46" s="270">
        <v>7500000</v>
      </c>
      <c r="AC46" s="270">
        <v>8000000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M46" s="214"/>
      <c r="DN46" s="214"/>
      <c r="DO46" s="214"/>
      <c r="DP46" s="214"/>
      <c r="DQ46" s="214"/>
      <c r="DR46" s="214"/>
      <c r="DS46" s="214"/>
      <c r="DT46" s="86"/>
      <c r="DU46" s="86"/>
      <c r="DV46" s="86"/>
      <c r="DW46" s="86"/>
      <c r="DX46" s="86"/>
      <c r="DY46" s="86"/>
      <c r="DZ46" s="86"/>
      <c r="EA46" s="86"/>
    </row>
    <row r="47" spans="1:131" s="100" customFormat="1" ht="15" customHeight="1" x14ac:dyDescent="0.2">
      <c r="A47" s="817">
        <v>3436</v>
      </c>
      <c r="B47" s="836" t="s">
        <v>4740</v>
      </c>
      <c r="C47" s="837" t="s">
        <v>4510</v>
      </c>
      <c r="D47" s="837" t="s">
        <v>4511</v>
      </c>
      <c r="E47" s="214" t="s">
        <v>392</v>
      </c>
      <c r="F47" s="837" t="s">
        <v>221</v>
      </c>
      <c r="G47" s="837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580"/>
      <c r="U47" s="580"/>
      <c r="V47" s="580"/>
      <c r="W47" s="580"/>
      <c r="Y47" s="270">
        <v>1500000</v>
      </c>
      <c r="Z47" s="269">
        <v>2000000</v>
      </c>
      <c r="AA47" s="270">
        <v>3500000</v>
      </c>
      <c r="AB47" s="270">
        <v>4500000</v>
      </c>
      <c r="AC47" s="270">
        <v>5000000</v>
      </c>
      <c r="AD47" s="270"/>
      <c r="DE47" s="86"/>
      <c r="DF47" s="86"/>
      <c r="DG47" s="86"/>
      <c r="DH47" s="86"/>
      <c r="DI47" s="86"/>
      <c r="DJ47" s="86"/>
      <c r="DK47" s="86"/>
      <c r="DL47" s="86"/>
      <c r="DM47" s="99"/>
      <c r="DN47" s="99"/>
      <c r="DO47" s="99"/>
      <c r="DP47" s="99"/>
      <c r="DQ47" s="99"/>
      <c r="DR47" s="99"/>
      <c r="DS47" s="99"/>
    </row>
    <row r="48" spans="1:131" s="100" customFormat="1" ht="15" customHeight="1" x14ac:dyDescent="0.2">
      <c r="A48" s="841">
        <v>5600</v>
      </c>
      <c r="B48" s="100" t="s">
        <v>5471</v>
      </c>
      <c r="C48" s="840" t="s">
        <v>1623</v>
      </c>
      <c r="D48" s="840" t="s">
        <v>147</v>
      </c>
      <c r="E48" s="214" t="s">
        <v>392</v>
      </c>
      <c r="F48" s="841" t="s">
        <v>221</v>
      </c>
      <c r="G48" s="100">
        <v>1</v>
      </c>
      <c r="H48" s="269"/>
      <c r="K48" s="174"/>
      <c r="L48" s="174"/>
      <c r="M48" s="174"/>
      <c r="N48" s="174"/>
      <c r="O48" s="826"/>
      <c r="P48" s="826"/>
      <c r="Q48" s="826"/>
      <c r="R48" s="725" t="s">
        <v>405</v>
      </c>
      <c r="S48" s="267" t="s">
        <v>405</v>
      </c>
      <c r="T48" s="267" t="s">
        <v>405</v>
      </c>
      <c r="U48" s="267" t="s">
        <v>405</v>
      </c>
      <c r="Y48" s="269"/>
      <c r="Z48" s="269"/>
      <c r="AA48" s="269"/>
      <c r="AB48" s="270">
        <v>500000</v>
      </c>
      <c r="AC48" s="270">
        <v>4000000</v>
      </c>
      <c r="AD48" s="270"/>
    </row>
    <row r="49" spans="1:131" s="100" customFormat="1" ht="15" customHeight="1" x14ac:dyDescent="0.2">
      <c r="A49" s="841">
        <v>5593</v>
      </c>
      <c r="B49" s="100" t="s">
        <v>5479</v>
      </c>
      <c r="C49" s="841" t="s">
        <v>8359</v>
      </c>
      <c r="D49" s="841" t="s">
        <v>2681</v>
      </c>
      <c r="E49" s="214" t="s">
        <v>392</v>
      </c>
      <c r="F49" s="841" t="s">
        <v>221</v>
      </c>
      <c r="G49" s="100">
        <v>1</v>
      </c>
      <c r="H49" s="269"/>
      <c r="K49" s="174"/>
      <c r="L49" s="174"/>
      <c r="M49" s="174"/>
      <c r="N49" s="174"/>
      <c r="O49" s="826"/>
      <c r="P49" s="826"/>
      <c r="Q49" s="826"/>
      <c r="R49" s="725" t="s">
        <v>405</v>
      </c>
      <c r="S49" s="267" t="s">
        <v>405</v>
      </c>
      <c r="T49" s="267" t="s">
        <v>405</v>
      </c>
      <c r="U49" s="267" t="s">
        <v>405</v>
      </c>
      <c r="Y49" s="269"/>
      <c r="Z49" s="269"/>
      <c r="AA49" s="269"/>
      <c r="AB49" s="270">
        <v>500000</v>
      </c>
      <c r="AC49" s="270">
        <v>1750000</v>
      </c>
      <c r="AD49" s="270"/>
    </row>
    <row r="50" spans="1:131" s="100" customFormat="1" ht="15" customHeight="1" x14ac:dyDescent="0.2">
      <c r="A50" s="854">
        <v>6072</v>
      </c>
      <c r="B50" s="100" t="s">
        <v>2435</v>
      </c>
      <c r="C50" s="854" t="s">
        <v>127</v>
      </c>
      <c r="D50" s="854" t="s">
        <v>8646</v>
      </c>
      <c r="E50" s="214" t="s">
        <v>392</v>
      </c>
      <c r="F50" s="854" t="s">
        <v>221</v>
      </c>
      <c r="G50" s="854">
        <v>0</v>
      </c>
      <c r="H50" s="275"/>
      <c r="I50" s="99"/>
      <c r="J50" s="99"/>
      <c r="K50" s="99"/>
      <c r="L50" s="99"/>
      <c r="M50" s="99"/>
      <c r="N50" s="99"/>
      <c r="O50" s="826"/>
      <c r="P50" s="826"/>
      <c r="Q50" s="826"/>
      <c r="R50" s="826"/>
      <c r="S50" s="482" t="s">
        <v>405</v>
      </c>
      <c r="T50" s="482" t="s">
        <v>405</v>
      </c>
      <c r="U50" s="482" t="s">
        <v>405</v>
      </c>
      <c r="V50" s="482" t="s">
        <v>405</v>
      </c>
      <c r="W50" s="482" t="s">
        <v>405</v>
      </c>
      <c r="Y50" s="269"/>
      <c r="Z50" s="269"/>
      <c r="AA50" s="269"/>
      <c r="AC50" s="269">
        <v>4800000</v>
      </c>
    </row>
    <row r="51" spans="1:131" s="100" customFormat="1" ht="15" customHeight="1" x14ac:dyDescent="0.2">
      <c r="A51" s="858">
        <v>1052</v>
      </c>
      <c r="B51" s="99" t="s">
        <v>3163</v>
      </c>
      <c r="C51" s="858" t="s">
        <v>175</v>
      </c>
      <c r="D51" s="858" t="s">
        <v>3115</v>
      </c>
      <c r="E51" s="214" t="s">
        <v>392</v>
      </c>
      <c r="F51" s="859" t="s">
        <v>217</v>
      </c>
      <c r="G51" s="961">
        <v>10</v>
      </c>
      <c r="L51" s="174"/>
      <c r="M51" s="174"/>
      <c r="N51" s="174"/>
      <c r="O51" s="175"/>
      <c r="P51" s="546"/>
      <c r="Q51" s="546" t="s">
        <v>405</v>
      </c>
      <c r="R51" s="175" t="s">
        <v>405</v>
      </c>
      <c r="S51" s="267" t="s">
        <v>405</v>
      </c>
      <c r="T51" s="267"/>
      <c r="U51" s="267"/>
      <c r="V51" s="267"/>
      <c r="W51" s="267"/>
      <c r="X51" s="99"/>
      <c r="Y51" s="99"/>
      <c r="Z51" s="271"/>
      <c r="AA51" s="270">
        <v>4500000</v>
      </c>
      <c r="AB51" s="270">
        <v>5500000</v>
      </c>
      <c r="AC51" s="270">
        <v>6000000</v>
      </c>
      <c r="AD51" s="270"/>
      <c r="AE51" s="99"/>
      <c r="AF51" s="99"/>
      <c r="AG51" s="99"/>
      <c r="AH51" s="99"/>
      <c r="AI51" s="99"/>
      <c r="AJ51" s="99"/>
      <c r="AK51" s="99"/>
      <c r="AL51" s="99"/>
      <c r="DT51" s="86"/>
      <c r="DU51" s="86"/>
      <c r="DV51" s="86"/>
      <c r="DW51" s="86"/>
      <c r="DX51" s="86"/>
      <c r="DY51" s="86"/>
      <c r="DZ51" s="86"/>
      <c r="EA51" s="86"/>
    </row>
    <row r="52" spans="1:131" s="100" customFormat="1" ht="15" customHeight="1" x14ac:dyDescent="0.2">
      <c r="A52" s="930">
        <v>1058</v>
      </c>
      <c r="B52" s="963" t="s">
        <v>2982</v>
      </c>
      <c r="C52" s="963" t="s">
        <v>3116</v>
      </c>
      <c r="D52" s="963" t="s">
        <v>237</v>
      </c>
      <c r="E52" s="214" t="s">
        <v>392</v>
      </c>
      <c r="F52" s="963" t="s">
        <v>217</v>
      </c>
      <c r="G52" s="765">
        <v>10</v>
      </c>
      <c r="H52" s="194"/>
      <c r="I52" s="194" t="s">
        <v>405</v>
      </c>
      <c r="J52" s="194" t="s">
        <v>405</v>
      </c>
      <c r="K52" s="194" t="s">
        <v>405</v>
      </c>
      <c r="L52" s="194" t="s">
        <v>405</v>
      </c>
      <c r="M52" s="175" t="s">
        <v>405</v>
      </c>
      <c r="N52" s="175" t="s">
        <v>405</v>
      </c>
      <c r="O52" s="175" t="s">
        <v>405</v>
      </c>
      <c r="P52" s="546" t="s">
        <v>405</v>
      </c>
      <c r="Q52" s="545" t="s">
        <v>405</v>
      </c>
      <c r="R52" s="725" t="s">
        <v>405</v>
      </c>
      <c r="S52" s="267" t="s">
        <v>405</v>
      </c>
      <c r="T52" s="582"/>
      <c r="U52" s="582"/>
      <c r="V52" s="582"/>
      <c r="W52" s="582"/>
      <c r="Y52" s="270">
        <v>3500000</v>
      </c>
      <c r="Z52" s="269">
        <v>4500000</v>
      </c>
      <c r="AA52" s="270">
        <v>5000000</v>
      </c>
      <c r="AB52" s="270">
        <v>5500000</v>
      </c>
      <c r="AC52" s="270">
        <v>5500000</v>
      </c>
      <c r="AD52" s="270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86"/>
      <c r="DU52" s="86"/>
      <c r="DV52" s="86"/>
      <c r="DW52" s="86"/>
      <c r="DX52" s="86"/>
      <c r="DY52" s="86"/>
      <c r="DZ52" s="86"/>
      <c r="EA52" s="86"/>
    </row>
    <row r="53" spans="1:131" s="86" customFormat="1" ht="15" customHeight="1" x14ac:dyDescent="0.2">
      <c r="A53" s="815">
        <v>3113</v>
      </c>
      <c r="B53" s="816" t="s">
        <v>4434</v>
      </c>
      <c r="C53" s="815" t="s">
        <v>3603</v>
      </c>
      <c r="D53" s="815" t="s">
        <v>4274</v>
      </c>
      <c r="E53" s="214" t="s">
        <v>392</v>
      </c>
      <c r="F53" s="815" t="s">
        <v>217</v>
      </c>
      <c r="G53" s="815">
        <v>6</v>
      </c>
      <c r="H53" s="174"/>
      <c r="I53" s="174"/>
      <c r="J53" s="174"/>
      <c r="K53" s="174"/>
      <c r="L53" s="174"/>
      <c r="M53" s="175" t="s">
        <v>405</v>
      </c>
      <c r="N53" s="175" t="s">
        <v>405</v>
      </c>
      <c r="O53" s="175" t="s">
        <v>405</v>
      </c>
      <c r="P53" s="545" t="s">
        <v>405</v>
      </c>
      <c r="Q53" s="546" t="s">
        <v>405</v>
      </c>
      <c r="R53" s="175" t="s">
        <v>405</v>
      </c>
      <c r="S53" s="267" t="s">
        <v>405</v>
      </c>
      <c r="T53" s="580"/>
      <c r="U53" s="580"/>
      <c r="V53" s="580"/>
      <c r="W53" s="580"/>
      <c r="Y53" s="270">
        <v>1100000</v>
      </c>
      <c r="Z53" s="269">
        <v>1600000</v>
      </c>
      <c r="AA53" s="770">
        <v>2000000</v>
      </c>
      <c r="AB53" s="270">
        <v>3000000</v>
      </c>
      <c r="AC53" s="270">
        <v>4000000</v>
      </c>
      <c r="AD53" s="270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214"/>
      <c r="DU53" s="214"/>
      <c r="DV53" s="214"/>
      <c r="DW53" s="214"/>
      <c r="DX53" s="214"/>
      <c r="DY53" s="214"/>
      <c r="DZ53" s="214"/>
      <c r="EA53" s="214"/>
    </row>
    <row r="54" spans="1:131" s="86" customFormat="1" ht="15" customHeight="1" x14ac:dyDescent="0.2">
      <c r="A54" s="817">
        <v>3591</v>
      </c>
      <c r="B54" s="836" t="s">
        <v>4730</v>
      </c>
      <c r="C54" s="837" t="s">
        <v>4631</v>
      </c>
      <c r="D54" s="837" t="s">
        <v>554</v>
      </c>
      <c r="E54" s="214" t="s">
        <v>392</v>
      </c>
      <c r="F54" s="837" t="s">
        <v>217</v>
      </c>
      <c r="G54" s="837">
        <v>5</v>
      </c>
      <c r="H54" s="269"/>
      <c r="I54" s="100"/>
      <c r="J54" s="100"/>
      <c r="K54" s="174"/>
      <c r="L54" s="174"/>
      <c r="M54" s="174"/>
      <c r="N54" s="175" t="s">
        <v>405</v>
      </c>
      <c r="O54" s="175" t="s">
        <v>405</v>
      </c>
      <c r="P54" s="545" t="s">
        <v>405</v>
      </c>
      <c r="Q54" s="545" t="s">
        <v>405</v>
      </c>
      <c r="R54" s="175" t="s">
        <v>405</v>
      </c>
      <c r="S54" s="482" t="s">
        <v>405</v>
      </c>
      <c r="T54" s="482" t="s">
        <v>405</v>
      </c>
      <c r="U54" s="267"/>
      <c r="V54" s="267"/>
      <c r="W54" s="267"/>
      <c r="X54" s="100"/>
      <c r="Y54" s="270">
        <v>4000000</v>
      </c>
      <c r="Z54" s="269">
        <v>5000000</v>
      </c>
      <c r="AA54" s="270">
        <v>5500000</v>
      </c>
      <c r="AB54" s="270">
        <v>5500000</v>
      </c>
      <c r="AC54" s="270">
        <v>6500000</v>
      </c>
      <c r="AD54" s="27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T54" s="99"/>
      <c r="DU54" s="99"/>
      <c r="DV54" s="99"/>
      <c r="DW54" s="99"/>
      <c r="DX54" s="99"/>
      <c r="DY54" s="99"/>
      <c r="DZ54" s="99"/>
      <c r="EA54" s="99"/>
    </row>
    <row r="55" spans="1:131" s="99" customFormat="1" ht="15" customHeight="1" x14ac:dyDescent="0.2">
      <c r="A55" s="841">
        <v>5802</v>
      </c>
      <c r="B55" s="100" t="s">
        <v>7885</v>
      </c>
      <c r="C55" s="841" t="s">
        <v>241</v>
      </c>
      <c r="D55" s="841" t="s">
        <v>8305</v>
      </c>
      <c r="E55" s="214" t="s">
        <v>392</v>
      </c>
      <c r="F55" s="841" t="s">
        <v>226</v>
      </c>
      <c r="G55" s="100">
        <v>1</v>
      </c>
      <c r="H55" s="269"/>
      <c r="I55" s="100"/>
      <c r="J55" s="100"/>
      <c r="K55" s="174"/>
      <c r="L55" s="174"/>
      <c r="M55" s="174"/>
      <c r="N55" s="174"/>
      <c r="O55" s="826"/>
      <c r="P55" s="826"/>
      <c r="Q55" s="826"/>
      <c r="R55" s="725" t="s">
        <v>405</v>
      </c>
      <c r="S55" s="267" t="s">
        <v>405</v>
      </c>
      <c r="T55" s="267" t="s">
        <v>405</v>
      </c>
      <c r="U55" s="267" t="s">
        <v>405</v>
      </c>
      <c r="V55" s="100"/>
      <c r="W55" s="100"/>
      <c r="X55" s="100"/>
      <c r="Y55" s="269"/>
      <c r="Z55" s="269"/>
      <c r="AA55" s="269"/>
      <c r="AB55" s="270">
        <v>500000</v>
      </c>
      <c r="AC55" s="270">
        <v>1900000</v>
      </c>
      <c r="AD55" s="27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</row>
    <row r="56" spans="1:131" s="891" customFormat="1" ht="15" customHeight="1" x14ac:dyDescent="0.2">
      <c r="A56" s="889">
        <f>COUNT(A3:A55)</f>
        <v>53</v>
      </c>
      <c r="B56" s="934" t="s">
        <v>2786</v>
      </c>
      <c r="C56" s="866" t="s">
        <v>392</v>
      </c>
      <c r="D56" s="866" t="s">
        <v>8169</v>
      </c>
      <c r="E56" s="934" t="s">
        <v>2786</v>
      </c>
      <c r="F56" s="890"/>
      <c r="G56" s="869">
        <f>AVERAGE(G3:G55)</f>
        <v>4.8113207547169807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31</v>
      </c>
      <c r="U56" s="870">
        <f>COUNTIF((U3:U55),"X")</f>
        <v>20</v>
      </c>
      <c r="V56" s="870">
        <f>COUNTIF((V3:V55),"X")</f>
        <v>7</v>
      </c>
      <c r="W56" s="870">
        <f>COUNTIF((W3:W55),"X")</f>
        <v>1</v>
      </c>
      <c r="X56" s="866">
        <f>SUM(S56:W56)</f>
        <v>112</v>
      </c>
      <c r="Y56" s="871">
        <f t="shared" ref="Y56:AD56" si="0">SUM(Y3:Y55)</f>
        <v>136230000</v>
      </c>
      <c r="Z56" s="871">
        <f t="shared" si="0"/>
        <v>162065000</v>
      </c>
      <c r="AA56" s="871">
        <f t="shared" si="0"/>
        <v>202485000</v>
      </c>
      <c r="AB56" s="871">
        <f t="shared" si="0"/>
        <v>243665000</v>
      </c>
      <c r="AC56" s="871">
        <f t="shared" si="0"/>
        <v>282920000</v>
      </c>
      <c r="AD56" s="871">
        <f t="shared" si="0"/>
        <v>0</v>
      </c>
    </row>
    <row r="57" spans="1:131" s="895" customFormat="1" ht="15" customHeight="1" x14ac:dyDescent="0.2">
      <c r="A57" s="860">
        <v>6171</v>
      </c>
      <c r="B57" s="862" t="s">
        <v>405</v>
      </c>
      <c r="C57" s="862" t="s">
        <v>330</v>
      </c>
      <c r="D57" s="862" t="s">
        <v>5891</v>
      </c>
      <c r="E57" s="214" t="s">
        <v>392</v>
      </c>
      <c r="F57" s="862" t="s">
        <v>193</v>
      </c>
      <c r="G57" s="862">
        <v>0</v>
      </c>
      <c r="P57" s="899"/>
      <c r="Q57" s="899"/>
      <c r="R57" s="899"/>
      <c r="S57" s="482" t="s">
        <v>405</v>
      </c>
      <c r="T57" s="482" t="s">
        <v>405</v>
      </c>
      <c r="U57" s="482" t="s">
        <v>405</v>
      </c>
      <c r="AC57" s="270">
        <v>500000</v>
      </c>
    </row>
    <row r="58" spans="1:131" s="100" customFormat="1" ht="15" customHeight="1" x14ac:dyDescent="0.2">
      <c r="A58" s="815">
        <v>2994</v>
      </c>
      <c r="B58" s="816" t="s">
        <v>4448</v>
      </c>
      <c r="C58" s="815" t="s">
        <v>308</v>
      </c>
      <c r="D58" s="954" t="s">
        <v>4184</v>
      </c>
      <c r="E58" s="214" t="s">
        <v>392</v>
      </c>
      <c r="F58" s="815" t="s">
        <v>201</v>
      </c>
      <c r="G58" s="815">
        <v>6</v>
      </c>
      <c r="H58" s="174"/>
      <c r="I58" s="174"/>
      <c r="J58" s="174"/>
      <c r="K58" s="174"/>
      <c r="L58" s="174"/>
      <c r="M58" s="175" t="s">
        <v>405</v>
      </c>
      <c r="N58" s="175" t="s">
        <v>405</v>
      </c>
      <c r="O58" s="175" t="s">
        <v>405</v>
      </c>
      <c r="P58" s="545" t="s">
        <v>405</v>
      </c>
      <c r="Q58" s="546" t="s">
        <v>405</v>
      </c>
      <c r="R58" s="175" t="s">
        <v>405</v>
      </c>
      <c r="S58" s="482" t="s">
        <v>405</v>
      </c>
      <c r="T58" s="482" t="s">
        <v>405</v>
      </c>
      <c r="U58" s="580"/>
      <c r="V58" s="580"/>
      <c r="W58" s="580"/>
      <c r="X58" s="86"/>
      <c r="Y58" s="270">
        <v>3000000</v>
      </c>
      <c r="Z58" s="269">
        <v>4000000</v>
      </c>
      <c r="AA58" s="270">
        <v>4500000</v>
      </c>
      <c r="AB58" s="270">
        <v>4500000</v>
      </c>
      <c r="AC58" s="964">
        <v>5000000</v>
      </c>
      <c r="AD58" s="964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D58" s="86"/>
      <c r="DM58" s="86"/>
      <c r="DN58" s="86"/>
    </row>
    <row r="59" spans="1:131" s="86" customFormat="1" ht="15" customHeight="1" x14ac:dyDescent="0.2">
      <c r="A59" s="99">
        <v>4529</v>
      </c>
      <c r="B59" s="100" t="s">
        <v>7892</v>
      </c>
      <c r="C59" s="99" t="s">
        <v>213</v>
      </c>
      <c r="D59" s="807" t="s">
        <v>372</v>
      </c>
      <c r="E59" s="214" t="s">
        <v>392</v>
      </c>
      <c r="F59" s="100" t="s">
        <v>201</v>
      </c>
      <c r="G59" s="99">
        <v>3</v>
      </c>
      <c r="H59" s="269"/>
      <c r="I59" s="100"/>
      <c r="J59" s="100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175" t="s">
        <v>405</v>
      </c>
      <c r="S59" s="267" t="s">
        <v>405</v>
      </c>
      <c r="T59" s="267"/>
      <c r="U59" s="580"/>
      <c r="V59" s="580"/>
      <c r="W59" s="580"/>
      <c r="X59" s="269"/>
      <c r="Y59" s="275">
        <v>500000</v>
      </c>
      <c r="Z59" s="269">
        <v>500000</v>
      </c>
      <c r="AA59" s="270">
        <v>650000</v>
      </c>
      <c r="AB59" s="270">
        <v>800000</v>
      </c>
      <c r="AC59" s="269">
        <v>1200000</v>
      </c>
      <c r="AD59" s="269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</row>
    <row r="60" spans="1:131" s="100" customFormat="1" ht="15" customHeight="1" x14ac:dyDescent="0.2">
      <c r="A60" s="854">
        <v>6178</v>
      </c>
      <c r="B60" s="100" t="s">
        <v>8810</v>
      </c>
      <c r="C60" s="854" t="s">
        <v>8593</v>
      </c>
      <c r="D60" s="854" t="s">
        <v>5725</v>
      </c>
      <c r="E60" s="214" t="s">
        <v>392</v>
      </c>
      <c r="F60" s="854" t="s">
        <v>201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1" s="99" customFormat="1" ht="15" customHeight="1" x14ac:dyDescent="0.2">
      <c r="A61" s="854">
        <v>6123</v>
      </c>
      <c r="B61" s="100" t="s">
        <v>2438</v>
      </c>
      <c r="C61" s="854" t="s">
        <v>287</v>
      </c>
      <c r="D61" s="854" t="s">
        <v>8546</v>
      </c>
      <c r="E61" s="214" t="s">
        <v>392</v>
      </c>
      <c r="F61" s="854" t="s">
        <v>209</v>
      </c>
      <c r="G61" s="854">
        <v>0</v>
      </c>
      <c r="H61" s="269"/>
      <c r="I61" s="100"/>
      <c r="J61" s="100"/>
      <c r="K61" s="174"/>
      <c r="L61" s="174"/>
      <c r="M61" s="174"/>
      <c r="N61" s="174"/>
      <c r="O61" s="826"/>
      <c r="P61" s="826"/>
      <c r="Q61" s="826"/>
      <c r="R61" s="826"/>
      <c r="S61" s="482" t="s">
        <v>405</v>
      </c>
      <c r="T61" s="482" t="s">
        <v>405</v>
      </c>
      <c r="U61" s="482" t="s">
        <v>405</v>
      </c>
      <c r="V61" s="482" t="s">
        <v>405</v>
      </c>
      <c r="W61" s="100"/>
      <c r="X61" s="100"/>
      <c r="Y61" s="269"/>
      <c r="Z61" s="269"/>
      <c r="AA61" s="269"/>
      <c r="AB61" s="100"/>
      <c r="AC61" s="269">
        <v>500000</v>
      </c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</row>
    <row r="62" spans="1:131" s="895" customFormat="1" ht="15" customHeight="1" x14ac:dyDescent="0.2">
      <c r="A62" s="860">
        <v>6146</v>
      </c>
      <c r="B62" s="862" t="s">
        <v>405</v>
      </c>
      <c r="C62" s="862" t="s">
        <v>2883</v>
      </c>
      <c r="D62" s="862" t="s">
        <v>8539</v>
      </c>
      <c r="E62" s="214" t="s">
        <v>392</v>
      </c>
      <c r="F62" s="862" t="s">
        <v>211</v>
      </c>
      <c r="G62" s="862">
        <v>0</v>
      </c>
      <c r="P62" s="899"/>
      <c r="Q62" s="899"/>
      <c r="R62" s="899"/>
      <c r="S62" s="482" t="s">
        <v>405</v>
      </c>
      <c r="T62" s="482" t="s">
        <v>405</v>
      </c>
      <c r="U62" s="482" t="s">
        <v>405</v>
      </c>
      <c r="AC62" s="269">
        <v>500000</v>
      </c>
    </row>
    <row r="63" spans="1:131" s="214" customFormat="1" ht="15" customHeight="1" x14ac:dyDescent="0.2">
      <c r="A63" s="854">
        <v>6305</v>
      </c>
      <c r="B63" s="100" t="s">
        <v>2439</v>
      </c>
      <c r="C63" s="854" t="s">
        <v>8657</v>
      </c>
      <c r="D63" s="854" t="s">
        <v>8658</v>
      </c>
      <c r="E63" s="214" t="s">
        <v>392</v>
      </c>
      <c r="F63" s="854" t="s">
        <v>217</v>
      </c>
      <c r="G63" s="854">
        <v>0</v>
      </c>
      <c r="H63" s="269"/>
      <c r="I63" s="100"/>
      <c r="J63" s="100"/>
      <c r="K63" s="174"/>
      <c r="L63" s="174"/>
      <c r="M63" s="174"/>
      <c r="N63" s="174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 t="s">
        <v>405</v>
      </c>
      <c r="W63" s="100"/>
      <c r="X63" s="100"/>
      <c r="Y63" s="269"/>
      <c r="Z63" s="269"/>
      <c r="AA63" s="269"/>
      <c r="AB63" s="100"/>
      <c r="AC63" s="269">
        <v>500000</v>
      </c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</row>
    <row r="64" spans="1:131" s="99" customFormat="1" ht="15" customHeight="1" x14ac:dyDescent="0.2">
      <c r="A64" s="854">
        <v>6307</v>
      </c>
      <c r="B64" s="100" t="s">
        <v>2437</v>
      </c>
      <c r="C64" s="854" t="s">
        <v>2530</v>
      </c>
      <c r="D64" s="854" t="s">
        <v>8640</v>
      </c>
      <c r="E64" s="214" t="s">
        <v>392</v>
      </c>
      <c r="F64" s="854" t="s">
        <v>217</v>
      </c>
      <c r="G64" s="854">
        <v>0</v>
      </c>
      <c r="H64" s="269"/>
      <c r="I64" s="100"/>
      <c r="J64" s="100"/>
      <c r="K64" s="174"/>
      <c r="L64" s="174"/>
      <c r="M64" s="174"/>
      <c r="N64" s="174"/>
      <c r="O64" s="826"/>
      <c r="P64" s="826"/>
      <c r="Q64" s="826"/>
      <c r="R64" s="826"/>
      <c r="S64" s="482" t="s">
        <v>405</v>
      </c>
      <c r="T64" s="482" t="s">
        <v>405</v>
      </c>
      <c r="U64" s="482" t="s">
        <v>405</v>
      </c>
      <c r="V64" s="482" t="s">
        <v>405</v>
      </c>
      <c r="W64" s="100"/>
      <c r="X64" s="100"/>
      <c r="Y64" s="269"/>
      <c r="Z64" s="269"/>
      <c r="AA64" s="269"/>
      <c r="AB64" s="100"/>
      <c r="AC64" s="269">
        <v>500000</v>
      </c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</row>
    <row r="65" spans="1:131" s="99" customFormat="1" ht="15" customHeight="1" x14ac:dyDescent="0.2">
      <c r="A65" s="854"/>
      <c r="B65" s="100"/>
      <c r="C65" s="854"/>
      <c r="D65" s="854"/>
      <c r="F65" s="854"/>
      <c r="G65" s="854"/>
      <c r="H65" s="269"/>
      <c r="I65" s="100"/>
      <c r="J65" s="100"/>
      <c r="K65" s="174"/>
      <c r="L65" s="174"/>
      <c r="M65" s="174"/>
      <c r="N65" s="174"/>
      <c r="O65" s="826"/>
      <c r="P65" s="826"/>
      <c r="Q65" s="826"/>
      <c r="R65" s="826"/>
      <c r="S65" s="482"/>
      <c r="T65" s="482"/>
      <c r="U65" s="482"/>
      <c r="V65" s="482"/>
      <c r="W65" s="100"/>
      <c r="X65" s="100"/>
      <c r="Y65" s="269"/>
      <c r="Z65" s="269"/>
      <c r="AA65" s="269"/>
      <c r="AB65" s="100"/>
      <c r="AC65" s="269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</row>
    <row r="66" spans="1:131" s="99" customFormat="1" ht="15" customHeight="1" x14ac:dyDescent="0.2">
      <c r="A66" s="854"/>
      <c r="B66" s="100"/>
      <c r="C66" s="854"/>
      <c r="D66" s="854"/>
      <c r="F66" s="854"/>
      <c r="G66" s="854"/>
      <c r="H66" s="269"/>
      <c r="I66" s="100"/>
      <c r="J66" s="100"/>
      <c r="K66" s="174"/>
      <c r="L66" s="174"/>
      <c r="M66" s="174"/>
      <c r="N66" s="174"/>
      <c r="O66" s="826"/>
      <c r="P66" s="826"/>
      <c r="Q66" s="826"/>
      <c r="R66" s="826"/>
      <c r="S66" s="482"/>
      <c r="T66" s="482"/>
      <c r="U66" s="482"/>
      <c r="V66" s="482"/>
      <c r="W66" s="100"/>
      <c r="X66" s="100"/>
      <c r="Y66" s="269"/>
      <c r="Z66" s="269"/>
      <c r="AA66" s="269"/>
      <c r="AB66" s="100"/>
      <c r="AC66" s="269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</row>
    <row r="67" spans="1:131" s="171" customFormat="1" ht="15" customHeight="1" x14ac:dyDescent="0.2">
      <c r="A67" s="173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Y67" s="193"/>
      <c r="Z67" s="193"/>
      <c r="AA67" s="193"/>
      <c r="AB67" s="193"/>
      <c r="AC67" s="193"/>
      <c r="AD67" s="193"/>
    </row>
    <row r="68" spans="1:131" s="54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C68" s="704"/>
      <c r="AD68" s="704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392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392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392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392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392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392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392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1" s="68" customFormat="1" ht="15" customHeight="1" x14ac:dyDescent="0.2">
      <c r="A76" s="744">
        <v>2045</v>
      </c>
      <c r="B76" s="744" t="s">
        <v>1952</v>
      </c>
      <c r="C76" s="744"/>
      <c r="D76" s="744"/>
      <c r="E76" s="773" t="s">
        <v>441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30"/>
      <c r="AA76" s="30"/>
      <c r="AB76" s="30"/>
      <c r="AC76" s="6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</row>
    <row r="77" spans="1:131" s="143" customFormat="1" ht="15" customHeight="1" x14ac:dyDescent="0.2">
      <c r="A77" s="158" t="s">
        <v>557</v>
      </c>
      <c r="B77" s="158"/>
      <c r="C77" s="551" t="s">
        <v>8228</v>
      </c>
      <c r="D77" s="151"/>
      <c r="Z77" s="299"/>
      <c r="AA77" s="299"/>
      <c r="AB77" s="299"/>
      <c r="AC77" s="705"/>
      <c r="AD77" s="705"/>
    </row>
    <row r="78" spans="1:131" s="57" customFormat="1" x14ac:dyDescent="0.2">
      <c r="A78" s="19"/>
      <c r="B78" s="19"/>
      <c r="C78" s="56"/>
      <c r="Z78" s="39"/>
      <c r="AA78" s="39"/>
      <c r="AB78" s="39"/>
      <c r="AC78" s="706"/>
      <c r="AD78" s="706"/>
    </row>
    <row r="79" spans="1:131" s="57" customFormat="1" x14ac:dyDescent="0.2">
      <c r="A79" s="6"/>
      <c r="B79" s="6"/>
      <c r="C79" s="56"/>
      <c r="Z79" s="39"/>
      <c r="AA79" s="39"/>
      <c r="AB79" s="39"/>
      <c r="AC79" s="706"/>
      <c r="AD79" s="706"/>
    </row>
    <row r="80" spans="1:131" x14ac:dyDescent="0.2">
      <c r="A80" s="6"/>
      <c r="B80" s="6"/>
      <c r="C80" s="56"/>
      <c r="F80" s="57"/>
      <c r="G80" s="57"/>
    </row>
    <row r="81" spans="1:7" x14ac:dyDescent="0.2">
      <c r="A81" s="6"/>
      <c r="B81" s="6"/>
      <c r="C81" s="56"/>
      <c r="F81" s="57"/>
      <c r="G81" s="57"/>
    </row>
    <row r="82" spans="1:7" x14ac:dyDescent="0.2">
      <c r="A82" s="6"/>
      <c r="B82" s="6"/>
      <c r="C82" s="161"/>
      <c r="F82" s="57"/>
      <c r="G82" s="57"/>
    </row>
    <row r="83" spans="1:7" x14ac:dyDescent="0.2">
      <c r="A83" s="6"/>
      <c r="B83" s="6"/>
      <c r="C83" s="56"/>
      <c r="F83" s="57"/>
      <c r="G83" s="57"/>
    </row>
    <row r="84" spans="1:7" x14ac:dyDescent="0.2">
      <c r="A84" s="6"/>
      <c r="B84" s="6"/>
      <c r="C84" s="56"/>
      <c r="F84" s="57"/>
      <c r="G84" s="57"/>
    </row>
    <row r="85" spans="1:7" x14ac:dyDescent="0.2">
      <c r="A85" s="19"/>
      <c r="B85" s="19"/>
      <c r="C85" s="127"/>
      <c r="F85" s="57"/>
      <c r="G85" s="57"/>
    </row>
    <row r="86" spans="1:7" x14ac:dyDescent="0.2">
      <c r="A86" s="19"/>
      <c r="B86" s="19"/>
      <c r="C86" s="127"/>
      <c r="F86" s="57"/>
      <c r="G86" s="57"/>
    </row>
    <row r="87" spans="1:7" x14ac:dyDescent="0.2">
      <c r="F87" s="57"/>
      <c r="G87" s="57"/>
    </row>
    <row r="88" spans="1:7" x14ac:dyDescent="0.2">
      <c r="F88" s="57"/>
      <c r="G88" s="57"/>
    </row>
    <row r="89" spans="1:7" x14ac:dyDescent="0.2">
      <c r="F89" s="57"/>
      <c r="G89" s="57"/>
    </row>
    <row r="90" spans="1:7" x14ac:dyDescent="0.2">
      <c r="F90" s="57"/>
      <c r="G90" s="57"/>
    </row>
    <row r="91" spans="1:7" x14ac:dyDescent="0.2">
      <c r="F91" s="57"/>
      <c r="G91" s="57"/>
    </row>
    <row r="92" spans="1:7" x14ac:dyDescent="0.2">
      <c r="F92" s="57"/>
      <c r="G92" s="57"/>
    </row>
    <row r="93" spans="1:7" x14ac:dyDescent="0.2">
      <c r="F93" s="57"/>
      <c r="G93" s="57"/>
    </row>
    <row r="94" spans="1:7" x14ac:dyDescent="0.2">
      <c r="F94" s="57"/>
      <c r="G94" s="57"/>
    </row>
    <row r="95" spans="1:7" x14ac:dyDescent="0.2">
      <c r="F95" s="57"/>
      <c r="G95" s="57"/>
    </row>
    <row r="96" spans="1:7" x14ac:dyDescent="0.2">
      <c r="F96" s="57"/>
      <c r="G96" s="57"/>
    </row>
    <row r="97" spans="6:7" x14ac:dyDescent="0.2">
      <c r="F97" s="57"/>
      <c r="G97" s="57"/>
    </row>
    <row r="98" spans="6:7" x14ac:dyDescent="0.2">
      <c r="F98" s="57"/>
      <c r="G98" s="57"/>
    </row>
    <row r="99" spans="6:7" x14ac:dyDescent="0.2">
      <c r="F99" s="57"/>
      <c r="G99" s="57"/>
    </row>
    <row r="100" spans="6:7" x14ac:dyDescent="0.2">
      <c r="F100" s="57"/>
      <c r="G100" s="57"/>
    </row>
    <row r="101" spans="6:7" x14ac:dyDescent="0.2">
      <c r="F101" s="57"/>
      <c r="G101" s="57"/>
    </row>
    <row r="102" spans="6:7" x14ac:dyDescent="0.2">
      <c r="F102" s="57"/>
      <c r="G102" s="57"/>
    </row>
    <row r="103" spans="6:7" x14ac:dyDescent="0.2">
      <c r="F103" s="57"/>
      <c r="G103" s="57"/>
    </row>
    <row r="104" spans="6:7" x14ac:dyDescent="0.2">
      <c r="F104" s="57"/>
      <c r="G104" s="57"/>
    </row>
    <row r="105" spans="6:7" x14ac:dyDescent="0.2">
      <c r="F105" s="57"/>
      <c r="G105" s="57"/>
    </row>
    <row r="106" spans="6:7" x14ac:dyDescent="0.2">
      <c r="F106" s="57"/>
      <c r="G106" s="57"/>
    </row>
    <row r="107" spans="6:7" x14ac:dyDescent="0.2">
      <c r="F107" s="57"/>
      <c r="G107" s="57"/>
    </row>
    <row r="108" spans="6:7" x14ac:dyDescent="0.2">
      <c r="F108" s="57"/>
      <c r="G108" s="57"/>
    </row>
    <row r="109" spans="6:7" x14ac:dyDescent="0.2">
      <c r="F109" s="57"/>
      <c r="G109" s="57"/>
    </row>
    <row r="110" spans="6:7" x14ac:dyDescent="0.2">
      <c r="F110" s="57"/>
      <c r="G110" s="57"/>
    </row>
    <row r="111" spans="6:7" x14ac:dyDescent="0.2">
      <c r="F111" s="57"/>
      <c r="G111" s="57"/>
    </row>
    <row r="112" spans="6:7" x14ac:dyDescent="0.2">
      <c r="F112" s="57"/>
      <c r="G112" s="57"/>
    </row>
    <row r="113" spans="6:7" x14ac:dyDescent="0.2">
      <c r="F113" s="57"/>
      <c r="G113" s="57"/>
    </row>
    <row r="114" spans="6:7" x14ac:dyDescent="0.2">
      <c r="F114" s="57"/>
      <c r="G114" s="57"/>
    </row>
    <row r="115" spans="6:7" x14ac:dyDescent="0.2">
      <c r="F115" s="57"/>
      <c r="G115" s="57"/>
    </row>
    <row r="116" spans="6:7" x14ac:dyDescent="0.2">
      <c r="F116" s="57"/>
      <c r="G116" s="57"/>
    </row>
    <row r="117" spans="6:7" x14ac:dyDescent="0.2">
      <c r="F117" s="57"/>
      <c r="G117" s="57"/>
    </row>
    <row r="118" spans="6:7" x14ac:dyDescent="0.2">
      <c r="F118" s="57"/>
      <c r="G118" s="57"/>
    </row>
    <row r="119" spans="6:7" x14ac:dyDescent="0.2">
      <c r="F119" s="57"/>
      <c r="G119" s="57"/>
    </row>
    <row r="120" spans="6:7" x14ac:dyDescent="0.2">
      <c r="F120" s="57"/>
      <c r="G120" s="57"/>
    </row>
    <row r="121" spans="6:7" x14ac:dyDescent="0.2">
      <c r="F121" s="57"/>
      <c r="G121" s="57"/>
    </row>
    <row r="122" spans="6:7" x14ac:dyDescent="0.2">
      <c r="F122" s="57"/>
      <c r="G122" s="57"/>
    </row>
    <row r="123" spans="6:7" x14ac:dyDescent="0.2">
      <c r="F123" s="57"/>
      <c r="G123" s="57"/>
    </row>
    <row r="124" spans="6:7" x14ac:dyDescent="0.2">
      <c r="F124" s="57"/>
      <c r="G124" s="57"/>
    </row>
    <row r="125" spans="6:7" x14ac:dyDescent="0.2">
      <c r="F125" s="57"/>
      <c r="G125" s="57"/>
    </row>
    <row r="126" spans="6:7" x14ac:dyDescent="0.2">
      <c r="F126" s="57"/>
      <c r="G126" s="57"/>
    </row>
    <row r="127" spans="6:7" x14ac:dyDescent="0.2">
      <c r="F127" s="57"/>
      <c r="G127" s="57"/>
    </row>
    <row r="128" spans="6:7" x14ac:dyDescent="0.2">
      <c r="F128" s="57"/>
      <c r="G128" s="57"/>
    </row>
    <row r="129" spans="6:7" x14ac:dyDescent="0.2">
      <c r="F129" s="57"/>
      <c r="G129" s="57"/>
    </row>
    <row r="130" spans="6:7" x14ac:dyDescent="0.2">
      <c r="F130" s="57"/>
      <c r="G130" s="57"/>
    </row>
    <row r="131" spans="6:7" x14ac:dyDescent="0.2">
      <c r="F131" s="57"/>
      <c r="G131" s="57"/>
    </row>
    <row r="132" spans="6:7" x14ac:dyDescent="0.2">
      <c r="F132" s="57"/>
      <c r="G132" s="57"/>
    </row>
    <row r="133" spans="6:7" x14ac:dyDescent="0.2">
      <c r="F133" s="57"/>
      <c r="G133" s="57"/>
    </row>
    <row r="134" spans="6:7" x14ac:dyDescent="0.2">
      <c r="F134" s="57"/>
      <c r="G134" s="57"/>
    </row>
    <row r="135" spans="6:7" x14ac:dyDescent="0.2">
      <c r="F135" s="57"/>
      <c r="G135" s="57"/>
    </row>
    <row r="136" spans="6:7" x14ac:dyDescent="0.2">
      <c r="F136" s="57"/>
      <c r="G136" s="57"/>
    </row>
    <row r="137" spans="6:7" x14ac:dyDescent="0.2">
      <c r="F137" s="57"/>
      <c r="G137" s="57"/>
    </row>
    <row r="138" spans="6:7" x14ac:dyDescent="0.2">
      <c r="F138" s="57"/>
      <c r="G138" s="57"/>
    </row>
    <row r="139" spans="6:7" x14ac:dyDescent="0.2">
      <c r="F139" s="57"/>
      <c r="G139" s="57"/>
    </row>
    <row r="140" spans="6:7" x14ac:dyDescent="0.2">
      <c r="F140" s="57"/>
      <c r="G140" s="57"/>
    </row>
    <row r="141" spans="6:7" x14ac:dyDescent="0.2">
      <c r="F141" s="57"/>
      <c r="G141" s="57"/>
    </row>
  </sheetData>
  <sortState ref="A3:EA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8" display="http://pnfl.biz/pnflstats/PNFL_roster.htm - A8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ignoredErrors>
    <ignoredError sqref="V56:W56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E172"/>
  <sheetViews>
    <sheetView zoomScaleNormal="100" workbookViewId="0">
      <pane ySplit="2" topLeftCell="A52" activePane="bottomLeft" state="frozen"/>
      <selection pane="bottomLeft" activeCell="AI58" sqref="AI58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8" width="4.7109375" style="128" customWidth="1"/>
    <col min="29" max="29" width="11.28515625" style="128" hidden="1" customWidth="1"/>
    <col min="30" max="31" width="12.7109375" style="30" hidden="1" customWidth="1"/>
    <col min="32" max="32" width="12.7109375" style="687" hidden="1" customWidth="1"/>
    <col min="33" max="34" width="12.7109375" style="461" customWidth="1"/>
    <col min="35" max="16384" width="9.140625" style="128"/>
  </cols>
  <sheetData>
    <row r="1" spans="1:135" s="140" customFormat="1" ht="13.5" customHeight="1" thickBot="1" x14ac:dyDescent="0.25">
      <c r="A1" s="138" t="s">
        <v>440</v>
      </c>
      <c r="B1" s="147" t="s">
        <v>170</v>
      </c>
      <c r="C1" s="153" t="s">
        <v>180</v>
      </c>
      <c r="D1" s="139" t="s">
        <v>181</v>
      </c>
      <c r="E1" s="139" t="s">
        <v>182</v>
      </c>
      <c r="AF1" s="686"/>
      <c r="AG1" s="148"/>
      <c r="AH1" s="148"/>
    </row>
    <row r="2" spans="1:135" s="965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>
        <v>2051</v>
      </c>
      <c r="AA2" s="418">
        <v>2052</v>
      </c>
      <c r="AB2" s="418" t="s">
        <v>705</v>
      </c>
      <c r="AC2" s="418"/>
      <c r="AD2" s="418" t="s">
        <v>4837</v>
      </c>
      <c r="AE2" s="418" t="s">
        <v>5245</v>
      </c>
      <c r="AF2" s="698" t="s">
        <v>7930</v>
      </c>
      <c r="AG2" s="418" t="s">
        <v>8194</v>
      </c>
      <c r="AH2" s="418" t="s">
        <v>8459</v>
      </c>
    </row>
    <row r="3" spans="1:135" s="100" customFormat="1" ht="15" customHeight="1" thickTop="1" x14ac:dyDescent="0.2">
      <c r="A3" s="838">
        <v>2069</v>
      </c>
      <c r="B3" s="831" t="s">
        <v>2750</v>
      </c>
      <c r="C3" s="830" t="s">
        <v>352</v>
      </c>
      <c r="D3" s="830" t="s">
        <v>3637</v>
      </c>
      <c r="E3" s="214" t="s">
        <v>1353</v>
      </c>
      <c r="F3" s="831" t="s">
        <v>188</v>
      </c>
      <c r="G3" s="832">
        <v>8</v>
      </c>
      <c r="H3" s="273"/>
      <c r="I3" s="273"/>
      <c r="J3" s="273"/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4" t="s">
        <v>405</v>
      </c>
      <c r="Q3" s="546" t="s">
        <v>405</v>
      </c>
      <c r="R3" s="725" t="s">
        <v>405</v>
      </c>
      <c r="S3" s="267" t="s">
        <v>405</v>
      </c>
      <c r="T3" s="267" t="s">
        <v>405</v>
      </c>
      <c r="U3" s="267"/>
      <c r="V3" s="267"/>
      <c r="W3" s="267"/>
      <c r="X3" s="267"/>
      <c r="Y3" s="267"/>
      <c r="Z3" s="267"/>
      <c r="AA3" s="267"/>
      <c r="AB3" s="270"/>
      <c r="AC3" s="243">
        <v>25000000</v>
      </c>
      <c r="AD3" s="243">
        <v>25000000</v>
      </c>
      <c r="AE3" s="243">
        <v>25000000</v>
      </c>
      <c r="AF3" s="270">
        <v>15000000</v>
      </c>
      <c r="AG3" s="270">
        <v>15000000</v>
      </c>
      <c r="AH3" s="270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421"/>
      <c r="BM3" s="421"/>
      <c r="BN3" s="421"/>
      <c r="BO3" s="421"/>
      <c r="BP3" s="421"/>
      <c r="BQ3" s="421"/>
      <c r="BR3" s="421"/>
      <c r="BS3" s="421"/>
      <c r="BT3" s="421"/>
      <c r="BU3" s="421"/>
      <c r="BV3" s="421"/>
      <c r="BW3" s="421"/>
      <c r="BX3" s="421"/>
      <c r="BY3" s="421"/>
      <c r="BZ3" s="421"/>
      <c r="CA3" s="421"/>
      <c r="CB3" s="421"/>
      <c r="CC3" s="421"/>
      <c r="CD3" s="421"/>
      <c r="CE3" s="421"/>
      <c r="CF3" s="421"/>
      <c r="CG3" s="421"/>
      <c r="CH3" s="421"/>
      <c r="CI3" s="421"/>
      <c r="CJ3" s="421"/>
      <c r="CK3" s="421"/>
      <c r="CL3" s="421"/>
      <c r="CM3" s="421"/>
      <c r="CN3" s="421"/>
      <c r="CO3" s="421"/>
      <c r="CP3" s="421"/>
      <c r="CQ3" s="421"/>
      <c r="CR3" s="421"/>
      <c r="CS3" s="421"/>
      <c r="CT3" s="421"/>
      <c r="CU3" s="421"/>
      <c r="CV3" s="421"/>
      <c r="CW3" s="421"/>
      <c r="CX3" s="421"/>
      <c r="CY3" s="421"/>
      <c r="CZ3" s="421"/>
      <c r="DA3" s="421"/>
      <c r="DB3" s="421"/>
      <c r="DC3" s="421"/>
      <c r="DD3" s="421"/>
      <c r="DE3" s="421"/>
      <c r="DF3" s="421"/>
      <c r="DG3" s="421"/>
      <c r="DH3" s="421"/>
      <c r="DI3" s="421"/>
      <c r="DJ3" s="421"/>
      <c r="DK3" s="421"/>
      <c r="DL3" s="421"/>
      <c r="DM3" s="421"/>
      <c r="DN3" s="421"/>
      <c r="DO3" s="421"/>
      <c r="DP3" s="86"/>
      <c r="DS3" s="421"/>
      <c r="DT3" s="421"/>
      <c r="DU3" s="421"/>
      <c r="DV3" s="421"/>
      <c r="DW3" s="421"/>
    </row>
    <row r="4" spans="1:135" s="86" customFormat="1" ht="15" customHeight="1" x14ac:dyDescent="0.2">
      <c r="A4" s="815">
        <v>3090</v>
      </c>
      <c r="B4" s="855" t="s">
        <v>2052</v>
      </c>
      <c r="C4" s="856" t="s">
        <v>4259</v>
      </c>
      <c r="D4" s="856" t="s">
        <v>4258</v>
      </c>
      <c r="E4" s="214" t="s">
        <v>1353</v>
      </c>
      <c r="F4" s="855" t="s">
        <v>188</v>
      </c>
      <c r="G4" s="856">
        <v>6</v>
      </c>
      <c r="H4" s="174"/>
      <c r="I4" s="174"/>
      <c r="J4" s="174"/>
      <c r="K4" s="174"/>
      <c r="L4" s="174"/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176" t="s">
        <v>405</v>
      </c>
      <c r="T4" s="176" t="s">
        <v>405</v>
      </c>
      <c r="U4" s="176" t="s">
        <v>405</v>
      </c>
      <c r="V4" s="176" t="s">
        <v>405</v>
      </c>
      <c r="W4" s="176"/>
      <c r="X4" s="176"/>
      <c r="Y4" s="176"/>
      <c r="Z4" s="176"/>
      <c r="AA4" s="176"/>
      <c r="AB4" s="100"/>
      <c r="AC4" s="270"/>
      <c r="AD4" s="269">
        <v>10000000</v>
      </c>
      <c r="AE4" s="270">
        <v>11000000</v>
      </c>
      <c r="AF4" s="270">
        <v>14000000</v>
      </c>
      <c r="AG4" s="270">
        <v>14000000</v>
      </c>
      <c r="AH4" s="270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100"/>
      <c r="DJ4" s="100"/>
      <c r="DK4" s="100"/>
      <c r="DL4" s="100"/>
      <c r="DM4" s="100"/>
      <c r="DT4" s="100"/>
      <c r="DU4" s="100"/>
      <c r="DV4" s="100"/>
      <c r="DW4" s="100"/>
      <c r="DX4" s="100"/>
      <c r="DY4" s="100"/>
      <c r="DZ4" s="100"/>
      <c r="EA4" s="100"/>
      <c r="EB4" s="100"/>
      <c r="EE4" s="100"/>
    </row>
    <row r="5" spans="1:135" s="895" customFormat="1" ht="15" customHeight="1" x14ac:dyDescent="0.2">
      <c r="A5" s="860">
        <v>701</v>
      </c>
      <c r="B5" s="862" t="s">
        <v>1670</v>
      </c>
      <c r="C5" s="862" t="s">
        <v>203</v>
      </c>
      <c r="D5" s="862" t="s">
        <v>194</v>
      </c>
      <c r="E5" s="214" t="s">
        <v>1353</v>
      </c>
      <c r="F5" s="862" t="s">
        <v>190</v>
      </c>
      <c r="G5" s="994">
        <v>10</v>
      </c>
      <c r="H5" s="269"/>
      <c r="I5" s="100"/>
      <c r="J5" s="100"/>
      <c r="K5" s="174"/>
      <c r="L5" s="174"/>
      <c r="M5" s="174"/>
      <c r="N5" s="175" t="s">
        <v>405</v>
      </c>
      <c r="O5" s="175" t="s">
        <v>405</v>
      </c>
      <c r="P5" s="545"/>
      <c r="Q5" s="545"/>
      <c r="R5" s="725"/>
      <c r="S5" s="482" t="s">
        <v>405</v>
      </c>
      <c r="T5" s="482"/>
      <c r="U5" s="482"/>
      <c r="V5" s="580"/>
      <c r="W5" s="580"/>
      <c r="X5" s="100"/>
      <c r="Y5" s="421"/>
      <c r="Z5" s="269"/>
      <c r="AA5" s="270"/>
      <c r="AB5" s="270"/>
      <c r="AC5" s="270"/>
      <c r="AD5" s="270"/>
      <c r="AE5" s="100"/>
      <c r="AF5" s="100"/>
      <c r="AG5" s="270">
        <v>900000</v>
      </c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</row>
    <row r="6" spans="1:135" s="100" customFormat="1" ht="15" customHeight="1" x14ac:dyDescent="0.2">
      <c r="A6" s="99">
        <v>1436</v>
      </c>
      <c r="B6" s="99" t="s">
        <v>3421</v>
      </c>
      <c r="C6" s="99" t="s">
        <v>3220</v>
      </c>
      <c r="D6" s="99" t="s">
        <v>3221</v>
      </c>
      <c r="E6" s="214" t="s">
        <v>1353</v>
      </c>
      <c r="F6" s="100" t="s">
        <v>190</v>
      </c>
      <c r="G6" s="750">
        <v>9</v>
      </c>
      <c r="H6" s="174"/>
      <c r="I6" s="174"/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725" t="s">
        <v>405</v>
      </c>
      <c r="S6" s="176" t="s">
        <v>405</v>
      </c>
      <c r="T6" s="267"/>
      <c r="U6" s="267"/>
      <c r="V6" s="267"/>
      <c r="W6" s="267"/>
      <c r="X6" s="99"/>
      <c r="Y6" s="270"/>
      <c r="Z6" s="269"/>
      <c r="AA6" s="270"/>
      <c r="AB6" s="86"/>
      <c r="AC6" s="270">
        <v>3500000</v>
      </c>
      <c r="AD6" s="270"/>
      <c r="AE6" s="99"/>
      <c r="AF6" s="99"/>
      <c r="AG6" s="270">
        <v>3000000</v>
      </c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86"/>
      <c r="EA6" s="86"/>
      <c r="EB6" s="86"/>
      <c r="EC6" s="86"/>
      <c r="ED6" s="86"/>
      <c r="EE6" s="86"/>
    </row>
    <row r="7" spans="1:135" s="421" customFormat="1" ht="15" customHeight="1" x14ac:dyDescent="0.2">
      <c r="A7" s="811">
        <v>2531</v>
      </c>
      <c r="B7" s="99" t="s">
        <v>4025</v>
      </c>
      <c r="C7" s="811" t="s">
        <v>127</v>
      </c>
      <c r="D7" s="811" t="s">
        <v>3865</v>
      </c>
      <c r="E7" s="214" t="s">
        <v>1353</v>
      </c>
      <c r="F7" s="812" t="s">
        <v>190</v>
      </c>
      <c r="G7" s="479">
        <v>7</v>
      </c>
      <c r="H7" s="174"/>
      <c r="I7" s="174"/>
      <c r="J7" s="174"/>
      <c r="K7" s="174"/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5" t="s">
        <v>405</v>
      </c>
      <c r="R7" s="175" t="s">
        <v>405</v>
      </c>
      <c r="S7" s="176" t="s">
        <v>405</v>
      </c>
      <c r="T7" s="571"/>
      <c r="U7" s="571"/>
      <c r="V7" s="571"/>
      <c r="W7" s="571"/>
      <c r="X7" s="571"/>
      <c r="Y7" s="571"/>
      <c r="Z7" s="571"/>
      <c r="AA7" s="571"/>
      <c r="AB7" s="86"/>
      <c r="AC7" s="270"/>
      <c r="AD7" s="269">
        <v>5500000</v>
      </c>
      <c r="AE7" s="270">
        <v>5500000</v>
      </c>
      <c r="AF7" s="270">
        <v>5500000</v>
      </c>
      <c r="AG7" s="270">
        <v>6000000</v>
      </c>
      <c r="AH7" s="270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100"/>
      <c r="DJ7" s="86"/>
      <c r="DK7" s="86"/>
      <c r="DL7" s="86"/>
      <c r="DM7" s="86"/>
      <c r="DN7" s="86"/>
      <c r="DO7" s="86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</row>
    <row r="8" spans="1:135" s="100" customFormat="1" ht="15" customHeight="1" x14ac:dyDescent="0.2">
      <c r="A8" s="842">
        <v>5479</v>
      </c>
      <c r="B8" s="100" t="s">
        <v>4040</v>
      </c>
      <c r="C8" s="842" t="s">
        <v>7992</v>
      </c>
      <c r="D8" s="842" t="s">
        <v>1741</v>
      </c>
      <c r="E8" s="214" t="s">
        <v>1353</v>
      </c>
      <c r="F8" s="842" t="s">
        <v>190</v>
      </c>
      <c r="G8" s="842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 t="s">
        <v>405</v>
      </c>
      <c r="U8" s="176"/>
      <c r="V8" s="571"/>
      <c r="W8" s="284"/>
      <c r="X8" s="284"/>
      <c r="Y8" s="284"/>
      <c r="Z8" s="284"/>
      <c r="AA8" s="284"/>
      <c r="AB8" s="269"/>
      <c r="AE8" s="275">
        <v>500000</v>
      </c>
      <c r="AF8" s="270">
        <v>1400000</v>
      </c>
      <c r="AG8" s="270">
        <v>1750000</v>
      </c>
      <c r="AH8" s="270"/>
    </row>
    <row r="9" spans="1:135" s="100" customFormat="1" ht="15" customHeight="1" x14ac:dyDescent="0.2">
      <c r="A9" s="99">
        <v>1563</v>
      </c>
      <c r="B9" s="99" t="s">
        <v>3399</v>
      </c>
      <c r="C9" s="99" t="s">
        <v>301</v>
      </c>
      <c r="D9" s="99" t="s">
        <v>197</v>
      </c>
      <c r="E9" s="214" t="s">
        <v>1353</v>
      </c>
      <c r="F9" s="100" t="s">
        <v>196</v>
      </c>
      <c r="G9" s="750">
        <v>9</v>
      </c>
      <c r="H9" s="174"/>
      <c r="I9" s="174"/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175" t="s">
        <v>405</v>
      </c>
      <c r="S9" s="176" t="s">
        <v>405</v>
      </c>
      <c r="T9" s="267"/>
      <c r="U9" s="267"/>
      <c r="V9" s="267"/>
      <c r="W9" s="267"/>
      <c r="X9" s="267"/>
      <c r="Y9" s="267"/>
      <c r="Z9" s="267"/>
      <c r="AA9" s="267"/>
      <c r="AB9" s="99"/>
      <c r="AC9" s="270"/>
      <c r="AD9" s="269">
        <v>6500000</v>
      </c>
      <c r="AE9" s="270">
        <v>7000000</v>
      </c>
      <c r="AF9" s="270">
        <v>7000000</v>
      </c>
      <c r="AG9" s="270">
        <v>7500000</v>
      </c>
      <c r="AH9" s="270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1"/>
      <c r="CG9" s="421"/>
      <c r="CH9" s="421"/>
      <c r="CI9" s="421"/>
      <c r="CJ9" s="421"/>
      <c r="CK9" s="421"/>
      <c r="CL9" s="421"/>
      <c r="CM9" s="421"/>
      <c r="CN9" s="421"/>
      <c r="CO9" s="421"/>
      <c r="CP9" s="421"/>
      <c r="CQ9" s="421"/>
      <c r="CR9" s="421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P9" s="86"/>
      <c r="DQ9" s="86"/>
      <c r="DR9" s="86"/>
      <c r="DS9" s="86"/>
      <c r="DT9" s="86"/>
      <c r="EE9" s="421"/>
    </row>
    <row r="10" spans="1:135" s="100" customFormat="1" ht="15" customHeight="1" x14ac:dyDescent="0.2">
      <c r="A10" s="811">
        <v>2687</v>
      </c>
      <c r="B10" s="99" t="s">
        <v>4049</v>
      </c>
      <c r="C10" s="811" t="s">
        <v>3981</v>
      </c>
      <c r="D10" s="811" t="s">
        <v>3982</v>
      </c>
      <c r="E10" s="214" t="s">
        <v>1353</v>
      </c>
      <c r="F10" s="812" t="s">
        <v>196</v>
      </c>
      <c r="G10" s="479">
        <v>7</v>
      </c>
      <c r="H10" s="174"/>
      <c r="I10" s="174"/>
      <c r="J10" s="174"/>
      <c r="K10" s="174"/>
      <c r="L10" s="175" t="s">
        <v>405</v>
      </c>
      <c r="M10" s="175" t="s">
        <v>405</v>
      </c>
      <c r="N10" s="175" t="s">
        <v>405</v>
      </c>
      <c r="O10" s="175" t="s">
        <v>405</v>
      </c>
      <c r="P10" s="546" t="s">
        <v>405</v>
      </c>
      <c r="Q10" s="545" t="s">
        <v>405</v>
      </c>
      <c r="R10" s="725" t="s">
        <v>405</v>
      </c>
      <c r="S10" s="267" t="s">
        <v>405</v>
      </c>
      <c r="T10" s="267" t="s">
        <v>405</v>
      </c>
      <c r="U10" s="267" t="s">
        <v>405</v>
      </c>
      <c r="V10" s="267"/>
      <c r="W10" s="267"/>
      <c r="X10" s="267"/>
      <c r="Y10" s="267"/>
      <c r="Z10" s="267"/>
      <c r="AA10" s="267"/>
      <c r="AC10" s="270"/>
      <c r="AD10" s="269">
        <v>4000000</v>
      </c>
      <c r="AE10" s="270">
        <v>5000000</v>
      </c>
      <c r="AF10" s="270">
        <v>6000000</v>
      </c>
      <c r="AG10" s="270">
        <v>7000000</v>
      </c>
      <c r="AH10" s="270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86"/>
      <c r="DJ10" s="86"/>
      <c r="DK10" s="86"/>
      <c r="DL10" s="86"/>
      <c r="DM10" s="86"/>
      <c r="DP10" s="86"/>
      <c r="DQ10" s="86"/>
      <c r="DR10" s="86"/>
      <c r="DU10" s="421"/>
      <c r="DV10" s="421"/>
      <c r="DW10" s="421"/>
      <c r="DX10" s="421"/>
      <c r="DY10" s="421"/>
      <c r="DZ10" s="421"/>
      <c r="EA10" s="421"/>
      <c r="EB10" s="421"/>
    </row>
    <row r="11" spans="1:135" s="100" customFormat="1" ht="15" customHeight="1" x14ac:dyDescent="0.2">
      <c r="A11" s="856">
        <v>3177</v>
      </c>
      <c r="B11" s="855" t="s">
        <v>4426</v>
      </c>
      <c r="C11" s="856" t="s">
        <v>4329</v>
      </c>
      <c r="D11" s="856" t="s">
        <v>4328</v>
      </c>
      <c r="E11" s="214" t="s">
        <v>1353</v>
      </c>
      <c r="F11" s="855" t="s">
        <v>196</v>
      </c>
      <c r="G11" s="856">
        <v>6</v>
      </c>
      <c r="H11" s="174"/>
      <c r="I11" s="174"/>
      <c r="J11" s="174"/>
      <c r="K11" s="174"/>
      <c r="L11" s="174"/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267" t="s">
        <v>405</v>
      </c>
      <c r="T11" s="267" t="s">
        <v>405</v>
      </c>
      <c r="U11" s="176"/>
      <c r="V11" s="176"/>
      <c r="W11" s="176"/>
      <c r="Y11" s="270"/>
      <c r="Z11" s="269"/>
      <c r="AA11" s="270"/>
      <c r="AC11" s="270"/>
      <c r="AD11" s="270"/>
      <c r="AE11" s="99"/>
      <c r="AF11" s="99"/>
      <c r="AG11" s="270">
        <v>5000000</v>
      </c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F11" s="86"/>
      <c r="DG11" s="86"/>
      <c r="DH11" s="86"/>
      <c r="DJ11" s="86"/>
      <c r="DK11" s="86"/>
      <c r="DL11" s="86"/>
      <c r="DM11" s="86"/>
      <c r="DN11" s="86"/>
      <c r="DP11" s="86"/>
      <c r="DQ11" s="86"/>
      <c r="DR11" s="86"/>
      <c r="DS11" s="86"/>
      <c r="DT11" s="86"/>
    </row>
    <row r="12" spans="1:135" s="100" customFormat="1" ht="15" customHeight="1" x14ac:dyDescent="0.2">
      <c r="A12" s="815">
        <v>3167</v>
      </c>
      <c r="B12" s="816" t="s">
        <v>4411</v>
      </c>
      <c r="C12" s="815" t="s">
        <v>203</v>
      </c>
      <c r="D12" s="815" t="s">
        <v>141</v>
      </c>
      <c r="E12" s="214" t="s">
        <v>1353</v>
      </c>
      <c r="F12" s="816" t="s">
        <v>196</v>
      </c>
      <c r="G12" s="815">
        <v>6</v>
      </c>
      <c r="H12" s="174"/>
      <c r="I12" s="174"/>
      <c r="J12" s="174"/>
      <c r="K12" s="174"/>
      <c r="L12" s="174"/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176" t="s">
        <v>405</v>
      </c>
      <c r="T12" s="176" t="s">
        <v>405</v>
      </c>
      <c r="U12" s="176" t="s">
        <v>405</v>
      </c>
      <c r="V12" s="176" t="s">
        <v>405</v>
      </c>
      <c r="W12" s="176" t="s">
        <v>405</v>
      </c>
      <c r="X12" s="176"/>
      <c r="Y12" s="176"/>
      <c r="Z12" s="176"/>
      <c r="AA12" s="176"/>
      <c r="AB12" s="86"/>
      <c r="AC12" s="270"/>
      <c r="AD12" s="269">
        <v>5500000</v>
      </c>
      <c r="AE12" s="270">
        <v>6500000</v>
      </c>
      <c r="AF12" s="270">
        <v>7000000</v>
      </c>
      <c r="AG12" s="270">
        <v>8000000</v>
      </c>
      <c r="AH12" s="270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I12" s="86"/>
      <c r="DJ12" s="86"/>
      <c r="DK12" s="86"/>
      <c r="DL12" s="86"/>
      <c r="DM12" s="86"/>
      <c r="DN12" s="86"/>
      <c r="DO12" s="86"/>
      <c r="EE12" s="421"/>
    </row>
    <row r="13" spans="1:135" s="100" customFormat="1" ht="15" customHeight="1" x14ac:dyDescent="0.2">
      <c r="A13" s="815">
        <v>3180</v>
      </c>
      <c r="B13" s="816" t="s">
        <v>4427</v>
      </c>
      <c r="C13" s="815" t="s">
        <v>3968</v>
      </c>
      <c r="D13" s="815" t="s">
        <v>4332</v>
      </c>
      <c r="E13" s="214" t="s">
        <v>1353</v>
      </c>
      <c r="F13" s="816" t="s">
        <v>196</v>
      </c>
      <c r="G13" s="815">
        <v>6</v>
      </c>
      <c r="H13" s="174"/>
      <c r="I13" s="174"/>
      <c r="J13" s="174"/>
      <c r="K13" s="174"/>
      <c r="L13" s="174"/>
      <c r="M13" s="175" t="s">
        <v>405</v>
      </c>
      <c r="N13" s="175" t="s">
        <v>405</v>
      </c>
      <c r="O13" s="175" t="s">
        <v>405</v>
      </c>
      <c r="P13" s="545" t="s">
        <v>405</v>
      </c>
      <c r="Q13" s="546" t="s">
        <v>405</v>
      </c>
      <c r="R13" s="175" t="s">
        <v>405</v>
      </c>
      <c r="S13" s="482" t="s">
        <v>405</v>
      </c>
      <c r="T13" s="482" t="s">
        <v>405</v>
      </c>
      <c r="U13" s="571"/>
      <c r="V13" s="571"/>
      <c r="W13" s="571"/>
      <c r="X13" s="571"/>
      <c r="Y13" s="571"/>
      <c r="Z13" s="571"/>
      <c r="AA13" s="571"/>
      <c r="AB13" s="86"/>
      <c r="AC13" s="270"/>
      <c r="AD13" s="269">
        <v>3000000</v>
      </c>
      <c r="AE13" s="270">
        <v>4000000</v>
      </c>
      <c r="AF13" s="270">
        <v>5000000</v>
      </c>
      <c r="AG13" s="270">
        <v>6000000</v>
      </c>
      <c r="AH13" s="270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I13" s="86"/>
      <c r="DJ13" s="86"/>
      <c r="DK13" s="86"/>
      <c r="DP13" s="86"/>
      <c r="DQ13" s="86"/>
      <c r="DR13" s="86"/>
      <c r="DS13" s="86"/>
      <c r="DT13" s="421"/>
    </row>
    <row r="14" spans="1:135" s="100" customFormat="1" ht="15" customHeight="1" x14ac:dyDescent="0.2">
      <c r="A14" s="99">
        <v>4742</v>
      </c>
      <c r="B14" s="100" t="s">
        <v>2288</v>
      </c>
      <c r="C14" s="99" t="s">
        <v>5277</v>
      </c>
      <c r="D14" s="99" t="s">
        <v>333</v>
      </c>
      <c r="E14" s="214" t="s">
        <v>1353</v>
      </c>
      <c r="F14" s="100" t="s">
        <v>196</v>
      </c>
      <c r="G14" s="99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176" t="s">
        <v>405</v>
      </c>
      <c r="T14" s="176" t="s">
        <v>405</v>
      </c>
      <c r="U14" s="482" t="s">
        <v>405</v>
      </c>
      <c r="V14" s="482" t="s">
        <v>405</v>
      </c>
      <c r="W14" s="482" t="s">
        <v>405</v>
      </c>
      <c r="X14" s="482" t="s">
        <v>405</v>
      </c>
      <c r="Y14" s="482" t="s">
        <v>405</v>
      </c>
      <c r="Z14" s="482" t="s">
        <v>405</v>
      </c>
      <c r="AA14" s="482" t="s">
        <v>405</v>
      </c>
      <c r="AC14" s="269"/>
      <c r="AD14" s="269">
        <v>3200000</v>
      </c>
      <c r="AE14" s="270">
        <v>5500000</v>
      </c>
      <c r="AF14" s="270">
        <v>6500000</v>
      </c>
      <c r="AG14" s="270">
        <v>7500000</v>
      </c>
      <c r="AH14" s="270"/>
    </row>
    <row r="15" spans="1:135" s="100" customFormat="1" ht="15" customHeight="1" x14ac:dyDescent="0.2">
      <c r="A15" s="840">
        <v>5912</v>
      </c>
      <c r="B15" s="100" t="s">
        <v>8419</v>
      </c>
      <c r="C15" s="840" t="s">
        <v>285</v>
      </c>
      <c r="D15" s="840" t="s">
        <v>1498</v>
      </c>
      <c r="E15" s="214" t="s">
        <v>1353</v>
      </c>
      <c r="F15" s="841" t="s">
        <v>196</v>
      </c>
      <c r="G15" s="100">
        <v>1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725" t="s">
        <v>405</v>
      </c>
      <c r="S15" s="267" t="s">
        <v>405</v>
      </c>
      <c r="T15" s="267" t="s">
        <v>405</v>
      </c>
      <c r="U15" s="267" t="s">
        <v>405</v>
      </c>
      <c r="AB15" s="269"/>
      <c r="AC15" s="269"/>
      <c r="AD15" s="269"/>
      <c r="AF15" s="270">
        <v>950000</v>
      </c>
      <c r="AG15" s="270">
        <v>4000000</v>
      </c>
      <c r="AH15" s="270"/>
    </row>
    <row r="16" spans="1:135" s="100" customFormat="1" ht="15" customHeight="1" x14ac:dyDescent="0.2">
      <c r="A16" s="830">
        <v>2118</v>
      </c>
      <c r="B16" s="831" t="s">
        <v>3717</v>
      </c>
      <c r="C16" s="830" t="s">
        <v>2355</v>
      </c>
      <c r="D16" s="830" t="s">
        <v>3672</v>
      </c>
      <c r="E16" s="214" t="s">
        <v>1353</v>
      </c>
      <c r="F16" s="831" t="s">
        <v>198</v>
      </c>
      <c r="G16" s="832">
        <v>8</v>
      </c>
      <c r="H16" s="273"/>
      <c r="I16" s="273"/>
      <c r="J16" s="273"/>
      <c r="K16" s="175" t="s">
        <v>405</v>
      </c>
      <c r="L16" s="175" t="s">
        <v>405</v>
      </c>
      <c r="M16" s="175" t="s">
        <v>405</v>
      </c>
      <c r="N16" s="175" t="s">
        <v>405</v>
      </c>
      <c r="O16" s="175" t="s">
        <v>405</v>
      </c>
      <c r="P16" s="546" t="s">
        <v>405</v>
      </c>
      <c r="Q16" s="545" t="s">
        <v>405</v>
      </c>
      <c r="R16" s="175" t="s">
        <v>405</v>
      </c>
      <c r="S16" s="176" t="s">
        <v>405</v>
      </c>
      <c r="T16" s="176" t="s">
        <v>405</v>
      </c>
      <c r="U16" s="176"/>
      <c r="V16" s="176"/>
      <c r="W16" s="176"/>
      <c r="X16" s="176"/>
      <c r="Y16" s="176"/>
      <c r="Z16" s="176"/>
      <c r="AA16" s="176"/>
      <c r="AB16" s="86"/>
      <c r="AC16" s="270"/>
      <c r="AD16" s="269">
        <v>6500000</v>
      </c>
      <c r="AE16" s="270">
        <v>7250000</v>
      </c>
      <c r="AF16" s="270">
        <v>7500000</v>
      </c>
      <c r="AG16" s="270">
        <v>8000000</v>
      </c>
      <c r="AH16" s="270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421"/>
      <c r="AW16" s="421"/>
      <c r="AX16" s="421"/>
      <c r="AY16" s="421"/>
      <c r="AZ16" s="421"/>
      <c r="BA16" s="421"/>
      <c r="BB16" s="421"/>
      <c r="BC16" s="421"/>
      <c r="BD16" s="421"/>
      <c r="BE16" s="421"/>
      <c r="BF16" s="421"/>
      <c r="BG16" s="421"/>
      <c r="BH16" s="421"/>
      <c r="BI16" s="421"/>
      <c r="BJ16" s="421"/>
      <c r="BK16" s="421"/>
      <c r="BL16" s="421"/>
      <c r="BM16" s="421"/>
      <c r="BN16" s="421"/>
      <c r="BO16" s="421"/>
      <c r="BP16" s="421"/>
      <c r="BQ16" s="421"/>
      <c r="BR16" s="421"/>
      <c r="BS16" s="421"/>
      <c r="BT16" s="421"/>
      <c r="BU16" s="421"/>
      <c r="BV16" s="421"/>
      <c r="BW16" s="421"/>
      <c r="BX16" s="421"/>
      <c r="BY16" s="421"/>
      <c r="BZ16" s="421"/>
      <c r="CA16" s="421"/>
      <c r="CB16" s="421"/>
      <c r="CC16" s="421"/>
      <c r="CD16" s="421"/>
      <c r="CE16" s="421"/>
      <c r="CF16" s="421"/>
      <c r="CG16" s="421"/>
      <c r="CH16" s="421"/>
      <c r="CI16" s="421"/>
      <c r="CJ16" s="421"/>
      <c r="CK16" s="421"/>
      <c r="CL16" s="421"/>
      <c r="CM16" s="421"/>
      <c r="CN16" s="421"/>
      <c r="CO16" s="421"/>
      <c r="CP16" s="421"/>
      <c r="CQ16" s="421"/>
      <c r="CR16" s="421"/>
      <c r="CS16" s="421"/>
      <c r="CT16" s="421"/>
      <c r="CU16" s="421"/>
      <c r="CV16" s="421"/>
      <c r="CW16" s="421"/>
      <c r="CX16" s="421"/>
      <c r="CY16" s="421"/>
      <c r="CZ16" s="421"/>
      <c r="DA16" s="421"/>
      <c r="DB16" s="421"/>
      <c r="DC16" s="421"/>
      <c r="DD16" s="421"/>
      <c r="DE16" s="421"/>
      <c r="DF16" s="421"/>
      <c r="DG16" s="421"/>
      <c r="DH16" s="421"/>
      <c r="DL16" s="86"/>
      <c r="DM16" s="86"/>
      <c r="DN16" s="86"/>
      <c r="DO16" s="86"/>
      <c r="ED16" s="99"/>
    </row>
    <row r="17" spans="1:135" s="100" customFormat="1" ht="15" customHeight="1" x14ac:dyDescent="0.2">
      <c r="A17" s="842">
        <v>5260</v>
      </c>
      <c r="B17" s="99" t="s">
        <v>8142</v>
      </c>
      <c r="C17" s="842" t="s">
        <v>5812</v>
      </c>
      <c r="D17" s="842" t="s">
        <v>302</v>
      </c>
      <c r="E17" s="214" t="s">
        <v>1353</v>
      </c>
      <c r="F17" s="842" t="s">
        <v>198</v>
      </c>
      <c r="G17" s="842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U17" s="571"/>
      <c r="V17" s="571"/>
      <c r="W17" s="284"/>
      <c r="X17" s="284"/>
      <c r="Y17" s="284"/>
      <c r="Z17" s="284"/>
      <c r="AA17" s="284"/>
      <c r="AB17" s="269"/>
      <c r="AE17" s="269">
        <v>500000</v>
      </c>
      <c r="AF17" s="270">
        <v>4000000</v>
      </c>
      <c r="AG17" s="270">
        <v>5000000</v>
      </c>
      <c r="AH17" s="270"/>
      <c r="EC17" s="99"/>
      <c r="ED17" s="86"/>
    </row>
    <row r="18" spans="1:135" s="100" customFormat="1" ht="15" customHeight="1" x14ac:dyDescent="0.2">
      <c r="A18" s="858">
        <v>1338</v>
      </c>
      <c r="B18" s="99" t="s">
        <v>2053</v>
      </c>
      <c r="C18" s="858" t="s">
        <v>3270</v>
      </c>
      <c r="D18" s="858" t="s">
        <v>3271</v>
      </c>
      <c r="E18" s="214" t="s">
        <v>1353</v>
      </c>
      <c r="F18" s="859" t="s">
        <v>199</v>
      </c>
      <c r="G18" s="863">
        <v>9</v>
      </c>
      <c r="H18" s="174"/>
      <c r="I18" s="174"/>
      <c r="J18" s="174"/>
      <c r="K18" s="174"/>
      <c r="L18" s="174"/>
      <c r="M18" s="175"/>
      <c r="N18" s="175"/>
      <c r="O18" s="175"/>
      <c r="P18" s="546"/>
      <c r="Q18" s="546" t="s">
        <v>405</v>
      </c>
      <c r="R18" s="175" t="s">
        <v>405</v>
      </c>
      <c r="S18" s="176" t="s">
        <v>405</v>
      </c>
      <c r="T18" s="267"/>
      <c r="U18" s="267"/>
      <c r="V18" s="267"/>
      <c r="W18" s="267"/>
      <c r="X18" s="267"/>
      <c r="Y18" s="267"/>
      <c r="Z18" s="267"/>
      <c r="AA18" s="267"/>
      <c r="AB18" s="271"/>
      <c r="AC18" s="275"/>
      <c r="AD18" s="856"/>
      <c r="AE18" s="270">
        <v>4500000</v>
      </c>
      <c r="AF18" s="270">
        <v>4500000</v>
      </c>
      <c r="AG18" s="270">
        <v>4500000</v>
      </c>
      <c r="AH18" s="270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L18" s="895"/>
      <c r="DM18" s="895"/>
      <c r="DN18" s="895"/>
      <c r="DO18" s="895"/>
      <c r="DP18" s="99"/>
      <c r="DQ18" s="99"/>
      <c r="DR18" s="895"/>
      <c r="DS18" s="86"/>
      <c r="DT18" s="86"/>
      <c r="EC18" s="86"/>
      <c r="ED18" s="421"/>
    </row>
    <row r="19" spans="1:135" s="100" customFormat="1" ht="15" customHeight="1" x14ac:dyDescent="0.2">
      <c r="A19" s="842">
        <v>4971</v>
      </c>
      <c r="B19" s="100" t="s">
        <v>8116</v>
      </c>
      <c r="C19" s="842" t="s">
        <v>476</v>
      </c>
      <c r="D19" s="842" t="s">
        <v>8019</v>
      </c>
      <c r="E19" s="214" t="s">
        <v>1353</v>
      </c>
      <c r="F19" s="842" t="s">
        <v>199</v>
      </c>
      <c r="G19" s="842">
        <v>2</v>
      </c>
      <c r="H19" s="269"/>
      <c r="K19" s="174"/>
      <c r="L19" s="174"/>
      <c r="M19" s="174"/>
      <c r="N19" s="174"/>
      <c r="O19" s="545"/>
      <c r="P19" s="545"/>
      <c r="Q19" s="546" t="s">
        <v>405</v>
      </c>
      <c r="R19" s="175" t="s">
        <v>405</v>
      </c>
      <c r="S19" s="176" t="s">
        <v>405</v>
      </c>
      <c r="T19" s="176" t="s">
        <v>405</v>
      </c>
      <c r="U19" s="571"/>
      <c r="V19" s="571"/>
      <c r="W19" s="284"/>
      <c r="X19" s="284"/>
      <c r="Y19" s="284"/>
      <c r="Z19" s="284"/>
      <c r="AA19" s="284"/>
      <c r="AB19" s="269"/>
      <c r="AE19" s="269">
        <v>500000</v>
      </c>
      <c r="AF19" s="270">
        <v>3250000</v>
      </c>
      <c r="AG19" s="270">
        <v>3750000</v>
      </c>
      <c r="AH19" s="270"/>
      <c r="EC19" s="421"/>
      <c r="EE19" s="86"/>
    </row>
    <row r="20" spans="1:135" s="100" customFormat="1" ht="15" customHeight="1" x14ac:dyDescent="0.2">
      <c r="A20" s="815">
        <v>2992</v>
      </c>
      <c r="B20" s="816" t="s">
        <v>4413</v>
      </c>
      <c r="C20" s="815" t="s">
        <v>533</v>
      </c>
      <c r="D20" s="815" t="s">
        <v>240</v>
      </c>
      <c r="E20" s="214" t="s">
        <v>1353</v>
      </c>
      <c r="F20" s="816" t="s">
        <v>201</v>
      </c>
      <c r="G20" s="815">
        <v>6</v>
      </c>
      <c r="H20" s="174"/>
      <c r="I20" s="174"/>
      <c r="J20" s="174"/>
      <c r="K20" s="174"/>
      <c r="L20" s="174"/>
      <c r="M20" s="175" t="s">
        <v>405</v>
      </c>
      <c r="N20" s="175" t="s">
        <v>405</v>
      </c>
      <c r="O20" s="175" t="s">
        <v>405</v>
      </c>
      <c r="P20" s="545" t="s">
        <v>405</v>
      </c>
      <c r="Q20" s="545" t="s">
        <v>405</v>
      </c>
      <c r="R20" s="725" t="s">
        <v>405</v>
      </c>
      <c r="S20" s="267" t="s">
        <v>405</v>
      </c>
      <c r="T20" s="267" t="s">
        <v>405</v>
      </c>
      <c r="U20" s="267" t="s">
        <v>405</v>
      </c>
      <c r="V20" s="267" t="s">
        <v>405</v>
      </c>
      <c r="W20" s="571"/>
      <c r="X20" s="571"/>
      <c r="Y20" s="571"/>
      <c r="Z20" s="571"/>
      <c r="AA20" s="571"/>
      <c r="AB20" s="86"/>
      <c r="AC20" s="270"/>
      <c r="AD20" s="269">
        <v>3500000</v>
      </c>
      <c r="AE20" s="270">
        <v>5000000</v>
      </c>
      <c r="AF20" s="270">
        <v>6000000</v>
      </c>
      <c r="AG20" s="270">
        <v>7000000</v>
      </c>
      <c r="AH20" s="270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I20" s="86"/>
      <c r="DJ20" s="86"/>
      <c r="DK20" s="86"/>
      <c r="DL20" s="99"/>
      <c r="DM20" s="99"/>
      <c r="DN20" s="99"/>
      <c r="DO20" s="99"/>
      <c r="DP20" s="99"/>
      <c r="DQ20" s="99"/>
      <c r="DR20" s="99"/>
      <c r="DS20" s="99"/>
      <c r="EC20" s="99"/>
      <c r="EE20" s="86"/>
    </row>
    <row r="21" spans="1:135" s="100" customFormat="1" ht="15" customHeight="1" x14ac:dyDescent="0.2">
      <c r="A21" s="817">
        <v>3502</v>
      </c>
      <c r="B21" s="836" t="s">
        <v>4749</v>
      </c>
      <c r="C21" s="837" t="s">
        <v>2591</v>
      </c>
      <c r="D21" s="837" t="s">
        <v>356</v>
      </c>
      <c r="E21" s="214" t="s">
        <v>1353</v>
      </c>
      <c r="F21" s="836" t="s">
        <v>201</v>
      </c>
      <c r="G21" s="837">
        <v>5</v>
      </c>
      <c r="H21" s="269"/>
      <c r="K21" s="174"/>
      <c r="L21" s="174"/>
      <c r="M21" s="174"/>
      <c r="N21" s="175" t="s">
        <v>405</v>
      </c>
      <c r="O21" s="175" t="s">
        <v>405</v>
      </c>
      <c r="P21" s="545" t="s">
        <v>405</v>
      </c>
      <c r="Q21" s="545" t="s">
        <v>405</v>
      </c>
      <c r="R21" s="725" t="s">
        <v>405</v>
      </c>
      <c r="S21" s="267" t="s">
        <v>405</v>
      </c>
      <c r="T21" s="267" t="s">
        <v>405</v>
      </c>
      <c r="U21" s="571"/>
      <c r="V21" s="571"/>
      <c r="W21" s="571"/>
      <c r="X21" s="571"/>
      <c r="Y21" s="571"/>
      <c r="Z21" s="571"/>
      <c r="AA21" s="571"/>
      <c r="AC21" s="270"/>
      <c r="AD21" s="269">
        <v>1300000</v>
      </c>
      <c r="AE21" s="270">
        <v>2500000</v>
      </c>
      <c r="AF21" s="680">
        <v>3500000</v>
      </c>
      <c r="AG21" s="270">
        <v>4500000</v>
      </c>
      <c r="AH21" s="270"/>
      <c r="ED21" s="86"/>
    </row>
    <row r="22" spans="1:135" s="100" customFormat="1" ht="15" customHeight="1" x14ac:dyDescent="0.2">
      <c r="A22" s="854">
        <v>6183</v>
      </c>
      <c r="B22" s="100" t="s">
        <v>4760</v>
      </c>
      <c r="C22" s="854" t="s">
        <v>333</v>
      </c>
      <c r="D22" s="854" t="s">
        <v>8596</v>
      </c>
      <c r="E22" s="214" t="s">
        <v>1353</v>
      </c>
      <c r="F22" s="854" t="s">
        <v>201</v>
      </c>
      <c r="G22" s="854">
        <v>0</v>
      </c>
      <c r="H22" s="269"/>
      <c r="K22" s="174"/>
      <c r="L22" s="174"/>
      <c r="M22" s="174"/>
      <c r="N22" s="174"/>
      <c r="O22" s="826"/>
      <c r="P22" s="826"/>
      <c r="Q22" s="826"/>
      <c r="R22" s="826"/>
      <c r="S22" s="482" t="s">
        <v>405</v>
      </c>
      <c r="T22" s="482" t="s">
        <v>405</v>
      </c>
      <c r="U22" s="482" t="s">
        <v>405</v>
      </c>
      <c r="V22" s="482" t="s">
        <v>405</v>
      </c>
      <c r="Y22" s="269"/>
      <c r="Z22" s="269"/>
      <c r="AA22" s="269"/>
      <c r="AG22" s="269">
        <v>500000</v>
      </c>
    </row>
    <row r="23" spans="1:135" s="99" customFormat="1" ht="15" customHeight="1" x14ac:dyDescent="0.2">
      <c r="A23" s="815">
        <v>3131</v>
      </c>
      <c r="B23" s="855" t="s">
        <v>4437</v>
      </c>
      <c r="C23" s="856" t="s">
        <v>227</v>
      </c>
      <c r="D23" s="856" t="s">
        <v>233</v>
      </c>
      <c r="E23" s="214" t="s">
        <v>1353</v>
      </c>
      <c r="F23" s="855" t="s">
        <v>206</v>
      </c>
      <c r="G23" s="856">
        <v>6</v>
      </c>
      <c r="H23" s="174"/>
      <c r="I23" s="174"/>
      <c r="J23" s="174"/>
      <c r="K23" s="174"/>
      <c r="L23" s="174"/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267" t="s">
        <v>405</v>
      </c>
      <c r="T23" s="176"/>
      <c r="U23" s="176"/>
      <c r="V23" s="176"/>
      <c r="W23" s="176"/>
      <c r="X23" s="176"/>
      <c r="Y23" s="176"/>
      <c r="Z23" s="176"/>
      <c r="AA23" s="176"/>
      <c r="AB23" s="100"/>
      <c r="AC23" s="270"/>
      <c r="AD23" s="269">
        <v>4500000</v>
      </c>
      <c r="AE23" s="770">
        <v>5500000</v>
      </c>
      <c r="AF23" s="270">
        <v>6500000</v>
      </c>
      <c r="AG23" s="270">
        <v>7500000</v>
      </c>
      <c r="AH23" s="270"/>
      <c r="DI23" s="100"/>
      <c r="DJ23" s="86"/>
      <c r="DK23" s="86"/>
      <c r="DL23" s="86"/>
      <c r="DM23" s="86"/>
      <c r="DN23" s="86"/>
      <c r="DO23" s="86"/>
      <c r="DP23" s="874"/>
      <c r="DQ23" s="100"/>
      <c r="DR23" s="100"/>
      <c r="DS23" s="100"/>
      <c r="DT23" s="100"/>
      <c r="DY23" s="100"/>
      <c r="DZ23" s="100"/>
      <c r="EA23" s="100"/>
      <c r="EB23" s="100"/>
      <c r="EC23" s="100"/>
      <c r="ED23" s="100"/>
      <c r="EE23" s="100"/>
    </row>
    <row r="24" spans="1:135" s="100" customFormat="1" ht="15" customHeight="1" x14ac:dyDescent="0.2">
      <c r="A24" s="99">
        <v>4686</v>
      </c>
      <c r="B24" s="100" t="s">
        <v>5462</v>
      </c>
      <c r="C24" s="99" t="s">
        <v>476</v>
      </c>
      <c r="D24" s="99" t="s">
        <v>5346</v>
      </c>
      <c r="E24" s="214" t="s">
        <v>1353</v>
      </c>
      <c r="F24" s="100" t="s">
        <v>206</v>
      </c>
      <c r="G24" s="99">
        <v>3</v>
      </c>
      <c r="H24" s="269"/>
      <c r="K24" s="174"/>
      <c r="L24" s="174"/>
      <c r="M24" s="174"/>
      <c r="N24" s="174"/>
      <c r="O24" s="545"/>
      <c r="P24" s="545" t="s">
        <v>405</v>
      </c>
      <c r="Q24" s="545" t="s">
        <v>405</v>
      </c>
      <c r="R24" s="175" t="s">
        <v>405</v>
      </c>
      <c r="S24" s="267" t="s">
        <v>405</v>
      </c>
      <c r="T24" s="176"/>
      <c r="U24" s="176"/>
      <c r="V24" s="571"/>
      <c r="W24" s="571"/>
      <c r="X24" s="571"/>
      <c r="Y24" s="571"/>
      <c r="Z24" s="571"/>
      <c r="AA24" s="571"/>
      <c r="AC24" s="270">
        <v>4500000</v>
      </c>
      <c r="AE24" s="270">
        <v>4500000</v>
      </c>
      <c r="AF24" s="270">
        <v>5500000</v>
      </c>
      <c r="AG24" s="270">
        <v>6500000</v>
      </c>
      <c r="AH24" s="270"/>
      <c r="DY24" s="99"/>
      <c r="DZ24" s="99"/>
      <c r="EA24" s="99"/>
      <c r="EB24" s="99"/>
      <c r="EE24" s="86"/>
    </row>
    <row r="25" spans="1:135" s="86" customFormat="1" ht="15" customHeight="1" x14ac:dyDescent="0.2">
      <c r="A25" s="842">
        <v>5442</v>
      </c>
      <c r="B25" s="100" t="s">
        <v>2057</v>
      </c>
      <c r="C25" s="842" t="s">
        <v>7985</v>
      </c>
      <c r="D25" s="842" t="s">
        <v>7986</v>
      </c>
      <c r="E25" s="214" t="s">
        <v>1353</v>
      </c>
      <c r="F25" s="843" t="s">
        <v>206</v>
      </c>
      <c r="G25" s="842">
        <v>2</v>
      </c>
      <c r="H25" s="269"/>
      <c r="I25" s="100"/>
      <c r="J25" s="100"/>
      <c r="K25" s="174"/>
      <c r="L25" s="174"/>
      <c r="M25" s="174"/>
      <c r="N25" s="174"/>
      <c r="O25" s="545"/>
      <c r="P25" s="545"/>
      <c r="Q25" s="546" t="s">
        <v>405</v>
      </c>
      <c r="R25" s="175" t="s">
        <v>405</v>
      </c>
      <c r="S25" s="267" t="s">
        <v>405</v>
      </c>
      <c r="T25" s="176" t="s">
        <v>405</v>
      </c>
      <c r="U25" s="176" t="s">
        <v>405</v>
      </c>
      <c r="V25" s="482" t="s">
        <v>405</v>
      </c>
      <c r="W25" s="482" t="s">
        <v>405</v>
      </c>
      <c r="X25" s="482" t="s">
        <v>405</v>
      </c>
      <c r="Y25" s="482" t="s">
        <v>405</v>
      </c>
      <c r="Z25" s="482" t="s">
        <v>405</v>
      </c>
      <c r="AA25" s="482" t="s">
        <v>405</v>
      </c>
      <c r="AB25" s="269"/>
      <c r="AC25" s="100"/>
      <c r="AD25" s="100"/>
      <c r="AE25" s="275">
        <v>4400000</v>
      </c>
      <c r="AF25" s="270">
        <v>5500000</v>
      </c>
      <c r="AG25" s="270">
        <v>7000000</v>
      </c>
      <c r="AH25" s="27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EC25" s="100"/>
      <c r="ED25" s="100"/>
      <c r="EE25" s="100"/>
    </row>
    <row r="26" spans="1:135" s="100" customFormat="1" ht="15" customHeight="1" x14ac:dyDescent="0.2">
      <c r="A26" s="854">
        <v>6332</v>
      </c>
      <c r="B26" s="100" t="s">
        <v>2747</v>
      </c>
      <c r="C26" s="854" t="s">
        <v>3359</v>
      </c>
      <c r="D26" s="854" t="s">
        <v>3988</v>
      </c>
      <c r="E26" s="214" t="s">
        <v>1353</v>
      </c>
      <c r="F26" s="854" t="s">
        <v>206</v>
      </c>
      <c r="G26" s="854">
        <v>0</v>
      </c>
      <c r="H26" s="269"/>
      <c r="K26" s="174"/>
      <c r="L26" s="174"/>
      <c r="M26" s="174"/>
      <c r="N26" s="174"/>
      <c r="O26" s="826"/>
      <c r="P26" s="826"/>
      <c r="Q26" s="826"/>
      <c r="R26" s="826"/>
      <c r="S26" s="482" t="s">
        <v>405</v>
      </c>
      <c r="T26" s="482" t="s">
        <v>405</v>
      </c>
      <c r="U26" s="482" t="s">
        <v>405</v>
      </c>
      <c r="V26" s="482" t="s">
        <v>405</v>
      </c>
      <c r="W26" s="482" t="s">
        <v>405</v>
      </c>
      <c r="Y26" s="269"/>
      <c r="Z26" s="269"/>
      <c r="AA26" s="269"/>
      <c r="AG26" s="269">
        <v>2400000</v>
      </c>
    </row>
    <row r="27" spans="1:135" s="100" customFormat="1" ht="15" customHeight="1" x14ac:dyDescent="0.2">
      <c r="A27" s="842">
        <v>5490</v>
      </c>
      <c r="B27" s="100" t="s">
        <v>405</v>
      </c>
      <c r="C27" s="842" t="s">
        <v>156</v>
      </c>
      <c r="D27" s="842" t="s">
        <v>7996</v>
      </c>
      <c r="E27" s="214" t="s">
        <v>1353</v>
      </c>
      <c r="F27" s="842" t="s">
        <v>224</v>
      </c>
      <c r="G27" s="842">
        <v>2</v>
      </c>
      <c r="H27" s="269"/>
      <c r="K27" s="174"/>
      <c r="L27" s="174"/>
      <c r="M27" s="174"/>
      <c r="N27" s="174"/>
      <c r="O27" s="545"/>
      <c r="P27" s="545"/>
      <c r="Q27" s="546" t="s">
        <v>405</v>
      </c>
      <c r="R27" s="725" t="s">
        <v>405</v>
      </c>
      <c r="S27" s="267" t="s">
        <v>405</v>
      </c>
      <c r="T27" s="267" t="s">
        <v>405</v>
      </c>
      <c r="U27" s="176"/>
      <c r="W27" s="269"/>
      <c r="X27" s="269"/>
      <c r="Y27" s="269"/>
      <c r="Z27" s="269"/>
      <c r="AA27" s="269"/>
      <c r="AB27" s="275"/>
      <c r="AC27" s="99"/>
      <c r="AD27" s="99"/>
      <c r="AE27" s="941"/>
      <c r="AF27" s="270">
        <v>2700000</v>
      </c>
      <c r="AG27" s="270">
        <v>3100000</v>
      </c>
      <c r="AH27" s="270"/>
      <c r="EE27" s="86"/>
    </row>
    <row r="28" spans="1:135" s="100" customFormat="1" ht="15" customHeight="1" x14ac:dyDescent="0.2">
      <c r="A28" s="811">
        <v>2466</v>
      </c>
      <c r="B28" s="99" t="s">
        <v>4057</v>
      </c>
      <c r="C28" s="811" t="s">
        <v>357</v>
      </c>
      <c r="D28" s="811" t="s">
        <v>240</v>
      </c>
      <c r="E28" s="214" t="s">
        <v>1353</v>
      </c>
      <c r="F28" s="812" t="s">
        <v>209</v>
      </c>
      <c r="G28" s="479">
        <v>7</v>
      </c>
      <c r="H28" s="174"/>
      <c r="I28" s="174"/>
      <c r="J28" s="174"/>
      <c r="K28" s="174"/>
      <c r="L28" s="175" t="s">
        <v>405</v>
      </c>
      <c r="M28" s="175" t="s">
        <v>405</v>
      </c>
      <c r="N28" s="175" t="s">
        <v>405</v>
      </c>
      <c r="O28" s="175" t="s">
        <v>405</v>
      </c>
      <c r="P28" s="546" t="s">
        <v>405</v>
      </c>
      <c r="Q28" s="545" t="s">
        <v>405</v>
      </c>
      <c r="R28" s="175" t="s">
        <v>405</v>
      </c>
      <c r="S28" s="267" t="s">
        <v>405</v>
      </c>
      <c r="T28" s="571"/>
      <c r="U28" s="571"/>
      <c r="V28" s="571"/>
      <c r="W28" s="571"/>
      <c r="X28" s="571"/>
      <c r="Y28" s="571"/>
      <c r="Z28" s="571"/>
      <c r="AA28" s="571"/>
      <c r="AB28" s="86"/>
      <c r="AC28" s="270"/>
      <c r="AD28" s="269">
        <v>7500000</v>
      </c>
      <c r="AE28" s="270">
        <v>8500000</v>
      </c>
      <c r="AF28" s="270">
        <v>9500000</v>
      </c>
      <c r="AG28" s="270">
        <v>10000000</v>
      </c>
      <c r="AH28" s="270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I28" s="99"/>
      <c r="DL28" s="99"/>
      <c r="DM28" s="99"/>
      <c r="DN28" s="99"/>
      <c r="DO28" s="99"/>
      <c r="DY28" s="99"/>
      <c r="DZ28" s="99"/>
      <c r="EA28" s="99"/>
      <c r="EB28" s="99"/>
    </row>
    <row r="29" spans="1:135" s="86" customFormat="1" ht="15" customHeight="1" x14ac:dyDescent="0.2">
      <c r="A29" s="811">
        <v>2465</v>
      </c>
      <c r="B29" s="99" t="s">
        <v>4014</v>
      </c>
      <c r="C29" s="811" t="s">
        <v>3341</v>
      </c>
      <c r="D29" s="811" t="s">
        <v>3813</v>
      </c>
      <c r="E29" s="214" t="s">
        <v>1353</v>
      </c>
      <c r="F29" s="812" t="s">
        <v>209</v>
      </c>
      <c r="G29" s="479">
        <v>7</v>
      </c>
      <c r="H29" s="174"/>
      <c r="I29" s="174"/>
      <c r="J29" s="174"/>
      <c r="K29" s="174"/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6" t="s">
        <v>405</v>
      </c>
      <c r="R29" s="175" t="s">
        <v>405</v>
      </c>
      <c r="S29" s="482" t="s">
        <v>405</v>
      </c>
      <c r="T29" s="482" t="s">
        <v>405</v>
      </c>
      <c r="U29" s="482"/>
      <c r="V29" s="482"/>
      <c r="W29" s="571"/>
      <c r="X29" s="571"/>
      <c r="Y29" s="571"/>
      <c r="Z29" s="571"/>
      <c r="AA29" s="571"/>
      <c r="AC29" s="270"/>
      <c r="AD29" s="269">
        <v>5000000</v>
      </c>
      <c r="AE29" s="270">
        <v>6000000</v>
      </c>
      <c r="AF29" s="270">
        <v>7000000</v>
      </c>
      <c r="AG29" s="270">
        <v>8000000</v>
      </c>
      <c r="AH29" s="270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100"/>
      <c r="DI29" s="100"/>
      <c r="DP29" s="100"/>
      <c r="DQ29" s="100"/>
      <c r="DR29" s="100"/>
      <c r="DS29" s="100"/>
      <c r="DY29" s="100"/>
      <c r="DZ29" s="100"/>
      <c r="EA29" s="100"/>
      <c r="EB29" s="100"/>
      <c r="EC29" s="100"/>
      <c r="ED29" s="100"/>
      <c r="EE29" s="100"/>
    </row>
    <row r="30" spans="1:135" s="100" customFormat="1" ht="15" customHeight="1" x14ac:dyDescent="0.2">
      <c r="A30" s="821">
        <v>4100</v>
      </c>
      <c r="B30" s="100" t="s">
        <v>2288</v>
      </c>
      <c r="C30" s="821" t="s">
        <v>4875</v>
      </c>
      <c r="D30" s="821" t="s">
        <v>4876</v>
      </c>
      <c r="E30" s="214" t="s">
        <v>1353</v>
      </c>
      <c r="F30" s="822" t="s">
        <v>209</v>
      </c>
      <c r="G30" s="99">
        <v>4</v>
      </c>
      <c r="H30" s="269"/>
      <c r="K30" s="174"/>
      <c r="L30" s="174"/>
      <c r="M30" s="174"/>
      <c r="N30" s="174"/>
      <c r="O30" s="175" t="s">
        <v>405</v>
      </c>
      <c r="P30" s="545" t="s">
        <v>405</v>
      </c>
      <c r="Q30" s="545" t="s">
        <v>405</v>
      </c>
      <c r="R30" s="175" t="s">
        <v>405</v>
      </c>
      <c r="S30" s="267" t="s">
        <v>405</v>
      </c>
      <c r="T30" s="176"/>
      <c r="U30" s="176"/>
      <c r="V30" s="176"/>
      <c r="W30" s="176"/>
      <c r="X30" s="176"/>
      <c r="Y30" s="176"/>
      <c r="Z30" s="176"/>
      <c r="AA30" s="176"/>
      <c r="AC30" s="270"/>
      <c r="AD30" s="269">
        <v>7000000</v>
      </c>
      <c r="AE30" s="270">
        <v>8000000</v>
      </c>
      <c r="AF30" s="270">
        <v>8500000</v>
      </c>
      <c r="AG30" s="270">
        <v>9000000</v>
      </c>
      <c r="AH30" s="270"/>
      <c r="EE30" s="86"/>
    </row>
    <row r="31" spans="1:135" s="421" customFormat="1" ht="15" customHeight="1" x14ac:dyDescent="0.2">
      <c r="A31" s="842">
        <v>5560</v>
      </c>
      <c r="B31" s="100" t="s">
        <v>8150</v>
      </c>
      <c r="C31" s="813" t="s">
        <v>8006</v>
      </c>
      <c r="D31" s="842" t="s">
        <v>4274</v>
      </c>
      <c r="E31" s="214" t="s">
        <v>1353</v>
      </c>
      <c r="F31" s="842" t="s">
        <v>209</v>
      </c>
      <c r="G31" s="842">
        <v>2</v>
      </c>
      <c r="H31" s="269"/>
      <c r="I31" s="100"/>
      <c r="J31" s="100"/>
      <c r="K31" s="174"/>
      <c r="L31" s="174"/>
      <c r="M31" s="174"/>
      <c r="N31" s="174"/>
      <c r="O31" s="545"/>
      <c r="P31" s="545"/>
      <c r="Q31" s="546" t="s">
        <v>405</v>
      </c>
      <c r="R31" s="175" t="s">
        <v>405</v>
      </c>
      <c r="S31" s="176" t="s">
        <v>405</v>
      </c>
      <c r="T31" s="176" t="s">
        <v>405</v>
      </c>
      <c r="U31" s="176"/>
      <c r="V31" s="571"/>
      <c r="W31" s="284"/>
      <c r="X31" s="284"/>
      <c r="Y31" s="284"/>
      <c r="Z31" s="284"/>
      <c r="AA31" s="284"/>
      <c r="AB31" s="269"/>
      <c r="AC31" s="100"/>
      <c r="AD31" s="100"/>
      <c r="AE31" s="269">
        <v>500000</v>
      </c>
      <c r="AF31" s="270">
        <v>6500000</v>
      </c>
      <c r="AG31" s="270">
        <v>7500000</v>
      </c>
      <c r="AH31" s="27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D31" s="86"/>
      <c r="EE31" s="100"/>
    </row>
    <row r="32" spans="1:135" s="100" customFormat="1" ht="15" customHeight="1" x14ac:dyDescent="0.2">
      <c r="A32" s="854">
        <v>6112</v>
      </c>
      <c r="B32" s="100" t="s">
        <v>8765</v>
      </c>
      <c r="C32" s="854" t="s">
        <v>262</v>
      </c>
      <c r="D32" s="854" t="s">
        <v>8561</v>
      </c>
      <c r="E32" s="214" t="s">
        <v>1353</v>
      </c>
      <c r="F32" s="854" t="s">
        <v>209</v>
      </c>
      <c r="G32" s="854">
        <v>0</v>
      </c>
      <c r="H32" s="269"/>
      <c r="K32" s="174"/>
      <c r="L32" s="174"/>
      <c r="M32" s="174"/>
      <c r="N32" s="174"/>
      <c r="O32" s="826"/>
      <c r="P32" s="826"/>
      <c r="Q32" s="826"/>
      <c r="R32" s="826"/>
      <c r="S32" s="482" t="s">
        <v>405</v>
      </c>
      <c r="T32" s="482" t="s">
        <v>405</v>
      </c>
      <c r="U32" s="482" t="s">
        <v>405</v>
      </c>
      <c r="V32" s="482" t="s">
        <v>405</v>
      </c>
      <c r="Y32" s="269"/>
      <c r="Z32" s="269"/>
      <c r="AA32" s="269"/>
      <c r="AG32" s="269">
        <v>1500000</v>
      </c>
    </row>
    <row r="33" spans="1:135" s="100" customFormat="1" ht="15" customHeight="1" x14ac:dyDescent="0.2">
      <c r="A33" s="99">
        <v>1393</v>
      </c>
      <c r="B33" s="99" t="s">
        <v>3387</v>
      </c>
      <c r="C33" s="99" t="s">
        <v>522</v>
      </c>
      <c r="D33" s="99" t="s">
        <v>3311</v>
      </c>
      <c r="E33" s="214" t="s">
        <v>1353</v>
      </c>
      <c r="F33" s="100" t="s">
        <v>211</v>
      </c>
      <c r="G33" s="478">
        <v>9</v>
      </c>
      <c r="H33" s="174"/>
      <c r="I33" s="174"/>
      <c r="J33" s="175" t="s">
        <v>405</v>
      </c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725" t="s">
        <v>405</v>
      </c>
      <c r="S33" s="267" t="s">
        <v>405</v>
      </c>
      <c r="T33" s="580"/>
      <c r="U33" s="580"/>
      <c r="V33" s="580"/>
      <c r="W33" s="580"/>
      <c r="X33" s="580"/>
      <c r="Y33" s="580"/>
      <c r="Z33" s="580"/>
      <c r="AA33" s="580"/>
      <c r="AB33" s="99"/>
      <c r="AC33" s="270"/>
      <c r="AD33" s="269">
        <v>6500000</v>
      </c>
      <c r="AE33" s="270">
        <v>8000000</v>
      </c>
      <c r="AF33" s="270">
        <v>8500000</v>
      </c>
      <c r="AG33" s="270">
        <v>9000000</v>
      </c>
      <c r="AH33" s="270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421"/>
      <c r="DJ33" s="86"/>
      <c r="DK33" s="86"/>
      <c r="DL33" s="86"/>
      <c r="DM33" s="86"/>
      <c r="DN33" s="86"/>
      <c r="DO33" s="86"/>
      <c r="ED33" s="421"/>
    </row>
    <row r="34" spans="1:135" s="100" customFormat="1" ht="15" customHeight="1" x14ac:dyDescent="0.2">
      <c r="A34" s="840">
        <v>5661</v>
      </c>
      <c r="B34" s="100" t="s">
        <v>8409</v>
      </c>
      <c r="C34" s="840" t="s">
        <v>468</v>
      </c>
      <c r="D34" s="840" t="s">
        <v>8249</v>
      </c>
      <c r="E34" s="214" t="s">
        <v>1353</v>
      </c>
      <c r="F34" s="841" t="s">
        <v>211</v>
      </c>
      <c r="G34" s="100">
        <v>1</v>
      </c>
      <c r="H34" s="269"/>
      <c r="K34" s="174"/>
      <c r="L34" s="174"/>
      <c r="M34" s="174"/>
      <c r="N34" s="174"/>
      <c r="O34" s="826"/>
      <c r="P34" s="826"/>
      <c r="Q34" s="826"/>
      <c r="R34" s="725" t="s">
        <v>405</v>
      </c>
      <c r="S34" s="267" t="s">
        <v>405</v>
      </c>
      <c r="T34" s="267" t="s">
        <v>405</v>
      </c>
      <c r="U34" s="267" t="s">
        <v>405</v>
      </c>
      <c r="V34" s="267" t="s">
        <v>405</v>
      </c>
      <c r="AB34" s="269"/>
      <c r="AC34" s="269"/>
      <c r="AD34" s="269"/>
      <c r="AF34" s="270">
        <v>2800000</v>
      </c>
      <c r="AG34" s="270">
        <v>5500000</v>
      </c>
      <c r="AH34" s="270"/>
      <c r="ED34" s="86"/>
      <c r="EE34" s="99"/>
    </row>
    <row r="35" spans="1:135" s="100" customFormat="1" ht="15" customHeight="1" x14ac:dyDescent="0.2">
      <c r="A35" s="854">
        <v>6145</v>
      </c>
      <c r="B35" s="100" t="s">
        <v>2445</v>
      </c>
      <c r="C35" s="854" t="s">
        <v>8537</v>
      </c>
      <c r="D35" s="854" t="s">
        <v>8538</v>
      </c>
      <c r="E35" s="214" t="s">
        <v>1353</v>
      </c>
      <c r="F35" s="854" t="s">
        <v>211</v>
      </c>
      <c r="G35" s="854">
        <v>0</v>
      </c>
      <c r="H35" s="269"/>
      <c r="K35" s="174"/>
      <c r="L35" s="174"/>
      <c r="M35" s="174"/>
      <c r="N35" s="174"/>
      <c r="O35" s="826"/>
      <c r="P35" s="826"/>
      <c r="Q35" s="826"/>
      <c r="R35" s="826"/>
      <c r="S35" s="482" t="s">
        <v>405</v>
      </c>
      <c r="T35" s="482" t="s">
        <v>405</v>
      </c>
      <c r="U35" s="482" t="s">
        <v>405</v>
      </c>
      <c r="V35" s="482" t="s">
        <v>405</v>
      </c>
      <c r="Y35" s="269"/>
      <c r="Z35" s="269"/>
      <c r="AA35" s="269"/>
      <c r="AG35" s="269">
        <v>540000</v>
      </c>
    </row>
    <row r="36" spans="1:135" s="100" customFormat="1" ht="15" customHeight="1" x14ac:dyDescent="0.2">
      <c r="A36" s="99">
        <v>1466</v>
      </c>
      <c r="B36" s="99" t="s">
        <v>3416</v>
      </c>
      <c r="C36" s="99" t="s">
        <v>3330</v>
      </c>
      <c r="D36" s="99" t="s">
        <v>3331</v>
      </c>
      <c r="E36" s="214" t="s">
        <v>1353</v>
      </c>
      <c r="F36" s="99" t="s">
        <v>212</v>
      </c>
      <c r="G36" s="254">
        <v>9</v>
      </c>
      <c r="H36" s="174"/>
      <c r="I36" s="174"/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267" t="s">
        <v>405</v>
      </c>
      <c r="T36" s="267" t="s">
        <v>405</v>
      </c>
      <c r="U36" s="580"/>
      <c r="W36" s="270"/>
      <c r="X36" s="270"/>
      <c r="Y36" s="270"/>
      <c r="Z36" s="270"/>
      <c r="AA36" s="270"/>
      <c r="AB36" s="269"/>
      <c r="AC36" s="271"/>
      <c r="AD36" s="271"/>
      <c r="AE36" s="941"/>
      <c r="AF36" s="270">
        <v>6000000</v>
      </c>
      <c r="AG36" s="270">
        <v>6500000</v>
      </c>
      <c r="AH36" s="270"/>
      <c r="AI36" s="915"/>
      <c r="AJ36" s="915"/>
      <c r="AK36" s="915"/>
      <c r="AL36" s="915"/>
      <c r="AM36" s="915"/>
      <c r="AN36" s="915"/>
      <c r="AO36" s="915"/>
      <c r="AP36" s="915"/>
      <c r="AQ36" s="915"/>
      <c r="AR36" s="915"/>
      <c r="AS36" s="915"/>
      <c r="AT36" s="915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99"/>
      <c r="DI36" s="874"/>
      <c r="DJ36" s="874"/>
      <c r="DK36" s="86"/>
      <c r="DL36" s="86"/>
      <c r="DM36" s="86"/>
      <c r="DN36" s="86"/>
      <c r="DO36" s="86"/>
      <c r="DP36" s="86"/>
      <c r="DQ36" s="86"/>
      <c r="DR36" s="874"/>
      <c r="DS36" s="874"/>
      <c r="DT36" s="874"/>
      <c r="DU36" s="874"/>
      <c r="DV36" s="874"/>
      <c r="DX36" s="86"/>
      <c r="DY36" s="86"/>
      <c r="DZ36" s="86"/>
      <c r="EA36" s="86"/>
      <c r="EB36" s="86"/>
      <c r="ED36" s="86"/>
    </row>
    <row r="37" spans="1:135" s="100" customFormat="1" ht="15" customHeight="1" x14ac:dyDescent="0.2">
      <c r="A37" s="98">
        <v>2035</v>
      </c>
      <c r="B37" s="99" t="s">
        <v>405</v>
      </c>
      <c r="C37" s="98" t="s">
        <v>481</v>
      </c>
      <c r="D37" s="98" t="s">
        <v>210</v>
      </c>
      <c r="E37" s="214" t="s">
        <v>1353</v>
      </c>
      <c r="F37" s="86" t="s">
        <v>212</v>
      </c>
      <c r="G37" s="479">
        <v>8</v>
      </c>
      <c r="H37" s="273"/>
      <c r="I37" s="273"/>
      <c r="J37" s="273"/>
      <c r="K37" s="273"/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267" t="s">
        <v>405</v>
      </c>
      <c r="T37" s="571"/>
      <c r="U37" s="571"/>
      <c r="V37" s="571"/>
      <c r="W37" s="571"/>
      <c r="X37" s="571"/>
      <c r="Y37" s="571"/>
      <c r="Z37" s="571"/>
      <c r="AA37" s="571"/>
      <c r="AB37" s="86"/>
      <c r="AC37" s="270"/>
      <c r="AD37" s="269">
        <v>4000000</v>
      </c>
      <c r="AE37" s="270">
        <v>5000000</v>
      </c>
      <c r="AF37" s="270">
        <v>5500000</v>
      </c>
      <c r="AG37" s="270">
        <v>5500000</v>
      </c>
      <c r="AH37" s="270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86"/>
      <c r="DI37" s="86"/>
      <c r="DJ37" s="86"/>
      <c r="DK37" s="86"/>
      <c r="DT37" s="86"/>
      <c r="DU37" s="86"/>
      <c r="DV37" s="86"/>
      <c r="DW37" s="86"/>
      <c r="DX37" s="86"/>
    </row>
    <row r="38" spans="1:135" s="86" customFormat="1" ht="15" customHeight="1" x14ac:dyDescent="0.2">
      <c r="A38" s="817">
        <v>3570</v>
      </c>
      <c r="B38" s="836" t="s">
        <v>4763</v>
      </c>
      <c r="C38" s="837" t="s">
        <v>189</v>
      </c>
      <c r="D38" s="837" t="s">
        <v>4613</v>
      </c>
      <c r="E38" s="214" t="s">
        <v>1353</v>
      </c>
      <c r="F38" s="836" t="s">
        <v>212</v>
      </c>
      <c r="G38" s="837">
        <v>5</v>
      </c>
      <c r="H38" s="269"/>
      <c r="I38" s="100"/>
      <c r="J38" s="100"/>
      <c r="K38" s="174"/>
      <c r="L38" s="174"/>
      <c r="M38" s="174"/>
      <c r="N38" s="175" t="s">
        <v>405</v>
      </c>
      <c r="O38" s="175" t="s">
        <v>405</v>
      </c>
      <c r="P38" s="545" t="s">
        <v>405</v>
      </c>
      <c r="Q38" s="545" t="s">
        <v>405</v>
      </c>
      <c r="R38" s="725" t="s">
        <v>405</v>
      </c>
      <c r="S38" s="267" t="s">
        <v>405</v>
      </c>
      <c r="T38" s="267" t="s">
        <v>405</v>
      </c>
      <c r="U38" s="267" t="s">
        <v>405</v>
      </c>
      <c r="V38" s="571"/>
      <c r="W38" s="571"/>
      <c r="X38" s="571"/>
      <c r="Y38" s="571"/>
      <c r="Z38" s="571"/>
      <c r="AA38" s="571"/>
      <c r="AB38" s="100"/>
      <c r="AC38" s="270"/>
      <c r="AD38" s="269">
        <v>3000000</v>
      </c>
      <c r="AE38" s="270">
        <v>4000000</v>
      </c>
      <c r="AF38" s="270">
        <v>5000000</v>
      </c>
      <c r="AG38" s="270">
        <v>6000000</v>
      </c>
      <c r="AH38" s="27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U38" s="421"/>
      <c r="DV38" s="421"/>
      <c r="DW38" s="421"/>
      <c r="DX38" s="421"/>
      <c r="EC38" s="100"/>
      <c r="ED38" s="100"/>
      <c r="EE38" s="100"/>
    </row>
    <row r="39" spans="1:135" s="100" customFormat="1" ht="15" customHeight="1" x14ac:dyDescent="0.2">
      <c r="A39" s="99">
        <v>4591</v>
      </c>
      <c r="B39" s="100" t="s">
        <v>5080</v>
      </c>
      <c r="C39" s="99" t="s">
        <v>296</v>
      </c>
      <c r="D39" s="99" t="s">
        <v>1791</v>
      </c>
      <c r="E39" s="214" t="s">
        <v>1353</v>
      </c>
      <c r="F39" s="100" t="s">
        <v>212</v>
      </c>
      <c r="G39" s="99">
        <v>3</v>
      </c>
      <c r="H39" s="269"/>
      <c r="K39" s="174"/>
      <c r="L39" s="174"/>
      <c r="M39" s="174"/>
      <c r="N39" s="174"/>
      <c r="O39" s="545"/>
      <c r="P39" s="545" t="s">
        <v>405</v>
      </c>
      <c r="Q39" s="545" t="s">
        <v>405</v>
      </c>
      <c r="R39" s="175" t="s">
        <v>405</v>
      </c>
      <c r="S39" s="176" t="s">
        <v>405</v>
      </c>
      <c r="T39" s="176"/>
      <c r="U39" s="176"/>
      <c r="V39" s="176"/>
      <c r="W39" s="176"/>
      <c r="X39" s="176"/>
      <c r="Y39" s="176"/>
      <c r="Z39" s="176"/>
      <c r="AA39" s="176"/>
      <c r="AC39" s="269"/>
      <c r="AD39" s="275">
        <v>580000</v>
      </c>
      <c r="AE39" s="270">
        <v>2000000</v>
      </c>
      <c r="AF39" s="270">
        <v>2750000</v>
      </c>
      <c r="AG39" s="270">
        <v>4500000</v>
      </c>
      <c r="AH39" s="270"/>
      <c r="DU39" s="86"/>
      <c r="DV39" s="86"/>
      <c r="DW39" s="86"/>
      <c r="DX39" s="86"/>
    </row>
    <row r="40" spans="1:135" s="100" customFormat="1" ht="15" customHeight="1" x14ac:dyDescent="0.2">
      <c r="A40" s="842">
        <v>5473</v>
      </c>
      <c r="B40" s="100" t="s">
        <v>2058</v>
      </c>
      <c r="C40" s="842" t="s">
        <v>3493</v>
      </c>
      <c r="D40" s="842" t="s">
        <v>261</v>
      </c>
      <c r="E40" s="214" t="s">
        <v>1353</v>
      </c>
      <c r="F40" s="843" t="s">
        <v>212</v>
      </c>
      <c r="G40" s="842">
        <v>2</v>
      </c>
      <c r="H40" s="269"/>
      <c r="K40" s="174"/>
      <c r="L40" s="174"/>
      <c r="M40" s="174"/>
      <c r="N40" s="174"/>
      <c r="O40" s="545"/>
      <c r="P40" s="545"/>
      <c r="Q40" s="546" t="s">
        <v>405</v>
      </c>
      <c r="R40" s="175" t="s">
        <v>405</v>
      </c>
      <c r="S40" s="176" t="s">
        <v>405</v>
      </c>
      <c r="T40" s="176" t="s">
        <v>405</v>
      </c>
      <c r="U40" s="176"/>
      <c r="V40" s="571"/>
      <c r="W40" s="284"/>
      <c r="X40" s="284"/>
      <c r="Y40" s="284"/>
      <c r="Z40" s="284"/>
      <c r="AA40" s="284"/>
      <c r="AB40" s="269"/>
      <c r="AE40" s="275">
        <v>610000</v>
      </c>
      <c r="AF40" s="270">
        <v>4500000</v>
      </c>
      <c r="AG40" s="270">
        <v>5000000</v>
      </c>
      <c r="AH40" s="270"/>
    </row>
    <row r="41" spans="1:135" s="100" customFormat="1" ht="15" customHeight="1" x14ac:dyDescent="0.2">
      <c r="A41" s="840">
        <v>5767</v>
      </c>
      <c r="B41" s="100" t="s">
        <v>8423</v>
      </c>
      <c r="C41" s="841" t="s">
        <v>214</v>
      </c>
      <c r="D41" s="841" t="s">
        <v>8344</v>
      </c>
      <c r="E41" s="214" t="s">
        <v>1353</v>
      </c>
      <c r="F41" s="841" t="s">
        <v>212</v>
      </c>
      <c r="G41" s="666">
        <v>1</v>
      </c>
      <c r="H41" s="269"/>
      <c r="K41" s="174"/>
      <c r="L41" s="174"/>
      <c r="M41" s="174"/>
      <c r="N41" s="174"/>
      <c r="O41" s="826"/>
      <c r="P41" s="826"/>
      <c r="Q41" s="826"/>
      <c r="R41" s="725" t="s">
        <v>405</v>
      </c>
      <c r="S41" s="482" t="s">
        <v>405</v>
      </c>
      <c r="T41" s="482" t="s">
        <v>405</v>
      </c>
      <c r="U41" s="482"/>
      <c r="AA41" s="270"/>
      <c r="AB41" s="270"/>
      <c r="AC41" s="270"/>
      <c r="AG41" s="270">
        <v>1400000</v>
      </c>
      <c r="DZ41" s="86"/>
      <c r="EA41" s="86"/>
      <c r="EE41" s="86"/>
    </row>
    <row r="42" spans="1:135" s="100" customFormat="1" ht="15" customHeight="1" x14ac:dyDescent="0.2">
      <c r="A42" s="99">
        <v>311</v>
      </c>
      <c r="B42" s="423" t="s">
        <v>2749</v>
      </c>
      <c r="C42" s="423" t="s">
        <v>2654</v>
      </c>
      <c r="D42" s="423" t="s">
        <v>194</v>
      </c>
      <c r="E42" s="214" t="s">
        <v>1353</v>
      </c>
      <c r="F42" s="423" t="s">
        <v>221</v>
      </c>
      <c r="G42" s="750">
        <v>12</v>
      </c>
      <c r="H42" s="175" t="s">
        <v>405</v>
      </c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5" t="s">
        <v>405</v>
      </c>
      <c r="Q42" s="546" t="s">
        <v>405</v>
      </c>
      <c r="R42" s="725" t="s">
        <v>405</v>
      </c>
      <c r="S42" s="267" t="s">
        <v>405</v>
      </c>
      <c r="T42" s="176"/>
      <c r="U42" s="176"/>
      <c r="V42" s="176"/>
      <c r="W42" s="176"/>
      <c r="X42" s="176"/>
      <c r="Y42" s="176"/>
      <c r="Z42" s="176"/>
      <c r="AA42" s="176"/>
      <c r="AC42" s="270"/>
      <c r="AD42" s="269">
        <v>8000000</v>
      </c>
      <c r="AE42" s="243">
        <v>17000000</v>
      </c>
      <c r="AF42" s="270">
        <v>9000000</v>
      </c>
      <c r="AG42" s="270">
        <v>9500000</v>
      </c>
      <c r="AH42" s="270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Y42" s="421"/>
      <c r="DZ42" s="421"/>
      <c r="EA42" s="421"/>
      <c r="EB42" s="421"/>
    </row>
    <row r="43" spans="1:135" s="99" customFormat="1" ht="15" customHeight="1" x14ac:dyDescent="0.2">
      <c r="A43" s="99">
        <v>1353</v>
      </c>
      <c r="B43" s="99" t="s">
        <v>3407</v>
      </c>
      <c r="C43" s="99" t="s">
        <v>3348</v>
      </c>
      <c r="D43" s="99" t="s">
        <v>228</v>
      </c>
      <c r="E43" s="214" t="s">
        <v>1353</v>
      </c>
      <c r="F43" s="100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175" t="s">
        <v>405</v>
      </c>
      <c r="S43" s="176" t="s">
        <v>405</v>
      </c>
      <c r="T43" s="580"/>
      <c r="U43" s="580"/>
      <c r="V43" s="580"/>
      <c r="W43" s="580"/>
      <c r="X43" s="580"/>
      <c r="Y43" s="580"/>
      <c r="Z43" s="580"/>
      <c r="AA43" s="580"/>
      <c r="AC43" s="270"/>
      <c r="AD43" s="269">
        <v>8500000</v>
      </c>
      <c r="AE43" s="270">
        <v>9000000</v>
      </c>
      <c r="AF43" s="270">
        <v>9000000</v>
      </c>
      <c r="AG43" s="270">
        <v>9000000</v>
      </c>
      <c r="AH43" s="27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86"/>
      <c r="DJ43" s="86"/>
      <c r="DK43" s="86"/>
      <c r="DL43" s="100"/>
      <c r="DM43" s="100"/>
      <c r="DN43" s="100"/>
      <c r="DO43" s="100"/>
      <c r="DP43" s="100"/>
      <c r="DQ43" s="100"/>
      <c r="DR43" s="100"/>
      <c r="DS43" s="100"/>
      <c r="DT43" s="86"/>
      <c r="DU43" s="86"/>
      <c r="DV43" s="86"/>
      <c r="DW43" s="86"/>
      <c r="DX43" s="86"/>
      <c r="DY43" s="86"/>
      <c r="DZ43" s="86"/>
      <c r="EA43" s="86"/>
      <c r="EB43" s="86"/>
      <c r="EC43" s="100"/>
      <c r="ED43" s="100"/>
      <c r="EE43" s="100"/>
    </row>
    <row r="44" spans="1:135" s="86" customFormat="1" ht="15" customHeight="1" x14ac:dyDescent="0.2">
      <c r="A44" s="99">
        <v>1350</v>
      </c>
      <c r="B44" s="99" t="s">
        <v>3378</v>
      </c>
      <c r="C44" s="99" t="s">
        <v>3345</v>
      </c>
      <c r="D44" s="99" t="s">
        <v>197</v>
      </c>
      <c r="E44" s="214" t="s">
        <v>1353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769" t="s">
        <v>405</v>
      </c>
      <c r="T44" s="267"/>
      <c r="U44" s="267"/>
      <c r="V44" s="267"/>
      <c r="W44" s="267"/>
      <c r="X44" s="267"/>
      <c r="Y44" s="267"/>
      <c r="Z44" s="267"/>
      <c r="AA44" s="267"/>
      <c r="AB44" s="99"/>
      <c r="AC44" s="270"/>
      <c r="AD44" s="269">
        <v>9000000</v>
      </c>
      <c r="AE44" s="270">
        <v>9500000</v>
      </c>
      <c r="AF44" s="270">
        <v>9500000</v>
      </c>
      <c r="AG44" s="772">
        <v>17000000</v>
      </c>
      <c r="AH44" s="27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DI44" s="100"/>
      <c r="DJ44" s="100"/>
      <c r="DK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</row>
    <row r="45" spans="1:135" s="100" customFormat="1" ht="15" customHeight="1" x14ac:dyDescent="0.2">
      <c r="A45" s="811">
        <v>2450</v>
      </c>
      <c r="B45" s="99" t="s">
        <v>4037</v>
      </c>
      <c r="C45" s="811" t="s">
        <v>3800</v>
      </c>
      <c r="D45" s="811" t="s">
        <v>3801</v>
      </c>
      <c r="E45" s="214" t="s">
        <v>1353</v>
      </c>
      <c r="F45" s="812" t="s">
        <v>221</v>
      </c>
      <c r="G45" s="479">
        <v>7</v>
      </c>
      <c r="H45" s="174"/>
      <c r="I45" s="174"/>
      <c r="J45" s="174"/>
      <c r="K45" s="174"/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175" t="s">
        <v>405</v>
      </c>
      <c r="S45" s="176" t="s">
        <v>405</v>
      </c>
      <c r="T45" s="176" t="s">
        <v>405</v>
      </c>
      <c r="U45" s="176"/>
      <c r="V45" s="176"/>
      <c r="W45" s="176"/>
      <c r="X45" s="176"/>
      <c r="Y45" s="176"/>
      <c r="Z45" s="176"/>
      <c r="AA45" s="176"/>
      <c r="AC45" s="270"/>
      <c r="AD45" s="269">
        <v>5500000</v>
      </c>
      <c r="AE45" s="270">
        <v>6500000</v>
      </c>
      <c r="AF45" s="270">
        <v>7000000</v>
      </c>
      <c r="AG45" s="270">
        <v>7000000</v>
      </c>
      <c r="AH45" s="270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I45" s="86"/>
      <c r="DJ45" s="421"/>
      <c r="DK45" s="421"/>
      <c r="DL45" s="86"/>
      <c r="DM45" s="86"/>
      <c r="DN45" s="86"/>
      <c r="DO45" s="86"/>
      <c r="DP45" s="86"/>
      <c r="DQ45" s="86"/>
      <c r="DR45" s="86"/>
      <c r="DS45" s="86"/>
      <c r="DT45" s="99"/>
      <c r="DY45" s="86"/>
      <c r="DZ45" s="86"/>
      <c r="EA45" s="86"/>
      <c r="EB45" s="86"/>
      <c r="EE45" s="86"/>
    </row>
    <row r="46" spans="1:135" s="100" customFormat="1" ht="15" customHeight="1" x14ac:dyDescent="0.2">
      <c r="A46" s="815">
        <v>3359</v>
      </c>
      <c r="B46" s="816" t="s">
        <v>4447</v>
      </c>
      <c r="C46" s="815" t="s">
        <v>1582</v>
      </c>
      <c r="D46" s="815" t="s">
        <v>4395</v>
      </c>
      <c r="E46" s="214" t="s">
        <v>1353</v>
      </c>
      <c r="F46" s="816" t="s">
        <v>221</v>
      </c>
      <c r="G46" s="815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482" t="s">
        <v>405</v>
      </c>
      <c r="U46" s="571"/>
      <c r="V46" s="571"/>
      <c r="W46" s="571"/>
      <c r="X46" s="571"/>
      <c r="Y46" s="571"/>
      <c r="Z46" s="571"/>
      <c r="AA46" s="571"/>
      <c r="AB46" s="86"/>
      <c r="AC46" s="270"/>
      <c r="AD46" s="269">
        <v>3000000</v>
      </c>
      <c r="AE46" s="270">
        <v>4000000</v>
      </c>
      <c r="AF46" s="270">
        <v>5500000</v>
      </c>
      <c r="AG46" s="270">
        <v>6500000</v>
      </c>
      <c r="AH46" s="270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I46" s="86"/>
      <c r="DJ46" s="86"/>
      <c r="DK46" s="86"/>
      <c r="DT46" s="86"/>
      <c r="DU46" s="86"/>
      <c r="DV46" s="86"/>
      <c r="DW46" s="86"/>
      <c r="DX46" s="86"/>
      <c r="EC46" s="86"/>
      <c r="ED46" s="86"/>
    </row>
    <row r="47" spans="1:135" s="100" customFormat="1" ht="15" customHeight="1" x14ac:dyDescent="0.2">
      <c r="A47" s="817">
        <v>3444</v>
      </c>
      <c r="B47" s="836" t="s">
        <v>4741</v>
      </c>
      <c r="C47" s="837" t="s">
        <v>4516</v>
      </c>
      <c r="D47" s="837" t="s">
        <v>4517</v>
      </c>
      <c r="E47" s="214" t="s">
        <v>1353</v>
      </c>
      <c r="F47" s="836" t="s">
        <v>221</v>
      </c>
      <c r="G47" s="837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571"/>
      <c r="U47" s="571"/>
      <c r="V47" s="571"/>
      <c r="W47" s="571"/>
      <c r="X47" s="571"/>
      <c r="Y47" s="571"/>
      <c r="Z47" s="571"/>
      <c r="AA47" s="571"/>
      <c r="AC47" s="270"/>
      <c r="AD47" s="269">
        <v>3000000</v>
      </c>
      <c r="AE47" s="270">
        <v>4000000</v>
      </c>
      <c r="AF47" s="270">
        <v>5000000</v>
      </c>
      <c r="AG47" s="270">
        <v>6000000</v>
      </c>
      <c r="AH47" s="270"/>
      <c r="DU47" s="86"/>
      <c r="DV47" s="86"/>
      <c r="DW47" s="86"/>
      <c r="DX47" s="86"/>
    </row>
    <row r="48" spans="1:135" s="86" customFormat="1" ht="15" customHeight="1" x14ac:dyDescent="0.2">
      <c r="A48" s="99">
        <v>4430</v>
      </c>
      <c r="B48" s="100" t="s">
        <v>5473</v>
      </c>
      <c r="C48" s="99" t="s">
        <v>5401</v>
      </c>
      <c r="D48" s="99" t="s">
        <v>257</v>
      </c>
      <c r="E48" s="214" t="s">
        <v>1353</v>
      </c>
      <c r="F48" s="100" t="s">
        <v>221</v>
      </c>
      <c r="G48" s="99">
        <v>3</v>
      </c>
      <c r="H48" s="269"/>
      <c r="I48" s="100"/>
      <c r="J48" s="100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/>
      <c r="U48" s="176"/>
      <c r="V48" s="176"/>
      <c r="W48" s="176"/>
      <c r="X48" s="176"/>
      <c r="Y48" s="176"/>
      <c r="Z48" s="176"/>
      <c r="AA48" s="176"/>
      <c r="AB48" s="100"/>
      <c r="AC48" s="269"/>
      <c r="AD48" s="275">
        <v>500000</v>
      </c>
      <c r="AE48" s="270">
        <v>3500000</v>
      </c>
      <c r="AF48" s="270">
        <v>4500000</v>
      </c>
      <c r="AG48" s="270">
        <v>6500000</v>
      </c>
      <c r="AH48" s="27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99"/>
      <c r="DV48" s="99"/>
      <c r="DW48" s="99"/>
      <c r="DX48" s="99"/>
      <c r="DY48" s="100"/>
      <c r="DZ48" s="100"/>
      <c r="EA48" s="100"/>
      <c r="EB48" s="100"/>
      <c r="EC48" s="100"/>
      <c r="ED48" s="100"/>
      <c r="EE48" s="100"/>
    </row>
    <row r="49" spans="1:135" s="100" customFormat="1" ht="15" customHeight="1" x14ac:dyDescent="0.2">
      <c r="A49" s="842">
        <v>4945</v>
      </c>
      <c r="B49" s="100" t="s">
        <v>8092</v>
      </c>
      <c r="C49" s="842" t="s">
        <v>248</v>
      </c>
      <c r="D49" s="842" t="s">
        <v>8013</v>
      </c>
      <c r="E49" s="214" t="s">
        <v>1353</v>
      </c>
      <c r="F49" s="843" t="s">
        <v>221</v>
      </c>
      <c r="G49" s="842">
        <v>2</v>
      </c>
      <c r="H49" s="269"/>
      <c r="K49" s="174"/>
      <c r="L49" s="174"/>
      <c r="M49" s="174"/>
      <c r="N49" s="174"/>
      <c r="O49" s="545"/>
      <c r="P49" s="545"/>
      <c r="Q49" s="546" t="s">
        <v>405</v>
      </c>
      <c r="R49" s="175" t="s">
        <v>405</v>
      </c>
      <c r="S49" s="176" t="s">
        <v>405</v>
      </c>
      <c r="T49" s="176" t="s">
        <v>405</v>
      </c>
      <c r="U49" s="482" t="s">
        <v>405</v>
      </c>
      <c r="V49" s="482" t="s">
        <v>405</v>
      </c>
      <c r="W49" s="482" t="s">
        <v>405</v>
      </c>
      <c r="X49" s="482" t="s">
        <v>405</v>
      </c>
      <c r="Y49" s="482" t="s">
        <v>405</v>
      </c>
      <c r="Z49" s="482" t="s">
        <v>405</v>
      </c>
      <c r="AA49" s="482" t="s">
        <v>405</v>
      </c>
      <c r="AB49" s="269"/>
      <c r="AE49" s="275">
        <v>1350000</v>
      </c>
      <c r="AF49" s="270">
        <v>7000000</v>
      </c>
      <c r="AG49" s="270">
        <v>8000000</v>
      </c>
      <c r="AH49" s="270"/>
    </row>
    <row r="50" spans="1:135" s="100" customFormat="1" ht="15" customHeight="1" x14ac:dyDescent="0.2">
      <c r="A50" s="854">
        <v>6071</v>
      </c>
      <c r="B50" s="100" t="s">
        <v>4741</v>
      </c>
      <c r="C50" s="854" t="s">
        <v>4899</v>
      </c>
      <c r="D50" s="854" t="s">
        <v>8703</v>
      </c>
      <c r="E50" s="214" t="s">
        <v>1353</v>
      </c>
      <c r="F50" s="854" t="s">
        <v>221</v>
      </c>
      <c r="G50" s="854">
        <v>0</v>
      </c>
      <c r="H50" s="275"/>
      <c r="I50" s="99"/>
      <c r="J50" s="99"/>
      <c r="K50" s="99"/>
      <c r="L50" s="99"/>
      <c r="M50" s="99"/>
      <c r="N50" s="99"/>
      <c r="O50" s="826"/>
      <c r="P50" s="826"/>
      <c r="Q50" s="826"/>
      <c r="R50" s="826"/>
      <c r="S50" s="482" t="s">
        <v>405</v>
      </c>
      <c r="T50" s="482" t="s">
        <v>405</v>
      </c>
      <c r="U50" s="482" t="s">
        <v>405</v>
      </c>
      <c r="V50" s="482" t="s">
        <v>405</v>
      </c>
      <c r="Y50" s="269"/>
      <c r="Z50" s="269"/>
      <c r="AA50" s="269"/>
      <c r="AG50" s="269">
        <v>1000000</v>
      </c>
    </row>
    <row r="51" spans="1:135" s="100" customFormat="1" ht="15" customHeight="1" x14ac:dyDescent="0.2">
      <c r="A51" s="99">
        <v>1015</v>
      </c>
      <c r="B51" s="99" t="s">
        <v>3124</v>
      </c>
      <c r="C51" s="99" t="s">
        <v>3113</v>
      </c>
      <c r="D51" s="99" t="s">
        <v>3114</v>
      </c>
      <c r="E51" s="214" t="s">
        <v>1353</v>
      </c>
      <c r="F51" s="99" t="s">
        <v>217</v>
      </c>
      <c r="G51" s="750">
        <v>10</v>
      </c>
      <c r="H51" s="175"/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725" t="s">
        <v>405</v>
      </c>
      <c r="S51" s="267" t="s">
        <v>405</v>
      </c>
      <c r="T51" s="267" t="s">
        <v>405</v>
      </c>
      <c r="U51" s="176"/>
      <c r="V51" s="176"/>
      <c r="W51" s="176"/>
      <c r="X51" s="176"/>
      <c r="Y51" s="176"/>
      <c r="Z51" s="176"/>
      <c r="AA51" s="176"/>
      <c r="AC51" s="270"/>
      <c r="AD51" s="269">
        <v>6000000</v>
      </c>
      <c r="AE51" s="270">
        <v>7000000</v>
      </c>
      <c r="AF51" s="270">
        <v>8000000</v>
      </c>
      <c r="AG51" s="270">
        <v>8500000</v>
      </c>
      <c r="AH51" s="270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J51" s="99"/>
      <c r="DK51" s="99"/>
      <c r="DL51" s="99"/>
      <c r="DM51" s="99"/>
      <c r="DN51" s="99"/>
      <c r="DO51" s="99"/>
      <c r="DY51" s="99"/>
      <c r="DZ51" s="99"/>
      <c r="EA51" s="99"/>
      <c r="EB51" s="99"/>
      <c r="EC51" s="99"/>
      <c r="ED51" s="99"/>
    </row>
    <row r="52" spans="1:135" s="895" customFormat="1" ht="15" customHeight="1" x14ac:dyDescent="0.2">
      <c r="A52" s="821">
        <v>4362</v>
      </c>
      <c r="B52" s="100" t="s">
        <v>5069</v>
      </c>
      <c r="C52" s="821" t="s">
        <v>4957</v>
      </c>
      <c r="D52" s="821" t="s">
        <v>486</v>
      </c>
      <c r="E52" s="214" t="s">
        <v>1353</v>
      </c>
      <c r="F52" s="822" t="s">
        <v>217</v>
      </c>
      <c r="G52" s="99">
        <v>4</v>
      </c>
      <c r="H52" s="269"/>
      <c r="I52" s="100"/>
      <c r="J52" s="100"/>
      <c r="K52" s="174"/>
      <c r="L52" s="174"/>
      <c r="M52" s="174"/>
      <c r="N52" s="174"/>
      <c r="O52" s="175" t="s">
        <v>405</v>
      </c>
      <c r="P52" s="545" t="s">
        <v>405</v>
      </c>
      <c r="Q52" s="545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482" t="s">
        <v>405</v>
      </c>
      <c r="W52" s="482" t="s">
        <v>405</v>
      </c>
      <c r="X52" s="571"/>
      <c r="Y52" s="571"/>
      <c r="Z52" s="571"/>
      <c r="AA52" s="571"/>
      <c r="AB52" s="100"/>
      <c r="AC52" s="270"/>
      <c r="AD52" s="269">
        <v>2000000</v>
      </c>
      <c r="AE52" s="270">
        <v>3000000</v>
      </c>
      <c r="AF52" s="270">
        <v>4000000</v>
      </c>
      <c r="AG52" s="271">
        <v>8200000</v>
      </c>
      <c r="AH52" s="27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86"/>
      <c r="DQ52" s="86"/>
      <c r="DR52" s="86"/>
      <c r="DS52" s="86"/>
      <c r="DT52" s="86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</row>
    <row r="53" spans="1:135" s="99" customFormat="1" ht="15" customHeight="1" x14ac:dyDescent="0.2">
      <c r="A53" s="99">
        <v>4652</v>
      </c>
      <c r="B53" s="100" t="s">
        <v>5086</v>
      </c>
      <c r="C53" s="99" t="s">
        <v>5430</v>
      </c>
      <c r="D53" s="99" t="s">
        <v>275</v>
      </c>
      <c r="E53" s="214" t="s">
        <v>1353</v>
      </c>
      <c r="F53" s="100" t="s">
        <v>217</v>
      </c>
      <c r="G53" s="100">
        <v>3</v>
      </c>
      <c r="H53" s="269"/>
      <c r="I53" s="100"/>
      <c r="J53" s="100"/>
      <c r="K53" s="174"/>
      <c r="L53" s="174"/>
      <c r="M53" s="174"/>
      <c r="N53" s="174"/>
      <c r="O53" s="545"/>
      <c r="P53" s="545" t="s">
        <v>405</v>
      </c>
      <c r="Q53" s="545" t="s">
        <v>405</v>
      </c>
      <c r="R53" s="175" t="s">
        <v>405</v>
      </c>
      <c r="S53" s="176" t="s">
        <v>405</v>
      </c>
      <c r="T53" s="176"/>
      <c r="U53" s="176"/>
      <c r="V53" s="176"/>
      <c r="W53" s="176"/>
      <c r="X53" s="176"/>
      <c r="Y53" s="176"/>
      <c r="Z53" s="176"/>
      <c r="AA53" s="176"/>
      <c r="AB53" s="100"/>
      <c r="AC53" s="269"/>
      <c r="AD53" s="275">
        <v>500000</v>
      </c>
      <c r="AE53" s="270">
        <v>1600000</v>
      </c>
      <c r="AF53" s="270">
        <v>2000000</v>
      </c>
      <c r="AG53" s="270">
        <v>3500000</v>
      </c>
      <c r="AH53" s="27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Y53" s="100"/>
      <c r="DZ53" s="100"/>
      <c r="EA53" s="100"/>
      <c r="EB53" s="100"/>
      <c r="EC53" s="100"/>
      <c r="ED53" s="100"/>
      <c r="EE53" s="100"/>
    </row>
    <row r="54" spans="1:135" s="100" customFormat="1" ht="15" customHeight="1" x14ac:dyDescent="0.2">
      <c r="A54" s="843">
        <v>5289</v>
      </c>
      <c r="B54" s="100" t="s">
        <v>8128</v>
      </c>
      <c r="C54" s="842" t="s">
        <v>7962</v>
      </c>
      <c r="D54" s="842" t="s">
        <v>7963</v>
      </c>
      <c r="E54" s="214" t="s">
        <v>1353</v>
      </c>
      <c r="F54" s="843" t="s">
        <v>217</v>
      </c>
      <c r="G54" s="843">
        <v>2</v>
      </c>
      <c r="H54" s="269"/>
      <c r="K54" s="174"/>
      <c r="L54" s="174"/>
      <c r="M54" s="174"/>
      <c r="N54" s="174"/>
      <c r="O54" s="545"/>
      <c r="P54" s="545"/>
      <c r="Q54" s="546" t="s">
        <v>405</v>
      </c>
      <c r="R54" s="175" t="s">
        <v>405</v>
      </c>
      <c r="S54" s="176" t="s">
        <v>405</v>
      </c>
      <c r="T54" s="176" t="s">
        <v>405</v>
      </c>
      <c r="U54" s="571"/>
      <c r="V54" s="571"/>
      <c r="W54" s="284"/>
      <c r="X54" s="284"/>
      <c r="Y54" s="284"/>
      <c r="Z54" s="284"/>
      <c r="AA54" s="284"/>
      <c r="AB54" s="269"/>
      <c r="AE54" s="269">
        <v>500000</v>
      </c>
      <c r="AF54" s="270">
        <v>3500000</v>
      </c>
      <c r="AG54" s="270">
        <v>4000000</v>
      </c>
      <c r="AH54" s="270"/>
      <c r="DY54" s="99"/>
      <c r="DZ54" s="99"/>
      <c r="EA54" s="99"/>
      <c r="EB54" s="99"/>
      <c r="EC54" s="99"/>
      <c r="ED54" s="99"/>
      <c r="EE54" s="99"/>
    </row>
    <row r="55" spans="1:135" s="99" customFormat="1" ht="15" customHeight="1" x14ac:dyDescent="0.2">
      <c r="A55" s="854">
        <v>6279</v>
      </c>
      <c r="B55" s="100" t="s">
        <v>8804</v>
      </c>
      <c r="C55" s="854" t="s">
        <v>73</v>
      </c>
      <c r="D55" s="854" t="s">
        <v>8530</v>
      </c>
      <c r="E55" s="214" t="s">
        <v>1353</v>
      </c>
      <c r="F55" s="854" t="s">
        <v>226</v>
      </c>
      <c r="G55" s="854">
        <v>0</v>
      </c>
      <c r="H55" s="269"/>
      <c r="I55" s="100"/>
      <c r="J55" s="100"/>
      <c r="K55" s="174"/>
      <c r="L55" s="174"/>
      <c r="M55" s="174"/>
      <c r="N55" s="174"/>
      <c r="O55" s="826"/>
      <c r="P55" s="826"/>
      <c r="Q55" s="826"/>
      <c r="R55" s="826"/>
      <c r="S55" s="482" t="s">
        <v>405</v>
      </c>
      <c r="T55" s="482" t="s">
        <v>405</v>
      </c>
      <c r="U55" s="482" t="s">
        <v>405</v>
      </c>
      <c r="V55" s="482" t="s">
        <v>405</v>
      </c>
      <c r="W55" s="100"/>
      <c r="X55" s="100"/>
      <c r="Y55" s="269"/>
      <c r="Z55" s="269"/>
      <c r="AA55" s="269"/>
      <c r="AB55" s="100"/>
      <c r="AC55" s="100"/>
      <c r="AD55" s="100"/>
      <c r="AE55" s="100"/>
      <c r="AF55" s="100"/>
      <c r="AG55" s="269">
        <v>500000</v>
      </c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</row>
    <row r="56" spans="1:135" s="891" customFormat="1" ht="15" customHeight="1" x14ac:dyDescent="0.2">
      <c r="A56" s="866">
        <f>COUNT(A3:A55)</f>
        <v>53</v>
      </c>
      <c r="B56" s="934" t="s">
        <v>2786</v>
      </c>
      <c r="C56" s="866" t="s">
        <v>1353</v>
      </c>
      <c r="D56" s="866" t="s">
        <v>3781</v>
      </c>
      <c r="E56" s="934" t="s">
        <v>2786</v>
      </c>
      <c r="G56" s="869">
        <f>AVERAGE(G3:G55)</f>
        <v>4.8113207547169807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 t="shared" ref="S56:AA56" si="0">COUNTIF((S3:S55),"X")</f>
        <v>53</v>
      </c>
      <c r="T56" s="870">
        <f t="shared" si="0"/>
        <v>35</v>
      </c>
      <c r="U56" s="870">
        <f t="shared" si="0"/>
        <v>17</v>
      </c>
      <c r="V56" s="870">
        <f t="shared" si="0"/>
        <v>14</v>
      </c>
      <c r="W56" s="870">
        <f t="shared" si="0"/>
        <v>6</v>
      </c>
      <c r="X56" s="870">
        <f t="shared" si="0"/>
        <v>3</v>
      </c>
      <c r="Y56" s="870">
        <f t="shared" si="0"/>
        <v>3</v>
      </c>
      <c r="Z56" s="870">
        <f t="shared" si="0"/>
        <v>3</v>
      </c>
      <c r="AA56" s="870">
        <f t="shared" si="0"/>
        <v>3</v>
      </c>
      <c r="AB56" s="889">
        <f>SUM(S56:AA56)</f>
        <v>137</v>
      </c>
      <c r="AC56" s="871"/>
      <c r="AD56" s="871">
        <f>SUM(AD4:AD55)</f>
        <v>133080000</v>
      </c>
      <c r="AE56" s="871">
        <f>SUM(AE3:AE55)</f>
        <v>214210000</v>
      </c>
      <c r="AF56" s="871">
        <f>SUM(AF3:AF55)</f>
        <v>257850000</v>
      </c>
      <c r="AG56" s="871">
        <f>SUM(AG3:AG55)</f>
        <v>320540000</v>
      </c>
      <c r="AH56" s="871">
        <f>SUM(AH3:AH55)</f>
        <v>0</v>
      </c>
    </row>
    <row r="57" spans="1:135" s="86" customFormat="1" ht="15" customHeight="1" x14ac:dyDescent="0.2">
      <c r="A57" s="854">
        <v>6285</v>
      </c>
      <c r="B57" s="100" t="s">
        <v>8794</v>
      </c>
      <c r="C57" s="854" t="s">
        <v>391</v>
      </c>
      <c r="D57" s="854" t="s">
        <v>8636</v>
      </c>
      <c r="E57" s="214" t="s">
        <v>1353</v>
      </c>
      <c r="F57" s="854" t="s">
        <v>188</v>
      </c>
      <c r="G57" s="854">
        <v>0</v>
      </c>
      <c r="H57" s="269"/>
      <c r="I57" s="100"/>
      <c r="J57" s="100"/>
      <c r="K57" s="174"/>
      <c r="L57" s="174"/>
      <c r="M57" s="174"/>
      <c r="N57" s="174"/>
      <c r="O57" s="826"/>
      <c r="P57" s="826"/>
      <c r="Q57" s="826"/>
      <c r="R57" s="826"/>
      <c r="S57" s="482" t="s">
        <v>405</v>
      </c>
      <c r="T57" s="482" t="s">
        <v>405</v>
      </c>
      <c r="U57" s="482" t="s">
        <v>405</v>
      </c>
      <c r="V57" s="482" t="s">
        <v>405</v>
      </c>
      <c r="W57" s="100"/>
      <c r="X57" s="100"/>
      <c r="Y57" s="269"/>
      <c r="Z57" s="269"/>
      <c r="AA57" s="269"/>
      <c r="AB57" s="100"/>
      <c r="AC57" s="100"/>
      <c r="AD57" s="100"/>
      <c r="AE57" s="100"/>
      <c r="AF57" s="100"/>
      <c r="AG57" s="269">
        <v>500000</v>
      </c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</row>
    <row r="58" spans="1:135" s="100" customFormat="1" ht="15" customHeight="1" x14ac:dyDescent="0.2">
      <c r="A58" s="99">
        <v>4565</v>
      </c>
      <c r="B58" s="100" t="s">
        <v>2301</v>
      </c>
      <c r="C58" s="254" t="s">
        <v>1733</v>
      </c>
      <c r="D58" s="254" t="s">
        <v>329</v>
      </c>
      <c r="E58" s="214" t="s">
        <v>1353</v>
      </c>
      <c r="F58" s="100" t="s">
        <v>190</v>
      </c>
      <c r="G58" s="99">
        <v>3</v>
      </c>
      <c r="H58" s="269"/>
      <c r="K58" s="174"/>
      <c r="L58" s="174"/>
      <c r="M58" s="174"/>
      <c r="N58" s="174"/>
      <c r="O58" s="545"/>
      <c r="P58" s="545" t="s">
        <v>405</v>
      </c>
      <c r="Q58" s="545" t="s">
        <v>405</v>
      </c>
      <c r="R58" s="175" t="s">
        <v>405</v>
      </c>
      <c r="S58" s="176" t="s">
        <v>405</v>
      </c>
      <c r="T58" s="176"/>
      <c r="U58" s="176"/>
      <c r="V58" s="176"/>
      <c r="W58" s="176"/>
      <c r="X58" s="176"/>
      <c r="Y58" s="176"/>
      <c r="Z58" s="176"/>
      <c r="AA58" s="176"/>
      <c r="AC58" s="269"/>
      <c r="AD58" s="275">
        <v>500000</v>
      </c>
      <c r="AE58" s="270">
        <v>2000000</v>
      </c>
      <c r="AF58" s="270">
        <v>2500000</v>
      </c>
      <c r="AG58" s="270">
        <v>4000000</v>
      </c>
      <c r="AH58" s="270"/>
      <c r="AI58" s="172" t="s">
        <v>8883</v>
      </c>
      <c r="EC58" s="421"/>
      <c r="ED58" s="421"/>
    </row>
    <row r="59" spans="1:135" s="100" customFormat="1" ht="15" customHeight="1" x14ac:dyDescent="0.2">
      <c r="A59" s="854">
        <v>6385</v>
      </c>
      <c r="B59" s="100" t="s">
        <v>8797</v>
      </c>
      <c r="C59" s="854" t="s">
        <v>6672</v>
      </c>
      <c r="D59" s="854" t="s">
        <v>8333</v>
      </c>
      <c r="E59" s="214" t="s">
        <v>1353</v>
      </c>
      <c r="F59" s="854" t="s">
        <v>196</v>
      </c>
      <c r="G59" s="854">
        <v>0</v>
      </c>
      <c r="H59" s="275"/>
      <c r="I59" s="99"/>
      <c r="J59" s="99"/>
      <c r="K59" s="99"/>
      <c r="L59" s="99"/>
      <c r="M59" s="99"/>
      <c r="N59" s="99"/>
      <c r="O59" s="826"/>
      <c r="P59" s="826"/>
      <c r="Q59" s="826"/>
      <c r="R59" s="826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G59" s="269">
        <v>500000</v>
      </c>
    </row>
    <row r="60" spans="1:135" s="100" customFormat="1" ht="15" customHeight="1" x14ac:dyDescent="0.2">
      <c r="A60" s="854">
        <v>6398</v>
      </c>
      <c r="B60" s="100" t="s">
        <v>4465</v>
      </c>
      <c r="C60" s="854" t="s">
        <v>179</v>
      </c>
      <c r="D60" s="854" t="s">
        <v>256</v>
      </c>
      <c r="E60" s="214" t="s">
        <v>1353</v>
      </c>
      <c r="F60" s="854" t="s">
        <v>196</v>
      </c>
      <c r="G60" s="854">
        <v>0</v>
      </c>
      <c r="H60" s="275"/>
      <c r="I60" s="99"/>
      <c r="J60" s="99"/>
      <c r="K60" s="99"/>
      <c r="L60" s="99"/>
      <c r="M60" s="99"/>
      <c r="N60" s="99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D60" s="269">
        <v>500000</v>
      </c>
      <c r="AG60" s="269">
        <v>500000</v>
      </c>
    </row>
    <row r="61" spans="1:135" s="100" customFormat="1" ht="15" customHeight="1" x14ac:dyDescent="0.2">
      <c r="A61" s="854">
        <v>6365</v>
      </c>
      <c r="B61" s="100" t="s">
        <v>8803</v>
      </c>
      <c r="C61" s="993" t="s">
        <v>481</v>
      </c>
      <c r="D61" s="993" t="s">
        <v>8330</v>
      </c>
      <c r="E61" s="214" t="s">
        <v>1353</v>
      </c>
      <c r="F61" s="854" t="s">
        <v>198</v>
      </c>
      <c r="G61" s="854">
        <v>0</v>
      </c>
      <c r="H61" s="269"/>
      <c r="K61" s="174"/>
      <c r="L61" s="174"/>
      <c r="M61" s="174"/>
      <c r="N61" s="174"/>
      <c r="O61" s="826"/>
      <c r="P61" s="826"/>
      <c r="Q61" s="826"/>
      <c r="R61" s="826"/>
      <c r="S61" s="482" t="s">
        <v>405</v>
      </c>
      <c r="T61" s="482" t="s">
        <v>405</v>
      </c>
      <c r="U61" s="482" t="s">
        <v>405</v>
      </c>
      <c r="V61" s="482" t="s">
        <v>405</v>
      </c>
      <c r="Y61" s="269"/>
      <c r="Z61" s="269"/>
      <c r="AA61" s="269"/>
      <c r="AG61" s="269">
        <v>500000</v>
      </c>
      <c r="AI61" s="996" t="s">
        <v>8884</v>
      </c>
    </row>
    <row r="62" spans="1:135" s="100" customFormat="1" ht="15" customHeight="1" x14ac:dyDescent="0.2">
      <c r="A62" s="811">
        <v>2517</v>
      </c>
      <c r="B62" s="99" t="s">
        <v>4018</v>
      </c>
      <c r="C62" s="811" t="s">
        <v>3589</v>
      </c>
      <c r="D62" s="966" t="s">
        <v>194</v>
      </c>
      <c r="E62" s="214" t="s">
        <v>1353</v>
      </c>
      <c r="F62" s="811" t="s">
        <v>201</v>
      </c>
      <c r="G62" s="479">
        <v>7</v>
      </c>
      <c r="H62" s="174"/>
      <c r="I62" s="174"/>
      <c r="J62" s="174"/>
      <c r="K62" s="174"/>
      <c r="L62" s="175" t="s">
        <v>405</v>
      </c>
      <c r="M62" s="175" t="s">
        <v>405</v>
      </c>
      <c r="N62" s="175" t="s">
        <v>405</v>
      </c>
      <c r="O62" s="175" t="s">
        <v>405</v>
      </c>
      <c r="P62" s="546" t="s">
        <v>405</v>
      </c>
      <c r="Q62" s="545" t="s">
        <v>405</v>
      </c>
      <c r="R62" s="725" t="s">
        <v>405</v>
      </c>
      <c r="S62" s="267" t="s">
        <v>405</v>
      </c>
      <c r="T62" s="267" t="s">
        <v>405</v>
      </c>
      <c r="U62" s="267"/>
      <c r="V62" s="267"/>
      <c r="W62" s="267"/>
      <c r="X62" s="267"/>
      <c r="Y62" s="267"/>
      <c r="Z62" s="267"/>
      <c r="AA62" s="267"/>
      <c r="AC62" s="271"/>
      <c r="AD62" s="275"/>
      <c r="AE62" s="941"/>
      <c r="AF62" s="270">
        <v>2500000</v>
      </c>
      <c r="AG62" s="270">
        <v>2500000</v>
      </c>
      <c r="AH62" s="270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J62" s="99"/>
      <c r="DK62" s="99"/>
      <c r="DL62" s="99"/>
      <c r="DM62" s="99"/>
      <c r="DN62" s="177"/>
      <c r="DO62" s="177"/>
      <c r="DP62" s="86"/>
      <c r="DQ62" s="86"/>
      <c r="DR62" s="86"/>
      <c r="DS62" s="86"/>
      <c r="DT62" s="86"/>
      <c r="ED62" s="99"/>
    </row>
    <row r="63" spans="1:135" s="100" customFormat="1" ht="15" customHeight="1" x14ac:dyDescent="0.2">
      <c r="A63" s="840">
        <v>5859</v>
      </c>
      <c r="B63" s="100" t="s">
        <v>8449</v>
      </c>
      <c r="C63" s="840" t="s">
        <v>8323</v>
      </c>
      <c r="D63" s="840" t="s">
        <v>545</v>
      </c>
      <c r="E63" s="214" t="s">
        <v>1353</v>
      </c>
      <c r="F63" s="841" t="s">
        <v>206</v>
      </c>
      <c r="G63" s="99">
        <v>1</v>
      </c>
      <c r="H63" s="275"/>
      <c r="I63" s="99"/>
      <c r="J63" s="99"/>
      <c r="K63" s="99"/>
      <c r="L63" s="99"/>
      <c r="M63" s="99"/>
      <c r="N63" s="99"/>
      <c r="O63" s="826"/>
      <c r="P63" s="826"/>
      <c r="Q63" s="826"/>
      <c r="R63" s="725" t="s">
        <v>405</v>
      </c>
      <c r="S63" s="267" t="s">
        <v>405</v>
      </c>
      <c r="T63" s="267" t="s">
        <v>405</v>
      </c>
      <c r="U63" s="267" t="s">
        <v>405</v>
      </c>
      <c r="AB63" s="269"/>
      <c r="AC63" s="269"/>
      <c r="AD63" s="269"/>
      <c r="AF63" s="270">
        <v>500000</v>
      </c>
      <c r="AG63" s="270">
        <v>4000000</v>
      </c>
      <c r="AH63" s="270"/>
    </row>
    <row r="64" spans="1:135" s="86" customFormat="1" ht="15" customHeight="1" x14ac:dyDescent="0.2">
      <c r="A64" s="424">
        <v>1055</v>
      </c>
      <c r="B64" s="99" t="s">
        <v>1665</v>
      </c>
      <c r="C64" s="424" t="s">
        <v>3094</v>
      </c>
      <c r="D64" s="962" t="s">
        <v>2929</v>
      </c>
      <c r="E64" s="214" t="s">
        <v>1353</v>
      </c>
      <c r="F64" s="424" t="s">
        <v>211</v>
      </c>
      <c r="G64" s="254">
        <v>10</v>
      </c>
      <c r="H64" s="175"/>
      <c r="I64" s="175" t="s">
        <v>405</v>
      </c>
      <c r="J64" s="175" t="s">
        <v>405</v>
      </c>
      <c r="K64" s="175" t="s">
        <v>405</v>
      </c>
      <c r="L64" s="175" t="s">
        <v>405</v>
      </c>
      <c r="M64" s="175" t="s">
        <v>405</v>
      </c>
      <c r="N64" s="175" t="s">
        <v>405</v>
      </c>
      <c r="O64" s="175" t="s">
        <v>405</v>
      </c>
      <c r="P64" s="545" t="s">
        <v>405</v>
      </c>
      <c r="Q64" s="545" t="s">
        <v>405</v>
      </c>
      <c r="R64" s="175" t="s">
        <v>405</v>
      </c>
      <c r="S64" s="678" t="s">
        <v>405</v>
      </c>
      <c r="T64" s="176"/>
      <c r="U64" s="176"/>
      <c r="V64" s="176"/>
      <c r="W64" s="176"/>
      <c r="X64" s="176"/>
      <c r="Y64" s="176"/>
      <c r="Z64" s="176"/>
      <c r="AA64" s="176"/>
      <c r="AB64" s="100"/>
      <c r="AC64" s="270"/>
      <c r="AD64" s="269">
        <v>6500000</v>
      </c>
      <c r="AE64" s="270">
        <v>7000000</v>
      </c>
      <c r="AF64" s="270">
        <v>7500000</v>
      </c>
      <c r="AG64" s="771">
        <v>10300000</v>
      </c>
      <c r="AH64" s="27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421"/>
      <c r="AW64" s="421"/>
      <c r="AX64" s="421"/>
      <c r="AY64" s="421"/>
      <c r="AZ64" s="421"/>
      <c r="BA64" s="421"/>
      <c r="BB64" s="421"/>
      <c r="BC64" s="421"/>
      <c r="BD64" s="421"/>
      <c r="BE64" s="421"/>
      <c r="BF64" s="421"/>
      <c r="BG64" s="421"/>
      <c r="BH64" s="421"/>
      <c r="BI64" s="421"/>
      <c r="BJ64" s="421"/>
      <c r="BK64" s="421"/>
      <c r="BL64" s="421"/>
      <c r="BM64" s="421"/>
      <c r="BN64" s="421"/>
      <c r="BO64" s="421"/>
      <c r="BP64" s="421"/>
      <c r="BQ64" s="421"/>
      <c r="BR64" s="421"/>
      <c r="BS64" s="421"/>
      <c r="BT64" s="421"/>
      <c r="BU64" s="421"/>
      <c r="BV64" s="421"/>
      <c r="BW64" s="421"/>
      <c r="BX64" s="421"/>
      <c r="BY64" s="421"/>
      <c r="BZ64" s="421"/>
      <c r="CA64" s="421"/>
      <c r="CB64" s="421"/>
      <c r="CC64" s="421"/>
      <c r="CD64" s="421"/>
      <c r="CE64" s="421"/>
      <c r="CF64" s="421"/>
      <c r="CG64" s="421"/>
      <c r="CH64" s="421"/>
      <c r="CI64" s="421"/>
      <c r="CJ64" s="421"/>
      <c r="CK64" s="421"/>
      <c r="CL64" s="421"/>
      <c r="CM64" s="421"/>
      <c r="CN64" s="421"/>
      <c r="CO64" s="421"/>
      <c r="CP64" s="421"/>
      <c r="CQ64" s="421"/>
      <c r="CR64" s="421"/>
      <c r="CS64" s="421"/>
      <c r="CT64" s="421"/>
      <c r="CU64" s="421"/>
      <c r="CV64" s="421"/>
      <c r="CW64" s="421"/>
      <c r="CX64" s="421"/>
      <c r="CY64" s="421"/>
      <c r="CZ64" s="421"/>
      <c r="DA64" s="421"/>
      <c r="DB64" s="421"/>
      <c r="DC64" s="421"/>
      <c r="DD64" s="421"/>
      <c r="DE64" s="421"/>
      <c r="DF64" s="421"/>
      <c r="DG64" s="421"/>
      <c r="DH64" s="421"/>
      <c r="DI64" s="100"/>
      <c r="DP64" s="100"/>
      <c r="DQ64" s="100"/>
      <c r="DR64" s="100"/>
      <c r="DS64" s="100"/>
      <c r="DT64" s="100"/>
      <c r="DU64" s="100"/>
      <c r="DV64" s="100"/>
      <c r="DW64" s="100"/>
      <c r="DX64" s="100"/>
      <c r="ED64" s="100"/>
    </row>
    <row r="65" spans="1:135" s="86" customFormat="1" ht="15" customHeight="1" x14ac:dyDescent="0.2">
      <c r="A65" s="854">
        <v>6247</v>
      </c>
      <c r="B65" s="100" t="s">
        <v>8449</v>
      </c>
      <c r="C65" s="854" t="s">
        <v>274</v>
      </c>
      <c r="D65" s="854" t="s">
        <v>3657</v>
      </c>
      <c r="E65" s="214" t="s">
        <v>1353</v>
      </c>
      <c r="F65" s="854" t="s">
        <v>212</v>
      </c>
      <c r="G65" s="854">
        <v>0</v>
      </c>
      <c r="H65" s="269"/>
      <c r="I65" s="100"/>
      <c r="J65" s="100"/>
      <c r="K65" s="174"/>
      <c r="L65" s="174"/>
      <c r="M65" s="174"/>
      <c r="N65" s="174"/>
      <c r="O65" s="826"/>
      <c r="P65" s="826"/>
      <c r="Q65" s="826"/>
      <c r="R65" s="826"/>
      <c r="S65" s="482" t="s">
        <v>405</v>
      </c>
      <c r="T65" s="482" t="s">
        <v>405</v>
      </c>
      <c r="U65" s="482" t="s">
        <v>405</v>
      </c>
      <c r="V65" s="482" t="s">
        <v>405</v>
      </c>
      <c r="W65" s="100"/>
      <c r="X65" s="100"/>
      <c r="Y65" s="269"/>
      <c r="Z65" s="269"/>
      <c r="AA65" s="269"/>
      <c r="AB65" s="100"/>
      <c r="AC65" s="100"/>
      <c r="AD65" s="100"/>
      <c r="AE65" s="100"/>
      <c r="AF65" s="100"/>
      <c r="AG65" s="269">
        <v>500000</v>
      </c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</row>
    <row r="66" spans="1:135" s="86" customFormat="1" ht="15" customHeight="1" x14ac:dyDescent="0.2">
      <c r="A66" s="845">
        <v>5596</v>
      </c>
      <c r="B66" s="100" t="s">
        <v>8441</v>
      </c>
      <c r="C66" s="846" t="s">
        <v>431</v>
      </c>
      <c r="D66" s="846" t="s">
        <v>461</v>
      </c>
      <c r="E66" s="214" t="s">
        <v>1353</v>
      </c>
      <c r="F66" s="846" t="s">
        <v>221</v>
      </c>
      <c r="G66" s="846">
        <v>1</v>
      </c>
      <c r="H66" s="895"/>
      <c r="I66" s="895"/>
      <c r="J66" s="895"/>
      <c r="K66" s="895"/>
      <c r="L66" s="895"/>
      <c r="M66" s="895"/>
      <c r="N66" s="895"/>
      <c r="O66" s="895"/>
      <c r="P66" s="899"/>
      <c r="Q66" s="899"/>
      <c r="R66" s="899"/>
      <c r="S66" s="482" t="s">
        <v>405</v>
      </c>
      <c r="T66" s="482" t="s">
        <v>405</v>
      </c>
      <c r="U66" s="482" t="s">
        <v>405</v>
      </c>
      <c r="V66" s="895"/>
      <c r="W66" s="895"/>
      <c r="X66" s="895"/>
      <c r="Y66" s="895"/>
      <c r="Z66" s="895"/>
      <c r="AA66" s="895"/>
      <c r="AB66" s="895"/>
      <c r="AC66" s="270">
        <v>500000</v>
      </c>
      <c r="AD66" s="895"/>
      <c r="AE66" s="895"/>
      <c r="AF66" s="895"/>
      <c r="AG66" s="270">
        <v>500000</v>
      </c>
      <c r="AH66" s="895"/>
      <c r="AI66" s="895"/>
      <c r="AJ66" s="895"/>
      <c r="AK66" s="895"/>
      <c r="AL66" s="895"/>
      <c r="AM66" s="895"/>
      <c r="AN66" s="895"/>
      <c r="AO66" s="895"/>
      <c r="AP66" s="895"/>
      <c r="AQ66" s="895"/>
      <c r="AR66" s="895"/>
      <c r="AS66" s="895"/>
      <c r="AT66" s="895"/>
      <c r="AU66" s="895"/>
      <c r="AV66" s="895"/>
      <c r="AW66" s="895"/>
      <c r="AX66" s="895"/>
      <c r="AY66" s="895"/>
      <c r="AZ66" s="895"/>
      <c r="BA66" s="895"/>
      <c r="BB66" s="895"/>
      <c r="BC66" s="895"/>
      <c r="BD66" s="895"/>
      <c r="BE66" s="895"/>
      <c r="BF66" s="895"/>
      <c r="BG66" s="895"/>
      <c r="BH66" s="895"/>
      <c r="BI66" s="895"/>
      <c r="BJ66" s="895"/>
      <c r="BK66" s="895"/>
      <c r="BL66" s="895"/>
      <c r="BM66" s="895"/>
      <c r="BN66" s="895"/>
      <c r="BO66" s="895"/>
      <c r="BP66" s="895"/>
      <c r="BQ66" s="895"/>
      <c r="BR66" s="895"/>
      <c r="BS66" s="895"/>
      <c r="BT66" s="895"/>
      <c r="BU66" s="895"/>
      <c r="BV66" s="895"/>
      <c r="BW66" s="895"/>
      <c r="BX66" s="895"/>
      <c r="BY66" s="895"/>
      <c r="BZ66" s="895"/>
      <c r="CA66" s="895"/>
      <c r="CB66" s="895"/>
      <c r="CC66" s="895"/>
      <c r="CD66" s="895"/>
      <c r="CE66" s="895"/>
      <c r="CF66" s="895"/>
      <c r="CG66" s="895"/>
      <c r="CH66" s="895"/>
      <c r="CI66" s="895"/>
      <c r="CJ66" s="895"/>
      <c r="CK66" s="895"/>
      <c r="CL66" s="895"/>
      <c r="CM66" s="895"/>
      <c r="CN66" s="895"/>
      <c r="CO66" s="895"/>
      <c r="CP66" s="895"/>
      <c r="CQ66" s="895"/>
      <c r="CR66" s="895"/>
      <c r="CS66" s="895"/>
      <c r="CT66" s="895"/>
      <c r="CU66" s="895"/>
      <c r="CV66" s="895"/>
      <c r="CW66" s="895"/>
      <c r="CX66" s="895"/>
      <c r="CY66" s="895"/>
      <c r="CZ66" s="895"/>
      <c r="DA66" s="895"/>
      <c r="DB66" s="895"/>
      <c r="DC66" s="895"/>
      <c r="DD66" s="895"/>
      <c r="DE66" s="895"/>
      <c r="DF66" s="895"/>
      <c r="DG66" s="895"/>
      <c r="DH66" s="895"/>
      <c r="DI66" s="895"/>
      <c r="DJ66" s="895"/>
      <c r="DK66" s="895"/>
      <c r="DL66" s="895"/>
      <c r="DM66" s="895"/>
      <c r="DN66" s="895"/>
      <c r="DO66" s="895"/>
      <c r="DP66" s="895"/>
      <c r="DQ66" s="895"/>
      <c r="DR66" s="895"/>
      <c r="DS66" s="895"/>
      <c r="DT66" s="895"/>
      <c r="DU66" s="895"/>
      <c r="DV66" s="895"/>
      <c r="DW66" s="895"/>
      <c r="DX66" s="895"/>
      <c r="DY66" s="895"/>
      <c r="DZ66" s="895"/>
      <c r="EA66" s="895"/>
      <c r="EB66" s="895"/>
      <c r="EC66" s="895"/>
      <c r="ED66" s="895"/>
      <c r="EE66" s="895"/>
    </row>
    <row r="67" spans="1:135" s="100" customFormat="1" ht="15" customHeight="1" x14ac:dyDescent="0.2">
      <c r="A67" s="854">
        <v>6303</v>
      </c>
      <c r="B67" s="100" t="s">
        <v>2775</v>
      </c>
      <c r="C67" s="854" t="s">
        <v>3493</v>
      </c>
      <c r="D67" s="854" t="s">
        <v>8639</v>
      </c>
      <c r="E67" s="214" t="s">
        <v>1353</v>
      </c>
      <c r="F67" s="854" t="s">
        <v>217</v>
      </c>
      <c r="G67" s="854">
        <v>0</v>
      </c>
      <c r="H67" s="269"/>
      <c r="K67" s="174"/>
      <c r="L67" s="174"/>
      <c r="M67" s="174"/>
      <c r="N67" s="174"/>
      <c r="O67" s="826"/>
      <c r="P67" s="826"/>
      <c r="Q67" s="826"/>
      <c r="R67" s="826"/>
      <c r="S67" s="482" t="s">
        <v>405</v>
      </c>
      <c r="T67" s="482" t="s">
        <v>405</v>
      </c>
      <c r="U67" s="482" t="s">
        <v>405</v>
      </c>
      <c r="V67" s="482" t="s">
        <v>405</v>
      </c>
      <c r="Y67" s="269"/>
      <c r="Z67" s="269"/>
      <c r="AA67" s="269"/>
      <c r="AG67" s="269">
        <v>500000</v>
      </c>
    </row>
    <row r="68" spans="1:135" s="171" customFormat="1" ht="15" customHeight="1" x14ac:dyDescent="0.2">
      <c r="B68" s="474" t="s">
        <v>2785</v>
      </c>
      <c r="C68" s="240" t="s">
        <v>2783</v>
      </c>
      <c r="D68" s="240" t="s">
        <v>2784</v>
      </c>
      <c r="E68" s="474" t="s">
        <v>2785</v>
      </c>
      <c r="H68" s="172"/>
      <c r="J68" s="261"/>
      <c r="K68" s="261"/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C68" s="193"/>
      <c r="AD68" s="193"/>
      <c r="AE68" s="193"/>
      <c r="AF68" s="193"/>
      <c r="AG68" s="652"/>
      <c r="AH68" s="652"/>
    </row>
    <row r="69" spans="1:135" s="54" customFormat="1" ht="15" customHeight="1" x14ac:dyDescent="0.2">
      <c r="A69" s="154"/>
      <c r="B69" s="475" t="s">
        <v>5243</v>
      </c>
      <c r="C69" s="23" t="s">
        <v>711</v>
      </c>
      <c r="D69" s="23" t="s">
        <v>710</v>
      </c>
      <c r="E69" s="475" t="s">
        <v>5243</v>
      </c>
      <c r="F69" s="59"/>
      <c r="G69" s="13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86"/>
      <c r="AF69" s="689"/>
      <c r="AG69" s="460"/>
      <c r="AH69" s="460"/>
    </row>
    <row r="70" spans="1:135" s="68" customFormat="1" ht="15" customHeight="1" x14ac:dyDescent="0.2">
      <c r="A70" s="744">
        <v>2045</v>
      </c>
      <c r="B70" s="744" t="s">
        <v>1946</v>
      </c>
      <c r="C70" s="744"/>
      <c r="D70" s="744"/>
      <c r="E70" s="744" t="s">
        <v>1353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30"/>
      <c r="AE70" s="30"/>
      <c r="AF70" s="30"/>
      <c r="AG70" s="6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</row>
    <row r="71" spans="1:135" s="68" customFormat="1" ht="15" customHeight="1" x14ac:dyDescent="0.2">
      <c r="A71" s="744">
        <v>2045</v>
      </c>
      <c r="B71" s="744" t="s">
        <v>1947</v>
      </c>
      <c r="C71" s="744"/>
      <c r="D71" s="744"/>
      <c r="E71" s="773" t="s">
        <v>442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5" s="68" customFormat="1" ht="15" customHeight="1" x14ac:dyDescent="0.2">
      <c r="A72" s="744">
        <v>2045</v>
      </c>
      <c r="B72" s="744" t="s">
        <v>1948</v>
      </c>
      <c r="C72" s="744"/>
      <c r="D72" s="744"/>
      <c r="E72" s="744" t="s">
        <v>1353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30"/>
      <c r="AE72" s="30"/>
      <c r="AF72" s="30"/>
      <c r="AG72" s="6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</row>
    <row r="73" spans="1:135" s="68" customFormat="1" ht="15" customHeight="1" x14ac:dyDescent="0.2">
      <c r="A73" s="744">
        <v>2045</v>
      </c>
      <c r="B73" s="744" t="s">
        <v>1949</v>
      </c>
      <c r="C73" s="744"/>
      <c r="D73" s="744"/>
      <c r="E73" s="744" t="s">
        <v>1353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30"/>
      <c r="AE73" s="30"/>
      <c r="AF73" s="30"/>
      <c r="AG73" s="6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</row>
    <row r="74" spans="1:135" s="68" customFormat="1" ht="15" customHeight="1" x14ac:dyDescent="0.2">
      <c r="A74" s="744">
        <v>2045</v>
      </c>
      <c r="B74" s="744" t="s">
        <v>1949</v>
      </c>
      <c r="C74" s="744"/>
      <c r="D74" s="744"/>
      <c r="E74" s="773" t="s">
        <v>7931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5" s="68" customFormat="1" ht="15" customHeight="1" x14ac:dyDescent="0.2">
      <c r="A75" s="744">
        <v>2045</v>
      </c>
      <c r="B75" s="744" t="s">
        <v>1950</v>
      </c>
      <c r="C75" s="744"/>
      <c r="D75" s="744"/>
      <c r="E75" s="744" t="s">
        <v>1353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30"/>
      <c r="AE75" s="30"/>
      <c r="AF75" s="30"/>
      <c r="AG75" s="6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</row>
    <row r="76" spans="1:135" s="68" customFormat="1" ht="15" customHeight="1" x14ac:dyDescent="0.2">
      <c r="A76" s="744">
        <v>2045</v>
      </c>
      <c r="B76" s="744" t="s">
        <v>1951</v>
      </c>
      <c r="C76" s="744"/>
      <c r="D76" s="744"/>
      <c r="E76" s="744" t="s">
        <v>1353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30"/>
      <c r="AE76" s="30"/>
      <c r="AF76" s="30"/>
      <c r="AG76" s="6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</row>
    <row r="77" spans="1:135" s="68" customFormat="1" ht="15" customHeight="1" x14ac:dyDescent="0.2">
      <c r="A77" s="744">
        <v>2045</v>
      </c>
      <c r="B77" s="744" t="s">
        <v>1952</v>
      </c>
      <c r="C77" s="744"/>
      <c r="D77" s="744"/>
      <c r="E77" s="744" t="s">
        <v>1353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30"/>
      <c r="AE77" s="30"/>
      <c r="AF77" s="30"/>
      <c r="AG77" s="6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</row>
    <row r="78" spans="1:135" s="143" customFormat="1" ht="15" customHeight="1" x14ac:dyDescent="0.2">
      <c r="A78" s="158" t="s">
        <v>557</v>
      </c>
      <c r="B78" s="159"/>
      <c r="C78" s="151" t="s">
        <v>4076</v>
      </c>
      <c r="D78" s="158"/>
      <c r="E78" s="158"/>
      <c r="AD78" s="299"/>
      <c r="AE78" s="299"/>
      <c r="AF78" s="691"/>
      <c r="AG78" s="462"/>
      <c r="AH78" s="462"/>
    </row>
    <row r="79" spans="1:135" s="57" customFormat="1" x14ac:dyDescent="0.2">
      <c r="A79" s="19"/>
      <c r="B79" s="56"/>
      <c r="AD79" s="39"/>
      <c r="AE79" s="39"/>
      <c r="AF79" s="692"/>
      <c r="AG79" s="146"/>
      <c r="AH79" s="146"/>
    </row>
    <row r="80" spans="1:135" s="19" customFormat="1" x14ac:dyDescent="0.2">
      <c r="A80" s="6"/>
      <c r="B80" s="56"/>
      <c r="AF80" s="187"/>
    </row>
    <row r="81" spans="1:34" s="19" customFormat="1" x14ac:dyDescent="0.2">
      <c r="A81" s="6"/>
      <c r="B81" s="56"/>
      <c r="AF81" s="187"/>
    </row>
    <row r="82" spans="1:34" s="19" customFormat="1" x14ac:dyDescent="0.2">
      <c r="A82" s="6"/>
      <c r="B82" s="56"/>
      <c r="AF82" s="187"/>
    </row>
    <row r="83" spans="1:34" s="19" customFormat="1" x14ac:dyDescent="0.2">
      <c r="A83" s="6"/>
      <c r="B83" s="161"/>
      <c r="AF83" s="187"/>
    </row>
    <row r="84" spans="1:34" s="146" customFormat="1" x14ac:dyDescent="0.2">
      <c r="A84" s="6"/>
      <c r="B84" s="56"/>
      <c r="AD84" s="19"/>
      <c r="AE84" s="19"/>
      <c r="AF84" s="187"/>
    </row>
    <row r="85" spans="1:34" s="146" customFormat="1" x14ac:dyDescent="0.2">
      <c r="A85" s="6"/>
      <c r="B85" s="56"/>
      <c r="AD85" s="19"/>
      <c r="AE85" s="19"/>
      <c r="AF85" s="187"/>
    </row>
    <row r="86" spans="1:34" s="146" customFormat="1" x14ac:dyDescent="0.2">
      <c r="A86" s="19"/>
      <c r="B86" s="127"/>
      <c r="AD86" s="19"/>
      <c r="AE86" s="19"/>
      <c r="AF86" s="187"/>
    </row>
    <row r="87" spans="1:34" s="146" customFormat="1" x14ac:dyDescent="0.2">
      <c r="A87" s="19"/>
      <c r="B87" s="127"/>
      <c r="AD87" s="19"/>
      <c r="AE87" s="19"/>
      <c r="AF87" s="187"/>
    </row>
    <row r="88" spans="1:34" s="146" customFormat="1" x14ac:dyDescent="0.2">
      <c r="B88" s="145"/>
      <c r="AD88" s="19"/>
      <c r="AE88" s="19"/>
      <c r="AF88" s="187"/>
    </row>
    <row r="89" spans="1:34" s="146" customFormat="1" x14ac:dyDescent="0.2">
      <c r="B89" s="145"/>
      <c r="AD89" s="19"/>
      <c r="AE89" s="19"/>
      <c r="AF89" s="187"/>
    </row>
    <row r="90" spans="1:34" s="146" customFormat="1" x14ac:dyDescent="0.2">
      <c r="B90" s="145"/>
      <c r="AD90" s="19"/>
      <c r="AE90" s="19"/>
      <c r="AF90" s="187"/>
    </row>
    <row r="91" spans="1:34" s="146" customFormat="1" x14ac:dyDescent="0.2">
      <c r="B91" s="145"/>
      <c r="AD91" s="19"/>
      <c r="AE91" s="19"/>
      <c r="AF91" s="187"/>
    </row>
    <row r="92" spans="1:34" s="146" customFormat="1" x14ac:dyDescent="0.2">
      <c r="B92" s="145"/>
      <c r="AD92" s="19"/>
      <c r="AE92" s="19"/>
      <c r="AF92" s="187"/>
    </row>
    <row r="93" spans="1:34" s="57" customFormat="1" x14ac:dyDescent="0.2">
      <c r="B93" s="142"/>
      <c r="AD93" s="39"/>
      <c r="AE93" s="39"/>
      <c r="AF93" s="692"/>
      <c r="AG93" s="146"/>
      <c r="AH93" s="146"/>
    </row>
    <row r="94" spans="1:34" s="57" customFormat="1" x14ac:dyDescent="0.2">
      <c r="B94" s="142"/>
      <c r="AD94" s="39"/>
      <c r="AE94" s="39"/>
      <c r="AF94" s="692"/>
      <c r="AG94" s="146"/>
      <c r="AH94" s="146"/>
    </row>
    <row r="95" spans="1:34" s="57" customFormat="1" x14ac:dyDescent="0.2">
      <c r="B95" s="142"/>
      <c r="AD95" s="39"/>
      <c r="AE95" s="39"/>
      <c r="AF95" s="692"/>
      <c r="AG95" s="146"/>
      <c r="AH95" s="146"/>
    </row>
    <row r="96" spans="1:34" s="57" customFormat="1" x14ac:dyDescent="0.2">
      <c r="B96" s="142"/>
      <c r="AD96" s="39"/>
      <c r="AE96" s="39"/>
      <c r="AF96" s="692"/>
      <c r="AG96" s="146"/>
      <c r="AH96" s="146"/>
    </row>
    <row r="97" spans="2:34" s="57" customFormat="1" x14ac:dyDescent="0.2">
      <c r="B97" s="142"/>
      <c r="AD97" s="39"/>
      <c r="AE97" s="39"/>
      <c r="AF97" s="692"/>
      <c r="AG97" s="146"/>
      <c r="AH97" s="146"/>
    </row>
    <row r="98" spans="2:34" s="57" customFormat="1" x14ac:dyDescent="0.2">
      <c r="B98" s="142"/>
      <c r="AD98" s="39"/>
      <c r="AE98" s="39"/>
      <c r="AF98" s="692"/>
      <c r="AG98" s="146"/>
      <c r="AH98" s="146"/>
    </row>
    <row r="99" spans="2:34" x14ac:dyDescent="0.2">
      <c r="B99" s="28"/>
      <c r="C99" s="28"/>
      <c r="D99" s="28"/>
      <c r="E99" s="43"/>
      <c r="F99" s="57"/>
      <c r="G99" s="57"/>
    </row>
    <row r="100" spans="2:34" x14ac:dyDescent="0.2">
      <c r="B100" s="28"/>
      <c r="C100" s="28"/>
      <c r="D100" s="28"/>
      <c r="E100" s="43"/>
      <c r="F100" s="57"/>
      <c r="G100" s="57"/>
    </row>
    <row r="101" spans="2:34" x14ac:dyDescent="0.2">
      <c r="B101" s="28"/>
      <c r="C101" s="28"/>
      <c r="D101" s="28"/>
      <c r="E101" s="43"/>
      <c r="F101" s="57"/>
      <c r="G101" s="57"/>
    </row>
    <row r="102" spans="2:34" x14ac:dyDescent="0.2">
      <c r="B102" s="28"/>
      <c r="C102" s="28"/>
      <c r="D102" s="28"/>
      <c r="E102" s="43"/>
      <c r="F102" s="57"/>
      <c r="G102" s="57"/>
    </row>
    <row r="103" spans="2:34" x14ac:dyDescent="0.2">
      <c r="B103" s="28"/>
      <c r="C103" s="28"/>
      <c r="D103" s="28"/>
      <c r="E103" s="43"/>
      <c r="F103" s="57"/>
      <c r="G103" s="57"/>
    </row>
    <row r="104" spans="2:34" x14ac:dyDescent="0.2">
      <c r="B104" s="28"/>
      <c r="C104" s="28"/>
      <c r="D104" s="28"/>
      <c r="E104" s="43"/>
      <c r="F104" s="57"/>
      <c r="G104" s="57"/>
    </row>
    <row r="105" spans="2:34" x14ac:dyDescent="0.2">
      <c r="B105" s="28"/>
      <c r="C105" s="28"/>
      <c r="D105" s="28"/>
      <c r="E105" s="43"/>
      <c r="F105" s="57"/>
      <c r="G105" s="57"/>
    </row>
    <row r="106" spans="2:34" x14ac:dyDescent="0.2">
      <c r="B106" s="28"/>
      <c r="C106" s="28"/>
      <c r="D106" s="28"/>
      <c r="E106" s="43"/>
      <c r="F106" s="57"/>
      <c r="G106" s="57"/>
    </row>
    <row r="107" spans="2:34" x14ac:dyDescent="0.2">
      <c r="B107" s="28"/>
      <c r="C107" s="28"/>
      <c r="D107" s="28"/>
      <c r="E107" s="43"/>
      <c r="F107" s="57"/>
      <c r="G107" s="57"/>
    </row>
    <row r="108" spans="2:34" x14ac:dyDescent="0.2">
      <c r="B108" s="28"/>
      <c r="C108" s="28"/>
      <c r="D108" s="28"/>
      <c r="E108" s="43"/>
      <c r="F108" s="57"/>
      <c r="G108" s="57"/>
    </row>
    <row r="109" spans="2:34" x14ac:dyDescent="0.2">
      <c r="B109" s="28"/>
      <c r="C109" s="28"/>
      <c r="D109" s="28"/>
      <c r="E109" s="43"/>
      <c r="F109" s="57"/>
      <c r="G109" s="57"/>
    </row>
    <row r="110" spans="2:34" x14ac:dyDescent="0.2">
      <c r="B110" s="28"/>
      <c r="C110" s="28"/>
      <c r="D110" s="28"/>
      <c r="E110" s="43"/>
      <c r="F110" s="57"/>
      <c r="G110" s="57"/>
    </row>
    <row r="111" spans="2:34" x14ac:dyDescent="0.2">
      <c r="B111" s="28"/>
      <c r="C111" s="28"/>
      <c r="D111" s="28"/>
      <c r="E111" s="43"/>
      <c r="F111" s="57"/>
      <c r="G111" s="57"/>
    </row>
    <row r="112" spans="2:34" x14ac:dyDescent="0.2">
      <c r="B112" s="28"/>
      <c r="C112" s="28"/>
      <c r="D112" s="28"/>
      <c r="E112" s="43"/>
      <c r="F112" s="57"/>
      <c r="G112" s="57"/>
    </row>
    <row r="113" spans="2:7" x14ac:dyDescent="0.2">
      <c r="B113" s="28"/>
      <c r="C113" s="28"/>
      <c r="D113" s="28"/>
      <c r="E113" s="43"/>
      <c r="F113" s="57"/>
      <c r="G113" s="57"/>
    </row>
    <row r="114" spans="2:7" x14ac:dyDescent="0.2">
      <c r="B114" s="28"/>
      <c r="C114" s="28"/>
      <c r="D114" s="28"/>
      <c r="E114" s="43"/>
      <c r="F114" s="57"/>
      <c r="G114" s="57"/>
    </row>
    <row r="115" spans="2:7" x14ac:dyDescent="0.2">
      <c r="B115" s="28"/>
      <c r="C115" s="28"/>
      <c r="D115" s="28"/>
      <c r="E115" s="43"/>
      <c r="F115" s="57"/>
      <c r="G115" s="57"/>
    </row>
    <row r="116" spans="2:7" x14ac:dyDescent="0.2">
      <c r="B116" s="28"/>
      <c r="C116" s="28"/>
      <c r="D116" s="28"/>
      <c r="E116" s="43"/>
      <c r="F116" s="57"/>
      <c r="G116" s="57"/>
    </row>
    <row r="117" spans="2:7" x14ac:dyDescent="0.2">
      <c r="B117" s="28"/>
      <c r="C117" s="28"/>
      <c r="D117" s="28"/>
      <c r="E117" s="43"/>
      <c r="F117" s="57"/>
      <c r="G117" s="57"/>
    </row>
    <row r="118" spans="2:7" x14ac:dyDescent="0.2">
      <c r="B118" s="28"/>
      <c r="C118" s="28"/>
      <c r="D118" s="28"/>
      <c r="E118" s="43"/>
      <c r="F118" s="57"/>
      <c r="G118" s="57"/>
    </row>
    <row r="119" spans="2:7" x14ac:dyDescent="0.2">
      <c r="B119" s="28"/>
      <c r="C119" s="28"/>
      <c r="D119" s="28"/>
      <c r="E119" s="43"/>
      <c r="F119" s="57"/>
      <c r="G119" s="57"/>
    </row>
    <row r="120" spans="2:7" x14ac:dyDescent="0.2">
      <c r="B120" s="28"/>
      <c r="C120" s="28"/>
      <c r="D120" s="28"/>
      <c r="E120" s="43"/>
      <c r="F120" s="57"/>
      <c r="G120" s="57"/>
    </row>
    <row r="121" spans="2:7" x14ac:dyDescent="0.2">
      <c r="B121" s="28"/>
      <c r="C121" s="28"/>
      <c r="D121" s="28"/>
      <c r="E121" s="43"/>
      <c r="F121" s="57"/>
      <c r="G121" s="57"/>
    </row>
    <row r="122" spans="2:7" x14ac:dyDescent="0.2">
      <c r="B122" s="28"/>
      <c r="C122" s="28"/>
      <c r="D122" s="28"/>
      <c r="E122" s="43"/>
      <c r="F122" s="57"/>
      <c r="G122" s="57"/>
    </row>
    <row r="123" spans="2:7" x14ac:dyDescent="0.2">
      <c r="B123" s="28"/>
      <c r="C123" s="28"/>
      <c r="D123" s="28"/>
      <c r="E123" s="43"/>
      <c r="F123" s="57"/>
      <c r="G123" s="57"/>
    </row>
    <row r="124" spans="2:7" x14ac:dyDescent="0.2">
      <c r="B124" s="28"/>
      <c r="C124" s="28"/>
      <c r="D124" s="28"/>
      <c r="E124" s="43"/>
      <c r="F124" s="57"/>
      <c r="G124" s="57"/>
    </row>
    <row r="125" spans="2:7" x14ac:dyDescent="0.2">
      <c r="B125" s="28"/>
      <c r="C125" s="28"/>
      <c r="D125" s="28"/>
      <c r="E125" s="43"/>
      <c r="F125" s="57"/>
      <c r="G125" s="57"/>
    </row>
    <row r="126" spans="2:7" x14ac:dyDescent="0.2">
      <c r="B126" s="28"/>
      <c r="C126" s="28"/>
      <c r="D126" s="28"/>
      <c r="E126" s="43"/>
      <c r="F126" s="57"/>
      <c r="G126" s="57"/>
    </row>
    <row r="127" spans="2:7" x14ac:dyDescent="0.2">
      <c r="B127" s="28"/>
      <c r="C127" s="28"/>
      <c r="D127" s="28"/>
      <c r="E127" s="43"/>
      <c r="F127" s="57"/>
      <c r="G127" s="57"/>
    </row>
    <row r="128" spans="2:7" x14ac:dyDescent="0.2">
      <c r="B128" s="28"/>
      <c r="C128" s="28"/>
      <c r="D128" s="28"/>
      <c r="E128" s="43"/>
      <c r="F128" s="57"/>
      <c r="G128" s="57"/>
    </row>
    <row r="129" spans="2:7" x14ac:dyDescent="0.2">
      <c r="B129" s="28"/>
      <c r="C129" s="28"/>
      <c r="D129" s="28"/>
      <c r="E129" s="43"/>
      <c r="F129" s="57"/>
      <c r="G129" s="57"/>
    </row>
    <row r="130" spans="2:7" x14ac:dyDescent="0.2">
      <c r="B130" s="28"/>
      <c r="C130" s="28"/>
      <c r="D130" s="28"/>
      <c r="E130" s="43"/>
      <c r="F130" s="57"/>
      <c r="G130" s="57"/>
    </row>
    <row r="131" spans="2:7" x14ac:dyDescent="0.2">
      <c r="B131" s="28"/>
      <c r="C131" s="28"/>
      <c r="D131" s="28"/>
      <c r="E131" s="43"/>
      <c r="F131" s="57"/>
      <c r="G131" s="57"/>
    </row>
    <row r="132" spans="2:7" x14ac:dyDescent="0.2">
      <c r="B132" s="28"/>
      <c r="C132" s="28"/>
      <c r="D132" s="28"/>
      <c r="E132" s="43"/>
      <c r="F132" s="57"/>
      <c r="G132" s="57"/>
    </row>
    <row r="133" spans="2:7" x14ac:dyDescent="0.2">
      <c r="B133" s="28"/>
      <c r="C133" s="28"/>
      <c r="D133" s="28"/>
      <c r="E133" s="43"/>
      <c r="F133" s="57"/>
      <c r="G133" s="57"/>
    </row>
    <row r="134" spans="2:7" x14ac:dyDescent="0.2">
      <c r="B134" s="28"/>
      <c r="C134" s="28"/>
      <c r="D134" s="28"/>
      <c r="E134" s="43"/>
      <c r="F134" s="57"/>
      <c r="G134" s="57"/>
    </row>
    <row r="135" spans="2:7" x14ac:dyDescent="0.2">
      <c r="B135" s="28"/>
      <c r="C135" s="28"/>
      <c r="D135" s="28"/>
      <c r="E135" s="43"/>
      <c r="F135" s="57"/>
      <c r="G135" s="57"/>
    </row>
    <row r="136" spans="2:7" x14ac:dyDescent="0.2">
      <c r="B136" s="28"/>
      <c r="C136" s="28"/>
      <c r="D136" s="28"/>
      <c r="E136" s="43"/>
      <c r="F136" s="57"/>
      <c r="G136" s="57"/>
    </row>
    <row r="137" spans="2:7" x14ac:dyDescent="0.2">
      <c r="B137" s="28"/>
      <c r="C137" s="28"/>
      <c r="D137" s="28"/>
      <c r="E137" s="43"/>
      <c r="F137" s="57"/>
      <c r="G137" s="57"/>
    </row>
    <row r="138" spans="2:7" x14ac:dyDescent="0.2">
      <c r="B138" s="28"/>
      <c r="C138" s="28"/>
      <c r="D138" s="28"/>
      <c r="E138" s="43"/>
      <c r="F138" s="57"/>
      <c r="G138" s="57"/>
    </row>
    <row r="139" spans="2:7" x14ac:dyDescent="0.2">
      <c r="B139" s="28"/>
      <c r="C139" s="28"/>
      <c r="D139" s="28"/>
      <c r="E139" s="43"/>
      <c r="F139" s="57"/>
      <c r="G139" s="57"/>
    </row>
    <row r="140" spans="2:7" x14ac:dyDescent="0.2">
      <c r="B140" s="28"/>
      <c r="C140" s="28"/>
      <c r="D140" s="28"/>
      <c r="E140" s="43"/>
      <c r="F140" s="57"/>
      <c r="G140" s="57"/>
    </row>
    <row r="141" spans="2:7" x14ac:dyDescent="0.2">
      <c r="B141" s="28"/>
      <c r="C141" s="28"/>
      <c r="D141" s="28"/>
      <c r="E141" s="43"/>
      <c r="F141" s="57"/>
      <c r="G141" s="57"/>
    </row>
    <row r="142" spans="2:7" x14ac:dyDescent="0.2">
      <c r="B142" s="28"/>
      <c r="C142" s="28"/>
      <c r="D142" s="28"/>
      <c r="E142" s="43"/>
      <c r="F142" s="57"/>
      <c r="G142" s="57"/>
    </row>
    <row r="143" spans="2:7" x14ac:dyDescent="0.2">
      <c r="B143" s="28"/>
      <c r="C143" s="30"/>
      <c r="D143" s="30"/>
      <c r="E143" s="39"/>
      <c r="F143" s="57"/>
      <c r="G143" s="57"/>
    </row>
    <row r="144" spans="2:7" x14ac:dyDescent="0.2">
      <c r="B144" s="28"/>
      <c r="C144" s="30"/>
      <c r="D144" s="30"/>
      <c r="E144" s="39"/>
      <c r="F144" s="57"/>
      <c r="G144" s="57"/>
    </row>
    <row r="145" spans="2:7" x14ac:dyDescent="0.2">
      <c r="B145" s="28"/>
      <c r="C145" s="30"/>
      <c r="D145" s="30"/>
      <c r="E145" s="39"/>
      <c r="F145" s="57"/>
      <c r="G145" s="57"/>
    </row>
    <row r="146" spans="2:7" x14ac:dyDescent="0.2">
      <c r="B146" s="28"/>
      <c r="C146" s="30"/>
      <c r="D146" s="30"/>
      <c r="E146" s="39"/>
      <c r="F146" s="57"/>
      <c r="G146" s="57"/>
    </row>
    <row r="147" spans="2:7" x14ac:dyDescent="0.2">
      <c r="B147" s="28"/>
      <c r="C147" s="30"/>
      <c r="D147" s="30"/>
      <c r="E147" s="39"/>
      <c r="F147" s="57"/>
      <c r="G147" s="57"/>
    </row>
    <row r="148" spans="2:7" x14ac:dyDescent="0.2">
      <c r="B148" s="28"/>
      <c r="C148" s="30"/>
      <c r="D148" s="30"/>
      <c r="E148" s="39"/>
      <c r="F148" s="57"/>
      <c r="G148" s="57"/>
    </row>
    <row r="149" spans="2:7" x14ac:dyDescent="0.2">
      <c r="B149" s="28"/>
      <c r="C149" s="30"/>
      <c r="D149" s="30"/>
      <c r="E149" s="39"/>
      <c r="F149" s="57"/>
      <c r="G149" s="57"/>
    </row>
    <row r="150" spans="2:7" x14ac:dyDescent="0.2">
      <c r="B150" s="28"/>
      <c r="C150" s="30"/>
      <c r="D150" s="30"/>
      <c r="E150" s="39"/>
      <c r="F150" s="57"/>
      <c r="G150" s="57"/>
    </row>
    <row r="151" spans="2:7" x14ac:dyDescent="0.2">
      <c r="B151" s="28"/>
      <c r="C151" s="30"/>
      <c r="D151" s="30"/>
      <c r="E151" s="39"/>
      <c r="F151" s="57"/>
      <c r="G151" s="57"/>
    </row>
    <row r="152" spans="2:7" x14ac:dyDescent="0.2">
      <c r="B152" s="28"/>
      <c r="C152" s="30"/>
      <c r="D152" s="30"/>
      <c r="E152" s="39"/>
      <c r="F152" s="57"/>
      <c r="G152" s="57"/>
    </row>
    <row r="153" spans="2:7" x14ac:dyDescent="0.2">
      <c r="B153" s="28"/>
      <c r="C153" s="30"/>
      <c r="D153" s="30"/>
      <c r="E153" s="39"/>
      <c r="F153" s="57"/>
      <c r="G153" s="57"/>
    </row>
    <row r="154" spans="2:7" x14ac:dyDescent="0.2">
      <c r="B154" s="28"/>
      <c r="C154" s="30"/>
      <c r="D154" s="30"/>
      <c r="E154" s="39"/>
      <c r="F154" s="57"/>
      <c r="G154" s="57"/>
    </row>
    <row r="155" spans="2:7" x14ac:dyDescent="0.2">
      <c r="B155" s="28"/>
      <c r="C155" s="30"/>
      <c r="D155" s="30"/>
      <c r="E155" s="39"/>
      <c r="F155" s="57"/>
      <c r="G155" s="57"/>
    </row>
    <row r="156" spans="2:7" x14ac:dyDescent="0.2">
      <c r="B156" s="28"/>
      <c r="C156" s="30"/>
      <c r="D156" s="30"/>
      <c r="E156" s="39"/>
      <c r="F156" s="57"/>
      <c r="G156" s="57"/>
    </row>
    <row r="157" spans="2:7" x14ac:dyDescent="0.2">
      <c r="B157" s="28"/>
      <c r="C157" s="30"/>
      <c r="D157" s="30"/>
      <c r="E157" s="39"/>
      <c r="F157" s="57"/>
      <c r="G157" s="57"/>
    </row>
    <row r="158" spans="2:7" x14ac:dyDescent="0.2">
      <c r="B158" s="28"/>
      <c r="C158" s="30"/>
      <c r="D158" s="30"/>
      <c r="E158" s="39"/>
      <c r="F158" s="57"/>
      <c r="G158" s="57"/>
    </row>
    <row r="159" spans="2:7" x14ac:dyDescent="0.2">
      <c r="B159" s="28"/>
      <c r="C159" s="30"/>
      <c r="D159" s="30"/>
      <c r="E159" s="39"/>
      <c r="F159" s="57"/>
      <c r="G159" s="57"/>
    </row>
    <row r="160" spans="2:7" x14ac:dyDescent="0.2">
      <c r="B160" s="28"/>
      <c r="C160" s="30"/>
      <c r="D160" s="30"/>
      <c r="E160" s="39"/>
      <c r="F160" s="57"/>
      <c r="G160" s="57"/>
    </row>
    <row r="161" spans="2:7" x14ac:dyDescent="0.2">
      <c r="B161" s="28"/>
      <c r="C161" s="30"/>
      <c r="D161" s="30"/>
      <c r="E161" s="39"/>
      <c r="F161" s="57"/>
      <c r="G161" s="57"/>
    </row>
    <row r="162" spans="2:7" x14ac:dyDescent="0.2">
      <c r="B162" s="28"/>
      <c r="C162" s="30"/>
      <c r="D162" s="30"/>
      <c r="E162" s="39"/>
      <c r="F162" s="57"/>
      <c r="G162" s="57"/>
    </row>
    <row r="163" spans="2:7" x14ac:dyDescent="0.2">
      <c r="E163" s="57"/>
      <c r="F163" s="57"/>
      <c r="G163" s="57"/>
    </row>
    <row r="164" spans="2:7" x14ac:dyDescent="0.2">
      <c r="E164" s="57"/>
      <c r="F164" s="57"/>
      <c r="G164" s="57"/>
    </row>
    <row r="165" spans="2:7" x14ac:dyDescent="0.2">
      <c r="E165" s="57"/>
      <c r="F165" s="57"/>
      <c r="G165" s="57"/>
    </row>
    <row r="166" spans="2:7" x14ac:dyDescent="0.2">
      <c r="E166" s="57"/>
      <c r="F166" s="57"/>
      <c r="G166" s="57"/>
    </row>
    <row r="167" spans="2:7" x14ac:dyDescent="0.2">
      <c r="E167" s="57"/>
      <c r="F167" s="57"/>
      <c r="G167" s="57"/>
    </row>
    <row r="168" spans="2:7" x14ac:dyDescent="0.2">
      <c r="E168" s="57"/>
      <c r="F168" s="57"/>
      <c r="G168" s="57"/>
    </row>
    <row r="169" spans="2:7" x14ac:dyDescent="0.2">
      <c r="E169" s="57"/>
      <c r="F169" s="57"/>
      <c r="G169" s="57"/>
    </row>
    <row r="170" spans="2:7" x14ac:dyDescent="0.2">
      <c r="E170" s="57"/>
      <c r="F170" s="57"/>
      <c r="G170" s="57"/>
    </row>
    <row r="171" spans="2:7" x14ac:dyDescent="0.2">
      <c r="E171" s="57"/>
      <c r="F171" s="57"/>
      <c r="G171" s="57"/>
    </row>
    <row r="172" spans="2:7" x14ac:dyDescent="0.2">
      <c r="E172" s="57"/>
      <c r="F172" s="57"/>
      <c r="G172" s="57"/>
    </row>
  </sheetData>
  <sortState ref="A3:EE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" display="http://pnfl.biz/pnflstats/PNFL_roster.htm - A1"/>
    <hyperlink ref="C1" r:id="rId4"/>
    <hyperlink ref="C78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D100"/>
  <sheetViews>
    <sheetView zoomScaleNormal="100" workbookViewId="0">
      <pane ySplit="2" topLeftCell="A3" activePane="bottomLeft" state="frozen"/>
      <selection pane="bottomLeft" activeCell="AE57" sqref="AE57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4" width="4.7109375" style="3" customWidth="1"/>
    <col min="25" max="25" width="12.7109375" style="3" hidden="1" customWidth="1"/>
    <col min="26" max="28" width="12.7109375" style="30" hidden="1" customWidth="1"/>
    <col min="29" max="30" width="12.7109375" style="96" customWidth="1"/>
    <col min="31" max="31" width="9.140625" style="990"/>
    <col min="32" max="16384" width="9.140625" style="3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C1" s="148"/>
      <c r="AD1" s="148"/>
      <c r="AE1" s="986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418" t="s">
        <v>7930</v>
      </c>
      <c r="AC2" s="418" t="s">
        <v>8194</v>
      </c>
      <c r="AD2" s="418" t="s">
        <v>8459</v>
      </c>
      <c r="AE2" s="987"/>
    </row>
    <row r="3" spans="1:134" s="100" customFormat="1" ht="15" customHeight="1" thickTop="1" x14ac:dyDescent="0.2">
      <c r="A3" s="476">
        <v>2607</v>
      </c>
      <c r="B3" s="99" t="s">
        <v>4055</v>
      </c>
      <c r="C3" s="476" t="s">
        <v>1800</v>
      </c>
      <c r="D3" s="476" t="s">
        <v>3927</v>
      </c>
      <c r="E3" s="214" t="s">
        <v>516</v>
      </c>
      <c r="F3" s="476" t="s">
        <v>188</v>
      </c>
      <c r="G3" s="478">
        <v>6</v>
      </c>
      <c r="L3" s="174"/>
      <c r="M3" s="174"/>
      <c r="N3" s="174"/>
      <c r="O3" s="175" t="s">
        <v>405</v>
      </c>
      <c r="P3" s="546" t="s">
        <v>405</v>
      </c>
      <c r="Q3" s="545" t="s">
        <v>405</v>
      </c>
      <c r="R3" s="725" t="s">
        <v>405</v>
      </c>
      <c r="S3" s="482" t="s">
        <v>405</v>
      </c>
      <c r="T3" s="482"/>
      <c r="U3" s="571"/>
      <c r="V3" s="270"/>
      <c r="W3" s="270"/>
      <c r="Y3" s="269"/>
      <c r="Z3" s="271"/>
      <c r="AA3" s="271"/>
      <c r="AB3" s="269">
        <v>14000000</v>
      </c>
      <c r="AC3" s="270">
        <v>15000000</v>
      </c>
      <c r="AD3" s="270"/>
      <c r="AE3" s="267"/>
      <c r="DU3" s="86"/>
      <c r="DV3" s="86"/>
      <c r="DW3" s="86"/>
      <c r="DX3" s="86"/>
      <c r="DY3" s="86"/>
      <c r="DZ3" s="86"/>
      <c r="EB3" s="99"/>
      <c r="EC3" s="99"/>
      <c r="ED3" s="99"/>
    </row>
    <row r="4" spans="1:134" s="839" customFormat="1" ht="15" customHeight="1" x14ac:dyDescent="0.2">
      <c r="A4" s="817">
        <v>3579</v>
      </c>
      <c r="B4" s="836" t="s">
        <v>4725</v>
      </c>
      <c r="C4" s="837" t="s">
        <v>455</v>
      </c>
      <c r="D4" s="837" t="s">
        <v>323</v>
      </c>
      <c r="E4" s="214" t="s">
        <v>516</v>
      </c>
      <c r="F4" s="836" t="s">
        <v>188</v>
      </c>
      <c r="G4" s="838">
        <v>5</v>
      </c>
      <c r="H4" s="269"/>
      <c r="I4" s="100"/>
      <c r="J4" s="100"/>
      <c r="K4" s="174"/>
      <c r="L4" s="174"/>
      <c r="M4" s="174"/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482" t="s">
        <v>405</v>
      </c>
      <c r="T4" s="482" t="s">
        <v>405</v>
      </c>
      <c r="U4" s="482" t="s">
        <v>405</v>
      </c>
      <c r="V4" s="482" t="s">
        <v>405</v>
      </c>
      <c r="W4" s="482" t="s">
        <v>405</v>
      </c>
      <c r="X4" s="100"/>
      <c r="Y4" s="270">
        <v>9000000</v>
      </c>
      <c r="Z4" s="269">
        <v>9000000</v>
      </c>
      <c r="AA4" s="270">
        <v>9000000</v>
      </c>
      <c r="AB4" s="270">
        <v>11000000</v>
      </c>
      <c r="AC4" s="270">
        <v>11000000</v>
      </c>
      <c r="AD4" s="270"/>
      <c r="AE4" s="176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86"/>
      <c r="DO4" s="86"/>
      <c r="DP4" s="86"/>
      <c r="EB4" s="100"/>
      <c r="EC4" s="100"/>
      <c r="ED4" s="100"/>
    </row>
    <row r="5" spans="1:134" s="86" customFormat="1" ht="15" customHeight="1" x14ac:dyDescent="0.2">
      <c r="A5" s="817">
        <v>3520</v>
      </c>
      <c r="B5" s="836" t="s">
        <v>2300</v>
      </c>
      <c r="C5" s="837" t="s">
        <v>268</v>
      </c>
      <c r="D5" s="837" t="s">
        <v>286</v>
      </c>
      <c r="E5" s="214" t="s">
        <v>516</v>
      </c>
      <c r="F5" s="837" t="s">
        <v>190</v>
      </c>
      <c r="G5" s="837">
        <v>5</v>
      </c>
      <c r="H5" s="269"/>
      <c r="I5" s="100"/>
      <c r="J5" s="100"/>
      <c r="K5" s="174"/>
      <c r="L5" s="174"/>
      <c r="M5" s="174"/>
      <c r="N5" s="175" t="s">
        <v>405</v>
      </c>
      <c r="O5" s="175" t="s">
        <v>405</v>
      </c>
      <c r="P5" s="545" t="s">
        <v>405</v>
      </c>
      <c r="Q5" s="545" t="s">
        <v>405</v>
      </c>
      <c r="R5" s="725" t="s">
        <v>405</v>
      </c>
      <c r="S5" s="267" t="s">
        <v>405</v>
      </c>
      <c r="T5" s="267" t="s">
        <v>405</v>
      </c>
      <c r="U5" s="580"/>
      <c r="V5" s="580"/>
      <c r="W5" s="580"/>
      <c r="X5" s="580"/>
      <c r="Y5" s="580"/>
      <c r="Z5" s="580"/>
      <c r="AA5" s="100"/>
      <c r="AB5" s="680">
        <v>2500000</v>
      </c>
      <c r="AC5" s="270">
        <v>3500000</v>
      </c>
      <c r="AD5" s="270"/>
      <c r="AE5" s="176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J5" s="100"/>
      <c r="DM5" s="100"/>
      <c r="DS5" s="100"/>
      <c r="DT5" s="100"/>
      <c r="DU5" s="100"/>
      <c r="DV5" s="100"/>
      <c r="DW5" s="100"/>
      <c r="DX5" s="100"/>
      <c r="DY5" s="100"/>
      <c r="DZ5" s="100"/>
      <c r="EB5" s="100"/>
      <c r="EC5" s="100"/>
      <c r="ED5" s="100"/>
    </row>
    <row r="6" spans="1:134" s="405" customFormat="1" ht="15" customHeight="1" x14ac:dyDescent="0.2">
      <c r="A6" s="817">
        <v>3518</v>
      </c>
      <c r="B6" s="836" t="s">
        <v>4737</v>
      </c>
      <c r="C6" s="837" t="s">
        <v>4569</v>
      </c>
      <c r="D6" s="837" t="s">
        <v>222</v>
      </c>
      <c r="E6" s="214" t="s">
        <v>516</v>
      </c>
      <c r="F6" s="836" t="s">
        <v>190</v>
      </c>
      <c r="G6" s="838">
        <v>5</v>
      </c>
      <c r="H6" s="269"/>
      <c r="I6" s="100"/>
      <c r="J6" s="100"/>
      <c r="K6" s="174"/>
      <c r="L6" s="174"/>
      <c r="M6" s="174"/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267" t="s">
        <v>405</v>
      </c>
      <c r="T6" s="267" t="s">
        <v>405</v>
      </c>
      <c r="U6" s="580"/>
      <c r="V6" s="580"/>
      <c r="W6" s="580"/>
      <c r="X6" s="100"/>
      <c r="Y6" s="270">
        <v>2000000</v>
      </c>
      <c r="Z6" s="269">
        <v>2000000</v>
      </c>
      <c r="AA6" s="270">
        <v>3000000</v>
      </c>
      <c r="AB6" s="270">
        <v>4000000</v>
      </c>
      <c r="AC6" s="270">
        <v>5000000</v>
      </c>
      <c r="AD6" s="270"/>
      <c r="AE6" s="176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EB6" s="100"/>
      <c r="EC6" s="100"/>
      <c r="ED6" s="100"/>
    </row>
    <row r="7" spans="1:134" s="100" customFormat="1" ht="15" customHeight="1" x14ac:dyDescent="0.2">
      <c r="A7" s="840">
        <v>5732</v>
      </c>
      <c r="B7" s="100" t="s">
        <v>3721</v>
      </c>
      <c r="C7" s="841" t="s">
        <v>8289</v>
      </c>
      <c r="D7" s="841" t="s">
        <v>358</v>
      </c>
      <c r="E7" s="214" t="s">
        <v>516</v>
      </c>
      <c r="F7" s="841" t="s">
        <v>190</v>
      </c>
      <c r="G7" s="100">
        <v>1</v>
      </c>
      <c r="H7" s="269"/>
      <c r="K7" s="174"/>
      <c r="L7" s="174"/>
      <c r="M7" s="174"/>
      <c r="N7" s="174"/>
      <c r="O7" s="826"/>
      <c r="P7" s="826"/>
      <c r="Q7" s="826"/>
      <c r="R7" s="725" t="s">
        <v>405</v>
      </c>
      <c r="S7" s="267" t="s">
        <v>405</v>
      </c>
      <c r="T7" s="267" t="s">
        <v>405</v>
      </c>
      <c r="U7" s="267" t="s">
        <v>405</v>
      </c>
      <c r="Y7" s="269"/>
      <c r="Z7" s="269"/>
      <c r="AA7" s="269"/>
      <c r="AB7" s="270">
        <v>1450000</v>
      </c>
      <c r="AC7" s="270">
        <v>1750000</v>
      </c>
      <c r="AD7" s="270"/>
      <c r="AE7" s="176"/>
      <c r="EB7" s="86"/>
      <c r="EC7" s="86"/>
      <c r="ED7" s="86"/>
    </row>
    <row r="8" spans="1:134" s="100" customFormat="1" ht="15" customHeight="1" x14ac:dyDescent="0.2">
      <c r="A8" s="811">
        <v>2511</v>
      </c>
      <c r="B8" s="99" t="s">
        <v>3739</v>
      </c>
      <c r="C8" s="811" t="s">
        <v>244</v>
      </c>
      <c r="D8" s="811" t="s">
        <v>158</v>
      </c>
      <c r="E8" s="214" t="s">
        <v>516</v>
      </c>
      <c r="F8" s="812" t="s">
        <v>193</v>
      </c>
      <c r="G8" s="669">
        <v>7</v>
      </c>
      <c r="H8" s="174"/>
      <c r="I8" s="174"/>
      <c r="J8" s="174"/>
      <c r="K8" s="174"/>
      <c r="L8" s="175" t="s">
        <v>405</v>
      </c>
      <c r="M8" s="175" t="s">
        <v>405</v>
      </c>
      <c r="N8" s="175" t="s">
        <v>405</v>
      </c>
      <c r="O8" s="175" t="s">
        <v>405</v>
      </c>
      <c r="P8" s="546" t="s">
        <v>405</v>
      </c>
      <c r="Q8" s="545" t="s">
        <v>405</v>
      </c>
      <c r="R8" s="725" t="s">
        <v>405</v>
      </c>
      <c r="S8" s="267" t="s">
        <v>405</v>
      </c>
      <c r="T8" s="267"/>
      <c r="U8" s="267"/>
      <c r="V8" s="267"/>
      <c r="W8" s="267"/>
      <c r="Y8" s="270">
        <v>1300000</v>
      </c>
      <c r="Z8" s="269">
        <v>1300000</v>
      </c>
      <c r="AA8" s="270">
        <v>1700000</v>
      </c>
      <c r="AB8" s="270">
        <v>2100000</v>
      </c>
      <c r="AC8" s="270">
        <v>2100000</v>
      </c>
      <c r="AD8" s="270"/>
      <c r="AE8" s="267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G8" s="405"/>
      <c r="DH8" s="405"/>
      <c r="DI8" s="405"/>
      <c r="DJ8" s="405"/>
      <c r="DK8" s="405"/>
      <c r="DL8" s="405"/>
      <c r="DM8" s="405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</row>
    <row r="9" spans="1:134" s="100" customFormat="1" ht="15" customHeight="1" x14ac:dyDescent="0.2">
      <c r="A9" s="842">
        <v>5488</v>
      </c>
      <c r="B9" s="100" t="s">
        <v>8151</v>
      </c>
      <c r="C9" s="842" t="s">
        <v>7994</v>
      </c>
      <c r="D9" s="842" t="s">
        <v>7995</v>
      </c>
      <c r="E9" s="214" t="s">
        <v>516</v>
      </c>
      <c r="F9" s="843" t="s">
        <v>193</v>
      </c>
      <c r="G9" s="842">
        <v>2</v>
      </c>
      <c r="H9" s="269"/>
      <c r="K9" s="174"/>
      <c r="L9" s="174"/>
      <c r="M9" s="174"/>
      <c r="N9" s="174"/>
      <c r="O9" s="545"/>
      <c r="P9" s="545"/>
      <c r="Q9" s="546" t="s">
        <v>405</v>
      </c>
      <c r="R9" s="175" t="s">
        <v>405</v>
      </c>
      <c r="S9" s="267" t="s">
        <v>405</v>
      </c>
      <c r="T9" s="267" t="s">
        <v>405</v>
      </c>
      <c r="U9" s="267"/>
      <c r="V9" s="267"/>
      <c r="W9" s="267"/>
      <c r="Y9" s="269"/>
      <c r="Z9" s="269"/>
      <c r="AA9" s="269">
        <v>500000</v>
      </c>
      <c r="AB9" s="270">
        <v>1500000</v>
      </c>
      <c r="AC9" s="270">
        <v>2100000</v>
      </c>
      <c r="AD9" s="270"/>
      <c r="AE9" s="176"/>
      <c r="DU9" s="99"/>
      <c r="DV9" s="99"/>
      <c r="DW9" s="99"/>
      <c r="DX9" s="99"/>
      <c r="DY9" s="99"/>
      <c r="DZ9" s="99"/>
    </row>
    <row r="10" spans="1:134" s="100" customFormat="1" ht="15" customHeight="1" x14ac:dyDescent="0.2">
      <c r="A10" s="99">
        <v>1555</v>
      </c>
      <c r="B10" s="99" t="s">
        <v>3375</v>
      </c>
      <c r="C10" s="99" t="s">
        <v>415</v>
      </c>
      <c r="D10" s="99" t="s">
        <v>228</v>
      </c>
      <c r="E10" s="214" t="s">
        <v>516</v>
      </c>
      <c r="F10" s="100" t="s">
        <v>196</v>
      </c>
      <c r="G10" s="767">
        <v>9</v>
      </c>
      <c r="H10" s="174"/>
      <c r="I10" s="174"/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5" t="s">
        <v>405</v>
      </c>
      <c r="R10" s="175" t="s">
        <v>405</v>
      </c>
      <c r="S10" s="482" t="s">
        <v>405</v>
      </c>
      <c r="T10" s="482" t="s">
        <v>405</v>
      </c>
      <c r="U10" s="482" t="s">
        <v>405</v>
      </c>
      <c r="V10" s="267"/>
      <c r="W10" s="267"/>
      <c r="X10" s="99"/>
      <c r="Y10" s="270">
        <v>8000000</v>
      </c>
      <c r="Z10" s="269">
        <v>8000000</v>
      </c>
      <c r="AA10" s="270">
        <v>8000000</v>
      </c>
      <c r="AB10" s="270">
        <v>8500000</v>
      </c>
      <c r="AC10" s="270">
        <v>8500000</v>
      </c>
      <c r="AD10" s="270"/>
      <c r="AE10" s="267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N10" s="99"/>
      <c r="DO10" s="99"/>
      <c r="DP10" s="99"/>
    </row>
    <row r="11" spans="1:134" s="100" customFormat="1" ht="15" customHeight="1" x14ac:dyDescent="0.2">
      <c r="A11" s="830">
        <v>2138</v>
      </c>
      <c r="B11" s="831" t="s">
        <v>1690</v>
      </c>
      <c r="C11" s="830" t="s">
        <v>108</v>
      </c>
      <c r="D11" s="830" t="s">
        <v>3691</v>
      </c>
      <c r="E11" s="214" t="s">
        <v>516</v>
      </c>
      <c r="F11" s="831" t="s">
        <v>196</v>
      </c>
      <c r="G11" s="832">
        <v>8</v>
      </c>
      <c r="H11" s="273"/>
      <c r="I11" s="273"/>
      <c r="J11" s="273"/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482" t="s">
        <v>405</v>
      </c>
      <c r="T11" s="482" t="s">
        <v>405</v>
      </c>
      <c r="U11" s="267"/>
      <c r="V11" s="267"/>
      <c r="W11" s="267"/>
      <c r="X11" s="267"/>
      <c r="Y11" s="267"/>
      <c r="Z11" s="267"/>
      <c r="AA11" s="267"/>
      <c r="AB11" s="270">
        <v>7500000</v>
      </c>
      <c r="AC11" s="270">
        <v>7500000</v>
      </c>
      <c r="AD11" s="270"/>
      <c r="AE11" s="176"/>
      <c r="AF11" s="170"/>
      <c r="AG11" s="844"/>
      <c r="AH11" s="666"/>
      <c r="AI11" s="405"/>
      <c r="AJ11" s="405"/>
      <c r="AK11" s="405"/>
      <c r="AL11" s="405"/>
      <c r="AM11" s="405"/>
      <c r="AN11" s="405"/>
      <c r="AO11" s="405"/>
      <c r="AP11" s="405"/>
      <c r="AQ11" s="405"/>
      <c r="AR11" s="405"/>
      <c r="AS11" s="405"/>
      <c r="AT11" s="405"/>
      <c r="AU11" s="405"/>
      <c r="AV11" s="405"/>
      <c r="AW11" s="405"/>
      <c r="AX11" s="405"/>
      <c r="AY11" s="405"/>
      <c r="AZ11" s="405"/>
      <c r="BA11" s="405"/>
      <c r="BB11" s="405"/>
      <c r="BC11" s="405"/>
      <c r="BD11" s="405"/>
      <c r="BE11" s="405"/>
      <c r="BF11" s="405"/>
      <c r="BG11" s="405"/>
      <c r="BH11" s="405"/>
      <c r="BI11" s="405"/>
      <c r="BJ11" s="405"/>
      <c r="BK11" s="405"/>
      <c r="BL11" s="405"/>
      <c r="BM11" s="405"/>
      <c r="BN11" s="405"/>
      <c r="BO11" s="405"/>
      <c r="BP11" s="405"/>
      <c r="BQ11" s="405"/>
      <c r="BR11" s="405"/>
      <c r="BS11" s="405"/>
      <c r="BT11" s="405"/>
      <c r="BU11" s="405"/>
      <c r="BV11" s="405"/>
      <c r="BW11" s="405"/>
      <c r="BX11" s="405"/>
      <c r="BY11" s="405"/>
      <c r="BZ11" s="405"/>
      <c r="CA11" s="405"/>
      <c r="CB11" s="405"/>
      <c r="CC11" s="405"/>
      <c r="CD11" s="405"/>
      <c r="CE11" s="405"/>
      <c r="CF11" s="405"/>
      <c r="CG11" s="405"/>
      <c r="CH11" s="405"/>
      <c r="CI11" s="405"/>
      <c r="CJ11" s="405"/>
      <c r="CK11" s="405"/>
      <c r="CL11" s="405"/>
      <c r="CM11" s="405"/>
      <c r="CN11" s="405"/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G11" s="405"/>
      <c r="DH11" s="405"/>
      <c r="DI11" s="405"/>
      <c r="DJ11" s="405"/>
      <c r="DK11" s="86"/>
      <c r="DL11" s="405"/>
      <c r="DM11" s="405"/>
      <c r="DN11" s="405"/>
      <c r="DO11" s="405"/>
      <c r="DP11" s="405"/>
      <c r="DQ11" s="405"/>
      <c r="DR11" s="405"/>
    </row>
    <row r="12" spans="1:134" s="100" customFormat="1" ht="15" customHeight="1" x14ac:dyDescent="0.2">
      <c r="A12" s="838">
        <v>2136</v>
      </c>
      <c r="B12" s="831" t="s">
        <v>3715</v>
      </c>
      <c r="C12" s="830" t="s">
        <v>3689</v>
      </c>
      <c r="D12" s="830" t="s">
        <v>3690</v>
      </c>
      <c r="E12" s="214" t="s">
        <v>516</v>
      </c>
      <c r="F12" s="831" t="s">
        <v>196</v>
      </c>
      <c r="G12" s="832">
        <v>8</v>
      </c>
      <c r="H12" s="273"/>
      <c r="I12" s="273"/>
      <c r="J12" s="273"/>
      <c r="K12" s="175" t="s">
        <v>405</v>
      </c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267"/>
      <c r="V12" s="267"/>
      <c r="W12" s="267"/>
      <c r="X12" s="267"/>
      <c r="Y12" s="269"/>
      <c r="Z12" s="270"/>
      <c r="AA12" s="269"/>
      <c r="AB12" s="275">
        <v>5000000</v>
      </c>
      <c r="AC12" s="270">
        <v>5500000</v>
      </c>
      <c r="AD12" s="270"/>
      <c r="AE12" s="17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99"/>
      <c r="DC12" s="99"/>
      <c r="DD12" s="99"/>
      <c r="DE12" s="99"/>
      <c r="DF12" s="99"/>
      <c r="DG12" s="99"/>
      <c r="DH12" s="99"/>
      <c r="DI12" s="99"/>
      <c r="DJ12" s="86"/>
      <c r="DK12" s="86"/>
      <c r="DL12" s="86"/>
      <c r="DM12" s="86"/>
    </row>
    <row r="13" spans="1:134" s="100" customFormat="1" ht="15" customHeight="1" x14ac:dyDescent="0.2">
      <c r="A13" s="821">
        <v>4104</v>
      </c>
      <c r="B13" s="100" t="s">
        <v>5074</v>
      </c>
      <c r="C13" s="821" t="s">
        <v>5011</v>
      </c>
      <c r="D13" s="821" t="s">
        <v>5012</v>
      </c>
      <c r="E13" s="214" t="s">
        <v>516</v>
      </c>
      <c r="F13" s="822" t="s">
        <v>196</v>
      </c>
      <c r="G13" s="838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482" t="s">
        <v>405</v>
      </c>
      <c r="V13" s="580"/>
      <c r="W13" s="580"/>
      <c r="X13" s="269"/>
      <c r="Y13" s="270">
        <v>650000</v>
      </c>
      <c r="Z13" s="269">
        <v>2000000</v>
      </c>
      <c r="AA13" s="270">
        <v>3500000</v>
      </c>
      <c r="AB13" s="270">
        <v>4500000</v>
      </c>
      <c r="AC13" s="270">
        <v>5500000</v>
      </c>
      <c r="AD13" s="270"/>
      <c r="AE13" s="176"/>
    </row>
    <row r="14" spans="1:134" s="100" customFormat="1" ht="15" customHeight="1" x14ac:dyDescent="0.2">
      <c r="A14" s="99">
        <v>4743</v>
      </c>
      <c r="B14" s="100" t="s">
        <v>4464</v>
      </c>
      <c r="C14" s="99" t="s">
        <v>373</v>
      </c>
      <c r="D14" s="99" t="s">
        <v>478</v>
      </c>
      <c r="E14" s="214" t="s">
        <v>516</v>
      </c>
      <c r="F14" s="100" t="s">
        <v>196</v>
      </c>
      <c r="G14" s="838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267"/>
      <c r="V14" s="267"/>
      <c r="W14" s="267"/>
      <c r="Y14" s="269"/>
      <c r="Z14" s="275">
        <v>500000</v>
      </c>
      <c r="AA14" s="270">
        <v>1250000</v>
      </c>
      <c r="AB14" s="270">
        <v>1750000</v>
      </c>
      <c r="AC14" s="270">
        <v>2250000</v>
      </c>
      <c r="AD14" s="270"/>
      <c r="AE14" s="176"/>
      <c r="EB14" s="99"/>
      <c r="EC14" s="99"/>
      <c r="ED14" s="99"/>
    </row>
    <row r="15" spans="1:134" s="100" customFormat="1" ht="15" customHeight="1" x14ac:dyDescent="0.2">
      <c r="A15" s="842">
        <v>5441</v>
      </c>
      <c r="B15" s="100" t="s">
        <v>8079</v>
      </c>
      <c r="C15" s="842" t="s">
        <v>7445</v>
      </c>
      <c r="D15" s="842" t="s">
        <v>252</v>
      </c>
      <c r="E15" s="214" t="s">
        <v>516</v>
      </c>
      <c r="F15" s="843" t="s">
        <v>196</v>
      </c>
      <c r="G15" s="842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267" t="s">
        <v>405</v>
      </c>
      <c r="V15" s="267"/>
      <c r="W15" s="267"/>
      <c r="Y15" s="269"/>
      <c r="Z15" s="269"/>
      <c r="AA15" s="269">
        <v>4600000</v>
      </c>
      <c r="AB15" s="270">
        <v>8000000</v>
      </c>
      <c r="AC15" s="270">
        <v>8000000</v>
      </c>
      <c r="AD15" s="270"/>
      <c r="AE15" s="176"/>
    </row>
    <row r="16" spans="1:134" s="100" customFormat="1" ht="15" customHeight="1" x14ac:dyDescent="0.2">
      <c r="A16" s="842">
        <v>5267</v>
      </c>
      <c r="B16" s="100" t="s">
        <v>8105</v>
      </c>
      <c r="C16" s="842" t="s">
        <v>268</v>
      </c>
      <c r="D16" s="842" t="s">
        <v>302</v>
      </c>
      <c r="E16" s="214" t="s">
        <v>516</v>
      </c>
      <c r="F16" s="843" t="s">
        <v>196</v>
      </c>
      <c r="G16" s="842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580"/>
      <c r="V16" s="580"/>
      <c r="W16" s="580"/>
      <c r="Y16" s="269"/>
      <c r="Z16" s="269"/>
      <c r="AA16" s="269">
        <v>615000</v>
      </c>
      <c r="AB16" s="270">
        <v>2500000</v>
      </c>
      <c r="AC16" s="270">
        <v>3000000</v>
      </c>
      <c r="AD16" s="270"/>
      <c r="AE16" s="176"/>
      <c r="EB16" s="86"/>
      <c r="EC16" s="86"/>
      <c r="ED16" s="86"/>
    </row>
    <row r="17" spans="1:134" s="100" customFormat="1" ht="15" customHeight="1" x14ac:dyDescent="0.2">
      <c r="A17" s="845">
        <v>2653</v>
      </c>
      <c r="B17" s="100" t="s">
        <v>4040</v>
      </c>
      <c r="C17" s="846" t="s">
        <v>3953</v>
      </c>
      <c r="D17" s="846" t="s">
        <v>3954</v>
      </c>
      <c r="E17" s="214" t="s">
        <v>516</v>
      </c>
      <c r="F17" s="846" t="s">
        <v>198</v>
      </c>
      <c r="G17" s="847">
        <v>7</v>
      </c>
      <c r="H17" s="405"/>
      <c r="I17" s="405"/>
      <c r="J17" s="405"/>
      <c r="K17" s="405"/>
      <c r="L17" s="405"/>
      <c r="M17" s="405"/>
      <c r="N17" s="405"/>
      <c r="O17" s="405"/>
      <c r="P17" s="848"/>
      <c r="Q17" s="848"/>
      <c r="R17" s="848"/>
      <c r="S17" s="482" t="s">
        <v>405</v>
      </c>
      <c r="T17" s="482" t="s">
        <v>405</v>
      </c>
      <c r="U17" s="482" t="s">
        <v>405</v>
      </c>
      <c r="V17" s="405"/>
      <c r="W17" s="405"/>
      <c r="X17" s="405"/>
      <c r="Y17" s="405"/>
      <c r="Z17" s="405"/>
      <c r="AA17" s="405"/>
      <c r="AB17" s="405"/>
      <c r="AC17" s="270">
        <v>7500000</v>
      </c>
      <c r="AD17" s="405"/>
      <c r="AE17" s="988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405"/>
      <c r="AU17" s="405"/>
      <c r="AV17" s="405"/>
      <c r="AW17" s="405"/>
      <c r="AX17" s="405"/>
      <c r="AY17" s="405"/>
      <c r="AZ17" s="405"/>
      <c r="BA17" s="405"/>
      <c r="BB17" s="405"/>
      <c r="BC17" s="405"/>
      <c r="BD17" s="405"/>
      <c r="BE17" s="405"/>
      <c r="BF17" s="405"/>
      <c r="BG17" s="405"/>
      <c r="BH17" s="405"/>
      <c r="BI17" s="405"/>
      <c r="BJ17" s="405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405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05"/>
      <c r="CG17" s="405"/>
      <c r="CH17" s="405"/>
      <c r="CI17" s="405"/>
      <c r="CJ17" s="405"/>
      <c r="CK17" s="405"/>
      <c r="CL17" s="405"/>
      <c r="CM17" s="405"/>
      <c r="CN17" s="405"/>
      <c r="CO17" s="405"/>
      <c r="CP17" s="405"/>
      <c r="CQ17" s="405"/>
      <c r="CR17" s="405"/>
      <c r="CS17" s="405"/>
      <c r="CT17" s="405"/>
      <c r="CU17" s="405"/>
      <c r="CV17" s="405"/>
      <c r="CW17" s="405"/>
      <c r="CX17" s="405"/>
      <c r="CY17" s="405"/>
      <c r="CZ17" s="405"/>
      <c r="DA17" s="405"/>
      <c r="DB17" s="405"/>
      <c r="DC17" s="405"/>
      <c r="DD17" s="405"/>
      <c r="DE17" s="405"/>
      <c r="DF17" s="405"/>
      <c r="DG17" s="405"/>
      <c r="DH17" s="405"/>
      <c r="DI17" s="405"/>
      <c r="DJ17" s="405"/>
      <c r="DK17" s="405"/>
      <c r="DL17" s="405"/>
      <c r="DM17" s="405"/>
      <c r="DN17" s="405"/>
      <c r="DO17" s="405"/>
      <c r="DP17" s="405"/>
      <c r="DQ17" s="405"/>
      <c r="DR17" s="405"/>
      <c r="DS17" s="405"/>
      <c r="DT17" s="405"/>
      <c r="DU17" s="405"/>
      <c r="DV17" s="405"/>
      <c r="DW17" s="405"/>
      <c r="DX17" s="405"/>
      <c r="DY17" s="405"/>
      <c r="DZ17" s="405"/>
      <c r="EA17" s="405"/>
      <c r="EB17" s="405"/>
      <c r="EC17" s="405"/>
      <c r="ED17" s="405"/>
    </row>
    <row r="18" spans="1:134" s="100" customFormat="1" ht="15" customHeight="1" x14ac:dyDescent="0.2">
      <c r="A18" s="811">
        <v>2652</v>
      </c>
      <c r="B18" s="99" t="s">
        <v>4019</v>
      </c>
      <c r="C18" s="811" t="s">
        <v>401</v>
      </c>
      <c r="D18" s="811" t="s">
        <v>3952</v>
      </c>
      <c r="E18" s="214" t="s">
        <v>516</v>
      </c>
      <c r="F18" s="811" t="s">
        <v>198</v>
      </c>
      <c r="G18" s="669">
        <v>7</v>
      </c>
      <c r="H18" s="174"/>
      <c r="I18" s="174"/>
      <c r="J18" s="174"/>
      <c r="K18" s="174"/>
      <c r="L18" s="175" t="s">
        <v>405</v>
      </c>
      <c r="M18" s="175" t="s">
        <v>405</v>
      </c>
      <c r="N18" s="175" t="s">
        <v>405</v>
      </c>
      <c r="O18" s="175" t="s">
        <v>405</v>
      </c>
      <c r="P18" s="546" t="s">
        <v>405</v>
      </c>
      <c r="Q18" s="545" t="s">
        <v>405</v>
      </c>
      <c r="R18" s="175" t="s">
        <v>405</v>
      </c>
      <c r="S18" s="482" t="s">
        <v>405</v>
      </c>
      <c r="T18" s="482" t="s">
        <v>405</v>
      </c>
      <c r="U18" s="267"/>
      <c r="V18" s="267"/>
      <c r="W18" s="267"/>
      <c r="Y18" s="270">
        <v>1250000</v>
      </c>
      <c r="Z18" s="269">
        <v>2000000</v>
      </c>
      <c r="AA18" s="270">
        <v>2250000</v>
      </c>
      <c r="AB18" s="270">
        <v>3250000</v>
      </c>
      <c r="AC18" s="270">
        <v>4000000</v>
      </c>
      <c r="AD18" s="270"/>
      <c r="AE18" s="267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EB18" s="99"/>
      <c r="EC18" s="99"/>
      <c r="ED18" s="99"/>
    </row>
    <row r="19" spans="1:134" s="100" customFormat="1" ht="15" customHeight="1" x14ac:dyDescent="0.2">
      <c r="A19" s="838">
        <v>1903</v>
      </c>
      <c r="B19" s="570" t="s">
        <v>3721</v>
      </c>
      <c r="C19" s="838" t="s">
        <v>3528</v>
      </c>
      <c r="D19" s="838" t="s">
        <v>278</v>
      </c>
      <c r="E19" s="214" t="s">
        <v>516</v>
      </c>
      <c r="F19" s="838" t="s">
        <v>199</v>
      </c>
      <c r="G19" s="669">
        <v>8</v>
      </c>
      <c r="H19" s="273"/>
      <c r="I19" s="273"/>
      <c r="J19" s="273"/>
      <c r="K19" s="175" t="s">
        <v>405</v>
      </c>
      <c r="L19" s="175" t="s">
        <v>405</v>
      </c>
      <c r="M19" s="175" t="s">
        <v>405</v>
      </c>
      <c r="N19" s="175" t="s">
        <v>405</v>
      </c>
      <c r="O19" s="175" t="s">
        <v>405</v>
      </c>
      <c r="P19" s="545" t="s">
        <v>405</v>
      </c>
      <c r="Q19" s="545" t="s">
        <v>405</v>
      </c>
      <c r="R19" s="175" t="s">
        <v>405</v>
      </c>
      <c r="S19" s="267" t="s">
        <v>405</v>
      </c>
      <c r="T19" s="267" t="s">
        <v>405</v>
      </c>
      <c r="U19" s="267"/>
      <c r="V19" s="267"/>
      <c r="W19" s="267"/>
      <c r="Y19" s="270">
        <v>6000000</v>
      </c>
      <c r="Z19" s="269">
        <v>6000000</v>
      </c>
      <c r="AA19" s="270">
        <v>6000000</v>
      </c>
      <c r="AB19" s="270">
        <v>6500000</v>
      </c>
      <c r="AC19" s="270">
        <v>6500000</v>
      </c>
      <c r="AD19" s="270"/>
      <c r="AE19" s="988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  <c r="BL19" s="405"/>
      <c r="BM19" s="405"/>
      <c r="BN19" s="405"/>
      <c r="BO19" s="405"/>
      <c r="BP19" s="405"/>
      <c r="BQ19" s="405"/>
      <c r="BR19" s="405"/>
      <c r="BS19" s="405"/>
      <c r="BT19" s="405"/>
      <c r="BU19" s="405"/>
      <c r="BV19" s="405"/>
      <c r="BW19" s="405"/>
      <c r="BX19" s="405"/>
      <c r="BY19" s="405"/>
      <c r="BZ19" s="405"/>
      <c r="CA19" s="405"/>
      <c r="CB19" s="405"/>
      <c r="CC19" s="405"/>
      <c r="CD19" s="405"/>
      <c r="CE19" s="405"/>
      <c r="CF19" s="405"/>
      <c r="CG19" s="405"/>
      <c r="CH19" s="405"/>
      <c r="CI19" s="405"/>
      <c r="CJ19" s="405"/>
      <c r="CK19" s="405"/>
      <c r="CL19" s="405"/>
      <c r="CM19" s="405"/>
      <c r="CN19" s="405"/>
      <c r="CO19" s="405"/>
      <c r="CP19" s="405"/>
      <c r="CQ19" s="405"/>
      <c r="CR19" s="405"/>
      <c r="CS19" s="405"/>
      <c r="CT19" s="405"/>
      <c r="CU19" s="405"/>
      <c r="CV19" s="405"/>
      <c r="CW19" s="405"/>
      <c r="CX19" s="405"/>
      <c r="CY19" s="405"/>
      <c r="CZ19" s="405"/>
      <c r="DA19" s="405"/>
      <c r="DB19" s="405"/>
      <c r="DC19" s="405"/>
      <c r="DD19" s="405"/>
      <c r="DE19" s="405"/>
      <c r="DF19" s="405"/>
      <c r="DG19" s="86"/>
      <c r="DH19" s="86"/>
      <c r="DI19" s="86"/>
      <c r="DJ19" s="86"/>
      <c r="DK19" s="86"/>
      <c r="DL19" s="86"/>
      <c r="DM19" s="86"/>
    </row>
    <row r="20" spans="1:134" s="100" customFormat="1" ht="15" customHeight="1" x14ac:dyDescent="0.2">
      <c r="A20" s="817">
        <v>3421</v>
      </c>
      <c r="B20" s="836" t="s">
        <v>4745</v>
      </c>
      <c r="C20" s="837" t="s">
        <v>4497</v>
      </c>
      <c r="D20" s="837" t="s">
        <v>2651</v>
      </c>
      <c r="E20" s="214" t="s">
        <v>516</v>
      </c>
      <c r="F20" s="837" t="s">
        <v>199</v>
      </c>
      <c r="G20" s="838">
        <v>5</v>
      </c>
      <c r="H20" s="269"/>
      <c r="K20" s="174"/>
      <c r="L20" s="174"/>
      <c r="M20" s="174"/>
      <c r="N20" s="175" t="s">
        <v>405</v>
      </c>
      <c r="O20" s="175" t="s">
        <v>405</v>
      </c>
      <c r="P20" s="545" t="s">
        <v>405</v>
      </c>
      <c r="Q20" s="545" t="s">
        <v>405</v>
      </c>
      <c r="R20" s="725" t="s">
        <v>405</v>
      </c>
      <c r="S20" s="482" t="s">
        <v>405</v>
      </c>
      <c r="T20" s="482" t="s">
        <v>405</v>
      </c>
      <c r="U20" s="580"/>
      <c r="V20" s="580"/>
      <c r="W20" s="580"/>
      <c r="Y20" s="270">
        <v>1200000</v>
      </c>
      <c r="Z20" s="269">
        <v>1600000</v>
      </c>
      <c r="AA20" s="270">
        <v>2000000</v>
      </c>
      <c r="AB20" s="270">
        <v>2500000</v>
      </c>
      <c r="AC20" s="270">
        <v>2500000</v>
      </c>
      <c r="AD20" s="270"/>
      <c r="AE20" s="176"/>
    </row>
    <row r="21" spans="1:134" s="100" customFormat="1" ht="15" customHeight="1" x14ac:dyDescent="0.2">
      <c r="A21" s="849">
        <v>156</v>
      </c>
      <c r="B21" s="850" t="s">
        <v>2607</v>
      </c>
      <c r="C21" s="850" t="s">
        <v>554</v>
      </c>
      <c r="D21" s="850" t="s">
        <v>2684</v>
      </c>
      <c r="E21" s="214" t="s">
        <v>516</v>
      </c>
      <c r="F21" s="850" t="s">
        <v>201</v>
      </c>
      <c r="G21" s="851">
        <v>12</v>
      </c>
      <c r="H21" s="175" t="s">
        <v>405</v>
      </c>
      <c r="I21" s="175" t="s">
        <v>405</v>
      </c>
      <c r="J21" s="175" t="s">
        <v>405</v>
      </c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6" t="s">
        <v>405</v>
      </c>
      <c r="R21" s="175" t="s">
        <v>405</v>
      </c>
      <c r="S21" s="769" t="s">
        <v>405</v>
      </c>
      <c r="T21" s="267"/>
      <c r="U21" s="267"/>
      <c r="V21" s="267"/>
      <c r="W21" s="267"/>
      <c r="Y21" s="270">
        <v>4000000</v>
      </c>
      <c r="Z21" s="269">
        <v>5000000</v>
      </c>
      <c r="AA21" s="270">
        <v>5000000</v>
      </c>
      <c r="AB21" s="270">
        <v>6000000</v>
      </c>
      <c r="AC21" s="772">
        <v>12000000</v>
      </c>
      <c r="AD21" s="270"/>
      <c r="AE21" s="17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EB21" s="86"/>
      <c r="EC21" s="86"/>
      <c r="ED21" s="86"/>
    </row>
    <row r="22" spans="1:134" s="100" customFormat="1" ht="15" customHeight="1" x14ac:dyDescent="0.2">
      <c r="A22" s="99">
        <v>1415</v>
      </c>
      <c r="B22" s="99" t="s">
        <v>3396</v>
      </c>
      <c r="C22" s="99" t="s">
        <v>3277</v>
      </c>
      <c r="D22" s="99" t="s">
        <v>3278</v>
      </c>
      <c r="E22" s="214" t="s">
        <v>516</v>
      </c>
      <c r="F22" s="100" t="s">
        <v>201</v>
      </c>
      <c r="G22" s="832">
        <v>9</v>
      </c>
      <c r="H22" s="174"/>
      <c r="I22" s="174"/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267" t="s">
        <v>405</v>
      </c>
      <c r="T22" s="267"/>
      <c r="U22" s="267"/>
      <c r="V22" s="267"/>
      <c r="W22" s="267"/>
      <c r="X22" s="99"/>
      <c r="Y22" s="270">
        <v>1750000</v>
      </c>
      <c r="Z22" s="269">
        <v>1750000</v>
      </c>
      <c r="AA22" s="270">
        <v>1750000</v>
      </c>
      <c r="AB22" s="270">
        <v>2500000</v>
      </c>
      <c r="AC22" s="270">
        <v>3500000</v>
      </c>
      <c r="AD22" s="270"/>
      <c r="AE22" s="17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405"/>
      <c r="DH22" s="405"/>
      <c r="DI22" s="405"/>
      <c r="DJ22" s="405"/>
      <c r="DK22" s="405"/>
      <c r="DL22" s="405"/>
      <c r="DM22" s="405"/>
    </row>
    <row r="23" spans="1:134" s="100" customFormat="1" ht="15" customHeight="1" x14ac:dyDescent="0.2">
      <c r="A23" s="840">
        <v>5706</v>
      </c>
      <c r="B23" s="100" t="s">
        <v>8444</v>
      </c>
      <c r="C23" s="841" t="s">
        <v>8280</v>
      </c>
      <c r="D23" s="841" t="s">
        <v>8281</v>
      </c>
      <c r="E23" s="214" t="s">
        <v>516</v>
      </c>
      <c r="F23" s="841" t="s">
        <v>201</v>
      </c>
      <c r="G23" s="100">
        <v>1</v>
      </c>
      <c r="H23" s="269"/>
      <c r="K23" s="174"/>
      <c r="L23" s="174"/>
      <c r="M23" s="174"/>
      <c r="N23" s="174"/>
      <c r="O23" s="826"/>
      <c r="P23" s="826"/>
      <c r="Q23" s="826"/>
      <c r="R23" s="725" t="s">
        <v>405</v>
      </c>
      <c r="S23" s="267" t="s">
        <v>405</v>
      </c>
      <c r="T23" s="267" t="s">
        <v>405</v>
      </c>
      <c r="U23" s="267" t="s">
        <v>405</v>
      </c>
      <c r="Y23" s="269"/>
      <c r="Z23" s="269"/>
      <c r="AA23" s="269"/>
      <c r="AB23" s="270">
        <v>500000</v>
      </c>
      <c r="AC23" s="270">
        <v>1100000</v>
      </c>
      <c r="AD23" s="270"/>
      <c r="AE23" s="176"/>
    </row>
    <row r="24" spans="1:134" s="405" customFormat="1" ht="15" customHeight="1" x14ac:dyDescent="0.2">
      <c r="A24" s="854">
        <v>6180</v>
      </c>
      <c r="B24" s="100" t="s">
        <v>5480</v>
      </c>
      <c r="C24" s="854" t="s">
        <v>8594</v>
      </c>
      <c r="D24" s="854" t="s">
        <v>8595</v>
      </c>
      <c r="E24" s="214" t="s">
        <v>516</v>
      </c>
      <c r="F24" s="854" t="s">
        <v>201</v>
      </c>
      <c r="G24" s="854">
        <v>0</v>
      </c>
      <c r="H24" s="269"/>
      <c r="I24" s="100"/>
      <c r="J24" s="100"/>
      <c r="K24" s="174"/>
      <c r="L24" s="174"/>
      <c r="M24" s="174"/>
      <c r="N24" s="174"/>
      <c r="O24" s="826"/>
      <c r="P24" s="826"/>
      <c r="Q24" s="826"/>
      <c r="R24" s="826"/>
      <c r="S24" s="482" t="s">
        <v>405</v>
      </c>
      <c r="T24" s="482" t="s">
        <v>405</v>
      </c>
      <c r="U24" s="482" t="s">
        <v>405</v>
      </c>
      <c r="V24" s="482" t="s">
        <v>405</v>
      </c>
      <c r="W24" s="100"/>
      <c r="X24" s="100"/>
      <c r="Y24" s="269"/>
      <c r="Z24" s="269"/>
      <c r="AA24" s="269"/>
      <c r="AB24" s="100"/>
      <c r="AC24" s="269">
        <v>500000</v>
      </c>
      <c r="AD24" s="100"/>
      <c r="AE24" s="176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</row>
    <row r="25" spans="1:134" s="99" customFormat="1" ht="15" customHeight="1" x14ac:dyDescent="0.2">
      <c r="A25" s="849">
        <v>1041</v>
      </c>
      <c r="B25" s="99" t="s">
        <v>3136</v>
      </c>
      <c r="C25" s="424" t="s">
        <v>325</v>
      </c>
      <c r="D25" s="424" t="s">
        <v>1520</v>
      </c>
      <c r="E25" s="214" t="s">
        <v>516</v>
      </c>
      <c r="F25" s="424" t="s">
        <v>206</v>
      </c>
      <c r="G25" s="767">
        <v>10</v>
      </c>
      <c r="H25" s="175"/>
      <c r="I25" s="175" t="s">
        <v>405</v>
      </c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725" t="s">
        <v>405</v>
      </c>
      <c r="S25" s="267" t="s">
        <v>405</v>
      </c>
      <c r="T25" s="580"/>
      <c r="U25" s="580"/>
      <c r="V25" s="580"/>
      <c r="W25" s="580"/>
      <c r="X25" s="100"/>
      <c r="Y25" s="270">
        <v>6500000</v>
      </c>
      <c r="Z25" s="269">
        <v>6500000</v>
      </c>
      <c r="AA25" s="270">
        <v>7500000</v>
      </c>
      <c r="AB25" s="270">
        <v>8000000</v>
      </c>
      <c r="AC25" s="270">
        <v>8000000</v>
      </c>
      <c r="AD25" s="270"/>
      <c r="AE25" s="176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86"/>
      <c r="DH25" s="86"/>
      <c r="DI25" s="86"/>
      <c r="DJ25" s="86"/>
      <c r="DK25" s="86"/>
      <c r="DL25" s="86"/>
      <c r="DM25" s="86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405"/>
      <c r="EB25" s="100"/>
      <c r="EC25" s="100"/>
      <c r="ED25" s="100"/>
    </row>
    <row r="26" spans="1:134" s="100" customFormat="1" ht="15" customHeight="1" x14ac:dyDescent="0.2">
      <c r="A26" s="815">
        <v>3137</v>
      </c>
      <c r="B26" s="855" t="s">
        <v>4410</v>
      </c>
      <c r="C26" s="856" t="s">
        <v>2414</v>
      </c>
      <c r="D26" s="856" t="s">
        <v>4288</v>
      </c>
      <c r="E26" s="214" t="s">
        <v>516</v>
      </c>
      <c r="F26" s="855" t="s">
        <v>206</v>
      </c>
      <c r="G26" s="838">
        <v>6</v>
      </c>
      <c r="H26" s="174"/>
      <c r="I26" s="174"/>
      <c r="J26" s="174"/>
      <c r="K26" s="174"/>
      <c r="L26" s="174"/>
      <c r="M26" s="175" t="s">
        <v>405</v>
      </c>
      <c r="N26" s="175" t="s">
        <v>405</v>
      </c>
      <c r="O26" s="175" t="s">
        <v>405</v>
      </c>
      <c r="P26" s="545" t="s">
        <v>405</v>
      </c>
      <c r="Q26" s="545" t="s">
        <v>405</v>
      </c>
      <c r="R26" s="725" t="s">
        <v>405</v>
      </c>
      <c r="S26" s="267" t="s">
        <v>405</v>
      </c>
      <c r="T26" s="580"/>
      <c r="U26" s="580"/>
      <c r="V26" s="580"/>
      <c r="W26" s="580"/>
      <c r="Y26" s="270">
        <v>3000000</v>
      </c>
      <c r="Z26" s="269">
        <v>3000000</v>
      </c>
      <c r="AA26" s="270">
        <v>3500000</v>
      </c>
      <c r="AB26" s="270">
        <v>4500000</v>
      </c>
      <c r="AC26" s="270">
        <v>4500000</v>
      </c>
      <c r="AD26" s="270"/>
      <c r="AE26" s="267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E26" s="86"/>
      <c r="DF26" s="86"/>
      <c r="DG26" s="99"/>
      <c r="DH26" s="99"/>
      <c r="DI26" s="99"/>
      <c r="DJ26" s="99"/>
      <c r="DK26" s="99"/>
      <c r="DL26" s="99"/>
      <c r="DM26" s="99"/>
      <c r="DN26" s="405"/>
      <c r="DO26" s="405"/>
      <c r="DP26" s="405"/>
      <c r="DQ26" s="405"/>
      <c r="DR26" s="405"/>
      <c r="DS26" s="405"/>
      <c r="DT26" s="405"/>
      <c r="EA26" s="99"/>
    </row>
    <row r="27" spans="1:134" s="100" customFormat="1" ht="15" customHeight="1" x14ac:dyDescent="0.2">
      <c r="A27" s="837">
        <v>3620</v>
      </c>
      <c r="B27" s="836" t="s">
        <v>2298</v>
      </c>
      <c r="C27" s="837" t="s">
        <v>189</v>
      </c>
      <c r="D27" s="837" t="s">
        <v>3900</v>
      </c>
      <c r="E27" s="214" t="s">
        <v>516</v>
      </c>
      <c r="F27" s="837" t="s">
        <v>206</v>
      </c>
      <c r="G27" s="837">
        <v>5</v>
      </c>
      <c r="H27" s="269"/>
      <c r="K27" s="174"/>
      <c r="L27" s="174"/>
      <c r="M27" s="174"/>
      <c r="N27" s="175" t="s">
        <v>405</v>
      </c>
      <c r="O27" s="175" t="s">
        <v>405</v>
      </c>
      <c r="P27" s="545" t="s">
        <v>405</v>
      </c>
      <c r="Q27" s="546" t="s">
        <v>405</v>
      </c>
      <c r="R27" s="725" t="s">
        <v>405</v>
      </c>
      <c r="S27" s="267" t="s">
        <v>405</v>
      </c>
      <c r="T27" s="267" t="s">
        <v>405</v>
      </c>
      <c r="U27" s="580"/>
      <c r="V27" s="580"/>
      <c r="W27" s="580"/>
      <c r="X27" s="580"/>
      <c r="Y27" s="580"/>
      <c r="Z27" s="580"/>
      <c r="AA27" s="269"/>
      <c r="AB27" s="680">
        <v>5000000</v>
      </c>
      <c r="AC27" s="270">
        <v>5500000</v>
      </c>
      <c r="AD27" s="270"/>
      <c r="AE27" s="176"/>
      <c r="DH27" s="86"/>
      <c r="DI27" s="86"/>
      <c r="DJ27" s="86"/>
      <c r="DK27" s="86"/>
      <c r="DL27" s="86"/>
      <c r="DM27" s="86"/>
      <c r="DN27" s="86"/>
      <c r="DO27" s="86"/>
      <c r="EB27" s="99"/>
      <c r="EC27" s="99"/>
      <c r="ED27" s="99"/>
    </row>
    <row r="28" spans="1:134" s="99" customFormat="1" ht="15" customHeight="1" x14ac:dyDescent="0.2">
      <c r="A28" s="854">
        <v>6331</v>
      </c>
      <c r="B28" s="100" t="s">
        <v>8793</v>
      </c>
      <c r="C28" s="854" t="s">
        <v>8350</v>
      </c>
      <c r="D28" s="854" t="s">
        <v>8351</v>
      </c>
      <c r="E28" s="214" t="s">
        <v>516</v>
      </c>
      <c r="F28" s="854" t="s">
        <v>206</v>
      </c>
      <c r="G28" s="854">
        <v>0</v>
      </c>
      <c r="H28" s="269"/>
      <c r="I28" s="100"/>
      <c r="J28" s="100"/>
      <c r="K28" s="174"/>
      <c r="L28" s="174"/>
      <c r="M28" s="174"/>
      <c r="N28" s="174"/>
      <c r="O28" s="826"/>
      <c r="P28" s="826"/>
      <c r="Q28" s="826"/>
      <c r="R28" s="826"/>
      <c r="S28" s="482" t="s">
        <v>405</v>
      </c>
      <c r="T28" s="482" t="s">
        <v>405</v>
      </c>
      <c r="U28" s="482" t="s">
        <v>405</v>
      </c>
      <c r="V28" s="482" t="s">
        <v>405</v>
      </c>
      <c r="W28" s="100"/>
      <c r="X28" s="100"/>
      <c r="Y28" s="269"/>
      <c r="Z28" s="269"/>
      <c r="AA28" s="269"/>
      <c r="AB28" s="100"/>
      <c r="AC28" s="269">
        <v>500000</v>
      </c>
      <c r="AD28" s="100"/>
      <c r="AE28" s="176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</row>
    <row r="29" spans="1:134" s="99" customFormat="1" ht="15" customHeight="1" x14ac:dyDescent="0.2">
      <c r="A29" s="821">
        <v>4351</v>
      </c>
      <c r="B29" s="100" t="s">
        <v>3749</v>
      </c>
      <c r="C29" s="821" t="s">
        <v>407</v>
      </c>
      <c r="D29" s="821" t="s">
        <v>4586</v>
      </c>
      <c r="E29" s="214" t="s">
        <v>516</v>
      </c>
      <c r="F29" s="822" t="s">
        <v>224</v>
      </c>
      <c r="G29" s="838">
        <v>4</v>
      </c>
      <c r="H29" s="269"/>
      <c r="I29" s="100"/>
      <c r="J29" s="100"/>
      <c r="K29" s="174"/>
      <c r="L29" s="174"/>
      <c r="M29" s="174"/>
      <c r="N29" s="174"/>
      <c r="O29" s="175" t="s">
        <v>405</v>
      </c>
      <c r="P29" s="545" t="s">
        <v>405</v>
      </c>
      <c r="Q29" s="545" t="s">
        <v>405</v>
      </c>
      <c r="R29" s="175" t="s">
        <v>405</v>
      </c>
      <c r="S29" s="267" t="s">
        <v>405</v>
      </c>
      <c r="T29" s="580"/>
      <c r="U29" s="580"/>
      <c r="V29" s="580"/>
      <c r="W29" s="580"/>
      <c r="X29" s="100"/>
      <c r="Y29" s="275">
        <v>500000</v>
      </c>
      <c r="Z29" s="269">
        <v>800000</v>
      </c>
      <c r="AA29" s="270">
        <v>900000</v>
      </c>
      <c r="AB29" s="270">
        <v>1300000</v>
      </c>
      <c r="AC29" s="270">
        <v>1300000</v>
      </c>
      <c r="AD29" s="270"/>
      <c r="AE29" s="176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U29" s="100"/>
      <c r="DV29" s="100"/>
      <c r="DW29" s="100"/>
      <c r="DX29" s="100"/>
      <c r="DY29" s="100"/>
      <c r="DZ29" s="100"/>
      <c r="EA29" s="100"/>
      <c r="EB29" s="405"/>
      <c r="EC29" s="405"/>
      <c r="ED29" s="405"/>
    </row>
    <row r="30" spans="1:134" s="100" customFormat="1" ht="15" customHeight="1" x14ac:dyDescent="0.2">
      <c r="A30" s="99">
        <v>578</v>
      </c>
      <c r="B30" s="99" t="s">
        <v>1635</v>
      </c>
      <c r="C30" s="99" t="s">
        <v>1524</v>
      </c>
      <c r="D30" s="99" t="s">
        <v>427</v>
      </c>
      <c r="E30" s="214" t="s">
        <v>516</v>
      </c>
      <c r="F30" s="99" t="s">
        <v>209</v>
      </c>
      <c r="G30" s="767">
        <v>13</v>
      </c>
      <c r="H30" s="175" t="s">
        <v>405</v>
      </c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482" t="s">
        <v>405</v>
      </c>
      <c r="V30" s="580"/>
      <c r="W30" s="580"/>
      <c r="Y30" s="270">
        <v>10000000</v>
      </c>
      <c r="Z30" s="269">
        <v>11000000</v>
      </c>
      <c r="AA30" s="270">
        <v>11000000</v>
      </c>
      <c r="AB30" s="270">
        <v>12000000</v>
      </c>
      <c r="AC30" s="270">
        <v>13000000</v>
      </c>
      <c r="AD30" s="270"/>
      <c r="AE30" s="176"/>
      <c r="DG30" s="405"/>
      <c r="DH30" s="405"/>
      <c r="DI30" s="405"/>
      <c r="DJ30" s="405"/>
      <c r="DK30" s="405"/>
      <c r="DL30" s="405"/>
      <c r="DM30" s="405"/>
      <c r="DQ30" s="86"/>
      <c r="DR30" s="86"/>
      <c r="DS30" s="86"/>
      <c r="DT30" s="86"/>
    </row>
    <row r="31" spans="1:134" s="100" customFormat="1" ht="15" customHeight="1" x14ac:dyDescent="0.2">
      <c r="A31" s="99">
        <v>1376</v>
      </c>
      <c r="B31" s="99" t="s">
        <v>3385</v>
      </c>
      <c r="C31" s="99" t="s">
        <v>3299</v>
      </c>
      <c r="D31" s="99" t="s">
        <v>3300</v>
      </c>
      <c r="E31" s="214" t="s">
        <v>516</v>
      </c>
      <c r="F31" s="100" t="s">
        <v>209</v>
      </c>
      <c r="G31" s="669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X31" s="99"/>
      <c r="Y31" s="270">
        <v>4000000</v>
      </c>
      <c r="Z31" s="269">
        <v>4000000</v>
      </c>
      <c r="AA31" s="270">
        <v>4000000</v>
      </c>
      <c r="AB31" s="270">
        <v>5000000</v>
      </c>
      <c r="AC31" s="270">
        <v>6000000</v>
      </c>
      <c r="AD31" s="270"/>
      <c r="AE31" s="17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405"/>
      <c r="DV31" s="405"/>
      <c r="DW31" s="405"/>
      <c r="DX31" s="405"/>
      <c r="DY31" s="405"/>
      <c r="DZ31" s="405"/>
    </row>
    <row r="32" spans="1:134" s="100" customFormat="1" ht="15" customHeight="1" x14ac:dyDescent="0.2">
      <c r="A32" s="857">
        <v>2939</v>
      </c>
      <c r="B32" s="816" t="s">
        <v>4423</v>
      </c>
      <c r="C32" s="858" t="s">
        <v>4141</v>
      </c>
      <c r="D32" s="858" t="s">
        <v>358</v>
      </c>
      <c r="E32" s="214" t="s">
        <v>516</v>
      </c>
      <c r="F32" s="859" t="s">
        <v>209</v>
      </c>
      <c r="G32" s="858">
        <v>6</v>
      </c>
      <c r="L32" s="174"/>
      <c r="M32" s="174"/>
      <c r="N32" s="174"/>
      <c r="O32" s="175"/>
      <c r="P32" s="546"/>
      <c r="Q32" s="546" t="s">
        <v>405</v>
      </c>
      <c r="R32" s="175" t="s">
        <v>405</v>
      </c>
      <c r="S32" s="482" t="s">
        <v>405</v>
      </c>
      <c r="T32" s="482" t="s">
        <v>405</v>
      </c>
      <c r="U32" s="482" t="s">
        <v>405</v>
      </c>
      <c r="V32" s="267"/>
      <c r="W32" s="267"/>
      <c r="X32" s="99"/>
      <c r="Y32" s="99"/>
      <c r="Z32" s="271"/>
      <c r="AA32" s="270"/>
      <c r="AB32" s="270"/>
      <c r="AC32" s="270">
        <v>4000000</v>
      </c>
      <c r="AD32" s="270"/>
      <c r="AE32" s="267"/>
      <c r="AF32" s="99"/>
      <c r="AG32" s="99"/>
      <c r="AH32" s="99"/>
      <c r="AI32" s="99"/>
      <c r="AJ32" s="99"/>
      <c r="AK32" s="99"/>
      <c r="AL32" s="99"/>
      <c r="EA32" s="405"/>
    </row>
    <row r="33" spans="1:134" s="100" customFormat="1" ht="15" customHeight="1" x14ac:dyDescent="0.2">
      <c r="A33" s="815">
        <v>2944</v>
      </c>
      <c r="B33" s="816" t="s">
        <v>2775</v>
      </c>
      <c r="C33" s="815" t="s">
        <v>4148</v>
      </c>
      <c r="D33" s="815" t="s">
        <v>4147</v>
      </c>
      <c r="E33" s="214" t="s">
        <v>516</v>
      </c>
      <c r="F33" s="816" t="s">
        <v>209</v>
      </c>
      <c r="G33" s="815">
        <v>6</v>
      </c>
      <c r="H33" s="174"/>
      <c r="I33" s="174"/>
      <c r="J33" s="174"/>
      <c r="K33" s="174"/>
      <c r="L33" s="174"/>
      <c r="M33" s="175" t="s">
        <v>405</v>
      </c>
      <c r="N33" s="175" t="s">
        <v>405</v>
      </c>
      <c r="O33" s="175" t="s">
        <v>405</v>
      </c>
      <c r="P33" s="545" t="s">
        <v>405</v>
      </c>
      <c r="Q33" s="546" t="s">
        <v>405</v>
      </c>
      <c r="R33" s="175" t="s">
        <v>405</v>
      </c>
      <c r="S33" s="267" t="s">
        <v>405</v>
      </c>
      <c r="T33" s="571"/>
      <c r="U33" s="571"/>
      <c r="V33" s="571"/>
      <c r="W33" s="571"/>
      <c r="X33" s="571"/>
      <c r="Y33" s="86"/>
      <c r="Z33" s="270"/>
      <c r="AA33" s="269">
        <v>5000000</v>
      </c>
      <c r="AB33" s="270">
        <v>6500000</v>
      </c>
      <c r="AC33" s="270">
        <v>6500000</v>
      </c>
      <c r="AD33" s="270"/>
      <c r="AE33" s="267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F33" s="86"/>
      <c r="DG33" s="86"/>
      <c r="DH33" s="86"/>
      <c r="DI33" s="86"/>
      <c r="DJ33" s="86"/>
      <c r="DK33" s="86"/>
      <c r="DL33" s="86"/>
      <c r="DZ33" s="86"/>
    </row>
    <row r="34" spans="1:134" s="405" customFormat="1" ht="15" customHeight="1" x14ac:dyDescent="0.2">
      <c r="A34" s="860">
        <v>5177</v>
      </c>
      <c r="B34" s="861" t="s">
        <v>405</v>
      </c>
      <c r="C34" s="862" t="s">
        <v>234</v>
      </c>
      <c r="D34" s="862" t="s">
        <v>7942</v>
      </c>
      <c r="E34" s="214" t="s">
        <v>516</v>
      </c>
      <c r="F34" s="862" t="s">
        <v>209</v>
      </c>
      <c r="G34" s="862">
        <v>2</v>
      </c>
      <c r="P34" s="848"/>
      <c r="Q34" s="848"/>
      <c r="R34" s="848"/>
      <c r="S34" s="482" t="s">
        <v>405</v>
      </c>
      <c r="T34" s="482" t="s">
        <v>405</v>
      </c>
      <c r="U34" s="482" t="s">
        <v>405</v>
      </c>
      <c r="AC34" s="270">
        <v>1750000</v>
      </c>
      <c r="AE34" s="988"/>
    </row>
    <row r="35" spans="1:134" s="405" customFormat="1" ht="15" customHeight="1" x14ac:dyDescent="0.2">
      <c r="A35" s="858">
        <v>2487</v>
      </c>
      <c r="B35" s="99" t="s">
        <v>4065</v>
      </c>
      <c r="C35" s="858" t="s">
        <v>3831</v>
      </c>
      <c r="D35" s="858" t="s">
        <v>3832</v>
      </c>
      <c r="E35" s="214" t="s">
        <v>516</v>
      </c>
      <c r="F35" s="859" t="s">
        <v>211</v>
      </c>
      <c r="G35" s="863">
        <v>7</v>
      </c>
      <c r="H35" s="100"/>
      <c r="I35" s="100"/>
      <c r="J35" s="100"/>
      <c r="K35" s="100"/>
      <c r="L35" s="174"/>
      <c r="M35" s="174"/>
      <c r="N35" s="174"/>
      <c r="O35" s="175"/>
      <c r="P35" s="546"/>
      <c r="Q35" s="546" t="s">
        <v>405</v>
      </c>
      <c r="R35" s="175" t="s">
        <v>405</v>
      </c>
      <c r="S35" s="267" t="s">
        <v>405</v>
      </c>
      <c r="T35" s="267"/>
      <c r="U35" s="267"/>
      <c r="V35" s="267"/>
      <c r="W35" s="267"/>
      <c r="X35" s="99"/>
      <c r="Y35" s="99"/>
      <c r="Z35" s="271"/>
      <c r="AA35" s="270">
        <v>2000000</v>
      </c>
      <c r="AB35" s="270">
        <v>2000000</v>
      </c>
      <c r="AC35" s="270">
        <v>2000000</v>
      </c>
      <c r="AD35" s="270"/>
      <c r="AE35" s="267"/>
      <c r="AF35" s="99"/>
      <c r="AG35" s="99"/>
      <c r="AH35" s="99"/>
      <c r="AI35" s="99"/>
      <c r="AJ35" s="99"/>
      <c r="AK35" s="99"/>
      <c r="AL35" s="99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</row>
    <row r="36" spans="1:134" s="100" customFormat="1" ht="15" customHeight="1" x14ac:dyDescent="0.2">
      <c r="A36" s="817">
        <v>3481</v>
      </c>
      <c r="B36" s="836" t="s">
        <v>4752</v>
      </c>
      <c r="C36" s="837" t="s">
        <v>4545</v>
      </c>
      <c r="D36" s="837" t="s">
        <v>4546</v>
      </c>
      <c r="E36" s="214" t="s">
        <v>516</v>
      </c>
      <c r="F36" s="836" t="s">
        <v>211</v>
      </c>
      <c r="G36" s="838">
        <v>5</v>
      </c>
      <c r="H36" s="269"/>
      <c r="K36" s="174"/>
      <c r="L36" s="174"/>
      <c r="M36" s="174"/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267" t="s">
        <v>405</v>
      </c>
      <c r="T36" s="267" t="s">
        <v>405</v>
      </c>
      <c r="U36" s="580"/>
      <c r="V36" s="580"/>
      <c r="W36" s="580"/>
      <c r="Y36" s="270">
        <v>2000000</v>
      </c>
      <c r="Z36" s="269">
        <v>2000000</v>
      </c>
      <c r="AA36" s="270">
        <v>2750000</v>
      </c>
      <c r="AB36" s="270">
        <v>4000000</v>
      </c>
      <c r="AC36" s="270">
        <v>4000000</v>
      </c>
      <c r="AD36" s="270"/>
      <c r="AE36" s="176"/>
      <c r="DN36" s="99"/>
      <c r="DO36" s="99"/>
      <c r="DP36" s="99"/>
      <c r="DU36" s="86"/>
      <c r="DV36" s="86"/>
      <c r="DW36" s="86"/>
      <c r="DX36" s="86"/>
      <c r="DY36" s="86"/>
      <c r="DZ36" s="86"/>
      <c r="EA36" s="99"/>
    </row>
    <row r="37" spans="1:134" s="100" customFormat="1" ht="15" customHeight="1" x14ac:dyDescent="0.2">
      <c r="A37" s="842">
        <v>4981</v>
      </c>
      <c r="B37" s="100" t="s">
        <v>8141</v>
      </c>
      <c r="C37" s="842" t="s">
        <v>2545</v>
      </c>
      <c r="D37" s="842" t="s">
        <v>366</v>
      </c>
      <c r="E37" s="214" t="s">
        <v>516</v>
      </c>
      <c r="F37" s="843" t="s">
        <v>211</v>
      </c>
      <c r="G37" s="842">
        <v>2</v>
      </c>
      <c r="H37" s="269"/>
      <c r="K37" s="174"/>
      <c r="L37" s="174"/>
      <c r="M37" s="174"/>
      <c r="N37" s="174"/>
      <c r="O37" s="545"/>
      <c r="P37" s="545"/>
      <c r="Q37" s="546" t="s">
        <v>405</v>
      </c>
      <c r="R37" s="175" t="s">
        <v>405</v>
      </c>
      <c r="S37" s="267" t="s">
        <v>405</v>
      </c>
      <c r="T37" s="267" t="s">
        <v>405</v>
      </c>
      <c r="U37" s="267"/>
      <c r="V37" s="267"/>
      <c r="W37" s="267"/>
      <c r="Y37" s="269"/>
      <c r="Z37" s="269"/>
      <c r="AA37" s="269">
        <v>500000</v>
      </c>
      <c r="AB37" s="270">
        <v>1800000</v>
      </c>
      <c r="AC37" s="270">
        <v>1800000</v>
      </c>
      <c r="AD37" s="270"/>
      <c r="AE37" s="176"/>
      <c r="DU37" s="99"/>
      <c r="DV37" s="99"/>
      <c r="DW37" s="99"/>
      <c r="DX37" s="99"/>
      <c r="DY37" s="99"/>
      <c r="DZ37" s="99"/>
    </row>
    <row r="38" spans="1:134" s="99" customFormat="1" ht="15" customHeight="1" x14ac:dyDescent="0.2">
      <c r="A38" s="840">
        <v>5663</v>
      </c>
      <c r="B38" s="99" t="s">
        <v>1803</v>
      </c>
      <c r="C38" s="840" t="s">
        <v>8252</v>
      </c>
      <c r="D38" s="840" t="s">
        <v>4856</v>
      </c>
      <c r="E38" s="214" t="s">
        <v>516</v>
      </c>
      <c r="F38" s="841" t="s">
        <v>211</v>
      </c>
      <c r="G38" s="100">
        <v>1</v>
      </c>
      <c r="H38" s="269"/>
      <c r="I38" s="100"/>
      <c r="J38" s="100"/>
      <c r="K38" s="174"/>
      <c r="L38" s="174"/>
      <c r="M38" s="174"/>
      <c r="N38" s="174"/>
      <c r="O38" s="826"/>
      <c r="P38" s="826"/>
      <c r="Q38" s="826"/>
      <c r="R38" s="725" t="s">
        <v>405</v>
      </c>
      <c r="S38" s="267" t="s">
        <v>405</v>
      </c>
      <c r="T38" s="267" t="s">
        <v>405</v>
      </c>
      <c r="U38" s="267" t="s">
        <v>405</v>
      </c>
      <c r="V38" s="100"/>
      <c r="W38" s="100"/>
      <c r="X38" s="100"/>
      <c r="Y38" s="269"/>
      <c r="Z38" s="269"/>
      <c r="AA38" s="269"/>
      <c r="AB38" s="270">
        <v>1100000</v>
      </c>
      <c r="AC38" s="270">
        <v>2000000</v>
      </c>
      <c r="AD38" s="270"/>
      <c r="AE38" s="176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</row>
    <row r="39" spans="1:134" s="100" customFormat="1" ht="15" customHeight="1" x14ac:dyDescent="0.2">
      <c r="A39" s="849">
        <v>1045</v>
      </c>
      <c r="B39" s="99" t="s">
        <v>3127</v>
      </c>
      <c r="C39" s="99" t="s">
        <v>2352</v>
      </c>
      <c r="D39" s="99" t="s">
        <v>3101</v>
      </c>
      <c r="E39" s="214" t="s">
        <v>516</v>
      </c>
      <c r="F39" s="124" t="s">
        <v>212</v>
      </c>
      <c r="G39" s="494">
        <v>10</v>
      </c>
      <c r="H39" s="175"/>
      <c r="I39" s="175" t="s">
        <v>405</v>
      </c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725" t="s">
        <v>405</v>
      </c>
      <c r="S39" s="482" t="s">
        <v>405</v>
      </c>
      <c r="T39" s="267"/>
      <c r="U39" s="267"/>
      <c r="V39" s="267"/>
      <c r="W39" s="267"/>
      <c r="Y39" s="270">
        <v>5000000</v>
      </c>
      <c r="Z39" s="269">
        <v>5000000</v>
      </c>
      <c r="AA39" s="270">
        <v>5000000</v>
      </c>
      <c r="AB39" s="270">
        <v>6000000</v>
      </c>
      <c r="AC39" s="270">
        <v>6000000</v>
      </c>
      <c r="AD39" s="270"/>
      <c r="AE39" s="267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Q39" s="86"/>
      <c r="DR39" s="86"/>
      <c r="DS39" s="86"/>
      <c r="DT39" s="86"/>
    </row>
    <row r="40" spans="1:134" s="100" customFormat="1" ht="15" customHeight="1" x14ac:dyDescent="0.2">
      <c r="A40" s="858">
        <v>2031</v>
      </c>
      <c r="B40" s="831" t="s">
        <v>3762</v>
      </c>
      <c r="C40" s="858" t="s">
        <v>308</v>
      </c>
      <c r="D40" s="858" t="s">
        <v>3621</v>
      </c>
      <c r="E40" s="214" t="s">
        <v>516</v>
      </c>
      <c r="F40" s="858" t="s">
        <v>212</v>
      </c>
      <c r="G40" s="863">
        <v>8</v>
      </c>
      <c r="L40" s="174"/>
      <c r="M40" s="174"/>
      <c r="N40" s="174"/>
      <c r="O40" s="175"/>
      <c r="P40" s="546"/>
      <c r="Q40" s="546" t="s">
        <v>405</v>
      </c>
      <c r="R40" s="725" t="s">
        <v>405</v>
      </c>
      <c r="S40" s="267" t="s">
        <v>405</v>
      </c>
      <c r="T40" s="267" t="s">
        <v>405</v>
      </c>
      <c r="U40" s="501"/>
      <c r="V40" s="99"/>
      <c r="W40" s="99"/>
      <c r="X40" s="99"/>
      <c r="Y40" s="271"/>
      <c r="Z40" s="99"/>
      <c r="AA40" s="99"/>
      <c r="AB40" s="270">
        <v>5500000</v>
      </c>
      <c r="AC40" s="270">
        <v>6000000</v>
      </c>
      <c r="AD40" s="270"/>
      <c r="AE40" s="267"/>
      <c r="AF40" s="99"/>
      <c r="AG40" s="99"/>
      <c r="AH40" s="99"/>
      <c r="AI40" s="99"/>
      <c r="AJ40" s="99"/>
      <c r="AK40" s="99"/>
    </row>
    <row r="41" spans="1:134" s="100" customFormat="1" ht="15" customHeight="1" x14ac:dyDescent="0.2">
      <c r="A41" s="830">
        <v>2032</v>
      </c>
      <c r="B41" s="831" t="s">
        <v>3158</v>
      </c>
      <c r="C41" s="830" t="s">
        <v>3622</v>
      </c>
      <c r="D41" s="830" t="s">
        <v>275</v>
      </c>
      <c r="E41" s="214" t="s">
        <v>516</v>
      </c>
      <c r="F41" s="830" t="s">
        <v>212</v>
      </c>
      <c r="G41" s="479">
        <v>8</v>
      </c>
      <c r="H41" s="273"/>
      <c r="I41" s="273"/>
      <c r="J41" s="273"/>
      <c r="K41" s="175" t="s">
        <v>405</v>
      </c>
      <c r="L41" s="175" t="s">
        <v>405</v>
      </c>
      <c r="M41" s="175" t="s">
        <v>405</v>
      </c>
      <c r="N41" s="175" t="s">
        <v>405</v>
      </c>
      <c r="O41" s="175" t="s">
        <v>405</v>
      </c>
      <c r="P41" s="545" t="s">
        <v>405</v>
      </c>
      <c r="Q41" s="545" t="s">
        <v>405</v>
      </c>
      <c r="R41" s="725" t="s">
        <v>405</v>
      </c>
      <c r="S41" s="267" t="s">
        <v>405</v>
      </c>
      <c r="T41" s="267" t="s">
        <v>405</v>
      </c>
      <c r="U41" s="571"/>
      <c r="V41" s="571"/>
      <c r="W41" s="571"/>
      <c r="X41" s="571"/>
      <c r="Y41" s="86"/>
      <c r="Z41" s="270"/>
      <c r="AA41" s="270"/>
      <c r="AB41" s="270">
        <v>5500000</v>
      </c>
      <c r="AC41" s="270">
        <v>5500000</v>
      </c>
      <c r="AD41" s="270"/>
      <c r="AE41" s="17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P41" s="99"/>
      <c r="DV41" s="405"/>
    </row>
    <row r="42" spans="1:134" s="405" customFormat="1" ht="15" customHeight="1" x14ac:dyDescent="0.2">
      <c r="A42" s="860">
        <v>3559</v>
      </c>
      <c r="B42" s="861" t="s">
        <v>8841</v>
      </c>
      <c r="C42" s="862" t="s">
        <v>3521</v>
      </c>
      <c r="D42" s="862" t="s">
        <v>4609</v>
      </c>
      <c r="E42" s="214" t="s">
        <v>516</v>
      </c>
      <c r="F42" s="862" t="s">
        <v>212</v>
      </c>
      <c r="G42" s="862">
        <v>5</v>
      </c>
      <c r="P42" s="848"/>
      <c r="Q42" s="848"/>
      <c r="R42" s="848"/>
      <c r="S42" s="482" t="s">
        <v>405</v>
      </c>
      <c r="T42" s="482" t="s">
        <v>405</v>
      </c>
      <c r="U42" s="482" t="s">
        <v>405</v>
      </c>
      <c r="AC42" s="270">
        <v>1400000</v>
      </c>
      <c r="AE42" s="988"/>
    </row>
    <row r="43" spans="1:134" s="405" customFormat="1" ht="15" customHeight="1" x14ac:dyDescent="0.2">
      <c r="A43" s="821">
        <v>4267</v>
      </c>
      <c r="B43" s="100" t="s">
        <v>3731</v>
      </c>
      <c r="C43" s="821" t="s">
        <v>2351</v>
      </c>
      <c r="D43" s="821" t="s">
        <v>471</v>
      </c>
      <c r="E43" s="214" t="s">
        <v>516</v>
      </c>
      <c r="F43" s="821" t="s">
        <v>212</v>
      </c>
      <c r="G43" s="838">
        <v>4</v>
      </c>
      <c r="H43" s="269"/>
      <c r="I43" s="100"/>
      <c r="J43" s="100"/>
      <c r="K43" s="174"/>
      <c r="L43" s="174"/>
      <c r="M43" s="174"/>
      <c r="N43" s="174"/>
      <c r="O43" s="175" t="s">
        <v>405</v>
      </c>
      <c r="P43" s="545" t="s">
        <v>405</v>
      </c>
      <c r="Q43" s="545" t="s">
        <v>405</v>
      </c>
      <c r="R43" s="175" t="s">
        <v>405</v>
      </c>
      <c r="S43" s="594" t="s">
        <v>405</v>
      </c>
      <c r="T43" s="594" t="s">
        <v>405</v>
      </c>
      <c r="U43" s="594" t="s">
        <v>405</v>
      </c>
      <c r="V43" s="580"/>
      <c r="W43" s="580"/>
      <c r="X43" s="269"/>
      <c r="Y43" s="270">
        <v>620000</v>
      </c>
      <c r="Z43" s="269">
        <v>750000</v>
      </c>
      <c r="AA43" s="270">
        <v>1400000</v>
      </c>
      <c r="AB43" s="270">
        <v>1800000</v>
      </c>
      <c r="AC43" s="770">
        <v>1800000</v>
      </c>
      <c r="AD43" s="270"/>
      <c r="AE43" s="176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99"/>
      <c r="DV43" s="99"/>
      <c r="DW43" s="99"/>
      <c r="DX43" s="99"/>
      <c r="DY43" s="99"/>
      <c r="DZ43" s="99"/>
      <c r="EA43" s="100"/>
      <c r="EB43" s="100"/>
      <c r="EC43" s="100"/>
      <c r="ED43" s="100"/>
    </row>
    <row r="44" spans="1:134" s="100" customFormat="1" ht="15" customHeight="1" x14ac:dyDescent="0.2">
      <c r="A44" s="854">
        <v>6242</v>
      </c>
      <c r="B44" s="100" t="s">
        <v>4460</v>
      </c>
      <c r="C44" s="854" t="s">
        <v>8610</v>
      </c>
      <c r="D44" s="854" t="s">
        <v>358</v>
      </c>
      <c r="E44" s="214" t="s">
        <v>516</v>
      </c>
      <c r="F44" s="854" t="s">
        <v>212</v>
      </c>
      <c r="G44" s="854">
        <v>0</v>
      </c>
      <c r="H44" s="269"/>
      <c r="K44" s="174"/>
      <c r="L44" s="174"/>
      <c r="M44" s="174"/>
      <c r="N44" s="174"/>
      <c r="O44" s="826"/>
      <c r="P44" s="826"/>
      <c r="Q44" s="826"/>
      <c r="R44" s="826"/>
      <c r="S44" s="482" t="s">
        <v>405</v>
      </c>
      <c r="T44" s="482" t="s">
        <v>405</v>
      </c>
      <c r="U44" s="482" t="s">
        <v>405</v>
      </c>
      <c r="V44" s="482" t="s">
        <v>405</v>
      </c>
      <c r="Y44" s="269"/>
      <c r="Z44" s="269"/>
      <c r="AA44" s="269"/>
      <c r="AC44" s="269">
        <v>500000</v>
      </c>
      <c r="AE44" s="176"/>
    </row>
    <row r="45" spans="1:134" s="100" customFormat="1" ht="15" customHeight="1" x14ac:dyDescent="0.2">
      <c r="A45" s="854">
        <v>6234</v>
      </c>
      <c r="B45" s="100" t="s">
        <v>5064</v>
      </c>
      <c r="C45" s="864" t="s">
        <v>531</v>
      </c>
      <c r="D45" s="864" t="s">
        <v>210</v>
      </c>
      <c r="E45" s="214" t="s">
        <v>516</v>
      </c>
      <c r="F45" s="854" t="s">
        <v>212</v>
      </c>
      <c r="G45" s="854">
        <v>0</v>
      </c>
      <c r="H45" s="269"/>
      <c r="K45" s="174"/>
      <c r="L45" s="174"/>
      <c r="M45" s="174"/>
      <c r="N45" s="174"/>
      <c r="O45" s="826"/>
      <c r="P45" s="826"/>
      <c r="Q45" s="826"/>
      <c r="R45" s="826"/>
      <c r="S45" s="482" t="s">
        <v>405</v>
      </c>
      <c r="T45" s="482" t="s">
        <v>405</v>
      </c>
      <c r="U45" s="482" t="s">
        <v>405</v>
      </c>
      <c r="V45" s="482" t="s">
        <v>405</v>
      </c>
      <c r="W45" s="482" t="s">
        <v>405</v>
      </c>
      <c r="Y45" s="269"/>
      <c r="Z45" s="269"/>
      <c r="AA45" s="269"/>
      <c r="AC45" s="269">
        <v>1600000</v>
      </c>
      <c r="AE45" s="176"/>
    </row>
    <row r="46" spans="1:134" s="100" customFormat="1" ht="15" customHeight="1" x14ac:dyDescent="0.2">
      <c r="A46" s="830">
        <v>1913</v>
      </c>
      <c r="B46" s="831" t="s">
        <v>3709</v>
      </c>
      <c r="C46" s="830" t="s">
        <v>3536</v>
      </c>
      <c r="D46" s="830" t="s">
        <v>2568</v>
      </c>
      <c r="E46" s="214" t="s">
        <v>516</v>
      </c>
      <c r="F46" s="831" t="s">
        <v>221</v>
      </c>
      <c r="G46" s="669">
        <v>8</v>
      </c>
      <c r="H46" s="273"/>
      <c r="I46" s="273"/>
      <c r="J46" s="273"/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6" t="s">
        <v>405</v>
      </c>
      <c r="Q46" s="545" t="s">
        <v>405</v>
      </c>
      <c r="R46" s="212" t="s">
        <v>405</v>
      </c>
      <c r="S46" s="482" t="s">
        <v>405</v>
      </c>
      <c r="T46" s="482" t="s">
        <v>405</v>
      </c>
      <c r="U46" s="482" t="s">
        <v>405</v>
      </c>
      <c r="V46" s="267"/>
      <c r="W46" s="267"/>
      <c r="Y46" s="270">
        <v>8000000</v>
      </c>
      <c r="Z46" s="269">
        <v>8000000</v>
      </c>
      <c r="AA46" s="270">
        <v>9500000</v>
      </c>
      <c r="AB46" s="243">
        <v>17000000</v>
      </c>
      <c r="AC46" s="270">
        <v>9500000</v>
      </c>
      <c r="AD46" s="270"/>
      <c r="AE46" s="176"/>
      <c r="DU46" s="86"/>
      <c r="DV46" s="86"/>
      <c r="DW46" s="86"/>
      <c r="DX46" s="86"/>
      <c r="DY46" s="86"/>
      <c r="DZ46" s="86"/>
    </row>
    <row r="47" spans="1:134" s="99" customFormat="1" ht="15" customHeight="1" x14ac:dyDescent="0.2">
      <c r="A47" s="830">
        <v>1916</v>
      </c>
      <c r="B47" s="831" t="s">
        <v>3712</v>
      </c>
      <c r="C47" s="830" t="s">
        <v>3541</v>
      </c>
      <c r="D47" s="830" t="s">
        <v>252</v>
      </c>
      <c r="E47" s="214" t="s">
        <v>516</v>
      </c>
      <c r="F47" s="831" t="s">
        <v>221</v>
      </c>
      <c r="G47" s="832">
        <v>8</v>
      </c>
      <c r="H47" s="273"/>
      <c r="I47" s="273"/>
      <c r="J47" s="273"/>
      <c r="K47" s="175" t="s">
        <v>405</v>
      </c>
      <c r="L47" s="175" t="s">
        <v>405</v>
      </c>
      <c r="M47" s="175" t="s">
        <v>405</v>
      </c>
      <c r="N47" s="175" t="s">
        <v>405</v>
      </c>
      <c r="O47" s="175" t="s">
        <v>405</v>
      </c>
      <c r="P47" s="546" t="s">
        <v>405</v>
      </c>
      <c r="Q47" s="545" t="s">
        <v>405</v>
      </c>
      <c r="R47" s="725" t="s">
        <v>405</v>
      </c>
      <c r="S47" s="267" t="s">
        <v>405</v>
      </c>
      <c r="T47" s="267"/>
      <c r="U47" s="267"/>
      <c r="V47" s="267"/>
      <c r="W47" s="267"/>
      <c r="X47" s="86"/>
      <c r="Y47" s="270">
        <v>7500000</v>
      </c>
      <c r="Z47" s="269">
        <v>8000000</v>
      </c>
      <c r="AA47" s="270">
        <v>8500000</v>
      </c>
      <c r="AB47" s="270">
        <v>9500000</v>
      </c>
      <c r="AC47" s="270">
        <v>9500000</v>
      </c>
      <c r="AD47" s="270"/>
      <c r="AE47" s="17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100"/>
      <c r="DH47" s="100"/>
      <c r="DI47" s="100"/>
      <c r="DJ47" s="86"/>
      <c r="DK47" s="214"/>
      <c r="DL47" s="214"/>
      <c r="DM47" s="214"/>
      <c r="DN47" s="214"/>
      <c r="DO47" s="214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</row>
    <row r="48" spans="1:134" s="100" customFormat="1" ht="15" customHeight="1" x14ac:dyDescent="0.2">
      <c r="A48" s="842">
        <v>5188</v>
      </c>
      <c r="B48" s="100" t="s">
        <v>8139</v>
      </c>
      <c r="C48" s="842" t="s">
        <v>347</v>
      </c>
      <c r="D48" s="842" t="s">
        <v>194</v>
      </c>
      <c r="E48" s="214" t="s">
        <v>516</v>
      </c>
      <c r="F48" s="842" t="s">
        <v>221</v>
      </c>
      <c r="G48" s="843">
        <v>2</v>
      </c>
      <c r="H48" s="269"/>
      <c r="K48" s="174"/>
      <c r="L48" s="174"/>
      <c r="M48" s="174"/>
      <c r="N48" s="174"/>
      <c r="O48" s="545"/>
      <c r="P48" s="545"/>
      <c r="Q48" s="546" t="s">
        <v>405</v>
      </c>
      <c r="R48" s="175" t="s">
        <v>405</v>
      </c>
      <c r="S48" s="267" t="s">
        <v>405</v>
      </c>
      <c r="T48" s="267" t="s">
        <v>405</v>
      </c>
      <c r="U48" s="267"/>
      <c r="V48" s="267"/>
      <c r="W48" s="267"/>
      <c r="Y48" s="270">
        <v>6000000</v>
      </c>
      <c r="AA48" s="844"/>
      <c r="AB48" s="270">
        <v>5500000</v>
      </c>
      <c r="AC48" s="270">
        <v>7000000</v>
      </c>
      <c r="AD48" s="270"/>
      <c r="AE48" s="176"/>
      <c r="EB48" s="86"/>
      <c r="EC48" s="86"/>
      <c r="ED48" s="86"/>
    </row>
    <row r="49" spans="1:134" s="86" customFormat="1" ht="15" customHeight="1" x14ac:dyDescent="0.2">
      <c r="A49" s="842">
        <v>5271</v>
      </c>
      <c r="B49" s="100" t="s">
        <v>8127</v>
      </c>
      <c r="C49" s="842" t="s">
        <v>7948</v>
      </c>
      <c r="D49" s="842" t="s">
        <v>4889</v>
      </c>
      <c r="E49" s="214" t="s">
        <v>516</v>
      </c>
      <c r="F49" s="843" t="s">
        <v>221</v>
      </c>
      <c r="G49" s="842">
        <v>2</v>
      </c>
      <c r="H49" s="269"/>
      <c r="I49" s="100"/>
      <c r="J49" s="100"/>
      <c r="K49" s="174"/>
      <c r="L49" s="174"/>
      <c r="M49" s="174"/>
      <c r="N49" s="174"/>
      <c r="O49" s="545"/>
      <c r="P49" s="545"/>
      <c r="Q49" s="546" t="s">
        <v>405</v>
      </c>
      <c r="R49" s="175" t="s">
        <v>405</v>
      </c>
      <c r="S49" s="267" t="s">
        <v>405</v>
      </c>
      <c r="T49" s="267" t="s">
        <v>405</v>
      </c>
      <c r="U49" s="580"/>
      <c r="V49" s="580"/>
      <c r="W49" s="580"/>
      <c r="X49" s="100"/>
      <c r="Y49" s="269"/>
      <c r="Z49" s="269"/>
      <c r="AA49" s="269">
        <v>500000</v>
      </c>
      <c r="AB49" s="270">
        <v>3500000</v>
      </c>
      <c r="AC49" s="270">
        <v>4000000</v>
      </c>
      <c r="AD49" s="270"/>
      <c r="AE49" s="176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</row>
    <row r="50" spans="1:134" s="100" customFormat="1" ht="15" customHeight="1" x14ac:dyDescent="0.2">
      <c r="A50" s="840">
        <v>5588</v>
      </c>
      <c r="B50" s="100" t="s">
        <v>8448</v>
      </c>
      <c r="C50" s="841" t="s">
        <v>8355</v>
      </c>
      <c r="D50" s="841" t="s">
        <v>3517</v>
      </c>
      <c r="E50" s="214" t="s">
        <v>516</v>
      </c>
      <c r="F50" s="841" t="s">
        <v>221</v>
      </c>
      <c r="G50" s="100">
        <v>1</v>
      </c>
      <c r="H50" s="269"/>
      <c r="K50" s="174"/>
      <c r="L50" s="174"/>
      <c r="M50" s="174"/>
      <c r="N50" s="174"/>
      <c r="O50" s="826"/>
      <c r="P50" s="826"/>
      <c r="Q50" s="826"/>
      <c r="R50" s="725" t="s">
        <v>405</v>
      </c>
      <c r="S50" s="267" t="s">
        <v>405</v>
      </c>
      <c r="T50" s="267" t="s">
        <v>405</v>
      </c>
      <c r="U50" s="267" t="s">
        <v>405</v>
      </c>
      <c r="Y50" s="270">
        <v>500000</v>
      </c>
      <c r="AB50" s="270">
        <v>500000</v>
      </c>
      <c r="AC50" s="270">
        <v>5500000</v>
      </c>
      <c r="AD50" s="270"/>
      <c r="AE50" s="176"/>
    </row>
    <row r="51" spans="1:134" s="100" customFormat="1" ht="15" customHeight="1" x14ac:dyDescent="0.2">
      <c r="A51" s="849">
        <v>172</v>
      </c>
      <c r="B51" s="423" t="s">
        <v>2613</v>
      </c>
      <c r="C51" s="850" t="s">
        <v>2721</v>
      </c>
      <c r="D51" s="850" t="s">
        <v>2568</v>
      </c>
      <c r="E51" s="214" t="s">
        <v>516</v>
      </c>
      <c r="F51" s="850" t="s">
        <v>217</v>
      </c>
      <c r="G51" s="494">
        <v>12</v>
      </c>
      <c r="H51" s="175" t="s">
        <v>405</v>
      </c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678" t="s">
        <v>405</v>
      </c>
      <c r="T51" s="267"/>
      <c r="U51" s="267"/>
      <c r="V51" s="267"/>
      <c r="W51" s="267"/>
      <c r="Y51" s="270">
        <v>5500000</v>
      </c>
      <c r="Z51" s="269">
        <v>5500000</v>
      </c>
      <c r="AA51" s="270">
        <v>6500000</v>
      </c>
      <c r="AB51" s="270">
        <v>6500000</v>
      </c>
      <c r="AC51" s="771">
        <v>8200000</v>
      </c>
      <c r="AD51" s="270"/>
      <c r="AE51" s="17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39"/>
      <c r="EC51" s="839"/>
      <c r="ED51" s="839"/>
    </row>
    <row r="52" spans="1:134" s="86" customFormat="1" ht="15" customHeight="1" x14ac:dyDescent="0.2">
      <c r="A52" s="849">
        <v>177</v>
      </c>
      <c r="B52" s="99" t="s">
        <v>2745</v>
      </c>
      <c r="C52" s="865" t="s">
        <v>2919</v>
      </c>
      <c r="D52" s="865" t="s">
        <v>189</v>
      </c>
      <c r="E52" s="214" t="s">
        <v>516</v>
      </c>
      <c r="F52" s="865" t="s">
        <v>217</v>
      </c>
      <c r="G52" s="767">
        <v>11</v>
      </c>
      <c r="H52" s="175" t="s">
        <v>405</v>
      </c>
      <c r="I52" s="175" t="s">
        <v>405</v>
      </c>
      <c r="J52" s="175" t="s">
        <v>405</v>
      </c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725" t="s">
        <v>405</v>
      </c>
      <c r="S52" s="267" t="s">
        <v>405</v>
      </c>
      <c r="T52" s="267" t="s">
        <v>405</v>
      </c>
      <c r="U52" s="176"/>
      <c r="V52" s="100"/>
      <c r="W52" s="100"/>
      <c r="X52" s="270"/>
      <c r="Y52" s="269"/>
      <c r="Z52" s="271"/>
      <c r="AA52" s="271"/>
      <c r="AB52" s="270">
        <v>6500000</v>
      </c>
      <c r="AC52" s="270">
        <v>6500000</v>
      </c>
      <c r="AD52" s="270"/>
      <c r="AE52" s="267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405"/>
      <c r="EC52" s="405"/>
      <c r="ED52" s="405"/>
    </row>
    <row r="53" spans="1:134" s="100" customFormat="1" ht="15" customHeight="1" x14ac:dyDescent="0.2">
      <c r="A53" s="811">
        <v>2620</v>
      </c>
      <c r="B53" s="99" t="s">
        <v>3721</v>
      </c>
      <c r="C53" s="811" t="s">
        <v>361</v>
      </c>
      <c r="D53" s="811" t="s">
        <v>3931</v>
      </c>
      <c r="E53" s="214" t="s">
        <v>516</v>
      </c>
      <c r="F53" s="812" t="s">
        <v>217</v>
      </c>
      <c r="G53" s="669">
        <v>7</v>
      </c>
      <c r="H53" s="174"/>
      <c r="I53" s="174"/>
      <c r="J53" s="174"/>
      <c r="K53" s="174"/>
      <c r="L53" s="175" t="s">
        <v>405</v>
      </c>
      <c r="M53" s="175" t="s">
        <v>405</v>
      </c>
      <c r="N53" s="175" t="s">
        <v>405</v>
      </c>
      <c r="O53" s="175" t="s">
        <v>405</v>
      </c>
      <c r="P53" s="546" t="s">
        <v>405</v>
      </c>
      <c r="Q53" s="545" t="s">
        <v>405</v>
      </c>
      <c r="R53" s="175" t="s">
        <v>405</v>
      </c>
      <c r="S53" s="482" t="s">
        <v>405</v>
      </c>
      <c r="T53" s="482" t="s">
        <v>405</v>
      </c>
      <c r="U53" s="482" t="s">
        <v>405</v>
      </c>
      <c r="V53" s="267"/>
      <c r="W53" s="267"/>
      <c r="Y53" s="270">
        <v>4500000</v>
      </c>
      <c r="Z53" s="269">
        <v>5500000</v>
      </c>
      <c r="AA53" s="270">
        <v>5500000</v>
      </c>
      <c r="AB53" s="270">
        <v>6500000</v>
      </c>
      <c r="AC53" s="270">
        <v>6500000</v>
      </c>
      <c r="AD53" s="270"/>
      <c r="AE53" s="267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</row>
    <row r="54" spans="1:134" s="86" customFormat="1" ht="15" customHeight="1" x14ac:dyDescent="0.2">
      <c r="A54" s="99">
        <v>4654</v>
      </c>
      <c r="B54" s="100" t="s">
        <v>4433</v>
      </c>
      <c r="C54" s="99" t="s">
        <v>5435</v>
      </c>
      <c r="D54" s="99" t="s">
        <v>232</v>
      </c>
      <c r="E54" s="214" t="s">
        <v>516</v>
      </c>
      <c r="F54" s="100" t="s">
        <v>217</v>
      </c>
      <c r="G54" s="838">
        <v>3</v>
      </c>
      <c r="H54" s="269"/>
      <c r="I54" s="100"/>
      <c r="J54" s="100"/>
      <c r="K54" s="174"/>
      <c r="L54" s="174"/>
      <c r="M54" s="174"/>
      <c r="N54" s="174"/>
      <c r="O54" s="545"/>
      <c r="P54" s="545" t="s">
        <v>405</v>
      </c>
      <c r="Q54" s="545" t="s">
        <v>405</v>
      </c>
      <c r="R54" s="175" t="s">
        <v>405</v>
      </c>
      <c r="S54" s="267" t="s">
        <v>405</v>
      </c>
      <c r="T54" s="267"/>
      <c r="U54" s="267"/>
      <c r="V54" s="267"/>
      <c r="W54" s="267"/>
      <c r="X54" s="100"/>
      <c r="Y54" s="269"/>
      <c r="Z54" s="269">
        <v>585000</v>
      </c>
      <c r="AA54" s="270">
        <v>1200000</v>
      </c>
      <c r="AB54" s="270">
        <v>1400000</v>
      </c>
      <c r="AC54" s="270">
        <v>2000000</v>
      </c>
      <c r="AD54" s="270"/>
      <c r="AE54" s="176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</row>
    <row r="55" spans="1:134" s="100" customFormat="1" ht="15" customHeight="1" x14ac:dyDescent="0.2">
      <c r="A55" s="854">
        <v>6278</v>
      </c>
      <c r="B55" s="100" t="s">
        <v>4464</v>
      </c>
      <c r="C55" s="854" t="s">
        <v>236</v>
      </c>
      <c r="D55" s="854" t="s">
        <v>8527</v>
      </c>
      <c r="E55" s="214" t="s">
        <v>516</v>
      </c>
      <c r="F55" s="854" t="s">
        <v>226</v>
      </c>
      <c r="G55" s="854">
        <v>0</v>
      </c>
      <c r="H55" s="269"/>
      <c r="K55" s="174"/>
      <c r="L55" s="174"/>
      <c r="M55" s="174"/>
      <c r="N55" s="174"/>
      <c r="O55" s="826"/>
      <c r="P55" s="174"/>
      <c r="Q55" s="174"/>
      <c r="R55" s="174"/>
      <c r="S55" s="482" t="s">
        <v>405</v>
      </c>
      <c r="T55" s="482" t="s">
        <v>405</v>
      </c>
      <c r="U55" s="482" t="s">
        <v>405</v>
      </c>
      <c r="V55" s="482" t="s">
        <v>405</v>
      </c>
      <c r="Y55" s="269"/>
      <c r="Z55" s="269"/>
      <c r="AA55" s="269"/>
      <c r="AC55" s="269">
        <v>500000</v>
      </c>
      <c r="AE55" s="176"/>
    </row>
    <row r="56" spans="1:134" s="868" customFormat="1" ht="15" customHeight="1" x14ac:dyDescent="0.2">
      <c r="A56" s="866">
        <f>COUNT(A3:A55)</f>
        <v>53</v>
      </c>
      <c r="B56" s="867" t="s">
        <v>2786</v>
      </c>
      <c r="C56" s="866" t="s">
        <v>516</v>
      </c>
      <c r="D56" s="866" t="s">
        <v>4111</v>
      </c>
      <c r="E56" s="867" t="s">
        <v>2786</v>
      </c>
      <c r="G56" s="869">
        <f>AVERAGE(G3:G55)</f>
        <v>5.3018867924528301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38</v>
      </c>
      <c r="U56" s="870">
        <f>COUNTIF((U3:U55),"X")</f>
        <v>21</v>
      </c>
      <c r="V56" s="870">
        <f>COUNTIF((V3:V55),"X")</f>
        <v>6</v>
      </c>
      <c r="W56" s="870">
        <f>COUNTIF((W3:W55),"X")</f>
        <v>2</v>
      </c>
      <c r="X56" s="866">
        <f>SUM(S56:W56)</f>
        <v>120</v>
      </c>
      <c r="Y56" s="871">
        <f>SUM(Y4:Y55)</f>
        <v>98770000</v>
      </c>
      <c r="Z56" s="871">
        <f>SUM(Z4:Z55)</f>
        <v>99785000</v>
      </c>
      <c r="AA56" s="871">
        <f>SUM(AA4:AA55)</f>
        <v>124415000</v>
      </c>
      <c r="AB56" s="871">
        <f>SUM(AB3:AB55)</f>
        <v>222450000</v>
      </c>
      <c r="AC56" s="871">
        <f>SUM(AC3:AC55)</f>
        <v>261150000</v>
      </c>
      <c r="AD56" s="871">
        <f>SUM(AD3:AD55)</f>
        <v>0</v>
      </c>
      <c r="AE56" s="934"/>
    </row>
    <row r="57" spans="1:134" s="100" customFormat="1" ht="15" customHeight="1" x14ac:dyDescent="0.2">
      <c r="A57" s="811">
        <v>2667</v>
      </c>
      <c r="B57" s="99" t="s">
        <v>3709</v>
      </c>
      <c r="C57" s="991" t="s">
        <v>1800</v>
      </c>
      <c r="D57" s="991" t="s">
        <v>3966</v>
      </c>
      <c r="E57" s="214" t="s">
        <v>516</v>
      </c>
      <c r="F57" s="812" t="s">
        <v>196</v>
      </c>
      <c r="G57" s="669">
        <v>7</v>
      </c>
      <c r="H57" s="174"/>
      <c r="I57" s="174"/>
      <c r="J57" s="174"/>
      <c r="K57" s="174"/>
      <c r="L57" s="175" t="s">
        <v>405</v>
      </c>
      <c r="M57" s="175" t="s">
        <v>405</v>
      </c>
      <c r="N57" s="175" t="s">
        <v>405</v>
      </c>
      <c r="O57" s="175" t="s">
        <v>405</v>
      </c>
      <c r="P57" s="545" t="s">
        <v>405</v>
      </c>
      <c r="Q57" s="546" t="s">
        <v>405</v>
      </c>
      <c r="R57" s="175" t="s">
        <v>405</v>
      </c>
      <c r="S57" s="267" t="s">
        <v>405</v>
      </c>
      <c r="T57" s="267"/>
      <c r="U57" s="267"/>
      <c r="V57" s="267"/>
      <c r="W57" s="267"/>
      <c r="Y57" s="270">
        <v>5500000</v>
      </c>
      <c r="Z57" s="269">
        <v>6000000</v>
      </c>
      <c r="AA57" s="270">
        <v>6000000</v>
      </c>
      <c r="AB57" s="270">
        <v>6500000</v>
      </c>
      <c r="AC57" s="270">
        <v>7000000</v>
      </c>
      <c r="AD57" s="270"/>
      <c r="AE57" s="172" t="s">
        <v>8867</v>
      </c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G57" s="405"/>
      <c r="DH57" s="405"/>
      <c r="DI57" s="405"/>
      <c r="DJ57" s="405"/>
      <c r="DK57" s="405"/>
      <c r="DL57" s="405"/>
      <c r="DM57" s="405"/>
    </row>
    <row r="58" spans="1:134" s="405" customFormat="1" ht="15" customHeight="1" x14ac:dyDescent="0.2">
      <c r="A58" s="99">
        <v>1057</v>
      </c>
      <c r="B58" s="852" t="s">
        <v>3151</v>
      </c>
      <c r="C58" s="985" t="s">
        <v>238</v>
      </c>
      <c r="D58" s="985" t="s">
        <v>3079</v>
      </c>
      <c r="E58" s="214" t="s">
        <v>516</v>
      </c>
      <c r="F58" s="853" t="s">
        <v>201</v>
      </c>
      <c r="G58" s="254">
        <v>10</v>
      </c>
      <c r="H58" s="175"/>
      <c r="I58" s="175" t="s">
        <v>405</v>
      </c>
      <c r="J58" s="175" t="s">
        <v>405</v>
      </c>
      <c r="K58" s="175" t="s">
        <v>405</v>
      </c>
      <c r="L58" s="175" t="s">
        <v>405</v>
      </c>
      <c r="M58" s="175" t="s">
        <v>405</v>
      </c>
      <c r="N58" s="175" t="s">
        <v>405</v>
      </c>
      <c r="O58" s="175" t="s">
        <v>405</v>
      </c>
      <c r="P58" s="546" t="s">
        <v>405</v>
      </c>
      <c r="Q58" s="545" t="s">
        <v>405</v>
      </c>
      <c r="R58" s="175" t="s">
        <v>405</v>
      </c>
      <c r="S58" s="267" t="s">
        <v>405</v>
      </c>
      <c r="T58" s="580"/>
      <c r="U58" s="580"/>
      <c r="V58" s="580"/>
      <c r="W58" s="580"/>
      <c r="X58" s="100"/>
      <c r="Y58" s="270">
        <v>3500000</v>
      </c>
      <c r="Z58" s="269">
        <v>4500000</v>
      </c>
      <c r="AA58" s="270">
        <v>5500000</v>
      </c>
      <c r="AB58" s="270">
        <v>5500000</v>
      </c>
      <c r="AC58" s="270">
        <v>6000000</v>
      </c>
      <c r="AD58" s="270"/>
      <c r="AE58" s="172" t="s">
        <v>8864</v>
      </c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86"/>
      <c r="DG58" s="86"/>
      <c r="DH58" s="86"/>
      <c r="DI58" s="86"/>
      <c r="DJ58" s="86"/>
      <c r="DK58" s="86"/>
      <c r="DL58" s="86"/>
      <c r="DM58" s="86"/>
      <c r="DN58" s="99"/>
      <c r="DO58" s="99"/>
      <c r="DP58" s="99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</row>
    <row r="59" spans="1:134" s="874" customFormat="1" ht="15" customHeight="1" x14ac:dyDescent="0.2">
      <c r="A59" s="872"/>
      <c r="B59" s="873"/>
      <c r="C59" s="872"/>
      <c r="D59" s="872"/>
      <c r="E59" s="873"/>
      <c r="G59" s="875"/>
      <c r="H59" s="876"/>
      <c r="I59" s="876"/>
      <c r="J59" s="876"/>
      <c r="K59" s="876"/>
      <c r="L59" s="876"/>
      <c r="M59" s="876"/>
      <c r="N59" s="174"/>
      <c r="O59" s="174"/>
      <c r="P59" s="174"/>
      <c r="Q59" s="877"/>
      <c r="R59" s="878"/>
      <c r="S59" s="876"/>
      <c r="T59" s="876"/>
      <c r="U59" s="876"/>
      <c r="V59" s="876"/>
      <c r="W59" s="876"/>
      <c r="X59" s="872"/>
      <c r="Y59" s="879"/>
      <c r="Z59" s="879"/>
      <c r="AA59" s="879"/>
      <c r="AB59" s="879"/>
      <c r="AC59" s="270"/>
      <c r="AD59" s="270"/>
      <c r="AE59" s="317"/>
    </row>
    <row r="60" spans="1:134" s="874" customFormat="1" ht="15" customHeight="1" x14ac:dyDescent="0.2">
      <c r="A60" s="872"/>
      <c r="B60" s="873"/>
      <c r="C60" s="872"/>
      <c r="D60" s="872"/>
      <c r="E60" s="873"/>
      <c r="G60" s="875"/>
      <c r="H60" s="876"/>
      <c r="I60" s="876"/>
      <c r="J60" s="876"/>
      <c r="K60" s="876"/>
      <c r="L60" s="876"/>
      <c r="M60" s="876"/>
      <c r="N60" s="174"/>
      <c r="O60" s="174"/>
      <c r="P60" s="174"/>
      <c r="Q60" s="877"/>
      <c r="R60" s="878"/>
      <c r="S60" s="876"/>
      <c r="T60" s="876"/>
      <c r="U60" s="876"/>
      <c r="V60" s="876"/>
      <c r="W60" s="876"/>
      <c r="X60" s="872"/>
      <c r="Y60" s="879"/>
      <c r="Z60" s="879"/>
      <c r="AA60" s="879"/>
      <c r="AB60" s="879"/>
      <c r="AC60" s="270"/>
      <c r="AD60" s="270"/>
      <c r="AE60" s="317"/>
    </row>
    <row r="61" spans="1:134" s="874" customFormat="1" ht="15" customHeight="1" x14ac:dyDescent="0.2">
      <c r="A61" s="872"/>
      <c r="B61" s="873"/>
      <c r="C61" s="872"/>
      <c r="D61" s="872"/>
      <c r="E61" s="873"/>
      <c r="G61" s="875"/>
      <c r="H61" s="876"/>
      <c r="I61" s="876"/>
      <c r="J61" s="876"/>
      <c r="K61" s="876"/>
      <c r="L61" s="876"/>
      <c r="M61" s="876"/>
      <c r="N61" s="174"/>
      <c r="O61" s="174"/>
      <c r="P61" s="174"/>
      <c r="Q61" s="877"/>
      <c r="R61" s="878"/>
      <c r="S61" s="876"/>
      <c r="T61" s="876"/>
      <c r="U61" s="876"/>
      <c r="V61" s="876"/>
      <c r="W61" s="876"/>
      <c r="X61" s="872"/>
      <c r="Y61" s="879"/>
      <c r="Z61" s="879"/>
      <c r="AA61" s="879"/>
      <c r="AB61" s="879"/>
      <c r="AC61" s="270"/>
      <c r="AD61" s="270"/>
      <c r="AE61" s="317"/>
    </row>
    <row r="62" spans="1:134" s="874" customFormat="1" ht="15" customHeight="1" x14ac:dyDescent="0.2">
      <c r="A62" s="872"/>
      <c r="B62" s="873"/>
      <c r="C62" s="872"/>
      <c r="D62" s="872"/>
      <c r="E62" s="873"/>
      <c r="G62" s="875"/>
      <c r="H62" s="876"/>
      <c r="I62" s="876"/>
      <c r="J62" s="876"/>
      <c r="K62" s="876"/>
      <c r="L62" s="876"/>
      <c r="M62" s="876"/>
      <c r="N62" s="174"/>
      <c r="O62" s="174"/>
      <c r="P62" s="174"/>
      <c r="Q62" s="877"/>
      <c r="R62" s="878"/>
      <c r="S62" s="876"/>
      <c r="T62" s="876"/>
      <c r="U62" s="876"/>
      <c r="V62" s="876"/>
      <c r="W62" s="876"/>
      <c r="X62" s="872"/>
      <c r="Y62" s="879"/>
      <c r="Z62" s="879"/>
      <c r="AA62" s="879"/>
      <c r="AB62" s="879"/>
      <c r="AC62" s="270"/>
      <c r="AD62" s="270"/>
      <c r="AE62" s="317"/>
    </row>
    <row r="63" spans="1:134" s="874" customFormat="1" ht="15" customHeight="1" x14ac:dyDescent="0.2">
      <c r="A63" s="872"/>
      <c r="B63" s="873"/>
      <c r="C63" s="872"/>
      <c r="D63" s="872"/>
      <c r="E63" s="873"/>
      <c r="G63" s="875"/>
      <c r="H63" s="876"/>
      <c r="I63" s="876"/>
      <c r="J63" s="876"/>
      <c r="K63" s="876"/>
      <c r="L63" s="876"/>
      <c r="M63" s="876"/>
      <c r="N63" s="174"/>
      <c r="O63" s="174"/>
      <c r="P63" s="174"/>
      <c r="Q63" s="877"/>
      <c r="R63" s="878"/>
      <c r="S63" s="876"/>
      <c r="T63" s="876"/>
      <c r="U63" s="876"/>
      <c r="V63" s="876"/>
      <c r="W63" s="876"/>
      <c r="X63" s="872"/>
      <c r="Y63" s="879"/>
      <c r="Z63" s="879"/>
      <c r="AA63" s="879"/>
      <c r="AB63" s="879"/>
      <c r="AC63" s="270"/>
      <c r="AD63" s="270"/>
      <c r="AE63" s="317"/>
    </row>
    <row r="64" spans="1:134" s="874" customFormat="1" ht="15" customHeight="1" x14ac:dyDescent="0.2">
      <c r="A64" s="872"/>
      <c r="B64" s="873"/>
      <c r="C64" s="872"/>
      <c r="D64" s="872"/>
      <c r="E64" s="873"/>
      <c r="G64" s="875"/>
      <c r="H64" s="876"/>
      <c r="I64" s="876"/>
      <c r="J64" s="876"/>
      <c r="K64" s="876"/>
      <c r="L64" s="876"/>
      <c r="M64" s="876"/>
      <c r="N64" s="174"/>
      <c r="O64" s="174"/>
      <c r="P64" s="174"/>
      <c r="Q64" s="877"/>
      <c r="R64" s="878"/>
      <c r="S64" s="876"/>
      <c r="T64" s="876"/>
      <c r="U64" s="876"/>
      <c r="V64" s="876"/>
      <c r="W64" s="876"/>
      <c r="X64" s="872"/>
      <c r="Y64" s="879"/>
      <c r="Z64" s="879"/>
      <c r="AA64" s="879"/>
      <c r="AB64" s="879"/>
      <c r="AC64" s="270"/>
      <c r="AD64" s="270"/>
      <c r="AE64" s="317"/>
    </row>
    <row r="65" spans="1:131" s="100" customFormat="1" ht="15" customHeight="1" x14ac:dyDescent="0.2">
      <c r="A65" s="129"/>
      <c r="B65" s="129"/>
      <c r="C65" s="129"/>
      <c r="D65" s="129"/>
      <c r="E65" s="570"/>
      <c r="F65" s="129"/>
      <c r="G65" s="880"/>
      <c r="H65" s="174"/>
      <c r="I65" s="174"/>
      <c r="J65" s="174"/>
      <c r="K65" s="174"/>
      <c r="L65" s="174"/>
      <c r="M65" s="174"/>
      <c r="N65" s="174"/>
      <c r="O65" s="174"/>
      <c r="P65" s="826"/>
      <c r="Q65" s="826"/>
      <c r="R65" s="174"/>
      <c r="AC65" s="270"/>
      <c r="AD65" s="270"/>
      <c r="AE65" s="176"/>
    </row>
    <row r="66" spans="1:131" s="100" customFormat="1" ht="15" customHeight="1" x14ac:dyDescent="0.2">
      <c r="A66" s="129"/>
      <c r="B66" s="129"/>
      <c r="C66" s="129"/>
      <c r="D66" s="129"/>
      <c r="E66" s="570"/>
      <c r="F66" s="129"/>
      <c r="G66" s="880"/>
      <c r="H66" s="174"/>
      <c r="I66" s="174"/>
      <c r="J66" s="174"/>
      <c r="K66" s="174"/>
      <c r="L66" s="174"/>
      <c r="M66" s="174"/>
      <c r="N66" s="174"/>
      <c r="O66" s="174"/>
      <c r="P66" s="826"/>
      <c r="Q66" s="826"/>
      <c r="R66" s="174"/>
      <c r="AC66" s="270"/>
      <c r="AD66" s="270"/>
      <c r="AE66" s="176"/>
    </row>
    <row r="67" spans="1:131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Y67" s="193"/>
      <c r="Z67" s="193"/>
      <c r="AA67" s="193"/>
      <c r="AB67" s="193"/>
      <c r="AC67" s="652"/>
      <c r="AD67" s="652"/>
      <c r="AE67" s="256"/>
    </row>
    <row r="68" spans="1:131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54"/>
      <c r="AC68" s="460"/>
      <c r="AD68" s="460"/>
      <c r="AE68" s="225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516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43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516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43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516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43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516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43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516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43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516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43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516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43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1" s="63" customFormat="1" ht="15" customHeight="1" x14ac:dyDescent="0.2">
      <c r="A76" s="158" t="s">
        <v>557</v>
      </c>
      <c r="C76" s="551" t="s">
        <v>4838</v>
      </c>
      <c r="D76" s="157"/>
      <c r="E76" s="208"/>
      <c r="Z76" s="299"/>
      <c r="AA76" s="299"/>
      <c r="AB76" s="299"/>
      <c r="AC76" s="514"/>
      <c r="AD76" s="514"/>
      <c r="AE76" s="989"/>
    </row>
    <row r="77" spans="1:131" s="24" customFormat="1" x14ac:dyDescent="0.2">
      <c r="A77" s="19"/>
      <c r="B77" s="56"/>
      <c r="C77" s="39"/>
      <c r="Z77" s="39"/>
      <c r="AA77" s="39"/>
      <c r="AB77" s="39"/>
      <c r="AC77" s="515"/>
      <c r="AD77" s="515"/>
      <c r="AE77" s="121"/>
    </row>
    <row r="78" spans="1:131" s="24" customFormat="1" x14ac:dyDescent="0.2">
      <c r="A78" s="6"/>
      <c r="B78" s="56"/>
      <c r="C78" s="39"/>
      <c r="Z78" s="39"/>
      <c r="AA78" s="39"/>
      <c r="AB78" s="39"/>
      <c r="AC78" s="515"/>
      <c r="AD78" s="515"/>
      <c r="AE78" s="121"/>
    </row>
    <row r="79" spans="1:131" s="24" customFormat="1" x14ac:dyDescent="0.2">
      <c r="A79" s="6"/>
      <c r="B79" s="56"/>
      <c r="C79" s="39"/>
      <c r="Z79" s="39"/>
      <c r="AA79" s="39"/>
      <c r="AB79" s="39"/>
      <c r="AC79" s="515"/>
      <c r="AD79" s="515"/>
      <c r="AE79" s="121"/>
    </row>
    <row r="80" spans="1:131" s="24" customFormat="1" x14ac:dyDescent="0.2">
      <c r="A80" s="6"/>
      <c r="B80" s="56"/>
      <c r="C80" s="39"/>
      <c r="Z80" s="39"/>
      <c r="AA80" s="39"/>
      <c r="AB80" s="39"/>
      <c r="AC80" s="515"/>
      <c r="AD80" s="515"/>
      <c r="AE80" s="121"/>
    </row>
    <row r="81" spans="1:31" s="24" customFormat="1" x14ac:dyDescent="0.2">
      <c r="A81" s="6"/>
      <c r="B81" s="161"/>
      <c r="C81" s="39"/>
      <c r="Z81" s="39"/>
      <c r="AA81" s="39"/>
      <c r="AB81" s="39"/>
      <c r="AC81" s="515"/>
      <c r="AD81" s="515"/>
      <c r="AE81" s="121"/>
    </row>
    <row r="82" spans="1:31" s="24" customFormat="1" x14ac:dyDescent="0.2">
      <c r="A82" s="6"/>
      <c r="B82" s="56"/>
      <c r="C82" s="39"/>
      <c r="Z82" s="39"/>
      <c r="AA82" s="39"/>
      <c r="AB82" s="39"/>
      <c r="AC82" s="515"/>
      <c r="AD82" s="515"/>
      <c r="AE82" s="121"/>
    </row>
    <row r="83" spans="1:31" s="24" customFormat="1" x14ac:dyDescent="0.2">
      <c r="A83" s="6"/>
      <c r="B83" s="56"/>
      <c r="C83" s="39"/>
      <c r="Z83" s="39"/>
      <c r="AA83" s="39"/>
      <c r="AB83" s="39"/>
      <c r="AC83" s="515"/>
      <c r="AD83" s="515"/>
      <c r="AE83" s="121"/>
    </row>
    <row r="84" spans="1:31" s="24" customFormat="1" x14ac:dyDescent="0.2">
      <c r="A84" s="19"/>
      <c r="B84" s="127"/>
      <c r="C84" s="40"/>
      <c r="Z84" s="39"/>
      <c r="AA84" s="39"/>
      <c r="AB84" s="39"/>
      <c r="AC84" s="515"/>
      <c r="AD84" s="515"/>
      <c r="AE84" s="121"/>
    </row>
    <row r="85" spans="1:31" s="24" customFormat="1" x14ac:dyDescent="0.2">
      <c r="A85" s="19"/>
      <c r="B85" s="127"/>
      <c r="C85" s="40"/>
      <c r="Z85" s="39"/>
      <c r="AA85" s="39"/>
      <c r="AB85" s="39"/>
      <c r="AC85" s="515"/>
      <c r="AD85" s="515"/>
      <c r="AE85" s="121"/>
    </row>
    <row r="86" spans="1:31" s="24" customFormat="1" x14ac:dyDescent="0.2">
      <c r="A86" s="40"/>
      <c r="B86" s="80"/>
      <c r="C86" s="40"/>
      <c r="Z86" s="39"/>
      <c r="AA86" s="39"/>
      <c r="AB86" s="39"/>
      <c r="AC86" s="515"/>
      <c r="AD86" s="515"/>
      <c r="AE86" s="121"/>
    </row>
    <row r="87" spans="1:31" s="24" customFormat="1" x14ac:dyDescent="0.2">
      <c r="A87" s="40"/>
      <c r="B87" s="80"/>
      <c r="C87" s="40"/>
      <c r="Z87" s="39"/>
      <c r="AA87" s="39"/>
      <c r="AB87" s="39"/>
      <c r="AC87" s="515"/>
      <c r="AD87" s="515"/>
      <c r="AE87" s="121"/>
    </row>
    <row r="88" spans="1:31" s="24" customFormat="1" x14ac:dyDescent="0.2">
      <c r="A88" s="40"/>
      <c r="B88" s="80"/>
      <c r="C88" s="40"/>
      <c r="Z88" s="39"/>
      <c r="AA88" s="39"/>
      <c r="AB88" s="39"/>
      <c r="AC88" s="515"/>
      <c r="AD88" s="515"/>
      <c r="AE88" s="121"/>
    </row>
    <row r="89" spans="1:31" s="24" customFormat="1" x14ac:dyDescent="0.2">
      <c r="A89" s="40"/>
      <c r="B89" s="80"/>
      <c r="C89" s="40"/>
      <c r="Z89" s="39"/>
      <c r="AA89" s="39"/>
      <c r="AB89" s="39"/>
      <c r="AC89" s="515"/>
      <c r="AD89" s="515"/>
      <c r="AE89" s="121"/>
    </row>
    <row r="90" spans="1:31" s="24" customFormat="1" x14ac:dyDescent="0.2">
      <c r="A90" s="40"/>
      <c r="B90" s="80"/>
      <c r="C90" s="40"/>
      <c r="Z90" s="39"/>
      <c r="AA90" s="39"/>
      <c r="AB90" s="39"/>
      <c r="AC90" s="515"/>
      <c r="AD90" s="515"/>
      <c r="AE90" s="121"/>
    </row>
    <row r="91" spans="1:31" s="24" customFormat="1" x14ac:dyDescent="0.2">
      <c r="A91" s="40"/>
      <c r="B91" s="80"/>
      <c r="C91" s="40"/>
      <c r="Z91" s="39"/>
      <c r="AA91" s="39"/>
      <c r="AB91" s="39"/>
      <c r="AC91" s="515"/>
      <c r="AD91" s="515"/>
      <c r="AE91" s="121"/>
    </row>
    <row r="92" spans="1:31" s="24" customFormat="1" x14ac:dyDescent="0.2">
      <c r="A92" s="40"/>
      <c r="B92" s="80"/>
      <c r="C92" s="40"/>
      <c r="Z92" s="39"/>
      <c r="AA92" s="39"/>
      <c r="AB92" s="39"/>
      <c r="AC92" s="515"/>
      <c r="AD92" s="515"/>
      <c r="AE92" s="121"/>
    </row>
    <row r="93" spans="1:31" s="24" customFormat="1" x14ac:dyDescent="0.2">
      <c r="A93" s="40"/>
      <c r="B93" s="80"/>
      <c r="C93" s="40"/>
      <c r="Z93" s="39"/>
      <c r="AA93" s="39"/>
      <c r="AB93" s="39"/>
      <c r="AC93" s="515"/>
      <c r="AD93" s="515"/>
      <c r="AE93" s="121"/>
    </row>
    <row r="94" spans="1:31" s="24" customFormat="1" x14ac:dyDescent="0.2">
      <c r="B94" s="70"/>
      <c r="Z94" s="39"/>
      <c r="AA94" s="39"/>
      <c r="AB94" s="39"/>
      <c r="AC94" s="515"/>
      <c r="AD94" s="515"/>
      <c r="AE94" s="121"/>
    </row>
    <row r="95" spans="1:31" s="24" customFormat="1" x14ac:dyDescent="0.2">
      <c r="B95" s="70"/>
      <c r="Z95" s="39"/>
      <c r="AA95" s="39"/>
      <c r="AB95" s="39"/>
      <c r="AC95" s="515"/>
      <c r="AD95" s="515"/>
      <c r="AE95" s="121"/>
    </row>
    <row r="96" spans="1:31" s="24" customFormat="1" x14ac:dyDescent="0.2">
      <c r="B96" s="70"/>
      <c r="Z96" s="39"/>
      <c r="AA96" s="39"/>
      <c r="AB96" s="39"/>
      <c r="AC96" s="515"/>
      <c r="AD96" s="515"/>
      <c r="AE96" s="121"/>
    </row>
    <row r="97" spans="2:31" s="24" customFormat="1" x14ac:dyDescent="0.2">
      <c r="B97" s="70"/>
      <c r="Z97" s="39"/>
      <c r="AA97" s="39"/>
      <c r="AB97" s="39"/>
      <c r="AC97" s="515"/>
      <c r="AD97" s="515"/>
      <c r="AE97" s="121"/>
    </row>
    <row r="98" spans="2:31" s="24" customFormat="1" x14ac:dyDescent="0.2">
      <c r="B98" s="70"/>
      <c r="Z98" s="39"/>
      <c r="AA98" s="39"/>
      <c r="AB98" s="39"/>
      <c r="AC98" s="515"/>
      <c r="AD98" s="515"/>
      <c r="AE98" s="121"/>
    </row>
    <row r="99" spans="2:31" s="24" customFormat="1" x14ac:dyDescent="0.2">
      <c r="B99" s="70"/>
      <c r="Z99" s="39"/>
      <c r="AA99" s="39"/>
      <c r="AB99" s="39"/>
      <c r="AC99" s="515"/>
      <c r="AD99" s="515"/>
      <c r="AE99" s="121"/>
    </row>
    <row r="100" spans="2:31" s="24" customFormat="1" x14ac:dyDescent="0.2">
      <c r="B100" s="70"/>
      <c r="Z100" s="39"/>
      <c r="AA100" s="39"/>
      <c r="AB100" s="39"/>
      <c r="AC100" s="515"/>
      <c r="AD100" s="515"/>
      <c r="AE100" s="121"/>
    </row>
  </sheetData>
  <sortState ref="A3:ED55">
    <sortCondition ref="F3:F55" customList="QB,HB,FB,WR,TE,C,G,T,K,DE,DT,LB,CB,S,P"/>
    <sortCondition descending="1" ref="G3:G55"/>
    <sortCondition ref="D3:D55"/>
    <sortCondition ref="C3:C55"/>
  </sortState>
  <hyperlinks>
    <hyperlink ref="A1" r:id="rId1" display="http://pnfl.biz/"/>
    <hyperlink ref="D1" r:id="rId2" display="http://pnfl.biz/messageboard/"/>
    <hyperlink ref="E1" r:id="rId3" location="A6" display="http://pnfl.biz/pnflstats/PNFL_roster.htm - A6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EA84"/>
  <sheetViews>
    <sheetView zoomScaleNormal="100"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47" customWidth="1"/>
    <col min="2" max="2" width="10.7109375" style="13" customWidth="1"/>
    <col min="3" max="5" width="14.7109375" style="3" customWidth="1"/>
    <col min="6" max="6" width="4.7109375" style="3" customWidth="1"/>
    <col min="7" max="7" width="4.7109375" style="47" customWidth="1"/>
    <col min="8" max="15" width="4.7109375" style="3" hidden="1" customWidth="1"/>
    <col min="16" max="24" width="4.7109375" style="3" customWidth="1"/>
    <col min="25" max="25" width="12.7109375" style="3" hidden="1" customWidth="1"/>
    <col min="26" max="28" width="12.7109375" style="30" hidden="1" customWidth="1"/>
    <col min="29" max="30" width="12.7109375" style="6" customWidth="1"/>
    <col min="31" max="16384" width="9.140625" style="3"/>
  </cols>
  <sheetData>
    <row r="1" spans="1:131" s="21" customFormat="1" ht="13.5" customHeight="1" thickBot="1" x14ac:dyDescent="0.25">
      <c r="A1" s="48" t="s">
        <v>440</v>
      </c>
      <c r="B1" s="147" t="s">
        <v>170</v>
      </c>
      <c r="C1" s="147" t="s">
        <v>180</v>
      </c>
      <c r="D1" s="20" t="s">
        <v>181</v>
      </c>
      <c r="E1" s="20" t="s">
        <v>182</v>
      </c>
      <c r="F1" s="17"/>
      <c r="G1" s="45"/>
      <c r="AC1" s="17"/>
      <c r="AD1" s="17"/>
    </row>
    <row r="2" spans="1:131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6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418" t="s">
        <v>7930</v>
      </c>
      <c r="AC2" s="418" t="s">
        <v>8194</v>
      </c>
      <c r="AD2" s="418" t="s">
        <v>8459</v>
      </c>
    </row>
    <row r="3" spans="1:131" s="895" customFormat="1" ht="15" customHeight="1" thickTop="1" x14ac:dyDescent="0.2">
      <c r="A3" s="811">
        <v>2605</v>
      </c>
      <c r="B3" s="99" t="s">
        <v>4005</v>
      </c>
      <c r="C3" s="811" t="s">
        <v>378</v>
      </c>
      <c r="D3" s="811" t="s">
        <v>3925</v>
      </c>
      <c r="E3" s="874" t="s">
        <v>400</v>
      </c>
      <c r="F3" s="811" t="s">
        <v>188</v>
      </c>
      <c r="G3" s="478">
        <v>7</v>
      </c>
      <c r="H3" s="174"/>
      <c r="I3" s="174"/>
      <c r="J3" s="174"/>
      <c r="K3" s="174"/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5" t="s">
        <v>405</v>
      </c>
      <c r="R3" s="175" t="s">
        <v>405</v>
      </c>
      <c r="S3" s="267" t="s">
        <v>405</v>
      </c>
      <c r="T3" s="267" t="s">
        <v>405</v>
      </c>
      <c r="U3" s="267" t="s">
        <v>405</v>
      </c>
      <c r="V3" s="267"/>
      <c r="W3" s="267"/>
      <c r="X3" s="100"/>
      <c r="Y3" s="270">
        <v>10000000</v>
      </c>
      <c r="Z3" s="269">
        <v>13000000</v>
      </c>
      <c r="AA3" s="270">
        <v>15000000</v>
      </c>
      <c r="AB3" s="270">
        <v>17000000</v>
      </c>
      <c r="AC3" s="270">
        <v>18000000</v>
      </c>
      <c r="AD3" s="270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100"/>
      <c r="DG3" s="100"/>
      <c r="DH3" s="100"/>
      <c r="DI3" s="100"/>
      <c r="DJ3" s="100"/>
      <c r="DK3" s="100"/>
      <c r="DL3" s="100"/>
      <c r="DM3" s="100"/>
      <c r="DN3" s="100"/>
      <c r="DO3" s="86"/>
      <c r="DU3" s="100"/>
      <c r="EA3" s="100"/>
    </row>
    <row r="4" spans="1:131" s="100" customFormat="1" ht="15" customHeight="1" x14ac:dyDescent="0.2">
      <c r="A4" s="858">
        <v>1588</v>
      </c>
      <c r="B4" s="100" t="s">
        <v>405</v>
      </c>
      <c r="C4" s="859" t="s">
        <v>5260</v>
      </c>
      <c r="D4" s="859" t="s">
        <v>5261</v>
      </c>
      <c r="E4" s="874" t="s">
        <v>400</v>
      </c>
      <c r="F4" s="858" t="s">
        <v>188</v>
      </c>
      <c r="G4" s="858">
        <v>3</v>
      </c>
      <c r="L4" s="174"/>
      <c r="M4" s="174"/>
      <c r="N4" s="174"/>
      <c r="O4" s="175"/>
      <c r="P4" s="546"/>
      <c r="Q4" s="546" t="s">
        <v>405</v>
      </c>
      <c r="R4" s="175" t="s">
        <v>405</v>
      </c>
      <c r="S4" s="176" t="s">
        <v>405</v>
      </c>
      <c r="T4" s="267" t="s">
        <v>405</v>
      </c>
      <c r="U4" s="267" t="s">
        <v>405</v>
      </c>
      <c r="V4" s="267" t="s">
        <v>405</v>
      </c>
      <c r="W4" s="501"/>
      <c r="X4" s="99"/>
      <c r="Y4" s="99"/>
      <c r="Z4" s="271"/>
      <c r="AA4" s="270">
        <v>800000</v>
      </c>
      <c r="AB4" s="270">
        <v>1750000</v>
      </c>
      <c r="AC4" s="270">
        <v>3000000</v>
      </c>
      <c r="AD4" s="270"/>
      <c r="AE4" s="99"/>
      <c r="AF4" s="99"/>
      <c r="AG4" s="99"/>
      <c r="AH4" s="99"/>
      <c r="AI4" s="99"/>
      <c r="AJ4" s="99"/>
      <c r="AK4" s="99"/>
      <c r="AL4" s="99"/>
    </row>
    <row r="5" spans="1:131" s="100" customFormat="1" ht="15" customHeight="1" x14ac:dyDescent="0.2">
      <c r="A5" s="424">
        <v>885</v>
      </c>
      <c r="B5" s="99" t="s">
        <v>1709</v>
      </c>
      <c r="C5" s="865" t="s">
        <v>2889</v>
      </c>
      <c r="D5" s="865" t="s">
        <v>2890</v>
      </c>
      <c r="E5" s="874" t="s">
        <v>400</v>
      </c>
      <c r="F5" s="865" t="s">
        <v>190</v>
      </c>
      <c r="G5" s="254">
        <v>11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5" t="s">
        <v>405</v>
      </c>
      <c r="R5" s="725" t="s">
        <v>405</v>
      </c>
      <c r="S5" s="769" t="s">
        <v>405</v>
      </c>
      <c r="T5" s="176"/>
      <c r="U5" s="176"/>
      <c r="V5" s="176"/>
      <c r="W5" s="176"/>
      <c r="Y5" s="270">
        <v>4000000</v>
      </c>
      <c r="Z5" s="269">
        <v>5000000</v>
      </c>
      <c r="AA5" s="270">
        <v>6000000</v>
      </c>
      <c r="AB5" s="270">
        <v>7000000</v>
      </c>
      <c r="AC5" s="772">
        <v>12000000</v>
      </c>
      <c r="AD5" s="270"/>
      <c r="DG5" s="895"/>
      <c r="DH5" s="895"/>
      <c r="DI5" s="895"/>
      <c r="DJ5" s="895"/>
      <c r="DK5" s="895"/>
      <c r="DL5" s="895"/>
      <c r="DM5" s="895"/>
      <c r="DN5" s="895"/>
      <c r="DO5" s="949"/>
      <c r="DP5" s="86"/>
      <c r="EA5" s="895"/>
    </row>
    <row r="6" spans="1:131" s="100" customFormat="1" ht="15" customHeight="1" x14ac:dyDescent="0.2">
      <c r="A6" s="830">
        <v>1997</v>
      </c>
      <c r="B6" s="831" t="s">
        <v>1691</v>
      </c>
      <c r="C6" s="830" t="s">
        <v>248</v>
      </c>
      <c r="D6" s="830" t="s">
        <v>2909</v>
      </c>
      <c r="E6" s="874" t="s">
        <v>400</v>
      </c>
      <c r="F6" s="830" t="s">
        <v>190</v>
      </c>
      <c r="G6" s="750">
        <v>8</v>
      </c>
      <c r="H6" s="273"/>
      <c r="I6" s="273"/>
      <c r="J6" s="273"/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267" t="s">
        <v>405</v>
      </c>
      <c r="T6" s="267"/>
      <c r="U6" s="267"/>
      <c r="V6" s="267"/>
      <c r="W6" s="267"/>
      <c r="X6" s="86"/>
      <c r="Y6" s="270">
        <v>3000000</v>
      </c>
      <c r="Z6" s="269">
        <v>4500000</v>
      </c>
      <c r="AA6" s="270">
        <v>5000000</v>
      </c>
      <c r="AB6" s="270">
        <v>6000000</v>
      </c>
      <c r="AC6" s="270">
        <v>6000000</v>
      </c>
      <c r="AD6" s="270"/>
      <c r="DU6" s="99"/>
      <c r="EA6" s="86"/>
    </row>
    <row r="7" spans="1:131" s="100" customFormat="1" ht="15" customHeight="1" x14ac:dyDescent="0.2">
      <c r="A7" s="99">
        <v>4553</v>
      </c>
      <c r="B7" s="100" t="s">
        <v>4421</v>
      </c>
      <c r="C7" s="99" t="s">
        <v>746</v>
      </c>
      <c r="D7" s="99" t="s">
        <v>284</v>
      </c>
      <c r="E7" s="874" t="s">
        <v>400</v>
      </c>
      <c r="F7" s="100" t="s">
        <v>190</v>
      </c>
      <c r="G7" s="99">
        <v>3</v>
      </c>
      <c r="H7" s="269"/>
      <c r="K7" s="174"/>
      <c r="L7" s="174"/>
      <c r="M7" s="174"/>
      <c r="N7" s="174"/>
      <c r="O7" s="545"/>
      <c r="P7" s="545" t="s">
        <v>405</v>
      </c>
      <c r="Q7" s="545" t="s">
        <v>405</v>
      </c>
      <c r="R7" s="175" t="s">
        <v>405</v>
      </c>
      <c r="S7" s="176" t="s">
        <v>405</v>
      </c>
      <c r="T7" s="267" t="s">
        <v>405</v>
      </c>
      <c r="U7" s="267" t="s">
        <v>405</v>
      </c>
      <c r="V7" s="267" t="s">
        <v>405</v>
      </c>
      <c r="W7" s="267" t="s">
        <v>405</v>
      </c>
      <c r="X7" s="269"/>
      <c r="Z7" s="275">
        <v>1200000</v>
      </c>
      <c r="AA7" s="270">
        <v>4000000</v>
      </c>
      <c r="AB7" s="270">
        <v>5000000</v>
      </c>
      <c r="AC7" s="270">
        <v>5500000</v>
      </c>
      <c r="AD7" s="270"/>
      <c r="DU7" s="86"/>
    </row>
    <row r="8" spans="1:131" s="100" customFormat="1" ht="15" customHeight="1" x14ac:dyDescent="0.2">
      <c r="A8" s="842">
        <v>4986</v>
      </c>
      <c r="B8" s="100" t="s">
        <v>8129</v>
      </c>
      <c r="C8" s="843" t="s">
        <v>254</v>
      </c>
      <c r="D8" s="843" t="s">
        <v>8024</v>
      </c>
      <c r="E8" s="874" t="s">
        <v>400</v>
      </c>
      <c r="F8" s="843" t="s">
        <v>190</v>
      </c>
      <c r="G8" s="842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 t="s">
        <v>405</v>
      </c>
      <c r="U8" s="176"/>
      <c r="V8" s="176"/>
      <c r="W8" s="176"/>
      <c r="Y8" s="269"/>
      <c r="Z8" s="269"/>
      <c r="AA8" s="275">
        <v>500000</v>
      </c>
      <c r="AB8" s="270">
        <v>1100000</v>
      </c>
      <c r="AC8" s="270">
        <v>1300000</v>
      </c>
      <c r="AD8" s="270"/>
    </row>
    <row r="9" spans="1:131" s="100" customFormat="1" ht="15" customHeight="1" x14ac:dyDescent="0.2">
      <c r="A9" s="99">
        <v>1568</v>
      </c>
      <c r="B9" s="99" t="s">
        <v>3426</v>
      </c>
      <c r="C9" s="99" t="s">
        <v>265</v>
      </c>
      <c r="D9" s="99" t="s">
        <v>3248</v>
      </c>
      <c r="E9" s="874" t="s">
        <v>400</v>
      </c>
      <c r="F9" s="99" t="s">
        <v>196</v>
      </c>
      <c r="G9" s="254">
        <v>9</v>
      </c>
      <c r="H9" s="174"/>
      <c r="I9" s="174"/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6" t="s">
        <v>405</v>
      </c>
      <c r="R9" s="175" t="s">
        <v>405</v>
      </c>
      <c r="S9" s="482" t="s">
        <v>405</v>
      </c>
      <c r="T9" s="267"/>
      <c r="U9" s="267"/>
      <c r="V9" s="267"/>
      <c r="W9" s="267"/>
      <c r="X9" s="86"/>
      <c r="Y9" s="270">
        <v>6500000</v>
      </c>
      <c r="Z9" s="269">
        <v>7500000</v>
      </c>
      <c r="AA9" s="270">
        <v>8500000</v>
      </c>
      <c r="AB9" s="270">
        <v>8500000</v>
      </c>
      <c r="AC9" s="270">
        <v>9000000</v>
      </c>
      <c r="AD9" s="270"/>
      <c r="DG9" s="86"/>
      <c r="DH9" s="86"/>
      <c r="DI9" s="86"/>
      <c r="DJ9" s="86"/>
      <c r="DK9" s="86"/>
      <c r="DL9" s="86"/>
      <c r="DM9" s="86"/>
      <c r="DN9" s="86"/>
      <c r="DP9" s="99"/>
    </row>
    <row r="10" spans="1:131" s="100" customFormat="1" ht="15" customHeight="1" x14ac:dyDescent="0.2">
      <c r="A10" s="476">
        <v>1570</v>
      </c>
      <c r="B10" s="99" t="s">
        <v>405</v>
      </c>
      <c r="C10" s="476" t="s">
        <v>3241</v>
      </c>
      <c r="D10" s="476" t="s">
        <v>2592</v>
      </c>
      <c r="E10" s="874" t="s">
        <v>400</v>
      </c>
      <c r="F10" s="476" t="s">
        <v>196</v>
      </c>
      <c r="G10" s="750">
        <v>9</v>
      </c>
      <c r="L10" s="174"/>
      <c r="M10" s="174"/>
      <c r="N10" s="174"/>
      <c r="O10" s="175" t="s">
        <v>405</v>
      </c>
      <c r="P10" s="545" t="s">
        <v>405</v>
      </c>
      <c r="Q10" s="545" t="s">
        <v>405</v>
      </c>
      <c r="R10" s="725" t="s">
        <v>405</v>
      </c>
      <c r="S10" s="482" t="s">
        <v>405</v>
      </c>
      <c r="T10" s="571"/>
      <c r="U10" s="571"/>
      <c r="V10" s="571"/>
      <c r="W10" s="571"/>
      <c r="Y10" s="270">
        <v>2500000</v>
      </c>
      <c r="Z10" s="270">
        <v>2500000</v>
      </c>
      <c r="AA10" s="270">
        <v>3000000</v>
      </c>
      <c r="AB10" s="270">
        <v>4000000</v>
      </c>
      <c r="AC10" s="270">
        <v>4500000</v>
      </c>
      <c r="AD10" s="270"/>
    </row>
    <row r="11" spans="1:131" s="100" customFormat="1" ht="15" customHeight="1" x14ac:dyDescent="0.2">
      <c r="A11" s="99">
        <v>1556</v>
      </c>
      <c r="B11" s="99" t="s">
        <v>1691</v>
      </c>
      <c r="C11" s="99" t="s">
        <v>3237</v>
      </c>
      <c r="D11" s="99" t="s">
        <v>3238</v>
      </c>
      <c r="E11" s="874" t="s">
        <v>400</v>
      </c>
      <c r="F11" s="99" t="s">
        <v>196</v>
      </c>
      <c r="G11" s="750">
        <v>9</v>
      </c>
      <c r="H11" s="174"/>
      <c r="I11" s="174"/>
      <c r="J11" s="175" t="s">
        <v>405</v>
      </c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267" t="s">
        <v>405</v>
      </c>
      <c r="T11" s="267"/>
      <c r="U11" s="267"/>
      <c r="V11" s="267"/>
      <c r="W11" s="267"/>
      <c r="X11" s="99"/>
      <c r="Y11" s="270">
        <v>8000000</v>
      </c>
      <c r="Z11" s="269">
        <v>9000000</v>
      </c>
      <c r="AA11" s="270">
        <v>9000000</v>
      </c>
      <c r="AB11" s="270">
        <v>9500000</v>
      </c>
      <c r="AC11" s="270">
        <v>9500000</v>
      </c>
      <c r="AD11" s="270"/>
      <c r="AE11" s="405"/>
      <c r="AF11" s="405"/>
      <c r="AG11" s="405"/>
      <c r="AH11" s="405"/>
      <c r="AI11" s="405"/>
      <c r="AJ11" s="405"/>
      <c r="AK11" s="405"/>
      <c r="AL11" s="405"/>
      <c r="AM11" s="405"/>
      <c r="AN11" s="405"/>
      <c r="AO11" s="405"/>
      <c r="AP11" s="405"/>
      <c r="AQ11" s="405"/>
      <c r="AR11" s="405"/>
      <c r="AS11" s="405"/>
      <c r="AT11" s="405"/>
      <c r="AU11" s="405"/>
      <c r="AV11" s="405"/>
      <c r="AW11" s="405"/>
      <c r="AX11" s="405"/>
      <c r="AY11" s="405"/>
      <c r="AZ11" s="405"/>
      <c r="BA11" s="405"/>
      <c r="BB11" s="405"/>
      <c r="BC11" s="405"/>
      <c r="BD11" s="405"/>
      <c r="BE11" s="405"/>
      <c r="BF11" s="405"/>
      <c r="BG11" s="405"/>
      <c r="BH11" s="405"/>
      <c r="BI11" s="405"/>
      <c r="BJ11" s="405"/>
      <c r="BK11" s="405"/>
      <c r="BL11" s="405"/>
      <c r="BM11" s="405"/>
      <c r="BN11" s="405"/>
      <c r="BO11" s="405"/>
      <c r="BP11" s="405"/>
      <c r="BQ11" s="405"/>
      <c r="BR11" s="405"/>
      <c r="BS11" s="405"/>
      <c r="BT11" s="405"/>
      <c r="BU11" s="405"/>
      <c r="BV11" s="405"/>
      <c r="BW11" s="405"/>
      <c r="BX11" s="405"/>
      <c r="BY11" s="405"/>
      <c r="BZ11" s="405"/>
      <c r="CA11" s="405"/>
      <c r="CB11" s="405"/>
      <c r="CC11" s="405"/>
      <c r="CD11" s="405"/>
      <c r="CE11" s="405"/>
      <c r="CF11" s="405"/>
      <c r="CG11" s="405"/>
      <c r="CH11" s="405"/>
      <c r="CI11" s="405"/>
      <c r="CJ11" s="405"/>
      <c r="CK11" s="405"/>
      <c r="CL11" s="405"/>
      <c r="CM11" s="405"/>
      <c r="CN11" s="405"/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O11" s="86"/>
      <c r="DP11" s="86"/>
      <c r="DV11" s="86"/>
      <c r="DW11" s="86"/>
      <c r="DX11" s="86"/>
      <c r="DY11" s="86"/>
      <c r="DZ11" s="86"/>
    </row>
    <row r="12" spans="1:131" s="86" customFormat="1" ht="15" customHeight="1" x14ac:dyDescent="0.2">
      <c r="A12" s="815">
        <v>3165</v>
      </c>
      <c r="B12" s="855" t="s">
        <v>1693</v>
      </c>
      <c r="C12" s="856" t="s">
        <v>3238</v>
      </c>
      <c r="D12" s="856" t="s">
        <v>3581</v>
      </c>
      <c r="E12" s="874" t="s">
        <v>400</v>
      </c>
      <c r="F12" s="856" t="s">
        <v>196</v>
      </c>
      <c r="G12" s="99">
        <v>6</v>
      </c>
      <c r="H12" s="174"/>
      <c r="I12" s="174"/>
      <c r="J12" s="174"/>
      <c r="K12" s="174"/>
      <c r="L12" s="174"/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267" t="s">
        <v>405</v>
      </c>
      <c r="T12" s="267" t="s">
        <v>405</v>
      </c>
      <c r="U12" s="176"/>
      <c r="V12" s="176"/>
      <c r="W12" s="176"/>
      <c r="X12" s="100"/>
      <c r="Y12" s="270">
        <v>4500000</v>
      </c>
      <c r="Z12" s="269">
        <v>5500000</v>
      </c>
      <c r="AA12" s="270">
        <v>6500000</v>
      </c>
      <c r="AB12" s="270">
        <v>7500000</v>
      </c>
      <c r="AC12" s="270">
        <v>8500000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100"/>
      <c r="DG12" s="405"/>
      <c r="DH12" s="405"/>
      <c r="DI12" s="405"/>
      <c r="DJ12" s="405"/>
      <c r="DK12" s="405"/>
      <c r="DL12" s="405"/>
      <c r="DM12" s="405"/>
      <c r="DN12" s="405"/>
      <c r="DO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949"/>
    </row>
    <row r="13" spans="1:131" s="100" customFormat="1" ht="15" customHeight="1" x14ac:dyDescent="0.2">
      <c r="A13" s="821">
        <v>4242</v>
      </c>
      <c r="B13" s="100" t="s">
        <v>5061</v>
      </c>
      <c r="C13" s="821" t="s">
        <v>4982</v>
      </c>
      <c r="D13" s="821" t="s">
        <v>210</v>
      </c>
      <c r="E13" s="874" t="s">
        <v>400</v>
      </c>
      <c r="F13" s="822" t="s">
        <v>196</v>
      </c>
      <c r="G13" s="99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267" t="s">
        <v>405</v>
      </c>
      <c r="T13" s="267" t="s">
        <v>405</v>
      </c>
      <c r="U13" s="267" t="s">
        <v>405</v>
      </c>
      <c r="V13" s="176"/>
      <c r="W13" s="176"/>
      <c r="Y13" s="270">
        <v>2200000</v>
      </c>
      <c r="Z13" s="269">
        <v>5500000</v>
      </c>
      <c r="AA13" s="270">
        <v>6500000</v>
      </c>
      <c r="AB13" s="270">
        <v>7500000</v>
      </c>
      <c r="AC13" s="270">
        <v>8000000</v>
      </c>
      <c r="AD13" s="270"/>
    </row>
    <row r="14" spans="1:131" s="100" customFormat="1" ht="15" customHeight="1" x14ac:dyDescent="0.2">
      <c r="A14" s="842">
        <v>5201</v>
      </c>
      <c r="B14" s="100" t="s">
        <v>3158</v>
      </c>
      <c r="C14" s="842" t="s">
        <v>444</v>
      </c>
      <c r="D14" s="842" t="s">
        <v>8050</v>
      </c>
      <c r="E14" s="874" t="s">
        <v>400</v>
      </c>
      <c r="F14" s="843" t="s">
        <v>196</v>
      </c>
      <c r="G14" s="842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/>
      <c r="V14" s="176"/>
      <c r="W14" s="176"/>
      <c r="Y14" s="269"/>
      <c r="Z14" s="269"/>
      <c r="AA14" s="275">
        <v>500000</v>
      </c>
      <c r="AB14" s="270">
        <v>4500000</v>
      </c>
      <c r="AC14" s="270">
        <v>4500000</v>
      </c>
      <c r="AD14" s="270"/>
    </row>
    <row r="15" spans="1:131" s="100" customFormat="1" ht="15" customHeight="1" x14ac:dyDescent="0.2">
      <c r="A15" s="854">
        <v>6393</v>
      </c>
      <c r="B15" s="100" t="s">
        <v>1693</v>
      </c>
      <c r="C15" s="854" t="s">
        <v>4649</v>
      </c>
      <c r="D15" s="854" t="s">
        <v>8740</v>
      </c>
      <c r="E15" s="874" t="s">
        <v>400</v>
      </c>
      <c r="F15" s="854" t="s">
        <v>196</v>
      </c>
      <c r="G15" s="854">
        <v>0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826"/>
      <c r="S15" s="482" t="s">
        <v>405</v>
      </c>
      <c r="T15" s="482" t="s">
        <v>405</v>
      </c>
      <c r="U15" s="482" t="s">
        <v>405</v>
      </c>
      <c r="V15" s="482" t="s">
        <v>405</v>
      </c>
      <c r="W15" s="482" t="s">
        <v>405</v>
      </c>
      <c r="Y15" s="269"/>
      <c r="Z15" s="269"/>
      <c r="AA15" s="269"/>
      <c r="AC15" s="269">
        <v>2600000</v>
      </c>
    </row>
    <row r="16" spans="1:131" s="100" customFormat="1" ht="15" customHeight="1" x14ac:dyDescent="0.2">
      <c r="A16" s="817">
        <v>3632</v>
      </c>
      <c r="B16" s="836" t="s">
        <v>1702</v>
      </c>
      <c r="C16" s="837" t="s">
        <v>447</v>
      </c>
      <c r="D16" s="837" t="s">
        <v>235</v>
      </c>
      <c r="E16" s="874" t="s">
        <v>400</v>
      </c>
      <c r="F16" s="836" t="s">
        <v>198</v>
      </c>
      <c r="G16" s="99">
        <v>5</v>
      </c>
      <c r="H16" s="269"/>
      <c r="K16" s="174"/>
      <c r="L16" s="174"/>
      <c r="M16" s="174"/>
      <c r="N16" s="175" t="s">
        <v>405</v>
      </c>
      <c r="O16" s="175" t="s">
        <v>405</v>
      </c>
      <c r="P16" s="545" t="s">
        <v>405</v>
      </c>
      <c r="Q16" s="545" t="s">
        <v>405</v>
      </c>
      <c r="R16" s="175" t="s">
        <v>405</v>
      </c>
      <c r="S16" s="267" t="s">
        <v>405</v>
      </c>
      <c r="T16" s="267" t="s">
        <v>405</v>
      </c>
      <c r="U16" s="571"/>
      <c r="V16" s="571"/>
      <c r="W16" s="571"/>
      <c r="Y16" s="270">
        <v>2250000</v>
      </c>
      <c r="Z16" s="269">
        <v>3250000</v>
      </c>
      <c r="AA16" s="270">
        <v>4000000</v>
      </c>
      <c r="AB16" s="270">
        <v>5500000</v>
      </c>
      <c r="AC16" s="270">
        <v>6500000</v>
      </c>
      <c r="AD16" s="270"/>
      <c r="DO16" s="86"/>
      <c r="DP16" s="99"/>
      <c r="DQ16" s="86"/>
      <c r="DR16" s="86"/>
      <c r="DS16" s="86"/>
      <c r="DT16" s="86"/>
      <c r="DU16" s="99"/>
    </row>
    <row r="17" spans="1:131" s="100" customFormat="1" ht="15" customHeight="1" x14ac:dyDescent="0.2">
      <c r="A17" s="842">
        <v>5343</v>
      </c>
      <c r="B17" s="100" t="s">
        <v>4421</v>
      </c>
      <c r="C17" s="842" t="s">
        <v>361</v>
      </c>
      <c r="D17" s="842" t="s">
        <v>7972</v>
      </c>
      <c r="E17" s="874" t="s">
        <v>400</v>
      </c>
      <c r="F17" s="843" t="s">
        <v>198</v>
      </c>
      <c r="G17" s="842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Y17" s="269"/>
      <c r="Z17" s="269"/>
      <c r="AA17" s="269">
        <v>1200000</v>
      </c>
      <c r="AB17" s="270">
        <v>3500000</v>
      </c>
      <c r="AC17" s="270">
        <v>4000000</v>
      </c>
      <c r="AD17" s="270"/>
    </row>
    <row r="18" spans="1:131" s="100" customFormat="1" ht="15" customHeight="1" x14ac:dyDescent="0.2">
      <c r="A18" s="854">
        <v>6360</v>
      </c>
      <c r="B18" s="100" t="s">
        <v>1687</v>
      </c>
      <c r="C18" s="854" t="s">
        <v>268</v>
      </c>
      <c r="D18" s="854" t="s">
        <v>8629</v>
      </c>
      <c r="E18" s="874" t="s">
        <v>400</v>
      </c>
      <c r="F18" s="854" t="s">
        <v>198</v>
      </c>
      <c r="G18" s="854">
        <v>0</v>
      </c>
      <c r="H18" s="269"/>
      <c r="K18" s="174"/>
      <c r="L18" s="174"/>
      <c r="M18" s="174"/>
      <c r="N18" s="174"/>
      <c r="O18" s="826"/>
      <c r="P18" s="826"/>
      <c r="Q18" s="826"/>
      <c r="R18" s="826"/>
      <c r="S18" s="482" t="s">
        <v>405</v>
      </c>
      <c r="T18" s="482" t="s">
        <v>405</v>
      </c>
      <c r="U18" s="482" t="s">
        <v>405</v>
      </c>
      <c r="V18" s="482" t="s">
        <v>405</v>
      </c>
      <c r="Y18" s="269"/>
      <c r="Z18" s="269"/>
      <c r="AA18" s="269"/>
      <c r="AC18" s="269">
        <v>565000</v>
      </c>
    </row>
    <row r="19" spans="1:131" s="100" customFormat="1" ht="15" customHeight="1" x14ac:dyDescent="0.2">
      <c r="A19" s="838">
        <v>1905</v>
      </c>
      <c r="B19" s="570" t="s">
        <v>1703</v>
      </c>
      <c r="C19" s="838" t="s">
        <v>274</v>
      </c>
      <c r="D19" s="838" t="s">
        <v>3530</v>
      </c>
      <c r="E19" s="874" t="s">
        <v>400</v>
      </c>
      <c r="F19" s="838" t="s">
        <v>199</v>
      </c>
      <c r="G19" s="478">
        <v>8</v>
      </c>
      <c r="H19" s="273"/>
      <c r="I19" s="273"/>
      <c r="J19" s="273"/>
      <c r="K19" s="175" t="s">
        <v>405</v>
      </c>
      <c r="L19" s="175" t="s">
        <v>405</v>
      </c>
      <c r="M19" s="175" t="s">
        <v>405</v>
      </c>
      <c r="N19" s="175" t="s">
        <v>405</v>
      </c>
      <c r="O19" s="175" t="s">
        <v>405</v>
      </c>
      <c r="P19" s="545" t="s">
        <v>405</v>
      </c>
      <c r="Q19" s="545" t="s">
        <v>405</v>
      </c>
      <c r="R19" s="725" t="s">
        <v>405</v>
      </c>
      <c r="S19" s="482" t="s">
        <v>405</v>
      </c>
      <c r="T19" s="571"/>
      <c r="U19" s="571"/>
      <c r="V19" s="571"/>
      <c r="W19" s="571"/>
      <c r="X19" s="405"/>
      <c r="Y19" s="270">
        <v>6500000</v>
      </c>
      <c r="Z19" s="269">
        <v>6500000</v>
      </c>
      <c r="AA19" s="270">
        <v>6500000</v>
      </c>
      <c r="AB19" s="270">
        <v>6500000</v>
      </c>
      <c r="AC19" s="270">
        <v>6500000</v>
      </c>
      <c r="AD19" s="270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</row>
    <row r="20" spans="1:131" s="100" customFormat="1" ht="15" customHeight="1" x14ac:dyDescent="0.2">
      <c r="A20" s="821">
        <v>4033</v>
      </c>
      <c r="B20" s="100" t="s">
        <v>4432</v>
      </c>
      <c r="C20" s="821" t="s">
        <v>318</v>
      </c>
      <c r="D20" s="821" t="s">
        <v>4880</v>
      </c>
      <c r="E20" s="874" t="s">
        <v>400</v>
      </c>
      <c r="F20" s="822" t="s">
        <v>199</v>
      </c>
      <c r="G20" s="99">
        <v>4</v>
      </c>
      <c r="H20" s="269"/>
      <c r="K20" s="174"/>
      <c r="L20" s="174"/>
      <c r="M20" s="174"/>
      <c r="N20" s="174"/>
      <c r="O20" s="175" t="s">
        <v>405</v>
      </c>
      <c r="P20" s="545" t="s">
        <v>405</v>
      </c>
      <c r="Q20" s="545" t="s">
        <v>405</v>
      </c>
      <c r="R20" s="175" t="s">
        <v>405</v>
      </c>
      <c r="S20" s="267" t="s">
        <v>405</v>
      </c>
      <c r="T20" s="267" t="s">
        <v>405</v>
      </c>
      <c r="U20" s="267" t="s">
        <v>405</v>
      </c>
      <c r="V20" s="571"/>
      <c r="W20" s="571"/>
      <c r="Y20" s="270">
        <v>595000</v>
      </c>
      <c r="Z20" s="269">
        <v>2250000</v>
      </c>
      <c r="AA20" s="270">
        <v>3000000</v>
      </c>
      <c r="AB20" s="270">
        <v>3250000</v>
      </c>
      <c r="AC20" s="270">
        <v>4000000</v>
      </c>
      <c r="AD20" s="270"/>
      <c r="DP20" s="86"/>
      <c r="DU20" s="86"/>
    </row>
    <row r="21" spans="1:131" s="100" customFormat="1" ht="15" customHeight="1" x14ac:dyDescent="0.2">
      <c r="A21" s="830">
        <v>1982</v>
      </c>
      <c r="B21" s="831" t="s">
        <v>1700</v>
      </c>
      <c r="C21" s="830" t="s">
        <v>3589</v>
      </c>
      <c r="D21" s="830" t="s">
        <v>252</v>
      </c>
      <c r="E21" s="874" t="s">
        <v>400</v>
      </c>
      <c r="F21" s="830" t="s">
        <v>201</v>
      </c>
      <c r="G21" s="478">
        <v>8</v>
      </c>
      <c r="H21" s="273"/>
      <c r="I21" s="273"/>
      <c r="J21" s="273"/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5" t="s">
        <v>405</v>
      </c>
      <c r="R21" s="175" t="s">
        <v>405</v>
      </c>
      <c r="S21" s="482" t="s">
        <v>405</v>
      </c>
      <c r="T21" s="482" t="s">
        <v>405</v>
      </c>
      <c r="U21" s="571"/>
      <c r="V21" s="571"/>
      <c r="W21" s="571"/>
      <c r="X21" s="86"/>
      <c r="Y21" s="270">
        <v>1100000</v>
      </c>
      <c r="Z21" s="269">
        <v>1500000</v>
      </c>
      <c r="AA21" s="270">
        <v>2000000</v>
      </c>
      <c r="AB21" s="270">
        <v>3000000</v>
      </c>
      <c r="AC21" s="270">
        <v>4000000</v>
      </c>
      <c r="AD21" s="270"/>
      <c r="DG21" s="880"/>
      <c r="DH21" s="880"/>
      <c r="DI21" s="880"/>
      <c r="DJ21" s="880"/>
      <c r="DK21" s="880"/>
      <c r="DL21" s="880"/>
      <c r="DM21" s="880"/>
      <c r="DN21" s="880"/>
      <c r="DP21" s="895"/>
      <c r="DV21" s="895"/>
      <c r="DW21" s="895"/>
      <c r="DX21" s="895"/>
      <c r="DY21" s="895"/>
      <c r="DZ21" s="895"/>
    </row>
    <row r="22" spans="1:131" s="100" customFormat="1" ht="15" customHeight="1" x14ac:dyDescent="0.2">
      <c r="A22" s="817">
        <v>3501</v>
      </c>
      <c r="B22" s="836" t="s">
        <v>1709</v>
      </c>
      <c r="C22" s="837" t="s">
        <v>194</v>
      </c>
      <c r="D22" s="837" t="s">
        <v>4557</v>
      </c>
      <c r="E22" s="874" t="s">
        <v>400</v>
      </c>
      <c r="F22" s="836" t="s">
        <v>201</v>
      </c>
      <c r="G22" s="99">
        <v>5</v>
      </c>
      <c r="H22" s="269"/>
      <c r="K22" s="174"/>
      <c r="L22" s="174"/>
      <c r="M22" s="174"/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267" t="s">
        <v>405</v>
      </c>
      <c r="T22" s="267" t="s">
        <v>405</v>
      </c>
      <c r="U22" s="267" t="s">
        <v>405</v>
      </c>
      <c r="V22" s="176"/>
      <c r="W22" s="176"/>
      <c r="Y22" s="270">
        <v>2500000</v>
      </c>
      <c r="Z22" s="269">
        <v>3500000</v>
      </c>
      <c r="AA22" s="270">
        <v>4500000</v>
      </c>
      <c r="AB22" s="270">
        <v>4500000</v>
      </c>
      <c r="AC22" s="270">
        <v>5500000</v>
      </c>
      <c r="AD22" s="270"/>
      <c r="DP22" s="949"/>
      <c r="DU22" s="86"/>
      <c r="DV22" s="949"/>
      <c r="DW22" s="949"/>
      <c r="DX22" s="949"/>
      <c r="DY22" s="949"/>
      <c r="DZ22" s="949"/>
    </row>
    <row r="23" spans="1:131" s="100" customFormat="1" ht="15" customHeight="1" x14ac:dyDescent="0.2">
      <c r="A23" s="99">
        <v>4527</v>
      </c>
      <c r="B23" s="100" t="s">
        <v>5447</v>
      </c>
      <c r="C23" s="99" t="s">
        <v>5329</v>
      </c>
      <c r="D23" s="99" t="s">
        <v>300</v>
      </c>
      <c r="E23" s="874" t="s">
        <v>400</v>
      </c>
      <c r="F23" s="100" t="s">
        <v>201</v>
      </c>
      <c r="G23" s="99">
        <v>3</v>
      </c>
      <c r="H23" s="269"/>
      <c r="K23" s="174"/>
      <c r="L23" s="174"/>
      <c r="M23" s="174"/>
      <c r="N23" s="174"/>
      <c r="O23" s="545"/>
      <c r="P23" s="545" t="s">
        <v>405</v>
      </c>
      <c r="Q23" s="545" t="s">
        <v>405</v>
      </c>
      <c r="R23" s="175" t="s">
        <v>405</v>
      </c>
      <c r="S23" s="176" t="s">
        <v>405</v>
      </c>
      <c r="T23" s="176" t="s">
        <v>405</v>
      </c>
      <c r="U23" s="571"/>
      <c r="V23" s="571"/>
      <c r="W23" s="571"/>
      <c r="X23" s="269"/>
      <c r="Z23" s="269">
        <v>3800000</v>
      </c>
      <c r="AA23" s="270">
        <v>1100000</v>
      </c>
      <c r="AB23" s="270">
        <v>1750000</v>
      </c>
      <c r="AC23" s="270">
        <v>2500000</v>
      </c>
      <c r="AD23" s="270"/>
      <c r="DV23" s="86"/>
      <c r="DW23" s="86"/>
      <c r="DX23" s="86"/>
      <c r="DY23" s="86"/>
      <c r="DZ23" s="86"/>
    </row>
    <row r="24" spans="1:131" s="895" customFormat="1" ht="15" customHeight="1" x14ac:dyDescent="0.2">
      <c r="A24" s="842">
        <v>5480</v>
      </c>
      <c r="B24" s="100" t="s">
        <v>8093</v>
      </c>
      <c r="C24" s="842" t="s">
        <v>7993</v>
      </c>
      <c r="D24" s="842" t="s">
        <v>197</v>
      </c>
      <c r="E24" s="874" t="s">
        <v>400</v>
      </c>
      <c r="F24" s="843" t="s">
        <v>201</v>
      </c>
      <c r="G24" s="842">
        <v>2</v>
      </c>
      <c r="H24" s="269"/>
      <c r="I24" s="100"/>
      <c r="J24" s="100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176"/>
      <c r="V24" s="176"/>
      <c r="W24" s="176"/>
      <c r="X24" s="100"/>
      <c r="Y24" s="269"/>
      <c r="Z24" s="269"/>
      <c r="AA24" s="275">
        <v>1300000</v>
      </c>
      <c r="AB24" s="270">
        <v>3500000</v>
      </c>
      <c r="AC24" s="270">
        <v>5000000</v>
      </c>
      <c r="AD24" s="27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</row>
    <row r="25" spans="1:131" s="949" customFormat="1" ht="15" customHeight="1" x14ac:dyDescent="0.2">
      <c r="A25" s="424">
        <v>850</v>
      </c>
      <c r="B25" s="100" t="s">
        <v>2954</v>
      </c>
      <c r="C25" s="865" t="s">
        <v>417</v>
      </c>
      <c r="D25" s="865" t="s">
        <v>544</v>
      </c>
      <c r="E25" s="874" t="s">
        <v>400</v>
      </c>
      <c r="F25" s="967" t="s">
        <v>206</v>
      </c>
      <c r="G25" s="254">
        <v>11</v>
      </c>
      <c r="H25" s="175" t="s">
        <v>405</v>
      </c>
      <c r="I25" s="175" t="s">
        <v>405</v>
      </c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212" t="s">
        <v>405</v>
      </c>
      <c r="S25" s="678" t="s">
        <v>405</v>
      </c>
      <c r="T25" s="176"/>
      <c r="U25" s="176"/>
      <c r="V25" s="176"/>
      <c r="W25" s="176"/>
      <c r="X25" s="100"/>
      <c r="Y25" s="270">
        <v>4000000</v>
      </c>
      <c r="Z25" s="269">
        <v>5000000</v>
      </c>
      <c r="AA25" s="270">
        <v>6000000</v>
      </c>
      <c r="AB25" s="243">
        <v>13000000</v>
      </c>
      <c r="AC25" s="771">
        <v>10800000</v>
      </c>
      <c r="AD25" s="270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100"/>
      <c r="DH25" s="100"/>
      <c r="DI25" s="100"/>
      <c r="DJ25" s="100"/>
      <c r="DK25" s="100"/>
      <c r="DL25" s="100"/>
      <c r="DM25" s="100"/>
      <c r="DN25" s="100"/>
      <c r="DO25" s="86"/>
      <c r="DP25" s="100"/>
      <c r="DU25" s="100"/>
      <c r="DV25" s="100"/>
      <c r="DW25" s="100"/>
      <c r="DX25" s="100"/>
      <c r="DY25" s="100"/>
      <c r="DZ25" s="100"/>
      <c r="EA25" s="100"/>
    </row>
    <row r="26" spans="1:131" s="86" customFormat="1" ht="15" customHeight="1" x14ac:dyDescent="0.2">
      <c r="A26" s="817">
        <v>3614</v>
      </c>
      <c r="B26" s="836" t="s">
        <v>1711</v>
      </c>
      <c r="C26" s="837" t="s">
        <v>4645</v>
      </c>
      <c r="D26" s="837" t="s">
        <v>1899</v>
      </c>
      <c r="E26" s="874" t="s">
        <v>400</v>
      </c>
      <c r="F26" s="836" t="s">
        <v>206</v>
      </c>
      <c r="G26" s="99">
        <v>5</v>
      </c>
      <c r="H26" s="269"/>
      <c r="I26" s="100"/>
      <c r="J26" s="100"/>
      <c r="K26" s="174"/>
      <c r="L26" s="174"/>
      <c r="M26" s="174"/>
      <c r="N26" s="175" t="s">
        <v>405</v>
      </c>
      <c r="O26" s="175" t="s">
        <v>405</v>
      </c>
      <c r="P26" s="545" t="s">
        <v>405</v>
      </c>
      <c r="Q26" s="545" t="s">
        <v>405</v>
      </c>
      <c r="R26" s="725" t="s">
        <v>405</v>
      </c>
      <c r="S26" s="267" t="s">
        <v>405</v>
      </c>
      <c r="T26" s="267" t="s">
        <v>405</v>
      </c>
      <c r="U26" s="267" t="s">
        <v>405</v>
      </c>
      <c r="V26" s="571"/>
      <c r="W26" s="571"/>
      <c r="X26" s="100"/>
      <c r="Y26" s="270">
        <v>600000</v>
      </c>
      <c r="Z26" s="269">
        <v>1100000</v>
      </c>
      <c r="AA26" s="270">
        <v>1800000</v>
      </c>
      <c r="AB26" s="270">
        <v>3000000</v>
      </c>
      <c r="AC26" s="270">
        <v>4000000</v>
      </c>
      <c r="AD26" s="27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EA26" s="100"/>
    </row>
    <row r="27" spans="1:131" s="100" customFormat="1" ht="15" customHeight="1" x14ac:dyDescent="0.2">
      <c r="A27" s="842">
        <v>5423</v>
      </c>
      <c r="B27" s="100" t="s">
        <v>2061</v>
      </c>
      <c r="C27" s="842" t="s">
        <v>2713</v>
      </c>
      <c r="D27" s="842" t="s">
        <v>7982</v>
      </c>
      <c r="E27" s="874" t="s">
        <v>400</v>
      </c>
      <c r="F27" s="843" t="s">
        <v>206</v>
      </c>
      <c r="G27" s="842">
        <v>2</v>
      </c>
      <c r="H27" s="269"/>
      <c r="K27" s="174"/>
      <c r="L27" s="174"/>
      <c r="M27" s="174"/>
      <c r="N27" s="174"/>
      <c r="O27" s="545"/>
      <c r="P27" s="545"/>
      <c r="Q27" s="546" t="s">
        <v>405</v>
      </c>
      <c r="R27" s="175" t="s">
        <v>405</v>
      </c>
      <c r="S27" s="176" t="s">
        <v>405</v>
      </c>
      <c r="T27" s="176" t="s">
        <v>405</v>
      </c>
      <c r="Y27" s="269"/>
      <c r="Z27" s="269"/>
      <c r="AA27" s="269">
        <v>580000</v>
      </c>
      <c r="AB27" s="270">
        <v>4500000</v>
      </c>
      <c r="AC27" s="270">
        <v>5500000</v>
      </c>
      <c r="AD27" s="270"/>
      <c r="EA27" s="86"/>
    </row>
    <row r="28" spans="1:131" s="100" customFormat="1" ht="15" customHeight="1" x14ac:dyDescent="0.2">
      <c r="A28" s="840">
        <v>5853</v>
      </c>
      <c r="B28" s="100" t="s">
        <v>5061</v>
      </c>
      <c r="C28" s="841" t="s">
        <v>3340</v>
      </c>
      <c r="D28" s="841" t="s">
        <v>8319</v>
      </c>
      <c r="E28" s="874" t="s">
        <v>400</v>
      </c>
      <c r="F28" s="841" t="s">
        <v>206</v>
      </c>
      <c r="G28" s="100">
        <v>1</v>
      </c>
      <c r="H28" s="275"/>
      <c r="I28" s="99"/>
      <c r="J28" s="99"/>
      <c r="K28" s="99"/>
      <c r="L28" s="99"/>
      <c r="M28" s="99"/>
      <c r="N28" s="99"/>
      <c r="O28" s="826"/>
      <c r="P28" s="826"/>
      <c r="Q28" s="826"/>
      <c r="R28" s="725" t="s">
        <v>405</v>
      </c>
      <c r="S28" s="267" t="s">
        <v>405</v>
      </c>
      <c r="T28" s="267" t="s">
        <v>405</v>
      </c>
      <c r="U28" s="267" t="s">
        <v>405</v>
      </c>
      <c r="V28" s="267" t="s">
        <v>405</v>
      </c>
      <c r="X28" s="269"/>
      <c r="Y28" s="269"/>
      <c r="Z28" s="269"/>
      <c r="AB28" s="270">
        <v>2200000</v>
      </c>
      <c r="AC28" s="270">
        <v>4000000</v>
      </c>
      <c r="AD28" s="270"/>
    </row>
    <row r="29" spans="1:131" s="100" customFormat="1" ht="15" customHeight="1" x14ac:dyDescent="0.2">
      <c r="A29" s="99">
        <v>1449</v>
      </c>
      <c r="B29" s="99" t="s">
        <v>1703</v>
      </c>
      <c r="C29" s="99" t="s">
        <v>225</v>
      </c>
      <c r="D29" s="99" t="s">
        <v>3297</v>
      </c>
      <c r="E29" s="874" t="s">
        <v>400</v>
      </c>
      <c r="F29" s="99" t="s">
        <v>224</v>
      </c>
      <c r="G29" s="478">
        <v>9</v>
      </c>
      <c r="H29" s="174"/>
      <c r="I29" s="174"/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175" t="s">
        <v>405</v>
      </c>
      <c r="S29" s="176" t="s">
        <v>405</v>
      </c>
      <c r="T29" s="176"/>
      <c r="U29" s="176"/>
      <c r="V29" s="176"/>
      <c r="W29" s="176"/>
      <c r="X29" s="86"/>
      <c r="Y29" s="270">
        <v>3400000</v>
      </c>
      <c r="Z29" s="269">
        <v>3600000</v>
      </c>
      <c r="AA29" s="270">
        <v>3700000</v>
      </c>
      <c r="AB29" s="270">
        <v>3700000</v>
      </c>
      <c r="AC29" s="270">
        <v>3700000</v>
      </c>
      <c r="AD29" s="270"/>
      <c r="DE29" s="895"/>
      <c r="DF29" s="895"/>
      <c r="DG29" s="895"/>
      <c r="DH29" s="895"/>
      <c r="DI29" s="895"/>
      <c r="DJ29" s="895"/>
      <c r="DK29" s="86"/>
      <c r="DL29" s="86"/>
      <c r="DM29" s="86"/>
      <c r="DN29" s="86"/>
      <c r="DO29" s="86"/>
      <c r="DP29" s="86"/>
      <c r="DU29" s="86"/>
    </row>
    <row r="30" spans="1:131" s="100" customFormat="1" ht="15" customHeight="1" x14ac:dyDescent="0.2">
      <c r="A30" s="811">
        <v>2468</v>
      </c>
      <c r="B30" s="99" t="s">
        <v>4029</v>
      </c>
      <c r="C30" s="811" t="s">
        <v>318</v>
      </c>
      <c r="D30" s="811" t="s">
        <v>3815</v>
      </c>
      <c r="E30" s="874" t="s">
        <v>400</v>
      </c>
      <c r="F30" s="811" t="s">
        <v>209</v>
      </c>
      <c r="G30" s="478">
        <v>7</v>
      </c>
      <c r="H30" s="174"/>
      <c r="I30" s="174"/>
      <c r="J30" s="174"/>
      <c r="K30" s="174"/>
      <c r="L30" s="175" t="s">
        <v>405</v>
      </c>
      <c r="M30" s="175" t="s">
        <v>405</v>
      </c>
      <c r="N30" s="175" t="s">
        <v>405</v>
      </c>
      <c r="O30" s="175" t="s">
        <v>405</v>
      </c>
      <c r="P30" s="546" t="s">
        <v>405</v>
      </c>
      <c r="Q30" s="545" t="s">
        <v>405</v>
      </c>
      <c r="R30" s="175" t="s">
        <v>405</v>
      </c>
      <c r="S30" s="482" t="s">
        <v>405</v>
      </c>
      <c r="T30" s="482" t="s">
        <v>405</v>
      </c>
      <c r="U30" s="267"/>
      <c r="V30" s="267"/>
      <c r="W30" s="267"/>
      <c r="Y30" s="270">
        <v>1750000</v>
      </c>
      <c r="Z30" s="269">
        <v>2250000</v>
      </c>
      <c r="AA30" s="270">
        <v>3500000</v>
      </c>
      <c r="AB30" s="270">
        <v>4500000</v>
      </c>
      <c r="AC30" s="270">
        <v>5500000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G30" s="86"/>
      <c r="DH30" s="86"/>
      <c r="DI30" s="86"/>
      <c r="DJ30" s="86"/>
      <c r="DK30" s="86"/>
      <c r="DL30" s="86"/>
      <c r="DM30" s="86"/>
      <c r="DN30" s="86"/>
      <c r="DO30" s="99"/>
    </row>
    <row r="31" spans="1:131" s="100" customFormat="1" ht="15" customHeight="1" x14ac:dyDescent="0.2">
      <c r="A31" s="815">
        <v>2935</v>
      </c>
      <c r="B31" s="855" t="s">
        <v>1691</v>
      </c>
      <c r="C31" s="856" t="s">
        <v>4136</v>
      </c>
      <c r="D31" s="856" t="s">
        <v>4135</v>
      </c>
      <c r="E31" s="874" t="s">
        <v>400</v>
      </c>
      <c r="F31" s="855" t="s">
        <v>209</v>
      </c>
      <c r="G31" s="99">
        <v>6</v>
      </c>
      <c r="H31" s="174"/>
      <c r="I31" s="174"/>
      <c r="J31" s="174"/>
      <c r="K31" s="174"/>
      <c r="L31" s="174"/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 t="s">
        <v>405</v>
      </c>
      <c r="U31" s="176"/>
      <c r="V31" s="176"/>
      <c r="W31" s="176"/>
      <c r="Y31" s="270">
        <v>5000000</v>
      </c>
      <c r="Z31" s="269">
        <v>6000000</v>
      </c>
      <c r="AA31" s="270">
        <v>7500000</v>
      </c>
      <c r="AB31" s="270">
        <v>8500000</v>
      </c>
      <c r="AC31" s="270">
        <v>9500000</v>
      </c>
      <c r="AD31" s="270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Q31" s="86"/>
      <c r="DR31" s="86"/>
      <c r="DS31" s="86"/>
      <c r="DT31" s="86"/>
      <c r="DU31" s="99"/>
      <c r="EA31" s="86"/>
    </row>
    <row r="32" spans="1:131" s="100" customFormat="1" ht="15" customHeight="1" x14ac:dyDescent="0.2">
      <c r="A32" s="821">
        <v>4231</v>
      </c>
      <c r="B32" s="100" t="s">
        <v>1702</v>
      </c>
      <c r="C32" s="821" t="s">
        <v>4868</v>
      </c>
      <c r="D32" s="821" t="s">
        <v>4869</v>
      </c>
      <c r="E32" s="874" t="s">
        <v>400</v>
      </c>
      <c r="F32" s="822" t="s">
        <v>209</v>
      </c>
      <c r="G32" s="99">
        <v>4</v>
      </c>
      <c r="H32" s="269"/>
      <c r="K32" s="174"/>
      <c r="L32" s="174"/>
      <c r="M32" s="174"/>
      <c r="N32" s="174"/>
      <c r="O32" s="175" t="s">
        <v>405</v>
      </c>
      <c r="P32" s="545" t="s">
        <v>405</v>
      </c>
      <c r="Q32" s="545" t="s">
        <v>405</v>
      </c>
      <c r="R32" s="175" t="s">
        <v>405</v>
      </c>
      <c r="S32" s="267" t="s">
        <v>405</v>
      </c>
      <c r="T32" s="267" t="s">
        <v>405</v>
      </c>
      <c r="U32" s="267" t="s">
        <v>405</v>
      </c>
      <c r="V32" s="571"/>
      <c r="W32" s="571"/>
      <c r="Y32" s="270">
        <v>950000</v>
      </c>
      <c r="Z32" s="269">
        <v>4000000</v>
      </c>
      <c r="AA32" s="270">
        <v>5500000</v>
      </c>
      <c r="AB32" s="270">
        <v>6000000</v>
      </c>
      <c r="AC32" s="270">
        <v>7000000</v>
      </c>
      <c r="AD32" s="270"/>
      <c r="DU32" s="99"/>
    </row>
    <row r="33" spans="1:131" s="100" customFormat="1" ht="15" customHeight="1" x14ac:dyDescent="0.2">
      <c r="A33" s="840">
        <v>5628</v>
      </c>
      <c r="B33" s="100" t="s">
        <v>8421</v>
      </c>
      <c r="C33" s="841" t="s">
        <v>2672</v>
      </c>
      <c r="D33" s="841" t="s">
        <v>266</v>
      </c>
      <c r="E33" s="874" t="s">
        <v>400</v>
      </c>
      <c r="F33" s="841" t="s">
        <v>209</v>
      </c>
      <c r="G33" s="100">
        <v>1</v>
      </c>
      <c r="H33" s="269"/>
      <c r="K33" s="174"/>
      <c r="L33" s="174"/>
      <c r="M33" s="174"/>
      <c r="N33" s="174"/>
      <c r="O33" s="826"/>
      <c r="P33" s="826"/>
      <c r="Q33" s="826"/>
      <c r="R33" s="725" t="s">
        <v>405</v>
      </c>
      <c r="S33" s="267" t="s">
        <v>405</v>
      </c>
      <c r="T33" s="267" t="s">
        <v>405</v>
      </c>
      <c r="U33" s="267" t="s">
        <v>405</v>
      </c>
      <c r="X33" s="269"/>
      <c r="Y33" s="269"/>
      <c r="Z33" s="269"/>
      <c r="AB33" s="270">
        <v>800000</v>
      </c>
      <c r="AC33" s="270">
        <v>4500000</v>
      </c>
      <c r="AD33" s="270"/>
      <c r="EA33" s="99"/>
    </row>
    <row r="34" spans="1:131" s="100" customFormat="1" ht="15" customHeight="1" x14ac:dyDescent="0.2">
      <c r="A34" s="815">
        <v>2960</v>
      </c>
      <c r="B34" s="855" t="s">
        <v>4421</v>
      </c>
      <c r="C34" s="856" t="s">
        <v>311</v>
      </c>
      <c r="D34" s="856" t="s">
        <v>228</v>
      </c>
      <c r="E34" s="874" t="s">
        <v>400</v>
      </c>
      <c r="F34" s="855" t="s">
        <v>211</v>
      </c>
      <c r="G34" s="99">
        <v>6</v>
      </c>
      <c r="H34" s="174"/>
      <c r="I34" s="174"/>
      <c r="J34" s="174"/>
      <c r="K34" s="174"/>
      <c r="L34" s="174"/>
      <c r="M34" s="175" t="s">
        <v>405</v>
      </c>
      <c r="N34" s="175" t="s">
        <v>405</v>
      </c>
      <c r="O34" s="175" t="s">
        <v>405</v>
      </c>
      <c r="P34" s="545" t="s">
        <v>405</v>
      </c>
      <c r="Q34" s="545" t="s">
        <v>405</v>
      </c>
      <c r="R34" s="175" t="s">
        <v>405</v>
      </c>
      <c r="S34" s="176" t="s">
        <v>405</v>
      </c>
      <c r="T34" s="176"/>
      <c r="U34" s="176"/>
      <c r="V34" s="176"/>
      <c r="W34" s="176"/>
      <c r="Y34" s="270">
        <v>2000000</v>
      </c>
      <c r="Z34" s="269">
        <v>4000000</v>
      </c>
      <c r="AA34" s="270">
        <v>5000000</v>
      </c>
      <c r="AB34" s="270">
        <v>6000000</v>
      </c>
      <c r="AC34" s="270">
        <v>6500000</v>
      </c>
      <c r="AD34" s="270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G34" s="86"/>
      <c r="DH34" s="86"/>
      <c r="DI34" s="86"/>
      <c r="DJ34" s="86"/>
      <c r="DK34" s="86"/>
      <c r="DL34" s="86"/>
      <c r="DM34" s="86"/>
      <c r="DN34" s="86"/>
      <c r="DO34" s="895"/>
      <c r="DP34" s="99"/>
    </row>
    <row r="35" spans="1:131" s="100" customFormat="1" ht="15" customHeight="1" x14ac:dyDescent="0.2">
      <c r="A35" s="99">
        <v>4507</v>
      </c>
      <c r="B35" s="100" t="s">
        <v>4432</v>
      </c>
      <c r="C35" s="99" t="s">
        <v>5384</v>
      </c>
      <c r="D35" s="99" t="s">
        <v>3551</v>
      </c>
      <c r="E35" s="874" t="s">
        <v>400</v>
      </c>
      <c r="F35" s="100" t="s">
        <v>211</v>
      </c>
      <c r="G35" s="99">
        <v>3</v>
      </c>
      <c r="H35" s="269"/>
      <c r="K35" s="174"/>
      <c r="L35" s="174"/>
      <c r="M35" s="174"/>
      <c r="N35" s="174"/>
      <c r="O35" s="545"/>
      <c r="P35" s="545" t="s">
        <v>405</v>
      </c>
      <c r="Q35" s="545" t="s">
        <v>405</v>
      </c>
      <c r="R35" s="175" t="s">
        <v>405</v>
      </c>
      <c r="S35" s="176" t="s">
        <v>405</v>
      </c>
      <c r="T35" s="176"/>
      <c r="U35" s="571"/>
      <c r="V35" s="571"/>
      <c r="W35" s="571"/>
      <c r="X35" s="269"/>
      <c r="Z35" s="275">
        <v>595000</v>
      </c>
      <c r="AA35" s="270">
        <v>1400000</v>
      </c>
      <c r="AB35" s="270">
        <v>2000000</v>
      </c>
      <c r="AC35" s="270">
        <v>3000000</v>
      </c>
      <c r="AD35" s="270"/>
      <c r="DV35" s="99"/>
      <c r="DW35" s="99"/>
      <c r="DX35" s="99"/>
      <c r="DY35" s="99"/>
      <c r="DZ35" s="99"/>
    </row>
    <row r="36" spans="1:131" s="99" customFormat="1" ht="15" customHeight="1" x14ac:dyDescent="0.2">
      <c r="A36" s="842">
        <v>5325</v>
      </c>
      <c r="B36" s="100" t="s">
        <v>1700</v>
      </c>
      <c r="C36" s="842" t="s">
        <v>7969</v>
      </c>
      <c r="D36" s="842" t="s">
        <v>7970</v>
      </c>
      <c r="E36" s="874" t="s">
        <v>400</v>
      </c>
      <c r="F36" s="843" t="s">
        <v>211</v>
      </c>
      <c r="G36" s="842">
        <v>2</v>
      </c>
      <c r="H36" s="269"/>
      <c r="I36" s="100"/>
      <c r="J36" s="100"/>
      <c r="K36" s="174"/>
      <c r="L36" s="174"/>
      <c r="M36" s="174"/>
      <c r="N36" s="174"/>
      <c r="O36" s="545"/>
      <c r="P36" s="545"/>
      <c r="Q36" s="546" t="s">
        <v>405</v>
      </c>
      <c r="R36" s="175" t="s">
        <v>405</v>
      </c>
      <c r="S36" s="176" t="s">
        <v>405</v>
      </c>
      <c r="T36" s="176" t="s">
        <v>405</v>
      </c>
      <c r="U36" s="100"/>
      <c r="V36" s="100"/>
      <c r="W36" s="100"/>
      <c r="X36" s="100"/>
      <c r="Y36" s="269"/>
      <c r="Z36" s="269"/>
      <c r="AA36" s="269">
        <v>1050000</v>
      </c>
      <c r="AB36" s="270">
        <v>2000000</v>
      </c>
      <c r="AC36" s="270">
        <v>3000000</v>
      </c>
      <c r="AD36" s="27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</row>
    <row r="37" spans="1:131" s="100" customFormat="1" ht="15" customHeight="1" x14ac:dyDescent="0.2">
      <c r="A37" s="424">
        <v>1019</v>
      </c>
      <c r="B37" s="99" t="s">
        <v>1691</v>
      </c>
      <c r="C37" s="424" t="s">
        <v>3098</v>
      </c>
      <c r="D37" s="424" t="s">
        <v>3099</v>
      </c>
      <c r="E37" s="874" t="s">
        <v>400</v>
      </c>
      <c r="F37" s="424" t="s">
        <v>212</v>
      </c>
      <c r="G37" s="766">
        <v>10</v>
      </c>
      <c r="H37" s="175"/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6" t="s">
        <v>405</v>
      </c>
      <c r="R37" s="175" t="s">
        <v>405</v>
      </c>
      <c r="S37" s="267" t="s">
        <v>405</v>
      </c>
      <c r="T37" s="176"/>
      <c r="U37" s="176"/>
      <c r="V37" s="176"/>
      <c r="W37" s="176"/>
      <c r="Y37" s="270">
        <v>6500000</v>
      </c>
      <c r="Z37" s="269">
        <v>7500000</v>
      </c>
      <c r="AA37" s="270">
        <v>8000000</v>
      </c>
      <c r="AB37" s="270">
        <v>8500000</v>
      </c>
      <c r="AC37" s="270">
        <v>10000000</v>
      </c>
      <c r="AD37" s="270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</row>
    <row r="38" spans="1:131" s="100" customFormat="1" ht="15" customHeight="1" x14ac:dyDescent="0.2">
      <c r="A38" s="811">
        <v>2562</v>
      </c>
      <c r="B38" s="99" t="s">
        <v>1700</v>
      </c>
      <c r="C38" s="811" t="s">
        <v>3895</v>
      </c>
      <c r="D38" s="811" t="s">
        <v>491</v>
      </c>
      <c r="E38" s="874" t="s">
        <v>400</v>
      </c>
      <c r="F38" s="811" t="s">
        <v>212</v>
      </c>
      <c r="G38" s="478">
        <v>7</v>
      </c>
      <c r="H38" s="174"/>
      <c r="I38" s="174"/>
      <c r="J38" s="174"/>
      <c r="K38" s="174"/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175" t="s">
        <v>405</v>
      </c>
      <c r="S38" s="482" t="s">
        <v>405</v>
      </c>
      <c r="T38" s="482" t="s">
        <v>405</v>
      </c>
      <c r="U38" s="267"/>
      <c r="V38" s="267"/>
      <c r="W38" s="267"/>
      <c r="Y38" s="270">
        <v>2750000</v>
      </c>
      <c r="Z38" s="481">
        <v>3500000</v>
      </c>
      <c r="AA38" s="270">
        <v>4500000</v>
      </c>
      <c r="AB38" s="270">
        <v>5500000</v>
      </c>
      <c r="AC38" s="270">
        <v>6500000</v>
      </c>
      <c r="AD38" s="270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G38" s="86"/>
      <c r="DH38" s="86"/>
      <c r="DI38" s="86"/>
      <c r="DJ38" s="86"/>
      <c r="DK38" s="86"/>
      <c r="DL38" s="86"/>
      <c r="DM38" s="86"/>
      <c r="DN38" s="86"/>
      <c r="DO38" s="86"/>
    </row>
    <row r="39" spans="1:131" s="100" customFormat="1" ht="15" customHeight="1" x14ac:dyDescent="0.2">
      <c r="A39" s="821">
        <v>4036</v>
      </c>
      <c r="B39" s="100" t="s">
        <v>4451</v>
      </c>
      <c r="C39" s="821" t="s">
        <v>311</v>
      </c>
      <c r="D39" s="821" t="s">
        <v>3609</v>
      </c>
      <c r="E39" s="874" t="s">
        <v>400</v>
      </c>
      <c r="F39" s="822" t="s">
        <v>212</v>
      </c>
      <c r="G39" s="99">
        <v>4</v>
      </c>
      <c r="H39" s="269"/>
      <c r="K39" s="174"/>
      <c r="L39" s="174"/>
      <c r="M39" s="174"/>
      <c r="N39" s="174"/>
      <c r="O39" s="175" t="s">
        <v>405</v>
      </c>
      <c r="P39" s="545" t="s">
        <v>405</v>
      </c>
      <c r="Q39" s="545" t="s">
        <v>405</v>
      </c>
      <c r="R39" s="175" t="s">
        <v>405</v>
      </c>
      <c r="S39" s="594" t="s">
        <v>405</v>
      </c>
      <c r="T39" s="594" t="s">
        <v>405</v>
      </c>
      <c r="U39" s="594" t="s">
        <v>405</v>
      </c>
      <c r="V39" s="571"/>
      <c r="W39" s="571"/>
      <c r="Y39" s="275">
        <v>500000</v>
      </c>
      <c r="Z39" s="269">
        <v>500000</v>
      </c>
      <c r="AA39" s="270">
        <v>600000</v>
      </c>
      <c r="AB39" s="270">
        <v>1400000</v>
      </c>
      <c r="AC39" s="770">
        <v>2000000</v>
      </c>
      <c r="AD39" s="270"/>
      <c r="DU39" s="86"/>
      <c r="EA39" s="99"/>
    </row>
    <row r="40" spans="1:131" s="100" customFormat="1" ht="15" customHeight="1" x14ac:dyDescent="0.2">
      <c r="A40" s="821">
        <v>4152</v>
      </c>
      <c r="B40" s="100" t="s">
        <v>5067</v>
      </c>
      <c r="C40" s="822" t="s">
        <v>4941</v>
      </c>
      <c r="D40" s="822" t="s">
        <v>4942</v>
      </c>
      <c r="E40" s="874" t="s">
        <v>400</v>
      </c>
      <c r="F40" s="822" t="s">
        <v>212</v>
      </c>
      <c r="G40" s="99">
        <v>4</v>
      </c>
      <c r="H40" s="269"/>
      <c r="K40" s="174"/>
      <c r="L40" s="174"/>
      <c r="M40" s="174"/>
      <c r="N40" s="174"/>
      <c r="O40" s="175" t="s">
        <v>405</v>
      </c>
      <c r="P40" s="545" t="s">
        <v>405</v>
      </c>
      <c r="Q40" s="545" t="s">
        <v>405</v>
      </c>
      <c r="R40" s="175" t="s">
        <v>405</v>
      </c>
      <c r="S40" s="769" t="s">
        <v>405</v>
      </c>
      <c r="T40" s="482" t="s">
        <v>405</v>
      </c>
      <c r="U40" s="482" t="s">
        <v>405</v>
      </c>
      <c r="V40" s="482" t="s">
        <v>405</v>
      </c>
      <c r="W40" s="571"/>
      <c r="X40" s="571"/>
      <c r="Y40" s="571"/>
      <c r="Z40" s="571"/>
      <c r="AA40" s="571"/>
      <c r="AC40" s="270">
        <v>2500000</v>
      </c>
      <c r="AD40" s="269"/>
      <c r="AE40" s="270"/>
      <c r="AF40" s="270"/>
      <c r="AH40" s="270"/>
      <c r="DT40" s="895"/>
      <c r="DU40" s="895"/>
      <c r="DV40" s="895"/>
      <c r="DW40" s="895"/>
      <c r="DX40" s="895"/>
    </row>
    <row r="41" spans="1:131" s="100" customFormat="1" ht="15" customHeight="1" x14ac:dyDescent="0.2">
      <c r="A41" s="842">
        <v>5345</v>
      </c>
      <c r="B41" s="100" t="s">
        <v>1691</v>
      </c>
      <c r="C41" s="842" t="s">
        <v>245</v>
      </c>
      <c r="D41" s="842" t="s">
        <v>7973</v>
      </c>
      <c r="E41" s="874" t="s">
        <v>400</v>
      </c>
      <c r="F41" s="843" t="s">
        <v>212</v>
      </c>
      <c r="G41" s="842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 t="s">
        <v>405</v>
      </c>
      <c r="V41" s="482"/>
      <c r="W41" s="482"/>
      <c r="Y41" s="269"/>
      <c r="Z41" s="269"/>
      <c r="AA41" s="275">
        <v>3200000</v>
      </c>
      <c r="AB41" s="270">
        <v>2000000</v>
      </c>
      <c r="AC41" s="270">
        <v>4000000</v>
      </c>
      <c r="AD41" s="270"/>
    </row>
    <row r="42" spans="1:131" s="100" customFormat="1" ht="15" customHeight="1" x14ac:dyDescent="0.2">
      <c r="A42" s="840">
        <v>5771</v>
      </c>
      <c r="B42" s="100" t="s">
        <v>8451</v>
      </c>
      <c r="C42" s="841" t="s">
        <v>8302</v>
      </c>
      <c r="D42" s="841" t="s">
        <v>353</v>
      </c>
      <c r="E42" s="874" t="s">
        <v>400</v>
      </c>
      <c r="F42" s="841" t="s">
        <v>212</v>
      </c>
      <c r="G42" s="100">
        <v>1</v>
      </c>
      <c r="H42" s="269"/>
      <c r="K42" s="174"/>
      <c r="L42" s="174"/>
      <c r="M42" s="174"/>
      <c r="N42" s="174"/>
      <c r="O42" s="826"/>
      <c r="P42" s="826"/>
      <c r="Q42" s="826"/>
      <c r="R42" s="725" t="s">
        <v>405</v>
      </c>
      <c r="S42" s="267" t="s">
        <v>405</v>
      </c>
      <c r="T42" s="267" t="s">
        <v>405</v>
      </c>
      <c r="U42" s="267" t="s">
        <v>405</v>
      </c>
      <c r="X42" s="269"/>
      <c r="Y42" s="269"/>
      <c r="Z42" s="269"/>
      <c r="AB42" s="270">
        <v>500000</v>
      </c>
      <c r="AC42" s="270">
        <v>550000</v>
      </c>
      <c r="AD42" s="270"/>
      <c r="EA42" s="99"/>
    </row>
    <row r="43" spans="1:131" s="100" customFormat="1" ht="15" customHeight="1" x14ac:dyDescent="0.2">
      <c r="A43" s="99">
        <v>1347</v>
      </c>
      <c r="B43" s="99" t="s">
        <v>1700</v>
      </c>
      <c r="C43" s="99" t="s">
        <v>203</v>
      </c>
      <c r="D43" s="99" t="s">
        <v>3342</v>
      </c>
      <c r="E43" s="874" t="s">
        <v>400</v>
      </c>
      <c r="F43" s="99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725" t="s">
        <v>405</v>
      </c>
      <c r="S43" s="267" t="s">
        <v>405</v>
      </c>
      <c r="T43" s="580"/>
      <c r="U43" s="580"/>
      <c r="V43" s="580"/>
      <c r="W43" s="580"/>
      <c r="X43" s="99"/>
      <c r="Y43" s="270">
        <v>8500000</v>
      </c>
      <c r="Z43" s="269">
        <v>9500000</v>
      </c>
      <c r="AA43" s="270">
        <v>10000000</v>
      </c>
      <c r="AB43" s="270">
        <v>11000000</v>
      </c>
      <c r="AC43" s="270">
        <v>12000000</v>
      </c>
      <c r="AD43" s="270"/>
      <c r="DP43" s="86"/>
      <c r="DQ43" s="86"/>
      <c r="DR43" s="86"/>
      <c r="DS43" s="86"/>
      <c r="DT43" s="86"/>
    </row>
    <row r="44" spans="1:131" s="100" customFormat="1" ht="15" customHeight="1" x14ac:dyDescent="0.2">
      <c r="A44" s="830">
        <v>1914</v>
      </c>
      <c r="B44" s="831" t="s">
        <v>3727</v>
      </c>
      <c r="C44" s="830" t="s">
        <v>3537</v>
      </c>
      <c r="D44" s="830" t="s">
        <v>3538</v>
      </c>
      <c r="E44" s="874" t="s">
        <v>400</v>
      </c>
      <c r="F44" s="830" t="s">
        <v>221</v>
      </c>
      <c r="G44" s="479">
        <v>8</v>
      </c>
      <c r="H44" s="273"/>
      <c r="I44" s="273"/>
      <c r="J44" s="273"/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267" t="s">
        <v>405</v>
      </c>
      <c r="T44" s="267"/>
      <c r="U44" s="267"/>
      <c r="V44" s="267"/>
      <c r="W44" s="267"/>
      <c r="X44" s="86"/>
      <c r="Y44" s="270"/>
      <c r="Z44" s="269">
        <v>7500000</v>
      </c>
      <c r="AA44" s="270">
        <v>8000000</v>
      </c>
      <c r="AB44" s="270">
        <v>8500000</v>
      </c>
      <c r="AC44" s="270">
        <v>9500000</v>
      </c>
      <c r="AD44" s="270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95"/>
      <c r="DD44" s="895"/>
      <c r="DE44" s="895"/>
      <c r="DF44" s="895"/>
      <c r="DG44" s="895"/>
      <c r="DH44" s="895"/>
      <c r="DI44" s="895"/>
      <c r="DJ44" s="895"/>
      <c r="DK44" s="895"/>
      <c r="DL44" s="895"/>
      <c r="DM44" s="895"/>
      <c r="DN44" s="895"/>
      <c r="DO44" s="86"/>
      <c r="DP44" s="86"/>
      <c r="DQ44" s="99"/>
      <c r="DR44" s="99"/>
      <c r="DS44" s="99"/>
      <c r="DT44" s="99"/>
      <c r="DU44" s="99"/>
      <c r="DV44" s="86"/>
      <c r="DW44" s="86"/>
      <c r="DX44" s="86"/>
      <c r="DY44" s="86"/>
      <c r="DZ44" s="86"/>
    </row>
    <row r="45" spans="1:131" s="86" customFormat="1" ht="15" customHeight="1" x14ac:dyDescent="0.2">
      <c r="A45" s="815">
        <v>2925</v>
      </c>
      <c r="B45" s="855" t="s">
        <v>4432</v>
      </c>
      <c r="C45" s="856" t="s">
        <v>4121</v>
      </c>
      <c r="D45" s="856" t="s">
        <v>4120</v>
      </c>
      <c r="E45" s="874" t="s">
        <v>400</v>
      </c>
      <c r="F45" s="855" t="s">
        <v>221</v>
      </c>
      <c r="G45" s="99">
        <v>6</v>
      </c>
      <c r="H45" s="174"/>
      <c r="I45" s="174"/>
      <c r="J45" s="174"/>
      <c r="K45" s="174"/>
      <c r="L45" s="174"/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267" t="s">
        <v>405</v>
      </c>
      <c r="T45" s="176"/>
      <c r="U45" s="176"/>
      <c r="V45" s="176"/>
      <c r="W45" s="176"/>
      <c r="X45" s="100"/>
      <c r="Y45" s="270">
        <v>2500000</v>
      </c>
      <c r="Z45" s="269">
        <v>3500000</v>
      </c>
      <c r="AA45" s="770">
        <v>4500000</v>
      </c>
      <c r="AB45" s="270">
        <v>5000000</v>
      </c>
      <c r="AC45" s="270">
        <v>6000000</v>
      </c>
      <c r="AD45" s="270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100"/>
      <c r="DO45" s="100"/>
      <c r="DP45" s="100"/>
      <c r="DU45" s="100"/>
      <c r="DV45" s="99"/>
      <c r="DW45" s="99"/>
      <c r="DX45" s="99"/>
      <c r="DY45" s="99"/>
      <c r="DZ45" s="99"/>
      <c r="EA45" s="100"/>
    </row>
    <row r="46" spans="1:131" s="100" customFormat="1" ht="15" customHeight="1" x14ac:dyDescent="0.2">
      <c r="A46" s="815">
        <v>2921</v>
      </c>
      <c r="B46" s="855" t="s">
        <v>3718</v>
      </c>
      <c r="C46" s="856" t="s">
        <v>213</v>
      </c>
      <c r="D46" s="856" t="s">
        <v>4118</v>
      </c>
      <c r="E46" s="874" t="s">
        <v>400</v>
      </c>
      <c r="F46" s="855" t="s">
        <v>221</v>
      </c>
      <c r="G46" s="99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725" t="s">
        <v>405</v>
      </c>
      <c r="S46" s="267" t="s">
        <v>405</v>
      </c>
      <c r="T46" s="267" t="s">
        <v>405</v>
      </c>
      <c r="U46" s="176"/>
      <c r="V46" s="176"/>
      <c r="W46" s="176"/>
      <c r="X46" s="176"/>
      <c r="Y46" s="270">
        <v>4500000</v>
      </c>
      <c r="Z46" s="269">
        <v>5500000</v>
      </c>
      <c r="AA46" s="270">
        <v>6500000</v>
      </c>
      <c r="AB46" s="680">
        <v>7000000</v>
      </c>
      <c r="AC46" s="270">
        <v>8000000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H46" s="86"/>
      <c r="DI46" s="86"/>
      <c r="DJ46" s="86"/>
      <c r="DK46" s="86"/>
      <c r="DN46" s="86"/>
      <c r="DO46" s="86"/>
      <c r="DP46" s="86"/>
      <c r="DQ46" s="99"/>
      <c r="DR46" s="99"/>
      <c r="DS46" s="99"/>
      <c r="DT46" s="99"/>
      <c r="EA46" s="86"/>
    </row>
    <row r="47" spans="1:131" s="100" customFormat="1" ht="15" customHeight="1" x14ac:dyDescent="0.2">
      <c r="A47" s="817">
        <v>3428</v>
      </c>
      <c r="B47" s="836" t="s">
        <v>4418</v>
      </c>
      <c r="C47" s="837" t="s">
        <v>343</v>
      </c>
      <c r="D47" s="837" t="s">
        <v>4503</v>
      </c>
      <c r="E47" s="874" t="s">
        <v>400</v>
      </c>
      <c r="F47" s="836" t="s">
        <v>221</v>
      </c>
      <c r="G47" s="837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267" t="s">
        <v>405</v>
      </c>
      <c r="U47" s="267" t="s">
        <v>405</v>
      </c>
      <c r="V47" s="571"/>
      <c r="W47" s="571"/>
      <c r="Z47" s="269">
        <v>2000000</v>
      </c>
      <c r="AA47" s="270">
        <v>3000000</v>
      </c>
      <c r="AB47" s="270">
        <v>4000000</v>
      </c>
      <c r="AC47" s="270">
        <v>6000000</v>
      </c>
      <c r="AD47" s="270"/>
    </row>
    <row r="48" spans="1:131" s="86" customFormat="1" ht="15" customHeight="1" x14ac:dyDescent="0.2">
      <c r="A48" s="99">
        <v>4436</v>
      </c>
      <c r="B48" s="100" t="s">
        <v>4451</v>
      </c>
      <c r="C48" s="99" t="s">
        <v>412</v>
      </c>
      <c r="D48" s="99" t="s">
        <v>8489</v>
      </c>
      <c r="E48" s="874" t="s">
        <v>400</v>
      </c>
      <c r="F48" s="99" t="s">
        <v>221</v>
      </c>
      <c r="G48" s="99">
        <v>3</v>
      </c>
      <c r="H48" s="269"/>
      <c r="I48" s="100"/>
      <c r="J48" s="100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/>
      <c r="U48" s="571"/>
      <c r="V48" s="571"/>
      <c r="W48" s="571"/>
      <c r="X48" s="269"/>
      <c r="Y48" s="100"/>
      <c r="Z48" s="275">
        <v>500000</v>
      </c>
      <c r="AA48" s="270">
        <v>3500000</v>
      </c>
      <c r="AB48" s="270">
        <v>3500000</v>
      </c>
      <c r="AC48" s="270">
        <v>4500000</v>
      </c>
      <c r="AD48" s="27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</row>
    <row r="49" spans="1:131" s="100" customFormat="1" ht="15" customHeight="1" x14ac:dyDescent="0.2">
      <c r="A49" s="840">
        <v>5595</v>
      </c>
      <c r="B49" s="100" t="s">
        <v>8438</v>
      </c>
      <c r="C49" s="841" t="s">
        <v>8361</v>
      </c>
      <c r="D49" s="841" t="s">
        <v>202</v>
      </c>
      <c r="E49" s="874" t="s">
        <v>400</v>
      </c>
      <c r="F49" s="841" t="s">
        <v>221</v>
      </c>
      <c r="G49" s="100">
        <v>1</v>
      </c>
      <c r="H49" s="269"/>
      <c r="K49" s="174"/>
      <c r="L49" s="174"/>
      <c r="M49" s="174"/>
      <c r="N49" s="174"/>
      <c r="O49" s="826"/>
      <c r="P49" s="826"/>
      <c r="Q49" s="826"/>
      <c r="R49" s="725" t="s">
        <v>405</v>
      </c>
      <c r="S49" s="267" t="s">
        <v>405</v>
      </c>
      <c r="T49" s="267" t="s">
        <v>405</v>
      </c>
      <c r="U49" s="267" t="s">
        <v>405</v>
      </c>
      <c r="X49" s="269"/>
      <c r="Y49" s="269"/>
      <c r="Z49" s="269"/>
      <c r="AB49" s="270">
        <v>500000</v>
      </c>
      <c r="AC49" s="270">
        <v>650000</v>
      </c>
      <c r="AD49" s="270"/>
    </row>
    <row r="50" spans="1:131" s="100" customFormat="1" ht="15" customHeight="1" x14ac:dyDescent="0.2">
      <c r="A50" s="99">
        <v>1510</v>
      </c>
      <c r="B50" s="99" t="s">
        <v>3412</v>
      </c>
      <c r="C50" s="99" t="s">
        <v>3360</v>
      </c>
      <c r="D50" s="99" t="s">
        <v>3361</v>
      </c>
      <c r="E50" s="874" t="s">
        <v>400</v>
      </c>
      <c r="F50" s="99" t="s">
        <v>217</v>
      </c>
      <c r="G50" s="478">
        <v>9</v>
      </c>
      <c r="H50" s="174"/>
      <c r="I50" s="174"/>
      <c r="J50" s="175" t="s">
        <v>405</v>
      </c>
      <c r="K50" s="175" t="s">
        <v>405</v>
      </c>
      <c r="L50" s="175" t="s">
        <v>405</v>
      </c>
      <c r="M50" s="175" t="s">
        <v>405</v>
      </c>
      <c r="N50" s="175" t="s">
        <v>405</v>
      </c>
      <c r="O50" s="175" t="s">
        <v>405</v>
      </c>
      <c r="P50" s="545" t="s">
        <v>405</v>
      </c>
      <c r="Q50" s="546" t="s">
        <v>405</v>
      </c>
      <c r="R50" s="175" t="s">
        <v>405</v>
      </c>
      <c r="S50" s="482" t="s">
        <v>405</v>
      </c>
      <c r="T50" s="580"/>
      <c r="U50" s="580"/>
      <c r="V50" s="580"/>
      <c r="W50" s="580"/>
      <c r="Y50" s="270">
        <v>3500000</v>
      </c>
      <c r="Z50" s="269">
        <v>4500000</v>
      </c>
      <c r="AA50" s="270">
        <v>5500000</v>
      </c>
      <c r="AB50" s="270">
        <v>6000000</v>
      </c>
      <c r="AC50" s="270">
        <v>6000000</v>
      </c>
      <c r="AD50" s="270"/>
      <c r="AE50" s="895"/>
      <c r="AF50" s="895"/>
      <c r="AG50" s="895"/>
      <c r="AH50" s="895"/>
      <c r="AI50" s="895"/>
      <c r="AJ50" s="895"/>
      <c r="AK50" s="895"/>
      <c r="AL50" s="895"/>
      <c r="AM50" s="895"/>
      <c r="AN50" s="895"/>
      <c r="AO50" s="895"/>
      <c r="AP50" s="895"/>
      <c r="AQ50" s="895"/>
      <c r="AR50" s="895"/>
      <c r="AS50" s="895"/>
      <c r="AT50" s="895"/>
      <c r="AU50" s="895"/>
      <c r="AV50" s="895"/>
      <c r="AW50" s="895"/>
      <c r="AX50" s="895"/>
      <c r="AY50" s="895"/>
      <c r="AZ50" s="895"/>
      <c r="BA50" s="895"/>
      <c r="BB50" s="895"/>
      <c r="BC50" s="895"/>
      <c r="BD50" s="895"/>
      <c r="BE50" s="895"/>
      <c r="BF50" s="895"/>
      <c r="BG50" s="895"/>
      <c r="BH50" s="895"/>
      <c r="BI50" s="895"/>
      <c r="BJ50" s="895"/>
      <c r="BK50" s="895"/>
      <c r="BL50" s="895"/>
      <c r="BM50" s="895"/>
      <c r="BN50" s="895"/>
      <c r="BO50" s="895"/>
      <c r="BP50" s="895"/>
      <c r="BQ50" s="895"/>
      <c r="BR50" s="895"/>
      <c r="BS50" s="895"/>
      <c r="BT50" s="895"/>
      <c r="BU50" s="895"/>
      <c r="BV50" s="895"/>
      <c r="BW50" s="895"/>
      <c r="BX50" s="895"/>
      <c r="BY50" s="895"/>
      <c r="BZ50" s="895"/>
      <c r="CA50" s="895"/>
      <c r="CB50" s="895"/>
      <c r="CC50" s="895"/>
      <c r="CD50" s="895"/>
      <c r="CE50" s="895"/>
      <c r="CF50" s="895"/>
      <c r="CG50" s="895"/>
      <c r="CH50" s="895"/>
      <c r="CI50" s="895"/>
      <c r="CJ50" s="895"/>
      <c r="CK50" s="895"/>
      <c r="CL50" s="895"/>
      <c r="CM50" s="895"/>
      <c r="CN50" s="895"/>
      <c r="CO50" s="895"/>
      <c r="CP50" s="895"/>
      <c r="CQ50" s="895"/>
      <c r="CR50" s="895"/>
      <c r="CS50" s="895"/>
      <c r="CT50" s="895"/>
      <c r="CU50" s="895"/>
      <c r="CV50" s="895"/>
      <c r="CW50" s="895"/>
      <c r="CX50" s="895"/>
      <c r="CY50" s="895"/>
      <c r="CZ50" s="895"/>
      <c r="DA50" s="895"/>
      <c r="DB50" s="895"/>
      <c r="DC50" s="895"/>
      <c r="DD50" s="895"/>
      <c r="DE50" s="895"/>
      <c r="DF50" s="214"/>
      <c r="DG50" s="214"/>
      <c r="DH50" s="214"/>
      <c r="DI50" s="214"/>
      <c r="DJ50" s="214"/>
      <c r="DQ50" s="86"/>
      <c r="DR50" s="86"/>
      <c r="DS50" s="86"/>
      <c r="DT50" s="86"/>
    </row>
    <row r="51" spans="1:131" s="99" customFormat="1" ht="15" customHeight="1" x14ac:dyDescent="0.2">
      <c r="A51" s="811">
        <v>2621</v>
      </c>
      <c r="B51" s="99" t="s">
        <v>2960</v>
      </c>
      <c r="C51" s="811" t="s">
        <v>331</v>
      </c>
      <c r="D51" s="811" t="s">
        <v>191</v>
      </c>
      <c r="E51" s="874" t="s">
        <v>400</v>
      </c>
      <c r="F51" s="811" t="s">
        <v>217</v>
      </c>
      <c r="G51" s="479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176" t="s">
        <v>405</v>
      </c>
      <c r="T51" s="267"/>
      <c r="U51" s="267"/>
      <c r="V51" s="267"/>
      <c r="W51" s="267"/>
      <c r="X51" s="100"/>
      <c r="Y51" s="270">
        <v>1400000</v>
      </c>
      <c r="Z51" s="269"/>
      <c r="AA51" s="270">
        <v>1600000</v>
      </c>
      <c r="AB51" s="270">
        <v>3000000</v>
      </c>
      <c r="AC51" s="270">
        <v>4000000</v>
      </c>
      <c r="AD51" s="27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895"/>
    </row>
    <row r="52" spans="1:131" s="99" customFormat="1" ht="15" customHeight="1" x14ac:dyDescent="0.2">
      <c r="A52" s="821">
        <v>4410</v>
      </c>
      <c r="B52" s="100" t="s">
        <v>4421</v>
      </c>
      <c r="C52" s="821" t="s">
        <v>1781</v>
      </c>
      <c r="D52" s="821" t="s">
        <v>547</v>
      </c>
      <c r="E52" s="874" t="s">
        <v>400</v>
      </c>
      <c r="F52" s="822" t="s">
        <v>217</v>
      </c>
      <c r="G52" s="99">
        <v>4</v>
      </c>
      <c r="H52" s="269"/>
      <c r="I52" s="100"/>
      <c r="J52" s="100"/>
      <c r="K52" s="174"/>
      <c r="L52" s="174"/>
      <c r="M52" s="174"/>
      <c r="N52" s="174"/>
      <c r="O52" s="175" t="s">
        <v>405</v>
      </c>
      <c r="P52" s="545" t="s">
        <v>405</v>
      </c>
      <c r="Q52" s="545" t="s">
        <v>405</v>
      </c>
      <c r="R52" s="175" t="s">
        <v>405</v>
      </c>
      <c r="S52" s="267" t="s">
        <v>405</v>
      </c>
      <c r="T52" s="267" t="s">
        <v>405</v>
      </c>
      <c r="U52" s="267" t="s">
        <v>405</v>
      </c>
      <c r="V52" s="571"/>
      <c r="W52" s="571"/>
      <c r="X52" s="100"/>
      <c r="Y52" s="270">
        <v>1200000</v>
      </c>
      <c r="Z52" s="269">
        <v>500000</v>
      </c>
      <c r="AA52" s="270">
        <v>800000</v>
      </c>
      <c r="AB52" s="270">
        <v>1400000</v>
      </c>
      <c r="AC52" s="270">
        <v>2000000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</row>
    <row r="53" spans="1:131" s="100" customFormat="1" ht="15" customHeight="1" x14ac:dyDescent="0.2">
      <c r="A53" s="841">
        <v>5829</v>
      </c>
      <c r="B53" s="100" t="s">
        <v>8455</v>
      </c>
      <c r="C53" s="840" t="s">
        <v>318</v>
      </c>
      <c r="D53" s="840" t="s">
        <v>8316</v>
      </c>
      <c r="E53" s="874" t="s">
        <v>400</v>
      </c>
      <c r="F53" s="841" t="s">
        <v>217</v>
      </c>
      <c r="G53" s="100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6"/>
      <c r="R53" s="725" t="s">
        <v>405</v>
      </c>
      <c r="S53" s="267" t="s">
        <v>405</v>
      </c>
      <c r="T53" s="267" t="s">
        <v>405</v>
      </c>
      <c r="U53" s="267" t="s">
        <v>405</v>
      </c>
      <c r="X53" s="269"/>
      <c r="Y53" s="269"/>
      <c r="Z53" s="269"/>
      <c r="AB53" s="270">
        <v>500000</v>
      </c>
      <c r="AC53" s="270">
        <v>525000</v>
      </c>
      <c r="AD53" s="270"/>
      <c r="EA53" s="86"/>
    </row>
    <row r="54" spans="1:131" s="100" customFormat="1" ht="15" customHeight="1" x14ac:dyDescent="0.2">
      <c r="A54" s="854">
        <v>6295</v>
      </c>
      <c r="B54" s="100" t="s">
        <v>1710</v>
      </c>
      <c r="C54" s="854" t="s">
        <v>8654</v>
      </c>
      <c r="D54" s="854" t="s">
        <v>282</v>
      </c>
      <c r="E54" s="874" t="s">
        <v>400</v>
      </c>
      <c r="F54" s="854" t="s">
        <v>217</v>
      </c>
      <c r="G54" s="854">
        <v>0</v>
      </c>
      <c r="H54" s="269"/>
      <c r="K54" s="174"/>
      <c r="L54" s="174"/>
      <c r="M54" s="174"/>
      <c r="N54" s="174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C54" s="269">
        <v>900000</v>
      </c>
    </row>
    <row r="55" spans="1:131" s="86" customFormat="1" ht="15" customHeight="1" x14ac:dyDescent="0.2">
      <c r="A55" s="830">
        <v>2060</v>
      </c>
      <c r="B55" s="831" t="s">
        <v>2061</v>
      </c>
      <c r="C55" s="830" t="s">
        <v>374</v>
      </c>
      <c r="D55" s="830" t="s">
        <v>3635</v>
      </c>
      <c r="E55" s="874" t="s">
        <v>400</v>
      </c>
      <c r="F55" s="830" t="s">
        <v>226</v>
      </c>
      <c r="G55" s="479">
        <v>8</v>
      </c>
      <c r="H55" s="273"/>
      <c r="I55" s="273"/>
      <c r="J55" s="273"/>
      <c r="K55" s="175" t="s">
        <v>405</v>
      </c>
      <c r="L55" s="175" t="s">
        <v>405</v>
      </c>
      <c r="M55" s="175" t="s">
        <v>405</v>
      </c>
      <c r="N55" s="175" t="s">
        <v>405</v>
      </c>
      <c r="O55" s="175" t="s">
        <v>405</v>
      </c>
      <c r="P55" s="545" t="s">
        <v>405</v>
      </c>
      <c r="Q55" s="545" t="s">
        <v>405</v>
      </c>
      <c r="R55" s="175" t="s">
        <v>405</v>
      </c>
      <c r="S55" s="482" t="s">
        <v>405</v>
      </c>
      <c r="T55" s="482" t="s">
        <v>405</v>
      </c>
      <c r="U55" s="482" t="s">
        <v>405</v>
      </c>
      <c r="V55" s="571"/>
      <c r="W55" s="571"/>
      <c r="Y55" s="270">
        <v>1900000</v>
      </c>
      <c r="Z55" s="269">
        <v>2300000</v>
      </c>
      <c r="AA55" s="270">
        <v>2700000</v>
      </c>
      <c r="AB55" s="270">
        <v>3100000</v>
      </c>
      <c r="AC55" s="270">
        <v>3200000</v>
      </c>
      <c r="AD55" s="270"/>
      <c r="DO55" s="100"/>
      <c r="DU55" s="100"/>
      <c r="EA55" s="100"/>
    </row>
    <row r="56" spans="1:131" s="868" customFormat="1" ht="15" customHeight="1" x14ac:dyDescent="0.2">
      <c r="A56" s="889">
        <f>COUNT(A3:A55)</f>
        <v>53</v>
      </c>
      <c r="B56" s="867" t="s">
        <v>2786</v>
      </c>
      <c r="C56" s="935" t="s">
        <v>400</v>
      </c>
      <c r="D56" s="866" t="s">
        <v>167</v>
      </c>
      <c r="E56" s="867" t="s">
        <v>2786</v>
      </c>
      <c r="F56" s="922"/>
      <c r="G56" s="869">
        <f>AVERAGE(G3:G55)</f>
        <v>4.9433962264150946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36</v>
      </c>
      <c r="U56" s="870">
        <f>COUNTIF((U3:U55),"X")</f>
        <v>22</v>
      </c>
      <c r="V56" s="870">
        <f>COUNTIF((V3:V55),"X")</f>
        <v>7</v>
      </c>
      <c r="W56" s="870">
        <f>COUNTIF((W3:W55),"X")</f>
        <v>2</v>
      </c>
      <c r="X56" s="866">
        <f>SUM(R56:W56)</f>
        <v>120</v>
      </c>
      <c r="Y56" s="871">
        <f t="shared" ref="Y56:AD56" si="0">SUM(Y3:Y55)</f>
        <v>104595000</v>
      </c>
      <c r="Z56" s="871">
        <f t="shared" si="0"/>
        <v>148345000</v>
      </c>
      <c r="AA56" s="871">
        <f t="shared" si="0"/>
        <v>187330000</v>
      </c>
      <c r="AB56" s="871">
        <f t="shared" si="0"/>
        <v>238450000</v>
      </c>
      <c r="AC56" s="871">
        <f>SUM(AC3:AC55)</f>
        <v>286790000</v>
      </c>
      <c r="AD56" s="871">
        <f t="shared" si="0"/>
        <v>0</v>
      </c>
    </row>
    <row r="57" spans="1:131" s="100" customFormat="1" ht="15" customHeight="1" x14ac:dyDescent="0.2">
      <c r="A57" s="842">
        <v>5499</v>
      </c>
      <c r="B57" s="100" t="s">
        <v>405</v>
      </c>
      <c r="C57" s="842" t="s">
        <v>1800</v>
      </c>
      <c r="D57" s="842" t="s">
        <v>7997</v>
      </c>
      <c r="E57" s="874" t="s">
        <v>400</v>
      </c>
      <c r="F57" s="842" t="s">
        <v>196</v>
      </c>
      <c r="G57" s="842">
        <v>2</v>
      </c>
      <c r="H57" s="269"/>
      <c r="K57" s="174"/>
      <c r="L57" s="174"/>
      <c r="M57" s="174"/>
      <c r="N57" s="174"/>
      <c r="O57" s="545"/>
      <c r="P57" s="545"/>
      <c r="Q57" s="546" t="s">
        <v>405</v>
      </c>
      <c r="R57" s="725" t="s">
        <v>405</v>
      </c>
      <c r="S57" s="267" t="s">
        <v>405</v>
      </c>
      <c r="T57" s="267" t="s">
        <v>405</v>
      </c>
      <c r="W57" s="269"/>
      <c r="X57" s="269"/>
      <c r="Y57" s="99"/>
      <c r="Z57" s="99"/>
      <c r="AA57" s="941"/>
      <c r="AB57" s="270">
        <v>2500000</v>
      </c>
      <c r="AC57" s="270">
        <v>3500000</v>
      </c>
      <c r="AD57" s="270"/>
    </row>
    <row r="58" spans="1:131" s="100" customFormat="1" ht="15" customHeight="1" x14ac:dyDescent="0.2">
      <c r="A58" s="840">
        <v>5915</v>
      </c>
      <c r="B58" s="100" t="s">
        <v>8447</v>
      </c>
      <c r="C58" s="840" t="s">
        <v>1473</v>
      </c>
      <c r="D58" s="840" t="s">
        <v>5361</v>
      </c>
      <c r="E58" s="874" t="s">
        <v>400</v>
      </c>
      <c r="F58" s="841" t="s">
        <v>196</v>
      </c>
      <c r="G58" s="99">
        <v>1</v>
      </c>
      <c r="H58" s="275"/>
      <c r="I58" s="99"/>
      <c r="J58" s="99"/>
      <c r="K58" s="99"/>
      <c r="L58" s="99"/>
      <c r="M58" s="99"/>
      <c r="N58" s="99"/>
      <c r="O58" s="826"/>
      <c r="P58" s="826"/>
      <c r="Q58" s="826"/>
      <c r="R58" s="725" t="s">
        <v>405</v>
      </c>
      <c r="S58" s="267" t="s">
        <v>405</v>
      </c>
      <c r="T58" s="267" t="s">
        <v>405</v>
      </c>
      <c r="U58" s="267" t="s">
        <v>405</v>
      </c>
      <c r="X58" s="269"/>
      <c r="Y58" s="269"/>
      <c r="Z58" s="269"/>
      <c r="AB58" s="270">
        <v>500000</v>
      </c>
      <c r="AC58" s="270">
        <v>650000</v>
      </c>
      <c r="AD58" s="270"/>
    </row>
    <row r="59" spans="1:131" s="100" customFormat="1" ht="15" customHeight="1" x14ac:dyDescent="0.2">
      <c r="A59" s="99">
        <v>4718</v>
      </c>
      <c r="B59" s="100" t="s">
        <v>4459</v>
      </c>
      <c r="C59" s="99" t="s">
        <v>311</v>
      </c>
      <c r="D59" s="99" t="s">
        <v>5309</v>
      </c>
      <c r="E59" s="874" t="s">
        <v>400</v>
      </c>
      <c r="F59" s="99" t="s">
        <v>198</v>
      </c>
      <c r="G59" s="99">
        <v>2</v>
      </c>
      <c r="H59" s="269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725" t="s">
        <v>405</v>
      </c>
      <c r="S59" s="267" t="s">
        <v>405</v>
      </c>
      <c r="T59" s="267" t="s">
        <v>405</v>
      </c>
      <c r="U59" s="571"/>
      <c r="V59" s="269"/>
      <c r="X59" s="275"/>
      <c r="Y59" s="271"/>
      <c r="Z59" s="271"/>
      <c r="AA59" s="941"/>
      <c r="AB59" s="270">
        <v>500000</v>
      </c>
      <c r="AC59" s="270">
        <v>2750000</v>
      </c>
      <c r="AD59" s="270"/>
      <c r="DO59" s="86"/>
      <c r="DP59" s="86"/>
      <c r="DQ59" s="86"/>
      <c r="DR59" s="86"/>
      <c r="DZ59" s="86"/>
      <c r="EA59" s="86"/>
    </row>
    <row r="60" spans="1:131" s="86" customFormat="1" ht="15" customHeight="1" x14ac:dyDescent="0.2">
      <c r="A60" s="854">
        <v>6338</v>
      </c>
      <c r="B60" s="100" t="s">
        <v>8820</v>
      </c>
      <c r="C60" s="854" t="s">
        <v>304</v>
      </c>
      <c r="D60" s="854" t="s">
        <v>106</v>
      </c>
      <c r="E60" s="874" t="s">
        <v>400</v>
      </c>
      <c r="F60" s="854" t="s">
        <v>206</v>
      </c>
      <c r="G60" s="854">
        <v>0</v>
      </c>
      <c r="H60" s="269"/>
      <c r="I60" s="100"/>
      <c r="J60" s="100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W60" s="100"/>
      <c r="X60" s="100"/>
      <c r="Y60" s="269"/>
      <c r="Z60" s="269"/>
      <c r="AA60" s="269"/>
      <c r="AB60" s="100"/>
      <c r="AC60" s="269">
        <v>500000</v>
      </c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</row>
    <row r="61" spans="1:131" s="86" customFormat="1" ht="15" customHeight="1" x14ac:dyDescent="0.2">
      <c r="A61" s="840">
        <v>5766</v>
      </c>
      <c r="B61" s="100" t="s">
        <v>8428</v>
      </c>
      <c r="C61" s="840" t="s">
        <v>7204</v>
      </c>
      <c r="D61" s="840" t="s">
        <v>8343</v>
      </c>
      <c r="E61" s="874" t="s">
        <v>400</v>
      </c>
      <c r="F61" s="841" t="s">
        <v>212</v>
      </c>
      <c r="G61" s="99">
        <v>1</v>
      </c>
      <c r="H61" s="269"/>
      <c r="I61" s="100"/>
      <c r="J61" s="100"/>
      <c r="K61" s="174"/>
      <c r="L61" s="174"/>
      <c r="M61" s="174"/>
      <c r="N61" s="174"/>
      <c r="O61" s="826"/>
      <c r="P61" s="826"/>
      <c r="Q61" s="826"/>
      <c r="R61" s="725" t="s">
        <v>405</v>
      </c>
      <c r="S61" s="267" t="s">
        <v>405</v>
      </c>
      <c r="T61" s="267" t="s">
        <v>405</v>
      </c>
      <c r="U61" s="267" t="s">
        <v>405</v>
      </c>
      <c r="V61" s="100"/>
      <c r="W61" s="100"/>
      <c r="X61" s="269"/>
      <c r="Y61" s="269"/>
      <c r="Z61" s="269"/>
      <c r="AA61" s="100"/>
      <c r="AB61" s="270">
        <v>550000</v>
      </c>
      <c r="AC61" s="270">
        <v>500000</v>
      </c>
      <c r="AD61" s="27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</row>
    <row r="62" spans="1:131" s="100" customFormat="1" ht="15" customHeight="1" x14ac:dyDescent="0.2">
      <c r="A62" s="854">
        <v>6235</v>
      </c>
      <c r="B62" s="100" t="s">
        <v>1701</v>
      </c>
      <c r="C62" s="854" t="s">
        <v>3574</v>
      </c>
      <c r="D62" s="854" t="s">
        <v>341</v>
      </c>
      <c r="E62" s="874" t="s">
        <v>400</v>
      </c>
      <c r="F62" s="854" t="s">
        <v>212</v>
      </c>
      <c r="G62" s="854">
        <v>0</v>
      </c>
      <c r="H62" s="269"/>
      <c r="K62" s="174"/>
      <c r="L62" s="174"/>
      <c r="M62" s="174"/>
      <c r="N62" s="174"/>
      <c r="O62" s="826"/>
      <c r="P62" s="826"/>
      <c r="Q62" s="826"/>
      <c r="R62" s="826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1" s="100" customFormat="1" ht="15" customHeight="1" x14ac:dyDescent="0.2">
      <c r="A63" s="854">
        <v>6079</v>
      </c>
      <c r="B63" s="100" t="s">
        <v>8800</v>
      </c>
      <c r="C63" s="854" t="s">
        <v>524</v>
      </c>
      <c r="D63" s="854" t="s">
        <v>8683</v>
      </c>
      <c r="E63" s="874" t="s">
        <v>400</v>
      </c>
      <c r="F63" s="854" t="s">
        <v>221</v>
      </c>
      <c r="G63" s="854">
        <v>0</v>
      </c>
      <c r="H63" s="275"/>
      <c r="I63" s="99"/>
      <c r="J63" s="99"/>
      <c r="K63" s="99"/>
      <c r="L63" s="99"/>
      <c r="M63" s="99"/>
      <c r="N63" s="99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 t="s">
        <v>405</v>
      </c>
      <c r="Y63" s="269"/>
      <c r="Z63" s="269"/>
      <c r="AA63" s="269"/>
      <c r="AC63" s="269">
        <v>500000</v>
      </c>
    </row>
    <row r="64" spans="1:131" s="100" customFormat="1" ht="15" customHeight="1" x14ac:dyDescent="0.2">
      <c r="A64" s="854">
        <v>6073</v>
      </c>
      <c r="B64" s="100" t="s">
        <v>3755</v>
      </c>
      <c r="C64" s="854" t="s">
        <v>8613</v>
      </c>
      <c r="D64" s="854" t="s">
        <v>8666</v>
      </c>
      <c r="E64" s="874" t="s">
        <v>400</v>
      </c>
      <c r="F64" s="854" t="s">
        <v>221</v>
      </c>
      <c r="G64" s="854">
        <v>0</v>
      </c>
      <c r="H64" s="275"/>
      <c r="I64" s="99"/>
      <c r="J64" s="99"/>
      <c r="K64" s="99"/>
      <c r="L64" s="99"/>
      <c r="M64" s="99"/>
      <c r="N64" s="99"/>
      <c r="O64" s="826"/>
      <c r="P64" s="826"/>
      <c r="Q64" s="826"/>
      <c r="R64" s="826"/>
      <c r="S64" s="482" t="s">
        <v>405</v>
      </c>
      <c r="T64" s="482" t="s">
        <v>405</v>
      </c>
      <c r="U64" s="482" t="s">
        <v>405</v>
      </c>
      <c r="V64" s="482" t="s">
        <v>405</v>
      </c>
      <c r="Y64" s="269"/>
      <c r="Z64" s="269"/>
      <c r="AA64" s="269"/>
      <c r="AC64" s="269">
        <v>500000</v>
      </c>
    </row>
    <row r="65" spans="1:131" s="100" customFormat="1" ht="15" customHeight="1" x14ac:dyDescent="0.2">
      <c r="A65" s="811"/>
      <c r="B65" s="99"/>
      <c r="C65" s="811"/>
      <c r="D65" s="811"/>
      <c r="E65" s="874"/>
      <c r="F65" s="811"/>
      <c r="G65" s="98"/>
      <c r="H65" s="174"/>
      <c r="I65" s="174"/>
      <c r="J65" s="174"/>
      <c r="K65" s="174"/>
      <c r="L65" s="175"/>
      <c r="M65" s="175"/>
      <c r="N65" s="175"/>
      <c r="O65" s="175"/>
      <c r="P65" s="545"/>
      <c r="Q65" s="546"/>
      <c r="R65" s="725"/>
      <c r="S65" s="482"/>
      <c r="T65" s="267"/>
      <c r="U65" s="267"/>
      <c r="V65" s="267"/>
      <c r="W65" s="267"/>
      <c r="Y65" s="270"/>
      <c r="Z65" s="269"/>
      <c r="AA65" s="270"/>
      <c r="AB65" s="270"/>
      <c r="AC65" s="270"/>
      <c r="AD65" s="270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</row>
    <row r="66" spans="1:131" s="100" customFormat="1" ht="15" customHeight="1" x14ac:dyDescent="0.2">
      <c r="A66" s="811"/>
      <c r="B66" s="99"/>
      <c r="C66" s="811"/>
      <c r="D66" s="811"/>
      <c r="E66" s="874"/>
      <c r="F66" s="811"/>
      <c r="G66" s="98"/>
      <c r="H66" s="174"/>
      <c r="I66" s="174"/>
      <c r="J66" s="174"/>
      <c r="K66" s="174"/>
      <c r="L66" s="175"/>
      <c r="M66" s="175"/>
      <c r="N66" s="175"/>
      <c r="O66" s="175"/>
      <c r="P66" s="545"/>
      <c r="Q66" s="546"/>
      <c r="R66" s="725"/>
      <c r="S66" s="482"/>
      <c r="T66" s="267"/>
      <c r="U66" s="267"/>
      <c r="V66" s="267"/>
      <c r="W66" s="267"/>
      <c r="Y66" s="270"/>
      <c r="Z66" s="269"/>
      <c r="AA66" s="270"/>
      <c r="AB66" s="270"/>
      <c r="AC66" s="270"/>
      <c r="AD66" s="270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</row>
    <row r="67" spans="1:131" s="171" customFormat="1" ht="15" customHeight="1" x14ac:dyDescent="0.2">
      <c r="A67" s="257"/>
      <c r="B67" s="474" t="s">
        <v>2785</v>
      </c>
      <c r="C67" s="240" t="s">
        <v>2783</v>
      </c>
      <c r="D67" s="240" t="s">
        <v>2784</v>
      </c>
      <c r="E67" s="474" t="s">
        <v>2785</v>
      </c>
      <c r="F67" s="257"/>
      <c r="H67" s="240"/>
      <c r="I67" s="240"/>
      <c r="Y67" s="193"/>
      <c r="Z67" s="193"/>
      <c r="AA67" s="193"/>
      <c r="AB67" s="193"/>
      <c r="AC67" s="652"/>
      <c r="AD67" s="652"/>
    </row>
    <row r="68" spans="1:131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54"/>
      <c r="AC68" s="460"/>
      <c r="AD68" s="460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400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400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400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1950</v>
      </c>
      <c r="C72" s="744"/>
      <c r="D72" s="744"/>
      <c r="E72" s="744" t="s">
        <v>400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1951</v>
      </c>
      <c r="C73" s="744"/>
      <c r="D73" s="744"/>
      <c r="E73" s="744" t="s">
        <v>400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1952</v>
      </c>
      <c r="C74" s="744"/>
      <c r="D74" s="744"/>
      <c r="E74" s="744" t="s">
        <v>400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3" customFormat="1" ht="15" customHeight="1" x14ac:dyDescent="0.2">
      <c r="A75" s="158" t="s">
        <v>557</v>
      </c>
      <c r="B75" s="159"/>
      <c r="C75" s="151" t="s">
        <v>559</v>
      </c>
      <c r="D75" s="157"/>
      <c r="E75" s="209"/>
      <c r="G75" s="64"/>
      <c r="Z75" s="299"/>
      <c r="AA75" s="299"/>
      <c r="AB75" s="299"/>
      <c r="AC75" s="495"/>
      <c r="AD75" s="495"/>
    </row>
    <row r="76" spans="1:131" x14ac:dyDescent="0.2">
      <c r="A76" s="19"/>
      <c r="B76" s="56"/>
      <c r="C76" s="24"/>
      <c r="D76" s="24"/>
      <c r="E76" s="24"/>
    </row>
    <row r="77" spans="1:131" x14ac:dyDescent="0.2">
      <c r="A77" s="6"/>
      <c r="B77" s="56"/>
      <c r="C77" s="24"/>
    </row>
    <row r="78" spans="1:131" x14ac:dyDescent="0.2">
      <c r="A78" s="6"/>
      <c r="B78" s="56"/>
      <c r="C78" s="24"/>
    </row>
    <row r="79" spans="1:131" x14ac:dyDescent="0.2">
      <c r="A79" s="6"/>
      <c r="B79" s="56"/>
      <c r="C79" s="24"/>
    </row>
    <row r="80" spans="1:131" x14ac:dyDescent="0.2">
      <c r="A80" s="6"/>
      <c r="B80" s="161"/>
      <c r="C80" s="24"/>
    </row>
    <row r="81" spans="1:30" x14ac:dyDescent="0.2">
      <c r="A81" s="6"/>
      <c r="B81" s="56"/>
      <c r="C81" s="24"/>
    </row>
    <row r="82" spans="1:30" x14ac:dyDescent="0.2">
      <c r="A82" s="6"/>
      <c r="B82" s="56"/>
      <c r="C82" s="24"/>
    </row>
    <row r="83" spans="1:30" x14ac:dyDescent="0.2">
      <c r="A83" s="19"/>
      <c r="B83" s="127"/>
    </row>
    <row r="84" spans="1:30" s="794" customFormat="1" x14ac:dyDescent="0.2">
      <c r="A84" s="568"/>
      <c r="B84" s="790"/>
      <c r="G84" s="795"/>
      <c r="Z84" s="781"/>
      <c r="AA84" s="781"/>
      <c r="AB84" s="781"/>
      <c r="AC84" s="568"/>
      <c r="AD84" s="568"/>
    </row>
  </sheetData>
  <sortState ref="A3:EA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7" display="http://pnfl.biz/pnflstats/PNFL_roster.htm - A17"/>
    <hyperlink ref="C1" r:id="rId4"/>
    <hyperlink ref="C75" r:id="rId5"/>
    <hyperlink ref="B1" r:id="rId6"/>
  </hyperlinks>
  <pageMargins left="0.75" right="0.75" top="1" bottom="1" header="0.5" footer="0.5"/>
  <pageSetup orientation="portrait" r:id="rId7"/>
  <headerFooter alignWithMargins="0"/>
  <ignoredErrors>
    <ignoredError sqref="V56" formulaRange="1"/>
  </ignoredError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EE82"/>
  <sheetViews>
    <sheetView workbookViewId="0">
      <pane ySplit="2" topLeftCell="A3" activePane="bottomLeft" state="frozen"/>
      <selection pane="bottomLeft" activeCell="C59" sqref="C59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6" width="4.7109375" style="30" customWidth="1"/>
    <col min="7" max="7" width="4.7109375" style="128" customWidth="1"/>
    <col min="8" max="15" width="4.7109375" style="128" hidden="1" customWidth="1"/>
    <col min="16" max="24" width="4.7109375" style="128" customWidth="1"/>
    <col min="25" max="25" width="12.7109375" style="128" hidden="1" customWidth="1"/>
    <col min="26" max="27" width="12.7109375" style="30" hidden="1" customWidth="1"/>
    <col min="28" max="28" width="12.7109375" style="687" hidden="1" customWidth="1"/>
    <col min="29" max="29" width="12.7109375" style="508" customWidth="1"/>
    <col min="30" max="30" width="12.7109375" style="128" customWidth="1"/>
    <col min="31" max="16384" width="9.140625" style="128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1" t="s">
        <v>180</v>
      </c>
      <c r="D1" s="139" t="s">
        <v>181</v>
      </c>
      <c r="E1" s="139" t="s">
        <v>182</v>
      </c>
      <c r="AB1" s="686"/>
      <c r="AC1" s="506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698" t="s">
        <v>7930</v>
      </c>
      <c r="AC2" s="418" t="s">
        <v>8194</v>
      </c>
      <c r="AD2" s="418" t="s">
        <v>8459</v>
      </c>
    </row>
    <row r="3" spans="1:134" s="100" customFormat="1" ht="15" customHeight="1" thickTop="1" x14ac:dyDescent="0.2">
      <c r="A3" s="881">
        <v>3091</v>
      </c>
      <c r="B3" s="882" t="s">
        <v>4418</v>
      </c>
      <c r="C3" s="883" t="s">
        <v>310</v>
      </c>
      <c r="D3" s="883" t="s">
        <v>3218</v>
      </c>
      <c r="E3" s="214" t="s">
        <v>121</v>
      </c>
      <c r="F3" s="882" t="s">
        <v>188</v>
      </c>
      <c r="G3" s="883">
        <v>6</v>
      </c>
      <c r="H3" s="213"/>
      <c r="I3" s="213"/>
      <c r="J3" s="213"/>
      <c r="K3" s="213"/>
      <c r="L3" s="213"/>
      <c r="M3" s="194" t="s">
        <v>405</v>
      </c>
      <c r="N3" s="194" t="s">
        <v>405</v>
      </c>
      <c r="O3" s="194" t="s">
        <v>405</v>
      </c>
      <c r="P3" s="318" t="s">
        <v>405</v>
      </c>
      <c r="Q3" s="683" t="s">
        <v>405</v>
      </c>
      <c r="R3" s="194" t="s">
        <v>405</v>
      </c>
      <c r="S3" s="215" t="s">
        <v>405</v>
      </c>
      <c r="T3" s="215" t="s">
        <v>405</v>
      </c>
      <c r="U3" s="215" t="s">
        <v>405</v>
      </c>
      <c r="V3" s="482" t="s">
        <v>405</v>
      </c>
      <c r="W3" s="482" t="s">
        <v>405</v>
      </c>
      <c r="X3" s="215"/>
      <c r="Y3" s="177"/>
      <c r="Z3" s="884">
        <v>9000000</v>
      </c>
      <c r="AA3" s="684">
        <v>11000000</v>
      </c>
      <c r="AB3" s="884">
        <v>13000000</v>
      </c>
      <c r="AC3" s="270">
        <v>15000000</v>
      </c>
      <c r="AD3" s="270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177"/>
      <c r="DG3" s="685"/>
      <c r="DH3" s="685"/>
      <c r="DI3" s="685"/>
      <c r="DJ3" s="685"/>
      <c r="DK3" s="685"/>
      <c r="DL3" s="685"/>
      <c r="DM3" s="685"/>
      <c r="DN3" s="685"/>
      <c r="DO3" s="685"/>
      <c r="DP3" s="685"/>
      <c r="DQ3" s="685"/>
      <c r="DR3" s="685"/>
      <c r="DS3" s="685"/>
      <c r="DT3" s="685"/>
      <c r="DU3" s="685"/>
      <c r="DV3" s="685"/>
      <c r="DW3" s="685"/>
      <c r="DX3" s="685"/>
      <c r="DY3" s="685"/>
      <c r="DZ3" s="685"/>
      <c r="EA3" s="685"/>
    </row>
    <row r="4" spans="1:134" s="375" customFormat="1" ht="15" customHeight="1" x14ac:dyDescent="0.2">
      <c r="A4" s="821">
        <v>4224</v>
      </c>
      <c r="B4" s="100" t="s">
        <v>3403</v>
      </c>
      <c r="C4" s="821" t="s">
        <v>743</v>
      </c>
      <c r="D4" s="821" t="s">
        <v>4947</v>
      </c>
      <c r="E4" s="214" t="s">
        <v>121</v>
      </c>
      <c r="F4" s="822" t="s">
        <v>188</v>
      </c>
      <c r="G4" s="99">
        <v>4</v>
      </c>
      <c r="H4" s="269"/>
      <c r="I4" s="100"/>
      <c r="J4" s="100"/>
      <c r="K4" s="174"/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580"/>
      <c r="V4" s="580"/>
      <c r="W4" s="580"/>
      <c r="X4" s="275"/>
      <c r="Y4" s="100"/>
      <c r="Z4" s="100"/>
      <c r="AA4" s="270">
        <v>10000000</v>
      </c>
      <c r="AB4" s="270">
        <v>12000000</v>
      </c>
      <c r="AC4" s="270">
        <v>14000000</v>
      </c>
      <c r="AD4" s="27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86"/>
      <c r="DO4" s="86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</row>
    <row r="5" spans="1:134" s="100" customFormat="1" ht="15" customHeight="1" x14ac:dyDescent="0.2">
      <c r="A5" s="99">
        <v>1431</v>
      </c>
      <c r="B5" s="99" t="s">
        <v>3415</v>
      </c>
      <c r="C5" s="99" t="s">
        <v>533</v>
      </c>
      <c r="D5" s="99" t="s">
        <v>222</v>
      </c>
      <c r="E5" s="214" t="s">
        <v>121</v>
      </c>
      <c r="F5" s="100" t="s">
        <v>190</v>
      </c>
      <c r="G5" s="750">
        <v>9</v>
      </c>
      <c r="H5" s="174"/>
      <c r="I5" s="174"/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5" t="s">
        <v>405</v>
      </c>
      <c r="R5" s="175" t="s">
        <v>405</v>
      </c>
      <c r="S5" s="482" t="s">
        <v>405</v>
      </c>
      <c r="T5" s="267"/>
      <c r="U5" s="267"/>
      <c r="V5" s="267"/>
      <c r="W5" s="267"/>
      <c r="X5" s="267"/>
      <c r="Y5" s="86"/>
      <c r="Z5" s="270"/>
      <c r="AA5" s="269"/>
      <c r="AB5" s="270">
        <v>4000000</v>
      </c>
      <c r="AC5" s="270">
        <v>4000000</v>
      </c>
      <c r="AD5" s="270"/>
      <c r="DG5" s="86"/>
      <c r="DH5" s="86"/>
      <c r="DI5" s="86"/>
      <c r="DJ5" s="86"/>
      <c r="DK5" s="86"/>
      <c r="DL5" s="86"/>
      <c r="DM5" s="86"/>
      <c r="DV5" s="86"/>
      <c r="DW5" s="86"/>
      <c r="DX5" s="86"/>
      <c r="DY5" s="86"/>
    </row>
    <row r="6" spans="1:134" s="100" customFormat="1" ht="15" customHeight="1" x14ac:dyDescent="0.2">
      <c r="A6" s="811">
        <v>2533</v>
      </c>
      <c r="B6" s="99" t="s">
        <v>4020</v>
      </c>
      <c r="C6" s="811" t="s">
        <v>415</v>
      </c>
      <c r="D6" s="811" t="s">
        <v>3695</v>
      </c>
      <c r="E6" s="214" t="s">
        <v>121</v>
      </c>
      <c r="F6" s="812" t="s">
        <v>190</v>
      </c>
      <c r="G6" s="479">
        <v>7</v>
      </c>
      <c r="H6" s="174"/>
      <c r="I6" s="174"/>
      <c r="J6" s="174"/>
      <c r="K6" s="174"/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267" t="s">
        <v>405</v>
      </c>
      <c r="T6" s="267" t="s">
        <v>405</v>
      </c>
      <c r="U6" s="267"/>
      <c r="V6" s="267"/>
      <c r="W6" s="267"/>
      <c r="X6" s="267"/>
      <c r="Y6" s="270">
        <v>4500000</v>
      </c>
      <c r="Z6" s="481">
        <v>4500000</v>
      </c>
      <c r="AA6" s="270">
        <v>4500000</v>
      </c>
      <c r="AB6" s="270">
        <v>4500000</v>
      </c>
      <c r="AC6" s="270">
        <v>4500000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G6" s="86"/>
      <c r="DH6" s="86"/>
      <c r="DI6" s="86"/>
      <c r="DJ6" s="86"/>
      <c r="DM6" s="86"/>
      <c r="DP6" s="86"/>
      <c r="DQ6" s="86"/>
      <c r="DR6" s="86"/>
      <c r="DS6" s="86"/>
      <c r="DT6" s="86"/>
      <c r="DU6" s="86"/>
    </row>
    <row r="7" spans="1:134" s="100" customFormat="1" ht="15" customHeight="1" x14ac:dyDescent="0.2">
      <c r="A7" s="811">
        <v>2530</v>
      </c>
      <c r="B7" s="99" t="s">
        <v>4013</v>
      </c>
      <c r="C7" s="811" t="s">
        <v>3625</v>
      </c>
      <c r="D7" s="811" t="s">
        <v>3864</v>
      </c>
      <c r="E7" s="214" t="s">
        <v>121</v>
      </c>
      <c r="F7" s="812" t="s">
        <v>190</v>
      </c>
      <c r="G7" s="479">
        <v>7</v>
      </c>
      <c r="H7" s="174"/>
      <c r="I7" s="174"/>
      <c r="J7" s="174"/>
      <c r="K7" s="174"/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6" t="s">
        <v>405</v>
      </c>
      <c r="R7" s="175" t="s">
        <v>405</v>
      </c>
      <c r="S7" s="267" t="s">
        <v>405</v>
      </c>
      <c r="T7" s="267" t="s">
        <v>405</v>
      </c>
      <c r="U7" s="267"/>
      <c r="V7" s="267"/>
      <c r="W7" s="267"/>
      <c r="Y7" s="270">
        <v>2000000</v>
      </c>
      <c r="Z7" s="269">
        <v>3000000</v>
      </c>
      <c r="AA7" s="270">
        <v>4000000</v>
      </c>
      <c r="AB7" s="270">
        <v>5000000</v>
      </c>
      <c r="AC7" s="270">
        <v>6000000</v>
      </c>
      <c r="AD7" s="270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EB7" s="86"/>
      <c r="EC7" s="86"/>
      <c r="ED7" s="86"/>
    </row>
    <row r="8" spans="1:134" s="100" customFormat="1" ht="15" customHeight="1" x14ac:dyDescent="0.2">
      <c r="A8" s="840">
        <v>5739</v>
      </c>
      <c r="B8" s="100" t="s">
        <v>3420</v>
      </c>
      <c r="C8" s="840" t="s">
        <v>472</v>
      </c>
      <c r="D8" s="841" t="s">
        <v>228</v>
      </c>
      <c r="E8" s="214" t="s">
        <v>121</v>
      </c>
      <c r="F8" s="841" t="s">
        <v>190</v>
      </c>
      <c r="G8" s="100">
        <v>1</v>
      </c>
      <c r="H8" s="269"/>
      <c r="K8" s="174"/>
      <c r="L8" s="174"/>
      <c r="M8" s="174"/>
      <c r="N8" s="174"/>
      <c r="O8" s="826"/>
      <c r="P8" s="826"/>
      <c r="Q8" s="826"/>
      <c r="R8" s="725" t="s">
        <v>405</v>
      </c>
      <c r="S8" s="267" t="s">
        <v>405</v>
      </c>
      <c r="T8" s="267" t="s">
        <v>405</v>
      </c>
      <c r="U8" s="267" t="s">
        <v>405</v>
      </c>
      <c r="Y8" s="269"/>
      <c r="Z8" s="269"/>
      <c r="AA8" s="269"/>
      <c r="AB8" s="270">
        <v>500000</v>
      </c>
      <c r="AC8" s="270">
        <v>1400000</v>
      </c>
      <c r="AD8" s="270"/>
    </row>
    <row r="9" spans="1:134" s="100" customFormat="1" ht="15" customHeight="1" x14ac:dyDescent="0.2">
      <c r="A9" s="854">
        <v>6216</v>
      </c>
      <c r="B9" s="100" t="s">
        <v>8776</v>
      </c>
      <c r="C9" s="864" t="s">
        <v>8716</v>
      </c>
      <c r="D9" s="854" t="s">
        <v>2928</v>
      </c>
      <c r="E9" s="214" t="s">
        <v>121</v>
      </c>
      <c r="F9" s="854" t="s">
        <v>190</v>
      </c>
      <c r="G9" s="854">
        <v>0</v>
      </c>
      <c r="H9" s="275"/>
      <c r="I9" s="99"/>
      <c r="J9" s="99"/>
      <c r="K9" s="99"/>
      <c r="L9" s="99"/>
      <c r="M9" s="99"/>
      <c r="N9" s="99"/>
      <c r="O9" s="826"/>
      <c r="P9" s="826"/>
      <c r="Q9" s="826"/>
      <c r="R9" s="826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/>
      <c r="AA9" s="269"/>
      <c r="AC9" s="269">
        <v>610000</v>
      </c>
    </row>
    <row r="10" spans="1:134" s="100" customFormat="1" ht="15" customHeight="1" x14ac:dyDescent="0.2">
      <c r="A10" s="424">
        <v>1324</v>
      </c>
      <c r="B10" s="99" t="s">
        <v>1684</v>
      </c>
      <c r="C10" s="424" t="s">
        <v>2360</v>
      </c>
      <c r="D10" s="424" t="s">
        <v>323</v>
      </c>
      <c r="E10" s="214" t="s">
        <v>121</v>
      </c>
      <c r="F10" s="424" t="s">
        <v>196</v>
      </c>
      <c r="G10" s="254">
        <v>10</v>
      </c>
      <c r="H10" s="175"/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678" t="s">
        <v>405</v>
      </c>
      <c r="T10" s="571"/>
      <c r="U10" s="571"/>
      <c r="V10" s="571"/>
      <c r="W10" s="571"/>
      <c r="X10" s="571"/>
      <c r="Y10" s="571"/>
      <c r="AC10" s="771">
        <v>11000000</v>
      </c>
      <c r="AF10" s="270"/>
      <c r="AG10" s="429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99"/>
      <c r="DO10" s="86"/>
      <c r="DP10" s="86"/>
      <c r="DQ10" s="86"/>
      <c r="DR10" s="86"/>
      <c r="DS10" s="86"/>
      <c r="DT10" s="86"/>
      <c r="DU10" s="86"/>
    </row>
    <row r="11" spans="1:134" s="100" customFormat="1" ht="15" customHeight="1" x14ac:dyDescent="0.2">
      <c r="A11" s="811">
        <v>2688</v>
      </c>
      <c r="B11" s="99" t="s">
        <v>3167</v>
      </c>
      <c r="C11" s="811" t="s">
        <v>3983</v>
      </c>
      <c r="D11" s="811" t="s">
        <v>3984</v>
      </c>
      <c r="E11" s="214" t="s">
        <v>121</v>
      </c>
      <c r="F11" s="812" t="s">
        <v>196</v>
      </c>
      <c r="G11" s="479">
        <v>7</v>
      </c>
      <c r="H11" s="174"/>
      <c r="I11" s="174"/>
      <c r="J11" s="174"/>
      <c r="K11" s="174"/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267" t="s">
        <v>405</v>
      </c>
      <c r="T11" s="267" t="s">
        <v>405</v>
      </c>
      <c r="U11" s="580"/>
      <c r="V11" s="580"/>
      <c r="W11" s="580"/>
      <c r="Z11" s="269">
        <v>1500000</v>
      </c>
      <c r="AA11" s="270">
        <v>2000000</v>
      </c>
      <c r="AB11" s="270">
        <v>2000000</v>
      </c>
      <c r="AC11" s="270">
        <v>3500000</v>
      </c>
      <c r="AD11" s="270"/>
      <c r="DH11" s="86"/>
      <c r="DI11" s="86"/>
      <c r="DJ11" s="86"/>
      <c r="DK11" s="86"/>
      <c r="DL11" s="86"/>
      <c r="DM11" s="86"/>
      <c r="DP11" s="86"/>
    </row>
    <row r="12" spans="1:134" s="100" customFormat="1" ht="15" customHeight="1" x14ac:dyDescent="0.2">
      <c r="A12" s="845">
        <v>3179</v>
      </c>
      <c r="B12" s="100" t="s">
        <v>3168</v>
      </c>
      <c r="C12" s="992" t="s">
        <v>4331</v>
      </c>
      <c r="D12" s="846" t="s">
        <v>368</v>
      </c>
      <c r="E12" s="214" t="s">
        <v>121</v>
      </c>
      <c r="F12" s="846" t="s">
        <v>196</v>
      </c>
      <c r="G12" s="846">
        <v>6</v>
      </c>
      <c r="H12" s="405"/>
      <c r="I12" s="405"/>
      <c r="J12" s="405"/>
      <c r="K12" s="405"/>
      <c r="L12" s="405"/>
      <c r="M12" s="405"/>
      <c r="N12" s="405"/>
      <c r="O12" s="405"/>
      <c r="P12" s="848"/>
      <c r="Q12" s="848"/>
      <c r="R12" s="848"/>
      <c r="S12" s="482" t="s">
        <v>405</v>
      </c>
      <c r="T12" s="482" t="s">
        <v>405</v>
      </c>
      <c r="U12" s="482" t="s">
        <v>405</v>
      </c>
      <c r="V12" s="405"/>
      <c r="W12" s="405"/>
      <c r="X12" s="405"/>
      <c r="Y12" s="405"/>
      <c r="Z12" s="405"/>
      <c r="AA12" s="405"/>
      <c r="AB12" s="405"/>
      <c r="AC12" s="270">
        <v>6500000</v>
      </c>
      <c r="AD12" s="405"/>
      <c r="AE12" s="405"/>
      <c r="AF12" s="405"/>
      <c r="AG12" s="405"/>
      <c r="AH12" s="405"/>
      <c r="AI12" s="405"/>
      <c r="AJ12" s="405"/>
      <c r="AK12" s="405"/>
      <c r="AL12" s="405"/>
      <c r="AM12" s="405"/>
      <c r="AN12" s="405"/>
      <c r="AO12" s="405"/>
      <c r="AP12" s="405"/>
      <c r="AQ12" s="405"/>
      <c r="AR12" s="405"/>
      <c r="AS12" s="405"/>
      <c r="AT12" s="405"/>
      <c r="AU12" s="405"/>
      <c r="AV12" s="405"/>
      <c r="AW12" s="405"/>
      <c r="AX12" s="405"/>
      <c r="AY12" s="405"/>
      <c r="AZ12" s="405"/>
      <c r="BA12" s="405"/>
      <c r="BB12" s="405"/>
      <c r="BC12" s="405"/>
      <c r="BD12" s="405"/>
      <c r="BE12" s="405"/>
      <c r="BF12" s="405"/>
      <c r="BG12" s="405"/>
      <c r="BH12" s="405"/>
      <c r="BI12" s="405"/>
      <c r="BJ12" s="405"/>
      <c r="BK12" s="405"/>
      <c r="BL12" s="405"/>
      <c r="BM12" s="405"/>
      <c r="BN12" s="405"/>
      <c r="BO12" s="405"/>
      <c r="BP12" s="405"/>
      <c r="BQ12" s="405"/>
      <c r="BR12" s="405"/>
      <c r="BS12" s="405"/>
      <c r="BT12" s="405"/>
      <c r="BU12" s="405"/>
      <c r="BV12" s="405"/>
      <c r="BW12" s="405"/>
      <c r="BX12" s="405"/>
      <c r="BY12" s="405"/>
      <c r="BZ12" s="405"/>
      <c r="CA12" s="405"/>
      <c r="CB12" s="405"/>
      <c r="CC12" s="405"/>
      <c r="CD12" s="405"/>
      <c r="CE12" s="405"/>
      <c r="CF12" s="405"/>
      <c r="CG12" s="405"/>
      <c r="CH12" s="405"/>
      <c r="CI12" s="405"/>
      <c r="CJ12" s="405"/>
      <c r="CK12" s="405"/>
      <c r="CL12" s="405"/>
      <c r="CM12" s="405"/>
      <c r="CN12" s="405"/>
      <c r="CO12" s="405"/>
      <c r="CP12" s="405"/>
      <c r="CQ12" s="405"/>
      <c r="CR12" s="405"/>
      <c r="CS12" s="405"/>
      <c r="CT12" s="405"/>
      <c r="CU12" s="405"/>
      <c r="CV12" s="405"/>
      <c r="CW12" s="405"/>
      <c r="CX12" s="405"/>
      <c r="CY12" s="405"/>
      <c r="CZ12" s="405"/>
      <c r="DA12" s="405"/>
      <c r="DB12" s="405"/>
      <c r="DC12" s="405"/>
      <c r="DD12" s="405"/>
      <c r="DE12" s="405"/>
      <c r="DF12" s="405"/>
      <c r="DG12" s="405"/>
      <c r="DH12" s="405"/>
      <c r="DI12" s="405"/>
      <c r="DJ12" s="405"/>
      <c r="DK12" s="405"/>
      <c r="DL12" s="405"/>
      <c r="DM12" s="405"/>
      <c r="DN12" s="405"/>
      <c r="DO12" s="405"/>
      <c r="DP12" s="405"/>
      <c r="DQ12" s="405"/>
      <c r="DR12" s="405"/>
      <c r="DS12" s="405"/>
      <c r="DT12" s="405"/>
      <c r="DU12" s="405"/>
      <c r="DV12" s="405"/>
      <c r="DW12" s="405"/>
      <c r="DX12" s="405"/>
      <c r="DY12" s="405"/>
      <c r="DZ12" s="405"/>
      <c r="EA12" s="405"/>
      <c r="EB12" s="405"/>
      <c r="EC12" s="405"/>
      <c r="ED12" s="405"/>
    </row>
    <row r="13" spans="1:134" s="100" customFormat="1" ht="15" customHeight="1" x14ac:dyDescent="0.2">
      <c r="A13" s="817">
        <v>3657</v>
      </c>
      <c r="B13" s="836" t="s">
        <v>2963</v>
      </c>
      <c r="C13" s="837" t="s">
        <v>1800</v>
      </c>
      <c r="D13" s="837" t="s">
        <v>4679</v>
      </c>
      <c r="E13" s="214" t="s">
        <v>121</v>
      </c>
      <c r="F13" s="836" t="s">
        <v>196</v>
      </c>
      <c r="G13" s="837">
        <v>5</v>
      </c>
      <c r="H13" s="269"/>
      <c r="K13" s="174"/>
      <c r="L13" s="174"/>
      <c r="M13" s="174"/>
      <c r="N13" s="175" t="s">
        <v>405</v>
      </c>
      <c r="O13" s="175" t="s">
        <v>405</v>
      </c>
      <c r="P13" s="545" t="s">
        <v>405</v>
      </c>
      <c r="Q13" s="545" t="s">
        <v>405</v>
      </c>
      <c r="R13" s="725" t="s">
        <v>405</v>
      </c>
      <c r="S13" s="267" t="s">
        <v>405</v>
      </c>
      <c r="T13" s="580"/>
      <c r="U13" s="580"/>
      <c r="V13" s="580"/>
      <c r="W13" s="580"/>
      <c r="Y13" s="270">
        <v>1750000</v>
      </c>
      <c r="Z13" s="269">
        <v>2250000</v>
      </c>
      <c r="AA13" s="270">
        <v>3000000</v>
      </c>
      <c r="AB13" s="270">
        <v>4000000</v>
      </c>
      <c r="AC13" s="270">
        <v>5000000</v>
      </c>
      <c r="AD13" s="270"/>
      <c r="DK13" s="86"/>
      <c r="DL13" s="86"/>
      <c r="DM13" s="86"/>
      <c r="DN13" s="86"/>
      <c r="DO13" s="86"/>
      <c r="EB13" s="177"/>
      <c r="EC13" s="177"/>
      <c r="ED13" s="177"/>
    </row>
    <row r="14" spans="1:134" s="100" customFormat="1" ht="15" customHeight="1" x14ac:dyDescent="0.2">
      <c r="A14" s="817">
        <v>3652</v>
      </c>
      <c r="B14" s="836" t="s">
        <v>4731</v>
      </c>
      <c r="C14" s="837" t="s">
        <v>3487</v>
      </c>
      <c r="D14" s="837" t="s">
        <v>4675</v>
      </c>
      <c r="E14" s="214" t="s">
        <v>121</v>
      </c>
      <c r="F14" s="836" t="s">
        <v>196</v>
      </c>
      <c r="G14" s="837">
        <v>5</v>
      </c>
      <c r="H14" s="269"/>
      <c r="K14" s="174"/>
      <c r="L14" s="174"/>
      <c r="M14" s="174"/>
      <c r="N14" s="175" t="s">
        <v>405</v>
      </c>
      <c r="O14" s="175" t="s">
        <v>405</v>
      </c>
      <c r="P14" s="545" t="s">
        <v>405</v>
      </c>
      <c r="Q14" s="545" t="s">
        <v>405</v>
      </c>
      <c r="R14" s="175" t="s">
        <v>405</v>
      </c>
      <c r="S14" s="267" t="s">
        <v>405</v>
      </c>
      <c r="T14" s="267" t="s">
        <v>405</v>
      </c>
      <c r="U14" s="267"/>
      <c r="V14" s="267"/>
      <c r="W14" s="267"/>
      <c r="Y14" s="270">
        <v>4000000</v>
      </c>
      <c r="Z14" s="269">
        <v>5000000</v>
      </c>
      <c r="AA14" s="270">
        <v>6000000</v>
      </c>
      <c r="AB14" s="270">
        <v>7000000</v>
      </c>
      <c r="AC14" s="270">
        <v>8000000</v>
      </c>
      <c r="AD14" s="270"/>
    </row>
    <row r="15" spans="1:134" s="100" customFormat="1" ht="15" customHeight="1" x14ac:dyDescent="0.2">
      <c r="A15" s="854">
        <v>6403</v>
      </c>
      <c r="B15" s="100" t="s">
        <v>3138</v>
      </c>
      <c r="C15" s="864" t="s">
        <v>8736</v>
      </c>
      <c r="D15" s="854" t="s">
        <v>8737</v>
      </c>
      <c r="E15" s="214" t="s">
        <v>121</v>
      </c>
      <c r="F15" s="854" t="s">
        <v>196</v>
      </c>
      <c r="G15" s="854">
        <v>0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826"/>
      <c r="S15" s="482" t="s">
        <v>405</v>
      </c>
      <c r="T15" s="482" t="s">
        <v>405</v>
      </c>
      <c r="U15" s="482" t="s">
        <v>405</v>
      </c>
      <c r="V15" s="482" t="s">
        <v>405</v>
      </c>
      <c r="Y15" s="269"/>
      <c r="Z15" s="269"/>
      <c r="AA15" s="269"/>
      <c r="AC15" s="269">
        <v>615000</v>
      </c>
    </row>
    <row r="16" spans="1:134" s="100" customFormat="1" ht="15" customHeight="1" x14ac:dyDescent="0.2">
      <c r="A16" s="854">
        <v>6396</v>
      </c>
      <c r="B16" s="100" t="s">
        <v>3379</v>
      </c>
      <c r="C16" s="864" t="s">
        <v>205</v>
      </c>
      <c r="D16" s="854" t="s">
        <v>8731</v>
      </c>
      <c r="E16" s="214" t="s">
        <v>121</v>
      </c>
      <c r="F16" s="854" t="s">
        <v>196</v>
      </c>
      <c r="G16" s="854">
        <v>0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826"/>
      <c r="S16" s="482" t="s">
        <v>405</v>
      </c>
      <c r="T16" s="482" t="s">
        <v>405</v>
      </c>
      <c r="U16" s="482" t="s">
        <v>405</v>
      </c>
      <c r="V16" s="482" t="s">
        <v>405</v>
      </c>
      <c r="W16" s="482" t="s">
        <v>405</v>
      </c>
      <c r="Y16" s="269"/>
      <c r="Z16" s="269"/>
      <c r="AA16" s="269"/>
      <c r="AC16" s="269">
        <v>2000000</v>
      </c>
    </row>
    <row r="17" spans="1:134" s="86" customFormat="1" ht="15" customHeight="1" x14ac:dyDescent="0.2">
      <c r="A17" s="854">
        <v>6383</v>
      </c>
      <c r="B17" s="100" t="s">
        <v>8767</v>
      </c>
      <c r="C17" s="864" t="s">
        <v>8332</v>
      </c>
      <c r="D17" s="854" t="s">
        <v>8729</v>
      </c>
      <c r="E17" s="214" t="s">
        <v>121</v>
      </c>
      <c r="F17" s="854" t="s">
        <v>196</v>
      </c>
      <c r="G17" s="854">
        <v>0</v>
      </c>
      <c r="H17" s="275"/>
      <c r="I17" s="99"/>
      <c r="J17" s="99"/>
      <c r="K17" s="99"/>
      <c r="L17" s="99"/>
      <c r="M17" s="99"/>
      <c r="N17" s="99"/>
      <c r="O17" s="826"/>
      <c r="P17" s="826"/>
      <c r="Q17" s="826"/>
      <c r="R17" s="826"/>
      <c r="S17" s="482" t="s">
        <v>405</v>
      </c>
      <c r="T17" s="482" t="s">
        <v>405</v>
      </c>
      <c r="U17" s="482" t="s">
        <v>405</v>
      </c>
      <c r="V17" s="482" t="s">
        <v>405</v>
      </c>
      <c r="W17" s="100"/>
      <c r="X17" s="100"/>
      <c r="Y17" s="269"/>
      <c r="Z17" s="269"/>
      <c r="AA17" s="269"/>
      <c r="AB17" s="100"/>
      <c r="AC17" s="269">
        <v>1400000</v>
      </c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</row>
    <row r="18" spans="1:134" s="100" customFormat="1" ht="15" customHeight="1" x14ac:dyDescent="0.2">
      <c r="A18" s="815">
        <v>3152</v>
      </c>
      <c r="B18" s="816" t="s">
        <v>2290</v>
      </c>
      <c r="C18" s="815" t="s">
        <v>537</v>
      </c>
      <c r="D18" s="815" t="s">
        <v>4305</v>
      </c>
      <c r="E18" s="214" t="s">
        <v>121</v>
      </c>
      <c r="F18" s="816" t="s">
        <v>198</v>
      </c>
      <c r="G18" s="815">
        <v>6</v>
      </c>
      <c r="H18" s="174"/>
      <c r="I18" s="174"/>
      <c r="J18" s="174"/>
      <c r="K18" s="174"/>
      <c r="L18" s="174"/>
      <c r="M18" s="175" t="s">
        <v>405</v>
      </c>
      <c r="N18" s="175" t="s">
        <v>405</v>
      </c>
      <c r="O18" s="175" t="s">
        <v>405</v>
      </c>
      <c r="P18" s="545" t="s">
        <v>405</v>
      </c>
      <c r="Q18" s="546" t="s">
        <v>405</v>
      </c>
      <c r="R18" s="175" t="s">
        <v>405</v>
      </c>
      <c r="S18" s="267" t="s">
        <v>405</v>
      </c>
      <c r="T18" s="580"/>
      <c r="U18" s="580"/>
      <c r="V18" s="580"/>
      <c r="W18" s="580"/>
      <c r="X18" s="571"/>
      <c r="Y18" s="571"/>
      <c r="AA18" s="770">
        <v>3000000</v>
      </c>
      <c r="AB18" s="270">
        <v>3500000</v>
      </c>
      <c r="AC18" s="270">
        <v>4500000</v>
      </c>
      <c r="AD18" s="270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L18" s="86"/>
      <c r="DN18" s="86"/>
      <c r="DU18" s="86"/>
    </row>
    <row r="19" spans="1:134" s="100" customFormat="1" ht="15" customHeight="1" x14ac:dyDescent="0.2">
      <c r="A19" s="817">
        <v>3633</v>
      </c>
      <c r="B19" s="836" t="s">
        <v>4750</v>
      </c>
      <c r="C19" s="837" t="s">
        <v>1623</v>
      </c>
      <c r="D19" s="837" t="s">
        <v>4658</v>
      </c>
      <c r="E19" s="214" t="s">
        <v>121</v>
      </c>
      <c r="F19" s="837" t="s">
        <v>198</v>
      </c>
      <c r="G19" s="837">
        <v>4</v>
      </c>
      <c r="H19" s="269"/>
      <c r="K19" s="174"/>
      <c r="L19" s="174"/>
      <c r="M19" s="174"/>
      <c r="N19" s="175" t="s">
        <v>405</v>
      </c>
      <c r="O19" s="175" t="s">
        <v>405</v>
      </c>
      <c r="P19" s="545" t="s">
        <v>405</v>
      </c>
      <c r="Q19" s="545" t="s">
        <v>405</v>
      </c>
      <c r="R19" s="725" t="s">
        <v>405</v>
      </c>
      <c r="S19" s="267" t="s">
        <v>405</v>
      </c>
      <c r="T19" s="267" t="s">
        <v>405</v>
      </c>
      <c r="U19" s="571"/>
      <c r="V19" s="571"/>
      <c r="W19" s="571"/>
      <c r="X19" s="571"/>
      <c r="Z19" s="271"/>
      <c r="AA19" s="275"/>
      <c r="AB19" s="271">
        <v>5000000</v>
      </c>
      <c r="AC19" s="270">
        <v>6000000</v>
      </c>
      <c r="AD19" s="270"/>
      <c r="AE19" s="99"/>
      <c r="DK19" s="86"/>
      <c r="DL19" s="86"/>
      <c r="DN19" s="86"/>
      <c r="DO19" s="86"/>
      <c r="DP19" s="874"/>
      <c r="DQ19" s="874"/>
    </row>
    <row r="20" spans="1:134" s="100" customFormat="1" ht="15" customHeight="1" x14ac:dyDescent="0.2">
      <c r="A20" s="817">
        <v>3420</v>
      </c>
      <c r="B20" s="836" t="s">
        <v>4738</v>
      </c>
      <c r="C20" s="837" t="s">
        <v>4495</v>
      </c>
      <c r="D20" s="837" t="s">
        <v>4496</v>
      </c>
      <c r="E20" s="214" t="s">
        <v>121</v>
      </c>
      <c r="F20" s="836" t="s">
        <v>199</v>
      </c>
      <c r="G20" s="837">
        <v>5</v>
      </c>
      <c r="H20" s="269"/>
      <c r="K20" s="174"/>
      <c r="L20" s="174"/>
      <c r="M20" s="174"/>
      <c r="N20" s="175" t="s">
        <v>405</v>
      </c>
      <c r="O20" s="175" t="s">
        <v>405</v>
      </c>
      <c r="P20" s="545" t="s">
        <v>405</v>
      </c>
      <c r="Q20" s="545" t="s">
        <v>405</v>
      </c>
      <c r="R20" s="725" t="s">
        <v>405</v>
      </c>
      <c r="S20" s="267" t="s">
        <v>405</v>
      </c>
      <c r="T20" s="482" t="s">
        <v>405</v>
      </c>
      <c r="U20" s="482" t="s">
        <v>405</v>
      </c>
      <c r="V20" s="580"/>
      <c r="W20" s="580"/>
      <c r="Y20" s="270">
        <v>3500000</v>
      </c>
      <c r="Z20" s="269">
        <v>4000000</v>
      </c>
      <c r="AA20" s="270">
        <v>5000000</v>
      </c>
      <c r="AB20" s="270">
        <v>6000000</v>
      </c>
      <c r="AC20" s="270">
        <v>7000000</v>
      </c>
      <c r="AD20" s="270"/>
      <c r="DU20" s="405"/>
      <c r="EA20" s="86"/>
    </row>
    <row r="21" spans="1:134" s="100" customFormat="1" ht="15" customHeight="1" x14ac:dyDescent="0.2">
      <c r="A21" s="99">
        <v>4421</v>
      </c>
      <c r="B21" s="100" t="s">
        <v>5482</v>
      </c>
      <c r="C21" s="99" t="s">
        <v>343</v>
      </c>
      <c r="D21" s="99" t="s">
        <v>5323</v>
      </c>
      <c r="E21" s="214" t="s">
        <v>121</v>
      </c>
      <c r="F21" s="100" t="s">
        <v>199</v>
      </c>
      <c r="G21" s="99">
        <v>3</v>
      </c>
      <c r="H21" s="269"/>
      <c r="K21" s="174"/>
      <c r="L21" s="174"/>
      <c r="M21" s="174"/>
      <c r="N21" s="174"/>
      <c r="O21" s="545"/>
      <c r="P21" s="545" t="s">
        <v>405</v>
      </c>
      <c r="Q21" s="545" t="s">
        <v>405</v>
      </c>
      <c r="R21" s="175" t="s">
        <v>405</v>
      </c>
      <c r="S21" s="267" t="s">
        <v>405</v>
      </c>
      <c r="T21" s="267"/>
      <c r="U21" s="267"/>
      <c r="V21" s="267"/>
      <c r="W21" s="267"/>
      <c r="Y21" s="269"/>
      <c r="Z21" s="275">
        <v>500000</v>
      </c>
      <c r="AA21" s="270">
        <v>1000000</v>
      </c>
      <c r="AB21" s="270">
        <v>1400000</v>
      </c>
      <c r="AC21" s="270">
        <v>1800000</v>
      </c>
      <c r="AD21" s="270"/>
    </row>
    <row r="22" spans="1:134" s="86" customFormat="1" ht="15" customHeight="1" x14ac:dyDescent="0.2">
      <c r="A22" s="424">
        <v>1030</v>
      </c>
      <c r="B22" s="99" t="s">
        <v>3138</v>
      </c>
      <c r="C22" s="424" t="s">
        <v>189</v>
      </c>
      <c r="D22" s="424" t="s">
        <v>545</v>
      </c>
      <c r="E22" s="214" t="s">
        <v>121</v>
      </c>
      <c r="F22" s="424" t="s">
        <v>201</v>
      </c>
      <c r="G22" s="750">
        <v>10</v>
      </c>
      <c r="H22" s="175"/>
      <c r="I22" s="175" t="s">
        <v>405</v>
      </c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6" t="s">
        <v>405</v>
      </c>
      <c r="R22" s="175" t="s">
        <v>405</v>
      </c>
      <c r="S22" s="678" t="s">
        <v>405</v>
      </c>
      <c r="T22" s="580"/>
      <c r="U22" s="580"/>
      <c r="V22" s="580"/>
      <c r="W22" s="580"/>
      <c r="X22" s="100"/>
      <c r="Y22" s="270">
        <v>3500000</v>
      </c>
      <c r="Z22" s="269">
        <v>4500000</v>
      </c>
      <c r="AA22" s="270">
        <v>5000000</v>
      </c>
      <c r="AB22" s="270">
        <v>5500000</v>
      </c>
      <c r="AC22" s="771">
        <v>8700000</v>
      </c>
      <c r="AD22" s="270"/>
      <c r="AE22" s="874"/>
      <c r="AF22" s="874"/>
      <c r="AG22" s="874"/>
      <c r="AH22" s="874"/>
      <c r="AI22" s="874"/>
      <c r="AJ22" s="874"/>
      <c r="AK22" s="874"/>
      <c r="AL22" s="874"/>
      <c r="AM22" s="874"/>
      <c r="AN22" s="874"/>
      <c r="AO22" s="874"/>
      <c r="AP22" s="874"/>
      <c r="AQ22" s="874"/>
      <c r="AR22" s="874"/>
      <c r="AS22" s="874"/>
      <c r="AT22" s="874"/>
      <c r="AU22" s="874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100"/>
      <c r="EA22" s="100"/>
      <c r="EB22" s="100"/>
      <c r="EC22" s="100"/>
      <c r="ED22" s="100"/>
    </row>
    <row r="23" spans="1:134" s="100" customFormat="1" ht="15" customHeight="1" x14ac:dyDescent="0.2">
      <c r="A23" s="99">
        <v>1420</v>
      </c>
      <c r="B23" s="99" t="s">
        <v>3427</v>
      </c>
      <c r="C23" s="99" t="s">
        <v>3282</v>
      </c>
      <c r="D23" s="99" t="s">
        <v>3283</v>
      </c>
      <c r="E23" s="214" t="s">
        <v>121</v>
      </c>
      <c r="F23" s="100" t="s">
        <v>201</v>
      </c>
      <c r="G23" s="478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482" t="s">
        <v>405</v>
      </c>
      <c r="T23" s="580"/>
      <c r="U23" s="580"/>
      <c r="V23" s="580"/>
      <c r="W23" s="580"/>
      <c r="X23" s="86"/>
      <c r="Y23" s="270">
        <v>2000000</v>
      </c>
      <c r="Z23" s="269">
        <v>3000000</v>
      </c>
      <c r="AA23" s="270">
        <v>3500000</v>
      </c>
      <c r="AB23" s="270">
        <v>4500000</v>
      </c>
      <c r="AC23" s="270">
        <v>4500000</v>
      </c>
      <c r="AD23" s="270"/>
      <c r="DF23" s="86"/>
      <c r="DG23" s="86"/>
      <c r="DH23" s="86"/>
      <c r="DI23" s="86"/>
      <c r="DJ23" s="86"/>
      <c r="DP23" s="405"/>
      <c r="DQ23" s="405"/>
      <c r="DR23" s="405"/>
      <c r="DS23" s="405"/>
      <c r="DT23" s="405"/>
      <c r="DU23" s="177"/>
      <c r="DV23" s="177"/>
      <c r="DW23" s="177"/>
      <c r="DX23" s="177"/>
      <c r="DY23" s="177"/>
      <c r="DZ23" s="177"/>
      <c r="EA23" s="86"/>
    </row>
    <row r="24" spans="1:134" s="100" customFormat="1" ht="15" customHeight="1" x14ac:dyDescent="0.2">
      <c r="A24" s="811">
        <v>2522</v>
      </c>
      <c r="B24" s="99" t="s">
        <v>4060</v>
      </c>
      <c r="C24" s="811" t="s">
        <v>3856</v>
      </c>
      <c r="D24" s="811" t="s">
        <v>3857</v>
      </c>
      <c r="E24" s="214" t="s">
        <v>121</v>
      </c>
      <c r="F24" s="812" t="s">
        <v>201</v>
      </c>
      <c r="G24" s="479">
        <v>7</v>
      </c>
      <c r="H24" s="174"/>
      <c r="I24" s="174"/>
      <c r="J24" s="174"/>
      <c r="K24" s="174"/>
      <c r="L24" s="175" t="s">
        <v>405</v>
      </c>
      <c r="M24" s="175" t="s">
        <v>405</v>
      </c>
      <c r="N24" s="175" t="s">
        <v>405</v>
      </c>
      <c r="O24" s="175" t="s">
        <v>405</v>
      </c>
      <c r="P24" s="545" t="s">
        <v>405</v>
      </c>
      <c r="Q24" s="545" t="s">
        <v>405</v>
      </c>
      <c r="R24" s="175" t="s">
        <v>405</v>
      </c>
      <c r="S24" s="482" t="s">
        <v>405</v>
      </c>
      <c r="T24" s="482" t="s">
        <v>405</v>
      </c>
      <c r="U24" s="482" t="s">
        <v>405</v>
      </c>
      <c r="V24" s="267"/>
      <c r="W24" s="267"/>
      <c r="X24" s="270"/>
      <c r="Z24" s="269">
        <v>1100000</v>
      </c>
      <c r="AA24" s="270">
        <v>1300000</v>
      </c>
      <c r="AB24" s="270">
        <v>1500000</v>
      </c>
      <c r="AC24" s="270">
        <v>2500000</v>
      </c>
      <c r="AD24" s="270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V24" s="86"/>
      <c r="DW24" s="86"/>
      <c r="DX24" s="86"/>
      <c r="DY24" s="86"/>
      <c r="DZ24" s="86"/>
    </row>
    <row r="25" spans="1:134" s="100" customFormat="1" ht="15" customHeight="1" x14ac:dyDescent="0.2">
      <c r="A25" s="821">
        <v>4205</v>
      </c>
      <c r="B25" s="100" t="s">
        <v>5099</v>
      </c>
      <c r="C25" s="821" t="s">
        <v>8076</v>
      </c>
      <c r="D25" s="821" t="s">
        <v>194</v>
      </c>
      <c r="E25" s="214" t="s">
        <v>121</v>
      </c>
      <c r="F25" s="822" t="s">
        <v>201</v>
      </c>
      <c r="G25" s="99">
        <v>4</v>
      </c>
      <c r="H25" s="269"/>
      <c r="K25" s="174"/>
      <c r="L25" s="174"/>
      <c r="M25" s="174"/>
      <c r="N25" s="174"/>
      <c r="O25" s="175" t="s">
        <v>405</v>
      </c>
      <c r="P25" s="545" t="s">
        <v>405</v>
      </c>
      <c r="Q25" s="545" t="s">
        <v>405</v>
      </c>
      <c r="R25" s="175" t="s">
        <v>405</v>
      </c>
      <c r="S25" s="594" t="s">
        <v>405</v>
      </c>
      <c r="T25" s="594" t="s">
        <v>405</v>
      </c>
      <c r="U25" s="594" t="s">
        <v>405</v>
      </c>
      <c r="V25" s="571"/>
      <c r="W25" s="571"/>
      <c r="X25" s="571"/>
      <c r="Z25" s="270"/>
      <c r="AA25" s="269">
        <v>1100000</v>
      </c>
      <c r="AB25" s="270">
        <v>2500000</v>
      </c>
      <c r="AC25" s="770">
        <v>3500000</v>
      </c>
      <c r="AD25" s="270"/>
      <c r="EB25" s="86"/>
      <c r="EC25" s="86"/>
      <c r="ED25" s="86"/>
    </row>
    <row r="26" spans="1:134" s="100" customFormat="1" ht="15" customHeight="1" x14ac:dyDescent="0.2">
      <c r="A26" s="811">
        <v>2642</v>
      </c>
      <c r="B26" s="99" t="s">
        <v>4036</v>
      </c>
      <c r="C26" s="811" t="s">
        <v>525</v>
      </c>
      <c r="D26" s="811" t="s">
        <v>3945</v>
      </c>
      <c r="E26" s="214" t="s">
        <v>121</v>
      </c>
      <c r="F26" s="812" t="s">
        <v>206</v>
      </c>
      <c r="G26" s="479">
        <v>7</v>
      </c>
      <c r="H26" s="174"/>
      <c r="I26" s="174"/>
      <c r="J26" s="174"/>
      <c r="K26" s="174"/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6" t="s">
        <v>405</v>
      </c>
      <c r="R26" s="175" t="s">
        <v>405</v>
      </c>
      <c r="S26" s="267" t="s">
        <v>405</v>
      </c>
      <c r="T26" s="267"/>
      <c r="U26" s="267"/>
      <c r="V26" s="267"/>
      <c r="W26" s="267"/>
      <c r="Y26" s="270">
        <v>6000000</v>
      </c>
      <c r="Z26" s="269">
        <v>6000000</v>
      </c>
      <c r="AA26" s="770">
        <v>6000000</v>
      </c>
      <c r="AB26" s="270">
        <v>7000000</v>
      </c>
      <c r="AC26" s="270">
        <v>7000000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G26" s="405"/>
      <c r="DH26" s="405"/>
      <c r="DI26" s="405"/>
      <c r="DJ26" s="405"/>
      <c r="DU26" s="86"/>
      <c r="EA26" s="86"/>
      <c r="EB26" s="86"/>
      <c r="EC26" s="86"/>
      <c r="ED26" s="86"/>
    </row>
    <row r="27" spans="1:134" s="405" customFormat="1" ht="15" customHeight="1" x14ac:dyDescent="0.2">
      <c r="A27" s="845">
        <v>4207</v>
      </c>
      <c r="B27" s="99" t="s">
        <v>4053</v>
      </c>
      <c r="C27" s="992" t="s">
        <v>3705</v>
      </c>
      <c r="D27" s="846" t="s">
        <v>4894</v>
      </c>
      <c r="E27" s="214" t="s">
        <v>121</v>
      </c>
      <c r="F27" s="846" t="s">
        <v>206</v>
      </c>
      <c r="G27" s="846">
        <v>4</v>
      </c>
      <c r="P27" s="848"/>
      <c r="Q27" s="848"/>
      <c r="R27" s="848"/>
      <c r="S27" s="482" t="s">
        <v>405</v>
      </c>
      <c r="T27" s="482" t="s">
        <v>405</v>
      </c>
      <c r="U27" s="482" t="s">
        <v>405</v>
      </c>
      <c r="AC27" s="270">
        <v>5500000</v>
      </c>
    </row>
    <row r="28" spans="1:134" s="100" customFormat="1" ht="15" customHeight="1" x14ac:dyDescent="0.2">
      <c r="A28" s="821">
        <v>3968</v>
      </c>
      <c r="B28" s="100" t="s">
        <v>5079</v>
      </c>
      <c r="C28" s="821" t="s">
        <v>4886</v>
      </c>
      <c r="D28" s="821" t="s">
        <v>4887</v>
      </c>
      <c r="E28" s="214" t="s">
        <v>121</v>
      </c>
      <c r="F28" s="822" t="s">
        <v>206</v>
      </c>
      <c r="G28" s="99">
        <v>4</v>
      </c>
      <c r="H28" s="269"/>
      <c r="K28" s="174"/>
      <c r="L28" s="174"/>
      <c r="M28" s="174"/>
      <c r="N28" s="174"/>
      <c r="O28" s="175" t="s">
        <v>405</v>
      </c>
      <c r="P28" s="545" t="s">
        <v>405</v>
      </c>
      <c r="Q28" s="545" t="s">
        <v>405</v>
      </c>
      <c r="R28" s="175" t="s">
        <v>405</v>
      </c>
      <c r="S28" s="594" t="s">
        <v>405</v>
      </c>
      <c r="T28" s="594" t="s">
        <v>405</v>
      </c>
      <c r="U28" s="594" t="s">
        <v>405</v>
      </c>
      <c r="V28" s="580"/>
      <c r="W28" s="580"/>
      <c r="Y28" s="270">
        <v>585000</v>
      </c>
      <c r="Z28" s="269">
        <v>4500000</v>
      </c>
      <c r="AA28" s="270">
        <v>5000000</v>
      </c>
      <c r="AB28" s="270">
        <v>5000000</v>
      </c>
      <c r="AC28" s="770">
        <v>6000000</v>
      </c>
      <c r="AD28" s="270"/>
      <c r="DP28" s="86"/>
      <c r="DQ28" s="86"/>
      <c r="DR28" s="86"/>
      <c r="DS28" s="86"/>
      <c r="DT28" s="86"/>
    </row>
    <row r="29" spans="1:134" s="177" customFormat="1" ht="15" customHeight="1" x14ac:dyDescent="0.2">
      <c r="A29" s="99">
        <v>4687</v>
      </c>
      <c r="B29" s="100" t="s">
        <v>2973</v>
      </c>
      <c r="C29" s="99" t="s">
        <v>309</v>
      </c>
      <c r="D29" s="99" t="s">
        <v>5347</v>
      </c>
      <c r="E29" s="214" t="s">
        <v>121</v>
      </c>
      <c r="F29" s="100" t="s">
        <v>206</v>
      </c>
      <c r="G29" s="99">
        <v>3</v>
      </c>
      <c r="H29" s="269"/>
      <c r="I29" s="100"/>
      <c r="J29" s="100"/>
      <c r="K29" s="174"/>
      <c r="L29" s="174"/>
      <c r="M29" s="174"/>
      <c r="N29" s="174"/>
      <c r="O29" s="545"/>
      <c r="P29" s="545" t="s">
        <v>405</v>
      </c>
      <c r="Q29" s="545" t="s">
        <v>405</v>
      </c>
      <c r="R29" s="175" t="s">
        <v>405</v>
      </c>
      <c r="S29" s="267" t="s">
        <v>405</v>
      </c>
      <c r="T29" s="267"/>
      <c r="U29" s="267"/>
      <c r="V29" s="267"/>
      <c r="W29" s="267"/>
      <c r="X29" s="100"/>
      <c r="Y29" s="269"/>
      <c r="Z29" s="269">
        <v>555000</v>
      </c>
      <c r="AA29" s="270">
        <v>4000000</v>
      </c>
      <c r="AB29" s="270">
        <v>5000000</v>
      </c>
      <c r="AC29" s="270">
        <v>6000000</v>
      </c>
      <c r="AD29" s="27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</row>
    <row r="30" spans="1:134" s="100" customFormat="1" ht="15" customHeight="1" x14ac:dyDescent="0.2">
      <c r="A30" s="99">
        <v>1451</v>
      </c>
      <c r="B30" s="99" t="s">
        <v>2054</v>
      </c>
      <c r="C30" s="235" t="s">
        <v>214</v>
      </c>
      <c r="D30" s="235" t="s">
        <v>2913</v>
      </c>
      <c r="E30" s="214" t="s">
        <v>121</v>
      </c>
      <c r="F30" s="99" t="s">
        <v>224</v>
      </c>
      <c r="G30" s="478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725" t="s">
        <v>405</v>
      </c>
      <c r="S30" s="267" t="s">
        <v>405</v>
      </c>
      <c r="T30" s="267" t="s">
        <v>405</v>
      </c>
      <c r="U30" s="580"/>
      <c r="V30" s="177"/>
      <c r="W30" s="177"/>
      <c r="X30" s="270"/>
      <c r="Y30" s="269"/>
      <c r="Z30" s="271"/>
      <c r="AA30" s="271"/>
      <c r="AB30" s="271">
        <v>3000000</v>
      </c>
      <c r="AC30" s="270">
        <v>3200000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86"/>
      <c r="DD30" s="86"/>
      <c r="DE30" s="86"/>
      <c r="DF30" s="86"/>
      <c r="DG30" s="86"/>
      <c r="DH30" s="86"/>
      <c r="DT30" s="874"/>
      <c r="DU30" s="874"/>
      <c r="DV30" s="874"/>
      <c r="DW30" s="874"/>
      <c r="DX30" s="874"/>
      <c r="DY30" s="874"/>
      <c r="EA30" s="177"/>
    </row>
    <row r="31" spans="1:134" s="100" customFormat="1" ht="15" customHeight="1" x14ac:dyDescent="0.2">
      <c r="A31" s="99">
        <v>1381</v>
      </c>
      <c r="B31" s="99" t="s">
        <v>3413</v>
      </c>
      <c r="C31" s="99" t="s">
        <v>3303</v>
      </c>
      <c r="D31" s="99" t="s">
        <v>2938</v>
      </c>
      <c r="E31" s="214" t="s">
        <v>121</v>
      </c>
      <c r="F31" s="100" t="s">
        <v>209</v>
      </c>
      <c r="G31" s="478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6" t="s">
        <v>405</v>
      </c>
      <c r="R31" s="175" t="s">
        <v>405</v>
      </c>
      <c r="S31" s="267" t="s">
        <v>405</v>
      </c>
      <c r="T31" s="580"/>
      <c r="U31" s="580"/>
      <c r="V31" s="580"/>
      <c r="W31" s="580"/>
      <c r="X31" s="99"/>
      <c r="Y31" s="270">
        <v>6500000</v>
      </c>
      <c r="Z31" s="269">
        <v>7500000</v>
      </c>
      <c r="AA31" s="270">
        <v>7500000</v>
      </c>
      <c r="AB31" s="270">
        <v>8000000</v>
      </c>
      <c r="AC31" s="270">
        <v>8000000</v>
      </c>
      <c r="AD31" s="270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DU31" s="405"/>
    </row>
    <row r="32" spans="1:134" s="405" customFormat="1" ht="15" customHeight="1" x14ac:dyDescent="0.2">
      <c r="A32" s="811">
        <v>2472</v>
      </c>
      <c r="B32" s="99" t="s">
        <v>3163</v>
      </c>
      <c r="C32" s="811" t="s">
        <v>285</v>
      </c>
      <c r="D32" s="811" t="s">
        <v>3819</v>
      </c>
      <c r="E32" s="214" t="s">
        <v>121</v>
      </c>
      <c r="F32" s="812" t="s">
        <v>209</v>
      </c>
      <c r="G32" s="479">
        <v>7</v>
      </c>
      <c r="H32" s="174"/>
      <c r="I32" s="174"/>
      <c r="J32" s="174"/>
      <c r="K32" s="174"/>
      <c r="L32" s="175" t="s">
        <v>405</v>
      </c>
      <c r="M32" s="175" t="s">
        <v>405</v>
      </c>
      <c r="N32" s="175" t="s">
        <v>405</v>
      </c>
      <c r="O32" s="175" t="s">
        <v>405</v>
      </c>
      <c r="P32" s="545" t="s">
        <v>405</v>
      </c>
      <c r="Q32" s="545" t="s">
        <v>405</v>
      </c>
      <c r="R32" s="175" t="s">
        <v>405</v>
      </c>
      <c r="S32" s="482" t="s">
        <v>405</v>
      </c>
      <c r="T32" s="482" t="s">
        <v>405</v>
      </c>
      <c r="U32" s="482" t="s">
        <v>405</v>
      </c>
      <c r="V32" s="580"/>
      <c r="W32" s="580"/>
      <c r="X32" s="270"/>
      <c r="Y32" s="100"/>
      <c r="Z32" s="269">
        <v>4500000</v>
      </c>
      <c r="AA32" s="270">
        <v>5500000</v>
      </c>
      <c r="AB32" s="270">
        <v>6500000</v>
      </c>
      <c r="AC32" s="270">
        <v>6500000</v>
      </c>
      <c r="AD32" s="270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100"/>
      <c r="DF32" s="86"/>
      <c r="DG32" s="86"/>
      <c r="DH32" s="100"/>
      <c r="DI32" s="100"/>
      <c r="DJ32" s="100"/>
      <c r="DK32" s="100"/>
      <c r="DL32" s="100"/>
      <c r="DM32" s="100"/>
      <c r="DN32" s="86"/>
      <c r="DO32" s="86"/>
      <c r="DP32" s="86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B32" s="100"/>
      <c r="EC32" s="100"/>
      <c r="ED32" s="100"/>
    </row>
    <row r="33" spans="1:134" s="100" customFormat="1" ht="15" customHeight="1" x14ac:dyDescent="0.2">
      <c r="A33" s="858">
        <v>4247</v>
      </c>
      <c r="B33" s="100" t="s">
        <v>5092</v>
      </c>
      <c r="C33" s="858" t="s">
        <v>8077</v>
      </c>
      <c r="D33" s="858" t="s">
        <v>4879</v>
      </c>
      <c r="E33" s="214" t="s">
        <v>121</v>
      </c>
      <c r="F33" s="859" t="s">
        <v>209</v>
      </c>
      <c r="G33" s="858">
        <v>4</v>
      </c>
      <c r="H33" s="269"/>
      <c r="K33" s="174"/>
      <c r="L33" s="174"/>
      <c r="M33" s="174"/>
      <c r="N33" s="174"/>
      <c r="O33" s="175"/>
      <c r="P33" s="546"/>
      <c r="Q33" s="546" t="s">
        <v>405</v>
      </c>
      <c r="R33" s="175" t="s">
        <v>405</v>
      </c>
      <c r="S33" s="176" t="s">
        <v>405</v>
      </c>
      <c r="T33" s="267"/>
      <c r="U33" s="267"/>
      <c r="V33" s="267"/>
      <c r="W33" s="267"/>
      <c r="X33" s="99"/>
      <c r="Y33" s="99"/>
      <c r="Z33" s="99"/>
      <c r="AA33" s="270">
        <v>3500000</v>
      </c>
      <c r="AB33" s="270">
        <v>5000000</v>
      </c>
      <c r="AC33" s="270">
        <v>6500000</v>
      </c>
      <c r="AD33" s="270"/>
      <c r="AE33" s="99"/>
      <c r="AF33" s="99"/>
      <c r="AG33" s="99"/>
      <c r="AH33" s="99"/>
      <c r="AI33" s="99"/>
      <c r="AJ33" s="99"/>
      <c r="AK33" s="99"/>
      <c r="AL33" s="99"/>
      <c r="DT33" s="214"/>
      <c r="DU33" s="214"/>
      <c r="DV33" s="214"/>
      <c r="DW33" s="214"/>
      <c r="DX33" s="214"/>
    </row>
    <row r="34" spans="1:134" s="100" customFormat="1" ht="15" customHeight="1" x14ac:dyDescent="0.2">
      <c r="A34" s="99">
        <v>4469</v>
      </c>
      <c r="B34" s="100" t="s">
        <v>5481</v>
      </c>
      <c r="C34" s="99" t="s">
        <v>205</v>
      </c>
      <c r="D34" s="99" t="s">
        <v>5366</v>
      </c>
      <c r="E34" s="214" t="s">
        <v>121</v>
      </c>
      <c r="F34" s="100" t="s">
        <v>209</v>
      </c>
      <c r="G34" s="99">
        <v>3</v>
      </c>
      <c r="H34" s="269"/>
      <c r="K34" s="174"/>
      <c r="L34" s="174"/>
      <c r="M34" s="174"/>
      <c r="N34" s="174"/>
      <c r="O34" s="545"/>
      <c r="P34" s="545" t="s">
        <v>405</v>
      </c>
      <c r="Q34" s="545" t="s">
        <v>405</v>
      </c>
      <c r="R34" s="175" t="s">
        <v>405</v>
      </c>
      <c r="S34" s="176" t="s">
        <v>405</v>
      </c>
      <c r="T34" s="176"/>
      <c r="U34" s="176"/>
      <c r="V34" s="176"/>
      <c r="W34" s="176"/>
      <c r="Y34" s="269"/>
      <c r="Z34" s="275">
        <v>500000</v>
      </c>
      <c r="AA34" s="270">
        <v>2500000</v>
      </c>
      <c r="AB34" s="270">
        <v>3500000</v>
      </c>
      <c r="AC34" s="270">
        <v>5000000</v>
      </c>
      <c r="AD34" s="270"/>
      <c r="EB34" s="99"/>
      <c r="EC34" s="99"/>
      <c r="ED34" s="99"/>
    </row>
    <row r="35" spans="1:134" s="100" customFormat="1" ht="15" customHeight="1" x14ac:dyDescent="0.2">
      <c r="A35" s="99">
        <v>1399</v>
      </c>
      <c r="B35" s="99" t="s">
        <v>3420</v>
      </c>
      <c r="C35" s="99" t="s">
        <v>339</v>
      </c>
      <c r="D35" s="99" t="s">
        <v>3317</v>
      </c>
      <c r="E35" s="214" t="s">
        <v>121</v>
      </c>
      <c r="F35" s="100" t="s">
        <v>211</v>
      </c>
      <c r="G35" s="478">
        <v>9</v>
      </c>
      <c r="H35" s="174"/>
      <c r="I35" s="174"/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6" t="s">
        <v>405</v>
      </c>
      <c r="R35" s="175" t="s">
        <v>405</v>
      </c>
      <c r="S35" s="267" t="s">
        <v>405</v>
      </c>
      <c r="T35" s="580"/>
      <c r="U35" s="580"/>
      <c r="V35" s="580"/>
      <c r="W35" s="580"/>
      <c r="X35" s="99"/>
      <c r="Y35" s="270">
        <v>3500000</v>
      </c>
      <c r="Z35" s="269">
        <v>4500000</v>
      </c>
      <c r="AA35" s="270">
        <v>4500000</v>
      </c>
      <c r="AB35" s="270">
        <v>6000000</v>
      </c>
      <c r="AC35" s="270">
        <v>7000000</v>
      </c>
      <c r="AD35" s="270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DG35" s="99"/>
      <c r="DH35" s="99"/>
      <c r="DI35" s="99"/>
      <c r="DJ35" s="99"/>
      <c r="DK35" s="99"/>
      <c r="DL35" s="99"/>
      <c r="DM35" s="99"/>
      <c r="DN35" s="99"/>
      <c r="DO35" s="99"/>
    </row>
    <row r="36" spans="1:134" s="100" customFormat="1" ht="15" customHeight="1" x14ac:dyDescent="0.2">
      <c r="A36" s="99">
        <v>4495</v>
      </c>
      <c r="B36" s="100" t="s">
        <v>2958</v>
      </c>
      <c r="C36" s="99" t="s">
        <v>310</v>
      </c>
      <c r="D36" s="99" t="s">
        <v>356</v>
      </c>
      <c r="E36" s="214" t="s">
        <v>121</v>
      </c>
      <c r="F36" s="100" t="s">
        <v>211</v>
      </c>
      <c r="G36" s="99">
        <v>3</v>
      </c>
      <c r="H36" s="269"/>
      <c r="K36" s="174"/>
      <c r="L36" s="174"/>
      <c r="M36" s="174"/>
      <c r="N36" s="174"/>
      <c r="O36" s="545"/>
      <c r="P36" s="545" t="s">
        <v>405</v>
      </c>
      <c r="Q36" s="545" t="s">
        <v>405</v>
      </c>
      <c r="R36" s="175" t="s">
        <v>405</v>
      </c>
      <c r="S36" s="267" t="s">
        <v>405</v>
      </c>
      <c r="T36" s="267" t="s">
        <v>405</v>
      </c>
      <c r="U36" s="267"/>
      <c r="V36" s="267"/>
      <c r="W36" s="267"/>
      <c r="Y36" s="269"/>
      <c r="Z36" s="269">
        <v>2600000</v>
      </c>
      <c r="AA36" s="270">
        <v>3500000</v>
      </c>
      <c r="AB36" s="270">
        <v>5000000</v>
      </c>
      <c r="AC36" s="270">
        <v>6000000</v>
      </c>
      <c r="AD36" s="270"/>
      <c r="DV36" s="405"/>
      <c r="DW36" s="405"/>
      <c r="DX36" s="405"/>
      <c r="DY36" s="405"/>
      <c r="DZ36" s="405"/>
    </row>
    <row r="37" spans="1:134" s="86" customFormat="1" ht="15" customHeight="1" x14ac:dyDescent="0.2">
      <c r="A37" s="842">
        <v>4963</v>
      </c>
      <c r="B37" s="100" t="s">
        <v>8090</v>
      </c>
      <c r="C37" s="842" t="s">
        <v>8018</v>
      </c>
      <c r="D37" s="842" t="s">
        <v>2591</v>
      </c>
      <c r="E37" s="214" t="s">
        <v>121</v>
      </c>
      <c r="F37" s="843" t="s">
        <v>211</v>
      </c>
      <c r="G37" s="842">
        <v>2</v>
      </c>
      <c r="H37" s="269"/>
      <c r="I37" s="100"/>
      <c r="J37" s="100"/>
      <c r="K37" s="174"/>
      <c r="L37" s="174"/>
      <c r="M37" s="174"/>
      <c r="N37" s="174"/>
      <c r="O37" s="545"/>
      <c r="P37" s="545"/>
      <c r="Q37" s="546" t="s">
        <v>405</v>
      </c>
      <c r="R37" s="175" t="s">
        <v>405</v>
      </c>
      <c r="S37" s="267" t="s">
        <v>405</v>
      </c>
      <c r="T37" s="267" t="s">
        <v>405</v>
      </c>
      <c r="U37" s="580"/>
      <c r="V37" s="580"/>
      <c r="W37" s="580"/>
      <c r="X37" s="100"/>
      <c r="Y37" s="269"/>
      <c r="Z37" s="269"/>
      <c r="AA37" s="269">
        <v>1450000</v>
      </c>
      <c r="AB37" s="270">
        <v>5000000</v>
      </c>
      <c r="AC37" s="270">
        <v>6000000</v>
      </c>
      <c r="AD37" s="27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B37" s="100"/>
      <c r="EC37" s="100"/>
      <c r="ED37" s="100"/>
    </row>
    <row r="38" spans="1:134" s="100" customFormat="1" ht="15" customHeight="1" x14ac:dyDescent="0.2">
      <c r="A38" s="99">
        <v>1464</v>
      </c>
      <c r="B38" s="99" t="s">
        <v>3144</v>
      </c>
      <c r="C38" s="99" t="s">
        <v>458</v>
      </c>
      <c r="D38" s="99" t="s">
        <v>220</v>
      </c>
      <c r="E38" s="214" t="s">
        <v>121</v>
      </c>
      <c r="F38" s="100" t="s">
        <v>212</v>
      </c>
      <c r="G38" s="750">
        <v>9</v>
      </c>
      <c r="H38" s="174"/>
      <c r="I38" s="174"/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6" t="s">
        <v>405</v>
      </c>
      <c r="Q38" s="546" t="s">
        <v>405</v>
      </c>
      <c r="R38" s="175" t="s">
        <v>405</v>
      </c>
      <c r="S38" s="769" t="s">
        <v>405</v>
      </c>
      <c r="T38" s="267"/>
      <c r="U38" s="267"/>
      <c r="V38" s="267"/>
      <c r="W38" s="267"/>
      <c r="X38" s="99"/>
      <c r="Y38" s="270">
        <v>5000000</v>
      </c>
      <c r="Z38" s="269">
        <v>5500000</v>
      </c>
      <c r="AA38" s="270">
        <v>5500000</v>
      </c>
      <c r="AB38" s="270">
        <v>6500000</v>
      </c>
      <c r="AC38" s="772">
        <v>15000000</v>
      </c>
      <c r="AD38" s="270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  <c r="BL38" s="405"/>
      <c r="BM38" s="405"/>
      <c r="BN38" s="405"/>
      <c r="BO38" s="405"/>
      <c r="BP38" s="405"/>
      <c r="BQ38" s="405"/>
      <c r="BR38" s="405"/>
      <c r="BS38" s="405"/>
      <c r="BT38" s="405"/>
      <c r="BU38" s="405"/>
      <c r="BV38" s="405"/>
      <c r="BW38" s="405"/>
      <c r="BX38" s="405"/>
      <c r="BY38" s="405"/>
      <c r="BZ38" s="405"/>
      <c r="CA38" s="405"/>
      <c r="CB38" s="405"/>
      <c r="CC38" s="405"/>
      <c r="CD38" s="405"/>
      <c r="CE38" s="405"/>
      <c r="CF38" s="405"/>
      <c r="CG38" s="405"/>
      <c r="CH38" s="405"/>
      <c r="CI38" s="405"/>
      <c r="CJ38" s="405"/>
      <c r="CK38" s="405"/>
      <c r="CL38" s="405"/>
      <c r="CM38" s="405"/>
      <c r="CN38" s="405"/>
      <c r="CO38" s="405"/>
      <c r="CP38" s="405"/>
      <c r="CQ38" s="405"/>
      <c r="CR38" s="405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K38" s="405"/>
      <c r="DL38" s="405"/>
      <c r="DM38" s="405"/>
      <c r="DN38" s="405"/>
      <c r="DO38" s="405"/>
      <c r="DP38" s="86"/>
      <c r="DQ38" s="86"/>
      <c r="DR38" s="86"/>
      <c r="DS38" s="86"/>
      <c r="DT38" s="86"/>
      <c r="DU38" s="874"/>
      <c r="DV38" s="405"/>
      <c r="DW38" s="405"/>
      <c r="DX38" s="405"/>
      <c r="DY38" s="405"/>
      <c r="DZ38" s="405"/>
    </row>
    <row r="39" spans="1:134" s="99" customFormat="1" ht="15" customHeight="1" x14ac:dyDescent="0.2">
      <c r="A39" s="775">
        <v>1470</v>
      </c>
      <c r="B39" s="99" t="s">
        <v>2048</v>
      </c>
      <c r="C39" s="99" t="s">
        <v>80</v>
      </c>
      <c r="D39" s="99" t="s">
        <v>3334</v>
      </c>
      <c r="E39" s="214" t="s">
        <v>121</v>
      </c>
      <c r="F39" s="100" t="s">
        <v>212</v>
      </c>
      <c r="G39" s="762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482" t="s">
        <v>405</v>
      </c>
      <c r="V39" s="580"/>
      <c r="W39" s="580"/>
      <c r="X39" s="580"/>
      <c r="Y39" s="580"/>
      <c r="AA39" s="270"/>
      <c r="AB39" s="270">
        <v>6500000</v>
      </c>
      <c r="AC39" s="270">
        <v>6500000</v>
      </c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86"/>
      <c r="DF39" s="86"/>
      <c r="DG39" s="86"/>
      <c r="DH39" s="86"/>
      <c r="DI39" s="86"/>
      <c r="DJ39" s="86"/>
      <c r="DK39" s="86"/>
      <c r="DL39" s="86"/>
      <c r="DM39" s="86"/>
      <c r="DN39" s="100"/>
      <c r="DO39" s="86"/>
      <c r="DP39" s="86"/>
      <c r="DQ39" s="86"/>
      <c r="DR39" s="86"/>
      <c r="DS39" s="100"/>
      <c r="DT39" s="100"/>
      <c r="DU39" s="100"/>
      <c r="DV39" s="100"/>
      <c r="DW39" s="100"/>
      <c r="DX39" s="100"/>
      <c r="DY39" s="100"/>
      <c r="DZ39" s="100"/>
      <c r="EA39" s="100"/>
    </row>
    <row r="40" spans="1:134" s="100" customFormat="1" ht="15" customHeight="1" x14ac:dyDescent="0.2">
      <c r="A40" s="817">
        <v>3540</v>
      </c>
      <c r="B40" s="836" t="s">
        <v>4727</v>
      </c>
      <c r="C40" s="837" t="s">
        <v>3297</v>
      </c>
      <c r="D40" s="837" t="s">
        <v>4590</v>
      </c>
      <c r="E40" s="214" t="s">
        <v>121</v>
      </c>
      <c r="F40" s="836" t="s">
        <v>212</v>
      </c>
      <c r="G40" s="837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267" t="s">
        <v>405</v>
      </c>
      <c r="T40" s="267" t="s">
        <v>405</v>
      </c>
      <c r="U40" s="267"/>
      <c r="V40" s="267"/>
      <c r="W40" s="267"/>
      <c r="Y40" s="270">
        <v>4500000</v>
      </c>
      <c r="Z40" s="269">
        <v>5500000</v>
      </c>
      <c r="AA40" s="270">
        <v>6500000</v>
      </c>
      <c r="AB40" s="270">
        <v>7000000</v>
      </c>
      <c r="AC40" s="270">
        <v>7500000</v>
      </c>
      <c r="AD40" s="270"/>
      <c r="DP40" s="99"/>
      <c r="DQ40" s="99"/>
      <c r="DR40" s="99"/>
      <c r="DS40" s="99"/>
      <c r="DT40" s="99"/>
    </row>
    <row r="41" spans="1:134" s="100" customFormat="1" ht="15" customHeight="1" x14ac:dyDescent="0.2">
      <c r="A41" s="842">
        <v>5551</v>
      </c>
      <c r="B41" s="100" t="s">
        <v>8157</v>
      </c>
      <c r="C41" s="842" t="s">
        <v>8005</v>
      </c>
      <c r="D41" s="842" t="s">
        <v>223</v>
      </c>
      <c r="E41" s="214" t="s">
        <v>121</v>
      </c>
      <c r="F41" s="843" t="s">
        <v>212</v>
      </c>
      <c r="G41" s="843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725" t="s">
        <v>405</v>
      </c>
      <c r="S41" s="267" t="s">
        <v>405</v>
      </c>
      <c r="T41" s="267" t="s">
        <v>405</v>
      </c>
      <c r="U41" s="176"/>
      <c r="V41" s="176"/>
      <c r="W41" s="176"/>
      <c r="X41" s="176"/>
      <c r="Y41" s="176"/>
      <c r="Z41" s="176"/>
      <c r="AA41" s="176"/>
      <c r="AB41" s="270">
        <v>1400000</v>
      </c>
      <c r="AC41" s="270">
        <v>2000000</v>
      </c>
      <c r="AD41" s="270"/>
      <c r="AF41" s="844"/>
      <c r="AG41" s="570"/>
      <c r="EB41" s="86"/>
      <c r="EC41" s="86"/>
      <c r="ED41" s="86"/>
    </row>
    <row r="42" spans="1:134" s="100" customFormat="1" ht="15" customHeight="1" x14ac:dyDescent="0.2">
      <c r="A42" s="842">
        <v>5231</v>
      </c>
      <c r="B42" s="100" t="s">
        <v>5090</v>
      </c>
      <c r="C42" s="842" t="s">
        <v>189</v>
      </c>
      <c r="D42" s="842" t="s">
        <v>7952</v>
      </c>
      <c r="E42" s="214" t="s">
        <v>121</v>
      </c>
      <c r="F42" s="843" t="s">
        <v>212</v>
      </c>
      <c r="G42" s="842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267" t="s">
        <v>405</v>
      </c>
      <c r="T42" s="267" t="s">
        <v>405</v>
      </c>
      <c r="U42" s="580"/>
      <c r="V42" s="580"/>
      <c r="W42" s="580"/>
      <c r="Y42" s="269"/>
      <c r="Z42" s="269"/>
      <c r="AA42" s="269">
        <v>500000</v>
      </c>
      <c r="AB42" s="270">
        <v>2750000</v>
      </c>
      <c r="AC42" s="270">
        <v>3500000</v>
      </c>
      <c r="AD42" s="270"/>
    </row>
    <row r="43" spans="1:134" s="100" customFormat="1" ht="15" customHeight="1" x14ac:dyDescent="0.2">
      <c r="A43" s="842">
        <v>5196</v>
      </c>
      <c r="B43" s="100" t="s">
        <v>8152</v>
      </c>
      <c r="C43" s="842" t="s">
        <v>7946</v>
      </c>
      <c r="D43" s="842" t="s">
        <v>302</v>
      </c>
      <c r="E43" s="214" t="s">
        <v>121</v>
      </c>
      <c r="F43" s="842" t="s">
        <v>212</v>
      </c>
      <c r="G43" s="842">
        <v>2</v>
      </c>
      <c r="H43" s="269"/>
      <c r="K43" s="174"/>
      <c r="L43" s="174"/>
      <c r="M43" s="174"/>
      <c r="N43" s="174"/>
      <c r="O43" s="545"/>
      <c r="P43" s="545"/>
      <c r="Q43" s="546" t="s">
        <v>405</v>
      </c>
      <c r="R43" s="175" t="s">
        <v>405</v>
      </c>
      <c r="S43" s="267" t="s">
        <v>405</v>
      </c>
      <c r="T43" s="267" t="s">
        <v>405</v>
      </c>
      <c r="U43" s="580"/>
      <c r="V43" s="580"/>
      <c r="W43" s="580"/>
      <c r="Y43" s="269"/>
      <c r="Z43" s="269"/>
      <c r="AA43" s="269">
        <v>500000</v>
      </c>
      <c r="AB43" s="270">
        <v>2000000</v>
      </c>
      <c r="AC43" s="270">
        <v>2500000</v>
      </c>
      <c r="AD43" s="270"/>
      <c r="DV43" s="99"/>
      <c r="DW43" s="99"/>
      <c r="DX43" s="99"/>
      <c r="DY43" s="99"/>
      <c r="DZ43" s="99"/>
    </row>
    <row r="44" spans="1:134" s="100" customFormat="1" ht="15" customHeight="1" x14ac:dyDescent="0.2">
      <c r="A44" s="99">
        <v>1354</v>
      </c>
      <c r="B44" s="99" t="s">
        <v>3161</v>
      </c>
      <c r="C44" s="99" t="s">
        <v>3349</v>
      </c>
      <c r="D44" s="99" t="s">
        <v>290</v>
      </c>
      <c r="E44" s="214" t="s">
        <v>121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6" t="s">
        <v>405</v>
      </c>
      <c r="R44" s="175" t="s">
        <v>405</v>
      </c>
      <c r="S44" s="267" t="s">
        <v>405</v>
      </c>
      <c r="T44" s="267"/>
      <c r="U44" s="267"/>
      <c r="V44" s="267"/>
      <c r="W44" s="267"/>
      <c r="X44" s="99"/>
      <c r="Y44" s="270">
        <v>6500000</v>
      </c>
      <c r="Z44" s="269">
        <v>7000000</v>
      </c>
      <c r="AA44" s="270">
        <v>7000000</v>
      </c>
      <c r="AB44" s="270">
        <v>8000000</v>
      </c>
      <c r="AC44" s="270">
        <v>8000000</v>
      </c>
      <c r="AD44" s="270"/>
      <c r="DG44" s="405"/>
      <c r="DH44" s="405"/>
      <c r="DI44" s="405"/>
      <c r="DJ44" s="405"/>
      <c r="DK44" s="86"/>
      <c r="DL44" s="86"/>
      <c r="DM44" s="86"/>
      <c r="DN44" s="86"/>
      <c r="DO44" s="86"/>
    </row>
    <row r="45" spans="1:134" s="99" customFormat="1" ht="15" customHeight="1" x14ac:dyDescent="0.2">
      <c r="A45" s="830">
        <v>1933</v>
      </c>
      <c r="B45" s="831" t="s">
        <v>3747</v>
      </c>
      <c r="C45" s="830" t="s">
        <v>2223</v>
      </c>
      <c r="D45" s="830" t="s">
        <v>3555</v>
      </c>
      <c r="E45" s="214" t="s">
        <v>121</v>
      </c>
      <c r="F45" s="831" t="s">
        <v>221</v>
      </c>
      <c r="G45" s="832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267" t="s">
        <v>405</v>
      </c>
      <c r="T45" s="267" t="s">
        <v>405</v>
      </c>
      <c r="U45" s="580"/>
      <c r="V45" s="580"/>
      <c r="W45" s="580"/>
      <c r="X45" s="86"/>
      <c r="Y45" s="270"/>
      <c r="Z45" s="269">
        <v>6000000</v>
      </c>
      <c r="AA45" s="270">
        <v>6500000</v>
      </c>
      <c r="AB45" s="270">
        <v>6500000</v>
      </c>
      <c r="AC45" s="270">
        <v>6500000</v>
      </c>
      <c r="AD45" s="270"/>
      <c r="AE45" s="874"/>
      <c r="AF45" s="874"/>
      <c r="AG45" s="874"/>
      <c r="AH45" s="874"/>
      <c r="AI45" s="874"/>
      <c r="AJ45" s="874"/>
      <c r="AK45" s="874"/>
      <c r="AL45" s="874"/>
      <c r="AM45" s="874"/>
      <c r="AN45" s="874"/>
      <c r="AO45" s="874"/>
      <c r="AP45" s="874"/>
      <c r="AQ45" s="874"/>
      <c r="AR45" s="874"/>
      <c r="AS45" s="874"/>
      <c r="AT45" s="874"/>
      <c r="AU45" s="874"/>
      <c r="AV45" s="874"/>
      <c r="AW45" s="874"/>
      <c r="AX45" s="874"/>
      <c r="AY45" s="874"/>
      <c r="AZ45" s="874"/>
      <c r="BA45" s="874"/>
      <c r="BB45" s="874"/>
      <c r="BC45" s="874"/>
      <c r="BD45" s="874"/>
      <c r="BE45" s="874"/>
      <c r="BF45" s="874"/>
      <c r="BG45" s="874"/>
      <c r="BH45" s="874"/>
      <c r="BI45" s="874"/>
      <c r="BJ45" s="874"/>
      <c r="BK45" s="874"/>
      <c r="BL45" s="874"/>
      <c r="BM45" s="874"/>
      <c r="BN45" s="874"/>
      <c r="BO45" s="874"/>
      <c r="BP45" s="874"/>
      <c r="BQ45" s="874"/>
      <c r="BR45" s="874"/>
      <c r="BS45" s="874"/>
      <c r="BT45" s="874"/>
      <c r="BU45" s="874"/>
      <c r="BV45" s="874"/>
      <c r="BW45" s="874"/>
      <c r="BX45" s="874"/>
      <c r="BY45" s="874"/>
      <c r="BZ45" s="874"/>
      <c r="CA45" s="874"/>
      <c r="CB45" s="874"/>
      <c r="CC45" s="874"/>
      <c r="CD45" s="874"/>
      <c r="CE45" s="874"/>
      <c r="CF45" s="874"/>
      <c r="CG45" s="874"/>
      <c r="CH45" s="874"/>
      <c r="CI45" s="874"/>
      <c r="CJ45" s="874"/>
      <c r="CK45" s="874"/>
      <c r="CL45" s="874"/>
      <c r="CM45" s="874"/>
      <c r="CN45" s="874"/>
      <c r="CO45" s="874"/>
      <c r="CP45" s="874"/>
      <c r="CQ45" s="874"/>
      <c r="CR45" s="874"/>
      <c r="CS45" s="874"/>
      <c r="CT45" s="874"/>
      <c r="CU45" s="874"/>
      <c r="CV45" s="874"/>
      <c r="CW45" s="874"/>
      <c r="CX45" s="874"/>
      <c r="CY45" s="874"/>
      <c r="CZ45" s="874"/>
      <c r="DA45" s="874"/>
      <c r="DB45" s="874"/>
      <c r="DC45" s="874"/>
      <c r="DD45" s="874"/>
      <c r="DE45" s="874"/>
      <c r="DF45" s="86"/>
      <c r="DG45" s="86"/>
      <c r="DH45" s="86"/>
      <c r="DI45" s="86"/>
      <c r="DJ45" s="100"/>
      <c r="DK45" s="100"/>
      <c r="DL45" s="100"/>
      <c r="DM45" s="86"/>
      <c r="DN45" s="86"/>
      <c r="DO45" s="86"/>
      <c r="DP45" s="86"/>
      <c r="DQ45" s="100"/>
      <c r="DR45" s="100"/>
      <c r="DS45" s="100"/>
      <c r="DT45" s="100"/>
      <c r="DU45" s="100"/>
      <c r="DV45" s="86"/>
      <c r="DW45" s="86"/>
      <c r="DX45" s="86"/>
      <c r="DY45" s="86"/>
      <c r="DZ45" s="86"/>
      <c r="EB45" s="100"/>
      <c r="EC45" s="100"/>
      <c r="ED45" s="100"/>
    </row>
    <row r="46" spans="1:134" s="100" customFormat="1" ht="15" customHeight="1" x14ac:dyDescent="0.2">
      <c r="A46" s="838">
        <v>1936</v>
      </c>
      <c r="B46" s="831" t="s">
        <v>3760</v>
      </c>
      <c r="C46" s="830" t="s">
        <v>3556</v>
      </c>
      <c r="D46" s="830" t="s">
        <v>2713</v>
      </c>
      <c r="E46" s="214" t="s">
        <v>121</v>
      </c>
      <c r="F46" s="831" t="s">
        <v>221</v>
      </c>
      <c r="G46" s="832">
        <v>8</v>
      </c>
      <c r="H46" s="273"/>
      <c r="I46" s="273"/>
      <c r="J46" s="273"/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571"/>
      <c r="U46" s="571"/>
      <c r="V46" s="571"/>
      <c r="W46" s="571"/>
      <c r="X46" s="571"/>
      <c r="Y46" s="86"/>
      <c r="Z46" s="270"/>
      <c r="AA46" s="269">
        <v>4000000</v>
      </c>
      <c r="AB46" s="270">
        <v>5000000</v>
      </c>
      <c r="AC46" s="270">
        <v>6000000</v>
      </c>
      <c r="AD46" s="270"/>
      <c r="DD46" s="405"/>
      <c r="DE46" s="405"/>
      <c r="DF46" s="405"/>
      <c r="DG46" s="885"/>
      <c r="DH46" s="885"/>
      <c r="DK46" s="86"/>
      <c r="DL46" s="86"/>
      <c r="DM46" s="405"/>
      <c r="DR46" s="86"/>
      <c r="DS46" s="86"/>
      <c r="DT46" s="86"/>
      <c r="DU46" s="86"/>
    </row>
    <row r="47" spans="1:134" s="100" customFormat="1" ht="15" customHeight="1" x14ac:dyDescent="0.2">
      <c r="A47" s="837">
        <v>3440</v>
      </c>
      <c r="B47" s="836" t="s">
        <v>3161</v>
      </c>
      <c r="C47" s="837" t="s">
        <v>263</v>
      </c>
      <c r="D47" s="837" t="s">
        <v>4513</v>
      </c>
      <c r="E47" s="214" t="s">
        <v>121</v>
      </c>
      <c r="F47" s="836" t="s">
        <v>221</v>
      </c>
      <c r="G47" s="837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6" t="s">
        <v>405</v>
      </c>
      <c r="R47" s="725" t="s">
        <v>405</v>
      </c>
      <c r="S47" s="267" t="s">
        <v>405</v>
      </c>
      <c r="T47" s="580"/>
      <c r="U47" s="580"/>
      <c r="V47" s="580"/>
      <c r="W47" s="580"/>
      <c r="Y47" s="270">
        <v>2500000</v>
      </c>
      <c r="Z47" s="269"/>
      <c r="AA47" s="270">
        <v>5000000</v>
      </c>
      <c r="AB47" s="270">
        <v>5000000</v>
      </c>
      <c r="AC47" s="270">
        <v>6000000</v>
      </c>
      <c r="AD47" s="270"/>
      <c r="DJ47" s="86"/>
      <c r="DK47" s="86"/>
      <c r="DL47" s="86"/>
      <c r="DM47" s="86"/>
      <c r="DN47" s="86"/>
      <c r="DO47" s="86"/>
      <c r="DU47" s="86"/>
      <c r="DV47" s="86"/>
      <c r="DW47" s="86"/>
      <c r="DX47" s="86"/>
      <c r="DY47" s="86"/>
      <c r="DZ47" s="86"/>
      <c r="EA47" s="99"/>
    </row>
    <row r="48" spans="1:134" s="405" customFormat="1" ht="15" customHeight="1" x14ac:dyDescent="0.2">
      <c r="A48" s="845">
        <v>3442</v>
      </c>
      <c r="B48" s="836" t="s">
        <v>2773</v>
      </c>
      <c r="C48" s="992" t="s">
        <v>494</v>
      </c>
      <c r="D48" s="846" t="s">
        <v>252</v>
      </c>
      <c r="E48" s="214" t="s">
        <v>121</v>
      </c>
      <c r="F48" s="846" t="s">
        <v>221</v>
      </c>
      <c r="G48" s="846">
        <v>5</v>
      </c>
      <c r="P48" s="848"/>
      <c r="Q48" s="848"/>
      <c r="R48" s="848"/>
      <c r="S48" s="482" t="s">
        <v>405</v>
      </c>
      <c r="T48" s="482" t="s">
        <v>405</v>
      </c>
      <c r="U48" s="482" t="s">
        <v>405</v>
      </c>
      <c r="AC48" s="270">
        <v>3500000</v>
      </c>
    </row>
    <row r="49" spans="1:135" s="86" customFormat="1" ht="15" customHeight="1" x14ac:dyDescent="0.2">
      <c r="A49" s="886">
        <v>3965</v>
      </c>
      <c r="B49" s="100" t="s">
        <v>2980</v>
      </c>
      <c r="C49" s="821" t="s">
        <v>4974</v>
      </c>
      <c r="D49" s="821" t="s">
        <v>4975</v>
      </c>
      <c r="E49" s="214" t="s">
        <v>121</v>
      </c>
      <c r="F49" s="821" t="s">
        <v>221</v>
      </c>
      <c r="G49" s="99">
        <v>4</v>
      </c>
      <c r="H49" s="269"/>
      <c r="I49" s="100"/>
      <c r="J49" s="100"/>
      <c r="K49" s="174"/>
      <c r="L49" s="174"/>
      <c r="M49" s="174"/>
      <c r="N49" s="174"/>
      <c r="O49" s="175" t="s">
        <v>405</v>
      </c>
      <c r="P49" s="545" t="s">
        <v>405</v>
      </c>
      <c r="Q49" s="545" t="s">
        <v>405</v>
      </c>
      <c r="R49" s="175" t="s">
        <v>405</v>
      </c>
      <c r="S49" s="482" t="s">
        <v>405</v>
      </c>
      <c r="T49" s="482" t="s">
        <v>405</v>
      </c>
      <c r="U49" s="482" t="s">
        <v>405</v>
      </c>
      <c r="V49" s="580"/>
      <c r="W49" s="580"/>
      <c r="X49" s="100"/>
      <c r="Y49" s="270">
        <v>500000</v>
      </c>
      <c r="Z49" s="269"/>
      <c r="AA49" s="270"/>
      <c r="AB49" s="270"/>
      <c r="AC49" s="270">
        <v>3000000</v>
      </c>
      <c r="AD49" s="27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V49" s="100"/>
      <c r="DW49" s="100"/>
      <c r="DX49" s="100"/>
      <c r="DY49" s="100"/>
      <c r="DZ49" s="100"/>
      <c r="EA49" s="100"/>
      <c r="EB49" s="100"/>
      <c r="EC49" s="100"/>
      <c r="ED49" s="100"/>
    </row>
    <row r="50" spans="1:135" s="86" customFormat="1" ht="15" customHeight="1" x14ac:dyDescent="0.2">
      <c r="A50" s="842">
        <v>5455</v>
      </c>
      <c r="B50" s="100" t="s">
        <v>8078</v>
      </c>
      <c r="C50" s="842" t="s">
        <v>4943</v>
      </c>
      <c r="D50" s="842" t="s">
        <v>7988</v>
      </c>
      <c r="E50" s="214" t="s">
        <v>121</v>
      </c>
      <c r="F50" s="843" t="s">
        <v>221</v>
      </c>
      <c r="G50" s="842">
        <v>2</v>
      </c>
      <c r="H50" s="269"/>
      <c r="I50" s="100"/>
      <c r="J50" s="100"/>
      <c r="K50" s="174"/>
      <c r="L50" s="174"/>
      <c r="M50" s="174"/>
      <c r="N50" s="174"/>
      <c r="O50" s="545"/>
      <c r="P50" s="545"/>
      <c r="Q50" s="546" t="s">
        <v>405</v>
      </c>
      <c r="R50" s="175" t="s">
        <v>405</v>
      </c>
      <c r="S50" s="267" t="s">
        <v>405</v>
      </c>
      <c r="T50" s="267" t="s">
        <v>405</v>
      </c>
      <c r="U50" s="267" t="s">
        <v>405</v>
      </c>
      <c r="V50" s="267"/>
      <c r="W50" s="267"/>
      <c r="X50" s="100"/>
      <c r="Y50" s="269"/>
      <c r="Z50" s="269"/>
      <c r="AA50" s="269">
        <v>4800000</v>
      </c>
      <c r="AB50" s="270">
        <v>5500000</v>
      </c>
      <c r="AC50" s="270">
        <v>6500000</v>
      </c>
      <c r="AD50" s="27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</row>
    <row r="51" spans="1:135" s="100" customFormat="1" ht="15" customHeight="1" x14ac:dyDescent="0.2">
      <c r="A51" s="887">
        <v>1044</v>
      </c>
      <c r="B51" s="888" t="s">
        <v>3139</v>
      </c>
      <c r="C51" s="423" t="s">
        <v>3140</v>
      </c>
      <c r="D51" s="423" t="s">
        <v>411</v>
      </c>
      <c r="E51" s="214" t="s">
        <v>121</v>
      </c>
      <c r="F51" s="888" t="s">
        <v>217</v>
      </c>
      <c r="G51" s="750">
        <v>10</v>
      </c>
      <c r="H51" s="175"/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175" t="s">
        <v>405</v>
      </c>
      <c r="S51" s="267" t="s">
        <v>405</v>
      </c>
      <c r="T51" s="267"/>
      <c r="U51" s="267"/>
      <c r="V51" s="267"/>
      <c r="W51" s="267"/>
      <c r="Y51" s="270">
        <v>3000000</v>
      </c>
      <c r="Z51" s="269">
        <v>3500000</v>
      </c>
      <c r="AA51" s="270">
        <v>3500000</v>
      </c>
      <c r="AB51" s="270">
        <v>4500000</v>
      </c>
      <c r="AC51" s="270">
        <v>5500000</v>
      </c>
      <c r="AD51" s="270"/>
      <c r="DP51" s="405"/>
      <c r="DQ51" s="405"/>
      <c r="DR51" s="405"/>
      <c r="DS51" s="405"/>
      <c r="DT51" s="405"/>
      <c r="DU51" s="405"/>
      <c r="DV51" s="86"/>
      <c r="DW51" s="86"/>
      <c r="DX51" s="86"/>
      <c r="DY51" s="86"/>
      <c r="DZ51" s="86"/>
    </row>
    <row r="52" spans="1:135" s="100" customFormat="1" ht="15" customHeight="1" x14ac:dyDescent="0.2">
      <c r="A52" s="811">
        <v>2633</v>
      </c>
      <c r="B52" s="99" t="s">
        <v>405</v>
      </c>
      <c r="C52" s="811" t="s">
        <v>234</v>
      </c>
      <c r="D52" s="811" t="s">
        <v>3660</v>
      </c>
      <c r="E52" s="214" t="s">
        <v>121</v>
      </c>
      <c r="F52" s="811" t="s">
        <v>217</v>
      </c>
      <c r="G52" s="479">
        <v>7</v>
      </c>
      <c r="H52" s="174"/>
      <c r="I52" s="174"/>
      <c r="J52" s="174"/>
      <c r="K52" s="174"/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725" t="s">
        <v>405</v>
      </c>
      <c r="S52" s="267" t="s">
        <v>405</v>
      </c>
      <c r="T52" s="267" t="s">
        <v>405</v>
      </c>
      <c r="U52" s="267"/>
      <c r="V52" s="269"/>
      <c r="W52" s="269"/>
      <c r="X52" s="270"/>
      <c r="Y52" s="275"/>
      <c r="Z52" s="271"/>
      <c r="AA52" s="271"/>
      <c r="AB52" s="271">
        <v>3000000</v>
      </c>
      <c r="AC52" s="270">
        <v>3000000</v>
      </c>
      <c r="AD52" s="270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J52" s="86"/>
      <c r="DK52" s="86"/>
      <c r="DL52" s="86"/>
    </row>
    <row r="53" spans="1:135" s="86" customFormat="1" ht="15" customHeight="1" x14ac:dyDescent="0.2">
      <c r="A53" s="821">
        <v>4028</v>
      </c>
      <c r="B53" s="100" t="s">
        <v>5057</v>
      </c>
      <c r="C53" s="821" t="s">
        <v>287</v>
      </c>
      <c r="D53" s="821" t="s">
        <v>4958</v>
      </c>
      <c r="E53" s="214" t="s">
        <v>121</v>
      </c>
      <c r="F53" s="822" t="s">
        <v>217</v>
      </c>
      <c r="G53" s="99">
        <v>4</v>
      </c>
      <c r="H53" s="269"/>
      <c r="I53" s="100"/>
      <c r="J53" s="100"/>
      <c r="K53" s="174"/>
      <c r="L53" s="174"/>
      <c r="M53" s="174"/>
      <c r="N53" s="174"/>
      <c r="O53" s="175" t="s">
        <v>405</v>
      </c>
      <c r="P53" s="545" t="s">
        <v>405</v>
      </c>
      <c r="Q53" s="545" t="s">
        <v>405</v>
      </c>
      <c r="R53" s="175" t="s">
        <v>405</v>
      </c>
      <c r="S53" s="267" t="s">
        <v>405</v>
      </c>
      <c r="T53" s="482" t="s">
        <v>405</v>
      </c>
      <c r="U53" s="482" t="s">
        <v>405</v>
      </c>
      <c r="V53" s="267"/>
      <c r="W53" s="267"/>
      <c r="X53" s="100"/>
      <c r="Y53" s="270">
        <v>3400000</v>
      </c>
      <c r="Z53" s="269">
        <v>4000000</v>
      </c>
      <c r="AA53" s="270">
        <v>5000000</v>
      </c>
      <c r="AB53" s="270">
        <v>5500000</v>
      </c>
      <c r="AC53" s="270">
        <v>6500000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EB53" s="100"/>
      <c r="EC53" s="100"/>
      <c r="ED53" s="100"/>
    </row>
    <row r="54" spans="1:135" s="100" customFormat="1" ht="15" customHeight="1" x14ac:dyDescent="0.2">
      <c r="A54" s="842">
        <v>5137</v>
      </c>
      <c r="B54" s="100" t="s">
        <v>2958</v>
      </c>
      <c r="C54" s="842" t="s">
        <v>240</v>
      </c>
      <c r="D54" s="843" t="s">
        <v>8063</v>
      </c>
      <c r="E54" s="214" t="s">
        <v>121</v>
      </c>
      <c r="F54" s="843" t="s">
        <v>217</v>
      </c>
      <c r="G54" s="842">
        <v>2</v>
      </c>
      <c r="H54" s="269"/>
      <c r="K54" s="174"/>
      <c r="L54" s="174"/>
      <c r="M54" s="174"/>
      <c r="N54" s="174"/>
      <c r="O54" s="545"/>
      <c r="P54" s="545"/>
      <c r="Q54" s="546" t="s">
        <v>405</v>
      </c>
      <c r="R54" s="175" t="s">
        <v>405</v>
      </c>
      <c r="S54" s="267" t="s">
        <v>405</v>
      </c>
      <c r="T54" s="267" t="s">
        <v>405</v>
      </c>
      <c r="U54" s="267" t="s">
        <v>405</v>
      </c>
      <c r="V54" s="267"/>
      <c r="W54" s="267"/>
      <c r="Y54" s="269"/>
      <c r="Z54" s="269"/>
      <c r="AA54" s="275">
        <v>2600000</v>
      </c>
      <c r="AB54" s="270">
        <v>5500000</v>
      </c>
      <c r="AC54" s="270">
        <v>7000000</v>
      </c>
      <c r="AD54" s="270"/>
    </row>
    <row r="55" spans="1:135" s="100" customFormat="1" ht="15" customHeight="1" x14ac:dyDescent="0.2">
      <c r="A55" s="886">
        <v>4381</v>
      </c>
      <c r="B55" s="100" t="s">
        <v>5093</v>
      </c>
      <c r="C55" s="821" t="s">
        <v>254</v>
      </c>
      <c r="D55" s="821" t="s">
        <v>4843</v>
      </c>
      <c r="E55" s="214" t="s">
        <v>121</v>
      </c>
      <c r="F55" s="822" t="s">
        <v>226</v>
      </c>
      <c r="G55" s="99">
        <v>4</v>
      </c>
      <c r="H55" s="269"/>
      <c r="K55" s="174"/>
      <c r="L55" s="174"/>
      <c r="M55" s="174"/>
      <c r="N55" s="174"/>
      <c r="O55" s="175" t="s">
        <v>405</v>
      </c>
      <c r="P55" s="545" t="s">
        <v>405</v>
      </c>
      <c r="Q55" s="545" t="s">
        <v>405</v>
      </c>
      <c r="R55" s="175" t="s">
        <v>405</v>
      </c>
      <c r="S55" s="482" t="s">
        <v>405</v>
      </c>
      <c r="T55" s="482" t="s">
        <v>405</v>
      </c>
      <c r="U55" s="482" t="s">
        <v>405</v>
      </c>
      <c r="V55" s="580"/>
      <c r="W55" s="580"/>
      <c r="Y55" s="270">
        <v>4000000</v>
      </c>
      <c r="Z55" s="269">
        <v>1300000</v>
      </c>
      <c r="AA55" s="270">
        <v>1900000</v>
      </c>
      <c r="AB55" s="270">
        <v>2500000</v>
      </c>
      <c r="AC55" s="270">
        <v>3000000</v>
      </c>
      <c r="AD55" s="270"/>
    </row>
    <row r="56" spans="1:135" s="891" customFormat="1" ht="15" customHeight="1" x14ac:dyDescent="0.2">
      <c r="A56" s="889">
        <f>COUNT(A3:A55)</f>
        <v>53</v>
      </c>
      <c r="B56" s="867" t="s">
        <v>2786</v>
      </c>
      <c r="C56" s="866" t="s">
        <v>121</v>
      </c>
      <c r="D56" s="866" t="s">
        <v>3017</v>
      </c>
      <c r="E56" s="867" t="s">
        <v>2786</v>
      </c>
      <c r="F56" s="890"/>
      <c r="G56" s="869">
        <f>AVERAGE(G3:G55)</f>
        <v>5.2075471698113205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35</v>
      </c>
      <c r="U56" s="870">
        <f>COUNTIF((U3:U55),"X")</f>
        <v>20</v>
      </c>
      <c r="V56" s="870">
        <f>COUNTIF((V3:V55),"X")</f>
        <v>5</v>
      </c>
      <c r="W56" s="870">
        <f>COUNTIF((W3:W55),"X")</f>
        <v>2</v>
      </c>
      <c r="X56" s="870">
        <f>SUM(S56:W56)</f>
        <v>115</v>
      </c>
      <c r="Y56" s="871">
        <f>SUM(Y3:Y54)</f>
        <v>63235000</v>
      </c>
      <c r="Z56" s="871">
        <f>SUM(Z3:Z54)</f>
        <v>100505000</v>
      </c>
      <c r="AA56" s="871">
        <f>SUM(AA3:AA54)</f>
        <v>155250000</v>
      </c>
      <c r="AB56" s="871">
        <f>SUM(AB3:AB54)</f>
        <v>215550000</v>
      </c>
      <c r="AC56" s="871">
        <f>SUM(AC3:AC55)</f>
        <v>296225000</v>
      </c>
    </row>
    <row r="57" spans="1:135" s="100" customFormat="1" ht="15" customHeight="1" x14ac:dyDescent="0.2">
      <c r="A57" s="854">
        <v>6286</v>
      </c>
      <c r="B57" s="100" t="s">
        <v>5097</v>
      </c>
      <c r="C57" s="864" t="s">
        <v>7669</v>
      </c>
      <c r="D57" s="854" t="s">
        <v>3517</v>
      </c>
      <c r="E57" s="214" t="s">
        <v>121</v>
      </c>
      <c r="F57" s="854" t="s">
        <v>188</v>
      </c>
      <c r="G57" s="854">
        <v>0</v>
      </c>
      <c r="H57" s="275"/>
      <c r="I57" s="99"/>
      <c r="J57" s="99"/>
      <c r="K57" s="99"/>
      <c r="L57" s="99"/>
      <c r="M57" s="99"/>
      <c r="N57" s="99"/>
      <c r="O57" s="826"/>
      <c r="P57" s="826"/>
      <c r="Q57" s="826"/>
      <c r="R57" s="826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5" s="405" customFormat="1" ht="15" customHeight="1" x14ac:dyDescent="0.2">
      <c r="A58" s="842">
        <v>5071</v>
      </c>
      <c r="B58" s="100" t="s">
        <v>8143</v>
      </c>
      <c r="C58" s="842" t="s">
        <v>1763</v>
      </c>
      <c r="D58" s="842" t="s">
        <v>8050</v>
      </c>
      <c r="E58" s="214" t="s">
        <v>121</v>
      </c>
      <c r="F58" s="843" t="s">
        <v>196</v>
      </c>
      <c r="G58" s="842">
        <v>2</v>
      </c>
      <c r="H58" s="269"/>
      <c r="I58" s="100"/>
      <c r="J58" s="100"/>
      <c r="K58" s="174"/>
      <c r="L58" s="174"/>
      <c r="M58" s="174"/>
      <c r="N58" s="174"/>
      <c r="O58" s="545"/>
      <c r="P58" s="545"/>
      <c r="Q58" s="546" t="s">
        <v>405</v>
      </c>
      <c r="R58" s="175" t="s">
        <v>405</v>
      </c>
      <c r="S58" s="267" t="s">
        <v>405</v>
      </c>
      <c r="T58" s="267" t="s">
        <v>405</v>
      </c>
      <c r="U58" s="267"/>
      <c r="V58" s="267"/>
      <c r="W58" s="267"/>
      <c r="X58" s="100"/>
      <c r="Y58" s="269"/>
      <c r="Z58" s="269"/>
      <c r="AA58" s="269">
        <v>500000</v>
      </c>
      <c r="AB58" s="270">
        <v>1250000</v>
      </c>
      <c r="AC58" s="270">
        <v>1750000</v>
      </c>
      <c r="AD58" s="27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</row>
    <row r="59" spans="1:135" s="100" customFormat="1" ht="15" customHeight="1" x14ac:dyDescent="0.2">
      <c r="A59" s="99">
        <v>4725</v>
      </c>
      <c r="B59" s="100" t="s">
        <v>2967</v>
      </c>
      <c r="C59" s="99" t="s">
        <v>478</v>
      </c>
      <c r="D59" s="807" t="s">
        <v>261</v>
      </c>
      <c r="E59" s="214" t="s">
        <v>121</v>
      </c>
      <c r="F59" s="100" t="s">
        <v>198</v>
      </c>
      <c r="G59" s="99">
        <v>3</v>
      </c>
      <c r="H59" s="269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Y59" s="269"/>
      <c r="Z59" s="275">
        <v>900000</v>
      </c>
      <c r="AA59" s="270">
        <v>4000000</v>
      </c>
      <c r="AB59" s="270">
        <v>4000000</v>
      </c>
      <c r="AC59" s="270">
        <v>4500000</v>
      </c>
      <c r="AD59" s="270"/>
      <c r="EA59" s="86"/>
    </row>
    <row r="60" spans="1:135" s="86" customFormat="1" ht="15" customHeight="1" x14ac:dyDescent="0.2">
      <c r="A60" s="840">
        <v>5775</v>
      </c>
      <c r="B60" s="100" t="s">
        <v>1676</v>
      </c>
      <c r="C60" s="840" t="s">
        <v>3345</v>
      </c>
      <c r="D60" s="841" t="s">
        <v>8303</v>
      </c>
      <c r="E60" s="214" t="s">
        <v>121</v>
      </c>
      <c r="F60" s="841" t="s">
        <v>212</v>
      </c>
      <c r="G60" s="100">
        <v>1</v>
      </c>
      <c r="H60" s="269"/>
      <c r="I60" s="100"/>
      <c r="J60" s="100"/>
      <c r="K60" s="174"/>
      <c r="L60" s="174"/>
      <c r="M60" s="174"/>
      <c r="N60" s="174"/>
      <c r="O60" s="826"/>
      <c r="P60" s="826"/>
      <c r="Q60" s="826"/>
      <c r="R60" s="725" t="s">
        <v>405</v>
      </c>
      <c r="S60" s="176" t="s">
        <v>405</v>
      </c>
      <c r="T60" s="176" t="s">
        <v>405</v>
      </c>
      <c r="U60" s="176" t="s">
        <v>405</v>
      </c>
      <c r="V60" s="100"/>
      <c r="W60" s="100"/>
      <c r="X60" s="100"/>
      <c r="Y60" s="269"/>
      <c r="Z60" s="269"/>
      <c r="AA60" s="269"/>
      <c r="AB60" s="275">
        <v>500000</v>
      </c>
      <c r="AC60" s="270">
        <v>550000</v>
      </c>
      <c r="AD60" s="27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</row>
    <row r="61" spans="1:135" s="100" customFormat="1" ht="15" customHeight="1" x14ac:dyDescent="0.2">
      <c r="A61" s="821">
        <v>4378</v>
      </c>
      <c r="B61" s="100" t="s">
        <v>2777</v>
      </c>
      <c r="C61" s="821" t="s">
        <v>4987</v>
      </c>
      <c r="D61" s="892" t="s">
        <v>233</v>
      </c>
      <c r="E61" s="214" t="s">
        <v>121</v>
      </c>
      <c r="F61" s="821" t="s">
        <v>221</v>
      </c>
      <c r="G61" s="99">
        <v>4</v>
      </c>
      <c r="H61" s="269"/>
      <c r="K61" s="174"/>
      <c r="L61" s="174"/>
      <c r="M61" s="174"/>
      <c r="N61" s="174"/>
      <c r="O61" s="175" t="s">
        <v>405</v>
      </c>
      <c r="P61" s="545" t="s">
        <v>405</v>
      </c>
      <c r="Q61" s="545" t="s">
        <v>405</v>
      </c>
      <c r="R61" s="175" t="s">
        <v>405</v>
      </c>
      <c r="S61" s="482" t="s">
        <v>405</v>
      </c>
      <c r="T61" s="482" t="s">
        <v>405</v>
      </c>
      <c r="U61" s="482" t="s">
        <v>405</v>
      </c>
      <c r="V61" s="282"/>
      <c r="W61" s="571"/>
      <c r="X61" s="571"/>
      <c r="Y61" s="571"/>
      <c r="Z61" s="571"/>
      <c r="AA61" s="571"/>
      <c r="AC61" s="271">
        <v>5500000</v>
      </c>
      <c r="AD61" s="270"/>
      <c r="AE61" s="269"/>
      <c r="AF61" s="270"/>
      <c r="AH61" s="270"/>
      <c r="DS61" s="99"/>
      <c r="DT61" s="99"/>
      <c r="DU61" s="99"/>
      <c r="DV61" s="99"/>
      <c r="DW61" s="99"/>
      <c r="DX61" s="405"/>
      <c r="DY61" s="405"/>
      <c r="DZ61" s="405"/>
      <c r="EA61" s="405"/>
      <c r="EB61" s="405"/>
      <c r="EE61" s="86"/>
    </row>
    <row r="62" spans="1:135" s="100" customFormat="1" ht="15" customHeight="1" x14ac:dyDescent="0.2">
      <c r="A62" s="893">
        <v>6328</v>
      </c>
      <c r="B62" s="100" t="s">
        <v>405</v>
      </c>
      <c r="C62" s="864" t="s">
        <v>222</v>
      </c>
      <c r="D62" s="854" t="s">
        <v>8678</v>
      </c>
      <c r="E62" s="214" t="s">
        <v>121</v>
      </c>
      <c r="F62" s="854" t="s">
        <v>217</v>
      </c>
      <c r="G62" s="854">
        <v>0</v>
      </c>
      <c r="H62" s="275"/>
      <c r="I62" s="99"/>
      <c r="J62" s="99"/>
      <c r="K62" s="99"/>
      <c r="L62" s="99"/>
      <c r="M62" s="99"/>
      <c r="N62" s="99"/>
      <c r="O62" s="826"/>
      <c r="P62" s="826"/>
      <c r="Q62" s="826"/>
      <c r="R62" s="826"/>
      <c r="S62" s="482" t="s">
        <v>405</v>
      </c>
      <c r="T62" s="482" t="s">
        <v>405</v>
      </c>
      <c r="U62" s="482" t="s">
        <v>405</v>
      </c>
      <c r="V62" s="482"/>
      <c r="Y62" s="269"/>
      <c r="Z62" s="269"/>
      <c r="AA62" s="269"/>
      <c r="AC62" s="270">
        <v>500000</v>
      </c>
    </row>
    <row r="63" spans="1:135" s="100" customFormat="1" ht="15" customHeight="1" x14ac:dyDescent="0.2">
      <c r="A63" s="893">
        <v>6320</v>
      </c>
      <c r="B63" s="100" t="s">
        <v>405</v>
      </c>
      <c r="C63" s="864" t="s">
        <v>4940</v>
      </c>
      <c r="D63" s="854" t="s">
        <v>4951</v>
      </c>
      <c r="E63" s="214" t="s">
        <v>121</v>
      </c>
      <c r="F63" s="854" t="s">
        <v>217</v>
      </c>
      <c r="G63" s="854">
        <v>0</v>
      </c>
      <c r="H63" s="275"/>
      <c r="I63" s="99"/>
      <c r="J63" s="99"/>
      <c r="K63" s="99"/>
      <c r="L63" s="99"/>
      <c r="M63" s="99"/>
      <c r="N63" s="99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/>
      <c r="Y63" s="269"/>
      <c r="Z63" s="269"/>
      <c r="AA63" s="269"/>
      <c r="AC63" s="270">
        <v>500000</v>
      </c>
    </row>
    <row r="64" spans="1:135" s="405" customFormat="1" ht="15" customHeight="1" x14ac:dyDescent="0.2">
      <c r="A64" s="821"/>
      <c r="B64" s="100"/>
      <c r="C64" s="821"/>
      <c r="D64" s="821"/>
      <c r="E64" s="214"/>
      <c r="F64" s="821"/>
      <c r="G64" s="99"/>
      <c r="H64" s="269"/>
      <c r="I64" s="100"/>
      <c r="J64" s="100"/>
      <c r="K64" s="174"/>
      <c r="L64" s="174"/>
      <c r="M64" s="174"/>
      <c r="N64" s="174"/>
      <c r="O64" s="175"/>
      <c r="P64" s="545"/>
      <c r="Q64" s="545"/>
      <c r="R64" s="175"/>
      <c r="S64" s="571"/>
      <c r="T64" s="571"/>
      <c r="U64" s="571"/>
      <c r="V64" s="571"/>
      <c r="W64" s="571"/>
      <c r="X64" s="100"/>
      <c r="Y64" s="270"/>
      <c r="Z64" s="269"/>
      <c r="AA64" s="270"/>
      <c r="AB64" s="270"/>
      <c r="AC64" s="27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</row>
    <row r="65" spans="1:134" s="100" customFormat="1" ht="15" customHeight="1" x14ac:dyDescent="0.2">
      <c r="A65" s="99"/>
      <c r="B65" s="423"/>
      <c r="C65" s="423"/>
      <c r="D65" s="423"/>
      <c r="E65" s="214"/>
      <c r="F65" s="423"/>
      <c r="G65" s="99"/>
      <c r="H65" s="175"/>
      <c r="I65" s="175"/>
      <c r="J65" s="175"/>
      <c r="K65" s="175"/>
      <c r="L65" s="175"/>
      <c r="M65" s="175"/>
      <c r="N65" s="175"/>
      <c r="O65" s="175"/>
      <c r="P65" s="545"/>
      <c r="Q65" s="545"/>
      <c r="R65" s="175"/>
      <c r="S65" s="176"/>
      <c r="T65" s="176"/>
      <c r="U65" s="176"/>
      <c r="V65" s="176"/>
      <c r="W65" s="176"/>
      <c r="AB65" s="688"/>
      <c r="AC65" s="270"/>
    </row>
    <row r="66" spans="1:134" s="100" customFormat="1" ht="15" customHeight="1" x14ac:dyDescent="0.2">
      <c r="A66" s="99"/>
      <c r="B66" s="423"/>
      <c r="C66" s="423"/>
      <c r="D66" s="423"/>
      <c r="E66" s="214"/>
      <c r="F66" s="423"/>
      <c r="G66" s="99"/>
      <c r="H66" s="175"/>
      <c r="I66" s="175"/>
      <c r="J66" s="175"/>
      <c r="K66" s="175"/>
      <c r="L66" s="175"/>
      <c r="M66" s="175"/>
      <c r="N66" s="175"/>
      <c r="O66" s="175"/>
      <c r="P66" s="545"/>
      <c r="Q66" s="545"/>
      <c r="R66" s="175"/>
      <c r="S66" s="176"/>
      <c r="T66" s="176"/>
      <c r="U66" s="176"/>
      <c r="V66" s="176"/>
      <c r="W66" s="176"/>
      <c r="AB66" s="688"/>
      <c r="AC66" s="270"/>
    </row>
    <row r="67" spans="1:134" s="171" customFormat="1" ht="15" customHeight="1" x14ac:dyDescent="0.2">
      <c r="A67" s="257"/>
      <c r="B67" s="474" t="s">
        <v>2785</v>
      </c>
      <c r="C67" s="240" t="s">
        <v>2783</v>
      </c>
      <c r="D67" s="240" t="s">
        <v>2784</v>
      </c>
      <c r="E67" s="474" t="s">
        <v>2785</v>
      </c>
      <c r="F67" s="257"/>
      <c r="H67" s="240"/>
      <c r="I67" s="240"/>
      <c r="Y67" s="193"/>
      <c r="Z67" s="193"/>
      <c r="AA67" s="193"/>
      <c r="AB67" s="193"/>
      <c r="AC67" s="650"/>
    </row>
    <row r="68" spans="1:134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689"/>
      <c r="AC68" s="511"/>
    </row>
    <row r="69" spans="1:134" s="68" customFormat="1" ht="15" customHeight="1" x14ac:dyDescent="0.2">
      <c r="A69" s="744">
        <v>2045</v>
      </c>
      <c r="B69" s="744" t="s">
        <v>1949</v>
      </c>
      <c r="C69" s="744"/>
      <c r="D69" s="744"/>
      <c r="E69" s="744" t="s">
        <v>752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30"/>
      <c r="AD69" s="30"/>
      <c r="AE69" s="30"/>
      <c r="AF69" s="6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</row>
    <row r="70" spans="1:134" s="143" customFormat="1" ht="15" customHeight="1" x14ac:dyDescent="0.2">
      <c r="A70" s="158" t="s">
        <v>557</v>
      </c>
      <c r="B70" s="159"/>
      <c r="C70" s="151" t="s">
        <v>2796</v>
      </c>
      <c r="D70" s="158"/>
      <c r="E70" s="208"/>
      <c r="F70" s="299"/>
      <c r="Z70" s="299"/>
      <c r="AA70" s="299"/>
      <c r="AB70" s="691"/>
      <c r="AC70" s="510"/>
    </row>
    <row r="71" spans="1:134" s="57" customFormat="1" x14ac:dyDescent="0.2">
      <c r="A71" s="19"/>
      <c r="B71" s="56"/>
      <c r="F71" s="39"/>
      <c r="Z71" s="39"/>
      <c r="AA71" s="39"/>
      <c r="AB71" s="692"/>
      <c r="AC71" s="509"/>
    </row>
    <row r="72" spans="1:134" x14ac:dyDescent="0.2">
      <c r="A72" s="6"/>
      <c r="B72" s="56"/>
      <c r="C72" s="19"/>
      <c r="AC72" s="509"/>
    </row>
    <row r="73" spans="1:134" x14ac:dyDescent="0.2">
      <c r="A73" s="6"/>
      <c r="B73" s="56"/>
      <c r="C73" s="19"/>
      <c r="AC73" s="509"/>
    </row>
    <row r="74" spans="1:134" x14ac:dyDescent="0.2">
      <c r="A74" s="6"/>
      <c r="B74" s="56"/>
      <c r="C74" s="19"/>
      <c r="AC74" s="509"/>
    </row>
    <row r="75" spans="1:134" x14ac:dyDescent="0.2">
      <c r="A75" s="6"/>
      <c r="B75" s="161"/>
      <c r="C75" s="19"/>
      <c r="AC75" s="509"/>
    </row>
    <row r="76" spans="1:134" x14ac:dyDescent="0.2">
      <c r="A76" s="6"/>
      <c r="B76" s="56"/>
      <c r="C76" s="146"/>
      <c r="AC76" s="509"/>
    </row>
    <row r="77" spans="1:134" x14ac:dyDescent="0.2">
      <c r="A77" s="6"/>
      <c r="B77" s="56"/>
      <c r="C77" s="146"/>
      <c r="AC77" s="509"/>
    </row>
    <row r="78" spans="1:134" x14ac:dyDescent="0.2">
      <c r="A78" s="19"/>
      <c r="B78" s="127"/>
      <c r="AC78" s="509"/>
    </row>
    <row r="79" spans="1:134" x14ac:dyDescent="0.2">
      <c r="A79" s="19"/>
      <c r="B79" s="127"/>
      <c r="AC79" s="509"/>
    </row>
    <row r="80" spans="1:134" x14ac:dyDescent="0.2">
      <c r="AC80" s="509"/>
    </row>
    <row r="81" spans="29:29" x14ac:dyDescent="0.2">
      <c r="AC81" s="509"/>
    </row>
    <row r="82" spans="29:29" x14ac:dyDescent="0.2">
      <c r="AC82" s="509"/>
    </row>
  </sheetData>
  <sortState ref="A3:ED61">
    <sortCondition ref="F3:F61" customList="QB,HB,FB,WR,TE,C,G,T,K,DE,DT,LB,CB,S,P"/>
    <sortCondition descending="1" ref="G3:G61"/>
    <sortCondition ref="D3:D61"/>
    <sortCondition ref="C3:C61"/>
  </sortState>
  <hyperlinks>
    <hyperlink ref="A1" r:id="rId1" display="http://pnfl.biz/"/>
    <hyperlink ref="D1" r:id="rId2" display="http://pnfl.biz/messageboard/"/>
    <hyperlink ref="E1" r:id="rId3" location="A2" display="http://pnfl.biz/pnflstats/PNFL_roster.htm - A2"/>
    <hyperlink ref="C1" r:id="rId4"/>
    <hyperlink ref="C70" r:id="rId5"/>
    <hyperlink ref="B1" r:id="rId6"/>
  </hyperlinks>
  <pageMargins left="0.75" right="0.75" top="1" bottom="1" header="0.5" footer="0.5"/>
  <pageSetup orientation="portrait" r:id="rId7"/>
  <headerFooter alignWithMargins="0"/>
  <ignoredErrors>
    <ignoredError sqref="V56:W56" formulaRange="1"/>
  </ignoredErrors>
  <webPublishItems count="1">
    <webPublishItem id="30094" divId="Contracts_30094" sourceType="range" sourceRef="A3:G56" destinationFile="C:\Users\Rich Colacino\Desktop\Jax.htm"/>
  </webPublishItem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K8122"/>
  <sheetViews>
    <sheetView tabSelected="1" zoomScaleNormal="100" workbookViewId="0">
      <pane ySplit="1" topLeftCell="A2" activePane="bottomLeft" state="frozen"/>
      <selection pane="bottomLeft" activeCell="A20" sqref="A20"/>
    </sheetView>
  </sheetViews>
  <sheetFormatPr defaultRowHeight="15" customHeight="1" x14ac:dyDescent="0.2"/>
  <cols>
    <col min="1" max="1" width="5.7109375" style="8" customWidth="1"/>
    <col min="2" max="2" width="10.7109375" style="365" customWidth="1"/>
    <col min="3" max="3" width="20.7109375" style="52" customWidth="1"/>
    <col min="4" max="4" width="6.7109375" style="52" customWidth="1"/>
    <col min="5" max="5" width="3.7109375" style="52" customWidth="1"/>
    <col min="6" max="6" width="20.7109375" style="52" customWidth="1"/>
    <col min="7" max="7" width="6.7109375" style="52" customWidth="1"/>
    <col min="8" max="8" width="38.7109375" style="216" customWidth="1"/>
    <col min="9" max="9" width="9.140625" style="52"/>
    <col min="10" max="10" width="10.7109375" style="369" customWidth="1"/>
    <col min="11" max="16384" width="9.140625" style="217"/>
  </cols>
  <sheetData>
    <row r="1" spans="1:10" s="359" customFormat="1" ht="15" customHeight="1" x14ac:dyDescent="0.2">
      <c r="A1" s="216" t="s">
        <v>1322</v>
      </c>
      <c r="B1" s="357" t="s">
        <v>4836</v>
      </c>
      <c r="C1" s="216" t="s">
        <v>773</v>
      </c>
      <c r="D1" s="216"/>
      <c r="E1" s="216" t="s">
        <v>708</v>
      </c>
      <c r="F1" s="216" t="s">
        <v>440</v>
      </c>
      <c r="G1" s="216"/>
      <c r="H1" s="216" t="s">
        <v>774</v>
      </c>
      <c r="I1" s="216" t="s">
        <v>1357</v>
      </c>
      <c r="J1" s="358" t="s">
        <v>1358</v>
      </c>
    </row>
    <row r="2" spans="1:10" s="359" customFormat="1" ht="15" customHeight="1" x14ac:dyDescent="0.2">
      <c r="A2" s="8">
        <v>8118</v>
      </c>
      <c r="B2" s="981" t="s">
        <v>8898</v>
      </c>
      <c r="C2" s="52" t="s">
        <v>166</v>
      </c>
      <c r="D2" s="52"/>
      <c r="E2" s="52"/>
      <c r="F2" s="52" t="s">
        <v>1323</v>
      </c>
      <c r="G2" s="52"/>
      <c r="H2" s="216"/>
      <c r="I2" s="216"/>
      <c r="J2" s="358"/>
    </row>
    <row r="3" spans="1:10" s="359" customFormat="1" ht="15" customHeight="1" x14ac:dyDescent="0.2">
      <c r="A3" s="8">
        <v>8117</v>
      </c>
      <c r="B3" s="981" t="s">
        <v>8898</v>
      </c>
      <c r="C3" s="52" t="s">
        <v>1353</v>
      </c>
      <c r="D3" s="52"/>
      <c r="E3" s="52"/>
      <c r="F3" s="52" t="s">
        <v>441</v>
      </c>
      <c r="G3" s="52"/>
      <c r="H3" s="216"/>
      <c r="I3" s="216"/>
      <c r="J3" s="358"/>
    </row>
    <row r="4" spans="1:10" s="359" customFormat="1" ht="15" customHeight="1" x14ac:dyDescent="0.2">
      <c r="A4" s="8">
        <v>8116</v>
      </c>
      <c r="B4" s="981" t="s">
        <v>8898</v>
      </c>
      <c r="C4" s="52" t="s">
        <v>793</v>
      </c>
      <c r="D4" s="52"/>
      <c r="E4" s="52"/>
      <c r="F4" s="52" t="s">
        <v>752</v>
      </c>
      <c r="G4" s="52"/>
      <c r="H4" s="216"/>
      <c r="I4" s="216"/>
      <c r="J4" s="358"/>
    </row>
    <row r="5" spans="1:10" s="359" customFormat="1" ht="15" customHeight="1" x14ac:dyDescent="0.2">
      <c r="A5" s="8">
        <v>8115</v>
      </c>
      <c r="B5" s="981" t="s">
        <v>8898</v>
      </c>
      <c r="C5" s="52" t="s">
        <v>799</v>
      </c>
      <c r="D5" s="52"/>
      <c r="E5" s="52"/>
      <c r="F5" s="52" t="s">
        <v>379</v>
      </c>
      <c r="G5" s="52"/>
      <c r="H5" s="216"/>
      <c r="I5" s="216"/>
      <c r="J5" s="358"/>
    </row>
    <row r="6" spans="1:10" s="359" customFormat="1" ht="15" customHeight="1" x14ac:dyDescent="0.2">
      <c r="A6" s="8">
        <v>8114</v>
      </c>
      <c r="B6" s="981" t="s">
        <v>8898</v>
      </c>
      <c r="C6" s="52" t="s">
        <v>319</v>
      </c>
      <c r="D6" s="52"/>
      <c r="E6" s="52"/>
      <c r="F6" s="52" t="s">
        <v>392</v>
      </c>
      <c r="G6" s="52"/>
      <c r="H6" s="216"/>
      <c r="I6" s="216"/>
      <c r="J6" s="358"/>
    </row>
    <row r="7" spans="1:10" s="359" customFormat="1" ht="15" customHeight="1" x14ac:dyDescent="0.2">
      <c r="A7" s="8">
        <v>8113</v>
      </c>
      <c r="B7" s="981" t="s">
        <v>8898</v>
      </c>
      <c r="C7" s="52" t="s">
        <v>7931</v>
      </c>
      <c r="D7" s="52"/>
      <c r="E7" s="52"/>
      <c r="F7" s="52" t="s">
        <v>397</v>
      </c>
      <c r="G7" s="52"/>
      <c r="H7" s="216"/>
      <c r="I7" s="216"/>
      <c r="J7" s="358"/>
    </row>
    <row r="8" spans="1:10" s="359" customFormat="1" ht="15" customHeight="1" x14ac:dyDescent="0.2">
      <c r="A8" s="8">
        <v>8112</v>
      </c>
      <c r="B8" s="981" t="s">
        <v>8898</v>
      </c>
      <c r="C8" s="52" t="s">
        <v>342</v>
      </c>
      <c r="D8" s="52"/>
      <c r="E8" s="52"/>
      <c r="F8" s="52" t="s">
        <v>2951</v>
      </c>
      <c r="G8" s="52"/>
      <c r="H8" s="216"/>
      <c r="I8" s="216"/>
      <c r="J8" s="358"/>
    </row>
    <row r="9" spans="1:10" s="359" customFormat="1" ht="15" customHeight="1" x14ac:dyDescent="0.2">
      <c r="A9" s="8">
        <v>8111</v>
      </c>
      <c r="B9" s="981" t="s">
        <v>8898</v>
      </c>
      <c r="C9" s="52" t="s">
        <v>800</v>
      </c>
      <c r="D9" s="52"/>
      <c r="E9" s="52"/>
      <c r="F9" s="52" t="s">
        <v>442</v>
      </c>
      <c r="G9" s="52"/>
      <c r="H9" s="216"/>
      <c r="I9" s="216"/>
      <c r="J9" s="358"/>
    </row>
    <row r="10" spans="1:10" s="359" customFormat="1" ht="15" customHeight="1" x14ac:dyDescent="0.2">
      <c r="A10" s="8">
        <v>8110</v>
      </c>
      <c r="B10" s="981" t="s">
        <v>8898</v>
      </c>
      <c r="C10" s="52" t="s">
        <v>790</v>
      </c>
      <c r="D10" s="52"/>
      <c r="E10" s="52"/>
      <c r="F10" s="52" t="s">
        <v>515</v>
      </c>
      <c r="G10" s="52"/>
      <c r="H10" s="216"/>
      <c r="I10" s="216"/>
      <c r="J10" s="358"/>
    </row>
    <row r="11" spans="1:10" s="359" customFormat="1" ht="15" customHeight="1" x14ac:dyDescent="0.2">
      <c r="A11" s="8">
        <v>8109</v>
      </c>
      <c r="B11" s="363" t="s">
        <v>8897</v>
      </c>
      <c r="C11" s="52" t="s">
        <v>797</v>
      </c>
      <c r="D11" s="52"/>
      <c r="E11" s="52"/>
      <c r="F11" s="52" t="s">
        <v>121</v>
      </c>
      <c r="G11" s="52"/>
      <c r="H11" s="216"/>
      <c r="I11" s="216"/>
      <c r="J11" s="358"/>
    </row>
    <row r="12" spans="1:10" s="359" customFormat="1" ht="15" customHeight="1" x14ac:dyDescent="0.2">
      <c r="A12" s="8">
        <v>8108</v>
      </c>
      <c r="B12" s="363" t="s">
        <v>8897</v>
      </c>
      <c r="C12" s="52" t="s">
        <v>787</v>
      </c>
      <c r="D12" s="52"/>
      <c r="E12" s="52"/>
      <c r="F12" s="52" t="s">
        <v>1353</v>
      </c>
      <c r="G12" s="52"/>
      <c r="H12" s="216"/>
      <c r="I12" s="216"/>
      <c r="J12" s="358"/>
    </row>
    <row r="13" spans="1:10" s="359" customFormat="1" ht="15" customHeight="1" x14ac:dyDescent="0.2">
      <c r="A13" s="8">
        <v>8107</v>
      </c>
      <c r="B13" s="363" t="s">
        <v>8897</v>
      </c>
      <c r="C13" s="52" t="s">
        <v>1323</v>
      </c>
      <c r="D13" s="52"/>
      <c r="E13" s="52"/>
      <c r="F13" s="52" t="s">
        <v>319</v>
      </c>
      <c r="G13" s="52"/>
      <c r="H13" s="216"/>
      <c r="I13" s="216"/>
      <c r="J13" s="358"/>
    </row>
    <row r="14" spans="1:10" s="359" customFormat="1" ht="15" customHeight="1" x14ac:dyDescent="0.2">
      <c r="A14" s="8">
        <v>8106</v>
      </c>
      <c r="B14" s="363" t="s">
        <v>8897</v>
      </c>
      <c r="C14" s="52" t="s">
        <v>379</v>
      </c>
      <c r="D14" s="52"/>
      <c r="E14" s="52"/>
      <c r="F14" s="52" t="s">
        <v>441</v>
      </c>
      <c r="G14" s="52"/>
      <c r="H14" s="216"/>
      <c r="I14" s="216"/>
      <c r="J14" s="358"/>
    </row>
    <row r="15" spans="1:10" s="359" customFormat="1" ht="15" customHeight="1" x14ac:dyDescent="0.2">
      <c r="A15" s="8">
        <v>8105</v>
      </c>
      <c r="B15" s="363" t="s">
        <v>8897</v>
      </c>
      <c r="C15" s="52" t="s">
        <v>799</v>
      </c>
      <c r="D15" s="52"/>
      <c r="E15" s="52"/>
      <c r="F15" s="52" t="s">
        <v>400</v>
      </c>
      <c r="G15" s="52"/>
      <c r="H15" s="216"/>
      <c r="I15" s="216"/>
      <c r="J15" s="358"/>
    </row>
    <row r="16" spans="1:10" s="359" customFormat="1" ht="15" customHeight="1" x14ac:dyDescent="0.2">
      <c r="A16" s="8">
        <v>8104</v>
      </c>
      <c r="B16" s="363" t="s">
        <v>8897</v>
      </c>
      <c r="C16" s="52" t="s">
        <v>397</v>
      </c>
      <c r="D16" s="52"/>
      <c r="E16" s="52"/>
      <c r="F16" s="52" t="s">
        <v>516</v>
      </c>
      <c r="G16" s="52"/>
      <c r="H16" s="216"/>
      <c r="I16" s="216"/>
      <c r="J16" s="358"/>
    </row>
    <row r="17" spans="1:10" s="359" customFormat="1" ht="15" customHeight="1" x14ac:dyDescent="0.2">
      <c r="A17" s="8">
        <v>8103</v>
      </c>
      <c r="B17" s="363" t="s">
        <v>8897</v>
      </c>
      <c r="C17" s="52" t="s">
        <v>7931</v>
      </c>
      <c r="D17" s="52"/>
      <c r="E17" s="52"/>
      <c r="F17" s="52" t="s">
        <v>2951</v>
      </c>
      <c r="G17" s="52"/>
      <c r="H17" s="216"/>
      <c r="I17" s="216"/>
      <c r="J17" s="358"/>
    </row>
    <row r="18" spans="1:10" s="359" customFormat="1" ht="15" customHeight="1" x14ac:dyDescent="0.2">
      <c r="A18" s="8">
        <v>8102</v>
      </c>
      <c r="B18" s="363" t="s">
        <v>8897</v>
      </c>
      <c r="C18" s="52" t="s">
        <v>442</v>
      </c>
      <c r="D18" s="52"/>
      <c r="E18" s="52"/>
      <c r="F18" s="52" t="s">
        <v>515</v>
      </c>
      <c r="G18" s="52"/>
      <c r="H18" s="216"/>
      <c r="I18" s="216"/>
      <c r="J18" s="358"/>
    </row>
    <row r="19" spans="1:10" s="359" customFormat="1" ht="15" customHeight="1" x14ac:dyDescent="0.2">
      <c r="A19" s="8">
        <v>8101</v>
      </c>
      <c r="B19" s="363" t="s">
        <v>8897</v>
      </c>
      <c r="C19" s="52" t="s">
        <v>790</v>
      </c>
      <c r="D19" s="52"/>
      <c r="E19" s="52"/>
      <c r="F19" s="52" t="s">
        <v>342</v>
      </c>
      <c r="G19" s="52"/>
      <c r="H19" s="216"/>
      <c r="I19" s="216"/>
      <c r="J19" s="358"/>
    </row>
    <row r="20" spans="1:10" s="359" customFormat="1" ht="15" customHeight="1" x14ac:dyDescent="0.2">
      <c r="A20" s="8">
        <v>8100</v>
      </c>
      <c r="B20" s="981" t="s">
        <v>8889</v>
      </c>
      <c r="C20" s="52" t="s">
        <v>797</v>
      </c>
      <c r="D20" s="52">
        <v>6</v>
      </c>
      <c r="E20" s="52"/>
      <c r="F20" s="8" t="s">
        <v>516</v>
      </c>
      <c r="G20" s="8">
        <v>33</v>
      </c>
      <c r="H20" s="216"/>
      <c r="I20" s="8">
        <f t="shared" ref="I20:I28" si="0">D20+G20</f>
        <v>39</v>
      </c>
      <c r="J20" s="358">
        <v>48.3</v>
      </c>
    </row>
    <row r="21" spans="1:10" s="359" customFormat="1" ht="15" customHeight="1" x14ac:dyDescent="0.2">
      <c r="A21" s="8">
        <v>8099</v>
      </c>
      <c r="B21" s="981" t="s">
        <v>8889</v>
      </c>
      <c r="C21" s="8" t="s">
        <v>793</v>
      </c>
      <c r="D21" s="8">
        <v>34</v>
      </c>
      <c r="E21" s="52"/>
      <c r="F21" s="52" t="s">
        <v>1353</v>
      </c>
      <c r="G21" s="52">
        <v>31</v>
      </c>
      <c r="H21" s="216"/>
      <c r="I21" s="8">
        <f t="shared" si="0"/>
        <v>65</v>
      </c>
      <c r="J21" s="358"/>
    </row>
    <row r="22" spans="1:10" s="359" customFormat="1" ht="15" customHeight="1" x14ac:dyDescent="0.2">
      <c r="A22" s="8">
        <v>8098</v>
      </c>
      <c r="B22" s="981" t="s">
        <v>8889</v>
      </c>
      <c r="C22" s="52" t="s">
        <v>1323</v>
      </c>
      <c r="D22" s="52">
        <v>12</v>
      </c>
      <c r="E22" s="52"/>
      <c r="F22" s="8" t="s">
        <v>752</v>
      </c>
      <c r="G22" s="8">
        <v>32</v>
      </c>
      <c r="H22" s="216"/>
      <c r="I22" s="8">
        <f t="shared" si="0"/>
        <v>44</v>
      </c>
      <c r="J22" s="358"/>
    </row>
    <row r="23" spans="1:10" s="359" customFormat="1" ht="15" customHeight="1" x14ac:dyDescent="0.2">
      <c r="A23" s="8">
        <v>8097</v>
      </c>
      <c r="B23" s="981" t="s">
        <v>8889</v>
      </c>
      <c r="C23" s="8" t="s">
        <v>441</v>
      </c>
      <c r="D23" s="8">
        <v>25</v>
      </c>
      <c r="E23" s="52"/>
      <c r="F23" s="52" t="s">
        <v>7931</v>
      </c>
      <c r="G23" s="52">
        <v>22</v>
      </c>
      <c r="H23" s="216"/>
      <c r="I23" s="8">
        <f t="shared" si="0"/>
        <v>47</v>
      </c>
      <c r="J23" s="358"/>
    </row>
    <row r="24" spans="1:10" s="359" customFormat="1" ht="15" customHeight="1" x14ac:dyDescent="0.2">
      <c r="A24" s="8">
        <v>8096</v>
      </c>
      <c r="B24" s="981" t="s">
        <v>8889</v>
      </c>
      <c r="C24" s="52" t="s">
        <v>379</v>
      </c>
      <c r="D24" s="52">
        <v>16</v>
      </c>
      <c r="E24" s="52"/>
      <c r="F24" s="8" t="s">
        <v>256</v>
      </c>
      <c r="G24" s="8">
        <v>24</v>
      </c>
      <c r="H24" s="216"/>
      <c r="I24" s="8">
        <f t="shared" si="0"/>
        <v>40</v>
      </c>
      <c r="J24" s="358"/>
    </row>
    <row r="25" spans="1:10" s="359" customFormat="1" ht="15" customHeight="1" x14ac:dyDescent="0.2">
      <c r="A25" s="8">
        <v>8095</v>
      </c>
      <c r="B25" s="981" t="s">
        <v>8889</v>
      </c>
      <c r="C25" s="8" t="s">
        <v>319</v>
      </c>
      <c r="D25" s="8">
        <v>38</v>
      </c>
      <c r="E25" s="52"/>
      <c r="F25" s="52" t="s">
        <v>121</v>
      </c>
      <c r="G25" s="52">
        <v>3</v>
      </c>
      <c r="H25" s="216"/>
      <c r="I25" s="8">
        <f t="shared" si="0"/>
        <v>41</v>
      </c>
      <c r="J25" s="358"/>
    </row>
    <row r="26" spans="1:10" s="359" customFormat="1" ht="15" customHeight="1" x14ac:dyDescent="0.2">
      <c r="A26" s="8">
        <v>8094</v>
      </c>
      <c r="B26" s="981" t="s">
        <v>8889</v>
      </c>
      <c r="C26" s="52" t="s">
        <v>397</v>
      </c>
      <c r="D26" s="52">
        <v>13</v>
      </c>
      <c r="E26" s="52"/>
      <c r="F26" s="8" t="s">
        <v>442</v>
      </c>
      <c r="G26" s="8">
        <v>28</v>
      </c>
      <c r="H26" s="216"/>
      <c r="I26" s="8">
        <f t="shared" si="0"/>
        <v>41</v>
      </c>
      <c r="J26" s="358"/>
    </row>
    <row r="27" spans="1:10" s="359" customFormat="1" ht="15" customHeight="1" x14ac:dyDescent="0.2">
      <c r="A27" s="8">
        <v>8093</v>
      </c>
      <c r="B27" s="981" t="s">
        <v>8889</v>
      </c>
      <c r="C27" s="52" t="s">
        <v>2951</v>
      </c>
      <c r="D27" s="52">
        <v>24</v>
      </c>
      <c r="E27" s="52" t="s">
        <v>777</v>
      </c>
      <c r="F27" s="8" t="s">
        <v>342</v>
      </c>
      <c r="G27" s="8">
        <v>30</v>
      </c>
      <c r="H27" s="216"/>
      <c r="I27" s="8">
        <f t="shared" si="0"/>
        <v>54</v>
      </c>
      <c r="J27" s="358"/>
    </row>
    <row r="28" spans="1:10" s="359" customFormat="1" ht="15" customHeight="1" x14ac:dyDescent="0.2">
      <c r="A28" s="8">
        <v>8092</v>
      </c>
      <c r="B28" s="981" t="s">
        <v>8889</v>
      </c>
      <c r="C28" s="52" t="s">
        <v>515</v>
      </c>
      <c r="D28" s="52">
        <v>16</v>
      </c>
      <c r="E28" s="52"/>
      <c r="F28" s="8" t="s">
        <v>439</v>
      </c>
      <c r="G28" s="8">
        <v>34</v>
      </c>
      <c r="H28" s="216" t="s">
        <v>8217</v>
      </c>
      <c r="I28" s="8">
        <f t="shared" si="0"/>
        <v>50</v>
      </c>
      <c r="J28" s="358"/>
    </row>
    <row r="29" spans="1:10" s="359" customFormat="1" ht="15" customHeight="1" x14ac:dyDescent="0.2">
      <c r="A29" s="8">
        <v>8091</v>
      </c>
      <c r="B29" s="363" t="s">
        <v>8882</v>
      </c>
      <c r="C29" s="52" t="s">
        <v>166</v>
      </c>
      <c r="D29" s="52">
        <v>17</v>
      </c>
      <c r="E29" s="52"/>
      <c r="F29" s="8" t="s">
        <v>400</v>
      </c>
      <c r="G29" s="8">
        <v>21</v>
      </c>
      <c r="H29" s="216"/>
      <c r="I29" s="8">
        <f t="shared" ref="I29:I37" si="1">D29+G29</f>
        <v>38</v>
      </c>
      <c r="J29" s="358"/>
    </row>
    <row r="30" spans="1:10" s="359" customFormat="1" ht="15" customHeight="1" x14ac:dyDescent="0.2">
      <c r="A30" s="8">
        <v>8090</v>
      </c>
      <c r="B30" s="363" t="s">
        <v>8882</v>
      </c>
      <c r="C30" s="8" t="s">
        <v>1353</v>
      </c>
      <c r="D30" s="8">
        <v>38</v>
      </c>
      <c r="E30" s="52"/>
      <c r="F30" s="52" t="s">
        <v>392</v>
      </c>
      <c r="G30" s="52">
        <v>22</v>
      </c>
      <c r="H30" s="216"/>
      <c r="I30" s="8">
        <f t="shared" si="1"/>
        <v>60</v>
      </c>
      <c r="J30" s="358"/>
    </row>
    <row r="31" spans="1:10" s="359" customFormat="1" ht="15" customHeight="1" x14ac:dyDescent="0.2">
      <c r="A31" s="8">
        <v>8089</v>
      </c>
      <c r="B31" s="363" t="s">
        <v>8882</v>
      </c>
      <c r="C31" s="8" t="s">
        <v>441</v>
      </c>
      <c r="D31" s="8">
        <v>64</v>
      </c>
      <c r="E31" s="52"/>
      <c r="F31" s="52" t="s">
        <v>379</v>
      </c>
      <c r="G31" s="52">
        <v>8</v>
      </c>
      <c r="H31" s="216" t="s">
        <v>8888</v>
      </c>
      <c r="I31" s="8">
        <f t="shared" si="1"/>
        <v>72</v>
      </c>
      <c r="J31" s="358"/>
    </row>
    <row r="32" spans="1:10" s="359" customFormat="1" ht="15" customHeight="1" x14ac:dyDescent="0.2">
      <c r="A32" s="8">
        <v>8088</v>
      </c>
      <c r="B32" s="363" t="s">
        <v>8882</v>
      </c>
      <c r="C32" s="52" t="s">
        <v>799</v>
      </c>
      <c r="D32" s="52">
        <v>20</v>
      </c>
      <c r="E32" s="52"/>
      <c r="F32" s="8" t="s">
        <v>1323</v>
      </c>
      <c r="G32" s="8">
        <v>28</v>
      </c>
      <c r="H32" s="216"/>
      <c r="I32" s="8">
        <f t="shared" si="1"/>
        <v>48</v>
      </c>
      <c r="J32" s="358"/>
    </row>
    <row r="33" spans="1:10" s="359" customFormat="1" ht="15" customHeight="1" x14ac:dyDescent="0.2">
      <c r="A33" s="8">
        <v>8087</v>
      </c>
      <c r="B33" s="363" t="s">
        <v>8882</v>
      </c>
      <c r="C33" s="8" t="s">
        <v>397</v>
      </c>
      <c r="D33" s="8">
        <v>34</v>
      </c>
      <c r="E33" s="52"/>
      <c r="F33" s="52" t="s">
        <v>7931</v>
      </c>
      <c r="G33" s="52">
        <v>28</v>
      </c>
      <c r="H33" s="216"/>
      <c r="I33" s="8">
        <f t="shared" si="1"/>
        <v>62</v>
      </c>
      <c r="J33" s="358"/>
    </row>
    <row r="34" spans="1:10" s="359" customFormat="1" ht="15" customHeight="1" x14ac:dyDescent="0.2">
      <c r="A34" s="8">
        <v>8086</v>
      </c>
      <c r="B34" s="363" t="s">
        <v>8882</v>
      </c>
      <c r="C34" s="52" t="s">
        <v>2951</v>
      </c>
      <c r="D34" s="52">
        <v>23</v>
      </c>
      <c r="E34" s="52"/>
      <c r="F34" s="8" t="s">
        <v>439</v>
      </c>
      <c r="G34" s="8">
        <v>40</v>
      </c>
      <c r="H34" s="216"/>
      <c r="I34" s="8">
        <f t="shared" si="1"/>
        <v>63</v>
      </c>
      <c r="J34" s="358"/>
    </row>
    <row r="35" spans="1:10" s="359" customFormat="1" ht="15" customHeight="1" x14ac:dyDescent="0.2">
      <c r="A35" s="8">
        <v>8085</v>
      </c>
      <c r="B35" s="363" t="s">
        <v>8882</v>
      </c>
      <c r="C35" s="8" t="s">
        <v>342</v>
      </c>
      <c r="D35" s="8">
        <v>29</v>
      </c>
      <c r="E35" s="52"/>
      <c r="F35" s="52" t="s">
        <v>752</v>
      </c>
      <c r="G35" s="52">
        <v>24</v>
      </c>
      <c r="H35" s="216"/>
      <c r="I35" s="8">
        <f t="shared" si="1"/>
        <v>53</v>
      </c>
      <c r="J35" s="358"/>
    </row>
    <row r="36" spans="1:10" s="359" customFormat="1" ht="15" customHeight="1" x14ac:dyDescent="0.2">
      <c r="A36" s="8">
        <v>8084</v>
      </c>
      <c r="B36" s="363" t="s">
        <v>8882</v>
      </c>
      <c r="C36" s="52" t="s">
        <v>800</v>
      </c>
      <c r="D36" s="52">
        <v>24</v>
      </c>
      <c r="E36" s="52" t="s">
        <v>777</v>
      </c>
      <c r="F36" s="8" t="s">
        <v>515</v>
      </c>
      <c r="G36" s="8">
        <v>30</v>
      </c>
      <c r="H36" s="216"/>
      <c r="I36" s="8">
        <f t="shared" si="1"/>
        <v>54</v>
      </c>
      <c r="J36" s="358"/>
    </row>
    <row r="37" spans="1:10" s="359" customFormat="1" ht="15" customHeight="1" x14ac:dyDescent="0.2">
      <c r="A37" s="8">
        <v>8083</v>
      </c>
      <c r="B37" s="363" t="s">
        <v>8882</v>
      </c>
      <c r="C37" s="52" t="s">
        <v>442</v>
      </c>
      <c r="D37" s="52">
        <v>20</v>
      </c>
      <c r="E37" s="52"/>
      <c r="F37" s="52" t="s">
        <v>319</v>
      </c>
      <c r="G37" s="52">
        <v>37</v>
      </c>
      <c r="H37" s="216"/>
      <c r="I37" s="8">
        <f t="shared" si="1"/>
        <v>57</v>
      </c>
      <c r="J37" s="358"/>
    </row>
    <row r="38" spans="1:10" s="359" customFormat="1" ht="15" customHeight="1" x14ac:dyDescent="0.2">
      <c r="A38" s="8">
        <v>8082</v>
      </c>
      <c r="B38" s="981" t="s">
        <v>8866</v>
      </c>
      <c r="C38" s="52" t="s">
        <v>166</v>
      </c>
      <c r="D38" s="52">
        <v>13</v>
      </c>
      <c r="E38" s="52"/>
      <c r="F38" s="8" t="s">
        <v>319</v>
      </c>
      <c r="G38" s="8">
        <v>31</v>
      </c>
      <c r="H38" s="216"/>
      <c r="I38" s="8">
        <f t="shared" ref="I38:I46" si="2">D38+G38</f>
        <v>44</v>
      </c>
      <c r="J38" s="358"/>
    </row>
    <row r="39" spans="1:10" s="359" customFormat="1" ht="15" customHeight="1" x14ac:dyDescent="0.2">
      <c r="A39" s="8">
        <v>8081</v>
      </c>
      <c r="B39" s="981" t="s">
        <v>8866</v>
      </c>
      <c r="C39" s="8" t="s">
        <v>787</v>
      </c>
      <c r="D39" s="8">
        <v>24</v>
      </c>
      <c r="E39" s="52"/>
      <c r="F39" s="52" t="s">
        <v>400</v>
      </c>
      <c r="G39" s="52">
        <v>23</v>
      </c>
      <c r="H39" s="216"/>
      <c r="I39" s="8">
        <f t="shared" si="2"/>
        <v>47</v>
      </c>
      <c r="J39" s="358"/>
    </row>
    <row r="40" spans="1:10" s="359" customFormat="1" ht="15" customHeight="1" x14ac:dyDescent="0.2">
      <c r="A40" s="8">
        <v>8080</v>
      </c>
      <c r="B40" s="981" t="s">
        <v>8866</v>
      </c>
      <c r="C40" s="52" t="s">
        <v>1323</v>
      </c>
      <c r="D40" s="52">
        <v>28</v>
      </c>
      <c r="E40" s="52"/>
      <c r="F40" s="8" t="s">
        <v>392</v>
      </c>
      <c r="G40" s="8">
        <v>31</v>
      </c>
      <c r="H40" s="216"/>
      <c r="I40" s="8">
        <f t="shared" si="2"/>
        <v>59</v>
      </c>
      <c r="J40" s="358"/>
    </row>
    <row r="41" spans="1:10" s="359" customFormat="1" ht="15" customHeight="1" x14ac:dyDescent="0.2">
      <c r="A41" s="8">
        <v>8079</v>
      </c>
      <c r="B41" s="981" t="s">
        <v>8866</v>
      </c>
      <c r="C41" s="52" t="s">
        <v>379</v>
      </c>
      <c r="D41" s="52">
        <v>24</v>
      </c>
      <c r="E41" s="52"/>
      <c r="F41" s="8" t="s">
        <v>1353</v>
      </c>
      <c r="G41" s="8">
        <v>31</v>
      </c>
      <c r="H41" s="216"/>
      <c r="I41" s="8">
        <f t="shared" si="2"/>
        <v>55</v>
      </c>
      <c r="J41" s="358"/>
    </row>
    <row r="42" spans="1:10" s="359" customFormat="1" ht="15" customHeight="1" x14ac:dyDescent="0.2">
      <c r="A42" s="8">
        <v>8078</v>
      </c>
      <c r="B42" s="981" t="s">
        <v>8866</v>
      </c>
      <c r="C42" s="8" t="s">
        <v>799</v>
      </c>
      <c r="D42" s="8">
        <v>41</v>
      </c>
      <c r="E42" s="52"/>
      <c r="F42" s="52" t="s">
        <v>441</v>
      </c>
      <c r="G42" s="52">
        <v>21</v>
      </c>
      <c r="H42" s="216"/>
      <c r="I42" s="8">
        <f t="shared" si="2"/>
        <v>62</v>
      </c>
      <c r="J42" s="358"/>
    </row>
    <row r="43" spans="1:10" s="359" customFormat="1" ht="15" customHeight="1" x14ac:dyDescent="0.2">
      <c r="A43" s="8">
        <v>8077</v>
      </c>
      <c r="B43" s="981" t="s">
        <v>8866</v>
      </c>
      <c r="C43" s="52" t="s">
        <v>7931</v>
      </c>
      <c r="D43" s="52">
        <v>21</v>
      </c>
      <c r="E43" s="52"/>
      <c r="F43" s="8" t="s">
        <v>342</v>
      </c>
      <c r="G43" s="8">
        <v>31</v>
      </c>
      <c r="H43" s="216"/>
      <c r="I43" s="8">
        <f t="shared" si="2"/>
        <v>52</v>
      </c>
      <c r="J43" s="358"/>
    </row>
    <row r="44" spans="1:10" s="359" customFormat="1" ht="15" customHeight="1" x14ac:dyDescent="0.2">
      <c r="A44" s="8">
        <v>8076</v>
      </c>
      <c r="B44" s="981" t="s">
        <v>8866</v>
      </c>
      <c r="C44" s="52" t="s">
        <v>800</v>
      </c>
      <c r="D44" s="52">
        <v>23</v>
      </c>
      <c r="E44" s="52"/>
      <c r="F44" s="8" t="s">
        <v>397</v>
      </c>
      <c r="G44" s="8">
        <v>30</v>
      </c>
      <c r="H44" s="216"/>
      <c r="I44" s="8">
        <f t="shared" si="2"/>
        <v>53</v>
      </c>
      <c r="J44" s="358"/>
    </row>
    <row r="45" spans="1:10" s="359" customFormat="1" ht="15" customHeight="1" x14ac:dyDescent="0.2">
      <c r="A45" s="8">
        <v>8075</v>
      </c>
      <c r="B45" s="981" t="s">
        <v>8866</v>
      </c>
      <c r="C45" s="52" t="s">
        <v>515</v>
      </c>
      <c r="D45" s="52">
        <v>20</v>
      </c>
      <c r="E45" s="52"/>
      <c r="F45" s="8" t="s">
        <v>2951</v>
      </c>
      <c r="G45" s="8">
        <v>37</v>
      </c>
      <c r="H45" s="216"/>
      <c r="I45" s="8">
        <f t="shared" si="2"/>
        <v>57</v>
      </c>
      <c r="J45" s="358"/>
    </row>
    <row r="46" spans="1:10" s="359" customFormat="1" ht="15" customHeight="1" x14ac:dyDescent="0.2">
      <c r="A46" s="8">
        <v>8074</v>
      </c>
      <c r="B46" s="981" t="s">
        <v>8866</v>
      </c>
      <c r="C46" s="8" t="s">
        <v>790</v>
      </c>
      <c r="D46" s="8">
        <v>39</v>
      </c>
      <c r="E46" s="52"/>
      <c r="F46" s="52" t="s">
        <v>442</v>
      </c>
      <c r="G46" s="52">
        <v>17</v>
      </c>
      <c r="H46" s="216" t="s">
        <v>8217</v>
      </c>
      <c r="I46" s="8">
        <f t="shared" si="2"/>
        <v>56</v>
      </c>
      <c r="J46" s="358"/>
    </row>
    <row r="47" spans="1:10" s="359" customFormat="1" ht="15" customHeight="1" x14ac:dyDescent="0.2">
      <c r="A47" s="8">
        <v>8073</v>
      </c>
      <c r="B47" s="363" t="s">
        <v>8865</v>
      </c>
      <c r="C47" s="8" t="s">
        <v>793</v>
      </c>
      <c r="D47" s="8">
        <v>27</v>
      </c>
      <c r="E47" s="52"/>
      <c r="F47" s="52" t="s">
        <v>516</v>
      </c>
      <c r="G47" s="52">
        <v>10</v>
      </c>
      <c r="H47" s="216"/>
      <c r="I47" s="8">
        <f t="shared" ref="I47:I55" si="3">D47+G47</f>
        <v>37</v>
      </c>
      <c r="J47" s="358"/>
    </row>
    <row r="48" spans="1:10" s="359" customFormat="1" ht="15" customHeight="1" x14ac:dyDescent="0.2">
      <c r="A48" s="8">
        <v>8072</v>
      </c>
      <c r="B48" s="363" t="s">
        <v>8865</v>
      </c>
      <c r="C48" s="8" t="s">
        <v>441</v>
      </c>
      <c r="D48" s="8">
        <v>21</v>
      </c>
      <c r="E48" s="52"/>
      <c r="F48" s="52" t="s">
        <v>1323</v>
      </c>
      <c r="G48" s="52">
        <v>14</v>
      </c>
      <c r="H48" s="216"/>
      <c r="I48" s="8">
        <f t="shared" si="3"/>
        <v>35</v>
      </c>
      <c r="J48" s="358"/>
    </row>
    <row r="49" spans="1:10" s="359" customFormat="1" ht="15" customHeight="1" x14ac:dyDescent="0.2">
      <c r="A49" s="8">
        <v>8071</v>
      </c>
      <c r="B49" s="363" t="s">
        <v>8865</v>
      </c>
      <c r="C49" s="52" t="s">
        <v>379</v>
      </c>
      <c r="D49" s="52">
        <v>9</v>
      </c>
      <c r="E49" s="52"/>
      <c r="F49" s="8" t="s">
        <v>752</v>
      </c>
      <c r="G49" s="8">
        <v>28</v>
      </c>
      <c r="H49" s="216"/>
      <c r="I49" s="8">
        <f t="shared" si="3"/>
        <v>37</v>
      </c>
      <c r="J49" s="358"/>
    </row>
    <row r="50" spans="1:10" s="359" customFormat="1" ht="15" customHeight="1" x14ac:dyDescent="0.2">
      <c r="A50" s="8">
        <v>8070</v>
      </c>
      <c r="B50" s="363" t="s">
        <v>8865</v>
      </c>
      <c r="C50" s="52" t="s">
        <v>799</v>
      </c>
      <c r="D50" s="52">
        <v>15</v>
      </c>
      <c r="E50" s="52"/>
      <c r="F50" s="8" t="s">
        <v>439</v>
      </c>
      <c r="G50" s="8">
        <v>32</v>
      </c>
      <c r="H50" s="216" t="s">
        <v>8217</v>
      </c>
      <c r="I50" s="8">
        <f t="shared" si="3"/>
        <v>47</v>
      </c>
      <c r="J50" s="358"/>
    </row>
    <row r="51" spans="1:10" s="359" customFormat="1" ht="15" customHeight="1" x14ac:dyDescent="0.2">
      <c r="A51" s="8">
        <v>8069</v>
      </c>
      <c r="B51" s="363" t="s">
        <v>8865</v>
      </c>
      <c r="C51" s="52" t="s">
        <v>319</v>
      </c>
      <c r="D51" s="52">
        <v>17</v>
      </c>
      <c r="E51" s="52"/>
      <c r="F51" s="8" t="s">
        <v>1353</v>
      </c>
      <c r="G51" s="8">
        <v>21</v>
      </c>
      <c r="H51" s="216"/>
      <c r="I51" s="8">
        <f t="shared" si="3"/>
        <v>38</v>
      </c>
      <c r="J51" s="358"/>
    </row>
    <row r="52" spans="1:10" s="359" customFormat="1" ht="15" customHeight="1" x14ac:dyDescent="0.2">
      <c r="A52" s="8">
        <v>8068</v>
      </c>
      <c r="B52" s="363" t="s">
        <v>8865</v>
      </c>
      <c r="C52" s="8" t="s">
        <v>7931</v>
      </c>
      <c r="D52" s="8">
        <v>31</v>
      </c>
      <c r="E52" s="52"/>
      <c r="F52" s="52" t="s">
        <v>392</v>
      </c>
      <c r="G52" s="52">
        <v>17</v>
      </c>
      <c r="H52" s="216"/>
      <c r="I52" s="8">
        <f t="shared" si="3"/>
        <v>48</v>
      </c>
      <c r="J52" s="358"/>
    </row>
    <row r="53" spans="1:10" s="359" customFormat="1" ht="15" customHeight="1" x14ac:dyDescent="0.2">
      <c r="A53" s="8">
        <v>8067</v>
      </c>
      <c r="B53" s="363" t="s">
        <v>8865</v>
      </c>
      <c r="C53" s="52" t="s">
        <v>2951</v>
      </c>
      <c r="D53" s="52">
        <v>10</v>
      </c>
      <c r="E53" s="52"/>
      <c r="F53" s="8" t="s">
        <v>397</v>
      </c>
      <c r="G53" s="8">
        <v>24</v>
      </c>
      <c r="H53" s="216"/>
      <c r="I53" s="8">
        <f t="shared" si="3"/>
        <v>34</v>
      </c>
      <c r="J53" s="358"/>
    </row>
    <row r="54" spans="1:10" s="359" customFormat="1" ht="15" customHeight="1" x14ac:dyDescent="0.2">
      <c r="A54" s="8">
        <v>8066</v>
      </c>
      <c r="B54" s="363" t="s">
        <v>8865</v>
      </c>
      <c r="C54" s="8" t="s">
        <v>342</v>
      </c>
      <c r="D54" s="8">
        <v>24</v>
      </c>
      <c r="E54" s="52"/>
      <c r="F54" s="52" t="s">
        <v>515</v>
      </c>
      <c r="G54" s="52">
        <v>16</v>
      </c>
      <c r="H54" s="216"/>
      <c r="I54" s="8">
        <f t="shared" si="3"/>
        <v>40</v>
      </c>
      <c r="J54" s="358"/>
    </row>
    <row r="55" spans="1:10" s="359" customFormat="1" ht="15" customHeight="1" x14ac:dyDescent="0.2">
      <c r="A55" s="8">
        <v>8065</v>
      </c>
      <c r="B55" s="363" t="s">
        <v>8865</v>
      </c>
      <c r="C55" s="52" t="s">
        <v>442</v>
      </c>
      <c r="D55" s="52">
        <v>20</v>
      </c>
      <c r="E55" s="52"/>
      <c r="F55" s="8" t="s">
        <v>121</v>
      </c>
      <c r="G55" s="8">
        <v>28</v>
      </c>
      <c r="H55" s="216"/>
      <c r="I55" s="8">
        <f t="shared" si="3"/>
        <v>48</v>
      </c>
      <c r="J55" s="358"/>
    </row>
    <row r="56" spans="1:10" s="359" customFormat="1" ht="15" customHeight="1" x14ac:dyDescent="0.2">
      <c r="A56" s="8">
        <v>8064</v>
      </c>
      <c r="B56" s="981" t="s">
        <v>8858</v>
      </c>
      <c r="C56" s="52" t="s">
        <v>797</v>
      </c>
      <c r="D56" s="52">
        <v>15</v>
      </c>
      <c r="E56" s="52"/>
      <c r="F56" s="8" t="s">
        <v>256</v>
      </c>
      <c r="G56" s="8">
        <v>38</v>
      </c>
      <c r="H56" s="216"/>
      <c r="I56" s="8">
        <f t="shared" ref="I56:I64" si="4">D56+G56</f>
        <v>53</v>
      </c>
      <c r="J56" s="358">
        <v>46.17</v>
      </c>
    </row>
    <row r="57" spans="1:10" s="359" customFormat="1" ht="15" customHeight="1" x14ac:dyDescent="0.2">
      <c r="A57" s="8">
        <v>8063</v>
      </c>
      <c r="B57" s="981" t="s">
        <v>8858</v>
      </c>
      <c r="C57" s="52" t="s">
        <v>1353</v>
      </c>
      <c r="D57" s="52">
        <v>21</v>
      </c>
      <c r="E57" s="52"/>
      <c r="F57" s="8" t="s">
        <v>400</v>
      </c>
      <c r="G57" s="8">
        <v>24</v>
      </c>
      <c r="H57" s="216"/>
      <c r="I57" s="8">
        <f t="shared" si="4"/>
        <v>45</v>
      </c>
      <c r="J57" s="358"/>
    </row>
    <row r="58" spans="1:10" s="359" customFormat="1" ht="15" customHeight="1" x14ac:dyDescent="0.2">
      <c r="A58" s="8">
        <v>8062</v>
      </c>
      <c r="B58" s="981" t="s">
        <v>8858</v>
      </c>
      <c r="C58" s="8" t="s">
        <v>397</v>
      </c>
      <c r="D58" s="8">
        <v>27</v>
      </c>
      <c r="E58" s="52"/>
      <c r="F58" s="52" t="s">
        <v>441</v>
      </c>
      <c r="G58" s="52">
        <v>24</v>
      </c>
      <c r="H58" s="216"/>
      <c r="I58" s="8">
        <f t="shared" si="4"/>
        <v>51</v>
      </c>
      <c r="J58" s="358"/>
    </row>
    <row r="59" spans="1:10" s="359" customFormat="1" ht="15" customHeight="1" x14ac:dyDescent="0.2">
      <c r="A59" s="8">
        <v>8061</v>
      </c>
      <c r="B59" s="981" t="s">
        <v>8858</v>
      </c>
      <c r="C59" s="52" t="s">
        <v>2951</v>
      </c>
      <c r="D59" s="52">
        <v>9</v>
      </c>
      <c r="E59" s="52"/>
      <c r="F59" s="8" t="s">
        <v>7931</v>
      </c>
      <c r="G59" s="8">
        <v>26</v>
      </c>
      <c r="H59" s="216"/>
      <c r="I59" s="8">
        <f t="shared" si="4"/>
        <v>35</v>
      </c>
      <c r="J59" s="358"/>
    </row>
    <row r="60" spans="1:10" s="359" customFormat="1" ht="15" customHeight="1" x14ac:dyDescent="0.2">
      <c r="A60" s="8">
        <v>8060</v>
      </c>
      <c r="B60" s="981" t="s">
        <v>8858</v>
      </c>
      <c r="C60" s="52" t="s">
        <v>342</v>
      </c>
      <c r="D60" s="52">
        <v>31</v>
      </c>
      <c r="E60" s="52" t="s">
        <v>777</v>
      </c>
      <c r="F60" s="8" t="s">
        <v>379</v>
      </c>
      <c r="G60" s="8">
        <v>37</v>
      </c>
      <c r="H60" s="216"/>
      <c r="I60" s="8">
        <f t="shared" si="4"/>
        <v>68</v>
      </c>
      <c r="J60" s="358"/>
    </row>
    <row r="61" spans="1:10" s="359" customFormat="1" ht="15" customHeight="1" x14ac:dyDescent="0.2">
      <c r="A61" s="8">
        <v>8059</v>
      </c>
      <c r="B61" s="981" t="s">
        <v>8858</v>
      </c>
      <c r="C61" s="8" t="s">
        <v>800</v>
      </c>
      <c r="D61" s="8">
        <v>31</v>
      </c>
      <c r="E61" s="52"/>
      <c r="F61" s="52" t="s">
        <v>1323</v>
      </c>
      <c r="G61" s="52">
        <v>11</v>
      </c>
      <c r="H61" s="216"/>
      <c r="I61" s="8">
        <f t="shared" si="4"/>
        <v>42</v>
      </c>
      <c r="J61" s="358"/>
    </row>
    <row r="62" spans="1:10" s="359" customFormat="1" ht="15" customHeight="1" x14ac:dyDescent="0.2">
      <c r="A62" s="8">
        <v>8058</v>
      </c>
      <c r="B62" s="981" t="s">
        <v>8858</v>
      </c>
      <c r="C62" s="52" t="s">
        <v>442</v>
      </c>
      <c r="D62" s="52">
        <v>20</v>
      </c>
      <c r="E62" s="52"/>
      <c r="F62" s="8" t="s">
        <v>516</v>
      </c>
      <c r="G62" s="8">
        <v>27</v>
      </c>
      <c r="H62" s="216" t="s">
        <v>8500</v>
      </c>
      <c r="I62" s="8">
        <f t="shared" si="4"/>
        <v>47</v>
      </c>
      <c r="J62" s="358"/>
    </row>
    <row r="63" spans="1:10" s="359" customFormat="1" ht="15" customHeight="1" x14ac:dyDescent="0.2">
      <c r="A63" s="8">
        <v>8057</v>
      </c>
      <c r="B63" s="981" t="s">
        <v>8858</v>
      </c>
      <c r="C63" s="52" t="s">
        <v>515</v>
      </c>
      <c r="D63" s="52">
        <v>24</v>
      </c>
      <c r="E63" s="52"/>
      <c r="F63" s="8" t="s">
        <v>752</v>
      </c>
      <c r="G63" s="8">
        <v>36</v>
      </c>
      <c r="H63" s="216"/>
      <c r="I63" s="8">
        <f t="shared" si="4"/>
        <v>60</v>
      </c>
      <c r="J63" s="358"/>
    </row>
    <row r="64" spans="1:10" s="359" customFormat="1" ht="15" customHeight="1" x14ac:dyDescent="0.2">
      <c r="A64" s="8">
        <v>8056</v>
      </c>
      <c r="B64" s="981" t="s">
        <v>8858</v>
      </c>
      <c r="C64" s="8" t="s">
        <v>790</v>
      </c>
      <c r="D64" s="8">
        <v>17</v>
      </c>
      <c r="E64" s="52"/>
      <c r="F64" s="52" t="s">
        <v>319</v>
      </c>
      <c r="G64" s="52">
        <v>14</v>
      </c>
      <c r="H64" s="216"/>
      <c r="I64" s="8">
        <f t="shared" si="4"/>
        <v>31</v>
      </c>
      <c r="J64" s="358"/>
    </row>
    <row r="65" spans="1:10" s="359" customFormat="1" ht="15" customHeight="1" x14ac:dyDescent="0.2">
      <c r="A65" s="8">
        <v>8055</v>
      </c>
      <c r="B65" s="363" t="s">
        <v>8839</v>
      </c>
      <c r="C65" s="52" t="s">
        <v>797</v>
      </c>
      <c r="D65" s="52">
        <v>16</v>
      </c>
      <c r="E65" s="52"/>
      <c r="F65" s="8" t="s">
        <v>397</v>
      </c>
      <c r="G65" s="8">
        <v>27</v>
      </c>
      <c r="H65" s="216"/>
      <c r="I65" s="8">
        <f t="shared" ref="I65:I74" si="5">D65+G65</f>
        <v>43</v>
      </c>
      <c r="J65" s="358"/>
    </row>
    <row r="66" spans="1:10" s="359" customFormat="1" ht="15" customHeight="1" x14ac:dyDescent="0.2">
      <c r="A66" s="8">
        <v>8054</v>
      </c>
      <c r="B66" s="363" t="s">
        <v>8839</v>
      </c>
      <c r="C66" s="52" t="s">
        <v>1353</v>
      </c>
      <c r="D66" s="52">
        <v>29</v>
      </c>
      <c r="E66" s="52"/>
      <c r="F66" s="8" t="s">
        <v>752</v>
      </c>
      <c r="G66" s="8">
        <v>38</v>
      </c>
      <c r="H66" s="216" t="s">
        <v>8488</v>
      </c>
      <c r="I66" s="8">
        <f t="shared" si="5"/>
        <v>67</v>
      </c>
      <c r="J66" s="358"/>
    </row>
    <row r="67" spans="1:10" s="359" customFormat="1" ht="15" customHeight="1" x14ac:dyDescent="0.2">
      <c r="A67" s="8">
        <v>8053</v>
      </c>
      <c r="B67" s="363" t="s">
        <v>8839</v>
      </c>
      <c r="C67" s="52" t="s">
        <v>793</v>
      </c>
      <c r="D67" s="52">
        <v>14</v>
      </c>
      <c r="E67" s="52"/>
      <c r="F67" s="8" t="s">
        <v>515</v>
      </c>
      <c r="G67" s="8">
        <v>20</v>
      </c>
      <c r="H67" s="216"/>
      <c r="I67" s="8">
        <f t="shared" si="5"/>
        <v>34</v>
      </c>
      <c r="J67" s="358"/>
    </row>
    <row r="68" spans="1:10" s="359" customFormat="1" ht="15" customHeight="1" x14ac:dyDescent="0.2">
      <c r="A68" s="8">
        <v>8052</v>
      </c>
      <c r="B68" s="363" t="s">
        <v>8839</v>
      </c>
      <c r="C68" s="52" t="s">
        <v>1323</v>
      </c>
      <c r="D68" s="52">
        <v>14</v>
      </c>
      <c r="E68" s="52"/>
      <c r="F68" s="8" t="s">
        <v>441</v>
      </c>
      <c r="G68" s="8">
        <v>17</v>
      </c>
      <c r="H68" s="216"/>
      <c r="I68" s="8">
        <f t="shared" si="5"/>
        <v>31</v>
      </c>
      <c r="J68" s="358"/>
    </row>
    <row r="69" spans="1:10" s="359" customFormat="1" ht="15" customHeight="1" x14ac:dyDescent="0.2">
      <c r="A69" s="8">
        <v>8051</v>
      </c>
      <c r="B69" s="363" t="s">
        <v>8839</v>
      </c>
      <c r="C69" s="8" t="s">
        <v>379</v>
      </c>
      <c r="D69" s="8">
        <v>33</v>
      </c>
      <c r="E69" s="52"/>
      <c r="F69" s="52" t="s">
        <v>2951</v>
      </c>
      <c r="G69" s="52">
        <v>31</v>
      </c>
      <c r="H69" s="216"/>
      <c r="I69" s="8">
        <f t="shared" si="5"/>
        <v>64</v>
      </c>
      <c r="J69" s="358"/>
    </row>
    <row r="70" spans="1:10" s="359" customFormat="1" ht="15" customHeight="1" x14ac:dyDescent="0.2">
      <c r="A70" s="8">
        <v>8050</v>
      </c>
      <c r="B70" s="363" t="s">
        <v>8839</v>
      </c>
      <c r="C70" s="8" t="s">
        <v>799</v>
      </c>
      <c r="D70" s="8">
        <v>24</v>
      </c>
      <c r="E70" s="52"/>
      <c r="F70" s="52" t="s">
        <v>516</v>
      </c>
      <c r="G70" s="52">
        <v>21</v>
      </c>
      <c r="H70" s="216"/>
      <c r="I70" s="8">
        <f t="shared" si="5"/>
        <v>45</v>
      </c>
      <c r="J70" s="358"/>
    </row>
    <row r="71" spans="1:10" s="359" customFormat="1" ht="15" customHeight="1" x14ac:dyDescent="0.2">
      <c r="A71" s="8">
        <v>8049</v>
      </c>
      <c r="B71" s="363" t="s">
        <v>8839</v>
      </c>
      <c r="C71" s="8" t="s">
        <v>7931</v>
      </c>
      <c r="D71" s="8">
        <v>23</v>
      </c>
      <c r="E71" s="52"/>
      <c r="F71" s="52" t="s">
        <v>319</v>
      </c>
      <c r="G71" s="52">
        <v>20</v>
      </c>
      <c r="H71" s="216"/>
      <c r="I71" s="8">
        <f t="shared" si="5"/>
        <v>43</v>
      </c>
      <c r="J71" s="358"/>
    </row>
    <row r="72" spans="1:10" s="359" customFormat="1" ht="15" customHeight="1" x14ac:dyDescent="0.2">
      <c r="A72" s="8">
        <v>8048</v>
      </c>
      <c r="B72" s="363" t="s">
        <v>8839</v>
      </c>
      <c r="C72" s="52" t="s">
        <v>800</v>
      </c>
      <c r="D72" s="52">
        <v>24</v>
      </c>
      <c r="E72" s="52"/>
      <c r="F72" s="8" t="s">
        <v>439</v>
      </c>
      <c r="G72" s="8">
        <v>28</v>
      </c>
      <c r="H72" s="216"/>
      <c r="I72" s="8">
        <f t="shared" si="5"/>
        <v>52</v>
      </c>
      <c r="J72" s="358"/>
    </row>
    <row r="73" spans="1:10" s="359" customFormat="1" ht="15" customHeight="1" x14ac:dyDescent="0.2">
      <c r="A73" s="8">
        <v>8047</v>
      </c>
      <c r="B73" s="363" t="s">
        <v>8839</v>
      </c>
      <c r="C73" s="52" t="s">
        <v>442</v>
      </c>
      <c r="D73" s="52">
        <v>3</v>
      </c>
      <c r="E73" s="52"/>
      <c r="F73" s="52" t="s">
        <v>342</v>
      </c>
      <c r="G73" s="52">
        <v>17</v>
      </c>
      <c r="H73" s="216"/>
      <c r="I73" s="8">
        <f t="shared" si="5"/>
        <v>20</v>
      </c>
      <c r="J73" s="358"/>
    </row>
    <row r="74" spans="1:10" s="359" customFormat="1" ht="15" customHeight="1" x14ac:dyDescent="0.2">
      <c r="A74" s="8">
        <v>8046</v>
      </c>
      <c r="B74" s="360" t="s">
        <v>8481</v>
      </c>
      <c r="C74" s="52" t="s">
        <v>796</v>
      </c>
      <c r="D74" s="52">
        <v>21</v>
      </c>
      <c r="E74" s="361">
        <v>46</v>
      </c>
      <c r="F74" s="8" t="s">
        <v>752</v>
      </c>
      <c r="G74" s="8">
        <v>31</v>
      </c>
      <c r="H74" s="216" t="s">
        <v>3194</v>
      </c>
      <c r="I74" s="8">
        <f t="shared" si="5"/>
        <v>52</v>
      </c>
      <c r="J74" s="358">
        <v>45.21</v>
      </c>
    </row>
    <row r="75" spans="1:10" s="359" customFormat="1" ht="15" customHeight="1" x14ac:dyDescent="0.2">
      <c r="A75" s="8">
        <v>8045</v>
      </c>
      <c r="B75" s="362" t="s">
        <v>8480</v>
      </c>
      <c r="C75" s="52" t="s">
        <v>799</v>
      </c>
      <c r="D75" s="52">
        <v>17</v>
      </c>
      <c r="E75" s="354"/>
      <c r="F75" s="8" t="s">
        <v>752</v>
      </c>
      <c r="G75" s="8">
        <v>27</v>
      </c>
      <c r="H75" s="216"/>
      <c r="I75" s="8">
        <f t="shared" ref="I75:I80" si="6">D75+G75</f>
        <v>44</v>
      </c>
      <c r="J75" s="358"/>
    </row>
    <row r="76" spans="1:10" s="359" customFormat="1" ht="15" customHeight="1" x14ac:dyDescent="0.2">
      <c r="A76" s="8">
        <v>8044</v>
      </c>
      <c r="B76" s="362" t="s">
        <v>8480</v>
      </c>
      <c r="C76" s="8" t="s">
        <v>796</v>
      </c>
      <c r="D76" s="8">
        <v>27</v>
      </c>
      <c r="E76" s="354"/>
      <c r="F76" s="52" t="s">
        <v>439</v>
      </c>
      <c r="G76" s="52">
        <v>13</v>
      </c>
      <c r="H76" s="216" t="s">
        <v>8216</v>
      </c>
      <c r="I76" s="8">
        <f t="shared" si="6"/>
        <v>40</v>
      </c>
      <c r="J76" s="358"/>
    </row>
    <row r="77" spans="1:10" s="359" customFormat="1" ht="15" customHeight="1" x14ac:dyDescent="0.2">
      <c r="A77" s="8">
        <v>8043</v>
      </c>
      <c r="B77" s="360" t="s">
        <v>8479</v>
      </c>
      <c r="C77" s="52" t="s">
        <v>798</v>
      </c>
      <c r="D77" s="52">
        <v>9</v>
      </c>
      <c r="E77" s="354"/>
      <c r="F77" s="8" t="s">
        <v>752</v>
      </c>
      <c r="G77" s="8">
        <v>44</v>
      </c>
      <c r="H77" s="216"/>
      <c r="I77" s="8">
        <f t="shared" si="6"/>
        <v>53</v>
      </c>
      <c r="J77" s="358"/>
    </row>
    <row r="78" spans="1:10" s="359" customFormat="1" ht="15" customHeight="1" x14ac:dyDescent="0.2">
      <c r="A78" s="8">
        <v>8042</v>
      </c>
      <c r="B78" s="360" t="s">
        <v>8479</v>
      </c>
      <c r="C78" s="52" t="s">
        <v>1353</v>
      </c>
      <c r="D78" s="52">
        <v>9</v>
      </c>
      <c r="E78" s="354"/>
      <c r="F78" s="8" t="s">
        <v>139</v>
      </c>
      <c r="G78" s="8">
        <v>31</v>
      </c>
      <c r="H78" s="216"/>
      <c r="I78" s="8">
        <f t="shared" si="6"/>
        <v>40</v>
      </c>
      <c r="J78" s="358"/>
    </row>
    <row r="79" spans="1:10" s="359" customFormat="1" ht="15" customHeight="1" x14ac:dyDescent="0.2">
      <c r="A79" s="8">
        <v>8041</v>
      </c>
      <c r="B79" s="360" t="s">
        <v>8479</v>
      </c>
      <c r="C79" s="52" t="s">
        <v>793</v>
      </c>
      <c r="D79" s="52">
        <v>7</v>
      </c>
      <c r="E79" s="354"/>
      <c r="F79" s="8" t="s">
        <v>256</v>
      </c>
      <c r="G79" s="8">
        <v>31</v>
      </c>
      <c r="H79" s="216" t="s">
        <v>7903</v>
      </c>
      <c r="I79" s="8">
        <f t="shared" si="6"/>
        <v>38</v>
      </c>
      <c r="J79" s="358"/>
    </row>
    <row r="80" spans="1:10" s="359" customFormat="1" ht="15" customHeight="1" x14ac:dyDescent="0.2">
      <c r="A80" s="8">
        <v>8040</v>
      </c>
      <c r="B80" s="360" t="s">
        <v>8479</v>
      </c>
      <c r="C80" s="52" t="s">
        <v>2951</v>
      </c>
      <c r="D80" s="52">
        <v>14</v>
      </c>
      <c r="E80" s="354"/>
      <c r="F80" s="8" t="s">
        <v>439</v>
      </c>
      <c r="G80" s="8">
        <v>23</v>
      </c>
      <c r="H80" s="216"/>
      <c r="I80" s="8">
        <f t="shared" si="6"/>
        <v>37</v>
      </c>
      <c r="J80" s="358"/>
    </row>
    <row r="81" spans="1:10" s="359" customFormat="1" ht="15" customHeight="1" x14ac:dyDescent="0.2">
      <c r="A81" s="8">
        <v>8039</v>
      </c>
      <c r="B81" s="362" t="s">
        <v>8478</v>
      </c>
      <c r="C81" s="52" t="s">
        <v>5251</v>
      </c>
      <c r="D81" s="52">
        <v>25</v>
      </c>
      <c r="E81" s="52"/>
      <c r="F81" s="8" t="s">
        <v>752</v>
      </c>
      <c r="G81" s="8">
        <v>28</v>
      </c>
      <c r="H81" s="216"/>
      <c r="I81" s="8">
        <f t="shared" ref="I81:I89" si="7">D81+G81</f>
        <v>53</v>
      </c>
      <c r="J81" s="358"/>
    </row>
    <row r="82" spans="1:10" s="359" customFormat="1" ht="15" customHeight="1" x14ac:dyDescent="0.2">
      <c r="A82" s="8">
        <v>8038</v>
      </c>
      <c r="B82" s="362" t="s">
        <v>8478</v>
      </c>
      <c r="C82" s="52" t="s">
        <v>1355</v>
      </c>
      <c r="D82" s="52">
        <v>31</v>
      </c>
      <c r="E82" s="52" t="s">
        <v>777</v>
      </c>
      <c r="F82" s="8" t="s">
        <v>516</v>
      </c>
      <c r="G82" s="8">
        <v>37</v>
      </c>
      <c r="H82" s="216"/>
      <c r="I82" s="8">
        <f t="shared" si="7"/>
        <v>68</v>
      </c>
      <c r="J82" s="358"/>
    </row>
    <row r="83" spans="1:10" s="359" customFormat="1" ht="15" customHeight="1" x14ac:dyDescent="0.2">
      <c r="A83" s="8">
        <v>8037</v>
      </c>
      <c r="B83" s="362" t="s">
        <v>8478</v>
      </c>
      <c r="C83" s="8" t="s">
        <v>441</v>
      </c>
      <c r="D83" s="8">
        <v>35</v>
      </c>
      <c r="E83" s="52"/>
      <c r="F83" s="52" t="s">
        <v>400</v>
      </c>
      <c r="G83" s="52">
        <v>12</v>
      </c>
      <c r="H83" s="216"/>
      <c r="I83" s="8">
        <f t="shared" si="7"/>
        <v>47</v>
      </c>
      <c r="J83" s="358"/>
    </row>
    <row r="84" spans="1:10" s="359" customFormat="1" ht="15" customHeight="1" x14ac:dyDescent="0.2">
      <c r="A84" s="8">
        <v>8036</v>
      </c>
      <c r="B84" s="362" t="s">
        <v>8478</v>
      </c>
      <c r="C84" s="8" t="s">
        <v>799</v>
      </c>
      <c r="D84" s="8">
        <v>31</v>
      </c>
      <c r="E84" s="52"/>
      <c r="F84" s="52" t="s">
        <v>386</v>
      </c>
      <c r="G84" s="52">
        <v>21</v>
      </c>
      <c r="H84" s="216"/>
      <c r="I84" s="8">
        <f t="shared" si="7"/>
        <v>52</v>
      </c>
      <c r="J84" s="358"/>
    </row>
    <row r="85" spans="1:10" s="359" customFormat="1" ht="15" customHeight="1" x14ac:dyDescent="0.2">
      <c r="A85" s="8">
        <v>8035</v>
      </c>
      <c r="B85" s="362" t="s">
        <v>8478</v>
      </c>
      <c r="C85" s="52" t="s">
        <v>397</v>
      </c>
      <c r="D85" s="52">
        <v>21</v>
      </c>
      <c r="E85" s="52"/>
      <c r="F85" s="8" t="s">
        <v>2951</v>
      </c>
      <c r="G85" s="8">
        <v>30</v>
      </c>
      <c r="H85" s="216"/>
      <c r="I85" s="8">
        <f t="shared" si="7"/>
        <v>51</v>
      </c>
      <c r="J85" s="358"/>
    </row>
    <row r="86" spans="1:10" s="359" customFormat="1" ht="15" customHeight="1" x14ac:dyDescent="0.2">
      <c r="A86" s="8">
        <v>8034</v>
      </c>
      <c r="B86" s="362" t="s">
        <v>8478</v>
      </c>
      <c r="C86" s="52" t="s">
        <v>796</v>
      </c>
      <c r="D86" s="52">
        <v>7</v>
      </c>
      <c r="E86" s="52"/>
      <c r="F86" s="8" t="s">
        <v>439</v>
      </c>
      <c r="G86" s="8">
        <v>19</v>
      </c>
      <c r="H86" s="216"/>
      <c r="I86" s="8">
        <f t="shared" si="7"/>
        <v>26</v>
      </c>
      <c r="J86" s="358"/>
    </row>
    <row r="87" spans="1:10" s="359" customFormat="1" ht="15" customHeight="1" x14ac:dyDescent="0.2">
      <c r="A87" s="8">
        <v>8033</v>
      </c>
      <c r="B87" s="362" t="s">
        <v>8478</v>
      </c>
      <c r="C87" s="52" t="s">
        <v>1353</v>
      </c>
      <c r="D87" s="52">
        <v>7</v>
      </c>
      <c r="E87" s="52"/>
      <c r="F87" s="8" t="s">
        <v>121</v>
      </c>
      <c r="G87" s="8">
        <v>24</v>
      </c>
      <c r="H87" s="216"/>
      <c r="I87" s="8">
        <f t="shared" si="7"/>
        <v>31</v>
      </c>
      <c r="J87" s="358"/>
    </row>
    <row r="88" spans="1:10" s="359" customFormat="1" ht="15" customHeight="1" x14ac:dyDescent="0.2">
      <c r="A88" s="8">
        <v>8032</v>
      </c>
      <c r="B88" s="362" t="s">
        <v>8478</v>
      </c>
      <c r="C88" s="52" t="s">
        <v>442</v>
      </c>
      <c r="D88" s="52">
        <v>35</v>
      </c>
      <c r="E88" s="52"/>
      <c r="F88" s="8" t="s">
        <v>1323</v>
      </c>
      <c r="G88" s="8">
        <v>38</v>
      </c>
      <c r="H88" s="216" t="s">
        <v>8502</v>
      </c>
      <c r="I88" s="8">
        <f t="shared" si="7"/>
        <v>73</v>
      </c>
      <c r="J88" s="358"/>
    </row>
    <row r="89" spans="1:10" s="359" customFormat="1" ht="15" customHeight="1" x14ac:dyDescent="0.2">
      <c r="A89" s="8">
        <v>8031</v>
      </c>
      <c r="B89" s="362" t="s">
        <v>8478</v>
      </c>
      <c r="C89" s="52" t="s">
        <v>515</v>
      </c>
      <c r="D89" s="52">
        <v>10</v>
      </c>
      <c r="E89" s="52"/>
      <c r="F89" s="8" t="s">
        <v>7931</v>
      </c>
      <c r="G89" s="8">
        <v>13</v>
      </c>
      <c r="H89" s="216"/>
      <c r="I89" s="8">
        <f t="shared" si="7"/>
        <v>23</v>
      </c>
      <c r="J89" s="358"/>
    </row>
    <row r="90" spans="1:10" s="359" customFormat="1" ht="15" customHeight="1" x14ac:dyDescent="0.2">
      <c r="A90" s="8">
        <v>8030</v>
      </c>
      <c r="B90" s="360" t="s">
        <v>8477</v>
      </c>
      <c r="C90" s="8" t="s">
        <v>166</v>
      </c>
      <c r="D90" s="8">
        <v>37</v>
      </c>
      <c r="E90" s="52" t="s">
        <v>777</v>
      </c>
      <c r="F90" s="52" t="s">
        <v>1323</v>
      </c>
      <c r="G90" s="52">
        <v>31</v>
      </c>
      <c r="H90" s="216" t="s">
        <v>8500</v>
      </c>
      <c r="I90" s="8">
        <f t="shared" ref="I90:I98" si="8">D90+G90</f>
        <v>68</v>
      </c>
      <c r="J90" s="358"/>
    </row>
    <row r="91" spans="1:10" s="359" customFormat="1" ht="15" customHeight="1" x14ac:dyDescent="0.2">
      <c r="A91" s="8">
        <v>8029</v>
      </c>
      <c r="B91" s="360" t="s">
        <v>8477</v>
      </c>
      <c r="C91" s="8" t="s">
        <v>1355</v>
      </c>
      <c r="D91" s="8">
        <v>34</v>
      </c>
      <c r="E91" s="52"/>
      <c r="F91" s="52" t="s">
        <v>5251</v>
      </c>
      <c r="G91" s="52">
        <v>21</v>
      </c>
      <c r="H91" s="216"/>
      <c r="I91" s="8">
        <f t="shared" si="8"/>
        <v>55</v>
      </c>
      <c r="J91" s="358"/>
    </row>
    <row r="92" spans="1:10" s="359" customFormat="1" ht="15" customHeight="1" x14ac:dyDescent="0.2">
      <c r="A92" s="8">
        <v>8028</v>
      </c>
      <c r="B92" s="360" t="s">
        <v>8477</v>
      </c>
      <c r="C92" s="52" t="s">
        <v>798</v>
      </c>
      <c r="D92" s="52">
        <v>18</v>
      </c>
      <c r="E92" s="52"/>
      <c r="F92" s="8" t="s">
        <v>400</v>
      </c>
      <c r="G92" s="8">
        <v>34</v>
      </c>
      <c r="H92" s="216"/>
      <c r="I92" s="8">
        <f t="shared" si="8"/>
        <v>52</v>
      </c>
      <c r="J92" s="358"/>
    </row>
    <row r="93" spans="1:10" s="359" customFormat="1" ht="15" customHeight="1" x14ac:dyDescent="0.2">
      <c r="A93" s="8">
        <v>8027</v>
      </c>
      <c r="B93" s="360" t="s">
        <v>8477</v>
      </c>
      <c r="C93" s="8" t="s">
        <v>7931</v>
      </c>
      <c r="D93" s="8">
        <v>21</v>
      </c>
      <c r="E93" s="52"/>
      <c r="F93" s="52" t="s">
        <v>397</v>
      </c>
      <c r="G93" s="52">
        <v>10</v>
      </c>
      <c r="H93" s="216"/>
      <c r="I93" s="8">
        <f t="shared" si="8"/>
        <v>31</v>
      </c>
      <c r="J93" s="358"/>
    </row>
    <row r="94" spans="1:10" s="359" customFormat="1" ht="15" customHeight="1" x14ac:dyDescent="0.2">
      <c r="A94" s="8">
        <v>8026</v>
      </c>
      <c r="B94" s="360" t="s">
        <v>8477</v>
      </c>
      <c r="C94" s="52" t="s">
        <v>2951</v>
      </c>
      <c r="D94" s="52">
        <v>21</v>
      </c>
      <c r="E94" s="52"/>
      <c r="F94" s="8" t="s">
        <v>256</v>
      </c>
      <c r="G94" s="8">
        <v>40</v>
      </c>
      <c r="H94" s="216"/>
      <c r="I94" s="8">
        <f t="shared" si="8"/>
        <v>61</v>
      </c>
      <c r="J94" s="358"/>
    </row>
    <row r="95" spans="1:10" s="359" customFormat="1" ht="15" customHeight="1" x14ac:dyDescent="0.2">
      <c r="A95" s="8">
        <v>8025</v>
      </c>
      <c r="B95" s="360" t="s">
        <v>8477</v>
      </c>
      <c r="C95" s="52" t="s">
        <v>800</v>
      </c>
      <c r="D95" s="52">
        <v>21</v>
      </c>
      <c r="E95" s="52"/>
      <c r="F95" s="8" t="s">
        <v>139</v>
      </c>
      <c r="G95" s="8">
        <v>28</v>
      </c>
      <c r="H95" s="216"/>
      <c r="I95" s="8">
        <f t="shared" si="8"/>
        <v>49</v>
      </c>
      <c r="J95" s="358"/>
    </row>
    <row r="96" spans="1:10" s="359" customFormat="1" ht="15" customHeight="1" x14ac:dyDescent="0.2">
      <c r="A96" s="8">
        <v>8024</v>
      </c>
      <c r="B96" s="360" t="s">
        <v>8477</v>
      </c>
      <c r="C96" s="52" t="s">
        <v>442</v>
      </c>
      <c r="D96" s="52">
        <v>24</v>
      </c>
      <c r="E96" s="52"/>
      <c r="F96" s="8" t="s">
        <v>1353</v>
      </c>
      <c r="G96" s="8">
        <v>28</v>
      </c>
      <c r="H96" s="216"/>
      <c r="I96" s="8">
        <f t="shared" si="8"/>
        <v>52</v>
      </c>
      <c r="J96" s="358"/>
    </row>
    <row r="97" spans="1:10" s="359" customFormat="1" ht="15" customHeight="1" x14ac:dyDescent="0.2">
      <c r="A97" s="8">
        <v>8023</v>
      </c>
      <c r="B97" s="360" t="s">
        <v>8477</v>
      </c>
      <c r="C97" s="52" t="s">
        <v>515</v>
      </c>
      <c r="D97" s="52">
        <v>17</v>
      </c>
      <c r="E97" s="52"/>
      <c r="F97" s="8" t="s">
        <v>441</v>
      </c>
      <c r="G97" s="8">
        <v>31</v>
      </c>
      <c r="H97" s="216"/>
      <c r="I97" s="8">
        <f t="shared" si="8"/>
        <v>48</v>
      </c>
      <c r="J97" s="358"/>
    </row>
    <row r="98" spans="1:10" s="359" customFormat="1" ht="15" customHeight="1" x14ac:dyDescent="0.2">
      <c r="A98" s="8">
        <v>8022</v>
      </c>
      <c r="B98" s="360" t="s">
        <v>8477</v>
      </c>
      <c r="C98" s="8" t="s">
        <v>790</v>
      </c>
      <c r="D98" s="8">
        <v>27</v>
      </c>
      <c r="E98" s="52"/>
      <c r="F98" s="52" t="s">
        <v>752</v>
      </c>
      <c r="G98" s="52">
        <v>22</v>
      </c>
      <c r="H98" s="216"/>
      <c r="I98" s="8">
        <f t="shared" si="8"/>
        <v>49</v>
      </c>
      <c r="J98" s="358"/>
    </row>
    <row r="99" spans="1:10" s="359" customFormat="1" ht="15" customHeight="1" x14ac:dyDescent="0.2">
      <c r="A99" s="8">
        <v>8021</v>
      </c>
      <c r="B99" s="362" t="s">
        <v>8476</v>
      </c>
      <c r="C99" s="52" t="s">
        <v>1355</v>
      </c>
      <c r="D99" s="52">
        <v>6</v>
      </c>
      <c r="E99" s="52"/>
      <c r="F99" s="8" t="s">
        <v>139</v>
      </c>
      <c r="G99" s="8">
        <v>7</v>
      </c>
      <c r="H99" s="216"/>
      <c r="I99" s="8">
        <f t="shared" ref="I99:I107" si="9">D99+G99</f>
        <v>13</v>
      </c>
      <c r="J99" s="358"/>
    </row>
    <row r="100" spans="1:10" s="359" customFormat="1" ht="15" customHeight="1" x14ac:dyDescent="0.2">
      <c r="A100" s="8">
        <v>8020</v>
      </c>
      <c r="B100" s="362" t="s">
        <v>8476</v>
      </c>
      <c r="C100" s="8" t="s">
        <v>793</v>
      </c>
      <c r="D100" s="8">
        <v>33</v>
      </c>
      <c r="E100" s="52"/>
      <c r="F100" s="52" t="s">
        <v>5251</v>
      </c>
      <c r="G100" s="52">
        <v>20</v>
      </c>
      <c r="H100" s="216"/>
      <c r="I100" s="8">
        <f t="shared" si="9"/>
        <v>53</v>
      </c>
      <c r="J100" s="358"/>
    </row>
    <row r="101" spans="1:10" s="359" customFormat="1" ht="15" customHeight="1" x14ac:dyDescent="0.2">
      <c r="A101" s="8">
        <v>8019</v>
      </c>
      <c r="B101" s="362" t="s">
        <v>8476</v>
      </c>
      <c r="C101" s="8" t="s">
        <v>787</v>
      </c>
      <c r="D101" s="8">
        <v>49</v>
      </c>
      <c r="E101" s="52"/>
      <c r="F101" s="52" t="s">
        <v>516</v>
      </c>
      <c r="G101" s="52">
        <v>23</v>
      </c>
      <c r="H101" s="216" t="s">
        <v>3194</v>
      </c>
      <c r="I101" s="8">
        <f t="shared" si="9"/>
        <v>72</v>
      </c>
      <c r="J101" s="358"/>
    </row>
    <row r="102" spans="1:10" s="359" customFormat="1" ht="15" customHeight="1" x14ac:dyDescent="0.2">
      <c r="A102" s="8">
        <v>8018</v>
      </c>
      <c r="B102" s="362" t="s">
        <v>8476</v>
      </c>
      <c r="C102" s="52" t="s">
        <v>798</v>
      </c>
      <c r="D102" s="52">
        <v>14</v>
      </c>
      <c r="E102" s="52"/>
      <c r="F102" s="8" t="s">
        <v>515</v>
      </c>
      <c r="G102" s="8">
        <v>28</v>
      </c>
      <c r="H102" s="216"/>
      <c r="I102" s="8">
        <f t="shared" si="9"/>
        <v>42</v>
      </c>
      <c r="J102" s="358"/>
    </row>
    <row r="103" spans="1:10" s="359" customFormat="1" ht="15" customHeight="1" x14ac:dyDescent="0.2">
      <c r="A103" s="8">
        <v>8017</v>
      </c>
      <c r="B103" s="362" t="s">
        <v>8476</v>
      </c>
      <c r="C103" s="8" t="s">
        <v>441</v>
      </c>
      <c r="D103" s="8">
        <v>14</v>
      </c>
      <c r="E103" s="52"/>
      <c r="F103" s="52" t="s">
        <v>121</v>
      </c>
      <c r="G103" s="52">
        <v>12</v>
      </c>
      <c r="H103" s="216"/>
      <c r="I103" s="8">
        <f t="shared" si="9"/>
        <v>26</v>
      </c>
      <c r="J103" s="358"/>
    </row>
    <row r="104" spans="1:10" s="359" customFormat="1" ht="15" customHeight="1" x14ac:dyDescent="0.2">
      <c r="A104" s="8">
        <v>8016</v>
      </c>
      <c r="B104" s="362" t="s">
        <v>8476</v>
      </c>
      <c r="C104" s="8" t="s">
        <v>799</v>
      </c>
      <c r="D104" s="8">
        <v>20</v>
      </c>
      <c r="E104" s="52"/>
      <c r="F104" s="52" t="s">
        <v>1323</v>
      </c>
      <c r="G104" s="52">
        <v>17</v>
      </c>
      <c r="H104" s="216"/>
      <c r="I104" s="8">
        <f t="shared" si="9"/>
        <v>37</v>
      </c>
      <c r="J104" s="358"/>
    </row>
    <row r="105" spans="1:10" s="359" customFormat="1" ht="15" customHeight="1" x14ac:dyDescent="0.2">
      <c r="A105" s="8">
        <v>8015</v>
      </c>
      <c r="B105" s="362" t="s">
        <v>8476</v>
      </c>
      <c r="C105" s="8" t="s">
        <v>1353</v>
      </c>
      <c r="D105" s="8">
        <v>41</v>
      </c>
      <c r="E105" s="52"/>
      <c r="F105" s="52" t="s">
        <v>7931</v>
      </c>
      <c r="G105" s="52">
        <v>34</v>
      </c>
      <c r="H105" s="216"/>
      <c r="I105" s="8">
        <f t="shared" si="9"/>
        <v>75</v>
      </c>
      <c r="J105" s="358"/>
    </row>
    <row r="106" spans="1:10" s="359" customFormat="1" ht="15" customHeight="1" x14ac:dyDescent="0.2">
      <c r="A106" s="8">
        <v>8014</v>
      </c>
      <c r="B106" s="362" t="s">
        <v>8476</v>
      </c>
      <c r="C106" s="8" t="s">
        <v>2951</v>
      </c>
      <c r="D106" s="8">
        <v>47</v>
      </c>
      <c r="E106" s="52"/>
      <c r="F106" s="52" t="s">
        <v>397</v>
      </c>
      <c r="G106" s="52">
        <v>14</v>
      </c>
      <c r="H106" s="216"/>
      <c r="I106" s="8">
        <f t="shared" si="9"/>
        <v>61</v>
      </c>
      <c r="J106" s="358"/>
    </row>
    <row r="107" spans="1:10" s="359" customFormat="1" ht="15" customHeight="1" x14ac:dyDescent="0.2">
      <c r="A107" s="8">
        <v>8013</v>
      </c>
      <c r="B107" s="362" t="s">
        <v>8476</v>
      </c>
      <c r="C107" s="8" t="s">
        <v>790</v>
      </c>
      <c r="D107" s="8">
        <v>24</v>
      </c>
      <c r="E107" s="52"/>
      <c r="F107" s="52" t="s">
        <v>442</v>
      </c>
      <c r="G107" s="52">
        <v>21</v>
      </c>
      <c r="H107" s="216"/>
      <c r="I107" s="8">
        <f t="shared" si="9"/>
        <v>45</v>
      </c>
      <c r="J107" s="358"/>
    </row>
    <row r="108" spans="1:10" s="359" customFormat="1" ht="15" customHeight="1" x14ac:dyDescent="0.2">
      <c r="A108" s="8">
        <v>8012</v>
      </c>
      <c r="B108" s="360" t="s">
        <v>8475</v>
      </c>
      <c r="C108" s="8" t="s">
        <v>5251</v>
      </c>
      <c r="D108" s="8">
        <v>14</v>
      </c>
      <c r="E108" s="52"/>
      <c r="F108" s="52" t="s">
        <v>441</v>
      </c>
      <c r="G108" s="52">
        <v>13</v>
      </c>
      <c r="H108" s="216"/>
      <c r="I108" s="8">
        <f t="shared" ref="I108:I116" si="10">D108+G108</f>
        <v>27</v>
      </c>
      <c r="J108" s="358"/>
    </row>
    <row r="109" spans="1:10" s="359" customFormat="1" ht="15" customHeight="1" x14ac:dyDescent="0.2">
      <c r="A109" s="8">
        <v>8011</v>
      </c>
      <c r="B109" s="360" t="s">
        <v>8475</v>
      </c>
      <c r="C109" s="52" t="s">
        <v>793</v>
      </c>
      <c r="D109" s="52">
        <v>17</v>
      </c>
      <c r="E109" s="52"/>
      <c r="F109" s="8" t="s">
        <v>439</v>
      </c>
      <c r="G109" s="8">
        <v>25</v>
      </c>
      <c r="H109" s="216"/>
      <c r="I109" s="8">
        <f t="shared" si="10"/>
        <v>42</v>
      </c>
      <c r="J109" s="358"/>
    </row>
    <row r="110" spans="1:10" s="359" customFormat="1" ht="15" customHeight="1" x14ac:dyDescent="0.2">
      <c r="A110" s="8">
        <v>8010</v>
      </c>
      <c r="B110" s="360" t="s">
        <v>8475</v>
      </c>
      <c r="C110" s="52" t="s">
        <v>1323</v>
      </c>
      <c r="D110" s="52">
        <v>21</v>
      </c>
      <c r="E110" s="52"/>
      <c r="F110" s="8" t="s">
        <v>752</v>
      </c>
      <c r="G110" s="8">
        <v>39</v>
      </c>
      <c r="H110" s="216"/>
      <c r="I110" s="8">
        <f t="shared" si="10"/>
        <v>60</v>
      </c>
      <c r="J110" s="358"/>
    </row>
    <row r="111" spans="1:10" s="359" customFormat="1" ht="15" customHeight="1" x14ac:dyDescent="0.2">
      <c r="A111" s="8">
        <v>8009</v>
      </c>
      <c r="B111" s="360" t="s">
        <v>8475</v>
      </c>
      <c r="C111" s="52" t="s">
        <v>799</v>
      </c>
      <c r="D111" s="52">
        <v>10</v>
      </c>
      <c r="E111" s="52"/>
      <c r="F111" s="8" t="s">
        <v>1353</v>
      </c>
      <c r="G111" s="8">
        <v>20</v>
      </c>
      <c r="H111" s="216"/>
      <c r="I111" s="8">
        <f t="shared" si="10"/>
        <v>30</v>
      </c>
      <c r="J111" s="358"/>
    </row>
    <row r="112" spans="1:10" s="359" customFormat="1" ht="15" customHeight="1" x14ac:dyDescent="0.2">
      <c r="A112" s="8">
        <v>8008</v>
      </c>
      <c r="B112" s="360" t="s">
        <v>8475</v>
      </c>
      <c r="C112" s="8" t="s">
        <v>7931</v>
      </c>
      <c r="D112" s="8">
        <v>27</v>
      </c>
      <c r="E112" s="52"/>
      <c r="F112" s="52" t="s">
        <v>2951</v>
      </c>
      <c r="G112" s="52">
        <v>7</v>
      </c>
      <c r="H112" s="216"/>
      <c r="I112" s="8">
        <f t="shared" si="10"/>
        <v>34</v>
      </c>
      <c r="J112" s="358"/>
    </row>
    <row r="113" spans="1:10" s="359" customFormat="1" ht="15" customHeight="1" x14ac:dyDescent="0.2">
      <c r="A113" s="8">
        <v>8007</v>
      </c>
      <c r="B113" s="360" t="s">
        <v>8475</v>
      </c>
      <c r="C113" s="52" t="s">
        <v>397</v>
      </c>
      <c r="D113" s="52">
        <v>10</v>
      </c>
      <c r="E113" s="52"/>
      <c r="F113" s="8" t="s">
        <v>516</v>
      </c>
      <c r="G113" s="8">
        <v>13</v>
      </c>
      <c r="H113" s="216"/>
      <c r="I113" s="8">
        <f t="shared" si="10"/>
        <v>23</v>
      </c>
      <c r="J113" s="358"/>
    </row>
    <row r="114" spans="1:10" s="359" customFormat="1" ht="15" customHeight="1" x14ac:dyDescent="0.2">
      <c r="A114" s="8">
        <v>8006</v>
      </c>
      <c r="B114" s="360" t="s">
        <v>8475</v>
      </c>
      <c r="C114" s="8" t="s">
        <v>796</v>
      </c>
      <c r="D114" s="8">
        <v>35</v>
      </c>
      <c r="E114" s="52"/>
      <c r="F114" s="52" t="s">
        <v>386</v>
      </c>
      <c r="G114" s="52">
        <v>24</v>
      </c>
      <c r="H114" s="216" t="s">
        <v>8216</v>
      </c>
      <c r="I114" s="8">
        <f t="shared" si="10"/>
        <v>59</v>
      </c>
      <c r="J114" s="358"/>
    </row>
    <row r="115" spans="1:10" s="359" customFormat="1" ht="15" customHeight="1" x14ac:dyDescent="0.2">
      <c r="A115" s="8">
        <v>8005</v>
      </c>
      <c r="B115" s="360" t="s">
        <v>8475</v>
      </c>
      <c r="C115" s="52" t="s">
        <v>800</v>
      </c>
      <c r="D115" s="52">
        <v>17</v>
      </c>
      <c r="E115" s="52"/>
      <c r="F115" s="8" t="s">
        <v>1355</v>
      </c>
      <c r="G115" s="8">
        <v>34</v>
      </c>
      <c r="H115" s="216"/>
      <c r="I115" s="8">
        <f t="shared" si="10"/>
        <v>51</v>
      </c>
      <c r="J115" s="358"/>
    </row>
    <row r="116" spans="1:10" s="359" customFormat="1" ht="15" customHeight="1" x14ac:dyDescent="0.2">
      <c r="A116" s="8">
        <v>8004</v>
      </c>
      <c r="B116" s="360" t="s">
        <v>8475</v>
      </c>
      <c r="C116" s="52" t="s">
        <v>442</v>
      </c>
      <c r="D116" s="52">
        <v>13</v>
      </c>
      <c r="E116" s="52"/>
      <c r="F116" s="8" t="s">
        <v>515</v>
      </c>
      <c r="G116" s="8">
        <v>28</v>
      </c>
      <c r="H116" s="216"/>
      <c r="I116" s="8">
        <f t="shared" si="10"/>
        <v>41</v>
      </c>
      <c r="J116" s="358"/>
    </row>
    <row r="117" spans="1:10" s="359" customFormat="1" ht="15" customHeight="1" x14ac:dyDescent="0.2">
      <c r="A117" s="8">
        <v>8003</v>
      </c>
      <c r="B117" s="362" t="s">
        <v>8474</v>
      </c>
      <c r="C117" s="8" t="s">
        <v>166</v>
      </c>
      <c r="D117" s="8">
        <v>24</v>
      </c>
      <c r="E117" s="52"/>
      <c r="F117" s="52" t="s">
        <v>1355</v>
      </c>
      <c r="G117" s="52">
        <v>14</v>
      </c>
      <c r="H117" s="216" t="s">
        <v>8500</v>
      </c>
      <c r="I117" s="8">
        <f t="shared" ref="I117:I125" si="11">D117+G117</f>
        <v>38</v>
      </c>
      <c r="J117" s="358"/>
    </row>
    <row r="118" spans="1:10" s="359" customFormat="1" ht="15" customHeight="1" x14ac:dyDescent="0.2">
      <c r="A118" s="8">
        <v>8002</v>
      </c>
      <c r="B118" s="362" t="s">
        <v>8474</v>
      </c>
      <c r="C118" s="52" t="s">
        <v>793</v>
      </c>
      <c r="D118" s="52">
        <v>16</v>
      </c>
      <c r="E118" s="52"/>
      <c r="F118" s="8" t="s">
        <v>1353</v>
      </c>
      <c r="G118" s="8">
        <v>22</v>
      </c>
      <c r="H118" s="216"/>
      <c r="I118" s="8">
        <f t="shared" si="11"/>
        <v>38</v>
      </c>
      <c r="J118" s="358"/>
    </row>
    <row r="119" spans="1:10" s="359" customFormat="1" ht="15" customHeight="1" x14ac:dyDescent="0.2">
      <c r="A119" s="8">
        <v>8001</v>
      </c>
      <c r="B119" s="362" t="s">
        <v>8474</v>
      </c>
      <c r="C119" s="8" t="s">
        <v>787</v>
      </c>
      <c r="D119" s="8">
        <v>29</v>
      </c>
      <c r="E119" s="52"/>
      <c r="F119" s="52" t="s">
        <v>5251</v>
      </c>
      <c r="G119" s="52">
        <v>12</v>
      </c>
      <c r="H119" s="216"/>
      <c r="I119" s="8">
        <f t="shared" si="11"/>
        <v>41</v>
      </c>
      <c r="J119" s="358"/>
    </row>
    <row r="120" spans="1:10" s="359" customFormat="1" ht="15" customHeight="1" x14ac:dyDescent="0.2">
      <c r="A120" s="8">
        <v>8000</v>
      </c>
      <c r="B120" s="362" t="s">
        <v>8474</v>
      </c>
      <c r="C120" s="52" t="s">
        <v>441</v>
      </c>
      <c r="D120" s="52">
        <v>15</v>
      </c>
      <c r="E120" s="52"/>
      <c r="F120" s="8" t="s">
        <v>386</v>
      </c>
      <c r="G120" s="8">
        <v>34</v>
      </c>
      <c r="H120" s="216"/>
      <c r="I120" s="8">
        <f t="shared" si="11"/>
        <v>49</v>
      </c>
      <c r="J120" s="358"/>
    </row>
    <row r="121" spans="1:10" s="359" customFormat="1" ht="15" customHeight="1" x14ac:dyDescent="0.2">
      <c r="A121" s="8">
        <v>7999</v>
      </c>
      <c r="B121" s="362" t="s">
        <v>8474</v>
      </c>
      <c r="C121" s="8" t="s">
        <v>397</v>
      </c>
      <c r="D121" s="8">
        <v>31</v>
      </c>
      <c r="E121" s="52"/>
      <c r="F121" s="52" t="s">
        <v>7931</v>
      </c>
      <c r="G121" s="52">
        <v>27</v>
      </c>
      <c r="H121" s="216"/>
      <c r="I121" s="8">
        <f t="shared" si="11"/>
        <v>58</v>
      </c>
      <c r="J121" s="358"/>
    </row>
    <row r="122" spans="1:10" s="359" customFormat="1" ht="15" customHeight="1" x14ac:dyDescent="0.2">
      <c r="A122" s="8">
        <v>7998</v>
      </c>
      <c r="B122" s="362" t="s">
        <v>8474</v>
      </c>
      <c r="C122" s="8" t="s">
        <v>800</v>
      </c>
      <c r="D122" s="8">
        <v>23</v>
      </c>
      <c r="E122" s="52"/>
      <c r="F122" s="52" t="s">
        <v>2951</v>
      </c>
      <c r="G122" s="52">
        <v>20</v>
      </c>
      <c r="H122" s="216"/>
      <c r="I122" s="8">
        <f t="shared" si="11"/>
        <v>43</v>
      </c>
      <c r="J122" s="358"/>
    </row>
    <row r="123" spans="1:10" s="359" customFormat="1" ht="15" customHeight="1" x14ac:dyDescent="0.2">
      <c r="A123" s="8">
        <v>7997</v>
      </c>
      <c r="B123" s="362" t="s">
        <v>8474</v>
      </c>
      <c r="C123" s="8" t="s">
        <v>442</v>
      </c>
      <c r="D123" s="8">
        <v>21</v>
      </c>
      <c r="E123" s="52"/>
      <c r="F123" s="52" t="s">
        <v>256</v>
      </c>
      <c r="G123" s="52">
        <v>7</v>
      </c>
      <c r="H123" s="216"/>
      <c r="I123" s="8">
        <f t="shared" si="11"/>
        <v>28</v>
      </c>
      <c r="J123" s="358"/>
    </row>
    <row r="124" spans="1:10" s="359" customFormat="1" ht="15" customHeight="1" x14ac:dyDescent="0.2">
      <c r="A124" s="8">
        <v>7996</v>
      </c>
      <c r="B124" s="362" t="s">
        <v>8474</v>
      </c>
      <c r="C124" s="52" t="s">
        <v>515</v>
      </c>
      <c r="D124" s="52">
        <v>23</v>
      </c>
      <c r="E124" s="52"/>
      <c r="F124" s="8" t="s">
        <v>139</v>
      </c>
      <c r="G124" s="8">
        <v>27</v>
      </c>
      <c r="H124" s="216"/>
      <c r="I124" s="8">
        <f t="shared" si="11"/>
        <v>50</v>
      </c>
      <c r="J124" s="358"/>
    </row>
    <row r="125" spans="1:10" s="359" customFormat="1" ht="15" customHeight="1" x14ac:dyDescent="0.2">
      <c r="A125" s="8">
        <v>7995</v>
      </c>
      <c r="B125" s="362" t="s">
        <v>8474</v>
      </c>
      <c r="C125" s="8" t="s">
        <v>790</v>
      </c>
      <c r="D125" s="8">
        <v>29</v>
      </c>
      <c r="E125" s="52"/>
      <c r="F125" s="52" t="s">
        <v>1323</v>
      </c>
      <c r="G125" s="52">
        <v>16</v>
      </c>
      <c r="H125" s="216"/>
      <c r="I125" s="8">
        <f t="shared" si="11"/>
        <v>45</v>
      </c>
      <c r="J125" s="358"/>
    </row>
    <row r="126" spans="1:10" s="359" customFormat="1" ht="15" customHeight="1" x14ac:dyDescent="0.2">
      <c r="A126" s="8">
        <v>7994</v>
      </c>
      <c r="B126" s="360" t="s">
        <v>8473</v>
      </c>
      <c r="C126" s="8" t="s">
        <v>798</v>
      </c>
      <c r="D126" s="8">
        <v>25</v>
      </c>
      <c r="E126" s="52"/>
      <c r="F126" s="52" t="s">
        <v>442</v>
      </c>
      <c r="G126" s="52">
        <v>20</v>
      </c>
      <c r="H126" s="216"/>
      <c r="I126" s="8">
        <f t="shared" ref="I126:I134" si="12">D126+G126</f>
        <v>45</v>
      </c>
      <c r="J126" s="358"/>
    </row>
    <row r="127" spans="1:10" s="359" customFormat="1" ht="15" customHeight="1" x14ac:dyDescent="0.2">
      <c r="A127" s="8">
        <v>7993</v>
      </c>
      <c r="B127" s="360" t="s">
        <v>8473</v>
      </c>
      <c r="C127" s="8" t="s">
        <v>1323</v>
      </c>
      <c r="D127" s="8">
        <v>20</v>
      </c>
      <c r="E127" s="52" t="s">
        <v>777</v>
      </c>
      <c r="F127" s="52" t="s">
        <v>5251</v>
      </c>
      <c r="G127" s="52">
        <v>14</v>
      </c>
      <c r="H127" s="216"/>
      <c r="I127" s="8">
        <f t="shared" si="12"/>
        <v>34</v>
      </c>
      <c r="J127" s="358"/>
    </row>
    <row r="128" spans="1:10" s="359" customFormat="1" ht="15" customHeight="1" x14ac:dyDescent="0.2">
      <c r="A128" s="8">
        <v>7992</v>
      </c>
      <c r="B128" s="360" t="s">
        <v>8473</v>
      </c>
      <c r="C128" s="52" t="s">
        <v>441</v>
      </c>
      <c r="D128" s="52">
        <v>16</v>
      </c>
      <c r="E128" s="52"/>
      <c r="F128" s="8" t="s">
        <v>516</v>
      </c>
      <c r="G128" s="8">
        <v>33</v>
      </c>
      <c r="H128" s="216"/>
      <c r="I128" s="8">
        <f t="shared" si="12"/>
        <v>49</v>
      </c>
      <c r="J128" s="358"/>
    </row>
    <row r="129" spans="1:10" s="359" customFormat="1" ht="15" customHeight="1" x14ac:dyDescent="0.2">
      <c r="A129" s="8">
        <v>7991</v>
      </c>
      <c r="B129" s="360" t="s">
        <v>8473</v>
      </c>
      <c r="C129" s="8" t="s">
        <v>799</v>
      </c>
      <c r="D129" s="8">
        <v>21</v>
      </c>
      <c r="E129" s="52"/>
      <c r="F129" s="52" t="s">
        <v>1355</v>
      </c>
      <c r="G129" s="52">
        <v>17</v>
      </c>
      <c r="H129" s="216"/>
      <c r="I129" s="8">
        <f t="shared" si="12"/>
        <v>38</v>
      </c>
      <c r="J129" s="358"/>
    </row>
    <row r="130" spans="1:10" s="359" customFormat="1" ht="15" customHeight="1" x14ac:dyDescent="0.2">
      <c r="A130" s="8">
        <v>7990</v>
      </c>
      <c r="B130" s="360" t="s">
        <v>8473</v>
      </c>
      <c r="C130" s="52" t="s">
        <v>397</v>
      </c>
      <c r="D130" s="52">
        <v>7</v>
      </c>
      <c r="E130" s="52"/>
      <c r="F130" s="8" t="s">
        <v>515</v>
      </c>
      <c r="G130" s="8">
        <v>35</v>
      </c>
      <c r="H130" s="216"/>
      <c r="I130" s="8">
        <f t="shared" si="12"/>
        <v>42</v>
      </c>
      <c r="J130" s="358"/>
    </row>
    <row r="131" spans="1:10" s="359" customFormat="1" ht="15" customHeight="1" x14ac:dyDescent="0.2">
      <c r="A131" s="8">
        <v>7989</v>
      </c>
      <c r="B131" s="360" t="s">
        <v>8473</v>
      </c>
      <c r="C131" s="8" t="s">
        <v>796</v>
      </c>
      <c r="D131" s="8">
        <v>41</v>
      </c>
      <c r="E131" s="52"/>
      <c r="F131" s="52" t="s">
        <v>7931</v>
      </c>
      <c r="G131" s="52">
        <v>32</v>
      </c>
      <c r="H131" s="216"/>
      <c r="I131" s="8">
        <f t="shared" si="12"/>
        <v>73</v>
      </c>
      <c r="J131" s="358"/>
    </row>
    <row r="132" spans="1:10" s="359" customFormat="1" ht="15" customHeight="1" x14ac:dyDescent="0.2">
      <c r="A132" s="8">
        <v>7988</v>
      </c>
      <c r="B132" s="360" t="s">
        <v>8473</v>
      </c>
      <c r="C132" s="52" t="s">
        <v>1353</v>
      </c>
      <c r="D132" s="52">
        <v>21</v>
      </c>
      <c r="E132" s="52"/>
      <c r="F132" s="8" t="s">
        <v>752</v>
      </c>
      <c r="G132" s="8">
        <v>28</v>
      </c>
      <c r="H132" s="216"/>
      <c r="I132" s="8">
        <f t="shared" si="12"/>
        <v>49</v>
      </c>
      <c r="J132" s="358"/>
    </row>
    <row r="133" spans="1:10" s="359" customFormat="1" ht="15" customHeight="1" x14ac:dyDescent="0.2">
      <c r="A133" s="8">
        <v>7987</v>
      </c>
      <c r="B133" s="360" t="s">
        <v>8473</v>
      </c>
      <c r="C133" s="52" t="s">
        <v>2951</v>
      </c>
      <c r="D133" s="52">
        <v>11</v>
      </c>
      <c r="E133" s="52"/>
      <c r="F133" s="8" t="s">
        <v>400</v>
      </c>
      <c r="G133" s="8">
        <v>23</v>
      </c>
      <c r="H133" s="216"/>
      <c r="I133" s="8">
        <f t="shared" si="12"/>
        <v>34</v>
      </c>
      <c r="J133" s="358"/>
    </row>
    <row r="134" spans="1:10" s="359" customFormat="1" ht="15" customHeight="1" x14ac:dyDescent="0.2">
      <c r="A134" s="8">
        <v>7986</v>
      </c>
      <c r="B134" s="360" t="s">
        <v>8473</v>
      </c>
      <c r="C134" s="52" t="s">
        <v>800</v>
      </c>
      <c r="D134" s="52">
        <v>0</v>
      </c>
      <c r="E134" s="52"/>
      <c r="F134" s="8" t="s">
        <v>439</v>
      </c>
      <c r="G134" s="8">
        <v>46</v>
      </c>
      <c r="H134" s="216" t="s">
        <v>8217</v>
      </c>
      <c r="I134" s="8">
        <f t="shared" si="12"/>
        <v>46</v>
      </c>
      <c r="J134" s="358"/>
    </row>
    <row r="135" spans="1:10" s="359" customFormat="1" ht="15" customHeight="1" x14ac:dyDescent="0.2">
      <c r="A135" s="8">
        <v>7985</v>
      </c>
      <c r="B135" s="362" t="s">
        <v>8472</v>
      </c>
      <c r="C135" s="52" t="s">
        <v>5251</v>
      </c>
      <c r="D135" s="52">
        <v>31</v>
      </c>
      <c r="E135" s="52"/>
      <c r="F135" s="8" t="s">
        <v>400</v>
      </c>
      <c r="G135" s="8">
        <v>38</v>
      </c>
      <c r="H135" s="216"/>
      <c r="I135" s="8">
        <f t="shared" ref="I135:I143" si="13">D135+G135</f>
        <v>69</v>
      </c>
      <c r="J135" s="358"/>
    </row>
    <row r="136" spans="1:10" s="359" customFormat="1" ht="15" customHeight="1" x14ac:dyDescent="0.2">
      <c r="A136" s="8">
        <v>7984</v>
      </c>
      <c r="B136" s="362" t="s">
        <v>8472</v>
      </c>
      <c r="C136" s="52" t="s">
        <v>166</v>
      </c>
      <c r="D136" s="52">
        <v>11</v>
      </c>
      <c r="E136" s="52"/>
      <c r="F136" s="8" t="s">
        <v>752</v>
      </c>
      <c r="G136" s="8">
        <v>49</v>
      </c>
      <c r="H136" s="216"/>
      <c r="I136" s="8">
        <f t="shared" si="13"/>
        <v>60</v>
      </c>
      <c r="J136" s="358"/>
    </row>
    <row r="137" spans="1:10" s="359" customFormat="1" ht="15" customHeight="1" x14ac:dyDescent="0.2">
      <c r="A137" s="8">
        <v>7983</v>
      </c>
      <c r="B137" s="362" t="s">
        <v>8472</v>
      </c>
      <c r="C137" s="52" t="s">
        <v>1355</v>
      </c>
      <c r="D137" s="52">
        <v>7</v>
      </c>
      <c r="E137" s="52"/>
      <c r="F137" s="8" t="s">
        <v>386</v>
      </c>
      <c r="G137" s="8">
        <v>20</v>
      </c>
      <c r="H137" s="216"/>
      <c r="I137" s="8">
        <f t="shared" si="13"/>
        <v>27</v>
      </c>
      <c r="J137" s="358"/>
    </row>
    <row r="138" spans="1:10" s="359" customFormat="1" ht="15" customHeight="1" x14ac:dyDescent="0.2">
      <c r="A138" s="8">
        <v>7982</v>
      </c>
      <c r="B138" s="362" t="s">
        <v>8472</v>
      </c>
      <c r="C138" s="8" t="s">
        <v>1323</v>
      </c>
      <c r="D138" s="8">
        <v>30</v>
      </c>
      <c r="E138" s="52"/>
      <c r="F138" s="52" t="s">
        <v>121</v>
      </c>
      <c r="G138" s="52">
        <v>23</v>
      </c>
      <c r="H138" s="216"/>
      <c r="I138" s="8">
        <f t="shared" si="13"/>
        <v>53</v>
      </c>
      <c r="J138" s="358"/>
    </row>
    <row r="139" spans="1:10" s="359" customFormat="1" ht="15" customHeight="1" x14ac:dyDescent="0.2">
      <c r="A139" s="8">
        <v>7981</v>
      </c>
      <c r="B139" s="362" t="s">
        <v>8472</v>
      </c>
      <c r="C139" s="52" t="s">
        <v>441</v>
      </c>
      <c r="D139" s="52">
        <v>20</v>
      </c>
      <c r="E139" s="52"/>
      <c r="F139" s="8" t="s">
        <v>439</v>
      </c>
      <c r="G139" s="8">
        <v>25</v>
      </c>
      <c r="H139" s="216"/>
      <c r="I139" s="8">
        <f t="shared" si="13"/>
        <v>45</v>
      </c>
      <c r="J139" s="358"/>
    </row>
    <row r="140" spans="1:10" s="359" customFormat="1" ht="15" customHeight="1" x14ac:dyDescent="0.2">
      <c r="A140" s="8">
        <v>7980</v>
      </c>
      <c r="B140" s="362" t="s">
        <v>8472</v>
      </c>
      <c r="C140" s="8" t="s">
        <v>799</v>
      </c>
      <c r="D140" s="8">
        <v>23</v>
      </c>
      <c r="E140" s="52"/>
      <c r="F140" s="52" t="s">
        <v>515</v>
      </c>
      <c r="G140" s="52">
        <v>17</v>
      </c>
      <c r="H140" s="216"/>
      <c r="I140" s="8">
        <f t="shared" si="13"/>
        <v>40</v>
      </c>
      <c r="J140" s="358"/>
    </row>
    <row r="141" spans="1:10" s="359" customFormat="1" ht="15" customHeight="1" x14ac:dyDescent="0.2">
      <c r="A141" s="8">
        <v>7979</v>
      </c>
      <c r="B141" s="362" t="s">
        <v>8472</v>
      </c>
      <c r="C141" s="52" t="s">
        <v>796</v>
      </c>
      <c r="D141" s="52">
        <v>10</v>
      </c>
      <c r="E141" s="52" t="s">
        <v>777</v>
      </c>
      <c r="F141" s="8" t="s">
        <v>442</v>
      </c>
      <c r="G141" s="8">
        <v>16</v>
      </c>
      <c r="H141" s="216"/>
      <c r="I141" s="8">
        <f t="shared" si="13"/>
        <v>26</v>
      </c>
      <c r="J141" s="358"/>
    </row>
    <row r="142" spans="1:10" s="359" customFormat="1" ht="15" customHeight="1" x14ac:dyDescent="0.2">
      <c r="A142" s="8">
        <v>7978</v>
      </c>
      <c r="B142" s="362" t="s">
        <v>8472</v>
      </c>
      <c r="C142" s="8" t="s">
        <v>1353</v>
      </c>
      <c r="D142" s="8">
        <v>21</v>
      </c>
      <c r="E142" s="52"/>
      <c r="F142" s="52" t="s">
        <v>397</v>
      </c>
      <c r="G142" s="52">
        <v>14</v>
      </c>
      <c r="H142" s="216"/>
      <c r="I142" s="8">
        <f t="shared" si="13"/>
        <v>35</v>
      </c>
      <c r="J142" s="358"/>
    </row>
    <row r="143" spans="1:10" s="359" customFormat="1" ht="15" customHeight="1" x14ac:dyDescent="0.2">
      <c r="A143" s="8">
        <v>7977</v>
      </c>
      <c r="B143" s="362" t="s">
        <v>8472</v>
      </c>
      <c r="C143" s="52" t="s">
        <v>2951</v>
      </c>
      <c r="D143" s="52">
        <v>23</v>
      </c>
      <c r="E143" s="52"/>
      <c r="F143" s="8" t="s">
        <v>7931</v>
      </c>
      <c r="G143" s="8">
        <v>25</v>
      </c>
      <c r="H143" s="216" t="s">
        <v>8494</v>
      </c>
      <c r="I143" s="8">
        <f t="shared" si="13"/>
        <v>48</v>
      </c>
      <c r="J143" s="358"/>
    </row>
    <row r="144" spans="1:10" s="359" customFormat="1" ht="15" customHeight="1" x14ac:dyDescent="0.2">
      <c r="A144" s="8">
        <v>7976</v>
      </c>
      <c r="B144" s="360" t="s">
        <v>8471</v>
      </c>
      <c r="C144" s="52" t="s">
        <v>5251</v>
      </c>
      <c r="D144" s="52">
        <v>11</v>
      </c>
      <c r="E144" s="52"/>
      <c r="F144" s="8" t="s">
        <v>516</v>
      </c>
      <c r="G144" s="8">
        <v>42</v>
      </c>
      <c r="H144" s="216"/>
      <c r="I144" s="8">
        <f t="shared" ref="I144:I152" si="14">D144+G144</f>
        <v>53</v>
      </c>
      <c r="J144" s="358"/>
    </row>
    <row r="145" spans="1:10" s="359" customFormat="1" ht="15" customHeight="1" x14ac:dyDescent="0.2">
      <c r="A145" s="8">
        <v>7975</v>
      </c>
      <c r="B145" s="360" t="s">
        <v>8471</v>
      </c>
      <c r="C145" s="8" t="s">
        <v>793</v>
      </c>
      <c r="D145" s="8">
        <v>31</v>
      </c>
      <c r="E145" s="52"/>
      <c r="F145" s="52" t="s">
        <v>1323</v>
      </c>
      <c r="G145" s="52">
        <v>19</v>
      </c>
      <c r="H145" s="216"/>
      <c r="I145" s="8">
        <f t="shared" si="14"/>
        <v>50</v>
      </c>
      <c r="J145" s="358"/>
    </row>
    <row r="146" spans="1:10" s="359" customFormat="1" ht="15" customHeight="1" x14ac:dyDescent="0.2">
      <c r="A146" s="8">
        <v>7974</v>
      </c>
      <c r="B146" s="360" t="s">
        <v>8471</v>
      </c>
      <c r="C146" s="8" t="s">
        <v>798</v>
      </c>
      <c r="D146" s="8">
        <v>11</v>
      </c>
      <c r="E146" s="52"/>
      <c r="F146" s="52" t="s">
        <v>441</v>
      </c>
      <c r="G146" s="52">
        <v>10</v>
      </c>
      <c r="H146" s="216"/>
      <c r="I146" s="8">
        <f t="shared" si="14"/>
        <v>21</v>
      </c>
      <c r="J146" s="358"/>
    </row>
    <row r="147" spans="1:10" s="359" customFormat="1" ht="15" customHeight="1" x14ac:dyDescent="0.2">
      <c r="A147" s="8">
        <v>7973</v>
      </c>
      <c r="B147" s="360" t="s">
        <v>8471</v>
      </c>
      <c r="C147" s="52" t="s">
        <v>799</v>
      </c>
      <c r="D147" s="52">
        <v>14</v>
      </c>
      <c r="E147" s="52"/>
      <c r="F147" s="8" t="s">
        <v>752</v>
      </c>
      <c r="G147" s="8">
        <v>18</v>
      </c>
      <c r="H147" s="216"/>
      <c r="I147" s="8">
        <f t="shared" si="14"/>
        <v>32</v>
      </c>
      <c r="J147" s="358"/>
    </row>
    <row r="148" spans="1:10" s="359" customFormat="1" ht="15" customHeight="1" x14ac:dyDescent="0.2">
      <c r="A148" s="8">
        <v>7972</v>
      </c>
      <c r="B148" s="360" t="s">
        <v>8471</v>
      </c>
      <c r="C148" s="52" t="s">
        <v>7931</v>
      </c>
      <c r="D148" s="52">
        <v>18</v>
      </c>
      <c r="E148" s="52"/>
      <c r="F148" s="8" t="s">
        <v>1353</v>
      </c>
      <c r="G148" s="8">
        <v>34</v>
      </c>
      <c r="H148" s="216"/>
      <c r="I148" s="8">
        <f t="shared" si="14"/>
        <v>52</v>
      </c>
      <c r="J148" s="358"/>
    </row>
    <row r="149" spans="1:10" s="359" customFormat="1" ht="15" customHeight="1" x14ac:dyDescent="0.2">
      <c r="A149" s="8">
        <v>7971</v>
      </c>
      <c r="B149" s="360" t="s">
        <v>8471</v>
      </c>
      <c r="C149" s="8" t="s">
        <v>796</v>
      </c>
      <c r="D149" s="8">
        <v>28</v>
      </c>
      <c r="E149" s="52"/>
      <c r="F149" s="52" t="s">
        <v>2951</v>
      </c>
      <c r="G149" s="52">
        <v>23</v>
      </c>
      <c r="H149" s="216"/>
      <c r="I149" s="8">
        <f t="shared" si="14"/>
        <v>51</v>
      </c>
      <c r="J149" s="358"/>
    </row>
    <row r="150" spans="1:10" s="359" customFormat="1" ht="15" customHeight="1" x14ac:dyDescent="0.2">
      <c r="A150" s="8">
        <v>7970</v>
      </c>
      <c r="B150" s="360" t="s">
        <v>8471</v>
      </c>
      <c r="C150" s="52" t="s">
        <v>800</v>
      </c>
      <c r="D150" s="52">
        <v>6</v>
      </c>
      <c r="E150" s="52"/>
      <c r="F150" s="8" t="s">
        <v>515</v>
      </c>
      <c r="G150" s="8">
        <v>13</v>
      </c>
      <c r="H150" s="216"/>
      <c r="I150" s="8">
        <f t="shared" si="14"/>
        <v>19</v>
      </c>
      <c r="J150" s="358"/>
    </row>
    <row r="151" spans="1:10" s="359" customFormat="1" ht="15" customHeight="1" x14ac:dyDescent="0.2">
      <c r="A151" s="8">
        <v>7969</v>
      </c>
      <c r="B151" s="360" t="s">
        <v>8471</v>
      </c>
      <c r="C151" s="52" t="s">
        <v>442</v>
      </c>
      <c r="D151" s="52">
        <v>28</v>
      </c>
      <c r="E151" s="52"/>
      <c r="F151" s="8" t="s">
        <v>1355</v>
      </c>
      <c r="G151" s="8">
        <v>42</v>
      </c>
      <c r="H151" s="216" t="s">
        <v>8492</v>
      </c>
      <c r="I151" s="8">
        <f t="shared" si="14"/>
        <v>70</v>
      </c>
      <c r="J151" s="358"/>
    </row>
    <row r="152" spans="1:10" s="359" customFormat="1" ht="15" customHeight="1" x14ac:dyDescent="0.2">
      <c r="A152" s="8">
        <v>7968</v>
      </c>
      <c r="B152" s="360" t="s">
        <v>8471</v>
      </c>
      <c r="C152" s="52" t="s">
        <v>790</v>
      </c>
      <c r="D152" s="52">
        <v>24</v>
      </c>
      <c r="E152" s="52" t="s">
        <v>777</v>
      </c>
      <c r="F152" s="8" t="s">
        <v>397</v>
      </c>
      <c r="G152" s="8">
        <v>30</v>
      </c>
      <c r="H152" s="216"/>
      <c r="I152" s="8">
        <f t="shared" si="14"/>
        <v>54</v>
      </c>
      <c r="J152" s="358"/>
    </row>
    <row r="153" spans="1:10" s="359" customFormat="1" ht="15" customHeight="1" x14ac:dyDescent="0.2">
      <c r="A153" s="8">
        <v>7967</v>
      </c>
      <c r="B153" s="362" t="s">
        <v>8470</v>
      </c>
      <c r="C153" s="52" t="s">
        <v>166</v>
      </c>
      <c r="D153" s="52">
        <v>0</v>
      </c>
      <c r="E153" s="52"/>
      <c r="F153" s="8" t="s">
        <v>256</v>
      </c>
      <c r="G153" s="8">
        <v>26</v>
      </c>
      <c r="H153" s="216"/>
      <c r="I153" s="8">
        <f t="shared" ref="I153:I161" si="15">D153+G153</f>
        <v>26</v>
      </c>
      <c r="J153" s="358"/>
    </row>
    <row r="154" spans="1:10" s="359" customFormat="1" ht="15" customHeight="1" x14ac:dyDescent="0.2">
      <c r="A154" s="8">
        <v>7966</v>
      </c>
      <c r="B154" s="362" t="s">
        <v>8470</v>
      </c>
      <c r="C154" s="8" t="s">
        <v>787</v>
      </c>
      <c r="D154" s="8">
        <v>21</v>
      </c>
      <c r="E154" s="52"/>
      <c r="F154" s="52" t="s">
        <v>1355</v>
      </c>
      <c r="G154" s="52">
        <v>14</v>
      </c>
      <c r="H154" s="216"/>
      <c r="I154" s="8">
        <f t="shared" si="15"/>
        <v>35</v>
      </c>
      <c r="J154" s="358"/>
    </row>
    <row r="155" spans="1:10" s="359" customFormat="1" ht="15" customHeight="1" x14ac:dyDescent="0.2">
      <c r="A155" s="8">
        <v>7965</v>
      </c>
      <c r="B155" s="362" t="s">
        <v>8470</v>
      </c>
      <c r="C155" s="52" t="s">
        <v>1323</v>
      </c>
      <c r="D155" s="52">
        <v>16</v>
      </c>
      <c r="E155" s="52"/>
      <c r="F155" s="8" t="s">
        <v>386</v>
      </c>
      <c r="G155" s="8">
        <v>30</v>
      </c>
      <c r="H155" s="216"/>
      <c r="I155" s="8">
        <f t="shared" si="15"/>
        <v>46</v>
      </c>
      <c r="J155" s="358"/>
    </row>
    <row r="156" spans="1:10" s="359" customFormat="1" ht="15" customHeight="1" x14ac:dyDescent="0.2">
      <c r="A156" s="8">
        <v>7964</v>
      </c>
      <c r="B156" s="362" t="s">
        <v>8470</v>
      </c>
      <c r="C156" s="52" t="s">
        <v>7931</v>
      </c>
      <c r="D156" s="52">
        <v>9</v>
      </c>
      <c r="E156" s="52"/>
      <c r="F156" s="8" t="s">
        <v>139</v>
      </c>
      <c r="G156" s="8">
        <v>14</v>
      </c>
      <c r="H156" s="216"/>
      <c r="I156" s="8">
        <f t="shared" si="15"/>
        <v>23</v>
      </c>
      <c r="J156" s="358"/>
    </row>
    <row r="157" spans="1:10" s="359" customFormat="1" ht="15" customHeight="1" x14ac:dyDescent="0.2">
      <c r="A157" s="8">
        <v>7963</v>
      </c>
      <c r="B157" s="362" t="s">
        <v>8470</v>
      </c>
      <c r="C157" s="52" t="s">
        <v>397</v>
      </c>
      <c r="D157" s="52">
        <v>7</v>
      </c>
      <c r="E157" s="52"/>
      <c r="F157" s="8" t="s">
        <v>5251</v>
      </c>
      <c r="G157" s="8">
        <v>28</v>
      </c>
      <c r="H157" s="216"/>
      <c r="I157" s="8">
        <f t="shared" si="15"/>
        <v>35</v>
      </c>
      <c r="J157" s="358"/>
    </row>
    <row r="158" spans="1:10" s="359" customFormat="1" ht="15" customHeight="1" x14ac:dyDescent="0.2">
      <c r="A158" s="8">
        <v>7962</v>
      </c>
      <c r="B158" s="362" t="s">
        <v>8470</v>
      </c>
      <c r="C158" s="52" t="s">
        <v>1353</v>
      </c>
      <c r="D158" s="52">
        <v>28</v>
      </c>
      <c r="E158" s="52"/>
      <c r="F158" s="8" t="s">
        <v>441</v>
      </c>
      <c r="G158" s="8">
        <v>34</v>
      </c>
      <c r="H158" s="216"/>
      <c r="I158" s="8">
        <f t="shared" si="15"/>
        <v>62</v>
      </c>
      <c r="J158" s="358"/>
    </row>
    <row r="159" spans="1:10" s="359" customFormat="1" ht="15" customHeight="1" x14ac:dyDescent="0.2">
      <c r="A159" s="8">
        <v>7961</v>
      </c>
      <c r="B159" s="362" t="s">
        <v>8470</v>
      </c>
      <c r="C159" s="8" t="s">
        <v>2951</v>
      </c>
      <c r="D159" s="8">
        <v>28</v>
      </c>
      <c r="E159" s="52"/>
      <c r="F159" s="52" t="s">
        <v>442</v>
      </c>
      <c r="G159" s="52">
        <v>20</v>
      </c>
      <c r="H159" s="216"/>
      <c r="I159" s="8">
        <f t="shared" si="15"/>
        <v>48</v>
      </c>
      <c r="J159" s="358"/>
    </row>
    <row r="160" spans="1:10" s="359" customFormat="1" ht="15" customHeight="1" x14ac:dyDescent="0.2">
      <c r="A160" s="8">
        <v>7960</v>
      </c>
      <c r="B160" s="362" t="s">
        <v>8470</v>
      </c>
      <c r="C160" s="52" t="s">
        <v>515</v>
      </c>
      <c r="D160" s="52">
        <v>28</v>
      </c>
      <c r="E160" s="52" t="s">
        <v>777</v>
      </c>
      <c r="F160" s="8" t="s">
        <v>400</v>
      </c>
      <c r="G160" s="8">
        <v>34</v>
      </c>
      <c r="H160" s="216" t="s">
        <v>7921</v>
      </c>
      <c r="I160" s="8">
        <f t="shared" si="15"/>
        <v>62</v>
      </c>
      <c r="J160" s="358"/>
    </row>
    <row r="161" spans="1:10" s="359" customFormat="1" ht="15" customHeight="1" x14ac:dyDescent="0.2">
      <c r="A161" s="8">
        <v>7959</v>
      </c>
      <c r="B161" s="362" t="s">
        <v>8470</v>
      </c>
      <c r="C161" s="8" t="s">
        <v>790</v>
      </c>
      <c r="D161" s="8">
        <v>41</v>
      </c>
      <c r="E161" s="52"/>
      <c r="F161" s="52" t="s">
        <v>121</v>
      </c>
      <c r="G161" s="52">
        <v>6</v>
      </c>
      <c r="H161" s="216"/>
      <c r="I161" s="8">
        <f t="shared" si="15"/>
        <v>47</v>
      </c>
      <c r="J161" s="358"/>
    </row>
    <row r="162" spans="1:10" s="359" customFormat="1" ht="15" customHeight="1" x14ac:dyDescent="0.2">
      <c r="A162" s="8">
        <v>7958</v>
      </c>
      <c r="B162" s="360" t="s">
        <v>8469</v>
      </c>
      <c r="C162" s="8" t="s">
        <v>166</v>
      </c>
      <c r="D162" s="8">
        <v>30</v>
      </c>
      <c r="E162" s="52"/>
      <c r="F162" s="52" t="s">
        <v>442</v>
      </c>
      <c r="G162" s="52">
        <v>25</v>
      </c>
      <c r="H162" s="216"/>
      <c r="I162" s="8">
        <f t="shared" ref="I162:I170" si="16">D162+G162</f>
        <v>55</v>
      </c>
      <c r="J162" s="358"/>
    </row>
    <row r="163" spans="1:10" s="359" customFormat="1" ht="15" customHeight="1" x14ac:dyDescent="0.2">
      <c r="A163" s="8">
        <v>7957</v>
      </c>
      <c r="B163" s="360" t="s">
        <v>8469</v>
      </c>
      <c r="C163" s="52" t="s">
        <v>793</v>
      </c>
      <c r="D163" s="52">
        <v>10</v>
      </c>
      <c r="E163" s="52"/>
      <c r="F163" s="8" t="s">
        <v>1355</v>
      </c>
      <c r="G163" s="8">
        <v>17</v>
      </c>
      <c r="H163" s="216"/>
      <c r="I163" s="8">
        <f t="shared" si="16"/>
        <v>27</v>
      </c>
      <c r="J163" s="358"/>
    </row>
    <row r="164" spans="1:10" s="359" customFormat="1" ht="15" customHeight="1" x14ac:dyDescent="0.2">
      <c r="A164" s="8">
        <v>7956</v>
      </c>
      <c r="B164" s="360" t="s">
        <v>8469</v>
      </c>
      <c r="C164" s="8" t="s">
        <v>787</v>
      </c>
      <c r="D164" s="8">
        <v>22</v>
      </c>
      <c r="E164" s="52"/>
      <c r="F164" s="52" t="s">
        <v>515</v>
      </c>
      <c r="G164" s="52">
        <v>20</v>
      </c>
      <c r="H164" s="216"/>
      <c r="I164" s="8">
        <f t="shared" si="16"/>
        <v>42</v>
      </c>
      <c r="J164" s="358"/>
    </row>
    <row r="165" spans="1:10" s="359" customFormat="1" ht="15" customHeight="1" x14ac:dyDescent="0.2">
      <c r="A165" s="8">
        <v>7955</v>
      </c>
      <c r="B165" s="360" t="s">
        <v>8469</v>
      </c>
      <c r="C165" s="52" t="s">
        <v>798</v>
      </c>
      <c r="D165" s="52">
        <v>11</v>
      </c>
      <c r="E165" s="52"/>
      <c r="F165" s="8" t="s">
        <v>121</v>
      </c>
      <c r="G165" s="8">
        <v>27</v>
      </c>
      <c r="H165" s="216"/>
      <c r="I165" s="8">
        <f t="shared" si="16"/>
        <v>38</v>
      </c>
      <c r="J165" s="358"/>
    </row>
    <row r="166" spans="1:10" s="359" customFormat="1" ht="15" customHeight="1" x14ac:dyDescent="0.2">
      <c r="A166" s="8">
        <v>7954</v>
      </c>
      <c r="B166" s="360" t="s">
        <v>8469</v>
      </c>
      <c r="C166" s="52" t="s">
        <v>1323</v>
      </c>
      <c r="D166" s="52">
        <v>20</v>
      </c>
      <c r="E166" s="52"/>
      <c r="F166" s="8" t="s">
        <v>397</v>
      </c>
      <c r="G166" s="8">
        <v>37</v>
      </c>
      <c r="H166" s="216"/>
      <c r="I166" s="8">
        <f t="shared" si="16"/>
        <v>57</v>
      </c>
      <c r="J166" s="358"/>
    </row>
    <row r="167" spans="1:10" s="359" customFormat="1" ht="15" customHeight="1" x14ac:dyDescent="0.2">
      <c r="A167" s="8">
        <v>7953</v>
      </c>
      <c r="B167" s="360" t="s">
        <v>8469</v>
      </c>
      <c r="C167" s="8" t="s">
        <v>441</v>
      </c>
      <c r="D167" s="8">
        <v>45</v>
      </c>
      <c r="E167" s="52"/>
      <c r="F167" s="52" t="s">
        <v>2951</v>
      </c>
      <c r="G167" s="52">
        <v>20</v>
      </c>
      <c r="H167" s="216"/>
      <c r="I167" s="8">
        <f t="shared" si="16"/>
        <v>65</v>
      </c>
      <c r="J167" s="358"/>
    </row>
    <row r="168" spans="1:10" s="359" customFormat="1" ht="15" customHeight="1" x14ac:dyDescent="0.2">
      <c r="A168" s="8">
        <v>7952</v>
      </c>
      <c r="B168" s="360" t="s">
        <v>8469</v>
      </c>
      <c r="C168" s="8" t="s">
        <v>799</v>
      </c>
      <c r="D168" s="8">
        <v>38</v>
      </c>
      <c r="E168" s="52"/>
      <c r="F168" s="52" t="s">
        <v>5251</v>
      </c>
      <c r="G168" s="52">
        <v>13</v>
      </c>
      <c r="H168" s="216"/>
      <c r="I168" s="8">
        <f t="shared" si="16"/>
        <v>51</v>
      </c>
      <c r="J168" s="358"/>
    </row>
    <row r="169" spans="1:10" s="359" customFormat="1" ht="15" customHeight="1" x14ac:dyDescent="0.2">
      <c r="A169" s="8">
        <v>7951</v>
      </c>
      <c r="B169" s="360" t="s">
        <v>8469</v>
      </c>
      <c r="C169" s="52" t="s">
        <v>7931</v>
      </c>
      <c r="D169" s="52">
        <v>25</v>
      </c>
      <c r="E169" s="52"/>
      <c r="F169" s="8" t="s">
        <v>439</v>
      </c>
      <c r="G169" s="8">
        <v>30</v>
      </c>
      <c r="H169" s="216"/>
      <c r="I169" s="8">
        <f t="shared" si="16"/>
        <v>55</v>
      </c>
      <c r="J169" s="358"/>
    </row>
    <row r="170" spans="1:10" s="359" customFormat="1" ht="15" customHeight="1" x14ac:dyDescent="0.2">
      <c r="A170" s="8">
        <v>7950</v>
      </c>
      <c r="B170" s="360" t="s">
        <v>8469</v>
      </c>
      <c r="C170" s="52" t="s">
        <v>796</v>
      </c>
      <c r="D170" s="52">
        <v>24</v>
      </c>
      <c r="E170" s="52"/>
      <c r="F170" s="8" t="s">
        <v>1353</v>
      </c>
      <c r="G170" s="8">
        <v>31</v>
      </c>
      <c r="H170" s="216" t="s">
        <v>8488</v>
      </c>
      <c r="I170" s="8">
        <f t="shared" si="16"/>
        <v>55</v>
      </c>
      <c r="J170" s="358"/>
    </row>
    <row r="171" spans="1:10" s="359" customFormat="1" ht="15" customHeight="1" x14ac:dyDescent="0.2">
      <c r="A171" s="8">
        <v>7949</v>
      </c>
      <c r="B171" s="362" t="s">
        <v>8468</v>
      </c>
      <c r="C171" s="52" t="s">
        <v>5251</v>
      </c>
      <c r="D171" s="52">
        <v>10</v>
      </c>
      <c r="E171" s="52"/>
      <c r="F171" s="8" t="s">
        <v>139</v>
      </c>
      <c r="G171" s="8">
        <v>20</v>
      </c>
      <c r="H171" s="216"/>
      <c r="I171" s="8">
        <f t="shared" ref="I171:I179" si="17">D171+G171</f>
        <v>30</v>
      </c>
      <c r="J171" s="358"/>
    </row>
    <row r="172" spans="1:10" s="359" customFormat="1" ht="15" customHeight="1" x14ac:dyDescent="0.2">
      <c r="A172" s="8">
        <v>7948</v>
      </c>
      <c r="B172" s="362" t="s">
        <v>8468</v>
      </c>
      <c r="C172" s="52" t="s">
        <v>166</v>
      </c>
      <c r="D172" s="52">
        <v>16</v>
      </c>
      <c r="E172" s="52"/>
      <c r="F172" s="8" t="s">
        <v>400</v>
      </c>
      <c r="G172" s="8">
        <v>28</v>
      </c>
      <c r="H172" s="216"/>
      <c r="I172" s="8">
        <f t="shared" si="17"/>
        <v>44</v>
      </c>
      <c r="J172" s="358"/>
    </row>
    <row r="173" spans="1:10" s="359" customFormat="1" ht="15" customHeight="1" x14ac:dyDescent="0.2">
      <c r="A173" s="8">
        <v>7947</v>
      </c>
      <c r="B173" s="362" t="s">
        <v>8468</v>
      </c>
      <c r="C173" s="8" t="s">
        <v>1355</v>
      </c>
      <c r="D173" s="8">
        <v>20</v>
      </c>
      <c r="E173" s="52"/>
      <c r="F173" s="52" t="s">
        <v>7931</v>
      </c>
      <c r="G173" s="52">
        <v>12</v>
      </c>
      <c r="H173" s="216"/>
      <c r="I173" s="8">
        <f t="shared" si="17"/>
        <v>32</v>
      </c>
      <c r="J173" s="358"/>
    </row>
    <row r="174" spans="1:10" s="359" customFormat="1" ht="15" customHeight="1" x14ac:dyDescent="0.2">
      <c r="A174" s="8">
        <v>7946</v>
      </c>
      <c r="B174" s="362" t="s">
        <v>8468</v>
      </c>
      <c r="C174" s="8" t="s">
        <v>787</v>
      </c>
      <c r="D174" s="8">
        <v>32</v>
      </c>
      <c r="E174" s="52"/>
      <c r="F174" s="52" t="s">
        <v>441</v>
      </c>
      <c r="G174" s="52">
        <v>10</v>
      </c>
      <c r="H174" s="216"/>
      <c r="I174" s="8">
        <f t="shared" si="17"/>
        <v>42</v>
      </c>
      <c r="J174" s="358"/>
    </row>
    <row r="175" spans="1:10" s="359" customFormat="1" ht="15" customHeight="1" x14ac:dyDescent="0.2">
      <c r="A175" s="8">
        <v>7945</v>
      </c>
      <c r="B175" s="362" t="s">
        <v>8468</v>
      </c>
      <c r="C175" s="8" t="s">
        <v>798</v>
      </c>
      <c r="D175" s="8">
        <v>26</v>
      </c>
      <c r="E175" s="52"/>
      <c r="F175" s="52" t="s">
        <v>1323</v>
      </c>
      <c r="G175" s="52">
        <v>17</v>
      </c>
      <c r="H175" s="216"/>
      <c r="I175" s="8">
        <f t="shared" si="17"/>
        <v>43</v>
      </c>
      <c r="J175" s="358"/>
    </row>
    <row r="176" spans="1:10" s="359" customFormat="1" ht="15" customHeight="1" x14ac:dyDescent="0.2">
      <c r="A176" s="8">
        <v>7944</v>
      </c>
      <c r="B176" s="362" t="s">
        <v>8468</v>
      </c>
      <c r="C176" s="52" t="s">
        <v>397</v>
      </c>
      <c r="D176" s="52">
        <v>28</v>
      </c>
      <c r="E176" s="52"/>
      <c r="F176" s="8" t="s">
        <v>1353</v>
      </c>
      <c r="G176" s="8">
        <v>35</v>
      </c>
      <c r="H176" s="216"/>
      <c r="I176" s="8">
        <f t="shared" si="17"/>
        <v>63</v>
      </c>
      <c r="J176" s="358"/>
    </row>
    <row r="177" spans="1:10" s="359" customFormat="1" ht="15" customHeight="1" x14ac:dyDescent="0.2">
      <c r="A177" s="8">
        <v>7943</v>
      </c>
      <c r="B177" s="362" t="s">
        <v>8468</v>
      </c>
      <c r="C177" s="8" t="s">
        <v>800</v>
      </c>
      <c r="D177" s="8">
        <v>28</v>
      </c>
      <c r="E177" s="52"/>
      <c r="F177" s="52" t="s">
        <v>442</v>
      </c>
      <c r="G177" s="52">
        <v>23</v>
      </c>
      <c r="H177" s="216"/>
      <c r="I177" s="8">
        <f t="shared" si="17"/>
        <v>51</v>
      </c>
      <c r="J177" s="358"/>
    </row>
    <row r="178" spans="1:10" s="359" customFormat="1" ht="15" customHeight="1" x14ac:dyDescent="0.2">
      <c r="A178" s="8">
        <v>7942</v>
      </c>
      <c r="B178" s="362" t="s">
        <v>8468</v>
      </c>
      <c r="C178" s="52" t="s">
        <v>515</v>
      </c>
      <c r="D178" s="52">
        <v>19</v>
      </c>
      <c r="E178" s="52"/>
      <c r="F178" s="8" t="s">
        <v>2951</v>
      </c>
      <c r="G178" s="8">
        <v>28</v>
      </c>
      <c r="H178" s="216"/>
      <c r="I178" s="8">
        <f t="shared" si="17"/>
        <v>47</v>
      </c>
      <c r="J178" s="358"/>
    </row>
    <row r="179" spans="1:10" s="359" customFormat="1" ht="15" customHeight="1" x14ac:dyDescent="0.2">
      <c r="A179" s="8">
        <v>7941</v>
      </c>
      <c r="B179" s="362" t="s">
        <v>8468</v>
      </c>
      <c r="C179" s="52" t="s">
        <v>790</v>
      </c>
      <c r="D179" s="52">
        <v>24</v>
      </c>
      <c r="E179" s="52"/>
      <c r="F179" s="8" t="s">
        <v>256</v>
      </c>
      <c r="G179" s="8">
        <v>39</v>
      </c>
      <c r="H179" s="216"/>
      <c r="I179" s="8">
        <f t="shared" si="17"/>
        <v>63</v>
      </c>
      <c r="J179" s="358"/>
    </row>
    <row r="180" spans="1:10" s="359" customFormat="1" ht="15" customHeight="1" x14ac:dyDescent="0.2">
      <c r="A180" s="8">
        <v>7940</v>
      </c>
      <c r="B180" s="360" t="s">
        <v>8467</v>
      </c>
      <c r="C180" s="52" t="s">
        <v>5251</v>
      </c>
      <c r="D180" s="52">
        <v>17</v>
      </c>
      <c r="E180" s="52"/>
      <c r="F180" s="8" t="s">
        <v>386</v>
      </c>
      <c r="G180" s="8">
        <v>26</v>
      </c>
      <c r="H180" s="216"/>
      <c r="I180" s="8">
        <f t="shared" ref="I180:I188" si="18">D180+G180</f>
        <v>43</v>
      </c>
      <c r="J180" s="358"/>
    </row>
    <row r="181" spans="1:10" s="359" customFormat="1" ht="15" customHeight="1" x14ac:dyDescent="0.2">
      <c r="A181" s="8">
        <v>7939</v>
      </c>
      <c r="B181" s="360" t="s">
        <v>8467</v>
      </c>
      <c r="C181" s="8" t="s">
        <v>1355</v>
      </c>
      <c r="D181" s="8">
        <v>31</v>
      </c>
      <c r="E181" s="52"/>
      <c r="F181" s="52" t="s">
        <v>441</v>
      </c>
      <c r="G181" s="52">
        <v>23</v>
      </c>
      <c r="H181" s="216"/>
      <c r="I181" s="8">
        <f t="shared" si="18"/>
        <v>54</v>
      </c>
      <c r="J181" s="358"/>
    </row>
    <row r="182" spans="1:10" s="359" customFormat="1" ht="15" customHeight="1" x14ac:dyDescent="0.2">
      <c r="A182" s="8">
        <v>7938</v>
      </c>
      <c r="B182" s="360" t="s">
        <v>8467</v>
      </c>
      <c r="C182" s="52" t="s">
        <v>793</v>
      </c>
      <c r="D182" s="52">
        <v>23</v>
      </c>
      <c r="E182" s="52"/>
      <c r="F182" s="8" t="s">
        <v>752</v>
      </c>
      <c r="G182" s="8">
        <v>31</v>
      </c>
      <c r="H182" s="216"/>
      <c r="I182" s="8">
        <f t="shared" si="18"/>
        <v>54</v>
      </c>
      <c r="J182" s="358"/>
    </row>
    <row r="183" spans="1:10" s="359" customFormat="1" ht="15" customHeight="1" x14ac:dyDescent="0.2">
      <c r="A183" s="8">
        <v>7937</v>
      </c>
      <c r="B183" s="360" t="s">
        <v>8467</v>
      </c>
      <c r="C183" s="52" t="s">
        <v>1323</v>
      </c>
      <c r="D183" s="52">
        <v>30</v>
      </c>
      <c r="E183" s="52"/>
      <c r="F183" s="8" t="s">
        <v>256</v>
      </c>
      <c r="G183" s="8">
        <v>49</v>
      </c>
      <c r="H183" s="216"/>
      <c r="I183" s="8">
        <f t="shared" si="18"/>
        <v>79</v>
      </c>
      <c r="J183" s="358"/>
    </row>
    <row r="184" spans="1:10" s="359" customFormat="1" ht="15" customHeight="1" x14ac:dyDescent="0.2">
      <c r="A184" s="8">
        <v>7936</v>
      </c>
      <c r="B184" s="360" t="s">
        <v>8467</v>
      </c>
      <c r="C184" s="8" t="s">
        <v>7931</v>
      </c>
      <c r="D184" s="8">
        <v>26</v>
      </c>
      <c r="E184" s="52"/>
      <c r="F184" s="52" t="s">
        <v>516</v>
      </c>
      <c r="G184" s="52">
        <v>3</v>
      </c>
      <c r="H184" s="216"/>
      <c r="I184" s="8">
        <f t="shared" si="18"/>
        <v>29</v>
      </c>
      <c r="J184" s="358"/>
    </row>
    <row r="185" spans="1:10" s="359" customFormat="1" ht="15" customHeight="1" x14ac:dyDescent="0.2">
      <c r="A185" s="8">
        <v>7935</v>
      </c>
      <c r="B185" s="360" t="s">
        <v>8467</v>
      </c>
      <c r="C185" s="8" t="s">
        <v>397</v>
      </c>
      <c r="D185" s="8">
        <v>27</v>
      </c>
      <c r="E185" s="52"/>
      <c r="F185" s="52" t="s">
        <v>121</v>
      </c>
      <c r="G185" s="52">
        <v>7</v>
      </c>
      <c r="H185" s="216"/>
      <c r="I185" s="8">
        <f t="shared" si="18"/>
        <v>34</v>
      </c>
      <c r="J185" s="358"/>
    </row>
    <row r="186" spans="1:10" s="359" customFormat="1" ht="15" customHeight="1" x14ac:dyDescent="0.2">
      <c r="A186" s="8">
        <v>7934</v>
      </c>
      <c r="B186" s="360" t="s">
        <v>8467</v>
      </c>
      <c r="C186" s="52" t="s">
        <v>1353</v>
      </c>
      <c r="D186" s="52">
        <v>9</v>
      </c>
      <c r="E186" s="52"/>
      <c r="F186" s="8" t="s">
        <v>515</v>
      </c>
      <c r="G186" s="8">
        <v>16</v>
      </c>
      <c r="H186" s="216"/>
      <c r="I186" s="8">
        <f t="shared" si="18"/>
        <v>25</v>
      </c>
      <c r="J186" s="358"/>
    </row>
    <row r="187" spans="1:10" s="359" customFormat="1" ht="15" customHeight="1" x14ac:dyDescent="0.2">
      <c r="A187" s="8">
        <v>7933</v>
      </c>
      <c r="B187" s="360" t="s">
        <v>8467</v>
      </c>
      <c r="C187" s="8" t="s">
        <v>2951</v>
      </c>
      <c r="D187" s="8">
        <v>17</v>
      </c>
      <c r="E187" s="52"/>
      <c r="F187" s="52" t="s">
        <v>139</v>
      </c>
      <c r="G187" s="52">
        <v>13</v>
      </c>
      <c r="H187" s="216"/>
      <c r="I187" s="8">
        <f t="shared" si="18"/>
        <v>30</v>
      </c>
      <c r="J187" s="358"/>
    </row>
    <row r="188" spans="1:10" s="359" customFormat="1" ht="15" customHeight="1" x14ac:dyDescent="0.2">
      <c r="A188" s="8">
        <v>7932</v>
      </c>
      <c r="B188" s="360" t="s">
        <v>8467</v>
      </c>
      <c r="C188" s="52" t="s">
        <v>442</v>
      </c>
      <c r="D188" s="52">
        <v>0</v>
      </c>
      <c r="E188" s="52"/>
      <c r="F188" s="8" t="s">
        <v>439</v>
      </c>
      <c r="G188" s="8">
        <v>56</v>
      </c>
      <c r="H188" s="216" t="s">
        <v>8217</v>
      </c>
      <c r="I188" s="8">
        <f t="shared" si="18"/>
        <v>56</v>
      </c>
      <c r="J188" s="358"/>
    </row>
    <row r="189" spans="1:10" s="359" customFormat="1" ht="15" customHeight="1" x14ac:dyDescent="0.2">
      <c r="A189" s="8">
        <v>7931</v>
      </c>
      <c r="B189" s="362" t="s">
        <v>8466</v>
      </c>
      <c r="C189" s="52" t="s">
        <v>5251</v>
      </c>
      <c r="D189" s="52">
        <v>6</v>
      </c>
      <c r="E189" s="52"/>
      <c r="F189" s="8" t="s">
        <v>1355</v>
      </c>
      <c r="G189" s="8">
        <v>10</v>
      </c>
      <c r="H189" s="216"/>
      <c r="I189" s="8">
        <f t="shared" ref="I189:I197" si="19">D189+G189</f>
        <v>16</v>
      </c>
      <c r="J189" s="358"/>
    </row>
    <row r="190" spans="1:10" s="359" customFormat="1" ht="15" customHeight="1" x14ac:dyDescent="0.2">
      <c r="A190" s="8">
        <v>7930</v>
      </c>
      <c r="B190" s="362" t="s">
        <v>8466</v>
      </c>
      <c r="C190" s="8" t="s">
        <v>793</v>
      </c>
      <c r="D190" s="8">
        <v>31</v>
      </c>
      <c r="E190" s="52"/>
      <c r="F190" s="52" t="s">
        <v>516</v>
      </c>
      <c r="G190" s="52">
        <v>19</v>
      </c>
      <c r="H190" s="216" t="s">
        <v>7921</v>
      </c>
      <c r="I190" s="8">
        <f t="shared" si="19"/>
        <v>50</v>
      </c>
      <c r="J190" s="358"/>
    </row>
    <row r="191" spans="1:10" s="359" customFormat="1" ht="15" customHeight="1" x14ac:dyDescent="0.2">
      <c r="A191" s="8">
        <v>7929</v>
      </c>
      <c r="B191" s="362" t="s">
        <v>8466</v>
      </c>
      <c r="C191" s="52" t="s">
        <v>787</v>
      </c>
      <c r="D191" s="52">
        <v>21</v>
      </c>
      <c r="E191" s="52"/>
      <c r="F191" s="8" t="s">
        <v>2951</v>
      </c>
      <c r="G191" s="8">
        <v>22</v>
      </c>
      <c r="H191" s="216"/>
      <c r="I191" s="8">
        <f t="shared" si="19"/>
        <v>43</v>
      </c>
      <c r="J191" s="358"/>
    </row>
    <row r="192" spans="1:10" s="359" customFormat="1" ht="15" customHeight="1" x14ac:dyDescent="0.2">
      <c r="A192" s="8">
        <v>7928</v>
      </c>
      <c r="B192" s="362" t="s">
        <v>8466</v>
      </c>
      <c r="C192" s="52" t="s">
        <v>798</v>
      </c>
      <c r="D192" s="52">
        <v>20</v>
      </c>
      <c r="E192" s="52"/>
      <c r="F192" s="8" t="s">
        <v>256</v>
      </c>
      <c r="G192" s="8">
        <v>21</v>
      </c>
      <c r="H192" s="216"/>
      <c r="I192" s="8">
        <f t="shared" si="19"/>
        <v>41</v>
      </c>
      <c r="J192" s="358"/>
    </row>
    <row r="193" spans="1:10" s="359" customFormat="1" ht="15" customHeight="1" x14ac:dyDescent="0.2">
      <c r="A193" s="8">
        <v>7927</v>
      </c>
      <c r="B193" s="362" t="s">
        <v>8466</v>
      </c>
      <c r="C193" s="52" t="s">
        <v>441</v>
      </c>
      <c r="D193" s="52">
        <v>33</v>
      </c>
      <c r="E193" s="52"/>
      <c r="F193" s="8" t="s">
        <v>1323</v>
      </c>
      <c r="G193" s="8">
        <v>38</v>
      </c>
      <c r="H193" s="216"/>
      <c r="I193" s="8">
        <f t="shared" si="19"/>
        <v>71</v>
      </c>
      <c r="J193" s="358"/>
    </row>
    <row r="194" spans="1:10" s="359" customFormat="1" ht="15" customHeight="1" x14ac:dyDescent="0.2">
      <c r="A194" s="8">
        <v>7926</v>
      </c>
      <c r="B194" s="362" t="s">
        <v>8466</v>
      </c>
      <c r="C194" s="52" t="s">
        <v>7931</v>
      </c>
      <c r="D194" s="52">
        <v>6</v>
      </c>
      <c r="E194" s="52"/>
      <c r="F194" s="8" t="s">
        <v>442</v>
      </c>
      <c r="G194" s="8">
        <v>28</v>
      </c>
      <c r="H194" s="216"/>
      <c r="I194" s="8">
        <f t="shared" si="19"/>
        <v>34</v>
      </c>
      <c r="J194" s="358"/>
    </row>
    <row r="195" spans="1:10" s="359" customFormat="1" ht="15" customHeight="1" x14ac:dyDescent="0.2">
      <c r="A195" s="8">
        <v>7925</v>
      </c>
      <c r="B195" s="362" t="s">
        <v>8466</v>
      </c>
      <c r="C195" s="52" t="s">
        <v>796</v>
      </c>
      <c r="D195" s="52">
        <v>21</v>
      </c>
      <c r="E195" s="52"/>
      <c r="F195" s="8" t="s">
        <v>397</v>
      </c>
      <c r="G195" s="8">
        <v>31</v>
      </c>
      <c r="H195" s="216"/>
      <c r="I195" s="8">
        <f t="shared" si="19"/>
        <v>52</v>
      </c>
      <c r="J195" s="358"/>
    </row>
    <row r="196" spans="1:10" s="359" customFormat="1" ht="15" customHeight="1" x14ac:dyDescent="0.2">
      <c r="A196" s="8">
        <v>7924</v>
      </c>
      <c r="B196" s="362" t="s">
        <v>8466</v>
      </c>
      <c r="C196" s="8" t="s">
        <v>515</v>
      </c>
      <c r="D196" s="8">
        <v>27</v>
      </c>
      <c r="E196" s="52"/>
      <c r="F196" s="52" t="s">
        <v>121</v>
      </c>
      <c r="G196" s="52">
        <v>17</v>
      </c>
      <c r="H196" s="216"/>
      <c r="I196" s="8">
        <f t="shared" si="19"/>
        <v>44</v>
      </c>
      <c r="J196" s="358"/>
    </row>
    <row r="197" spans="1:10" s="359" customFormat="1" ht="15" customHeight="1" x14ac:dyDescent="0.2">
      <c r="A197" s="8">
        <v>7923</v>
      </c>
      <c r="B197" s="362" t="s">
        <v>8466</v>
      </c>
      <c r="C197" s="8" t="s">
        <v>790</v>
      </c>
      <c r="D197" s="8">
        <v>19</v>
      </c>
      <c r="E197" s="52" t="s">
        <v>777</v>
      </c>
      <c r="F197" s="52" t="s">
        <v>1353</v>
      </c>
      <c r="G197" s="52">
        <v>16</v>
      </c>
      <c r="H197" s="216"/>
      <c r="I197" s="8">
        <f t="shared" si="19"/>
        <v>35</v>
      </c>
      <c r="J197" s="358"/>
    </row>
    <row r="198" spans="1:10" s="359" customFormat="1" ht="15" customHeight="1" x14ac:dyDescent="0.2">
      <c r="A198" s="8">
        <v>7922</v>
      </c>
      <c r="B198" s="360" t="s">
        <v>8465</v>
      </c>
      <c r="C198" s="52" t="s">
        <v>166</v>
      </c>
      <c r="D198" s="52">
        <v>21</v>
      </c>
      <c r="E198" s="52"/>
      <c r="F198" s="8" t="s">
        <v>5251</v>
      </c>
      <c r="G198" s="8">
        <v>24</v>
      </c>
      <c r="H198" s="216"/>
      <c r="I198" s="8">
        <f t="shared" ref="I198:I206" si="20">D198+G198</f>
        <v>45</v>
      </c>
      <c r="J198" s="358"/>
    </row>
    <row r="199" spans="1:10" s="359" customFormat="1" ht="15" customHeight="1" x14ac:dyDescent="0.2">
      <c r="A199" s="8">
        <v>7921</v>
      </c>
      <c r="B199" s="360" t="s">
        <v>8465</v>
      </c>
      <c r="C199" s="52" t="s">
        <v>1355</v>
      </c>
      <c r="D199" s="52">
        <v>7</v>
      </c>
      <c r="E199" s="52"/>
      <c r="F199" s="8" t="s">
        <v>400</v>
      </c>
      <c r="G199" s="8">
        <v>21</v>
      </c>
      <c r="H199" s="216"/>
      <c r="I199" s="8">
        <f t="shared" si="20"/>
        <v>28</v>
      </c>
      <c r="J199" s="358"/>
    </row>
    <row r="200" spans="1:10" s="359" customFormat="1" ht="15" customHeight="1" x14ac:dyDescent="0.2">
      <c r="A200" s="8">
        <v>7920</v>
      </c>
      <c r="B200" s="360" t="s">
        <v>8465</v>
      </c>
      <c r="C200" s="8" t="s">
        <v>787</v>
      </c>
      <c r="D200" s="8">
        <v>34</v>
      </c>
      <c r="E200" s="52"/>
      <c r="F200" s="52" t="s">
        <v>386</v>
      </c>
      <c r="G200" s="52">
        <v>6</v>
      </c>
      <c r="H200" s="216"/>
      <c r="I200" s="8">
        <f t="shared" si="20"/>
        <v>40</v>
      </c>
      <c r="J200" s="358"/>
    </row>
    <row r="201" spans="1:10" s="359" customFormat="1" ht="15" customHeight="1" x14ac:dyDescent="0.2">
      <c r="A201" s="8">
        <v>7919</v>
      </c>
      <c r="B201" s="360" t="s">
        <v>8465</v>
      </c>
      <c r="C201" s="8" t="s">
        <v>799</v>
      </c>
      <c r="D201" s="8">
        <v>38</v>
      </c>
      <c r="E201" s="52"/>
      <c r="F201" s="52" t="s">
        <v>441</v>
      </c>
      <c r="G201" s="52">
        <v>23</v>
      </c>
      <c r="H201" s="216"/>
      <c r="I201" s="8">
        <f t="shared" si="20"/>
        <v>61</v>
      </c>
      <c r="J201" s="358"/>
    </row>
    <row r="202" spans="1:10" s="359" customFormat="1" ht="15" customHeight="1" x14ac:dyDescent="0.2">
      <c r="A202" s="8">
        <v>7918</v>
      </c>
      <c r="B202" s="360" t="s">
        <v>8465</v>
      </c>
      <c r="C202" s="8" t="s">
        <v>796</v>
      </c>
      <c r="D202" s="8">
        <v>21</v>
      </c>
      <c r="E202" s="52"/>
      <c r="F202" s="52" t="s">
        <v>1323</v>
      </c>
      <c r="G202" s="52">
        <v>20</v>
      </c>
      <c r="H202" s="216"/>
      <c r="I202" s="8">
        <f t="shared" si="20"/>
        <v>41</v>
      </c>
      <c r="J202" s="358"/>
    </row>
    <row r="203" spans="1:10" s="359" customFormat="1" ht="15" customHeight="1" x14ac:dyDescent="0.2">
      <c r="A203" s="8">
        <v>7917</v>
      </c>
      <c r="B203" s="360" t="s">
        <v>8465</v>
      </c>
      <c r="C203" s="52" t="s">
        <v>2951</v>
      </c>
      <c r="D203" s="52">
        <v>20</v>
      </c>
      <c r="E203" s="52" t="s">
        <v>777</v>
      </c>
      <c r="F203" s="8" t="s">
        <v>1353</v>
      </c>
      <c r="G203" s="8">
        <v>26</v>
      </c>
      <c r="H203" s="216"/>
      <c r="I203" s="8">
        <f t="shared" si="20"/>
        <v>46</v>
      </c>
      <c r="J203" s="358"/>
    </row>
    <row r="204" spans="1:10" s="359" customFormat="1" ht="15" customHeight="1" x14ac:dyDescent="0.2">
      <c r="A204" s="8">
        <v>7916</v>
      </c>
      <c r="B204" s="360" t="s">
        <v>8465</v>
      </c>
      <c r="C204" s="8" t="s">
        <v>800</v>
      </c>
      <c r="D204" s="8">
        <v>35</v>
      </c>
      <c r="E204" s="52"/>
      <c r="F204" s="52" t="s">
        <v>7931</v>
      </c>
      <c r="G204" s="52">
        <v>32</v>
      </c>
      <c r="H204" s="216"/>
      <c r="I204" s="8">
        <f t="shared" si="20"/>
        <v>67</v>
      </c>
      <c r="J204" s="358"/>
    </row>
    <row r="205" spans="1:10" s="359" customFormat="1" ht="15" customHeight="1" x14ac:dyDescent="0.2">
      <c r="A205" s="8">
        <v>7915</v>
      </c>
      <c r="B205" s="360" t="s">
        <v>8465</v>
      </c>
      <c r="C205" s="8" t="s">
        <v>442</v>
      </c>
      <c r="D205" s="8">
        <v>44</v>
      </c>
      <c r="E205" s="52"/>
      <c r="F205" s="52" t="s">
        <v>397</v>
      </c>
      <c r="G205" s="52">
        <v>7</v>
      </c>
      <c r="H205" s="216" t="s">
        <v>8482</v>
      </c>
      <c r="I205" s="8">
        <f t="shared" si="20"/>
        <v>51</v>
      </c>
      <c r="J205" s="358"/>
    </row>
    <row r="206" spans="1:10" s="359" customFormat="1" ht="15" customHeight="1" x14ac:dyDescent="0.2">
      <c r="A206" s="8">
        <v>7914</v>
      </c>
      <c r="B206" s="360" t="s">
        <v>8465</v>
      </c>
      <c r="C206" s="8" t="s">
        <v>790</v>
      </c>
      <c r="D206" s="8">
        <v>17</v>
      </c>
      <c r="E206" s="52"/>
      <c r="F206" s="52" t="s">
        <v>515</v>
      </c>
      <c r="G206" s="52">
        <v>6</v>
      </c>
      <c r="H206" s="216"/>
      <c r="I206" s="8">
        <f t="shared" si="20"/>
        <v>23</v>
      </c>
      <c r="J206" s="358"/>
    </row>
    <row r="207" spans="1:10" s="359" customFormat="1" ht="15" customHeight="1" x14ac:dyDescent="0.2">
      <c r="A207" s="8">
        <v>7913</v>
      </c>
      <c r="B207" s="362" t="s">
        <v>8462</v>
      </c>
      <c r="C207" s="52" t="s">
        <v>166</v>
      </c>
      <c r="D207" s="52">
        <v>20</v>
      </c>
      <c r="E207" s="52" t="s">
        <v>777</v>
      </c>
      <c r="F207" s="8" t="s">
        <v>397</v>
      </c>
      <c r="G207" s="8">
        <v>26</v>
      </c>
      <c r="H207" s="216"/>
      <c r="I207" s="8">
        <f t="shared" ref="I207:I215" si="21">D207+G207</f>
        <v>46</v>
      </c>
      <c r="J207" s="358"/>
    </row>
    <row r="208" spans="1:10" s="359" customFormat="1" ht="15" customHeight="1" x14ac:dyDescent="0.2">
      <c r="A208" s="8">
        <v>7912</v>
      </c>
      <c r="B208" s="362" t="s">
        <v>8462</v>
      </c>
      <c r="C208" s="8" t="s">
        <v>1355</v>
      </c>
      <c r="D208" s="8">
        <v>24</v>
      </c>
      <c r="E208" s="52"/>
      <c r="F208" s="52" t="s">
        <v>752</v>
      </c>
      <c r="G208" s="52">
        <v>21</v>
      </c>
      <c r="H208" s="216"/>
      <c r="I208" s="8">
        <f t="shared" si="21"/>
        <v>45</v>
      </c>
      <c r="J208" s="358"/>
    </row>
    <row r="209" spans="1:10" s="359" customFormat="1" ht="15" customHeight="1" x14ac:dyDescent="0.2">
      <c r="A209" s="8">
        <v>7911</v>
      </c>
      <c r="B209" s="362" t="s">
        <v>8462</v>
      </c>
      <c r="C209" s="52" t="s">
        <v>793</v>
      </c>
      <c r="D209" s="52">
        <v>9</v>
      </c>
      <c r="E209" s="52"/>
      <c r="F209" s="8" t="s">
        <v>256</v>
      </c>
      <c r="G209" s="8">
        <v>21</v>
      </c>
      <c r="H209" s="216"/>
      <c r="I209" s="8">
        <f t="shared" si="21"/>
        <v>30</v>
      </c>
      <c r="J209" s="358"/>
    </row>
    <row r="210" spans="1:10" s="359" customFormat="1" ht="15" customHeight="1" x14ac:dyDescent="0.2">
      <c r="A210" s="8">
        <v>7910</v>
      </c>
      <c r="B210" s="362" t="s">
        <v>8462</v>
      </c>
      <c r="C210" s="52" t="s">
        <v>1323</v>
      </c>
      <c r="D210" s="52">
        <v>30</v>
      </c>
      <c r="E210" s="52"/>
      <c r="F210" s="8" t="s">
        <v>441</v>
      </c>
      <c r="G210" s="8">
        <v>42</v>
      </c>
      <c r="H210" s="216"/>
      <c r="I210" s="8">
        <f t="shared" si="21"/>
        <v>72</v>
      </c>
      <c r="J210" s="358"/>
    </row>
    <row r="211" spans="1:10" s="359" customFormat="1" ht="15" customHeight="1" x14ac:dyDescent="0.2">
      <c r="A211" s="8">
        <v>7909</v>
      </c>
      <c r="B211" s="362" t="s">
        <v>8462</v>
      </c>
      <c r="C211" s="8" t="s">
        <v>7931</v>
      </c>
      <c r="D211" s="8">
        <v>33</v>
      </c>
      <c r="E211" s="52"/>
      <c r="F211" s="52" t="s">
        <v>386</v>
      </c>
      <c r="G211" s="52">
        <v>11</v>
      </c>
      <c r="H211" s="216"/>
      <c r="I211" s="8">
        <f t="shared" si="21"/>
        <v>44</v>
      </c>
      <c r="J211" s="358"/>
    </row>
    <row r="212" spans="1:10" s="359" customFormat="1" ht="15" customHeight="1" x14ac:dyDescent="0.2">
      <c r="A212" s="8">
        <v>7908</v>
      </c>
      <c r="B212" s="362" t="s">
        <v>8462</v>
      </c>
      <c r="C212" s="52" t="s">
        <v>1353</v>
      </c>
      <c r="D212" s="52">
        <v>22</v>
      </c>
      <c r="E212" s="52"/>
      <c r="F212" s="8" t="s">
        <v>139</v>
      </c>
      <c r="G212" s="8">
        <v>31</v>
      </c>
      <c r="H212" s="216"/>
      <c r="I212" s="8">
        <f t="shared" si="21"/>
        <v>53</v>
      </c>
      <c r="J212" s="358"/>
    </row>
    <row r="213" spans="1:10" s="359" customFormat="1" ht="15" customHeight="1" x14ac:dyDescent="0.2">
      <c r="A213" s="8">
        <v>7907</v>
      </c>
      <c r="B213" s="362" t="s">
        <v>8462</v>
      </c>
      <c r="C213" s="52" t="s">
        <v>2951</v>
      </c>
      <c r="D213" s="52">
        <v>10</v>
      </c>
      <c r="E213" s="52"/>
      <c r="F213" s="8" t="s">
        <v>439</v>
      </c>
      <c r="G213" s="8">
        <v>20</v>
      </c>
      <c r="H213" s="216"/>
      <c r="I213" s="8">
        <f t="shared" si="21"/>
        <v>30</v>
      </c>
      <c r="J213" s="358"/>
    </row>
    <row r="214" spans="1:10" s="359" customFormat="1" ht="15" customHeight="1" x14ac:dyDescent="0.2">
      <c r="A214" s="8">
        <v>7906</v>
      </c>
      <c r="B214" s="362" t="s">
        <v>8462</v>
      </c>
      <c r="C214" s="52" t="s">
        <v>800</v>
      </c>
      <c r="D214" s="52">
        <v>10</v>
      </c>
      <c r="E214" s="52"/>
      <c r="F214" s="8" t="s">
        <v>5251</v>
      </c>
      <c r="G214" s="8">
        <v>16</v>
      </c>
      <c r="H214" s="216"/>
      <c r="I214" s="8">
        <f t="shared" si="21"/>
        <v>26</v>
      </c>
      <c r="J214" s="358"/>
    </row>
    <row r="215" spans="1:10" s="359" customFormat="1" ht="15" customHeight="1" x14ac:dyDescent="0.2">
      <c r="A215" s="8">
        <v>7905</v>
      </c>
      <c r="B215" s="362" t="s">
        <v>8462</v>
      </c>
      <c r="C215" s="52" t="s">
        <v>515</v>
      </c>
      <c r="D215" s="52">
        <v>10</v>
      </c>
      <c r="E215" s="52"/>
      <c r="F215" s="8" t="s">
        <v>442</v>
      </c>
      <c r="G215" s="8">
        <v>38</v>
      </c>
      <c r="H215" s="216" t="s">
        <v>5128</v>
      </c>
      <c r="I215" s="8">
        <f t="shared" si="21"/>
        <v>48</v>
      </c>
      <c r="J215" s="358"/>
    </row>
    <row r="216" spans="1:10" s="359" customFormat="1" ht="15" customHeight="1" x14ac:dyDescent="0.2">
      <c r="A216" s="8">
        <v>7904</v>
      </c>
      <c r="B216" s="360" t="s">
        <v>8461</v>
      </c>
      <c r="C216" s="8" t="s">
        <v>5251</v>
      </c>
      <c r="D216" s="8">
        <v>19</v>
      </c>
      <c r="E216" s="52"/>
      <c r="F216" s="52" t="s">
        <v>7931</v>
      </c>
      <c r="G216" s="52">
        <v>13</v>
      </c>
      <c r="H216" s="216"/>
      <c r="I216" s="8">
        <f t="shared" ref="I216:I224" si="22">D216+G216</f>
        <v>32</v>
      </c>
      <c r="J216" s="358"/>
    </row>
    <row r="217" spans="1:10" s="359" customFormat="1" ht="15" customHeight="1" x14ac:dyDescent="0.2">
      <c r="A217" s="8">
        <v>7903</v>
      </c>
      <c r="B217" s="360" t="s">
        <v>8461</v>
      </c>
      <c r="C217" s="8" t="s">
        <v>787</v>
      </c>
      <c r="D217" s="8">
        <v>36</v>
      </c>
      <c r="E217" s="52"/>
      <c r="F217" s="52" t="s">
        <v>400</v>
      </c>
      <c r="G217" s="52">
        <v>14</v>
      </c>
      <c r="H217" s="216"/>
      <c r="I217" s="8">
        <f t="shared" si="22"/>
        <v>50</v>
      </c>
      <c r="J217" s="358"/>
    </row>
    <row r="218" spans="1:10" s="359" customFormat="1" ht="15" customHeight="1" x14ac:dyDescent="0.2">
      <c r="A218" s="8">
        <v>7902</v>
      </c>
      <c r="B218" s="360" t="s">
        <v>8461</v>
      </c>
      <c r="C218" s="8" t="s">
        <v>798</v>
      </c>
      <c r="D218" s="8">
        <v>16</v>
      </c>
      <c r="E218" s="52"/>
      <c r="F218" s="52" t="s">
        <v>516</v>
      </c>
      <c r="G218" s="52">
        <v>13</v>
      </c>
      <c r="H218" s="216"/>
      <c r="I218" s="8">
        <f t="shared" si="22"/>
        <v>29</v>
      </c>
      <c r="J218" s="358"/>
    </row>
    <row r="219" spans="1:10" s="359" customFormat="1" ht="15" customHeight="1" x14ac:dyDescent="0.2">
      <c r="A219" s="8">
        <v>7901</v>
      </c>
      <c r="B219" s="360" t="s">
        <v>8461</v>
      </c>
      <c r="C219" s="8" t="s">
        <v>1323</v>
      </c>
      <c r="D219" s="8">
        <v>23</v>
      </c>
      <c r="E219" s="52" t="s">
        <v>777</v>
      </c>
      <c r="F219" s="52" t="s">
        <v>1355</v>
      </c>
      <c r="G219" s="52">
        <v>17</v>
      </c>
      <c r="H219" s="216"/>
      <c r="I219" s="8">
        <f t="shared" si="22"/>
        <v>40</v>
      </c>
      <c r="J219" s="358"/>
    </row>
    <row r="220" spans="1:10" s="359" customFormat="1" ht="15" customHeight="1" x14ac:dyDescent="0.2">
      <c r="A220" s="8">
        <v>7900</v>
      </c>
      <c r="B220" s="360" t="s">
        <v>8461</v>
      </c>
      <c r="C220" s="52" t="s">
        <v>441</v>
      </c>
      <c r="D220" s="52">
        <v>10</v>
      </c>
      <c r="E220" s="52"/>
      <c r="F220" s="8" t="s">
        <v>256</v>
      </c>
      <c r="G220" s="8">
        <v>27</v>
      </c>
      <c r="H220" s="216"/>
      <c r="I220" s="8">
        <f t="shared" si="22"/>
        <v>37</v>
      </c>
      <c r="J220" s="358"/>
    </row>
    <row r="221" spans="1:10" s="359" customFormat="1" ht="15" customHeight="1" x14ac:dyDescent="0.2">
      <c r="A221" s="8">
        <v>7899</v>
      </c>
      <c r="B221" s="360" t="s">
        <v>8461</v>
      </c>
      <c r="C221" s="52" t="s">
        <v>397</v>
      </c>
      <c r="D221" s="52">
        <v>31</v>
      </c>
      <c r="E221" s="52"/>
      <c r="F221" s="8" t="s">
        <v>139</v>
      </c>
      <c r="G221" s="8">
        <v>38</v>
      </c>
      <c r="H221" s="216"/>
      <c r="I221" s="8">
        <f t="shared" si="22"/>
        <v>69</v>
      </c>
      <c r="J221" s="358"/>
    </row>
    <row r="222" spans="1:10" s="359" customFormat="1" ht="15" customHeight="1" x14ac:dyDescent="0.2">
      <c r="A222" s="8">
        <v>7898</v>
      </c>
      <c r="B222" s="360" t="s">
        <v>8461</v>
      </c>
      <c r="C222" s="52" t="s">
        <v>1353</v>
      </c>
      <c r="D222" s="52">
        <v>15</v>
      </c>
      <c r="E222" s="52"/>
      <c r="F222" s="8" t="s">
        <v>2951</v>
      </c>
      <c r="G222" s="8">
        <v>19</v>
      </c>
      <c r="H222" s="216"/>
      <c r="I222" s="8">
        <f t="shared" si="22"/>
        <v>34</v>
      </c>
      <c r="J222" s="358"/>
    </row>
    <row r="223" spans="1:10" s="359" customFormat="1" ht="15" customHeight="1" x14ac:dyDescent="0.2">
      <c r="A223" s="8">
        <v>7897</v>
      </c>
      <c r="B223" s="360" t="s">
        <v>8461</v>
      </c>
      <c r="C223" s="8" t="s">
        <v>442</v>
      </c>
      <c r="D223" s="8">
        <v>28</v>
      </c>
      <c r="E223" s="52"/>
      <c r="F223" s="52" t="s">
        <v>121</v>
      </c>
      <c r="G223" s="52">
        <v>21</v>
      </c>
      <c r="H223" s="216"/>
      <c r="I223" s="8">
        <f t="shared" si="22"/>
        <v>49</v>
      </c>
      <c r="J223" s="358"/>
    </row>
    <row r="224" spans="1:10" s="359" customFormat="1" ht="15" customHeight="1" x14ac:dyDescent="0.2">
      <c r="A224" s="8">
        <v>7896</v>
      </c>
      <c r="B224" s="360" t="s">
        <v>8461</v>
      </c>
      <c r="C224" s="52" t="s">
        <v>515</v>
      </c>
      <c r="D224" s="52">
        <v>21</v>
      </c>
      <c r="E224" s="52"/>
      <c r="F224" s="8" t="s">
        <v>439</v>
      </c>
      <c r="G224" s="8">
        <v>46</v>
      </c>
      <c r="H224" s="216" t="s">
        <v>8217</v>
      </c>
      <c r="I224" s="8">
        <f t="shared" si="22"/>
        <v>67</v>
      </c>
      <c r="J224" s="358"/>
    </row>
    <row r="225" spans="1:10" s="359" customFormat="1" ht="15" customHeight="1" x14ac:dyDescent="0.2">
      <c r="A225" s="8">
        <v>7895</v>
      </c>
      <c r="B225" s="363" t="s">
        <v>8214</v>
      </c>
      <c r="C225" s="52" t="s">
        <v>787</v>
      </c>
      <c r="D225" s="52">
        <v>10</v>
      </c>
      <c r="E225" s="361">
        <v>45</v>
      </c>
      <c r="F225" s="8" t="s">
        <v>439</v>
      </c>
      <c r="G225" s="8">
        <v>22</v>
      </c>
      <c r="H225" s="216" t="s">
        <v>8217</v>
      </c>
      <c r="I225" s="8">
        <f t="shared" ref="I225:I227" si="23">D225+G225</f>
        <v>32</v>
      </c>
      <c r="J225" s="358">
        <v>41.87</v>
      </c>
    </row>
    <row r="226" spans="1:10" s="359" customFormat="1" ht="15" customHeight="1" x14ac:dyDescent="0.2">
      <c r="A226" s="8">
        <v>7894</v>
      </c>
      <c r="B226" s="364" t="s">
        <v>8213</v>
      </c>
      <c r="C226" s="52" t="s">
        <v>793</v>
      </c>
      <c r="D226" s="52">
        <v>27</v>
      </c>
      <c r="E226" s="354"/>
      <c r="F226" s="8" t="s">
        <v>752</v>
      </c>
      <c r="G226" s="8">
        <v>29</v>
      </c>
      <c r="H226" s="216"/>
      <c r="I226" s="8">
        <f t="shared" si="23"/>
        <v>56</v>
      </c>
      <c r="J226" s="358"/>
    </row>
    <row r="227" spans="1:10" s="359" customFormat="1" ht="15" customHeight="1" x14ac:dyDescent="0.2">
      <c r="A227" s="8">
        <v>7893</v>
      </c>
      <c r="B227" s="364" t="s">
        <v>8213</v>
      </c>
      <c r="C227" s="52" t="s">
        <v>2951</v>
      </c>
      <c r="D227" s="52">
        <v>28</v>
      </c>
      <c r="E227" s="354"/>
      <c r="F227" s="8" t="s">
        <v>439</v>
      </c>
      <c r="G227" s="8">
        <v>31</v>
      </c>
      <c r="H227" s="216" t="s">
        <v>8225</v>
      </c>
      <c r="I227" s="8">
        <f t="shared" si="23"/>
        <v>59</v>
      </c>
      <c r="J227" s="358"/>
    </row>
    <row r="228" spans="1:10" s="359" customFormat="1" ht="15" customHeight="1" x14ac:dyDescent="0.2">
      <c r="A228" s="8">
        <v>7892</v>
      </c>
      <c r="B228" s="363" t="s">
        <v>8212</v>
      </c>
      <c r="C228" s="52" t="s">
        <v>441</v>
      </c>
      <c r="D228" s="52">
        <v>7</v>
      </c>
      <c r="E228" s="354"/>
      <c r="F228" s="8" t="s">
        <v>752</v>
      </c>
      <c r="G228" s="8">
        <v>39</v>
      </c>
      <c r="H228" s="216" t="s">
        <v>8224</v>
      </c>
      <c r="I228" s="8">
        <f t="shared" ref="I228:I231" si="24">D228+G228</f>
        <v>46</v>
      </c>
      <c r="J228" s="358"/>
    </row>
    <row r="229" spans="1:10" s="359" customFormat="1" ht="15" customHeight="1" x14ac:dyDescent="0.2">
      <c r="A229" s="8">
        <v>7891</v>
      </c>
      <c r="B229" s="363" t="s">
        <v>8212</v>
      </c>
      <c r="C229" s="29" t="s">
        <v>1353</v>
      </c>
      <c r="D229" s="29">
        <v>28</v>
      </c>
      <c r="E229" s="354"/>
      <c r="F229" s="8" t="s">
        <v>2951</v>
      </c>
      <c r="G229" s="8">
        <v>35</v>
      </c>
      <c r="H229" s="216"/>
      <c r="I229" s="8">
        <f t="shared" si="24"/>
        <v>63</v>
      </c>
      <c r="J229" s="358"/>
    </row>
    <row r="230" spans="1:10" s="359" customFormat="1" ht="15" customHeight="1" x14ac:dyDescent="0.2">
      <c r="A230" s="8">
        <v>7890</v>
      </c>
      <c r="B230" s="363" t="s">
        <v>8212</v>
      </c>
      <c r="C230" s="8" t="s">
        <v>793</v>
      </c>
      <c r="D230" s="8">
        <v>10</v>
      </c>
      <c r="E230" s="354"/>
      <c r="F230" s="52" t="s">
        <v>256</v>
      </c>
      <c r="G230" s="52">
        <v>7</v>
      </c>
      <c r="H230" s="216"/>
      <c r="I230" s="8">
        <f t="shared" si="24"/>
        <v>17</v>
      </c>
      <c r="J230" s="358"/>
    </row>
    <row r="231" spans="1:10" s="359" customFormat="1" ht="15" customHeight="1" x14ac:dyDescent="0.2">
      <c r="A231" s="8">
        <v>7889</v>
      </c>
      <c r="B231" s="363" t="s">
        <v>8212</v>
      </c>
      <c r="C231" s="52" t="s">
        <v>515</v>
      </c>
      <c r="D231" s="52">
        <v>12</v>
      </c>
      <c r="E231" s="354"/>
      <c r="F231" s="8" t="s">
        <v>439</v>
      </c>
      <c r="G231" s="8">
        <v>29</v>
      </c>
      <c r="H231" s="216"/>
      <c r="I231" s="8">
        <f t="shared" si="24"/>
        <v>41</v>
      </c>
      <c r="J231" s="358"/>
    </row>
    <row r="232" spans="1:10" s="359" customFormat="1" ht="15" customHeight="1" x14ac:dyDescent="0.2">
      <c r="A232" s="8">
        <v>7888</v>
      </c>
      <c r="B232" s="364" t="s">
        <v>8211</v>
      </c>
      <c r="C232" s="8" t="s">
        <v>5251</v>
      </c>
      <c r="D232" s="8">
        <v>14</v>
      </c>
      <c r="E232" s="52"/>
      <c r="F232" s="52" t="s">
        <v>386</v>
      </c>
      <c r="G232" s="52">
        <v>8</v>
      </c>
      <c r="H232" s="216"/>
      <c r="I232" s="8">
        <f t="shared" ref="I232:I240" si="25">D232+G232</f>
        <v>22</v>
      </c>
      <c r="J232" s="358"/>
    </row>
    <row r="233" spans="1:10" s="359" customFormat="1" ht="15" customHeight="1" x14ac:dyDescent="0.2">
      <c r="A233" s="8">
        <v>7887</v>
      </c>
      <c r="B233" s="364" t="s">
        <v>8211</v>
      </c>
      <c r="C233" s="52" t="s">
        <v>793</v>
      </c>
      <c r="D233" s="52">
        <v>13</v>
      </c>
      <c r="E233" s="52"/>
      <c r="F233" s="8" t="s">
        <v>441</v>
      </c>
      <c r="G233" s="8">
        <v>38</v>
      </c>
      <c r="H233" s="216"/>
      <c r="I233" s="8">
        <f t="shared" si="25"/>
        <v>51</v>
      </c>
      <c r="J233" s="358"/>
    </row>
    <row r="234" spans="1:10" s="359" customFormat="1" ht="15" customHeight="1" x14ac:dyDescent="0.2">
      <c r="A234" s="8">
        <v>7886</v>
      </c>
      <c r="B234" s="364" t="s">
        <v>8211</v>
      </c>
      <c r="C234" s="52" t="s">
        <v>1355</v>
      </c>
      <c r="D234" s="52">
        <v>24</v>
      </c>
      <c r="E234" s="52"/>
      <c r="F234" s="8" t="s">
        <v>752</v>
      </c>
      <c r="G234" s="8">
        <v>34</v>
      </c>
      <c r="H234" s="216"/>
      <c r="I234" s="8">
        <f t="shared" si="25"/>
        <v>58</v>
      </c>
      <c r="J234" s="358"/>
    </row>
    <row r="235" spans="1:10" s="359" customFormat="1" ht="15" customHeight="1" x14ac:dyDescent="0.2">
      <c r="A235" s="8">
        <v>7885</v>
      </c>
      <c r="B235" s="364" t="s">
        <v>8211</v>
      </c>
      <c r="C235" s="52" t="s">
        <v>799</v>
      </c>
      <c r="D235" s="52">
        <v>20</v>
      </c>
      <c r="E235" s="52"/>
      <c r="F235" s="8" t="s">
        <v>1323</v>
      </c>
      <c r="G235" s="8">
        <v>28</v>
      </c>
      <c r="H235" s="216"/>
      <c r="I235" s="8">
        <f t="shared" si="25"/>
        <v>48</v>
      </c>
      <c r="J235" s="358"/>
    </row>
    <row r="236" spans="1:10" s="359" customFormat="1" ht="15" customHeight="1" x14ac:dyDescent="0.2">
      <c r="A236" s="8">
        <v>7884</v>
      </c>
      <c r="B236" s="364" t="s">
        <v>8211</v>
      </c>
      <c r="C236" s="52" t="s">
        <v>397</v>
      </c>
      <c r="D236" s="52">
        <v>15</v>
      </c>
      <c r="E236" s="52"/>
      <c r="F236" s="8" t="s">
        <v>516</v>
      </c>
      <c r="G236" s="8">
        <v>35</v>
      </c>
      <c r="H236" s="216"/>
      <c r="I236" s="8">
        <f t="shared" si="25"/>
        <v>50</v>
      </c>
      <c r="J236" s="358"/>
    </row>
    <row r="237" spans="1:10" s="359" customFormat="1" ht="15" customHeight="1" x14ac:dyDescent="0.2">
      <c r="A237" s="8">
        <v>7883</v>
      </c>
      <c r="B237" s="364" t="s">
        <v>8211</v>
      </c>
      <c r="C237" s="52" t="s">
        <v>7931</v>
      </c>
      <c r="D237" s="52">
        <v>13</v>
      </c>
      <c r="E237" s="52"/>
      <c r="F237" s="8" t="s">
        <v>1353</v>
      </c>
      <c r="G237" s="8">
        <v>27</v>
      </c>
      <c r="H237" s="216"/>
      <c r="I237" s="8">
        <f t="shared" si="25"/>
        <v>40</v>
      </c>
      <c r="J237" s="358"/>
    </row>
    <row r="238" spans="1:10" s="359" customFormat="1" ht="15" customHeight="1" x14ac:dyDescent="0.2">
      <c r="A238" s="8">
        <v>7882</v>
      </c>
      <c r="B238" s="364" t="s">
        <v>8211</v>
      </c>
      <c r="C238" s="52" t="s">
        <v>796</v>
      </c>
      <c r="D238" s="52">
        <v>10</v>
      </c>
      <c r="E238" s="52"/>
      <c r="F238" s="8" t="s">
        <v>2951</v>
      </c>
      <c r="G238" s="8">
        <v>23</v>
      </c>
      <c r="H238" s="216"/>
      <c r="I238" s="8">
        <f t="shared" si="25"/>
        <v>33</v>
      </c>
      <c r="J238" s="358"/>
    </row>
    <row r="239" spans="1:10" s="359" customFormat="1" ht="15" customHeight="1" x14ac:dyDescent="0.2">
      <c r="A239" s="8">
        <v>7881</v>
      </c>
      <c r="B239" s="364" t="s">
        <v>8211</v>
      </c>
      <c r="C239" s="52" t="s">
        <v>515</v>
      </c>
      <c r="D239" s="52">
        <v>21</v>
      </c>
      <c r="E239" s="52"/>
      <c r="F239" s="8" t="s">
        <v>121</v>
      </c>
      <c r="G239" s="8">
        <v>38</v>
      </c>
      <c r="H239" s="216"/>
      <c r="I239" s="8">
        <f t="shared" si="25"/>
        <v>59</v>
      </c>
      <c r="J239" s="358"/>
    </row>
    <row r="240" spans="1:10" s="359" customFormat="1" ht="15" customHeight="1" x14ac:dyDescent="0.2">
      <c r="A240" s="8">
        <v>7880</v>
      </c>
      <c r="B240" s="364" t="s">
        <v>8211</v>
      </c>
      <c r="C240" s="8" t="s">
        <v>790</v>
      </c>
      <c r="D240" s="8">
        <v>39</v>
      </c>
      <c r="E240" s="52"/>
      <c r="F240" s="52" t="s">
        <v>442</v>
      </c>
      <c r="G240" s="52">
        <v>17</v>
      </c>
      <c r="H240" s="216" t="s">
        <v>8217</v>
      </c>
      <c r="I240" s="8">
        <f t="shared" si="25"/>
        <v>56</v>
      </c>
      <c r="J240" s="358"/>
    </row>
    <row r="241" spans="1:10" s="359" customFormat="1" ht="15" customHeight="1" x14ac:dyDescent="0.2">
      <c r="A241" s="8">
        <v>7879</v>
      </c>
      <c r="B241" s="363" t="s">
        <v>8209</v>
      </c>
      <c r="C241" s="52" t="s">
        <v>166</v>
      </c>
      <c r="D241" s="52">
        <v>20</v>
      </c>
      <c r="E241" s="52" t="s">
        <v>777</v>
      </c>
      <c r="F241" s="8" t="s">
        <v>515</v>
      </c>
      <c r="G241" s="8">
        <v>23</v>
      </c>
      <c r="H241" s="216"/>
      <c r="I241" s="8">
        <f t="shared" ref="I241:I249" si="26">D241+G241</f>
        <v>43</v>
      </c>
      <c r="J241" s="358"/>
    </row>
    <row r="242" spans="1:10" s="359" customFormat="1" ht="15" customHeight="1" x14ac:dyDescent="0.2">
      <c r="A242" s="8">
        <v>7878</v>
      </c>
      <c r="B242" s="363" t="s">
        <v>8209</v>
      </c>
      <c r="C242" s="8" t="s">
        <v>787</v>
      </c>
      <c r="D242" s="8">
        <v>29</v>
      </c>
      <c r="E242" s="52"/>
      <c r="F242" s="52" t="s">
        <v>400</v>
      </c>
      <c r="G242" s="52">
        <v>6</v>
      </c>
      <c r="H242" s="216" t="s">
        <v>8223</v>
      </c>
      <c r="I242" s="8">
        <f t="shared" si="26"/>
        <v>35</v>
      </c>
      <c r="J242" s="358"/>
    </row>
    <row r="243" spans="1:10" s="359" customFormat="1" ht="15" customHeight="1" x14ac:dyDescent="0.2">
      <c r="A243" s="8">
        <v>7877</v>
      </c>
      <c r="B243" s="363" t="s">
        <v>8209</v>
      </c>
      <c r="C243" s="8" t="s">
        <v>798</v>
      </c>
      <c r="D243" s="8">
        <v>27</v>
      </c>
      <c r="E243" s="52"/>
      <c r="F243" s="52" t="s">
        <v>397</v>
      </c>
      <c r="G243" s="52">
        <v>6</v>
      </c>
      <c r="H243" s="216"/>
      <c r="I243" s="8">
        <f t="shared" si="26"/>
        <v>33</v>
      </c>
      <c r="J243" s="358"/>
    </row>
    <row r="244" spans="1:10" s="359" customFormat="1" ht="15" customHeight="1" x14ac:dyDescent="0.2">
      <c r="A244" s="8">
        <v>7876</v>
      </c>
      <c r="B244" s="363" t="s">
        <v>8209</v>
      </c>
      <c r="C244" s="52" t="s">
        <v>1323</v>
      </c>
      <c r="D244" s="52">
        <v>19</v>
      </c>
      <c r="E244" s="52"/>
      <c r="F244" s="8" t="s">
        <v>441</v>
      </c>
      <c r="G244" s="8">
        <v>35</v>
      </c>
      <c r="H244" s="216"/>
      <c r="I244" s="8">
        <f t="shared" si="26"/>
        <v>54</v>
      </c>
      <c r="J244" s="358"/>
    </row>
    <row r="245" spans="1:10" s="359" customFormat="1" ht="15" customHeight="1" x14ac:dyDescent="0.2">
      <c r="A245" s="8">
        <v>7875</v>
      </c>
      <c r="B245" s="363" t="s">
        <v>8209</v>
      </c>
      <c r="C245" s="8" t="s">
        <v>799</v>
      </c>
      <c r="D245" s="8">
        <v>17</v>
      </c>
      <c r="E245" s="52"/>
      <c r="F245" s="52" t="s">
        <v>1355</v>
      </c>
      <c r="G245" s="52">
        <v>14</v>
      </c>
      <c r="H245" s="216"/>
      <c r="I245" s="8">
        <f t="shared" si="26"/>
        <v>31</v>
      </c>
      <c r="J245" s="358"/>
    </row>
    <row r="246" spans="1:10" s="359" customFormat="1" ht="15" customHeight="1" x14ac:dyDescent="0.2">
      <c r="A246" s="8">
        <v>7874</v>
      </c>
      <c r="B246" s="363" t="s">
        <v>8209</v>
      </c>
      <c r="C246" s="52" t="s">
        <v>1353</v>
      </c>
      <c r="D246" s="52">
        <v>15</v>
      </c>
      <c r="E246" s="52"/>
      <c r="F246" s="8" t="s">
        <v>5251</v>
      </c>
      <c r="G246" s="8">
        <v>24</v>
      </c>
      <c r="H246" s="216"/>
      <c r="I246" s="8">
        <f t="shared" si="26"/>
        <v>39</v>
      </c>
      <c r="J246" s="358"/>
    </row>
    <row r="247" spans="1:10" s="359" customFormat="1" ht="15" customHeight="1" x14ac:dyDescent="0.2">
      <c r="A247" s="8">
        <v>7873</v>
      </c>
      <c r="B247" s="363" t="s">
        <v>8209</v>
      </c>
      <c r="C247" s="52" t="s">
        <v>7931</v>
      </c>
      <c r="D247" s="52">
        <v>27</v>
      </c>
      <c r="E247" s="52"/>
      <c r="F247" s="8" t="s">
        <v>2951</v>
      </c>
      <c r="G247" s="8">
        <v>31</v>
      </c>
      <c r="H247" s="216"/>
      <c r="I247" s="8">
        <f t="shared" si="26"/>
        <v>58</v>
      </c>
      <c r="J247" s="358"/>
    </row>
    <row r="248" spans="1:10" s="359" customFormat="1" ht="15" customHeight="1" x14ac:dyDescent="0.2">
      <c r="A248" s="8">
        <v>7872</v>
      </c>
      <c r="B248" s="363" t="s">
        <v>8209</v>
      </c>
      <c r="C248" s="52" t="s">
        <v>800</v>
      </c>
      <c r="D248" s="52">
        <v>13</v>
      </c>
      <c r="E248" s="52"/>
      <c r="F248" s="8" t="s">
        <v>442</v>
      </c>
      <c r="G248" s="8">
        <v>31</v>
      </c>
      <c r="H248" s="216"/>
      <c r="I248" s="8">
        <f t="shared" si="26"/>
        <v>44</v>
      </c>
      <c r="J248" s="358"/>
    </row>
    <row r="249" spans="1:10" s="359" customFormat="1" ht="15" customHeight="1" x14ac:dyDescent="0.2">
      <c r="A249" s="8">
        <v>7871</v>
      </c>
      <c r="B249" s="363" t="s">
        <v>8209</v>
      </c>
      <c r="C249" s="8" t="s">
        <v>790</v>
      </c>
      <c r="D249" s="8">
        <v>16</v>
      </c>
      <c r="E249" s="52"/>
      <c r="F249" s="52" t="s">
        <v>139</v>
      </c>
      <c r="G249" s="52">
        <v>14</v>
      </c>
      <c r="H249" s="216"/>
      <c r="I249" s="8">
        <f t="shared" si="26"/>
        <v>30</v>
      </c>
      <c r="J249" s="358"/>
    </row>
    <row r="250" spans="1:10" s="359" customFormat="1" ht="15" customHeight="1" x14ac:dyDescent="0.2">
      <c r="A250" s="8">
        <v>7870</v>
      </c>
      <c r="B250" s="364" t="s">
        <v>8210</v>
      </c>
      <c r="C250" s="52" t="s">
        <v>166</v>
      </c>
      <c r="D250" s="52">
        <v>27</v>
      </c>
      <c r="E250" s="52" t="s">
        <v>777</v>
      </c>
      <c r="F250" s="8" t="s">
        <v>5251</v>
      </c>
      <c r="G250" s="8">
        <v>33</v>
      </c>
      <c r="H250" s="216"/>
      <c r="I250" s="8">
        <f t="shared" ref="I250:I258" si="27">D250+G250</f>
        <v>60</v>
      </c>
      <c r="J250" s="358"/>
    </row>
    <row r="251" spans="1:10" s="359" customFormat="1" ht="15" customHeight="1" x14ac:dyDescent="0.2">
      <c r="A251" s="8">
        <v>7869</v>
      </c>
      <c r="B251" s="364" t="s">
        <v>8210</v>
      </c>
      <c r="C251" s="52" t="s">
        <v>1355</v>
      </c>
      <c r="D251" s="52">
        <v>14</v>
      </c>
      <c r="E251" s="52"/>
      <c r="F251" s="8" t="s">
        <v>400</v>
      </c>
      <c r="G251" s="8">
        <v>35</v>
      </c>
      <c r="H251" s="216"/>
      <c r="I251" s="8">
        <f t="shared" si="27"/>
        <v>49</v>
      </c>
      <c r="J251" s="358"/>
    </row>
    <row r="252" spans="1:10" s="359" customFormat="1" ht="15" customHeight="1" x14ac:dyDescent="0.2">
      <c r="A252" s="8">
        <v>7868</v>
      </c>
      <c r="B252" s="364" t="s">
        <v>8210</v>
      </c>
      <c r="C252" s="52" t="s">
        <v>798</v>
      </c>
      <c r="D252" s="52">
        <v>17</v>
      </c>
      <c r="E252" s="52"/>
      <c r="F252" s="8" t="s">
        <v>752</v>
      </c>
      <c r="G252" s="8">
        <v>37</v>
      </c>
      <c r="H252" s="216"/>
      <c r="I252" s="8">
        <f t="shared" si="27"/>
        <v>54</v>
      </c>
      <c r="J252" s="358"/>
    </row>
    <row r="253" spans="1:10" s="359" customFormat="1" ht="15" customHeight="1" x14ac:dyDescent="0.2">
      <c r="A253" s="8">
        <v>7867</v>
      </c>
      <c r="B253" s="364" t="s">
        <v>8210</v>
      </c>
      <c r="C253" s="52" t="s">
        <v>441</v>
      </c>
      <c r="D253" s="52">
        <v>14</v>
      </c>
      <c r="E253" s="52"/>
      <c r="F253" s="8" t="s">
        <v>7931</v>
      </c>
      <c r="G253" s="8">
        <v>17</v>
      </c>
      <c r="H253" s="216"/>
      <c r="I253" s="8">
        <f t="shared" si="27"/>
        <v>31</v>
      </c>
      <c r="J253" s="358"/>
    </row>
    <row r="254" spans="1:10" s="359" customFormat="1" ht="15" customHeight="1" x14ac:dyDescent="0.2">
      <c r="A254" s="8">
        <v>7866</v>
      </c>
      <c r="B254" s="364" t="s">
        <v>8210</v>
      </c>
      <c r="C254" s="8" t="s">
        <v>1323</v>
      </c>
      <c r="D254" s="8">
        <v>30</v>
      </c>
      <c r="E254" s="52"/>
      <c r="F254" s="52" t="s">
        <v>256</v>
      </c>
      <c r="G254" s="52">
        <v>21</v>
      </c>
      <c r="H254" s="216"/>
      <c r="I254" s="8">
        <f t="shared" si="27"/>
        <v>51</v>
      </c>
      <c r="J254" s="358"/>
    </row>
    <row r="255" spans="1:10" s="359" customFormat="1" ht="15" customHeight="1" x14ac:dyDescent="0.2">
      <c r="A255" s="8">
        <v>7865</v>
      </c>
      <c r="B255" s="364" t="s">
        <v>8210</v>
      </c>
      <c r="C255" s="52" t="s">
        <v>397</v>
      </c>
      <c r="D255" s="52">
        <v>24</v>
      </c>
      <c r="E255" s="52"/>
      <c r="F255" s="8" t="s">
        <v>515</v>
      </c>
      <c r="G255" s="8">
        <v>28</v>
      </c>
      <c r="H255" s="216"/>
      <c r="I255" s="8">
        <f t="shared" si="27"/>
        <v>52</v>
      </c>
      <c r="J255" s="358"/>
    </row>
    <row r="256" spans="1:10" s="359" customFormat="1" ht="15" customHeight="1" x14ac:dyDescent="0.2">
      <c r="A256" s="8">
        <v>7864</v>
      </c>
      <c r="B256" s="364" t="s">
        <v>8210</v>
      </c>
      <c r="C256" s="8" t="s">
        <v>1353</v>
      </c>
      <c r="D256" s="8">
        <v>31</v>
      </c>
      <c r="E256" s="52"/>
      <c r="F256" s="52" t="s">
        <v>121</v>
      </c>
      <c r="G256" s="52">
        <v>10</v>
      </c>
      <c r="H256" s="216"/>
      <c r="I256" s="8">
        <f t="shared" si="27"/>
        <v>41</v>
      </c>
      <c r="J256" s="358"/>
    </row>
    <row r="257" spans="1:10" s="359" customFormat="1" ht="15" customHeight="1" x14ac:dyDescent="0.2">
      <c r="A257" s="8">
        <v>7863</v>
      </c>
      <c r="B257" s="364" t="s">
        <v>8210</v>
      </c>
      <c r="C257" s="8" t="s">
        <v>2951</v>
      </c>
      <c r="D257" s="8">
        <v>18</v>
      </c>
      <c r="E257" s="52"/>
      <c r="F257" s="52" t="s">
        <v>139</v>
      </c>
      <c r="G257" s="52">
        <v>15</v>
      </c>
      <c r="H257" s="216"/>
      <c r="I257" s="8">
        <f t="shared" si="27"/>
        <v>33</v>
      </c>
      <c r="J257" s="358"/>
    </row>
    <row r="258" spans="1:10" s="359" customFormat="1" ht="15" customHeight="1" x14ac:dyDescent="0.2">
      <c r="A258" s="8">
        <v>7862</v>
      </c>
      <c r="B258" s="364" t="s">
        <v>8210</v>
      </c>
      <c r="C258" s="52" t="s">
        <v>442</v>
      </c>
      <c r="D258" s="52">
        <v>17</v>
      </c>
      <c r="E258" s="52"/>
      <c r="F258" s="8" t="s">
        <v>439</v>
      </c>
      <c r="G258" s="8">
        <v>46</v>
      </c>
      <c r="H258" s="216" t="s">
        <v>8217</v>
      </c>
      <c r="I258" s="8">
        <f t="shared" si="27"/>
        <v>63</v>
      </c>
      <c r="J258" s="358"/>
    </row>
    <row r="259" spans="1:10" s="359" customFormat="1" ht="15" customHeight="1" x14ac:dyDescent="0.2">
      <c r="A259" s="8">
        <v>7861</v>
      </c>
      <c r="B259" s="363" t="s">
        <v>8208</v>
      </c>
      <c r="C259" s="52" t="s">
        <v>5251</v>
      </c>
      <c r="D259" s="52">
        <v>15</v>
      </c>
      <c r="E259" s="52"/>
      <c r="F259" s="8" t="s">
        <v>1355</v>
      </c>
      <c r="G259" s="8">
        <v>17</v>
      </c>
      <c r="H259" s="216"/>
      <c r="I259" s="8">
        <f t="shared" ref="I259:I267" si="28">D259+G259</f>
        <v>32</v>
      </c>
      <c r="J259" s="358"/>
    </row>
    <row r="260" spans="1:10" s="359" customFormat="1" ht="15" customHeight="1" x14ac:dyDescent="0.2">
      <c r="A260" s="8">
        <v>7860</v>
      </c>
      <c r="B260" s="363" t="s">
        <v>8208</v>
      </c>
      <c r="C260" s="8" t="s">
        <v>793</v>
      </c>
      <c r="D260" s="8">
        <v>13</v>
      </c>
      <c r="E260" s="52"/>
      <c r="F260" s="52" t="s">
        <v>516</v>
      </c>
      <c r="G260" s="52">
        <v>10</v>
      </c>
      <c r="H260" s="216"/>
      <c r="I260" s="8">
        <f t="shared" si="28"/>
        <v>23</v>
      </c>
      <c r="J260" s="358"/>
    </row>
    <row r="261" spans="1:10" s="359" customFormat="1" ht="15" customHeight="1" x14ac:dyDescent="0.2">
      <c r="A261" s="8">
        <v>7859</v>
      </c>
      <c r="B261" s="363" t="s">
        <v>8208</v>
      </c>
      <c r="C261" s="52" t="s">
        <v>441</v>
      </c>
      <c r="D261" s="52">
        <v>9</v>
      </c>
      <c r="E261" s="52"/>
      <c r="F261" s="8" t="s">
        <v>1323</v>
      </c>
      <c r="G261" s="8">
        <v>10</v>
      </c>
      <c r="H261" s="216"/>
      <c r="I261" s="8">
        <f t="shared" si="28"/>
        <v>19</v>
      </c>
      <c r="J261" s="358"/>
    </row>
    <row r="262" spans="1:10" s="359" customFormat="1" ht="15" customHeight="1" x14ac:dyDescent="0.2">
      <c r="A262" s="8">
        <v>7858</v>
      </c>
      <c r="B262" s="363" t="s">
        <v>8208</v>
      </c>
      <c r="C262" s="8" t="s">
        <v>799</v>
      </c>
      <c r="D262" s="8">
        <v>20</v>
      </c>
      <c r="E262" s="52"/>
      <c r="F262" s="52" t="s">
        <v>386</v>
      </c>
      <c r="G262" s="52">
        <v>17</v>
      </c>
      <c r="H262" s="216" t="s">
        <v>7903</v>
      </c>
      <c r="I262" s="8">
        <f t="shared" si="28"/>
        <v>37</v>
      </c>
      <c r="J262" s="358"/>
    </row>
    <row r="263" spans="1:10" s="359" customFormat="1" ht="15" customHeight="1" x14ac:dyDescent="0.2">
      <c r="A263" s="8">
        <v>7857</v>
      </c>
      <c r="B263" s="363" t="s">
        <v>8208</v>
      </c>
      <c r="C263" s="8" t="s">
        <v>1353</v>
      </c>
      <c r="D263" s="8">
        <v>14</v>
      </c>
      <c r="E263" s="52"/>
      <c r="F263" s="52" t="s">
        <v>7931</v>
      </c>
      <c r="G263" s="52">
        <v>13</v>
      </c>
      <c r="H263" s="216"/>
      <c r="I263" s="8">
        <f t="shared" si="28"/>
        <v>27</v>
      </c>
      <c r="J263" s="358"/>
    </row>
    <row r="264" spans="1:10" s="359" customFormat="1" ht="15" customHeight="1" x14ac:dyDescent="0.2">
      <c r="A264" s="8">
        <v>7856</v>
      </c>
      <c r="B264" s="363" t="s">
        <v>8208</v>
      </c>
      <c r="C264" s="52" t="s">
        <v>2951</v>
      </c>
      <c r="D264" s="52">
        <v>7</v>
      </c>
      <c r="E264" s="52"/>
      <c r="F264" s="8" t="s">
        <v>439</v>
      </c>
      <c r="G264" s="8">
        <v>17</v>
      </c>
      <c r="H264" s="216"/>
      <c r="I264" s="8">
        <f t="shared" si="28"/>
        <v>24</v>
      </c>
      <c r="J264" s="358"/>
    </row>
    <row r="265" spans="1:10" s="359" customFormat="1" ht="15" customHeight="1" x14ac:dyDescent="0.2">
      <c r="A265" s="8">
        <v>7855</v>
      </c>
      <c r="B265" s="363" t="s">
        <v>8208</v>
      </c>
      <c r="C265" s="52" t="s">
        <v>796</v>
      </c>
      <c r="D265" s="52">
        <v>6</v>
      </c>
      <c r="E265" s="52"/>
      <c r="F265" s="8" t="s">
        <v>752</v>
      </c>
      <c r="G265" s="8">
        <v>14</v>
      </c>
      <c r="H265" s="216"/>
      <c r="I265" s="8">
        <f t="shared" si="28"/>
        <v>20</v>
      </c>
      <c r="J265" s="358"/>
    </row>
    <row r="266" spans="1:10" s="359" customFormat="1" ht="15" customHeight="1" x14ac:dyDescent="0.2">
      <c r="A266" s="8">
        <v>7854</v>
      </c>
      <c r="B266" s="363" t="s">
        <v>8208</v>
      </c>
      <c r="C266" s="8" t="s">
        <v>515</v>
      </c>
      <c r="D266" s="8">
        <v>31</v>
      </c>
      <c r="E266" s="52"/>
      <c r="F266" s="52" t="s">
        <v>442</v>
      </c>
      <c r="G266" s="52">
        <v>10</v>
      </c>
      <c r="H266" s="216"/>
      <c r="I266" s="8">
        <f t="shared" si="28"/>
        <v>41</v>
      </c>
      <c r="J266" s="358"/>
    </row>
    <row r="267" spans="1:10" s="359" customFormat="1" ht="15" customHeight="1" x14ac:dyDescent="0.2">
      <c r="A267" s="8">
        <v>7853</v>
      </c>
      <c r="B267" s="363" t="s">
        <v>8208</v>
      </c>
      <c r="C267" s="52" t="s">
        <v>800</v>
      </c>
      <c r="D267" s="52">
        <v>10</v>
      </c>
      <c r="E267" s="52"/>
      <c r="F267" s="8" t="s">
        <v>397</v>
      </c>
      <c r="G267" s="8">
        <v>21</v>
      </c>
      <c r="H267" s="216"/>
      <c r="I267" s="8">
        <f t="shared" si="28"/>
        <v>31</v>
      </c>
      <c r="J267" s="358"/>
    </row>
    <row r="268" spans="1:10" s="359" customFormat="1" ht="15" customHeight="1" x14ac:dyDescent="0.2">
      <c r="A268" s="8">
        <v>7852</v>
      </c>
      <c r="B268" s="364" t="s">
        <v>8207</v>
      </c>
      <c r="C268" s="52" t="s">
        <v>5251</v>
      </c>
      <c r="D268" s="52">
        <v>29</v>
      </c>
      <c r="E268" s="52"/>
      <c r="F268" s="52" t="s">
        <v>397</v>
      </c>
      <c r="G268" s="52">
        <v>30</v>
      </c>
      <c r="H268" s="216"/>
      <c r="I268" s="8">
        <f t="shared" ref="I268:I276" si="29">D268+G268</f>
        <v>59</v>
      </c>
      <c r="J268" s="358"/>
    </row>
    <row r="269" spans="1:10" s="359" customFormat="1" ht="15" customHeight="1" x14ac:dyDescent="0.2">
      <c r="A269" s="8">
        <v>7851</v>
      </c>
      <c r="B269" s="364" t="s">
        <v>8207</v>
      </c>
      <c r="C269" s="52" t="s">
        <v>787</v>
      </c>
      <c r="D269" s="52">
        <v>45</v>
      </c>
      <c r="E269" s="52"/>
      <c r="F269" s="52" t="s">
        <v>1355</v>
      </c>
      <c r="G269" s="52">
        <v>10</v>
      </c>
      <c r="H269" s="216" t="s">
        <v>3194</v>
      </c>
      <c r="I269" s="8">
        <f t="shared" si="29"/>
        <v>55</v>
      </c>
      <c r="J269" s="358"/>
    </row>
    <row r="270" spans="1:10" s="359" customFormat="1" ht="15" customHeight="1" x14ac:dyDescent="0.2">
      <c r="A270" s="8">
        <v>7850</v>
      </c>
      <c r="B270" s="364" t="s">
        <v>8207</v>
      </c>
      <c r="C270" s="52" t="s">
        <v>798</v>
      </c>
      <c r="D270" s="52">
        <v>9</v>
      </c>
      <c r="E270" s="52"/>
      <c r="F270" s="52" t="s">
        <v>516</v>
      </c>
      <c r="G270" s="52">
        <v>20</v>
      </c>
      <c r="H270" s="216"/>
      <c r="I270" s="8">
        <f t="shared" si="29"/>
        <v>29</v>
      </c>
      <c r="J270" s="358"/>
    </row>
    <row r="271" spans="1:10" s="359" customFormat="1" ht="15" customHeight="1" x14ac:dyDescent="0.2">
      <c r="A271" s="8">
        <v>7849</v>
      </c>
      <c r="B271" s="364" t="s">
        <v>8207</v>
      </c>
      <c r="C271" s="52" t="s">
        <v>1323</v>
      </c>
      <c r="D271" s="52">
        <v>11</v>
      </c>
      <c r="E271" s="52"/>
      <c r="F271" s="52" t="s">
        <v>400</v>
      </c>
      <c r="G271" s="52">
        <v>27</v>
      </c>
      <c r="H271" s="216"/>
      <c r="I271" s="8">
        <f t="shared" si="29"/>
        <v>38</v>
      </c>
      <c r="J271" s="358"/>
    </row>
    <row r="272" spans="1:10" s="359" customFormat="1" ht="15" customHeight="1" x14ac:dyDescent="0.2">
      <c r="A272" s="8">
        <v>7848</v>
      </c>
      <c r="B272" s="364" t="s">
        <v>8207</v>
      </c>
      <c r="C272" s="52" t="s">
        <v>799</v>
      </c>
      <c r="D272" s="52">
        <v>21</v>
      </c>
      <c r="E272" s="52"/>
      <c r="F272" s="52" t="s">
        <v>441</v>
      </c>
      <c r="G272" s="52">
        <v>17</v>
      </c>
      <c r="H272" s="216"/>
      <c r="I272" s="8">
        <f t="shared" si="29"/>
        <v>38</v>
      </c>
      <c r="J272" s="358"/>
    </row>
    <row r="273" spans="1:10" s="359" customFormat="1" ht="15" customHeight="1" x14ac:dyDescent="0.2">
      <c r="A273" s="8">
        <v>7847</v>
      </c>
      <c r="B273" s="364" t="s">
        <v>8207</v>
      </c>
      <c r="C273" s="52" t="s">
        <v>7931</v>
      </c>
      <c r="D273" s="52">
        <v>23</v>
      </c>
      <c r="E273" s="52"/>
      <c r="F273" s="52" t="s">
        <v>139</v>
      </c>
      <c r="G273" s="52">
        <v>38</v>
      </c>
      <c r="H273" s="216"/>
      <c r="I273" s="8">
        <f t="shared" si="29"/>
        <v>61</v>
      </c>
      <c r="J273" s="358"/>
    </row>
    <row r="274" spans="1:10" s="359" customFormat="1" ht="15" customHeight="1" x14ac:dyDescent="0.2">
      <c r="A274" s="8">
        <v>7846</v>
      </c>
      <c r="B274" s="364" t="s">
        <v>8207</v>
      </c>
      <c r="C274" s="52" t="s">
        <v>515</v>
      </c>
      <c r="D274" s="52">
        <v>7</v>
      </c>
      <c r="E274" s="52"/>
      <c r="F274" s="52" t="s">
        <v>1353</v>
      </c>
      <c r="G274" s="52">
        <v>24</v>
      </c>
      <c r="H274" s="216"/>
      <c r="I274" s="8">
        <f t="shared" si="29"/>
        <v>31</v>
      </c>
      <c r="J274" s="358"/>
    </row>
    <row r="275" spans="1:10" s="359" customFormat="1" ht="15" customHeight="1" x14ac:dyDescent="0.2">
      <c r="A275" s="8">
        <v>7845</v>
      </c>
      <c r="B275" s="364" t="s">
        <v>8207</v>
      </c>
      <c r="C275" s="52" t="s">
        <v>442</v>
      </c>
      <c r="D275" s="52">
        <v>6</v>
      </c>
      <c r="E275" s="52"/>
      <c r="F275" s="52" t="s">
        <v>2951</v>
      </c>
      <c r="G275" s="52">
        <v>34</v>
      </c>
      <c r="H275" s="216"/>
      <c r="I275" s="8">
        <f t="shared" si="29"/>
        <v>40</v>
      </c>
      <c r="J275" s="358"/>
    </row>
    <row r="276" spans="1:10" s="359" customFormat="1" ht="15" customHeight="1" x14ac:dyDescent="0.2">
      <c r="A276" s="8">
        <v>7844</v>
      </c>
      <c r="B276" s="364" t="s">
        <v>8207</v>
      </c>
      <c r="C276" s="52" t="s">
        <v>790</v>
      </c>
      <c r="D276" s="52">
        <v>17</v>
      </c>
      <c r="E276" s="52"/>
      <c r="F276" s="52" t="s">
        <v>121</v>
      </c>
      <c r="G276" s="52">
        <v>6</v>
      </c>
      <c r="H276" s="216"/>
      <c r="I276" s="8">
        <f t="shared" si="29"/>
        <v>23</v>
      </c>
      <c r="J276" s="358"/>
    </row>
    <row r="277" spans="1:10" s="359" customFormat="1" ht="15" customHeight="1" x14ac:dyDescent="0.2">
      <c r="A277" s="8">
        <v>7843</v>
      </c>
      <c r="B277" s="363" t="s">
        <v>8206</v>
      </c>
      <c r="C277" s="8" t="s">
        <v>1355</v>
      </c>
      <c r="D277" s="8">
        <v>27</v>
      </c>
      <c r="E277" s="52"/>
      <c r="F277" s="52" t="s">
        <v>5251</v>
      </c>
      <c r="G277" s="52">
        <v>14</v>
      </c>
      <c r="H277" s="216"/>
      <c r="I277" s="8">
        <f t="shared" ref="I277:I285" si="30">D277+G277</f>
        <v>41</v>
      </c>
      <c r="J277" s="358"/>
    </row>
    <row r="278" spans="1:10" s="359" customFormat="1" ht="15" customHeight="1" x14ac:dyDescent="0.2">
      <c r="A278" s="8">
        <v>7842</v>
      </c>
      <c r="B278" s="363" t="s">
        <v>8206</v>
      </c>
      <c r="C278" s="8" t="s">
        <v>441</v>
      </c>
      <c r="D278" s="8">
        <v>26</v>
      </c>
      <c r="E278" s="52"/>
      <c r="F278" s="52" t="s">
        <v>386</v>
      </c>
      <c r="G278" s="52">
        <v>17</v>
      </c>
      <c r="H278" s="216"/>
      <c r="I278" s="8">
        <f t="shared" si="30"/>
        <v>43</v>
      </c>
      <c r="J278" s="358"/>
    </row>
    <row r="279" spans="1:10" s="359" customFormat="1" ht="15" customHeight="1" x14ac:dyDescent="0.2">
      <c r="A279" s="8">
        <v>7841</v>
      </c>
      <c r="B279" s="363" t="s">
        <v>8206</v>
      </c>
      <c r="C279" s="52" t="s">
        <v>1323</v>
      </c>
      <c r="D279" s="52">
        <v>16</v>
      </c>
      <c r="E279" s="52"/>
      <c r="F279" s="8" t="s">
        <v>752</v>
      </c>
      <c r="G279" s="8">
        <v>37</v>
      </c>
      <c r="H279" s="216" t="s">
        <v>8223</v>
      </c>
      <c r="I279" s="8">
        <f t="shared" si="30"/>
        <v>53</v>
      </c>
      <c r="J279" s="358"/>
    </row>
    <row r="280" spans="1:10" s="359" customFormat="1" ht="15" customHeight="1" x14ac:dyDescent="0.2">
      <c r="A280" s="8">
        <v>7840</v>
      </c>
      <c r="B280" s="363" t="s">
        <v>8206</v>
      </c>
      <c r="C280" s="52" t="s">
        <v>799</v>
      </c>
      <c r="D280" s="52">
        <v>17</v>
      </c>
      <c r="E280" s="52"/>
      <c r="F280" s="8" t="s">
        <v>439</v>
      </c>
      <c r="G280" s="8">
        <v>27</v>
      </c>
      <c r="H280" s="216"/>
      <c r="I280" s="8">
        <f t="shared" si="30"/>
        <v>44</v>
      </c>
      <c r="J280" s="358"/>
    </row>
    <row r="281" spans="1:10" s="359" customFormat="1" ht="15" customHeight="1" x14ac:dyDescent="0.2">
      <c r="A281" s="8">
        <v>7839</v>
      </c>
      <c r="B281" s="363" t="s">
        <v>8206</v>
      </c>
      <c r="C281" s="52" t="s">
        <v>397</v>
      </c>
      <c r="D281" s="52">
        <v>6</v>
      </c>
      <c r="E281" s="52"/>
      <c r="F281" s="8" t="s">
        <v>400</v>
      </c>
      <c r="G281" s="8">
        <v>17</v>
      </c>
      <c r="H281" s="216"/>
      <c r="I281" s="8">
        <f t="shared" si="30"/>
        <v>23</v>
      </c>
      <c r="J281" s="358"/>
    </row>
    <row r="282" spans="1:10" s="359" customFormat="1" ht="15" customHeight="1" x14ac:dyDescent="0.2">
      <c r="A282" s="8">
        <v>7838</v>
      </c>
      <c r="B282" s="363" t="s">
        <v>8206</v>
      </c>
      <c r="C282" s="8" t="s">
        <v>7931</v>
      </c>
      <c r="D282" s="8">
        <v>21</v>
      </c>
      <c r="E282" s="52"/>
      <c r="F282" s="52" t="s">
        <v>516</v>
      </c>
      <c r="G282" s="52">
        <v>16</v>
      </c>
      <c r="H282" s="216"/>
      <c r="I282" s="8">
        <f t="shared" si="30"/>
        <v>37</v>
      </c>
      <c r="J282" s="358"/>
    </row>
    <row r="283" spans="1:10" s="359" customFormat="1" ht="15" customHeight="1" x14ac:dyDescent="0.2">
      <c r="A283" s="8">
        <v>7837</v>
      </c>
      <c r="B283" s="363" t="s">
        <v>8206</v>
      </c>
      <c r="C283" s="8" t="s">
        <v>2951</v>
      </c>
      <c r="D283" s="8">
        <v>29</v>
      </c>
      <c r="E283" s="52"/>
      <c r="F283" s="52" t="s">
        <v>1353</v>
      </c>
      <c r="G283" s="52">
        <v>26</v>
      </c>
      <c r="H283" s="216"/>
      <c r="I283" s="8">
        <f t="shared" si="30"/>
        <v>55</v>
      </c>
      <c r="J283" s="358"/>
    </row>
    <row r="284" spans="1:10" s="359" customFormat="1" ht="15" customHeight="1" x14ac:dyDescent="0.2">
      <c r="A284" s="8">
        <v>7836</v>
      </c>
      <c r="B284" s="363" t="s">
        <v>8206</v>
      </c>
      <c r="C284" s="8" t="s">
        <v>796</v>
      </c>
      <c r="D284" s="8">
        <v>30</v>
      </c>
      <c r="E284" s="52"/>
      <c r="F284" s="52" t="s">
        <v>442</v>
      </c>
      <c r="G284" s="52">
        <v>20</v>
      </c>
      <c r="H284" s="216"/>
      <c r="I284" s="8">
        <f t="shared" si="30"/>
        <v>50</v>
      </c>
      <c r="J284" s="358"/>
    </row>
    <row r="285" spans="1:10" s="359" customFormat="1" ht="15" customHeight="1" x14ac:dyDescent="0.2">
      <c r="A285" s="8">
        <v>7835</v>
      </c>
      <c r="B285" s="363" t="s">
        <v>8206</v>
      </c>
      <c r="C285" s="52" t="s">
        <v>800</v>
      </c>
      <c r="D285" s="52">
        <v>7</v>
      </c>
      <c r="E285" s="52"/>
      <c r="F285" s="8" t="s">
        <v>515</v>
      </c>
      <c r="G285" s="8">
        <v>24</v>
      </c>
      <c r="H285" s="216"/>
      <c r="I285" s="8">
        <f t="shared" si="30"/>
        <v>31</v>
      </c>
      <c r="J285" s="358"/>
    </row>
    <row r="286" spans="1:10" s="359" customFormat="1" ht="15" customHeight="1" x14ac:dyDescent="0.2">
      <c r="A286" s="8">
        <v>7834</v>
      </c>
      <c r="B286" s="364" t="s">
        <v>8205</v>
      </c>
      <c r="C286" s="8" t="s">
        <v>166</v>
      </c>
      <c r="D286" s="8">
        <v>24</v>
      </c>
      <c r="E286" s="52"/>
      <c r="F286" s="52" t="s">
        <v>256</v>
      </c>
      <c r="G286" s="52">
        <v>21</v>
      </c>
      <c r="H286" s="216"/>
      <c r="I286" s="8">
        <f t="shared" ref="I286:I294" si="31">D286+G286</f>
        <v>45</v>
      </c>
      <c r="J286" s="358"/>
    </row>
    <row r="287" spans="1:10" s="359" customFormat="1" ht="15" customHeight="1" x14ac:dyDescent="0.2">
      <c r="A287" s="8">
        <v>7833</v>
      </c>
      <c r="B287" s="364" t="s">
        <v>8205</v>
      </c>
      <c r="C287" s="52" t="s">
        <v>793</v>
      </c>
      <c r="D287" s="52">
        <v>13</v>
      </c>
      <c r="E287" s="52"/>
      <c r="F287" s="8" t="s">
        <v>1355</v>
      </c>
      <c r="G287" s="8">
        <v>28</v>
      </c>
      <c r="H287" s="216" t="s">
        <v>8222</v>
      </c>
      <c r="I287" s="8">
        <f t="shared" si="31"/>
        <v>41</v>
      </c>
      <c r="J287" s="358"/>
    </row>
    <row r="288" spans="1:10" s="359" customFormat="1" ht="15" customHeight="1" x14ac:dyDescent="0.2">
      <c r="A288" s="8">
        <v>7832</v>
      </c>
      <c r="B288" s="364" t="s">
        <v>8205</v>
      </c>
      <c r="C288" s="52" t="s">
        <v>1353</v>
      </c>
      <c r="D288" s="52">
        <v>21</v>
      </c>
      <c r="E288" s="52"/>
      <c r="F288" s="8" t="s">
        <v>441</v>
      </c>
      <c r="G288" s="8">
        <v>30</v>
      </c>
      <c r="H288" s="216"/>
      <c r="I288" s="8">
        <f t="shared" si="31"/>
        <v>51</v>
      </c>
      <c r="J288" s="358"/>
    </row>
    <row r="289" spans="1:10" s="359" customFormat="1" ht="15" customHeight="1" x14ac:dyDescent="0.2">
      <c r="A289" s="8">
        <v>7831</v>
      </c>
      <c r="B289" s="364" t="s">
        <v>8205</v>
      </c>
      <c r="C289" s="8" t="s">
        <v>2951</v>
      </c>
      <c r="D289" s="8">
        <v>30</v>
      </c>
      <c r="E289" s="52"/>
      <c r="F289" s="52" t="s">
        <v>7931</v>
      </c>
      <c r="G289" s="52">
        <v>23</v>
      </c>
      <c r="H289" s="216"/>
      <c r="I289" s="8">
        <f t="shared" si="31"/>
        <v>53</v>
      </c>
      <c r="J289" s="358"/>
    </row>
    <row r="290" spans="1:10" s="359" customFormat="1" ht="15" customHeight="1" x14ac:dyDescent="0.2">
      <c r="A290" s="8">
        <v>7830</v>
      </c>
      <c r="B290" s="364" t="s">
        <v>8205</v>
      </c>
      <c r="C290" s="8" t="s">
        <v>796</v>
      </c>
      <c r="D290" s="8">
        <v>15</v>
      </c>
      <c r="E290" s="52" t="s">
        <v>777</v>
      </c>
      <c r="F290" s="52" t="s">
        <v>1323</v>
      </c>
      <c r="G290" s="52">
        <v>9</v>
      </c>
      <c r="H290" s="216"/>
      <c r="I290" s="8">
        <f t="shared" si="31"/>
        <v>24</v>
      </c>
      <c r="J290" s="358"/>
    </row>
    <row r="291" spans="1:10" s="359" customFormat="1" ht="15" customHeight="1" x14ac:dyDescent="0.2">
      <c r="A291" s="8">
        <v>7829</v>
      </c>
      <c r="B291" s="364" t="s">
        <v>8205</v>
      </c>
      <c r="C291" s="8" t="s">
        <v>515</v>
      </c>
      <c r="D291" s="8">
        <v>23</v>
      </c>
      <c r="E291" s="52" t="s">
        <v>777</v>
      </c>
      <c r="F291" s="52" t="s">
        <v>386</v>
      </c>
      <c r="G291" s="52">
        <v>20</v>
      </c>
      <c r="H291" s="216"/>
      <c r="I291" s="8">
        <f t="shared" si="31"/>
        <v>43</v>
      </c>
      <c r="J291" s="358"/>
    </row>
    <row r="292" spans="1:10" s="359" customFormat="1" ht="15" customHeight="1" x14ac:dyDescent="0.2">
      <c r="A292" s="8">
        <v>7828</v>
      </c>
      <c r="B292" s="364" t="s">
        <v>8205</v>
      </c>
      <c r="C292" s="52" t="s">
        <v>800</v>
      </c>
      <c r="D292" s="52">
        <v>14</v>
      </c>
      <c r="E292" s="52"/>
      <c r="F292" s="8" t="s">
        <v>5251</v>
      </c>
      <c r="G292" s="8">
        <v>35</v>
      </c>
      <c r="H292" s="216"/>
      <c r="I292" s="8">
        <f t="shared" si="31"/>
        <v>49</v>
      </c>
      <c r="J292" s="358"/>
    </row>
    <row r="293" spans="1:10" s="359" customFormat="1" ht="15" customHeight="1" x14ac:dyDescent="0.2">
      <c r="A293" s="8">
        <v>7827</v>
      </c>
      <c r="B293" s="364" t="s">
        <v>8205</v>
      </c>
      <c r="C293" s="52" t="s">
        <v>442</v>
      </c>
      <c r="D293" s="52">
        <v>6</v>
      </c>
      <c r="E293" s="52"/>
      <c r="F293" s="8" t="s">
        <v>752</v>
      </c>
      <c r="G293" s="8">
        <v>34</v>
      </c>
      <c r="H293" s="216"/>
      <c r="I293" s="8">
        <f t="shared" si="31"/>
        <v>40</v>
      </c>
      <c r="J293" s="358"/>
    </row>
    <row r="294" spans="1:10" s="359" customFormat="1" ht="15" customHeight="1" x14ac:dyDescent="0.2">
      <c r="A294" s="8">
        <v>7826</v>
      </c>
      <c r="B294" s="364" t="s">
        <v>8205</v>
      </c>
      <c r="C294" s="8" t="s">
        <v>790</v>
      </c>
      <c r="D294" s="8">
        <v>29</v>
      </c>
      <c r="E294" s="52"/>
      <c r="F294" s="52" t="s">
        <v>397</v>
      </c>
      <c r="G294" s="52">
        <v>16</v>
      </c>
      <c r="H294" s="216"/>
      <c r="I294" s="8">
        <f t="shared" si="31"/>
        <v>45</v>
      </c>
      <c r="J294" s="358"/>
    </row>
    <row r="295" spans="1:10" s="359" customFormat="1" ht="15" customHeight="1" x14ac:dyDescent="0.2">
      <c r="A295" s="8">
        <v>7825</v>
      </c>
      <c r="B295" s="363" t="s">
        <v>8204</v>
      </c>
      <c r="C295" s="52" t="s">
        <v>166</v>
      </c>
      <c r="D295" s="52">
        <v>13</v>
      </c>
      <c r="E295" s="52"/>
      <c r="F295" s="8" t="s">
        <v>1353</v>
      </c>
      <c r="G295" s="8">
        <v>27</v>
      </c>
      <c r="H295" s="216"/>
      <c r="I295" s="8">
        <f t="shared" ref="I295:I303" si="32">D295+G295</f>
        <v>40</v>
      </c>
      <c r="J295" s="358"/>
    </row>
    <row r="296" spans="1:10" s="359" customFormat="1" ht="15" customHeight="1" x14ac:dyDescent="0.2">
      <c r="A296" s="8">
        <v>7824</v>
      </c>
      <c r="B296" s="363" t="s">
        <v>8204</v>
      </c>
      <c r="C296" s="52" t="s">
        <v>793</v>
      </c>
      <c r="D296" s="52">
        <v>6</v>
      </c>
      <c r="E296" s="52"/>
      <c r="F296" s="8" t="s">
        <v>752</v>
      </c>
      <c r="G296" s="8">
        <v>10</v>
      </c>
      <c r="H296" s="216"/>
      <c r="I296" s="8">
        <f t="shared" si="32"/>
        <v>16</v>
      </c>
      <c r="J296" s="358"/>
    </row>
    <row r="297" spans="1:10" s="359" customFormat="1" ht="15" customHeight="1" x14ac:dyDescent="0.2">
      <c r="A297" s="8">
        <v>7823</v>
      </c>
      <c r="B297" s="363" t="s">
        <v>8204</v>
      </c>
      <c r="C297" s="52" t="s">
        <v>1355</v>
      </c>
      <c r="D297" s="52">
        <v>7</v>
      </c>
      <c r="E297" s="52"/>
      <c r="F297" s="8" t="s">
        <v>442</v>
      </c>
      <c r="G297" s="8">
        <v>34</v>
      </c>
      <c r="H297" s="216"/>
      <c r="I297" s="8">
        <f t="shared" si="32"/>
        <v>41</v>
      </c>
      <c r="J297" s="358"/>
    </row>
    <row r="298" spans="1:10" s="359" customFormat="1" ht="15" customHeight="1" x14ac:dyDescent="0.2">
      <c r="A298" s="8">
        <v>7822</v>
      </c>
      <c r="B298" s="363" t="s">
        <v>8204</v>
      </c>
      <c r="C298" s="8" t="s">
        <v>798</v>
      </c>
      <c r="D298" s="8">
        <v>34</v>
      </c>
      <c r="E298" s="52"/>
      <c r="F298" s="52" t="s">
        <v>441</v>
      </c>
      <c r="G298" s="52">
        <v>28</v>
      </c>
      <c r="H298" s="216"/>
      <c r="I298" s="8">
        <f t="shared" si="32"/>
        <v>62</v>
      </c>
      <c r="J298" s="358"/>
    </row>
    <row r="299" spans="1:10" s="359" customFormat="1" ht="15" customHeight="1" x14ac:dyDescent="0.2">
      <c r="A299" s="8">
        <v>7821</v>
      </c>
      <c r="B299" s="363" t="s">
        <v>8204</v>
      </c>
      <c r="C299" s="52" t="s">
        <v>1323</v>
      </c>
      <c r="D299" s="52">
        <v>21</v>
      </c>
      <c r="E299" s="52"/>
      <c r="F299" s="8" t="s">
        <v>2951</v>
      </c>
      <c r="G299" s="8">
        <v>24</v>
      </c>
      <c r="H299" s="216" t="s">
        <v>8221</v>
      </c>
      <c r="I299" s="8">
        <f t="shared" si="32"/>
        <v>45</v>
      </c>
      <c r="J299" s="358"/>
    </row>
    <row r="300" spans="1:10" s="359" customFormat="1" ht="15" customHeight="1" x14ac:dyDescent="0.2">
      <c r="A300" s="8">
        <v>7820</v>
      </c>
      <c r="B300" s="363" t="s">
        <v>8204</v>
      </c>
      <c r="C300" s="8" t="s">
        <v>799</v>
      </c>
      <c r="D300" s="8">
        <v>27</v>
      </c>
      <c r="E300" s="52"/>
      <c r="F300" s="52" t="s">
        <v>5251</v>
      </c>
      <c r="G300" s="52">
        <v>8</v>
      </c>
      <c r="H300" s="216"/>
      <c r="I300" s="8">
        <f t="shared" si="32"/>
        <v>35</v>
      </c>
      <c r="J300" s="358"/>
    </row>
    <row r="301" spans="1:10" s="359" customFormat="1" ht="15" customHeight="1" x14ac:dyDescent="0.2">
      <c r="A301" s="8">
        <v>7819</v>
      </c>
      <c r="B301" s="363" t="s">
        <v>8204</v>
      </c>
      <c r="C301" s="52" t="s">
        <v>7931</v>
      </c>
      <c r="D301" s="52">
        <v>12</v>
      </c>
      <c r="E301" s="52"/>
      <c r="F301" s="8" t="s">
        <v>397</v>
      </c>
      <c r="G301" s="8">
        <v>16</v>
      </c>
      <c r="H301" s="216"/>
      <c r="I301" s="8">
        <f t="shared" si="32"/>
        <v>28</v>
      </c>
      <c r="J301" s="358"/>
    </row>
    <row r="302" spans="1:10" s="359" customFormat="1" ht="15" customHeight="1" x14ac:dyDescent="0.2">
      <c r="A302" s="8">
        <v>7818</v>
      </c>
      <c r="B302" s="363" t="s">
        <v>8204</v>
      </c>
      <c r="C302" s="52" t="s">
        <v>515</v>
      </c>
      <c r="D302" s="52">
        <v>16</v>
      </c>
      <c r="E302" s="52"/>
      <c r="F302" s="8" t="s">
        <v>439</v>
      </c>
      <c r="G302" s="8">
        <v>23</v>
      </c>
      <c r="H302" s="216"/>
      <c r="I302" s="8">
        <f t="shared" si="32"/>
        <v>39</v>
      </c>
      <c r="J302" s="358"/>
    </row>
    <row r="303" spans="1:10" s="359" customFormat="1" ht="15" customHeight="1" x14ac:dyDescent="0.2">
      <c r="A303" s="8">
        <v>7817</v>
      </c>
      <c r="B303" s="363" t="s">
        <v>8204</v>
      </c>
      <c r="C303" s="52" t="s">
        <v>800</v>
      </c>
      <c r="D303" s="52">
        <v>14</v>
      </c>
      <c r="E303" s="52"/>
      <c r="F303" s="8" t="s">
        <v>139</v>
      </c>
      <c r="G303" s="8">
        <v>17</v>
      </c>
      <c r="H303" s="216"/>
      <c r="I303" s="8">
        <f t="shared" si="32"/>
        <v>31</v>
      </c>
      <c r="J303" s="358"/>
    </row>
    <row r="304" spans="1:10" s="359" customFormat="1" ht="15" customHeight="1" x14ac:dyDescent="0.2">
      <c r="A304" s="8">
        <v>7816</v>
      </c>
      <c r="B304" s="364" t="s">
        <v>8203</v>
      </c>
      <c r="C304" s="52" t="s">
        <v>5251</v>
      </c>
      <c r="D304" s="52">
        <v>28</v>
      </c>
      <c r="E304" s="52"/>
      <c r="F304" s="8" t="s">
        <v>516</v>
      </c>
      <c r="G304" s="8">
        <v>31</v>
      </c>
      <c r="H304" s="216"/>
      <c r="I304" s="8">
        <f t="shared" ref="I304:I312" si="33">D304+G304</f>
        <v>59</v>
      </c>
      <c r="J304" s="358"/>
    </row>
    <row r="305" spans="1:10" s="359" customFormat="1" ht="15" customHeight="1" x14ac:dyDescent="0.2">
      <c r="A305" s="8">
        <v>7815</v>
      </c>
      <c r="B305" s="364" t="s">
        <v>8203</v>
      </c>
      <c r="C305" s="8" t="s">
        <v>793</v>
      </c>
      <c r="D305" s="8">
        <v>24</v>
      </c>
      <c r="E305" s="52"/>
      <c r="F305" s="52" t="s">
        <v>121</v>
      </c>
      <c r="G305" s="52">
        <v>22</v>
      </c>
      <c r="H305" s="216"/>
      <c r="I305" s="8">
        <f t="shared" si="33"/>
        <v>46</v>
      </c>
      <c r="J305" s="358"/>
    </row>
    <row r="306" spans="1:10" s="359" customFormat="1" ht="15" customHeight="1" x14ac:dyDescent="0.2">
      <c r="A306" s="8">
        <v>7814</v>
      </c>
      <c r="B306" s="364" t="s">
        <v>8203</v>
      </c>
      <c r="C306" s="52" t="s">
        <v>787</v>
      </c>
      <c r="D306" s="52">
        <v>22</v>
      </c>
      <c r="E306" s="52"/>
      <c r="F306" s="8" t="s">
        <v>256</v>
      </c>
      <c r="G306" s="8">
        <v>39</v>
      </c>
      <c r="H306" s="216"/>
      <c r="I306" s="8">
        <f t="shared" si="33"/>
        <v>61</v>
      </c>
      <c r="J306" s="358"/>
    </row>
    <row r="307" spans="1:10" s="359" customFormat="1" ht="15" customHeight="1" x14ac:dyDescent="0.2">
      <c r="A307" s="8">
        <v>7813</v>
      </c>
      <c r="B307" s="364" t="s">
        <v>8203</v>
      </c>
      <c r="C307" s="52" t="s">
        <v>441</v>
      </c>
      <c r="D307" s="52">
        <v>20</v>
      </c>
      <c r="E307" s="52"/>
      <c r="F307" s="8" t="s">
        <v>1355</v>
      </c>
      <c r="G307" s="8">
        <v>26</v>
      </c>
      <c r="H307" s="216"/>
      <c r="I307" s="8">
        <f t="shared" si="33"/>
        <v>46</v>
      </c>
      <c r="J307" s="358"/>
    </row>
    <row r="308" spans="1:10" s="359" customFormat="1" ht="15" customHeight="1" x14ac:dyDescent="0.2">
      <c r="A308" s="8">
        <v>7812</v>
      </c>
      <c r="B308" s="364" t="s">
        <v>8203</v>
      </c>
      <c r="C308" s="8" t="s">
        <v>1323</v>
      </c>
      <c r="D308" s="8">
        <v>28</v>
      </c>
      <c r="E308" s="52" t="s">
        <v>777</v>
      </c>
      <c r="F308" s="52" t="s">
        <v>386</v>
      </c>
      <c r="G308" s="52">
        <v>22</v>
      </c>
      <c r="H308" s="216"/>
      <c r="I308" s="8">
        <f t="shared" si="33"/>
        <v>50</v>
      </c>
      <c r="J308" s="358"/>
    </row>
    <row r="309" spans="1:10" s="359" customFormat="1" ht="15" customHeight="1" x14ac:dyDescent="0.2">
      <c r="A309" s="8">
        <v>7811</v>
      </c>
      <c r="B309" s="364" t="s">
        <v>8203</v>
      </c>
      <c r="C309" s="8" t="s">
        <v>1353</v>
      </c>
      <c r="D309" s="8">
        <v>9</v>
      </c>
      <c r="E309" s="52"/>
      <c r="F309" s="52" t="s">
        <v>439</v>
      </c>
      <c r="G309" s="52">
        <v>6</v>
      </c>
      <c r="H309" s="216"/>
      <c r="I309" s="8">
        <f t="shared" si="33"/>
        <v>15</v>
      </c>
      <c r="J309" s="358"/>
    </row>
    <row r="310" spans="1:10" s="359" customFormat="1" ht="15" customHeight="1" x14ac:dyDescent="0.2">
      <c r="A310" s="8">
        <v>7810</v>
      </c>
      <c r="B310" s="364" t="s">
        <v>8203</v>
      </c>
      <c r="C310" s="8" t="s">
        <v>2951</v>
      </c>
      <c r="D310" s="8">
        <v>24</v>
      </c>
      <c r="E310" s="52"/>
      <c r="F310" s="52" t="s">
        <v>397</v>
      </c>
      <c r="G310" s="52">
        <v>21</v>
      </c>
      <c r="H310" s="216"/>
      <c r="I310" s="8">
        <f t="shared" si="33"/>
        <v>45</v>
      </c>
      <c r="J310" s="358"/>
    </row>
    <row r="311" spans="1:10" s="359" customFormat="1" ht="15" customHeight="1" x14ac:dyDescent="0.2">
      <c r="A311" s="8">
        <v>7809</v>
      </c>
      <c r="B311" s="364" t="s">
        <v>8203</v>
      </c>
      <c r="C311" s="8" t="s">
        <v>796</v>
      </c>
      <c r="D311" s="8">
        <v>32</v>
      </c>
      <c r="E311" s="52"/>
      <c r="F311" s="52" t="s">
        <v>7931</v>
      </c>
      <c r="G311" s="52">
        <v>30</v>
      </c>
      <c r="H311" s="216" t="s">
        <v>8220</v>
      </c>
      <c r="I311" s="8">
        <f t="shared" si="33"/>
        <v>62</v>
      </c>
      <c r="J311" s="358"/>
    </row>
    <row r="312" spans="1:10" s="359" customFormat="1" ht="15" customHeight="1" x14ac:dyDescent="0.2">
      <c r="A312" s="8">
        <v>7808</v>
      </c>
      <c r="B312" s="364" t="s">
        <v>8203</v>
      </c>
      <c r="C312" s="8" t="s">
        <v>442</v>
      </c>
      <c r="D312" s="8">
        <v>27</v>
      </c>
      <c r="E312" s="52"/>
      <c r="F312" s="52" t="s">
        <v>515</v>
      </c>
      <c r="G312" s="52">
        <v>16</v>
      </c>
      <c r="H312" s="216"/>
      <c r="I312" s="8">
        <f t="shared" si="33"/>
        <v>43</v>
      </c>
      <c r="J312" s="358"/>
    </row>
    <row r="313" spans="1:10" s="359" customFormat="1" ht="15" customHeight="1" x14ac:dyDescent="0.2">
      <c r="A313" s="8">
        <v>7807</v>
      </c>
      <c r="B313" s="363" t="s">
        <v>8202</v>
      </c>
      <c r="C313" s="52" t="s">
        <v>1355</v>
      </c>
      <c r="D313" s="52">
        <v>16</v>
      </c>
      <c r="E313" s="52"/>
      <c r="F313" s="8" t="s">
        <v>516</v>
      </c>
      <c r="G313" s="8">
        <v>27</v>
      </c>
      <c r="H313" s="216"/>
      <c r="I313" s="8">
        <f t="shared" ref="I313:I321" si="34">D313+G313</f>
        <v>43</v>
      </c>
      <c r="J313" s="358"/>
    </row>
    <row r="314" spans="1:10" s="359" customFormat="1" ht="15" customHeight="1" x14ac:dyDescent="0.2">
      <c r="A314" s="8">
        <v>7806</v>
      </c>
      <c r="B314" s="363" t="s">
        <v>8202</v>
      </c>
      <c r="C314" s="8" t="s">
        <v>787</v>
      </c>
      <c r="D314" s="8">
        <v>41</v>
      </c>
      <c r="E314" s="52"/>
      <c r="F314" s="52" t="s">
        <v>5251</v>
      </c>
      <c r="G314" s="52">
        <v>10</v>
      </c>
      <c r="H314" s="216"/>
      <c r="I314" s="8">
        <f t="shared" si="34"/>
        <v>51</v>
      </c>
      <c r="J314" s="358"/>
    </row>
    <row r="315" spans="1:10" s="359" customFormat="1" ht="15" customHeight="1" x14ac:dyDescent="0.2">
      <c r="A315" s="8">
        <v>7805</v>
      </c>
      <c r="B315" s="363" t="s">
        <v>8202</v>
      </c>
      <c r="C315" s="52" t="s">
        <v>798</v>
      </c>
      <c r="D315" s="52">
        <v>14</v>
      </c>
      <c r="E315" s="52"/>
      <c r="F315" s="8" t="s">
        <v>400</v>
      </c>
      <c r="G315" s="8">
        <v>17</v>
      </c>
      <c r="H315" s="216"/>
      <c r="I315" s="8">
        <f t="shared" si="34"/>
        <v>31</v>
      </c>
      <c r="J315" s="358"/>
    </row>
    <row r="316" spans="1:10" s="359" customFormat="1" ht="15" customHeight="1" x14ac:dyDescent="0.2">
      <c r="A316" s="8">
        <v>7804</v>
      </c>
      <c r="B316" s="363" t="s">
        <v>8202</v>
      </c>
      <c r="C316" s="8" t="s">
        <v>397</v>
      </c>
      <c r="D316" s="8">
        <v>16</v>
      </c>
      <c r="E316" s="52"/>
      <c r="F316" s="52" t="s">
        <v>139</v>
      </c>
      <c r="G316" s="52">
        <v>10</v>
      </c>
      <c r="H316" s="216"/>
      <c r="I316" s="8">
        <f t="shared" si="34"/>
        <v>26</v>
      </c>
      <c r="J316" s="358"/>
    </row>
    <row r="317" spans="1:10" s="359" customFormat="1" ht="15" customHeight="1" x14ac:dyDescent="0.2">
      <c r="A317" s="8">
        <v>7803</v>
      </c>
      <c r="B317" s="363" t="s">
        <v>8202</v>
      </c>
      <c r="C317" s="52" t="s">
        <v>1353</v>
      </c>
      <c r="D317" s="52">
        <v>23</v>
      </c>
      <c r="E317" s="52"/>
      <c r="F317" s="8" t="s">
        <v>2951</v>
      </c>
      <c r="G317" s="8">
        <v>25</v>
      </c>
      <c r="H317" s="216" t="s">
        <v>3454</v>
      </c>
      <c r="I317" s="8">
        <f t="shared" si="34"/>
        <v>48</v>
      </c>
      <c r="J317" s="358"/>
    </row>
    <row r="318" spans="1:10" s="359" customFormat="1" ht="15" customHeight="1" x14ac:dyDescent="0.2">
      <c r="A318" s="8">
        <v>7802</v>
      </c>
      <c r="B318" s="363" t="s">
        <v>8202</v>
      </c>
      <c r="C318" s="52" t="s">
        <v>515</v>
      </c>
      <c r="D318" s="52">
        <v>14</v>
      </c>
      <c r="E318" s="52"/>
      <c r="F318" s="8" t="s">
        <v>441</v>
      </c>
      <c r="G318" s="8">
        <v>31</v>
      </c>
      <c r="H318" s="216"/>
      <c r="I318" s="8">
        <f t="shared" si="34"/>
        <v>45</v>
      </c>
      <c r="J318" s="358"/>
    </row>
    <row r="319" spans="1:10" s="359" customFormat="1" ht="15" customHeight="1" x14ac:dyDescent="0.2">
      <c r="A319" s="8">
        <v>7801</v>
      </c>
      <c r="B319" s="363" t="s">
        <v>8202</v>
      </c>
      <c r="C319" s="52" t="s">
        <v>800</v>
      </c>
      <c r="D319" s="52">
        <v>9</v>
      </c>
      <c r="E319" s="52"/>
      <c r="F319" s="8" t="s">
        <v>7931</v>
      </c>
      <c r="G319" s="8">
        <v>21</v>
      </c>
      <c r="H319" s="216"/>
      <c r="I319" s="8">
        <f t="shared" si="34"/>
        <v>30</v>
      </c>
      <c r="J319" s="358"/>
    </row>
    <row r="320" spans="1:10" s="359" customFormat="1" ht="15" customHeight="1" x14ac:dyDescent="0.2">
      <c r="A320" s="8">
        <v>7800</v>
      </c>
      <c r="B320" s="363" t="s">
        <v>8202</v>
      </c>
      <c r="C320" s="52" t="s">
        <v>442</v>
      </c>
      <c r="D320" s="52">
        <v>24</v>
      </c>
      <c r="E320" s="52"/>
      <c r="F320" s="8" t="s">
        <v>256</v>
      </c>
      <c r="G320" s="8">
        <v>31</v>
      </c>
      <c r="H320" s="216"/>
      <c r="I320" s="8">
        <f t="shared" si="34"/>
        <v>55</v>
      </c>
      <c r="J320" s="358"/>
    </row>
    <row r="321" spans="1:10" s="359" customFormat="1" ht="15" customHeight="1" x14ac:dyDescent="0.2">
      <c r="A321" s="8">
        <v>7799</v>
      </c>
      <c r="B321" s="363" t="s">
        <v>8202</v>
      </c>
      <c r="C321" s="8" t="s">
        <v>790</v>
      </c>
      <c r="D321" s="8">
        <v>25</v>
      </c>
      <c r="E321" s="52"/>
      <c r="F321" s="52" t="s">
        <v>1323</v>
      </c>
      <c r="G321" s="52">
        <v>0</v>
      </c>
      <c r="H321" s="216"/>
      <c r="I321" s="8">
        <f t="shared" si="34"/>
        <v>25</v>
      </c>
      <c r="J321" s="358"/>
    </row>
    <row r="322" spans="1:10" s="359" customFormat="1" ht="15" customHeight="1" x14ac:dyDescent="0.2">
      <c r="A322" s="8">
        <v>7798</v>
      </c>
      <c r="B322" s="364" t="s">
        <v>8201</v>
      </c>
      <c r="C322" s="52" t="s">
        <v>166</v>
      </c>
      <c r="D322" s="52">
        <v>28</v>
      </c>
      <c r="E322" s="52"/>
      <c r="F322" s="8" t="s">
        <v>441</v>
      </c>
      <c r="G322" s="8">
        <v>31</v>
      </c>
      <c r="H322" s="216"/>
      <c r="I322" s="8">
        <f t="shared" ref="I322:I330" si="35">D322+G322</f>
        <v>59</v>
      </c>
      <c r="J322" s="358"/>
    </row>
    <row r="323" spans="1:10" s="359" customFormat="1" ht="15" customHeight="1" x14ac:dyDescent="0.2">
      <c r="A323" s="8">
        <v>7797</v>
      </c>
      <c r="B323" s="364" t="s">
        <v>8201</v>
      </c>
      <c r="C323" s="52" t="s">
        <v>5251</v>
      </c>
      <c r="D323" s="52">
        <v>10</v>
      </c>
      <c r="E323" s="52"/>
      <c r="F323" s="8" t="s">
        <v>1323</v>
      </c>
      <c r="G323" s="8">
        <v>21</v>
      </c>
      <c r="H323" s="216"/>
      <c r="I323" s="8">
        <f t="shared" si="35"/>
        <v>31</v>
      </c>
      <c r="J323" s="358"/>
    </row>
    <row r="324" spans="1:10" s="359" customFormat="1" ht="15" customHeight="1" x14ac:dyDescent="0.2">
      <c r="A324" s="8">
        <v>7796</v>
      </c>
      <c r="B324" s="364" t="s">
        <v>8201</v>
      </c>
      <c r="C324" s="52" t="s">
        <v>793</v>
      </c>
      <c r="D324" s="52">
        <v>15</v>
      </c>
      <c r="E324" s="52"/>
      <c r="F324" s="8" t="s">
        <v>256</v>
      </c>
      <c r="G324" s="8">
        <v>17</v>
      </c>
      <c r="H324" s="216"/>
      <c r="I324" s="8">
        <f t="shared" si="35"/>
        <v>32</v>
      </c>
      <c r="J324" s="358"/>
    </row>
    <row r="325" spans="1:10" s="359" customFormat="1" ht="15" customHeight="1" x14ac:dyDescent="0.2">
      <c r="A325" s="8">
        <v>7795</v>
      </c>
      <c r="B325" s="364" t="s">
        <v>8201</v>
      </c>
      <c r="C325" s="52" t="s">
        <v>1355</v>
      </c>
      <c r="D325" s="52">
        <v>24</v>
      </c>
      <c r="E325" s="52"/>
      <c r="F325" s="8" t="s">
        <v>139</v>
      </c>
      <c r="G325" s="8">
        <v>27</v>
      </c>
      <c r="H325" s="216"/>
      <c r="I325" s="8">
        <f t="shared" si="35"/>
        <v>51</v>
      </c>
      <c r="J325" s="358"/>
    </row>
    <row r="326" spans="1:10" s="359" customFormat="1" ht="15" customHeight="1" x14ac:dyDescent="0.2">
      <c r="A326" s="8">
        <v>7794</v>
      </c>
      <c r="B326" s="364" t="s">
        <v>8201</v>
      </c>
      <c r="C326" s="8" t="s">
        <v>787</v>
      </c>
      <c r="D326" s="8">
        <v>35</v>
      </c>
      <c r="E326" s="52"/>
      <c r="F326" s="52" t="s">
        <v>2951</v>
      </c>
      <c r="G326" s="52">
        <v>21</v>
      </c>
      <c r="H326" s="216" t="s">
        <v>3194</v>
      </c>
      <c r="I326" s="8">
        <f t="shared" si="35"/>
        <v>56</v>
      </c>
      <c r="J326" s="358"/>
    </row>
    <row r="327" spans="1:10" s="359" customFormat="1" ht="15" customHeight="1" x14ac:dyDescent="0.2">
      <c r="A327" s="8">
        <v>7793</v>
      </c>
      <c r="B327" s="364" t="s">
        <v>8201</v>
      </c>
      <c r="C327" s="8" t="s">
        <v>397</v>
      </c>
      <c r="D327" s="8">
        <v>16</v>
      </c>
      <c r="E327" s="52"/>
      <c r="F327" s="52" t="s">
        <v>7931</v>
      </c>
      <c r="G327" s="52">
        <v>12</v>
      </c>
      <c r="H327" s="216"/>
      <c r="I327" s="8">
        <f t="shared" si="35"/>
        <v>28</v>
      </c>
      <c r="J327" s="358"/>
    </row>
    <row r="328" spans="1:10" s="359" customFormat="1" ht="15" customHeight="1" x14ac:dyDescent="0.2">
      <c r="A328" s="8">
        <v>7792</v>
      </c>
      <c r="B328" s="364" t="s">
        <v>8201</v>
      </c>
      <c r="C328" s="52" t="s">
        <v>800</v>
      </c>
      <c r="D328" s="52">
        <v>10</v>
      </c>
      <c r="E328" s="52"/>
      <c r="F328" s="8" t="s">
        <v>386</v>
      </c>
      <c r="G328" s="8">
        <v>25</v>
      </c>
      <c r="H328" s="216"/>
      <c r="I328" s="8">
        <f t="shared" si="35"/>
        <v>35</v>
      </c>
      <c r="J328" s="358"/>
    </row>
    <row r="329" spans="1:10" s="359" customFormat="1" ht="15" customHeight="1" x14ac:dyDescent="0.2">
      <c r="A329" s="8">
        <v>7791</v>
      </c>
      <c r="B329" s="364" t="s">
        <v>8201</v>
      </c>
      <c r="C329" s="52" t="s">
        <v>442</v>
      </c>
      <c r="D329" s="52">
        <v>3</v>
      </c>
      <c r="E329" s="52"/>
      <c r="F329" s="8" t="s">
        <v>1353</v>
      </c>
      <c r="G329" s="8">
        <v>23</v>
      </c>
      <c r="H329" s="216"/>
      <c r="I329" s="8">
        <f t="shared" si="35"/>
        <v>26</v>
      </c>
      <c r="J329" s="358"/>
    </row>
    <row r="330" spans="1:10" s="359" customFormat="1" ht="15" customHeight="1" x14ac:dyDescent="0.2">
      <c r="A330" s="8">
        <v>7790</v>
      </c>
      <c r="B330" s="364" t="s">
        <v>8201</v>
      </c>
      <c r="C330" s="8" t="s">
        <v>790</v>
      </c>
      <c r="D330" s="8">
        <v>36</v>
      </c>
      <c r="E330" s="52"/>
      <c r="F330" s="52" t="s">
        <v>515</v>
      </c>
      <c r="G330" s="52">
        <v>31</v>
      </c>
      <c r="H330" s="216"/>
      <c r="I330" s="8">
        <f t="shared" si="35"/>
        <v>67</v>
      </c>
      <c r="J330" s="358"/>
    </row>
    <row r="331" spans="1:10" s="359" customFormat="1" ht="15" customHeight="1" x14ac:dyDescent="0.2">
      <c r="A331" s="8">
        <v>7789</v>
      </c>
      <c r="B331" s="363" t="s">
        <v>8200</v>
      </c>
      <c r="C331" s="52" t="s">
        <v>166</v>
      </c>
      <c r="D331" s="52">
        <v>6</v>
      </c>
      <c r="E331" s="52"/>
      <c r="F331" s="8" t="s">
        <v>752</v>
      </c>
      <c r="G331" s="8">
        <v>19</v>
      </c>
      <c r="H331" s="216"/>
      <c r="I331" s="8">
        <f t="shared" ref="I331:I339" si="36">D331+G331</f>
        <v>25</v>
      </c>
      <c r="J331" s="358"/>
    </row>
    <row r="332" spans="1:10" s="359" customFormat="1" ht="15" customHeight="1" x14ac:dyDescent="0.2">
      <c r="A332" s="8">
        <v>7788</v>
      </c>
      <c r="B332" s="363" t="s">
        <v>8200</v>
      </c>
      <c r="C332" s="8" t="s">
        <v>793</v>
      </c>
      <c r="D332" s="8">
        <v>31</v>
      </c>
      <c r="E332" s="52"/>
      <c r="F332" s="52" t="s">
        <v>5251</v>
      </c>
      <c r="G332" s="52">
        <v>7</v>
      </c>
      <c r="H332" s="216"/>
      <c r="I332" s="8">
        <f t="shared" si="36"/>
        <v>38</v>
      </c>
      <c r="J332" s="358"/>
    </row>
    <row r="333" spans="1:10" s="359" customFormat="1" ht="15" customHeight="1" x14ac:dyDescent="0.2">
      <c r="A333" s="8">
        <v>7787</v>
      </c>
      <c r="B333" s="363" t="s">
        <v>8200</v>
      </c>
      <c r="C333" s="52" t="s">
        <v>798</v>
      </c>
      <c r="D333" s="52">
        <v>22</v>
      </c>
      <c r="E333" s="52"/>
      <c r="F333" s="8" t="s">
        <v>1323</v>
      </c>
      <c r="G333" s="8">
        <v>31</v>
      </c>
      <c r="H333" s="216"/>
      <c r="I333" s="8">
        <f t="shared" si="36"/>
        <v>53</v>
      </c>
      <c r="J333" s="358"/>
    </row>
    <row r="334" spans="1:10" s="359" customFormat="1" ht="15" customHeight="1" x14ac:dyDescent="0.2">
      <c r="A334" s="8">
        <v>7786</v>
      </c>
      <c r="B334" s="363" t="s">
        <v>8200</v>
      </c>
      <c r="C334" s="52" t="s">
        <v>441</v>
      </c>
      <c r="D334" s="52">
        <v>10</v>
      </c>
      <c r="E334" s="52"/>
      <c r="F334" s="8" t="s">
        <v>439</v>
      </c>
      <c r="G334" s="8">
        <v>42</v>
      </c>
      <c r="H334" s="216" t="s">
        <v>8217</v>
      </c>
      <c r="I334" s="8">
        <f t="shared" si="36"/>
        <v>52</v>
      </c>
      <c r="J334" s="358"/>
    </row>
    <row r="335" spans="1:10" s="359" customFormat="1" ht="15" customHeight="1" x14ac:dyDescent="0.2">
      <c r="A335" s="8">
        <v>7785</v>
      </c>
      <c r="B335" s="363" t="s">
        <v>8200</v>
      </c>
      <c r="C335" s="8" t="s">
        <v>799</v>
      </c>
      <c r="D335" s="8">
        <v>21</v>
      </c>
      <c r="E335" s="52"/>
      <c r="F335" s="52" t="s">
        <v>121</v>
      </c>
      <c r="G335" s="52">
        <v>13</v>
      </c>
      <c r="H335" s="216"/>
      <c r="I335" s="8">
        <f t="shared" si="36"/>
        <v>34</v>
      </c>
      <c r="J335" s="358"/>
    </row>
    <row r="336" spans="1:10" s="359" customFormat="1" ht="15" customHeight="1" x14ac:dyDescent="0.2">
      <c r="A336" s="8">
        <v>7784</v>
      </c>
      <c r="B336" s="363" t="s">
        <v>8200</v>
      </c>
      <c r="C336" s="8" t="s">
        <v>397</v>
      </c>
      <c r="D336" s="8">
        <v>20</v>
      </c>
      <c r="E336" s="52"/>
      <c r="F336" s="52" t="s">
        <v>1353</v>
      </c>
      <c r="G336" s="52">
        <v>14</v>
      </c>
      <c r="H336" s="216"/>
      <c r="I336" s="8">
        <f t="shared" si="36"/>
        <v>34</v>
      </c>
      <c r="J336" s="358"/>
    </row>
    <row r="337" spans="1:10" s="359" customFormat="1" ht="15" customHeight="1" x14ac:dyDescent="0.2">
      <c r="A337" s="8">
        <v>7783</v>
      </c>
      <c r="B337" s="363" t="s">
        <v>8200</v>
      </c>
      <c r="C337" s="52" t="s">
        <v>7931</v>
      </c>
      <c r="D337" s="52">
        <v>17</v>
      </c>
      <c r="E337" s="52"/>
      <c r="F337" s="8" t="s">
        <v>442</v>
      </c>
      <c r="G337" s="8">
        <v>21</v>
      </c>
      <c r="H337" s="216"/>
      <c r="I337" s="8">
        <f t="shared" si="36"/>
        <v>38</v>
      </c>
      <c r="J337" s="358"/>
    </row>
    <row r="338" spans="1:10" s="359" customFormat="1" ht="15" customHeight="1" x14ac:dyDescent="0.2">
      <c r="A338" s="8">
        <v>7782</v>
      </c>
      <c r="B338" s="363" t="s">
        <v>8200</v>
      </c>
      <c r="C338" s="52" t="s">
        <v>2951</v>
      </c>
      <c r="D338" s="52">
        <v>14</v>
      </c>
      <c r="E338" s="52"/>
      <c r="F338" s="8" t="s">
        <v>1355</v>
      </c>
      <c r="G338" s="8">
        <v>15</v>
      </c>
      <c r="H338" s="216"/>
      <c r="I338" s="8">
        <f t="shared" si="36"/>
        <v>29</v>
      </c>
      <c r="J338" s="358"/>
    </row>
    <row r="339" spans="1:10" s="359" customFormat="1" ht="15" customHeight="1" x14ac:dyDescent="0.2">
      <c r="A339" s="8">
        <v>7781</v>
      </c>
      <c r="B339" s="363" t="s">
        <v>8200</v>
      </c>
      <c r="C339" s="52" t="s">
        <v>796</v>
      </c>
      <c r="D339" s="52">
        <v>21</v>
      </c>
      <c r="E339" s="52" t="s">
        <v>777</v>
      </c>
      <c r="F339" s="8" t="s">
        <v>515</v>
      </c>
      <c r="G339" s="8">
        <v>24</v>
      </c>
      <c r="H339" s="216"/>
      <c r="I339" s="8">
        <f t="shared" si="36"/>
        <v>45</v>
      </c>
      <c r="J339" s="358"/>
    </row>
    <row r="340" spans="1:10" s="359" customFormat="1" ht="15" customHeight="1" x14ac:dyDescent="0.2">
      <c r="A340" s="8">
        <v>7780</v>
      </c>
      <c r="B340" s="364" t="s">
        <v>8199</v>
      </c>
      <c r="C340" s="8" t="s">
        <v>5251</v>
      </c>
      <c r="D340" s="8">
        <v>13</v>
      </c>
      <c r="E340" s="52"/>
      <c r="F340" s="52" t="s">
        <v>1353</v>
      </c>
      <c r="G340" s="52">
        <v>3</v>
      </c>
      <c r="H340" s="216"/>
      <c r="I340" s="8">
        <f t="shared" ref="I340:I348" si="37">D340+G340</f>
        <v>16</v>
      </c>
      <c r="J340" s="358"/>
    </row>
    <row r="341" spans="1:10" s="359" customFormat="1" ht="15" customHeight="1" x14ac:dyDescent="0.2">
      <c r="A341" s="8">
        <v>7779</v>
      </c>
      <c r="B341" s="364" t="s">
        <v>8199</v>
      </c>
      <c r="C341" s="52" t="s">
        <v>793</v>
      </c>
      <c r="D341" s="52">
        <v>14</v>
      </c>
      <c r="E341" s="52"/>
      <c r="F341" s="8" t="s">
        <v>515</v>
      </c>
      <c r="G341" s="8">
        <v>17</v>
      </c>
      <c r="H341" s="216"/>
      <c r="I341" s="8">
        <f t="shared" si="37"/>
        <v>31</v>
      </c>
      <c r="J341" s="358"/>
    </row>
    <row r="342" spans="1:10" s="359" customFormat="1" ht="15" customHeight="1" x14ac:dyDescent="0.2">
      <c r="A342" s="8">
        <v>7778</v>
      </c>
      <c r="B342" s="364" t="s">
        <v>8199</v>
      </c>
      <c r="C342" s="8" t="s">
        <v>787</v>
      </c>
      <c r="D342" s="8">
        <v>37</v>
      </c>
      <c r="E342" s="52"/>
      <c r="F342" s="52" t="s">
        <v>441</v>
      </c>
      <c r="G342" s="52">
        <v>13</v>
      </c>
      <c r="H342" s="216"/>
      <c r="I342" s="8">
        <f t="shared" si="37"/>
        <v>50</v>
      </c>
      <c r="J342" s="358"/>
    </row>
    <row r="343" spans="1:10" s="359" customFormat="1" ht="15" customHeight="1" x14ac:dyDescent="0.2">
      <c r="A343" s="8">
        <v>7777</v>
      </c>
      <c r="B343" s="364" t="s">
        <v>8199</v>
      </c>
      <c r="C343" s="8" t="s">
        <v>798</v>
      </c>
      <c r="D343" s="8">
        <v>26</v>
      </c>
      <c r="E343" s="52"/>
      <c r="F343" s="52" t="s">
        <v>7931</v>
      </c>
      <c r="G343" s="52">
        <v>11</v>
      </c>
      <c r="H343" s="216"/>
      <c r="I343" s="8">
        <f t="shared" si="37"/>
        <v>37</v>
      </c>
      <c r="J343" s="358"/>
    </row>
    <row r="344" spans="1:10" s="359" customFormat="1" ht="15" customHeight="1" x14ac:dyDescent="0.2">
      <c r="A344" s="8">
        <v>7776</v>
      </c>
      <c r="B344" s="364" t="s">
        <v>8199</v>
      </c>
      <c r="C344" s="52" t="s">
        <v>1323</v>
      </c>
      <c r="D344" s="52">
        <v>13</v>
      </c>
      <c r="E344" s="52"/>
      <c r="F344" s="8" t="s">
        <v>516</v>
      </c>
      <c r="G344" s="8">
        <v>22</v>
      </c>
      <c r="H344" s="216"/>
      <c r="I344" s="8">
        <f t="shared" si="37"/>
        <v>35</v>
      </c>
      <c r="J344" s="358"/>
    </row>
    <row r="345" spans="1:10" s="359" customFormat="1" ht="15" customHeight="1" x14ac:dyDescent="0.2">
      <c r="A345" s="8">
        <v>7775</v>
      </c>
      <c r="B345" s="364" t="s">
        <v>8199</v>
      </c>
      <c r="C345" s="52" t="s">
        <v>2951</v>
      </c>
      <c r="D345" s="52">
        <v>7</v>
      </c>
      <c r="E345" s="52"/>
      <c r="F345" s="8" t="s">
        <v>256</v>
      </c>
      <c r="G345" s="8">
        <v>34</v>
      </c>
      <c r="H345" s="216"/>
      <c r="I345" s="8">
        <f t="shared" si="37"/>
        <v>41</v>
      </c>
      <c r="J345" s="358"/>
    </row>
    <row r="346" spans="1:10" s="359" customFormat="1" ht="15" customHeight="1" x14ac:dyDescent="0.2">
      <c r="A346" s="8">
        <v>7774</v>
      </c>
      <c r="B346" s="364" t="s">
        <v>8199</v>
      </c>
      <c r="C346" s="8" t="s">
        <v>796</v>
      </c>
      <c r="D346" s="8">
        <v>14</v>
      </c>
      <c r="E346" s="52"/>
      <c r="F346" s="52" t="s">
        <v>397</v>
      </c>
      <c r="G346" s="52">
        <v>10</v>
      </c>
      <c r="H346" s="216"/>
      <c r="I346" s="8">
        <f t="shared" si="37"/>
        <v>24</v>
      </c>
      <c r="J346" s="358"/>
    </row>
    <row r="347" spans="1:10" s="359" customFormat="1" ht="15" customHeight="1" x14ac:dyDescent="0.2">
      <c r="A347" s="8">
        <v>7773</v>
      </c>
      <c r="B347" s="364" t="s">
        <v>8199</v>
      </c>
      <c r="C347" s="52" t="s">
        <v>442</v>
      </c>
      <c r="D347" s="52">
        <v>23</v>
      </c>
      <c r="E347" s="52"/>
      <c r="F347" s="8" t="s">
        <v>121</v>
      </c>
      <c r="G347" s="8">
        <v>26</v>
      </c>
      <c r="H347" s="216"/>
      <c r="I347" s="8">
        <f t="shared" si="37"/>
        <v>49</v>
      </c>
      <c r="J347" s="358"/>
    </row>
    <row r="348" spans="1:10" s="359" customFormat="1" ht="15" customHeight="1" x14ac:dyDescent="0.2">
      <c r="A348" s="8">
        <v>7772</v>
      </c>
      <c r="B348" s="364" t="s">
        <v>8199</v>
      </c>
      <c r="C348" s="8" t="s">
        <v>790</v>
      </c>
      <c r="D348" s="8">
        <v>32</v>
      </c>
      <c r="E348" s="52"/>
      <c r="F348" s="52" t="s">
        <v>1355</v>
      </c>
      <c r="G348" s="52">
        <v>22</v>
      </c>
      <c r="H348" s="216" t="s">
        <v>8217</v>
      </c>
      <c r="I348" s="8">
        <f t="shared" si="37"/>
        <v>54</v>
      </c>
      <c r="J348" s="358"/>
    </row>
    <row r="349" spans="1:10" s="359" customFormat="1" ht="15" customHeight="1" x14ac:dyDescent="0.2">
      <c r="A349" s="8">
        <v>7771</v>
      </c>
      <c r="B349" s="363" t="s">
        <v>8198</v>
      </c>
      <c r="C349" s="52" t="s">
        <v>166</v>
      </c>
      <c r="D349" s="52">
        <v>17</v>
      </c>
      <c r="E349" s="52"/>
      <c r="F349" s="8" t="s">
        <v>1355</v>
      </c>
      <c r="G349" s="8">
        <v>27</v>
      </c>
      <c r="H349" s="216"/>
      <c r="I349" s="8">
        <f t="shared" ref="I349:I412" si="38">D349+G349</f>
        <v>44</v>
      </c>
      <c r="J349" s="358"/>
    </row>
    <row r="350" spans="1:10" s="359" customFormat="1" ht="15" customHeight="1" x14ac:dyDescent="0.2">
      <c r="A350" s="8">
        <v>7770</v>
      </c>
      <c r="B350" s="363" t="s">
        <v>8198</v>
      </c>
      <c r="C350" s="52" t="s">
        <v>5251</v>
      </c>
      <c r="D350" s="52">
        <v>21</v>
      </c>
      <c r="E350" s="52"/>
      <c r="F350" s="8" t="s">
        <v>752</v>
      </c>
      <c r="G350" s="8">
        <v>35</v>
      </c>
      <c r="H350" s="216"/>
      <c r="I350" s="8">
        <f t="shared" si="38"/>
        <v>56</v>
      </c>
      <c r="J350" s="358"/>
    </row>
    <row r="351" spans="1:10" s="359" customFormat="1" ht="15" customHeight="1" x14ac:dyDescent="0.2">
      <c r="A351" s="8">
        <v>7769</v>
      </c>
      <c r="B351" s="363" t="s">
        <v>8198</v>
      </c>
      <c r="C351" s="52" t="s">
        <v>441</v>
      </c>
      <c r="D351" s="52">
        <v>13</v>
      </c>
      <c r="E351" s="52"/>
      <c r="F351" s="8" t="s">
        <v>256</v>
      </c>
      <c r="G351" s="8">
        <v>37</v>
      </c>
      <c r="H351" s="216"/>
      <c r="I351" s="8">
        <f t="shared" si="38"/>
        <v>50</v>
      </c>
      <c r="J351" s="358"/>
    </row>
    <row r="352" spans="1:10" s="359" customFormat="1" ht="15" customHeight="1" x14ac:dyDescent="0.2">
      <c r="A352" s="8">
        <v>7768</v>
      </c>
      <c r="B352" s="363" t="s">
        <v>8198</v>
      </c>
      <c r="C352" s="52" t="s">
        <v>397</v>
      </c>
      <c r="D352" s="52">
        <v>25</v>
      </c>
      <c r="E352" s="52"/>
      <c r="F352" s="8" t="s">
        <v>2951</v>
      </c>
      <c r="G352" s="8">
        <v>28</v>
      </c>
      <c r="H352" s="216"/>
      <c r="I352" s="8">
        <f t="shared" si="38"/>
        <v>53</v>
      </c>
      <c r="J352" s="358"/>
    </row>
    <row r="353" spans="1:10" s="359" customFormat="1" ht="15" customHeight="1" x14ac:dyDescent="0.2">
      <c r="A353" s="8">
        <v>7767</v>
      </c>
      <c r="B353" s="363" t="s">
        <v>8198</v>
      </c>
      <c r="C353" s="52" t="s">
        <v>1353</v>
      </c>
      <c r="D353" s="52">
        <v>22</v>
      </c>
      <c r="E353" s="52"/>
      <c r="F353" s="8" t="s">
        <v>139</v>
      </c>
      <c r="G353" s="8">
        <v>30</v>
      </c>
      <c r="H353" s="216"/>
      <c r="I353" s="8">
        <f t="shared" si="38"/>
        <v>52</v>
      </c>
      <c r="J353" s="358"/>
    </row>
    <row r="354" spans="1:10" s="359" customFormat="1" ht="15" customHeight="1" x14ac:dyDescent="0.2">
      <c r="A354" s="8">
        <v>7766</v>
      </c>
      <c r="B354" s="363" t="s">
        <v>8198</v>
      </c>
      <c r="C354" s="8" t="s">
        <v>7931</v>
      </c>
      <c r="D354" s="8">
        <v>24</v>
      </c>
      <c r="E354" s="52"/>
      <c r="F354" s="52" t="s">
        <v>400</v>
      </c>
      <c r="G354" s="52">
        <v>13</v>
      </c>
      <c r="H354" s="216"/>
      <c r="I354" s="8">
        <f t="shared" si="38"/>
        <v>37</v>
      </c>
      <c r="J354" s="358"/>
    </row>
    <row r="355" spans="1:10" s="359" customFormat="1" ht="15" customHeight="1" x14ac:dyDescent="0.2">
      <c r="A355" s="8">
        <v>7765</v>
      </c>
      <c r="B355" s="363" t="s">
        <v>8198</v>
      </c>
      <c r="C355" s="8" t="s">
        <v>515</v>
      </c>
      <c r="D355" s="8">
        <v>24</v>
      </c>
      <c r="E355" s="52"/>
      <c r="F355" s="52" t="s">
        <v>1323</v>
      </c>
      <c r="G355" s="52">
        <v>20</v>
      </c>
      <c r="H355" s="216"/>
      <c r="I355" s="8">
        <f t="shared" si="38"/>
        <v>44</v>
      </c>
      <c r="J355" s="358"/>
    </row>
    <row r="356" spans="1:10" s="359" customFormat="1" ht="15" customHeight="1" x14ac:dyDescent="0.2">
      <c r="A356" s="8">
        <v>7764</v>
      </c>
      <c r="B356" s="363" t="s">
        <v>8198</v>
      </c>
      <c r="C356" s="52" t="s">
        <v>800</v>
      </c>
      <c r="D356" s="52">
        <v>14</v>
      </c>
      <c r="E356" s="52"/>
      <c r="F356" s="8" t="s">
        <v>439</v>
      </c>
      <c r="G356" s="8">
        <v>62</v>
      </c>
      <c r="H356" s="216" t="s">
        <v>8217</v>
      </c>
      <c r="I356" s="8">
        <f t="shared" si="38"/>
        <v>76</v>
      </c>
      <c r="J356" s="358"/>
    </row>
    <row r="357" spans="1:10" s="359" customFormat="1" ht="15" customHeight="1" x14ac:dyDescent="0.2">
      <c r="A357" s="8">
        <v>7763</v>
      </c>
      <c r="B357" s="363" t="s">
        <v>8198</v>
      </c>
      <c r="C357" s="52" t="s">
        <v>442</v>
      </c>
      <c r="D357" s="52">
        <v>8</v>
      </c>
      <c r="E357" s="52"/>
      <c r="F357" s="8" t="s">
        <v>386</v>
      </c>
      <c r="G357" s="8">
        <v>45</v>
      </c>
      <c r="H357" s="216"/>
      <c r="I357" s="8">
        <f t="shared" si="38"/>
        <v>53</v>
      </c>
      <c r="J357" s="358"/>
    </row>
    <row r="358" spans="1:10" s="359" customFormat="1" ht="15" customHeight="1" x14ac:dyDescent="0.2">
      <c r="A358" s="8">
        <v>7762</v>
      </c>
      <c r="B358" s="364" t="s">
        <v>8197</v>
      </c>
      <c r="C358" s="52" t="s">
        <v>166</v>
      </c>
      <c r="D358" s="52">
        <v>21</v>
      </c>
      <c r="E358" s="52"/>
      <c r="F358" s="8" t="s">
        <v>400</v>
      </c>
      <c r="G358" s="8">
        <v>31</v>
      </c>
      <c r="H358" s="216"/>
      <c r="I358" s="8">
        <f t="shared" si="38"/>
        <v>52</v>
      </c>
      <c r="J358" s="358"/>
    </row>
    <row r="359" spans="1:10" s="359" customFormat="1" ht="15" customHeight="1" x14ac:dyDescent="0.2">
      <c r="A359" s="8">
        <v>7761</v>
      </c>
      <c r="B359" s="364" t="s">
        <v>8197</v>
      </c>
      <c r="C359" s="8" t="s">
        <v>1355</v>
      </c>
      <c r="D359" s="8">
        <v>31</v>
      </c>
      <c r="E359" s="52"/>
      <c r="F359" s="52" t="s">
        <v>386</v>
      </c>
      <c r="G359" s="52">
        <v>20</v>
      </c>
      <c r="H359" s="216"/>
      <c r="I359" s="8">
        <f t="shared" si="38"/>
        <v>51</v>
      </c>
      <c r="J359" s="358"/>
    </row>
    <row r="360" spans="1:10" s="359" customFormat="1" ht="15" customHeight="1" x14ac:dyDescent="0.2">
      <c r="A360" s="8">
        <v>7760</v>
      </c>
      <c r="B360" s="364" t="s">
        <v>8197</v>
      </c>
      <c r="C360" s="52" t="s">
        <v>787</v>
      </c>
      <c r="D360" s="52">
        <v>15</v>
      </c>
      <c r="E360" s="52"/>
      <c r="F360" s="8" t="s">
        <v>439</v>
      </c>
      <c r="G360" s="8">
        <v>19</v>
      </c>
      <c r="H360" s="216"/>
      <c r="I360" s="8">
        <f t="shared" si="38"/>
        <v>34</v>
      </c>
      <c r="J360" s="358"/>
    </row>
    <row r="361" spans="1:10" s="359" customFormat="1" ht="15" customHeight="1" x14ac:dyDescent="0.2">
      <c r="A361" s="8">
        <v>7759</v>
      </c>
      <c r="B361" s="364" t="s">
        <v>8197</v>
      </c>
      <c r="C361" s="8" t="s">
        <v>441</v>
      </c>
      <c r="D361" s="8">
        <v>42</v>
      </c>
      <c r="E361" s="52"/>
      <c r="F361" s="52" t="s">
        <v>5251</v>
      </c>
      <c r="G361" s="52">
        <v>3</v>
      </c>
      <c r="H361" s="216"/>
      <c r="I361" s="8">
        <f t="shared" si="38"/>
        <v>45</v>
      </c>
      <c r="J361" s="358"/>
    </row>
    <row r="362" spans="1:10" s="359" customFormat="1" ht="15" customHeight="1" x14ac:dyDescent="0.2">
      <c r="A362" s="8">
        <v>7758</v>
      </c>
      <c r="B362" s="364" t="s">
        <v>8197</v>
      </c>
      <c r="C362" s="52" t="s">
        <v>1323</v>
      </c>
      <c r="D362" s="52">
        <v>24</v>
      </c>
      <c r="E362" s="52"/>
      <c r="F362" s="8" t="s">
        <v>442</v>
      </c>
      <c r="G362" s="8">
        <v>50</v>
      </c>
      <c r="H362" s="216"/>
      <c r="I362" s="8">
        <f t="shared" si="38"/>
        <v>74</v>
      </c>
      <c r="J362" s="358"/>
    </row>
    <row r="363" spans="1:10" s="359" customFormat="1" ht="15" customHeight="1" x14ac:dyDescent="0.2">
      <c r="A363" s="8">
        <v>7757</v>
      </c>
      <c r="B363" s="364" t="s">
        <v>8197</v>
      </c>
      <c r="C363" s="52" t="s">
        <v>799</v>
      </c>
      <c r="D363" s="52">
        <v>11</v>
      </c>
      <c r="E363" s="52"/>
      <c r="F363" s="8" t="s">
        <v>139</v>
      </c>
      <c r="G363" s="8">
        <v>45</v>
      </c>
      <c r="H363" s="216" t="s">
        <v>8216</v>
      </c>
      <c r="I363" s="8">
        <f t="shared" si="38"/>
        <v>56</v>
      </c>
      <c r="J363" s="358"/>
    </row>
    <row r="364" spans="1:10" s="359" customFormat="1" ht="15" customHeight="1" x14ac:dyDescent="0.2">
      <c r="A364" s="8">
        <v>7756</v>
      </c>
      <c r="B364" s="364" t="s">
        <v>8197</v>
      </c>
      <c r="C364" s="8" t="s">
        <v>1353</v>
      </c>
      <c r="D364" s="8">
        <v>31</v>
      </c>
      <c r="E364" s="52"/>
      <c r="F364" s="52" t="s">
        <v>397</v>
      </c>
      <c r="G364" s="52">
        <v>10</v>
      </c>
      <c r="H364" s="216"/>
      <c r="I364" s="8">
        <f t="shared" si="38"/>
        <v>41</v>
      </c>
      <c r="J364" s="358"/>
    </row>
    <row r="365" spans="1:10" s="359" customFormat="1" ht="15" customHeight="1" x14ac:dyDescent="0.2">
      <c r="A365" s="8">
        <v>7755</v>
      </c>
      <c r="B365" s="364" t="s">
        <v>8197</v>
      </c>
      <c r="C365" s="8" t="s">
        <v>7931</v>
      </c>
      <c r="D365" s="8">
        <v>17</v>
      </c>
      <c r="E365" s="52"/>
      <c r="F365" s="52" t="s">
        <v>515</v>
      </c>
      <c r="G365" s="52">
        <v>10</v>
      </c>
      <c r="H365" s="216"/>
      <c r="I365" s="8">
        <f t="shared" si="38"/>
        <v>27</v>
      </c>
      <c r="J365" s="358"/>
    </row>
    <row r="366" spans="1:10" s="359" customFormat="1" ht="15" customHeight="1" x14ac:dyDescent="0.2">
      <c r="A366" s="8">
        <v>7754</v>
      </c>
      <c r="B366" s="364" t="s">
        <v>8197</v>
      </c>
      <c r="C366" s="8" t="s">
        <v>2951</v>
      </c>
      <c r="D366" s="8">
        <v>22</v>
      </c>
      <c r="E366" s="52"/>
      <c r="F366" s="52" t="s">
        <v>121</v>
      </c>
      <c r="G366" s="52">
        <v>14</v>
      </c>
      <c r="H366" s="216"/>
      <c r="I366" s="8">
        <f t="shared" si="38"/>
        <v>36</v>
      </c>
      <c r="J366" s="358"/>
    </row>
    <row r="367" spans="1:10" s="359" customFormat="1" ht="15" customHeight="1" x14ac:dyDescent="0.2">
      <c r="A367" s="8">
        <v>7753</v>
      </c>
      <c r="B367" s="363" t="s">
        <v>8195</v>
      </c>
      <c r="C367" s="52" t="s">
        <v>5251</v>
      </c>
      <c r="D367" s="52">
        <v>7</v>
      </c>
      <c r="E367" s="52"/>
      <c r="F367" s="8" t="s">
        <v>400</v>
      </c>
      <c r="G367" s="8">
        <v>10</v>
      </c>
      <c r="H367" s="52"/>
      <c r="I367" s="8">
        <f t="shared" si="38"/>
        <v>17</v>
      </c>
      <c r="J367" s="358"/>
    </row>
    <row r="368" spans="1:10" s="359" customFormat="1" ht="15" customHeight="1" x14ac:dyDescent="0.2">
      <c r="A368" s="8">
        <v>7752</v>
      </c>
      <c r="B368" s="363" t="s">
        <v>8195</v>
      </c>
      <c r="C368" s="52" t="s">
        <v>1355</v>
      </c>
      <c r="D368" s="52">
        <v>17</v>
      </c>
      <c r="E368" s="52"/>
      <c r="F368" s="8" t="s">
        <v>1323</v>
      </c>
      <c r="G368" s="8">
        <v>24</v>
      </c>
      <c r="H368" s="52"/>
      <c r="I368" s="8">
        <f t="shared" si="38"/>
        <v>41</v>
      </c>
      <c r="J368" s="358"/>
    </row>
    <row r="369" spans="1:10" s="359" customFormat="1" ht="15" customHeight="1" x14ac:dyDescent="0.2">
      <c r="A369" s="8">
        <v>7751</v>
      </c>
      <c r="B369" s="363" t="s">
        <v>8195</v>
      </c>
      <c r="C369" s="8" t="s">
        <v>787</v>
      </c>
      <c r="D369" s="8">
        <v>24</v>
      </c>
      <c r="E369" s="52"/>
      <c r="F369" s="52" t="s">
        <v>516</v>
      </c>
      <c r="G369" s="52">
        <v>7</v>
      </c>
      <c r="H369" s="52"/>
      <c r="I369" s="8">
        <f t="shared" si="38"/>
        <v>31</v>
      </c>
      <c r="J369" s="358"/>
    </row>
    <row r="370" spans="1:10" s="359" customFormat="1" ht="15" customHeight="1" x14ac:dyDescent="0.2">
      <c r="A370" s="8">
        <v>7750</v>
      </c>
      <c r="B370" s="363" t="s">
        <v>8195</v>
      </c>
      <c r="C370" s="52" t="s">
        <v>798</v>
      </c>
      <c r="D370" s="52">
        <v>6</v>
      </c>
      <c r="E370" s="52"/>
      <c r="F370" s="8" t="s">
        <v>256</v>
      </c>
      <c r="G370" s="8">
        <v>32</v>
      </c>
      <c r="H370" s="216" t="s">
        <v>8196</v>
      </c>
      <c r="I370" s="8">
        <f t="shared" si="38"/>
        <v>38</v>
      </c>
      <c r="J370" s="358"/>
    </row>
    <row r="371" spans="1:10" s="359" customFormat="1" ht="15" customHeight="1" x14ac:dyDescent="0.2">
      <c r="A371" s="8">
        <v>7749</v>
      </c>
      <c r="B371" s="363" t="s">
        <v>8195</v>
      </c>
      <c r="C371" s="8" t="s">
        <v>441</v>
      </c>
      <c r="D371" s="8">
        <v>38</v>
      </c>
      <c r="E371" s="52"/>
      <c r="F371" s="52" t="s">
        <v>121</v>
      </c>
      <c r="G371" s="52">
        <v>21</v>
      </c>
      <c r="H371" s="52"/>
      <c r="I371" s="8">
        <f t="shared" si="38"/>
        <v>59</v>
      </c>
      <c r="J371" s="358"/>
    </row>
    <row r="372" spans="1:10" s="359" customFormat="1" ht="15" customHeight="1" x14ac:dyDescent="0.2">
      <c r="A372" s="8">
        <v>7748</v>
      </c>
      <c r="B372" s="363" t="s">
        <v>8195</v>
      </c>
      <c r="C372" s="52" t="s">
        <v>397</v>
      </c>
      <c r="D372" s="52">
        <v>22</v>
      </c>
      <c r="E372" s="52"/>
      <c r="F372" s="8" t="s">
        <v>442</v>
      </c>
      <c r="G372" s="8">
        <v>35</v>
      </c>
      <c r="H372" s="52"/>
      <c r="I372" s="8">
        <f t="shared" si="38"/>
        <v>57</v>
      </c>
      <c r="J372" s="358"/>
    </row>
    <row r="373" spans="1:10" s="359" customFormat="1" ht="15" customHeight="1" x14ac:dyDescent="0.2">
      <c r="A373" s="8">
        <v>7747</v>
      </c>
      <c r="B373" s="363" t="s">
        <v>8195</v>
      </c>
      <c r="C373" s="52" t="s">
        <v>796</v>
      </c>
      <c r="D373" s="52">
        <v>7</v>
      </c>
      <c r="E373" s="52"/>
      <c r="F373" s="8" t="s">
        <v>1353</v>
      </c>
      <c r="G373" s="8">
        <v>34</v>
      </c>
      <c r="H373" s="52"/>
      <c r="I373" s="8">
        <f t="shared" si="38"/>
        <v>41</v>
      </c>
      <c r="J373" s="358"/>
    </row>
    <row r="374" spans="1:10" s="359" customFormat="1" ht="15" customHeight="1" x14ac:dyDescent="0.2">
      <c r="A374" s="8">
        <v>7746</v>
      </c>
      <c r="B374" s="363" t="s">
        <v>8195</v>
      </c>
      <c r="C374" s="8" t="s">
        <v>515</v>
      </c>
      <c r="D374" s="8">
        <v>10</v>
      </c>
      <c r="E374" s="52"/>
      <c r="F374" s="52" t="s">
        <v>2951</v>
      </c>
      <c r="G374" s="52">
        <v>3</v>
      </c>
      <c r="H374" s="52"/>
      <c r="I374" s="8">
        <f t="shared" si="38"/>
        <v>13</v>
      </c>
      <c r="J374" s="358"/>
    </row>
    <row r="375" spans="1:10" s="359" customFormat="1" ht="15" customHeight="1" x14ac:dyDescent="0.2">
      <c r="A375" s="8">
        <v>7745</v>
      </c>
      <c r="B375" s="363" t="s">
        <v>8195</v>
      </c>
      <c r="C375" s="8" t="s">
        <v>790</v>
      </c>
      <c r="D375" s="8">
        <v>25</v>
      </c>
      <c r="E375" s="52"/>
      <c r="F375" s="52" t="s">
        <v>7931</v>
      </c>
      <c r="G375" s="52">
        <v>3</v>
      </c>
      <c r="H375" s="52"/>
      <c r="I375" s="8">
        <f t="shared" si="38"/>
        <v>28</v>
      </c>
      <c r="J375" s="358"/>
    </row>
    <row r="376" spans="1:10" s="359" customFormat="1" ht="15" customHeight="1" x14ac:dyDescent="0.2">
      <c r="A376" s="8">
        <v>7744</v>
      </c>
      <c r="B376" s="360" t="s">
        <v>7919</v>
      </c>
      <c r="C376" s="52" t="s">
        <v>1323</v>
      </c>
      <c r="D376" s="52">
        <v>17</v>
      </c>
      <c r="E376" s="361">
        <v>44</v>
      </c>
      <c r="F376" s="8" t="s">
        <v>2951</v>
      </c>
      <c r="G376" s="8">
        <v>35</v>
      </c>
      <c r="H376" s="216" t="s">
        <v>7929</v>
      </c>
      <c r="I376" s="8">
        <f t="shared" si="38"/>
        <v>52</v>
      </c>
      <c r="J376" s="358">
        <v>42.84</v>
      </c>
    </row>
    <row r="377" spans="1:10" s="359" customFormat="1" ht="15" customHeight="1" x14ac:dyDescent="0.2">
      <c r="A377" s="8">
        <v>7743</v>
      </c>
      <c r="B377" s="362" t="s">
        <v>7918</v>
      </c>
      <c r="C377" s="8" t="s">
        <v>1323</v>
      </c>
      <c r="D377" s="8">
        <v>17</v>
      </c>
      <c r="E377" s="354"/>
      <c r="F377" s="52" t="s">
        <v>256</v>
      </c>
      <c r="G377" s="52">
        <v>16</v>
      </c>
      <c r="H377" s="216"/>
      <c r="I377" s="8">
        <f t="shared" si="38"/>
        <v>33</v>
      </c>
      <c r="J377" s="358"/>
    </row>
    <row r="378" spans="1:10" s="359" customFormat="1" ht="15" customHeight="1" x14ac:dyDescent="0.2">
      <c r="A378" s="8">
        <v>7742</v>
      </c>
      <c r="B378" s="362" t="s">
        <v>7918</v>
      </c>
      <c r="C378" s="8" t="s">
        <v>2951</v>
      </c>
      <c r="D378" s="8">
        <v>24</v>
      </c>
      <c r="E378" s="354"/>
      <c r="F378" s="52" t="s">
        <v>409</v>
      </c>
      <c r="G378" s="52">
        <v>17</v>
      </c>
      <c r="H378" s="216" t="s">
        <v>3454</v>
      </c>
      <c r="I378" s="8">
        <f t="shared" si="38"/>
        <v>41</v>
      </c>
      <c r="J378" s="358"/>
    </row>
    <row r="379" spans="1:10" s="359" customFormat="1" ht="15" customHeight="1" x14ac:dyDescent="0.2">
      <c r="A379" s="8">
        <v>7741</v>
      </c>
      <c r="B379" s="360" t="s">
        <v>7917</v>
      </c>
      <c r="C379" s="52" t="s">
        <v>1355</v>
      </c>
      <c r="D379" s="52">
        <v>0</v>
      </c>
      <c r="E379" s="354"/>
      <c r="F379" s="8" t="s">
        <v>256</v>
      </c>
      <c r="G379" s="8">
        <v>27</v>
      </c>
      <c r="H379" s="216"/>
      <c r="I379" s="8">
        <f t="shared" si="38"/>
        <v>27</v>
      </c>
      <c r="J379" s="358"/>
    </row>
    <row r="380" spans="1:10" s="359" customFormat="1" ht="15" customHeight="1" x14ac:dyDescent="0.2">
      <c r="A380" s="8">
        <v>7740</v>
      </c>
      <c r="B380" s="360" t="s">
        <v>7917</v>
      </c>
      <c r="C380" s="8" t="s">
        <v>2951</v>
      </c>
      <c r="D380" s="8">
        <v>24</v>
      </c>
      <c r="E380" s="354"/>
      <c r="F380" s="52" t="s">
        <v>439</v>
      </c>
      <c r="G380" s="52">
        <v>16</v>
      </c>
      <c r="H380" s="216" t="s">
        <v>4094</v>
      </c>
      <c r="I380" s="8">
        <f t="shared" si="38"/>
        <v>40</v>
      </c>
      <c r="J380" s="358"/>
    </row>
    <row r="381" spans="1:10" s="359" customFormat="1" ht="15" customHeight="1" x14ac:dyDescent="0.2">
      <c r="A381" s="8">
        <v>7739</v>
      </c>
      <c r="B381" s="360" t="s">
        <v>7917</v>
      </c>
      <c r="C381" s="8" t="s">
        <v>1323</v>
      </c>
      <c r="D381" s="8">
        <v>32</v>
      </c>
      <c r="E381" s="354"/>
      <c r="F381" s="52" t="s">
        <v>752</v>
      </c>
      <c r="G381" s="52">
        <v>22</v>
      </c>
      <c r="H381" s="216"/>
      <c r="I381" s="8">
        <f t="shared" si="38"/>
        <v>54</v>
      </c>
      <c r="J381" s="358"/>
    </row>
    <row r="382" spans="1:10" s="359" customFormat="1" ht="15" customHeight="1" x14ac:dyDescent="0.2">
      <c r="A382" s="8">
        <v>7738</v>
      </c>
      <c r="B382" s="360" t="s">
        <v>7917</v>
      </c>
      <c r="C382" s="52" t="s">
        <v>442</v>
      </c>
      <c r="D382" s="52"/>
      <c r="E382" s="354"/>
      <c r="F382" s="52" t="s">
        <v>409</v>
      </c>
      <c r="G382" s="52"/>
      <c r="H382" s="216"/>
      <c r="I382" s="8">
        <f t="shared" si="38"/>
        <v>0</v>
      </c>
      <c r="J382" s="358"/>
    </row>
    <row r="383" spans="1:10" s="359" customFormat="1" ht="15" customHeight="1" x14ac:dyDescent="0.2">
      <c r="A383" s="8">
        <v>7737</v>
      </c>
      <c r="B383" s="362" t="s">
        <v>7916</v>
      </c>
      <c r="C383" s="8" t="s">
        <v>2951</v>
      </c>
      <c r="D383" s="8">
        <v>24</v>
      </c>
      <c r="E383" s="52"/>
      <c r="F383" s="52" t="s">
        <v>1353</v>
      </c>
      <c r="G383" s="52">
        <v>13</v>
      </c>
      <c r="H383" s="216"/>
      <c r="I383" s="8">
        <f t="shared" si="38"/>
        <v>37</v>
      </c>
      <c r="J383" s="358"/>
    </row>
    <row r="384" spans="1:10" s="359" customFormat="1" ht="15" customHeight="1" x14ac:dyDescent="0.2">
      <c r="A384" s="8">
        <v>7736</v>
      </c>
      <c r="B384" s="362" t="s">
        <v>7916</v>
      </c>
      <c r="C384" s="8" t="s">
        <v>801</v>
      </c>
      <c r="D384" s="8">
        <v>31</v>
      </c>
      <c r="E384" s="52"/>
      <c r="F384" s="52" t="s">
        <v>319</v>
      </c>
      <c r="G384" s="52">
        <v>13</v>
      </c>
      <c r="H384" s="216"/>
      <c r="I384" s="8">
        <f t="shared" si="38"/>
        <v>44</v>
      </c>
      <c r="J384" s="358"/>
    </row>
    <row r="385" spans="1:10" s="359" customFormat="1" ht="15" customHeight="1" x14ac:dyDescent="0.2">
      <c r="A385" s="8">
        <v>7735</v>
      </c>
      <c r="B385" s="362" t="s">
        <v>7916</v>
      </c>
      <c r="C385" s="8" t="s">
        <v>800</v>
      </c>
      <c r="D385" s="8">
        <v>16</v>
      </c>
      <c r="E385" s="52" t="s">
        <v>777</v>
      </c>
      <c r="F385" s="52" t="s">
        <v>516</v>
      </c>
      <c r="G385" s="52">
        <v>13</v>
      </c>
      <c r="H385" s="216"/>
      <c r="I385" s="8">
        <f t="shared" si="38"/>
        <v>29</v>
      </c>
      <c r="J385" s="358"/>
    </row>
    <row r="386" spans="1:10" s="359" customFormat="1" ht="15" customHeight="1" x14ac:dyDescent="0.2">
      <c r="A386" s="8">
        <v>7734</v>
      </c>
      <c r="B386" s="362" t="s">
        <v>7916</v>
      </c>
      <c r="C386" s="52" t="s">
        <v>1355</v>
      </c>
      <c r="D386" s="52">
        <v>20</v>
      </c>
      <c r="E386" s="52"/>
      <c r="F386" s="8" t="s">
        <v>752</v>
      </c>
      <c r="G386" s="8">
        <v>23</v>
      </c>
      <c r="H386" s="216"/>
      <c r="I386" s="8">
        <f t="shared" si="38"/>
        <v>43</v>
      </c>
      <c r="J386" s="358"/>
    </row>
    <row r="387" spans="1:10" s="359" customFormat="1" ht="15" customHeight="1" x14ac:dyDescent="0.2">
      <c r="A387" s="8">
        <v>7733</v>
      </c>
      <c r="B387" s="362" t="s">
        <v>7916</v>
      </c>
      <c r="C387" s="52" t="s">
        <v>793</v>
      </c>
      <c r="D387" s="52">
        <v>10</v>
      </c>
      <c r="E387" s="52"/>
      <c r="F387" s="8" t="s">
        <v>5251</v>
      </c>
      <c r="G387" s="8">
        <v>20</v>
      </c>
      <c r="H387" s="216"/>
      <c r="I387" s="8">
        <f t="shared" si="38"/>
        <v>30</v>
      </c>
      <c r="J387" s="358"/>
    </row>
    <row r="388" spans="1:10" s="359" customFormat="1" ht="15" customHeight="1" x14ac:dyDescent="0.2">
      <c r="A388" s="8">
        <v>7732</v>
      </c>
      <c r="B388" s="362" t="s">
        <v>7916</v>
      </c>
      <c r="C388" s="8" t="s">
        <v>441</v>
      </c>
      <c r="D388" s="8">
        <v>17</v>
      </c>
      <c r="E388" s="52"/>
      <c r="F388" s="52" t="s">
        <v>442</v>
      </c>
      <c r="G388" s="52">
        <v>15</v>
      </c>
      <c r="H388" s="216"/>
      <c r="I388" s="8">
        <f t="shared" si="38"/>
        <v>32</v>
      </c>
      <c r="J388" s="358"/>
    </row>
    <row r="389" spans="1:10" s="359" customFormat="1" ht="15" customHeight="1" x14ac:dyDescent="0.2">
      <c r="A389" s="8">
        <v>7731</v>
      </c>
      <c r="B389" s="362" t="s">
        <v>7916</v>
      </c>
      <c r="C389" s="52" t="s">
        <v>1323</v>
      </c>
      <c r="D389" s="52">
        <v>3</v>
      </c>
      <c r="E389" s="52"/>
      <c r="F389" s="8" t="s">
        <v>392</v>
      </c>
      <c r="G389" s="8">
        <v>45</v>
      </c>
      <c r="H389" s="216" t="s">
        <v>3441</v>
      </c>
      <c r="I389" s="8">
        <f t="shared" si="38"/>
        <v>48</v>
      </c>
      <c r="J389" s="358"/>
    </row>
    <row r="390" spans="1:10" s="359" customFormat="1" ht="15" customHeight="1" x14ac:dyDescent="0.2">
      <c r="A390" s="8">
        <v>7730</v>
      </c>
      <c r="B390" s="362" t="s">
        <v>7916</v>
      </c>
      <c r="C390" s="9" t="s">
        <v>799</v>
      </c>
      <c r="D390" s="9">
        <v>17</v>
      </c>
      <c r="E390" s="52"/>
      <c r="F390" s="52" t="s">
        <v>439</v>
      </c>
      <c r="G390" s="52">
        <v>14</v>
      </c>
      <c r="H390" s="216"/>
      <c r="I390" s="8">
        <f t="shared" si="38"/>
        <v>31</v>
      </c>
      <c r="J390" s="358"/>
    </row>
    <row r="391" spans="1:10" s="359" customFormat="1" ht="15" customHeight="1" x14ac:dyDescent="0.2">
      <c r="A391" s="8">
        <v>7729</v>
      </c>
      <c r="B391" s="362" t="s">
        <v>7916</v>
      </c>
      <c r="C391" s="9" t="s">
        <v>798</v>
      </c>
      <c r="D391" s="9">
        <v>24</v>
      </c>
      <c r="E391" s="52"/>
      <c r="F391" s="52" t="s">
        <v>515</v>
      </c>
      <c r="G391" s="52">
        <v>14</v>
      </c>
      <c r="H391" s="216"/>
      <c r="I391" s="8">
        <f t="shared" si="38"/>
        <v>38</v>
      </c>
      <c r="J391" s="358"/>
    </row>
    <row r="392" spans="1:10" s="359" customFormat="1" ht="15" customHeight="1" x14ac:dyDescent="0.2">
      <c r="A392" s="8">
        <v>7728</v>
      </c>
      <c r="B392" s="360" t="s">
        <v>7915</v>
      </c>
      <c r="C392" s="8" t="s">
        <v>801</v>
      </c>
      <c r="D392" s="8">
        <v>23</v>
      </c>
      <c r="E392" s="52"/>
      <c r="F392" s="52" t="s">
        <v>2951</v>
      </c>
      <c r="G392" s="52">
        <v>16</v>
      </c>
      <c r="H392" s="216"/>
      <c r="I392" s="8">
        <f t="shared" si="38"/>
        <v>39</v>
      </c>
      <c r="J392" s="358"/>
    </row>
    <row r="393" spans="1:10" s="359" customFormat="1" ht="15" customHeight="1" x14ac:dyDescent="0.2">
      <c r="A393" s="8">
        <v>7727</v>
      </c>
      <c r="B393" s="360" t="s">
        <v>7915</v>
      </c>
      <c r="C393" s="8" t="s">
        <v>442</v>
      </c>
      <c r="D393" s="8">
        <v>28</v>
      </c>
      <c r="E393" s="52"/>
      <c r="F393" s="52" t="s">
        <v>121</v>
      </c>
      <c r="G393" s="52">
        <v>17</v>
      </c>
      <c r="H393" s="216"/>
      <c r="I393" s="8">
        <f t="shared" si="38"/>
        <v>45</v>
      </c>
      <c r="J393" s="358"/>
    </row>
    <row r="394" spans="1:10" s="359" customFormat="1" ht="15" customHeight="1" x14ac:dyDescent="0.2">
      <c r="A394" s="8">
        <v>7726</v>
      </c>
      <c r="B394" s="360" t="s">
        <v>7915</v>
      </c>
      <c r="C394" s="8" t="s">
        <v>515</v>
      </c>
      <c r="D394" s="8">
        <v>27</v>
      </c>
      <c r="E394" s="52"/>
      <c r="F394" s="52" t="s">
        <v>1353</v>
      </c>
      <c r="G394" s="52">
        <v>17</v>
      </c>
      <c r="H394" s="216"/>
      <c r="I394" s="8">
        <f t="shared" si="38"/>
        <v>44</v>
      </c>
      <c r="J394" s="358"/>
    </row>
    <row r="395" spans="1:10" s="359" customFormat="1" ht="15" customHeight="1" x14ac:dyDescent="0.2">
      <c r="A395" s="8">
        <v>7725</v>
      </c>
      <c r="B395" s="360" t="s">
        <v>7915</v>
      </c>
      <c r="C395" s="8" t="s">
        <v>790</v>
      </c>
      <c r="D395" s="8">
        <v>35</v>
      </c>
      <c r="E395" s="52"/>
      <c r="F395" s="52" t="s">
        <v>386</v>
      </c>
      <c r="G395" s="52">
        <v>24</v>
      </c>
      <c r="H395" s="216"/>
      <c r="I395" s="8">
        <f t="shared" si="38"/>
        <v>59</v>
      </c>
      <c r="J395" s="358"/>
    </row>
    <row r="396" spans="1:10" s="359" customFormat="1" ht="15" customHeight="1" x14ac:dyDescent="0.2">
      <c r="A396" s="8">
        <v>7724</v>
      </c>
      <c r="B396" s="360" t="s">
        <v>7915</v>
      </c>
      <c r="C396" s="8" t="s">
        <v>1355</v>
      </c>
      <c r="D396" s="8">
        <v>23</v>
      </c>
      <c r="E396" s="52"/>
      <c r="F396" s="52" t="s">
        <v>516</v>
      </c>
      <c r="G396" s="52">
        <v>17</v>
      </c>
      <c r="H396" s="216"/>
      <c r="I396" s="8">
        <f t="shared" si="38"/>
        <v>40</v>
      </c>
      <c r="J396" s="358"/>
    </row>
    <row r="397" spans="1:10" s="359" customFormat="1" ht="15" customHeight="1" x14ac:dyDescent="0.2">
      <c r="A397" s="8">
        <v>7723</v>
      </c>
      <c r="B397" s="360" t="s">
        <v>7915</v>
      </c>
      <c r="C397" s="52" t="s">
        <v>5251</v>
      </c>
      <c r="D397" s="52">
        <v>3</v>
      </c>
      <c r="E397" s="52"/>
      <c r="F397" s="8" t="s">
        <v>400</v>
      </c>
      <c r="G397" s="8">
        <v>31</v>
      </c>
      <c r="H397" s="216" t="s">
        <v>7921</v>
      </c>
      <c r="I397" s="8">
        <f t="shared" si="38"/>
        <v>34</v>
      </c>
      <c r="J397" s="358"/>
    </row>
    <row r="398" spans="1:10" s="359" customFormat="1" ht="15" customHeight="1" x14ac:dyDescent="0.2">
      <c r="A398" s="8">
        <v>7722</v>
      </c>
      <c r="B398" s="360" t="s">
        <v>7915</v>
      </c>
      <c r="C398" s="8" t="s">
        <v>797</v>
      </c>
      <c r="D398" s="8">
        <v>28</v>
      </c>
      <c r="E398" s="52"/>
      <c r="F398" s="52" t="s">
        <v>319</v>
      </c>
      <c r="G398" s="52">
        <v>22</v>
      </c>
      <c r="H398" s="216"/>
      <c r="I398" s="8">
        <f t="shared" si="38"/>
        <v>50</v>
      </c>
      <c r="J398" s="358"/>
    </row>
    <row r="399" spans="1:10" s="359" customFormat="1" ht="15" customHeight="1" x14ac:dyDescent="0.2">
      <c r="A399" s="8">
        <v>7721</v>
      </c>
      <c r="B399" s="360" t="s">
        <v>7915</v>
      </c>
      <c r="C399" s="52" t="s">
        <v>787</v>
      </c>
      <c r="D399" s="52">
        <v>13</v>
      </c>
      <c r="E399" s="52"/>
      <c r="F399" s="8" t="s">
        <v>256</v>
      </c>
      <c r="G399" s="8">
        <v>23</v>
      </c>
      <c r="H399" s="216"/>
      <c r="I399" s="8">
        <f t="shared" si="38"/>
        <v>36</v>
      </c>
      <c r="J399" s="358"/>
    </row>
    <row r="400" spans="1:10" s="359" customFormat="1" ht="15" customHeight="1" x14ac:dyDescent="0.2">
      <c r="A400" s="8">
        <v>7720</v>
      </c>
      <c r="B400" s="360" t="s">
        <v>7915</v>
      </c>
      <c r="C400" s="52" t="s">
        <v>441</v>
      </c>
      <c r="D400" s="52">
        <v>17</v>
      </c>
      <c r="E400" s="52"/>
      <c r="F400" s="8" t="s">
        <v>1323</v>
      </c>
      <c r="G400" s="8">
        <v>24</v>
      </c>
      <c r="H400" s="216"/>
      <c r="I400" s="8">
        <f t="shared" si="38"/>
        <v>41</v>
      </c>
      <c r="J400" s="358"/>
    </row>
    <row r="401" spans="1:10" s="359" customFormat="1" ht="15" customHeight="1" x14ac:dyDescent="0.2">
      <c r="A401" s="8">
        <v>7719</v>
      </c>
      <c r="B401" s="362" t="s">
        <v>7914</v>
      </c>
      <c r="C401" s="8" t="s">
        <v>2951</v>
      </c>
      <c r="D401" s="8">
        <v>28</v>
      </c>
      <c r="E401" s="52"/>
      <c r="F401" s="52" t="s">
        <v>121</v>
      </c>
      <c r="G401" s="52">
        <v>18</v>
      </c>
      <c r="H401" s="216" t="s">
        <v>3454</v>
      </c>
      <c r="I401" s="8">
        <f t="shared" si="38"/>
        <v>46</v>
      </c>
      <c r="J401" s="358"/>
    </row>
    <row r="402" spans="1:10" s="359" customFormat="1" ht="15" customHeight="1" x14ac:dyDescent="0.2">
      <c r="A402" s="8">
        <v>7718</v>
      </c>
      <c r="B402" s="362" t="s">
        <v>7914</v>
      </c>
      <c r="C402" s="52" t="s">
        <v>166</v>
      </c>
      <c r="D402" s="52">
        <v>10</v>
      </c>
      <c r="E402" s="52"/>
      <c r="F402" s="8" t="s">
        <v>442</v>
      </c>
      <c r="G402" s="8">
        <v>20</v>
      </c>
      <c r="H402" s="216"/>
      <c r="I402" s="8">
        <f t="shared" si="38"/>
        <v>30</v>
      </c>
      <c r="J402" s="358"/>
    </row>
    <row r="403" spans="1:10" s="359" customFormat="1" ht="15" customHeight="1" x14ac:dyDescent="0.2">
      <c r="A403" s="8">
        <v>7717</v>
      </c>
      <c r="B403" s="362" t="s">
        <v>7914</v>
      </c>
      <c r="C403" s="52" t="s">
        <v>1353</v>
      </c>
      <c r="D403" s="52">
        <v>10</v>
      </c>
      <c r="E403" s="52"/>
      <c r="F403" s="8" t="s">
        <v>409</v>
      </c>
      <c r="G403" s="8">
        <v>27</v>
      </c>
      <c r="H403" s="216"/>
      <c r="I403" s="8">
        <f t="shared" si="38"/>
        <v>37</v>
      </c>
      <c r="J403" s="358"/>
    </row>
    <row r="404" spans="1:10" s="359" customFormat="1" ht="15" customHeight="1" x14ac:dyDescent="0.2">
      <c r="A404" s="8">
        <v>7716</v>
      </c>
      <c r="B404" s="362" t="s">
        <v>7914</v>
      </c>
      <c r="C404" s="8" t="s">
        <v>790</v>
      </c>
      <c r="D404" s="8">
        <v>41</v>
      </c>
      <c r="E404" s="52"/>
      <c r="F404" s="52" t="s">
        <v>515</v>
      </c>
      <c r="G404" s="52">
        <v>10</v>
      </c>
      <c r="H404" s="216"/>
      <c r="I404" s="8">
        <f t="shared" si="38"/>
        <v>51</v>
      </c>
      <c r="J404" s="358"/>
    </row>
    <row r="405" spans="1:10" s="359" customFormat="1" ht="15" customHeight="1" x14ac:dyDescent="0.2">
      <c r="A405" s="8">
        <v>7715</v>
      </c>
      <c r="B405" s="362" t="s">
        <v>7914</v>
      </c>
      <c r="C405" s="8" t="s">
        <v>1355</v>
      </c>
      <c r="D405" s="8">
        <v>16</v>
      </c>
      <c r="E405" s="52"/>
      <c r="F405" s="52" t="s">
        <v>319</v>
      </c>
      <c r="G405" s="52">
        <v>7</v>
      </c>
      <c r="H405" s="216"/>
      <c r="I405" s="8">
        <f t="shared" si="38"/>
        <v>23</v>
      </c>
      <c r="J405" s="358"/>
    </row>
    <row r="406" spans="1:10" s="359" customFormat="1" ht="15" customHeight="1" x14ac:dyDescent="0.2">
      <c r="A406" s="8">
        <v>7714</v>
      </c>
      <c r="B406" s="362" t="s">
        <v>7914</v>
      </c>
      <c r="C406" s="52" t="s">
        <v>797</v>
      </c>
      <c r="D406" s="52">
        <v>10</v>
      </c>
      <c r="E406" s="52"/>
      <c r="F406" s="8" t="s">
        <v>5251</v>
      </c>
      <c r="G406" s="8">
        <v>17</v>
      </c>
      <c r="H406" s="216"/>
      <c r="I406" s="8">
        <f t="shared" si="38"/>
        <v>27</v>
      </c>
      <c r="J406" s="358"/>
    </row>
    <row r="407" spans="1:10" s="359" customFormat="1" ht="15" customHeight="1" x14ac:dyDescent="0.2">
      <c r="A407" s="8">
        <v>7713</v>
      </c>
      <c r="B407" s="362" t="s">
        <v>7914</v>
      </c>
      <c r="C407" s="8" t="s">
        <v>787</v>
      </c>
      <c r="D407" s="8">
        <v>24</v>
      </c>
      <c r="E407" s="52"/>
      <c r="F407" s="52" t="s">
        <v>400</v>
      </c>
      <c r="G407" s="52">
        <v>21</v>
      </c>
      <c r="H407" s="216"/>
      <c r="I407" s="8">
        <f t="shared" si="38"/>
        <v>45</v>
      </c>
      <c r="J407" s="358"/>
    </row>
    <row r="408" spans="1:10" s="359" customFormat="1" ht="15" customHeight="1" x14ac:dyDescent="0.2">
      <c r="A408" s="8">
        <v>7712</v>
      </c>
      <c r="B408" s="362" t="s">
        <v>7914</v>
      </c>
      <c r="C408" s="8" t="s">
        <v>1323</v>
      </c>
      <c r="D408" s="8">
        <v>20</v>
      </c>
      <c r="E408" s="52"/>
      <c r="F408" s="52" t="s">
        <v>441</v>
      </c>
      <c r="G408" s="52">
        <v>17</v>
      </c>
      <c r="H408" s="216"/>
      <c r="I408" s="8">
        <f t="shared" si="38"/>
        <v>37</v>
      </c>
      <c r="J408" s="358"/>
    </row>
    <row r="409" spans="1:10" s="359" customFormat="1" ht="15" customHeight="1" x14ac:dyDescent="0.2">
      <c r="A409" s="8">
        <v>7711</v>
      </c>
      <c r="B409" s="362" t="s">
        <v>7914</v>
      </c>
      <c r="C409" s="52" t="s">
        <v>798</v>
      </c>
      <c r="D409" s="52">
        <v>9</v>
      </c>
      <c r="E409" s="52"/>
      <c r="F409" s="8" t="s">
        <v>256</v>
      </c>
      <c r="G409" s="8">
        <v>32</v>
      </c>
      <c r="H409" s="216"/>
      <c r="I409" s="8">
        <f t="shared" si="38"/>
        <v>41</v>
      </c>
      <c r="J409" s="358"/>
    </row>
    <row r="410" spans="1:10" s="359" customFormat="1" ht="15" customHeight="1" x14ac:dyDescent="0.2">
      <c r="A410" s="8">
        <v>7710</v>
      </c>
      <c r="B410" s="360" t="s">
        <v>7913</v>
      </c>
      <c r="C410" s="52" t="s">
        <v>319</v>
      </c>
      <c r="D410" s="52">
        <v>16</v>
      </c>
      <c r="E410" s="52"/>
      <c r="F410" s="8" t="s">
        <v>5251</v>
      </c>
      <c r="G410" s="8">
        <v>24</v>
      </c>
      <c r="H410" s="216"/>
      <c r="I410" s="8">
        <f t="shared" si="38"/>
        <v>40</v>
      </c>
      <c r="J410" s="358"/>
    </row>
    <row r="411" spans="1:10" s="359" customFormat="1" ht="15" customHeight="1" x14ac:dyDescent="0.2">
      <c r="A411" s="8">
        <v>7709</v>
      </c>
      <c r="B411" s="360" t="s">
        <v>7913</v>
      </c>
      <c r="C411" s="52" t="s">
        <v>166</v>
      </c>
      <c r="D411" s="52">
        <v>6</v>
      </c>
      <c r="E411" s="52"/>
      <c r="F411" s="8" t="s">
        <v>1353</v>
      </c>
      <c r="G411" s="8">
        <v>13</v>
      </c>
      <c r="H411" s="216"/>
      <c r="I411" s="8">
        <f t="shared" si="38"/>
        <v>19</v>
      </c>
      <c r="J411" s="358"/>
    </row>
    <row r="412" spans="1:10" s="359" customFormat="1" ht="15" customHeight="1" x14ac:dyDescent="0.2">
      <c r="A412" s="8">
        <v>7708</v>
      </c>
      <c r="B412" s="360" t="s">
        <v>7913</v>
      </c>
      <c r="C412" s="52" t="s">
        <v>801</v>
      </c>
      <c r="D412" s="52">
        <v>34</v>
      </c>
      <c r="E412" s="52" t="s">
        <v>777</v>
      </c>
      <c r="F412" s="8" t="s">
        <v>256</v>
      </c>
      <c r="G412" s="8">
        <v>40</v>
      </c>
      <c r="H412" s="216" t="s">
        <v>7903</v>
      </c>
      <c r="I412" s="8">
        <f t="shared" si="38"/>
        <v>74</v>
      </c>
      <c r="J412" s="358"/>
    </row>
    <row r="413" spans="1:10" s="359" customFormat="1" ht="15" customHeight="1" x14ac:dyDescent="0.2">
      <c r="A413" s="8">
        <v>7707</v>
      </c>
      <c r="B413" s="360" t="s">
        <v>7913</v>
      </c>
      <c r="C413" s="8" t="s">
        <v>800</v>
      </c>
      <c r="D413" s="8">
        <v>38</v>
      </c>
      <c r="E413" s="52"/>
      <c r="F413" s="52" t="s">
        <v>442</v>
      </c>
      <c r="G413" s="52">
        <v>24</v>
      </c>
      <c r="H413" s="216"/>
      <c r="I413" s="8">
        <f t="shared" ref="I413:I476" si="39">D413+G413</f>
        <v>62</v>
      </c>
      <c r="J413" s="8"/>
    </row>
    <row r="414" spans="1:10" s="359" customFormat="1" ht="15" customHeight="1" x14ac:dyDescent="0.2">
      <c r="A414" s="8">
        <v>7706</v>
      </c>
      <c r="B414" s="360" t="s">
        <v>7913</v>
      </c>
      <c r="C414" s="52" t="s">
        <v>515</v>
      </c>
      <c r="D414" s="52">
        <v>10</v>
      </c>
      <c r="E414" s="52"/>
      <c r="F414" s="8" t="s">
        <v>400</v>
      </c>
      <c r="G414" s="8">
        <v>34</v>
      </c>
      <c r="H414" s="216"/>
      <c r="I414" s="8">
        <f t="shared" si="39"/>
        <v>44</v>
      </c>
      <c r="J414" s="358"/>
    </row>
    <row r="415" spans="1:10" s="359" customFormat="1" ht="15" customHeight="1" x14ac:dyDescent="0.2">
      <c r="A415" s="8">
        <v>7705</v>
      </c>
      <c r="B415" s="360" t="s">
        <v>7913</v>
      </c>
      <c r="C415" s="52" t="s">
        <v>790</v>
      </c>
      <c r="D415" s="52">
        <v>20</v>
      </c>
      <c r="E415" s="52"/>
      <c r="F415" s="8" t="s">
        <v>2951</v>
      </c>
      <c r="G415" s="8">
        <v>24</v>
      </c>
      <c r="H415" s="216"/>
      <c r="I415" s="8">
        <f t="shared" si="39"/>
        <v>44</v>
      </c>
      <c r="J415" s="358"/>
    </row>
    <row r="416" spans="1:10" s="359" customFormat="1" ht="15" customHeight="1" x14ac:dyDescent="0.2">
      <c r="A416" s="8">
        <v>7704</v>
      </c>
      <c r="B416" s="360" t="s">
        <v>7913</v>
      </c>
      <c r="C416" s="52" t="s">
        <v>797</v>
      </c>
      <c r="D416" s="52">
        <v>7</v>
      </c>
      <c r="E416" s="52"/>
      <c r="F416" s="8" t="s">
        <v>1355</v>
      </c>
      <c r="G416" s="8">
        <v>14</v>
      </c>
      <c r="H416" s="216"/>
      <c r="I416" s="8">
        <f t="shared" si="39"/>
        <v>21</v>
      </c>
      <c r="J416" s="358"/>
    </row>
    <row r="417" spans="1:10" s="359" customFormat="1" ht="15" customHeight="1" x14ac:dyDescent="0.2">
      <c r="A417" s="8">
        <v>7703</v>
      </c>
      <c r="B417" s="360" t="s">
        <v>7913</v>
      </c>
      <c r="C417" s="52" t="s">
        <v>1323</v>
      </c>
      <c r="D417" s="52">
        <v>13</v>
      </c>
      <c r="E417" s="52"/>
      <c r="F417" s="8" t="s">
        <v>752</v>
      </c>
      <c r="G417" s="8">
        <v>24</v>
      </c>
      <c r="H417" s="216"/>
      <c r="I417" s="8">
        <f t="shared" si="39"/>
        <v>37</v>
      </c>
      <c r="J417" s="358"/>
    </row>
    <row r="418" spans="1:10" s="359" customFormat="1" ht="15" customHeight="1" x14ac:dyDescent="0.2">
      <c r="A418" s="8">
        <v>7702</v>
      </c>
      <c r="B418" s="360" t="s">
        <v>7913</v>
      </c>
      <c r="C418" s="8" t="s">
        <v>798</v>
      </c>
      <c r="D418" s="8">
        <v>41</v>
      </c>
      <c r="E418" s="52"/>
      <c r="F418" s="52" t="s">
        <v>441</v>
      </c>
      <c r="G418" s="52">
        <v>18</v>
      </c>
      <c r="H418" s="216"/>
      <c r="I418" s="8">
        <f t="shared" si="39"/>
        <v>59</v>
      </c>
      <c r="J418" s="358"/>
    </row>
    <row r="419" spans="1:10" s="359" customFormat="1" ht="15" customHeight="1" x14ac:dyDescent="0.2">
      <c r="A419" s="8">
        <v>7701</v>
      </c>
      <c r="B419" s="362" t="s">
        <v>7912</v>
      </c>
      <c r="C419" s="52" t="s">
        <v>319</v>
      </c>
      <c r="D419" s="52">
        <v>10</v>
      </c>
      <c r="E419" s="52"/>
      <c r="F419" s="8" t="s">
        <v>516</v>
      </c>
      <c r="G419" s="8">
        <v>21</v>
      </c>
      <c r="H419" s="216"/>
      <c r="I419" s="8">
        <f t="shared" si="39"/>
        <v>31</v>
      </c>
      <c r="J419" s="358"/>
    </row>
    <row r="420" spans="1:10" s="359" customFormat="1" ht="15" customHeight="1" x14ac:dyDescent="0.2">
      <c r="A420" s="8">
        <v>7700</v>
      </c>
      <c r="B420" s="362" t="s">
        <v>7912</v>
      </c>
      <c r="C420" s="8" t="s">
        <v>2951</v>
      </c>
      <c r="D420" s="8">
        <v>28</v>
      </c>
      <c r="E420" s="52"/>
      <c r="F420" s="52" t="s">
        <v>409</v>
      </c>
      <c r="G420" s="52">
        <v>24</v>
      </c>
      <c r="H420" s="216"/>
      <c r="I420" s="8">
        <f t="shared" si="39"/>
        <v>52</v>
      </c>
      <c r="J420" s="358"/>
    </row>
    <row r="421" spans="1:10" s="359" customFormat="1" ht="15" customHeight="1" x14ac:dyDescent="0.2">
      <c r="A421" s="8">
        <v>7699</v>
      </c>
      <c r="B421" s="362" t="s">
        <v>7912</v>
      </c>
      <c r="C421" s="52" t="s">
        <v>515</v>
      </c>
      <c r="D421" s="52">
        <v>12</v>
      </c>
      <c r="E421" s="52"/>
      <c r="F421" s="8" t="s">
        <v>442</v>
      </c>
      <c r="G421" s="8">
        <v>20</v>
      </c>
      <c r="H421" s="216"/>
      <c r="I421" s="8">
        <f t="shared" si="39"/>
        <v>32</v>
      </c>
      <c r="J421" s="358"/>
    </row>
    <row r="422" spans="1:10" s="359" customFormat="1" ht="15" customHeight="1" x14ac:dyDescent="0.2">
      <c r="A422" s="8">
        <v>7698</v>
      </c>
      <c r="B422" s="362" t="s">
        <v>7912</v>
      </c>
      <c r="C422" s="8" t="s">
        <v>790</v>
      </c>
      <c r="D422" s="8">
        <v>37</v>
      </c>
      <c r="E422" s="52"/>
      <c r="F422" s="52" t="s">
        <v>121</v>
      </c>
      <c r="G422" s="52">
        <v>17</v>
      </c>
      <c r="H422" s="216" t="s">
        <v>2628</v>
      </c>
      <c r="I422" s="8">
        <f t="shared" si="39"/>
        <v>54</v>
      </c>
      <c r="J422" s="358"/>
    </row>
    <row r="423" spans="1:10" s="359" customFormat="1" ht="15" customHeight="1" x14ac:dyDescent="0.2">
      <c r="A423" s="8">
        <v>7697</v>
      </c>
      <c r="B423" s="362" t="s">
        <v>7912</v>
      </c>
      <c r="C423" s="8" t="s">
        <v>5251</v>
      </c>
      <c r="D423" s="8">
        <v>23</v>
      </c>
      <c r="E423" s="52"/>
      <c r="F423" s="52" t="s">
        <v>392</v>
      </c>
      <c r="G423" s="52">
        <v>20</v>
      </c>
      <c r="H423" s="216"/>
      <c r="I423" s="8">
        <f t="shared" si="39"/>
        <v>43</v>
      </c>
      <c r="J423" s="358"/>
    </row>
    <row r="424" spans="1:10" s="359" customFormat="1" ht="15" customHeight="1" x14ac:dyDescent="0.2">
      <c r="A424" s="8">
        <v>7696</v>
      </c>
      <c r="B424" s="362" t="s">
        <v>7912</v>
      </c>
      <c r="C424" s="8" t="s">
        <v>793</v>
      </c>
      <c r="D424" s="8">
        <v>34</v>
      </c>
      <c r="E424" s="52"/>
      <c r="F424" s="52" t="s">
        <v>386</v>
      </c>
      <c r="G424" s="52">
        <v>15</v>
      </c>
      <c r="H424" s="216"/>
      <c r="I424" s="8">
        <f t="shared" si="39"/>
        <v>49</v>
      </c>
      <c r="J424" s="358"/>
    </row>
    <row r="425" spans="1:10" s="359" customFormat="1" ht="15" customHeight="1" x14ac:dyDescent="0.2">
      <c r="A425" s="8">
        <v>7695</v>
      </c>
      <c r="B425" s="362" t="s">
        <v>7912</v>
      </c>
      <c r="C425" s="8" t="s">
        <v>787</v>
      </c>
      <c r="D425" s="8">
        <v>35</v>
      </c>
      <c r="E425" s="52"/>
      <c r="F425" s="52" t="s">
        <v>1353</v>
      </c>
      <c r="G425" s="52">
        <v>13</v>
      </c>
      <c r="H425" s="216"/>
      <c r="I425" s="8">
        <f t="shared" si="39"/>
        <v>48</v>
      </c>
      <c r="J425" s="358"/>
    </row>
    <row r="426" spans="1:10" s="359" customFormat="1" ht="15" customHeight="1" x14ac:dyDescent="0.2">
      <c r="A426" s="8">
        <v>7694</v>
      </c>
      <c r="B426" s="362" t="s">
        <v>7912</v>
      </c>
      <c r="C426" s="8" t="s">
        <v>1323</v>
      </c>
      <c r="D426" s="8">
        <v>31</v>
      </c>
      <c r="E426" s="52"/>
      <c r="F426" s="52" t="s">
        <v>1355</v>
      </c>
      <c r="G426" s="52">
        <v>17</v>
      </c>
      <c r="H426" s="216"/>
      <c r="I426" s="8">
        <f t="shared" si="39"/>
        <v>48</v>
      </c>
      <c r="J426" s="358"/>
    </row>
    <row r="427" spans="1:10" s="359" customFormat="1" ht="15" customHeight="1" x14ac:dyDescent="0.2">
      <c r="A427" s="8">
        <v>7693</v>
      </c>
      <c r="B427" s="362" t="s">
        <v>7912</v>
      </c>
      <c r="C427" s="8" t="s">
        <v>799</v>
      </c>
      <c r="D427" s="8">
        <v>31</v>
      </c>
      <c r="E427" s="52"/>
      <c r="F427" s="52" t="s">
        <v>441</v>
      </c>
      <c r="G427" s="52">
        <v>21</v>
      </c>
      <c r="H427" s="216"/>
      <c r="I427" s="8">
        <f t="shared" si="39"/>
        <v>52</v>
      </c>
      <c r="J427" s="358"/>
    </row>
    <row r="428" spans="1:10" s="359" customFormat="1" ht="15" customHeight="1" x14ac:dyDescent="0.2">
      <c r="A428" s="8">
        <v>7692</v>
      </c>
      <c r="B428" s="360" t="s">
        <v>7911</v>
      </c>
      <c r="C428" s="52" t="s">
        <v>319</v>
      </c>
      <c r="D428" s="52">
        <v>21</v>
      </c>
      <c r="E428" s="52"/>
      <c r="F428" s="8" t="s">
        <v>442</v>
      </c>
      <c r="G428" s="8">
        <v>24</v>
      </c>
      <c r="H428" s="216"/>
      <c r="I428" s="8">
        <f t="shared" si="39"/>
        <v>45</v>
      </c>
      <c r="J428" s="358"/>
    </row>
    <row r="429" spans="1:10" s="359" customFormat="1" ht="15" customHeight="1" x14ac:dyDescent="0.2">
      <c r="A429" s="8">
        <v>7691</v>
      </c>
      <c r="B429" s="360" t="s">
        <v>7911</v>
      </c>
      <c r="C429" s="8" t="s">
        <v>2951</v>
      </c>
      <c r="D429" s="8">
        <v>14</v>
      </c>
      <c r="E429" s="52"/>
      <c r="F429" s="52" t="s">
        <v>515</v>
      </c>
      <c r="G429" s="52">
        <v>0</v>
      </c>
      <c r="H429" s="216"/>
      <c r="I429" s="8">
        <f t="shared" si="39"/>
        <v>14</v>
      </c>
      <c r="J429" s="358"/>
    </row>
    <row r="430" spans="1:10" s="359" customFormat="1" ht="15" customHeight="1" x14ac:dyDescent="0.2">
      <c r="A430" s="8">
        <v>7690</v>
      </c>
      <c r="B430" s="360" t="s">
        <v>7911</v>
      </c>
      <c r="C430" s="52" t="s">
        <v>166</v>
      </c>
      <c r="D430" s="52">
        <v>27</v>
      </c>
      <c r="E430" s="52"/>
      <c r="F430" s="8" t="s">
        <v>439</v>
      </c>
      <c r="G430" s="8">
        <v>32</v>
      </c>
      <c r="H430" s="216" t="s">
        <v>8159</v>
      </c>
      <c r="I430" s="8">
        <f t="shared" si="39"/>
        <v>59</v>
      </c>
      <c r="J430" s="358"/>
    </row>
    <row r="431" spans="1:10" s="359" customFormat="1" ht="15" customHeight="1" x14ac:dyDescent="0.2">
      <c r="A431" s="8">
        <v>7689</v>
      </c>
      <c r="B431" s="360" t="s">
        <v>7911</v>
      </c>
      <c r="C431" s="8" t="s">
        <v>801</v>
      </c>
      <c r="D431" s="8">
        <v>10</v>
      </c>
      <c r="E431" s="52"/>
      <c r="F431" s="52" t="s">
        <v>752</v>
      </c>
      <c r="G431" s="52">
        <v>7</v>
      </c>
      <c r="H431" s="216"/>
      <c r="I431" s="8">
        <f t="shared" si="39"/>
        <v>17</v>
      </c>
      <c r="J431" s="358"/>
    </row>
    <row r="432" spans="1:10" s="359" customFormat="1" ht="15" customHeight="1" x14ac:dyDescent="0.2">
      <c r="A432" s="8">
        <v>7688</v>
      </c>
      <c r="B432" s="360" t="s">
        <v>7911</v>
      </c>
      <c r="C432" s="52" t="s">
        <v>1353</v>
      </c>
      <c r="D432" s="52">
        <v>7</v>
      </c>
      <c r="E432" s="52"/>
      <c r="F432" s="8" t="s">
        <v>400</v>
      </c>
      <c r="G432" s="8">
        <v>19</v>
      </c>
      <c r="H432" s="216"/>
      <c r="I432" s="8">
        <f t="shared" si="39"/>
        <v>26</v>
      </c>
      <c r="J432" s="358"/>
    </row>
    <row r="433" spans="1:10" s="359" customFormat="1" ht="15" customHeight="1" x14ac:dyDescent="0.2">
      <c r="A433" s="8">
        <v>7687</v>
      </c>
      <c r="B433" s="360" t="s">
        <v>7911</v>
      </c>
      <c r="C433" s="8" t="s">
        <v>1355</v>
      </c>
      <c r="D433" s="8">
        <v>25</v>
      </c>
      <c r="E433" s="52"/>
      <c r="F433" s="52" t="s">
        <v>392</v>
      </c>
      <c r="G433" s="52">
        <v>18</v>
      </c>
      <c r="H433" s="216"/>
      <c r="I433" s="8">
        <f t="shared" si="39"/>
        <v>43</v>
      </c>
      <c r="J433" s="358"/>
    </row>
    <row r="434" spans="1:10" s="359" customFormat="1" ht="15" customHeight="1" x14ac:dyDescent="0.2">
      <c r="A434" s="8">
        <v>7686</v>
      </c>
      <c r="B434" s="360" t="s">
        <v>7911</v>
      </c>
      <c r="C434" s="8" t="s">
        <v>441</v>
      </c>
      <c r="D434" s="8">
        <v>27</v>
      </c>
      <c r="E434" s="52"/>
      <c r="F434" s="52" t="s">
        <v>386</v>
      </c>
      <c r="G434" s="52">
        <v>14</v>
      </c>
      <c r="H434" s="216"/>
      <c r="I434" s="8">
        <f t="shared" si="39"/>
        <v>41</v>
      </c>
      <c r="J434" s="358"/>
    </row>
    <row r="435" spans="1:10" s="359" customFormat="1" ht="15" customHeight="1" x14ac:dyDescent="0.2">
      <c r="A435" s="8">
        <v>7685</v>
      </c>
      <c r="B435" s="360" t="s">
        <v>7911</v>
      </c>
      <c r="C435" s="8" t="s">
        <v>1323</v>
      </c>
      <c r="D435" s="8">
        <v>25</v>
      </c>
      <c r="E435" s="52" t="s">
        <v>777</v>
      </c>
      <c r="F435" s="52" t="s">
        <v>121</v>
      </c>
      <c r="G435" s="52">
        <v>22</v>
      </c>
      <c r="H435" s="216"/>
      <c r="I435" s="8">
        <f t="shared" si="39"/>
        <v>47</v>
      </c>
      <c r="J435" s="358"/>
    </row>
    <row r="436" spans="1:10" s="359" customFormat="1" ht="15" customHeight="1" x14ac:dyDescent="0.2">
      <c r="A436" s="8">
        <v>7684</v>
      </c>
      <c r="B436" s="360" t="s">
        <v>7911</v>
      </c>
      <c r="C436" s="8" t="s">
        <v>799</v>
      </c>
      <c r="D436" s="8">
        <v>17</v>
      </c>
      <c r="E436" s="52"/>
      <c r="F436" s="52" t="s">
        <v>5251</v>
      </c>
      <c r="G436" s="52">
        <v>16</v>
      </c>
      <c r="H436" s="216"/>
      <c r="I436" s="8">
        <f t="shared" si="39"/>
        <v>33</v>
      </c>
      <c r="J436" s="358"/>
    </row>
    <row r="437" spans="1:10" s="359" customFormat="1" ht="15" customHeight="1" x14ac:dyDescent="0.2">
      <c r="A437" s="8">
        <v>7683</v>
      </c>
      <c r="B437" s="362" t="s">
        <v>7909</v>
      </c>
      <c r="C437" s="52" t="s">
        <v>2951</v>
      </c>
      <c r="D437" s="52">
        <v>3</v>
      </c>
      <c r="E437" s="52"/>
      <c r="F437" s="8" t="s">
        <v>1355</v>
      </c>
      <c r="G437" s="8">
        <v>13</v>
      </c>
      <c r="H437" s="52"/>
      <c r="I437" s="8">
        <f t="shared" si="39"/>
        <v>16</v>
      </c>
      <c r="J437" s="358"/>
    </row>
    <row r="438" spans="1:10" s="359" customFormat="1" ht="15" customHeight="1" x14ac:dyDescent="0.2">
      <c r="A438" s="8">
        <v>7682</v>
      </c>
      <c r="B438" s="362" t="s">
        <v>7909</v>
      </c>
      <c r="C438" s="8" t="s">
        <v>801</v>
      </c>
      <c r="D438" s="8">
        <v>31</v>
      </c>
      <c r="E438" s="52"/>
      <c r="F438" s="52" t="s">
        <v>1353</v>
      </c>
      <c r="G438" s="52">
        <v>24</v>
      </c>
      <c r="H438" s="52"/>
      <c r="I438" s="8">
        <f t="shared" si="39"/>
        <v>55</v>
      </c>
      <c r="J438" s="358"/>
    </row>
    <row r="439" spans="1:10" s="359" customFormat="1" ht="15" customHeight="1" x14ac:dyDescent="0.2">
      <c r="A439" s="8">
        <v>7681</v>
      </c>
      <c r="B439" s="362" t="s">
        <v>7909</v>
      </c>
      <c r="C439" s="52" t="s">
        <v>800</v>
      </c>
      <c r="D439" s="52">
        <v>23</v>
      </c>
      <c r="E439" s="52"/>
      <c r="F439" s="8" t="s">
        <v>319</v>
      </c>
      <c r="G439" s="8">
        <v>38</v>
      </c>
      <c r="H439" s="52"/>
      <c r="I439" s="8">
        <f t="shared" si="39"/>
        <v>61</v>
      </c>
      <c r="J439" s="358"/>
    </row>
    <row r="440" spans="1:10" s="359" customFormat="1" ht="15" customHeight="1" x14ac:dyDescent="0.2">
      <c r="A440" s="8">
        <v>7680</v>
      </c>
      <c r="B440" s="362" t="s">
        <v>7909</v>
      </c>
      <c r="C440" s="52" t="s">
        <v>442</v>
      </c>
      <c r="D440" s="52">
        <v>13</v>
      </c>
      <c r="E440" s="52"/>
      <c r="F440" s="8" t="s">
        <v>439</v>
      </c>
      <c r="G440" s="8">
        <v>20</v>
      </c>
      <c r="H440" s="52"/>
      <c r="I440" s="8">
        <f t="shared" si="39"/>
        <v>33</v>
      </c>
      <c r="J440" s="358"/>
    </row>
    <row r="441" spans="1:10" s="359" customFormat="1" ht="15" customHeight="1" x14ac:dyDescent="0.2">
      <c r="A441" s="8">
        <v>7679</v>
      </c>
      <c r="B441" s="362" t="s">
        <v>7909</v>
      </c>
      <c r="C441" s="52" t="s">
        <v>515</v>
      </c>
      <c r="D441" s="52">
        <v>28</v>
      </c>
      <c r="E441" s="52"/>
      <c r="F441" s="8" t="s">
        <v>516</v>
      </c>
      <c r="G441" s="8">
        <v>31</v>
      </c>
      <c r="H441" s="52"/>
      <c r="I441" s="8">
        <f t="shared" si="39"/>
        <v>59</v>
      </c>
      <c r="J441" s="358"/>
    </row>
    <row r="442" spans="1:10" s="359" customFormat="1" ht="15" customHeight="1" x14ac:dyDescent="0.2">
      <c r="A442" s="8">
        <v>7678</v>
      </c>
      <c r="B442" s="362" t="s">
        <v>7909</v>
      </c>
      <c r="C442" s="8" t="s">
        <v>787</v>
      </c>
      <c r="D442" s="8">
        <v>34</v>
      </c>
      <c r="E442" s="52"/>
      <c r="F442" s="52" t="s">
        <v>392</v>
      </c>
      <c r="G442" s="52">
        <v>24</v>
      </c>
      <c r="H442" s="52"/>
      <c r="I442" s="8">
        <f t="shared" si="39"/>
        <v>58</v>
      </c>
      <c r="J442" s="358"/>
    </row>
    <row r="443" spans="1:10" s="359" customFormat="1" ht="15" customHeight="1" x14ac:dyDescent="0.2">
      <c r="A443" s="8">
        <v>7677</v>
      </c>
      <c r="B443" s="362" t="s">
        <v>7909</v>
      </c>
      <c r="C443" s="8" t="s">
        <v>441</v>
      </c>
      <c r="D443" s="8">
        <v>33</v>
      </c>
      <c r="E443" s="52"/>
      <c r="F443" s="52" t="s">
        <v>5251</v>
      </c>
      <c r="G443" s="52">
        <v>9</v>
      </c>
      <c r="H443" s="52"/>
      <c r="I443" s="8">
        <f t="shared" si="39"/>
        <v>42</v>
      </c>
      <c r="J443" s="358"/>
    </row>
    <row r="444" spans="1:10" s="359" customFormat="1" ht="15" customHeight="1" x14ac:dyDescent="0.2">
      <c r="A444" s="8">
        <v>7676</v>
      </c>
      <c r="B444" s="362" t="s">
        <v>7909</v>
      </c>
      <c r="C444" s="8" t="s">
        <v>799</v>
      </c>
      <c r="D444" s="8">
        <v>36</v>
      </c>
      <c r="E444" s="52"/>
      <c r="F444" s="52" t="s">
        <v>400</v>
      </c>
      <c r="G444" s="52">
        <v>3</v>
      </c>
      <c r="H444" s="216" t="s">
        <v>7903</v>
      </c>
      <c r="I444" s="8">
        <f t="shared" si="39"/>
        <v>39</v>
      </c>
      <c r="J444" s="358"/>
    </row>
    <row r="445" spans="1:10" s="359" customFormat="1" ht="15" customHeight="1" x14ac:dyDescent="0.2">
      <c r="A445" s="8">
        <v>7675</v>
      </c>
      <c r="B445" s="362" t="s">
        <v>7909</v>
      </c>
      <c r="C445" s="52" t="s">
        <v>798</v>
      </c>
      <c r="D445" s="52">
        <v>20</v>
      </c>
      <c r="E445" s="52"/>
      <c r="F445" s="8" t="s">
        <v>1323</v>
      </c>
      <c r="G445" s="8">
        <v>21</v>
      </c>
      <c r="H445" s="52"/>
      <c r="I445" s="8">
        <f t="shared" si="39"/>
        <v>41</v>
      </c>
      <c r="J445" s="358"/>
    </row>
    <row r="446" spans="1:10" s="359" customFormat="1" ht="15" customHeight="1" x14ac:dyDescent="0.2">
      <c r="A446" s="8">
        <v>7674</v>
      </c>
      <c r="B446" s="360" t="s">
        <v>7910</v>
      </c>
      <c r="C446" s="8" t="s">
        <v>2951</v>
      </c>
      <c r="D446" s="8">
        <v>28</v>
      </c>
      <c r="E446" s="52"/>
      <c r="F446" s="52" t="s">
        <v>319</v>
      </c>
      <c r="G446" s="52">
        <v>23</v>
      </c>
      <c r="H446" s="52"/>
      <c r="I446" s="8">
        <f t="shared" si="39"/>
        <v>51</v>
      </c>
      <c r="J446" s="358"/>
    </row>
    <row r="447" spans="1:10" s="359" customFormat="1" ht="15" customHeight="1" x14ac:dyDescent="0.2">
      <c r="A447" s="8">
        <v>7673</v>
      </c>
      <c r="B447" s="360" t="s">
        <v>7910</v>
      </c>
      <c r="C447" s="52" t="s">
        <v>166</v>
      </c>
      <c r="D447" s="52">
        <v>24</v>
      </c>
      <c r="E447" s="52" t="s">
        <v>777</v>
      </c>
      <c r="F447" s="8" t="s">
        <v>1323</v>
      </c>
      <c r="G447" s="8">
        <v>30</v>
      </c>
      <c r="H447" s="52"/>
      <c r="I447" s="8">
        <f t="shared" si="39"/>
        <v>54</v>
      </c>
      <c r="J447" s="358"/>
    </row>
    <row r="448" spans="1:10" s="359" customFormat="1" ht="15" customHeight="1" x14ac:dyDescent="0.2">
      <c r="A448" s="8">
        <v>7672</v>
      </c>
      <c r="B448" s="360" t="s">
        <v>7910</v>
      </c>
      <c r="C448" s="8" t="s">
        <v>1353</v>
      </c>
      <c r="D448" s="8">
        <v>31</v>
      </c>
      <c r="E448" s="52"/>
      <c r="F448" s="52" t="s">
        <v>439</v>
      </c>
      <c r="G448" s="52">
        <v>7</v>
      </c>
      <c r="H448" s="52"/>
      <c r="I448" s="8">
        <f t="shared" si="39"/>
        <v>38</v>
      </c>
      <c r="J448" s="358"/>
    </row>
    <row r="449" spans="1:10" s="359" customFormat="1" ht="15" customHeight="1" x14ac:dyDescent="0.2">
      <c r="A449" s="8">
        <v>7671</v>
      </c>
      <c r="B449" s="360" t="s">
        <v>7910</v>
      </c>
      <c r="C449" s="52" t="s">
        <v>442</v>
      </c>
      <c r="D449" s="52">
        <v>21</v>
      </c>
      <c r="E449" s="52"/>
      <c r="F449" s="8" t="s">
        <v>409</v>
      </c>
      <c r="G449" s="8">
        <v>24</v>
      </c>
      <c r="H449" s="52"/>
      <c r="I449" s="8">
        <f t="shared" si="39"/>
        <v>45</v>
      </c>
      <c r="J449" s="358"/>
    </row>
    <row r="450" spans="1:10" s="359" customFormat="1" ht="15" customHeight="1" x14ac:dyDescent="0.2">
      <c r="A450" s="8">
        <v>7670</v>
      </c>
      <c r="B450" s="360" t="s">
        <v>7910</v>
      </c>
      <c r="C450" s="8" t="s">
        <v>515</v>
      </c>
      <c r="D450" s="8">
        <v>31</v>
      </c>
      <c r="E450" s="52"/>
      <c r="F450" s="52" t="s">
        <v>121</v>
      </c>
      <c r="G450" s="52">
        <v>28</v>
      </c>
      <c r="H450" s="52"/>
      <c r="I450" s="8">
        <f t="shared" si="39"/>
        <v>59</v>
      </c>
      <c r="J450" s="358"/>
    </row>
    <row r="451" spans="1:10" s="359" customFormat="1" ht="15" customHeight="1" x14ac:dyDescent="0.2">
      <c r="A451" s="8">
        <v>7669</v>
      </c>
      <c r="B451" s="360" t="s">
        <v>7910</v>
      </c>
      <c r="C451" s="52" t="s">
        <v>5251</v>
      </c>
      <c r="D451" s="52">
        <v>8</v>
      </c>
      <c r="E451" s="52"/>
      <c r="F451" s="8" t="s">
        <v>386</v>
      </c>
      <c r="G451" s="8">
        <v>38</v>
      </c>
      <c r="H451" s="216" t="s">
        <v>7901</v>
      </c>
      <c r="I451" s="8">
        <f t="shared" si="39"/>
        <v>46</v>
      </c>
      <c r="J451" s="358"/>
    </row>
    <row r="452" spans="1:10" s="359" customFormat="1" ht="15" customHeight="1" x14ac:dyDescent="0.2">
      <c r="A452" s="8">
        <v>7668</v>
      </c>
      <c r="B452" s="360" t="s">
        <v>7910</v>
      </c>
      <c r="C452" s="8" t="s">
        <v>797</v>
      </c>
      <c r="D452" s="8">
        <v>17</v>
      </c>
      <c r="E452" s="52"/>
      <c r="F452" s="52" t="s">
        <v>752</v>
      </c>
      <c r="G452" s="52">
        <v>13</v>
      </c>
      <c r="H452" s="52"/>
      <c r="I452" s="8">
        <f t="shared" si="39"/>
        <v>30</v>
      </c>
      <c r="J452" s="358"/>
    </row>
    <row r="453" spans="1:10" s="359" customFormat="1" ht="15" customHeight="1" x14ac:dyDescent="0.2">
      <c r="A453" s="8">
        <v>7667</v>
      </c>
      <c r="B453" s="360" t="s">
        <v>7910</v>
      </c>
      <c r="C453" s="52" t="s">
        <v>793</v>
      </c>
      <c r="D453" s="52">
        <v>31</v>
      </c>
      <c r="E453" s="52" t="s">
        <v>777</v>
      </c>
      <c r="F453" s="8" t="s">
        <v>1355</v>
      </c>
      <c r="G453" s="8">
        <v>37</v>
      </c>
      <c r="H453" s="52"/>
      <c r="I453" s="8">
        <f t="shared" si="39"/>
        <v>68</v>
      </c>
      <c r="J453" s="358"/>
    </row>
    <row r="454" spans="1:10" s="359" customFormat="1" ht="15" customHeight="1" x14ac:dyDescent="0.2">
      <c r="A454" s="8">
        <v>7666</v>
      </c>
      <c r="B454" s="360" t="s">
        <v>7910</v>
      </c>
      <c r="C454" s="8" t="s">
        <v>441</v>
      </c>
      <c r="D454" s="8">
        <v>23</v>
      </c>
      <c r="E454" s="52"/>
      <c r="F454" s="52" t="s">
        <v>256</v>
      </c>
      <c r="G454" s="52">
        <v>17</v>
      </c>
      <c r="H454" s="52"/>
      <c r="I454" s="8">
        <f t="shared" si="39"/>
        <v>40</v>
      </c>
      <c r="J454" s="358"/>
    </row>
    <row r="455" spans="1:10" s="359" customFormat="1" ht="15" customHeight="1" x14ac:dyDescent="0.2">
      <c r="A455" s="8">
        <v>7665</v>
      </c>
      <c r="B455" s="362" t="s">
        <v>7906</v>
      </c>
      <c r="C455" s="8" t="s">
        <v>319</v>
      </c>
      <c r="D455" s="8">
        <v>38</v>
      </c>
      <c r="E455" s="52"/>
      <c r="F455" s="52" t="s">
        <v>441</v>
      </c>
      <c r="G455" s="52">
        <v>17</v>
      </c>
      <c r="H455" s="216"/>
      <c r="I455" s="8">
        <f t="shared" si="39"/>
        <v>55</v>
      </c>
      <c r="J455" s="358"/>
    </row>
    <row r="456" spans="1:10" s="359" customFormat="1" ht="15" customHeight="1" x14ac:dyDescent="0.2">
      <c r="A456" s="8">
        <v>7664</v>
      </c>
      <c r="B456" s="362" t="s">
        <v>7906</v>
      </c>
      <c r="C456" s="52" t="s">
        <v>1353</v>
      </c>
      <c r="D456" s="52">
        <v>10</v>
      </c>
      <c r="E456" s="52"/>
      <c r="F456" s="8" t="s">
        <v>2951</v>
      </c>
      <c r="G456" s="8">
        <v>27</v>
      </c>
      <c r="H456" s="216"/>
      <c r="I456" s="8">
        <f t="shared" si="39"/>
        <v>37</v>
      </c>
      <c r="J456" s="358"/>
    </row>
    <row r="457" spans="1:10" s="359" customFormat="1" ht="15" customHeight="1" x14ac:dyDescent="0.2">
      <c r="A457" s="8">
        <v>7663</v>
      </c>
      <c r="B457" s="362" t="s">
        <v>7906</v>
      </c>
      <c r="C457" s="8" t="s">
        <v>800</v>
      </c>
      <c r="D457" s="8">
        <v>41</v>
      </c>
      <c r="E457" s="52" t="s">
        <v>777</v>
      </c>
      <c r="F457" s="52" t="s">
        <v>1355</v>
      </c>
      <c r="G457" s="52">
        <v>38</v>
      </c>
      <c r="H457" s="216"/>
      <c r="I457" s="8">
        <f t="shared" si="39"/>
        <v>79</v>
      </c>
      <c r="J457" s="358"/>
    </row>
    <row r="458" spans="1:10" s="359" customFormat="1" ht="15" customHeight="1" x14ac:dyDescent="0.2">
      <c r="A458" s="8">
        <v>7662</v>
      </c>
      <c r="B458" s="362" t="s">
        <v>7906</v>
      </c>
      <c r="C458" s="8" t="s">
        <v>442</v>
      </c>
      <c r="D458" s="8">
        <v>28</v>
      </c>
      <c r="E458" s="52"/>
      <c r="F458" s="52" t="s">
        <v>515</v>
      </c>
      <c r="G458" s="52">
        <v>3</v>
      </c>
      <c r="H458" s="216"/>
      <c r="I458" s="8">
        <f t="shared" si="39"/>
        <v>31</v>
      </c>
      <c r="J458" s="358"/>
    </row>
    <row r="459" spans="1:10" s="359" customFormat="1" ht="15" customHeight="1" x14ac:dyDescent="0.2">
      <c r="A459" s="8">
        <v>7661</v>
      </c>
      <c r="B459" s="362" t="s">
        <v>7906</v>
      </c>
      <c r="C459" s="52" t="s">
        <v>790</v>
      </c>
      <c r="D459" s="52">
        <v>21</v>
      </c>
      <c r="E459" s="52" t="s">
        <v>777</v>
      </c>
      <c r="F459" s="8" t="s">
        <v>409</v>
      </c>
      <c r="G459" s="8">
        <v>27</v>
      </c>
      <c r="H459" s="216"/>
      <c r="I459" s="8">
        <f t="shared" si="39"/>
        <v>48</v>
      </c>
      <c r="J459" s="358"/>
    </row>
    <row r="460" spans="1:10" s="359" customFormat="1" ht="15" customHeight="1" x14ac:dyDescent="0.2">
      <c r="A460" s="8">
        <v>7660</v>
      </c>
      <c r="B460" s="362" t="s">
        <v>7906</v>
      </c>
      <c r="C460" s="8" t="s">
        <v>5251</v>
      </c>
      <c r="D460" s="8">
        <v>20</v>
      </c>
      <c r="E460" s="52"/>
      <c r="F460" s="52" t="s">
        <v>516</v>
      </c>
      <c r="G460" s="52">
        <v>16</v>
      </c>
      <c r="H460" s="216"/>
      <c r="I460" s="8">
        <f t="shared" si="39"/>
        <v>36</v>
      </c>
      <c r="J460" s="358"/>
    </row>
    <row r="461" spans="1:10" s="359" customFormat="1" ht="15" customHeight="1" x14ac:dyDescent="0.2">
      <c r="A461" s="8">
        <v>7659</v>
      </c>
      <c r="B461" s="362" t="s">
        <v>7906</v>
      </c>
      <c r="C461" s="8" t="s">
        <v>793</v>
      </c>
      <c r="D461" s="8">
        <v>24</v>
      </c>
      <c r="E461" s="52"/>
      <c r="F461" s="52" t="s">
        <v>392</v>
      </c>
      <c r="G461" s="52">
        <v>21</v>
      </c>
      <c r="H461" s="216"/>
      <c r="I461" s="8">
        <f t="shared" si="39"/>
        <v>45</v>
      </c>
      <c r="J461" s="358"/>
    </row>
    <row r="462" spans="1:10" s="359" customFormat="1" ht="15" customHeight="1" x14ac:dyDescent="0.2">
      <c r="A462" s="8">
        <v>7658</v>
      </c>
      <c r="B462" s="362" t="s">
        <v>7906</v>
      </c>
      <c r="C462" s="8" t="s">
        <v>1323</v>
      </c>
      <c r="D462" s="8">
        <v>24</v>
      </c>
      <c r="E462" s="52"/>
      <c r="F462" s="52" t="s">
        <v>256</v>
      </c>
      <c r="G462" s="52">
        <v>14</v>
      </c>
      <c r="H462" s="216"/>
      <c r="I462" s="8">
        <f t="shared" si="39"/>
        <v>38</v>
      </c>
      <c r="J462" s="358"/>
    </row>
    <row r="463" spans="1:10" s="359" customFormat="1" ht="15" customHeight="1" x14ac:dyDescent="0.2">
      <c r="A463" s="8">
        <v>7657</v>
      </c>
      <c r="B463" s="362" t="s">
        <v>7906</v>
      </c>
      <c r="C463" s="52" t="s">
        <v>798</v>
      </c>
      <c r="D463" s="52">
        <v>21</v>
      </c>
      <c r="E463" s="52"/>
      <c r="F463" s="8" t="s">
        <v>752</v>
      </c>
      <c r="G463" s="8">
        <v>52</v>
      </c>
      <c r="H463" s="216" t="s">
        <v>3194</v>
      </c>
      <c r="I463" s="8">
        <f t="shared" si="39"/>
        <v>73</v>
      </c>
      <c r="J463" s="358"/>
    </row>
    <row r="464" spans="1:10" s="359" customFormat="1" ht="15" customHeight="1" x14ac:dyDescent="0.2">
      <c r="A464" s="8">
        <v>7556</v>
      </c>
      <c r="B464" s="360" t="s">
        <v>7905</v>
      </c>
      <c r="C464" s="8" t="s">
        <v>319</v>
      </c>
      <c r="D464" s="8">
        <v>35</v>
      </c>
      <c r="E464" s="52"/>
      <c r="F464" s="52" t="s">
        <v>409</v>
      </c>
      <c r="G464" s="52">
        <v>14</v>
      </c>
      <c r="H464" s="216"/>
      <c r="I464" s="8">
        <f t="shared" si="39"/>
        <v>49</v>
      </c>
      <c r="J464" s="358"/>
    </row>
    <row r="465" spans="1:10" s="359" customFormat="1" ht="15" customHeight="1" x14ac:dyDescent="0.2">
      <c r="A465" s="8">
        <v>7555</v>
      </c>
      <c r="B465" s="360" t="s">
        <v>7905</v>
      </c>
      <c r="C465" s="8" t="s">
        <v>1353</v>
      </c>
      <c r="D465" s="8">
        <v>31</v>
      </c>
      <c r="E465" s="52"/>
      <c r="F465" s="52" t="s">
        <v>516</v>
      </c>
      <c r="G465" s="52">
        <v>28</v>
      </c>
      <c r="H465" s="216"/>
      <c r="I465" s="8">
        <f t="shared" si="39"/>
        <v>59</v>
      </c>
      <c r="J465" s="358"/>
    </row>
    <row r="466" spans="1:10" s="359" customFormat="1" ht="15" customHeight="1" x14ac:dyDescent="0.2">
      <c r="A466" s="8">
        <v>7554</v>
      </c>
      <c r="B466" s="360" t="s">
        <v>7905</v>
      </c>
      <c r="C466" s="8" t="s">
        <v>790</v>
      </c>
      <c r="D466" s="8">
        <v>33</v>
      </c>
      <c r="E466" s="52"/>
      <c r="F466" s="52" t="s">
        <v>442</v>
      </c>
      <c r="G466" s="52">
        <v>16</v>
      </c>
      <c r="H466" s="216"/>
      <c r="I466" s="8">
        <f t="shared" si="39"/>
        <v>49</v>
      </c>
      <c r="J466" s="358"/>
    </row>
    <row r="467" spans="1:10" s="359" customFormat="1" ht="15" customHeight="1" x14ac:dyDescent="0.2">
      <c r="A467" s="8">
        <v>7553</v>
      </c>
      <c r="B467" s="360" t="s">
        <v>7905</v>
      </c>
      <c r="C467" s="52" t="s">
        <v>1355</v>
      </c>
      <c r="D467" s="52">
        <v>13</v>
      </c>
      <c r="E467" s="52"/>
      <c r="F467" s="8" t="s">
        <v>400</v>
      </c>
      <c r="G467" s="8">
        <v>49</v>
      </c>
      <c r="H467" s="216"/>
      <c r="I467" s="8">
        <f t="shared" si="39"/>
        <v>62</v>
      </c>
      <c r="J467" s="358"/>
    </row>
    <row r="468" spans="1:10" s="359" customFormat="1" ht="15" customHeight="1" x14ac:dyDescent="0.2">
      <c r="A468" s="8">
        <v>7552</v>
      </c>
      <c r="B468" s="360" t="s">
        <v>7905</v>
      </c>
      <c r="C468" s="52" t="s">
        <v>5251</v>
      </c>
      <c r="D468" s="52">
        <v>22</v>
      </c>
      <c r="E468" s="52"/>
      <c r="F468" s="8" t="s">
        <v>752</v>
      </c>
      <c r="G468" s="8">
        <v>29</v>
      </c>
      <c r="H468" s="216"/>
      <c r="I468" s="8">
        <f t="shared" si="39"/>
        <v>51</v>
      </c>
      <c r="J468" s="358"/>
    </row>
    <row r="469" spans="1:10" s="359" customFormat="1" ht="15" customHeight="1" x14ac:dyDescent="0.2">
      <c r="A469" s="8">
        <v>7551</v>
      </c>
      <c r="B469" s="360" t="s">
        <v>7905</v>
      </c>
      <c r="C469" s="52" t="s">
        <v>797</v>
      </c>
      <c r="D469" s="52">
        <v>12</v>
      </c>
      <c r="E469" s="52"/>
      <c r="F469" s="8" t="s">
        <v>2951</v>
      </c>
      <c r="G469" s="8">
        <v>21</v>
      </c>
      <c r="H469" s="216"/>
      <c r="I469" s="8">
        <f t="shared" si="39"/>
        <v>33</v>
      </c>
      <c r="J469" s="358"/>
    </row>
    <row r="470" spans="1:10" s="359" customFormat="1" ht="15" customHeight="1" x14ac:dyDescent="0.2">
      <c r="A470" s="8">
        <v>7550</v>
      </c>
      <c r="B470" s="360" t="s">
        <v>7905</v>
      </c>
      <c r="C470" s="52" t="s">
        <v>441</v>
      </c>
      <c r="D470" s="52">
        <v>10</v>
      </c>
      <c r="E470" s="52"/>
      <c r="F470" s="8" t="s">
        <v>515</v>
      </c>
      <c r="G470" s="8">
        <v>48</v>
      </c>
      <c r="H470" s="216" t="s">
        <v>7908</v>
      </c>
      <c r="I470" s="8">
        <f t="shared" si="39"/>
        <v>58</v>
      </c>
      <c r="J470" s="358"/>
    </row>
    <row r="471" spans="1:10" s="359" customFormat="1" ht="15" customHeight="1" x14ac:dyDescent="0.2">
      <c r="A471" s="8">
        <v>7549</v>
      </c>
      <c r="B471" s="360" t="s">
        <v>7905</v>
      </c>
      <c r="C471" s="8" t="s">
        <v>1323</v>
      </c>
      <c r="D471" s="8">
        <v>20</v>
      </c>
      <c r="E471" s="52"/>
      <c r="F471" s="52" t="s">
        <v>386</v>
      </c>
      <c r="G471" s="52">
        <v>13</v>
      </c>
      <c r="H471" s="216"/>
      <c r="I471" s="8">
        <f t="shared" si="39"/>
        <v>33</v>
      </c>
      <c r="J471" s="358"/>
    </row>
    <row r="472" spans="1:10" s="359" customFormat="1" ht="15" customHeight="1" x14ac:dyDescent="0.2">
      <c r="A472" s="8">
        <v>7548</v>
      </c>
      <c r="B472" s="360" t="s">
        <v>7905</v>
      </c>
      <c r="C472" s="8" t="s">
        <v>799</v>
      </c>
      <c r="D472" s="8">
        <v>30</v>
      </c>
      <c r="E472" s="52"/>
      <c r="F472" s="52" t="s">
        <v>121</v>
      </c>
      <c r="G472" s="52">
        <v>13</v>
      </c>
      <c r="H472" s="216"/>
      <c r="I472" s="8">
        <f t="shared" si="39"/>
        <v>43</v>
      </c>
      <c r="J472" s="358"/>
    </row>
    <row r="473" spans="1:10" s="359" customFormat="1" ht="15" customHeight="1" x14ac:dyDescent="0.2">
      <c r="A473" s="8">
        <v>7547</v>
      </c>
      <c r="B473" s="362" t="s">
        <v>7904</v>
      </c>
      <c r="C473" s="52" t="s">
        <v>2951</v>
      </c>
      <c r="D473" s="52">
        <v>21</v>
      </c>
      <c r="E473" s="52"/>
      <c r="F473" s="8" t="s">
        <v>5251</v>
      </c>
      <c r="G473" s="8">
        <v>28</v>
      </c>
      <c r="H473" s="216" t="s">
        <v>7907</v>
      </c>
      <c r="I473" s="8">
        <f t="shared" si="39"/>
        <v>49</v>
      </c>
      <c r="J473" s="358"/>
    </row>
    <row r="474" spans="1:10" s="359" customFormat="1" ht="15" customHeight="1" x14ac:dyDescent="0.2">
      <c r="A474" s="8">
        <v>7546</v>
      </c>
      <c r="B474" s="362" t="s">
        <v>7904</v>
      </c>
      <c r="C474" s="52" t="s">
        <v>166</v>
      </c>
      <c r="D474" s="52">
        <v>17</v>
      </c>
      <c r="E474" s="52"/>
      <c r="F474" s="8" t="s">
        <v>441</v>
      </c>
      <c r="G474" s="8">
        <v>31</v>
      </c>
      <c r="H474" s="216"/>
      <c r="I474" s="8">
        <f t="shared" si="39"/>
        <v>48</v>
      </c>
      <c r="J474" s="358"/>
    </row>
    <row r="475" spans="1:10" s="359" customFormat="1" ht="15" customHeight="1" x14ac:dyDescent="0.2">
      <c r="A475" s="8">
        <v>7545</v>
      </c>
      <c r="B475" s="362" t="s">
        <v>7904</v>
      </c>
      <c r="C475" s="52" t="s">
        <v>1353</v>
      </c>
      <c r="D475" s="52">
        <v>20</v>
      </c>
      <c r="E475" s="52"/>
      <c r="F475" s="8" t="s">
        <v>442</v>
      </c>
      <c r="G475" s="8">
        <v>26</v>
      </c>
      <c r="H475" s="216"/>
      <c r="I475" s="8">
        <f t="shared" si="39"/>
        <v>46</v>
      </c>
      <c r="J475" s="358"/>
    </row>
    <row r="476" spans="1:10" s="359" customFormat="1" ht="15" customHeight="1" x14ac:dyDescent="0.2">
      <c r="A476" s="8">
        <v>7544</v>
      </c>
      <c r="B476" s="362" t="s">
        <v>7904</v>
      </c>
      <c r="C476" s="52" t="s">
        <v>800</v>
      </c>
      <c r="D476" s="52">
        <v>17</v>
      </c>
      <c r="E476" s="52"/>
      <c r="F476" s="8" t="s">
        <v>392</v>
      </c>
      <c r="G476" s="8">
        <v>27</v>
      </c>
      <c r="H476" s="216"/>
      <c r="I476" s="8">
        <f t="shared" si="39"/>
        <v>44</v>
      </c>
      <c r="J476" s="358"/>
    </row>
    <row r="477" spans="1:10" s="359" customFormat="1" ht="15" customHeight="1" x14ac:dyDescent="0.2">
      <c r="A477" s="8">
        <v>7543</v>
      </c>
      <c r="B477" s="362" t="s">
        <v>7904</v>
      </c>
      <c r="C477" s="52" t="s">
        <v>515</v>
      </c>
      <c r="D477" s="52">
        <v>28</v>
      </c>
      <c r="E477" s="52"/>
      <c r="F477" s="8" t="s">
        <v>319</v>
      </c>
      <c r="G477" s="8">
        <v>35</v>
      </c>
      <c r="H477" s="216"/>
      <c r="I477" s="8">
        <f t="shared" ref="I477:I540" si="40">D477+G477</f>
        <v>63</v>
      </c>
      <c r="J477" s="358"/>
    </row>
    <row r="478" spans="1:10" s="359" customFormat="1" ht="15" customHeight="1" x14ac:dyDescent="0.2">
      <c r="A478" s="8">
        <v>7542</v>
      </c>
      <c r="B478" s="362" t="s">
        <v>7904</v>
      </c>
      <c r="C478" s="8" t="s">
        <v>793</v>
      </c>
      <c r="D478" s="8">
        <v>23</v>
      </c>
      <c r="E478" s="52" t="s">
        <v>777</v>
      </c>
      <c r="F478" s="52" t="s">
        <v>439</v>
      </c>
      <c r="G478" s="52">
        <v>17</v>
      </c>
      <c r="H478" s="216"/>
      <c r="I478" s="8">
        <f t="shared" si="40"/>
        <v>40</v>
      </c>
      <c r="J478" s="358"/>
    </row>
    <row r="479" spans="1:10" s="359" customFormat="1" ht="15" customHeight="1" x14ac:dyDescent="0.2">
      <c r="A479" s="8">
        <v>7541</v>
      </c>
      <c r="B479" s="362" t="s">
        <v>7904</v>
      </c>
      <c r="C479" s="52" t="s">
        <v>787</v>
      </c>
      <c r="D479" s="52">
        <v>9</v>
      </c>
      <c r="E479" s="52"/>
      <c r="F479" s="8" t="s">
        <v>1355</v>
      </c>
      <c r="G479" s="8">
        <v>14</v>
      </c>
      <c r="H479" s="216"/>
      <c r="I479" s="8">
        <f t="shared" si="40"/>
        <v>23</v>
      </c>
      <c r="J479" s="358"/>
    </row>
    <row r="480" spans="1:10" s="359" customFormat="1" ht="15" customHeight="1" x14ac:dyDescent="0.2">
      <c r="A480" s="8">
        <v>7540</v>
      </c>
      <c r="B480" s="362" t="s">
        <v>7904</v>
      </c>
      <c r="C480" s="8" t="s">
        <v>799</v>
      </c>
      <c r="D480" s="8">
        <v>21</v>
      </c>
      <c r="E480" s="52"/>
      <c r="F480" s="52" t="s">
        <v>1323</v>
      </c>
      <c r="G480" s="52">
        <v>7</v>
      </c>
      <c r="H480" s="216"/>
      <c r="I480" s="8">
        <f t="shared" si="40"/>
        <v>28</v>
      </c>
      <c r="J480" s="358"/>
    </row>
    <row r="481" spans="1:10" s="359" customFormat="1" ht="15" customHeight="1" x14ac:dyDescent="0.2">
      <c r="A481" s="8">
        <v>7539</v>
      </c>
      <c r="B481" s="362" t="s">
        <v>7904</v>
      </c>
      <c r="C481" s="8" t="s">
        <v>798</v>
      </c>
      <c r="D481" s="8">
        <v>22</v>
      </c>
      <c r="E481" s="52"/>
      <c r="F481" s="52" t="s">
        <v>409</v>
      </c>
      <c r="G481" s="52">
        <v>19</v>
      </c>
      <c r="H481" s="216"/>
      <c r="I481" s="8">
        <f t="shared" si="40"/>
        <v>41</v>
      </c>
      <c r="J481" s="358"/>
    </row>
    <row r="482" spans="1:10" s="359" customFormat="1" ht="15" customHeight="1" x14ac:dyDescent="0.2">
      <c r="A482" s="8">
        <v>7538</v>
      </c>
      <c r="B482" s="360" t="s">
        <v>7902</v>
      </c>
      <c r="C482" s="52" t="s">
        <v>166</v>
      </c>
      <c r="D482" s="52">
        <v>7</v>
      </c>
      <c r="E482" s="52"/>
      <c r="F482" s="8" t="s">
        <v>319</v>
      </c>
      <c r="G482" s="8">
        <v>10</v>
      </c>
      <c r="H482" s="216"/>
      <c r="I482" s="8">
        <f t="shared" si="40"/>
        <v>17</v>
      </c>
      <c r="J482" s="358"/>
    </row>
    <row r="483" spans="1:10" s="359" customFormat="1" ht="15" customHeight="1" x14ac:dyDescent="0.2">
      <c r="A483" s="8">
        <v>7537</v>
      </c>
      <c r="B483" s="360" t="s">
        <v>7902</v>
      </c>
      <c r="C483" s="8" t="s">
        <v>801</v>
      </c>
      <c r="D483" s="8">
        <v>14</v>
      </c>
      <c r="E483" s="52"/>
      <c r="F483" s="52" t="s">
        <v>121</v>
      </c>
      <c r="G483" s="52">
        <v>13</v>
      </c>
      <c r="H483" s="216"/>
      <c r="I483" s="8">
        <f t="shared" si="40"/>
        <v>27</v>
      </c>
      <c r="J483" s="358"/>
    </row>
    <row r="484" spans="1:10" s="359" customFormat="1" ht="15" customHeight="1" x14ac:dyDescent="0.2">
      <c r="A484" s="8">
        <v>7536</v>
      </c>
      <c r="B484" s="360" t="s">
        <v>7902</v>
      </c>
      <c r="C484" s="8" t="s">
        <v>1353</v>
      </c>
      <c r="D484" s="8">
        <v>22</v>
      </c>
      <c r="E484" s="52"/>
      <c r="F484" s="52" t="s">
        <v>386</v>
      </c>
      <c r="G484" s="52">
        <v>3</v>
      </c>
      <c r="H484" s="216"/>
      <c r="I484" s="8">
        <f t="shared" si="40"/>
        <v>25</v>
      </c>
      <c r="J484" s="358"/>
    </row>
    <row r="485" spans="1:10" s="359" customFormat="1" ht="15" customHeight="1" x14ac:dyDescent="0.2">
      <c r="A485" s="8">
        <v>7535</v>
      </c>
      <c r="B485" s="360" t="s">
        <v>7902</v>
      </c>
      <c r="C485" s="8" t="s">
        <v>442</v>
      </c>
      <c r="D485" s="8">
        <v>33</v>
      </c>
      <c r="E485" s="52"/>
      <c r="F485" s="52" t="s">
        <v>2951</v>
      </c>
      <c r="G485" s="52">
        <v>23</v>
      </c>
      <c r="H485" s="216"/>
      <c r="I485" s="8">
        <f t="shared" si="40"/>
        <v>56</v>
      </c>
      <c r="J485" s="358"/>
    </row>
    <row r="486" spans="1:10" s="359" customFormat="1" ht="15" customHeight="1" x14ac:dyDescent="0.2">
      <c r="A486" s="8">
        <v>7534</v>
      </c>
      <c r="B486" s="360" t="s">
        <v>7902</v>
      </c>
      <c r="C486" s="8" t="s">
        <v>515</v>
      </c>
      <c r="D486" s="8">
        <v>12</v>
      </c>
      <c r="E486" s="52"/>
      <c r="F486" s="52" t="s">
        <v>256</v>
      </c>
      <c r="G486" s="52">
        <v>7</v>
      </c>
      <c r="H486" s="216"/>
      <c r="I486" s="8">
        <f t="shared" si="40"/>
        <v>19</v>
      </c>
      <c r="J486" s="358"/>
    </row>
    <row r="487" spans="1:10" s="359" customFormat="1" ht="15" customHeight="1" x14ac:dyDescent="0.2">
      <c r="A487" s="8">
        <v>7533</v>
      </c>
      <c r="B487" s="360" t="s">
        <v>7902</v>
      </c>
      <c r="C487" s="8" t="s">
        <v>790</v>
      </c>
      <c r="D487" s="8">
        <v>32</v>
      </c>
      <c r="E487" s="52"/>
      <c r="F487" s="52" t="s">
        <v>752</v>
      </c>
      <c r="G487" s="52">
        <v>31</v>
      </c>
      <c r="H487" s="216"/>
      <c r="I487" s="8">
        <f t="shared" si="40"/>
        <v>63</v>
      </c>
      <c r="J487" s="358"/>
    </row>
    <row r="488" spans="1:10" s="359" customFormat="1" ht="15" customHeight="1" x14ac:dyDescent="0.2">
      <c r="A488" s="8">
        <v>7532</v>
      </c>
      <c r="B488" s="360" t="s">
        <v>7902</v>
      </c>
      <c r="C488" s="8" t="s">
        <v>5251</v>
      </c>
      <c r="D488" s="8">
        <v>43</v>
      </c>
      <c r="E488" s="52"/>
      <c r="F488" s="52" t="s">
        <v>1355</v>
      </c>
      <c r="G488" s="52">
        <v>20</v>
      </c>
      <c r="H488" s="216" t="s">
        <v>7907</v>
      </c>
      <c r="I488" s="8">
        <f t="shared" si="40"/>
        <v>63</v>
      </c>
      <c r="J488" s="358"/>
    </row>
    <row r="489" spans="1:10" s="359" customFormat="1" ht="15" customHeight="1" x14ac:dyDescent="0.2">
      <c r="A489" s="8">
        <v>7531</v>
      </c>
      <c r="B489" s="360" t="s">
        <v>7902</v>
      </c>
      <c r="C489" s="8" t="s">
        <v>797</v>
      </c>
      <c r="D489" s="8">
        <v>35</v>
      </c>
      <c r="E489" s="52"/>
      <c r="F489" s="52" t="s">
        <v>441</v>
      </c>
      <c r="G489" s="52">
        <v>14</v>
      </c>
      <c r="H489" s="216"/>
      <c r="I489" s="8">
        <f t="shared" si="40"/>
        <v>49</v>
      </c>
      <c r="J489" s="358"/>
    </row>
    <row r="490" spans="1:10" s="359" customFormat="1" ht="15" customHeight="1" x14ac:dyDescent="0.2">
      <c r="A490" s="8">
        <v>7530</v>
      </c>
      <c r="B490" s="360" t="s">
        <v>7902</v>
      </c>
      <c r="C490" s="8" t="s">
        <v>793</v>
      </c>
      <c r="D490" s="8">
        <v>20</v>
      </c>
      <c r="E490" s="52"/>
      <c r="F490" s="52" t="s">
        <v>1323</v>
      </c>
      <c r="G490" s="52">
        <v>14</v>
      </c>
      <c r="H490" s="216"/>
      <c r="I490" s="8">
        <f t="shared" si="40"/>
        <v>34</v>
      </c>
      <c r="J490" s="358"/>
    </row>
    <row r="491" spans="1:10" s="359" customFormat="1" ht="15" customHeight="1" x14ac:dyDescent="0.2">
      <c r="A491" s="8">
        <v>7529</v>
      </c>
      <c r="B491" s="362" t="s">
        <v>7899</v>
      </c>
      <c r="C491" s="52" t="s">
        <v>319</v>
      </c>
      <c r="D491" s="52">
        <v>24</v>
      </c>
      <c r="E491" s="52"/>
      <c r="F491" s="8" t="s">
        <v>439</v>
      </c>
      <c r="G491" s="8">
        <v>38</v>
      </c>
      <c r="H491" s="216"/>
      <c r="I491" s="8">
        <f t="shared" si="40"/>
        <v>62</v>
      </c>
      <c r="J491" s="358">
        <v>43.94</v>
      </c>
    </row>
    <row r="492" spans="1:10" s="359" customFormat="1" ht="15" customHeight="1" x14ac:dyDescent="0.2">
      <c r="A492" s="8">
        <v>7528</v>
      </c>
      <c r="B492" s="362" t="s">
        <v>7899</v>
      </c>
      <c r="C492" s="52" t="s">
        <v>801</v>
      </c>
      <c r="D492" s="52">
        <v>17</v>
      </c>
      <c r="E492" s="52"/>
      <c r="F492" s="8" t="s">
        <v>516</v>
      </c>
      <c r="G492" s="8">
        <v>19</v>
      </c>
      <c r="H492" s="216"/>
      <c r="I492" s="8">
        <f t="shared" si="40"/>
        <v>36</v>
      </c>
      <c r="J492" s="358"/>
    </row>
    <row r="493" spans="1:10" s="359" customFormat="1" ht="15" customHeight="1" x14ac:dyDescent="0.2">
      <c r="A493" s="8">
        <v>7527</v>
      </c>
      <c r="B493" s="362" t="s">
        <v>7899</v>
      </c>
      <c r="C493" s="8" t="s">
        <v>5251</v>
      </c>
      <c r="D493" s="8">
        <v>35</v>
      </c>
      <c r="E493" s="52"/>
      <c r="F493" s="52" t="s">
        <v>442</v>
      </c>
      <c r="G493" s="52">
        <v>14</v>
      </c>
      <c r="H493" s="216"/>
      <c r="I493" s="8">
        <f t="shared" si="40"/>
        <v>49</v>
      </c>
      <c r="J493" s="358"/>
    </row>
    <row r="494" spans="1:10" s="359" customFormat="1" ht="15" customHeight="1" x14ac:dyDescent="0.2">
      <c r="A494" s="8">
        <v>7526</v>
      </c>
      <c r="B494" s="362" t="s">
        <v>7899</v>
      </c>
      <c r="C494" s="52" t="s">
        <v>797</v>
      </c>
      <c r="D494" s="52">
        <v>3</v>
      </c>
      <c r="E494" s="52"/>
      <c r="F494" s="8" t="s">
        <v>400</v>
      </c>
      <c r="G494" s="8">
        <v>44</v>
      </c>
      <c r="H494" s="216"/>
      <c r="I494" s="8">
        <f t="shared" si="40"/>
        <v>47</v>
      </c>
      <c r="J494" s="358"/>
    </row>
    <row r="495" spans="1:10" s="359" customFormat="1" ht="15" customHeight="1" x14ac:dyDescent="0.2">
      <c r="A495" s="8">
        <v>7525</v>
      </c>
      <c r="B495" s="362" t="s">
        <v>7899</v>
      </c>
      <c r="C495" s="8" t="s">
        <v>787</v>
      </c>
      <c r="D495" s="8">
        <v>38</v>
      </c>
      <c r="E495" s="52"/>
      <c r="F495" s="52" t="s">
        <v>515</v>
      </c>
      <c r="G495" s="52">
        <v>14</v>
      </c>
      <c r="H495" s="216" t="s">
        <v>3194</v>
      </c>
      <c r="I495" s="8">
        <f t="shared" si="40"/>
        <v>52</v>
      </c>
      <c r="J495" s="358"/>
    </row>
    <row r="496" spans="1:10" s="359" customFormat="1" ht="15" customHeight="1" x14ac:dyDescent="0.2">
      <c r="A496" s="8">
        <v>7524</v>
      </c>
      <c r="B496" s="362" t="s">
        <v>7899</v>
      </c>
      <c r="C496" s="8" t="s">
        <v>441</v>
      </c>
      <c r="D496" s="8">
        <v>30</v>
      </c>
      <c r="E496" s="52"/>
      <c r="F496" s="52" t="s">
        <v>121</v>
      </c>
      <c r="G496" s="52">
        <v>14</v>
      </c>
      <c r="H496" s="216"/>
      <c r="I496" s="8">
        <f t="shared" si="40"/>
        <v>44</v>
      </c>
      <c r="J496" s="358"/>
    </row>
    <row r="497" spans="1:10" s="359" customFormat="1" ht="15" customHeight="1" x14ac:dyDescent="0.2">
      <c r="A497" s="8">
        <v>7523</v>
      </c>
      <c r="B497" s="362" t="s">
        <v>7899</v>
      </c>
      <c r="C497" s="52" t="s">
        <v>1323</v>
      </c>
      <c r="D497" s="52">
        <v>15</v>
      </c>
      <c r="E497" s="52"/>
      <c r="F497" s="8" t="s">
        <v>2951</v>
      </c>
      <c r="G497" s="8">
        <v>27</v>
      </c>
      <c r="H497" s="216"/>
      <c r="I497" s="8">
        <f t="shared" si="40"/>
        <v>42</v>
      </c>
      <c r="J497" s="358"/>
    </row>
    <row r="498" spans="1:10" s="359" customFormat="1" ht="15" customHeight="1" x14ac:dyDescent="0.2">
      <c r="A498" s="8">
        <v>7522</v>
      </c>
      <c r="B498" s="362" t="s">
        <v>7899</v>
      </c>
      <c r="C498" s="8" t="s">
        <v>799</v>
      </c>
      <c r="D498" s="8">
        <v>13</v>
      </c>
      <c r="E498" s="52"/>
      <c r="F498" s="52" t="s">
        <v>1353</v>
      </c>
      <c r="G498" s="52">
        <v>10</v>
      </c>
      <c r="H498" s="216"/>
      <c r="I498" s="8">
        <f t="shared" si="40"/>
        <v>23</v>
      </c>
      <c r="J498" s="358"/>
    </row>
    <row r="499" spans="1:10" s="359" customFormat="1" ht="15" customHeight="1" x14ac:dyDescent="0.2">
      <c r="A499" s="8">
        <v>7521</v>
      </c>
      <c r="B499" s="362" t="s">
        <v>7899</v>
      </c>
      <c r="C499" s="52" t="s">
        <v>798</v>
      </c>
      <c r="D499" s="52">
        <v>15</v>
      </c>
      <c r="E499" s="52"/>
      <c r="F499" s="8" t="s">
        <v>1355</v>
      </c>
      <c r="G499" s="8">
        <v>23</v>
      </c>
      <c r="H499" s="216"/>
      <c r="I499" s="8">
        <f t="shared" si="40"/>
        <v>38</v>
      </c>
      <c r="J499" s="358"/>
    </row>
    <row r="500" spans="1:10" s="359" customFormat="1" ht="15" customHeight="1" x14ac:dyDescent="0.2">
      <c r="A500" s="8">
        <v>7520</v>
      </c>
      <c r="B500" s="360" t="s">
        <v>7898</v>
      </c>
      <c r="C500" s="52" t="s">
        <v>2951</v>
      </c>
      <c r="D500" s="52">
        <v>24</v>
      </c>
      <c r="E500" s="52"/>
      <c r="F500" s="8" t="s">
        <v>516</v>
      </c>
      <c r="G500" s="8">
        <v>30</v>
      </c>
      <c r="H500" s="216"/>
      <c r="I500" s="8">
        <f t="shared" si="40"/>
        <v>54</v>
      </c>
      <c r="J500" s="358"/>
    </row>
    <row r="501" spans="1:10" s="359" customFormat="1" ht="15" customHeight="1" x14ac:dyDescent="0.2">
      <c r="A501" s="8">
        <v>7519</v>
      </c>
      <c r="B501" s="360" t="s">
        <v>7898</v>
      </c>
      <c r="C501" s="8" t="s">
        <v>801</v>
      </c>
      <c r="D501" s="8">
        <v>14</v>
      </c>
      <c r="E501" s="52"/>
      <c r="F501" s="52" t="s">
        <v>515</v>
      </c>
      <c r="G501" s="52">
        <v>7</v>
      </c>
      <c r="H501" s="216"/>
      <c r="I501" s="8">
        <f t="shared" si="40"/>
        <v>21</v>
      </c>
      <c r="J501" s="358"/>
    </row>
    <row r="502" spans="1:10" s="359" customFormat="1" ht="15" customHeight="1" x14ac:dyDescent="0.2">
      <c r="A502" s="8">
        <v>7518</v>
      </c>
      <c r="B502" s="360" t="s">
        <v>7898</v>
      </c>
      <c r="C502" s="52" t="s">
        <v>1353</v>
      </c>
      <c r="D502" s="52">
        <v>21</v>
      </c>
      <c r="E502" s="52"/>
      <c r="F502" s="8" t="s">
        <v>319</v>
      </c>
      <c r="G502" s="8">
        <v>31</v>
      </c>
      <c r="H502" s="216"/>
      <c r="I502" s="8">
        <f t="shared" si="40"/>
        <v>52</v>
      </c>
      <c r="J502" s="358"/>
    </row>
    <row r="503" spans="1:10" s="359" customFormat="1" ht="15" customHeight="1" x14ac:dyDescent="0.2">
      <c r="A503" s="8">
        <v>7517</v>
      </c>
      <c r="B503" s="360" t="s">
        <v>7898</v>
      </c>
      <c r="C503" s="52" t="s">
        <v>800</v>
      </c>
      <c r="D503" s="52">
        <v>35</v>
      </c>
      <c r="E503" s="52"/>
      <c r="F503" s="8" t="s">
        <v>439</v>
      </c>
      <c r="G503" s="8">
        <v>38</v>
      </c>
      <c r="H503" s="216"/>
      <c r="I503" s="8">
        <f t="shared" si="40"/>
        <v>73</v>
      </c>
      <c r="J503" s="358"/>
    </row>
    <row r="504" spans="1:10" s="359" customFormat="1" ht="15" customHeight="1" x14ac:dyDescent="0.2">
      <c r="A504" s="8">
        <v>7516</v>
      </c>
      <c r="B504" s="360" t="s">
        <v>7898</v>
      </c>
      <c r="C504" s="52" t="s">
        <v>442</v>
      </c>
      <c r="D504" s="52">
        <v>23</v>
      </c>
      <c r="E504" s="52"/>
      <c r="F504" s="8" t="s">
        <v>1323</v>
      </c>
      <c r="G504" s="8">
        <v>35</v>
      </c>
      <c r="H504" s="216"/>
      <c r="I504" s="8">
        <f t="shared" si="40"/>
        <v>58</v>
      </c>
      <c r="J504" s="358"/>
    </row>
    <row r="505" spans="1:10" s="359" customFormat="1" ht="15" customHeight="1" x14ac:dyDescent="0.2">
      <c r="A505" s="8">
        <v>7515</v>
      </c>
      <c r="B505" s="360" t="s">
        <v>7898</v>
      </c>
      <c r="C505" s="52" t="s">
        <v>1355</v>
      </c>
      <c r="D505" s="52">
        <v>27</v>
      </c>
      <c r="E505" s="52"/>
      <c r="F505" s="8" t="s">
        <v>256</v>
      </c>
      <c r="G505" s="8">
        <v>38</v>
      </c>
      <c r="H505" s="216" t="s">
        <v>7903</v>
      </c>
      <c r="I505" s="8">
        <f t="shared" si="40"/>
        <v>65</v>
      </c>
      <c r="J505" s="358"/>
    </row>
    <row r="506" spans="1:10" s="359" customFormat="1" ht="15" customHeight="1" x14ac:dyDescent="0.2">
      <c r="A506" s="8">
        <v>7514</v>
      </c>
      <c r="B506" s="360" t="s">
        <v>7898</v>
      </c>
      <c r="C506" s="8" t="s">
        <v>787</v>
      </c>
      <c r="D506" s="8">
        <v>31</v>
      </c>
      <c r="E506" s="52"/>
      <c r="F506" s="52" t="s">
        <v>5251</v>
      </c>
      <c r="G506" s="52">
        <v>6</v>
      </c>
      <c r="H506" s="216"/>
      <c r="I506" s="8">
        <f t="shared" si="40"/>
        <v>37</v>
      </c>
      <c r="J506" s="358"/>
    </row>
    <row r="507" spans="1:10" s="359" customFormat="1" ht="15" customHeight="1" x14ac:dyDescent="0.2">
      <c r="A507" s="8">
        <v>7513</v>
      </c>
      <c r="B507" s="360" t="s">
        <v>7898</v>
      </c>
      <c r="C507" s="8" t="s">
        <v>441</v>
      </c>
      <c r="D507" s="8">
        <v>31</v>
      </c>
      <c r="E507" s="52"/>
      <c r="F507" s="52" t="s">
        <v>400</v>
      </c>
      <c r="G507" s="52">
        <v>14</v>
      </c>
      <c r="H507" s="216"/>
      <c r="I507" s="8">
        <f t="shared" si="40"/>
        <v>45</v>
      </c>
      <c r="J507" s="358"/>
    </row>
    <row r="508" spans="1:10" s="359" customFormat="1" ht="15" customHeight="1" x14ac:dyDescent="0.2">
      <c r="A508" s="8">
        <v>7512</v>
      </c>
      <c r="B508" s="360" t="s">
        <v>7898</v>
      </c>
      <c r="C508" s="52" t="s">
        <v>798</v>
      </c>
      <c r="D508" s="52">
        <v>14</v>
      </c>
      <c r="E508" s="52"/>
      <c r="F508" s="8" t="s">
        <v>392</v>
      </c>
      <c r="G508" s="8">
        <v>25</v>
      </c>
      <c r="H508" s="216"/>
      <c r="I508" s="8">
        <f t="shared" si="40"/>
        <v>39</v>
      </c>
      <c r="J508" s="358"/>
    </row>
    <row r="509" spans="1:10" s="359" customFormat="1" ht="15" customHeight="1" x14ac:dyDescent="0.2">
      <c r="A509" s="8">
        <v>7511</v>
      </c>
      <c r="B509" s="362" t="s">
        <v>7897</v>
      </c>
      <c r="C509" s="8" t="s">
        <v>319</v>
      </c>
      <c r="D509" s="8">
        <v>21</v>
      </c>
      <c r="E509" s="52"/>
      <c r="F509" s="52" t="s">
        <v>1353</v>
      </c>
      <c r="G509" s="52">
        <v>17</v>
      </c>
      <c r="H509" s="216"/>
      <c r="I509" s="8">
        <f t="shared" si="40"/>
        <v>38</v>
      </c>
      <c r="J509" s="358"/>
    </row>
    <row r="510" spans="1:10" s="359" customFormat="1" ht="15" customHeight="1" x14ac:dyDescent="0.2">
      <c r="A510" s="8">
        <v>7510</v>
      </c>
      <c r="B510" s="362" t="s">
        <v>7897</v>
      </c>
      <c r="C510" s="8" t="s">
        <v>166</v>
      </c>
      <c r="D510" s="8">
        <v>24</v>
      </c>
      <c r="E510" s="52"/>
      <c r="F510" s="52" t="s">
        <v>2951</v>
      </c>
      <c r="G510" s="52">
        <v>10</v>
      </c>
      <c r="H510" s="216"/>
      <c r="I510" s="8">
        <f t="shared" si="40"/>
        <v>34</v>
      </c>
      <c r="J510" s="358"/>
    </row>
    <row r="511" spans="1:10" s="359" customFormat="1" ht="15" customHeight="1" x14ac:dyDescent="0.2">
      <c r="A511" s="8">
        <v>7509</v>
      </c>
      <c r="B511" s="362" t="s">
        <v>7897</v>
      </c>
      <c r="C511" s="8" t="s">
        <v>800</v>
      </c>
      <c r="D511" s="8">
        <v>19</v>
      </c>
      <c r="E511" s="52"/>
      <c r="F511" s="52" t="s">
        <v>515</v>
      </c>
      <c r="G511" s="52">
        <v>13</v>
      </c>
      <c r="H511" s="216"/>
      <c r="I511" s="8">
        <f t="shared" si="40"/>
        <v>32</v>
      </c>
      <c r="J511" s="358"/>
    </row>
    <row r="512" spans="1:10" s="359" customFormat="1" ht="15" customHeight="1" x14ac:dyDescent="0.2">
      <c r="A512" s="8">
        <v>7508</v>
      </c>
      <c r="B512" s="362" t="s">
        <v>7897</v>
      </c>
      <c r="C512" s="52" t="s">
        <v>442</v>
      </c>
      <c r="D512" s="52">
        <v>11</v>
      </c>
      <c r="E512" s="52"/>
      <c r="F512" s="8" t="s">
        <v>386</v>
      </c>
      <c r="G512" s="8">
        <v>19</v>
      </c>
      <c r="H512" s="216" t="s">
        <v>7901</v>
      </c>
      <c r="I512" s="8">
        <f t="shared" si="40"/>
        <v>30</v>
      </c>
      <c r="J512" s="358"/>
    </row>
    <row r="513" spans="1:10" s="359" customFormat="1" ht="15" customHeight="1" x14ac:dyDescent="0.2">
      <c r="A513" s="8">
        <v>7507</v>
      </c>
      <c r="B513" s="362" t="s">
        <v>7897</v>
      </c>
      <c r="C513" s="8" t="s">
        <v>790</v>
      </c>
      <c r="D513" s="8">
        <v>44</v>
      </c>
      <c r="E513" s="52"/>
      <c r="F513" s="52" t="s">
        <v>1323</v>
      </c>
      <c r="G513" s="52">
        <v>20</v>
      </c>
      <c r="H513" s="216"/>
      <c r="I513" s="8">
        <f t="shared" si="40"/>
        <v>64</v>
      </c>
      <c r="J513" s="358"/>
    </row>
    <row r="514" spans="1:10" s="359" customFormat="1" ht="15" customHeight="1" x14ac:dyDescent="0.2">
      <c r="A514" s="8">
        <v>7506</v>
      </c>
      <c r="B514" s="362" t="s">
        <v>7897</v>
      </c>
      <c r="C514" s="8" t="s">
        <v>1355</v>
      </c>
      <c r="D514" s="8">
        <v>20</v>
      </c>
      <c r="E514" s="52"/>
      <c r="F514" s="52" t="s">
        <v>5251</v>
      </c>
      <c r="G514" s="52">
        <v>19</v>
      </c>
      <c r="H514" s="216"/>
      <c r="I514" s="8">
        <f t="shared" si="40"/>
        <v>39</v>
      </c>
      <c r="J514" s="358"/>
    </row>
    <row r="515" spans="1:10" s="359" customFormat="1" ht="15" customHeight="1" x14ac:dyDescent="0.2">
      <c r="A515" s="8">
        <v>7505</v>
      </c>
      <c r="B515" s="362" t="s">
        <v>7897</v>
      </c>
      <c r="C515" s="52" t="s">
        <v>797</v>
      </c>
      <c r="D515" s="52">
        <v>10</v>
      </c>
      <c r="E515" s="52"/>
      <c r="F515" s="8" t="s">
        <v>256</v>
      </c>
      <c r="G515" s="8">
        <v>20</v>
      </c>
      <c r="H515" s="216"/>
      <c r="I515" s="8">
        <f t="shared" si="40"/>
        <v>30</v>
      </c>
      <c r="J515" s="358"/>
    </row>
    <row r="516" spans="1:10" s="359" customFormat="1" ht="15" customHeight="1" x14ac:dyDescent="0.2">
      <c r="A516" s="8">
        <v>7504</v>
      </c>
      <c r="B516" s="362" t="s">
        <v>7897</v>
      </c>
      <c r="C516" s="52" t="s">
        <v>793</v>
      </c>
      <c r="D516" s="52">
        <v>17</v>
      </c>
      <c r="E516" s="52"/>
      <c r="F516" s="8" t="s">
        <v>409</v>
      </c>
      <c r="G516" s="8">
        <v>21</v>
      </c>
      <c r="H516" s="216"/>
      <c r="I516" s="8">
        <f t="shared" si="40"/>
        <v>38</v>
      </c>
      <c r="J516" s="358"/>
    </row>
    <row r="517" spans="1:10" s="359" customFormat="1" ht="15" customHeight="1" x14ac:dyDescent="0.2">
      <c r="A517" s="8">
        <v>7503</v>
      </c>
      <c r="B517" s="362" t="s">
        <v>7897</v>
      </c>
      <c r="C517" s="8" t="s">
        <v>787</v>
      </c>
      <c r="D517" s="8">
        <v>31</v>
      </c>
      <c r="E517" s="52"/>
      <c r="F517" s="52" t="s">
        <v>441</v>
      </c>
      <c r="G517" s="52">
        <v>3</v>
      </c>
      <c r="H517" s="216"/>
      <c r="I517" s="8">
        <f t="shared" si="40"/>
        <v>34</v>
      </c>
      <c r="J517" s="358"/>
    </row>
    <row r="518" spans="1:10" s="359" customFormat="1" ht="15" customHeight="1" x14ac:dyDescent="0.2">
      <c r="A518" s="8">
        <v>7502</v>
      </c>
      <c r="B518" s="360" t="s">
        <v>7896</v>
      </c>
      <c r="C518" s="52" t="s">
        <v>319</v>
      </c>
      <c r="D518" s="52">
        <v>10</v>
      </c>
      <c r="E518" s="52" t="s">
        <v>777</v>
      </c>
      <c r="F518" s="8" t="s">
        <v>2951</v>
      </c>
      <c r="G518" s="8">
        <v>16</v>
      </c>
      <c r="H518" s="216"/>
      <c r="I518" s="8">
        <f t="shared" si="40"/>
        <v>26</v>
      </c>
      <c r="J518" s="358"/>
    </row>
    <row r="519" spans="1:10" s="359" customFormat="1" ht="15" customHeight="1" x14ac:dyDescent="0.2">
      <c r="A519" s="8">
        <v>7501</v>
      </c>
      <c r="B519" s="360" t="s">
        <v>7896</v>
      </c>
      <c r="C519" s="52" t="s">
        <v>166</v>
      </c>
      <c r="D519" s="52">
        <v>17</v>
      </c>
      <c r="E519" s="52"/>
      <c r="F519" s="8" t="s">
        <v>409</v>
      </c>
      <c r="G519" s="8">
        <v>24</v>
      </c>
      <c r="H519" s="216"/>
      <c r="I519" s="8">
        <f t="shared" si="40"/>
        <v>41</v>
      </c>
      <c r="J519" s="358"/>
    </row>
    <row r="520" spans="1:10" s="359" customFormat="1" ht="15" customHeight="1" x14ac:dyDescent="0.2">
      <c r="A520" s="8">
        <v>7500</v>
      </c>
      <c r="B520" s="360" t="s">
        <v>7896</v>
      </c>
      <c r="C520" s="52" t="s">
        <v>800</v>
      </c>
      <c r="D520" s="52">
        <v>10</v>
      </c>
      <c r="E520" s="52"/>
      <c r="F520" s="8" t="s">
        <v>1353</v>
      </c>
      <c r="G520" s="8">
        <v>28</v>
      </c>
      <c r="H520" s="216"/>
      <c r="I520" s="8">
        <f t="shared" si="40"/>
        <v>38</v>
      </c>
      <c r="J520" s="358"/>
    </row>
    <row r="521" spans="1:10" s="359" customFormat="1" ht="15" customHeight="1" x14ac:dyDescent="0.2">
      <c r="A521" s="8">
        <v>7499</v>
      </c>
      <c r="B521" s="360" t="s">
        <v>7896</v>
      </c>
      <c r="C521" s="52" t="s">
        <v>442</v>
      </c>
      <c r="D521" s="52">
        <v>7</v>
      </c>
      <c r="E521" s="52"/>
      <c r="F521" s="8" t="s">
        <v>392</v>
      </c>
      <c r="G521" s="8">
        <v>34</v>
      </c>
      <c r="H521" s="216"/>
      <c r="I521" s="8">
        <f t="shared" si="40"/>
        <v>41</v>
      </c>
      <c r="J521" s="358"/>
    </row>
    <row r="522" spans="1:10" s="359" customFormat="1" ht="15" customHeight="1" x14ac:dyDescent="0.2">
      <c r="A522" s="8">
        <v>7498</v>
      </c>
      <c r="B522" s="360" t="s">
        <v>7896</v>
      </c>
      <c r="C522" s="52" t="s">
        <v>515</v>
      </c>
      <c r="D522" s="52">
        <v>14</v>
      </c>
      <c r="E522" s="52"/>
      <c r="F522" s="8" t="s">
        <v>439</v>
      </c>
      <c r="G522" s="8">
        <v>46</v>
      </c>
      <c r="H522" s="216"/>
      <c r="I522" s="8">
        <f t="shared" si="40"/>
        <v>60</v>
      </c>
      <c r="J522" s="358"/>
    </row>
    <row r="523" spans="1:10" s="359" customFormat="1" ht="15" customHeight="1" x14ac:dyDescent="0.2">
      <c r="A523" s="8">
        <v>7497</v>
      </c>
      <c r="B523" s="360" t="s">
        <v>7896</v>
      </c>
      <c r="C523" s="8" t="s">
        <v>1355</v>
      </c>
      <c r="D523" s="8">
        <v>24</v>
      </c>
      <c r="E523" s="52"/>
      <c r="F523" s="52" t="s">
        <v>441</v>
      </c>
      <c r="G523" s="52">
        <v>17</v>
      </c>
      <c r="H523" s="216"/>
      <c r="I523" s="8">
        <f t="shared" si="40"/>
        <v>41</v>
      </c>
      <c r="J523" s="358"/>
    </row>
    <row r="524" spans="1:10" s="359" customFormat="1" ht="15" customHeight="1" x14ac:dyDescent="0.2">
      <c r="A524" s="8">
        <v>7496</v>
      </c>
      <c r="B524" s="360" t="s">
        <v>7896</v>
      </c>
      <c r="C524" s="52" t="s">
        <v>5251</v>
      </c>
      <c r="D524" s="52">
        <v>7</v>
      </c>
      <c r="E524" s="52"/>
      <c r="F524" s="8" t="s">
        <v>1323</v>
      </c>
      <c r="G524" s="8">
        <v>26</v>
      </c>
      <c r="H524" s="216"/>
      <c r="I524" s="8">
        <f t="shared" si="40"/>
        <v>33</v>
      </c>
      <c r="J524" s="358"/>
    </row>
    <row r="525" spans="1:10" s="359" customFormat="1" ht="15" customHeight="1" x14ac:dyDescent="0.2">
      <c r="A525" s="8">
        <v>7495</v>
      </c>
      <c r="B525" s="360" t="s">
        <v>7896</v>
      </c>
      <c r="C525" s="52" t="s">
        <v>793</v>
      </c>
      <c r="D525" s="52">
        <v>31</v>
      </c>
      <c r="E525" s="52" t="s">
        <v>777</v>
      </c>
      <c r="F525" s="8" t="s">
        <v>752</v>
      </c>
      <c r="G525" s="8">
        <v>34</v>
      </c>
      <c r="H525" s="216" t="s">
        <v>3194</v>
      </c>
      <c r="I525" s="8">
        <f t="shared" si="40"/>
        <v>65</v>
      </c>
      <c r="J525" s="358"/>
    </row>
    <row r="526" spans="1:10" s="359" customFormat="1" ht="15" customHeight="1" x14ac:dyDescent="0.2">
      <c r="A526" s="8">
        <v>7494</v>
      </c>
      <c r="B526" s="360" t="s">
        <v>7896</v>
      </c>
      <c r="C526" s="8" t="s">
        <v>799</v>
      </c>
      <c r="D526" s="8">
        <v>31</v>
      </c>
      <c r="E526" s="52"/>
      <c r="F526" s="52" t="s">
        <v>386</v>
      </c>
      <c r="G526" s="52">
        <v>30</v>
      </c>
      <c r="H526" s="216"/>
      <c r="I526" s="8">
        <f t="shared" si="40"/>
        <v>61</v>
      </c>
      <c r="J526" s="358"/>
    </row>
    <row r="527" spans="1:10" s="359" customFormat="1" ht="15" customHeight="1" x14ac:dyDescent="0.2">
      <c r="A527" s="8">
        <v>7493</v>
      </c>
      <c r="B527" s="363" t="s">
        <v>5122</v>
      </c>
      <c r="C527" s="52" t="s">
        <v>787</v>
      </c>
      <c r="D527" s="52">
        <v>14</v>
      </c>
      <c r="E527" s="361">
        <v>43</v>
      </c>
      <c r="F527" s="8" t="s">
        <v>439</v>
      </c>
      <c r="G527" s="8">
        <v>39</v>
      </c>
      <c r="H527" s="216" t="s">
        <v>2628</v>
      </c>
      <c r="I527" s="8">
        <f t="shared" si="40"/>
        <v>53</v>
      </c>
      <c r="J527" s="358">
        <v>40.630000000000003</v>
      </c>
    </row>
    <row r="528" spans="1:10" s="359" customFormat="1" ht="15" customHeight="1" x14ac:dyDescent="0.2">
      <c r="A528" s="8">
        <v>7492</v>
      </c>
      <c r="B528" s="364" t="s">
        <v>5121</v>
      </c>
      <c r="C528" s="52" t="s">
        <v>798</v>
      </c>
      <c r="D528" s="52">
        <v>18</v>
      </c>
      <c r="E528" s="354"/>
      <c r="F528" s="8" t="s">
        <v>752</v>
      </c>
      <c r="G528" s="8">
        <v>38</v>
      </c>
      <c r="H528" s="216" t="s">
        <v>5239</v>
      </c>
      <c r="I528" s="8">
        <f t="shared" si="40"/>
        <v>56</v>
      </c>
      <c r="J528" s="358"/>
    </row>
    <row r="529" spans="1:10" s="359" customFormat="1" ht="15" customHeight="1" x14ac:dyDescent="0.2">
      <c r="A529" s="8">
        <v>7491</v>
      </c>
      <c r="B529" s="364" t="s">
        <v>5121</v>
      </c>
      <c r="C529" s="52" t="s">
        <v>2951</v>
      </c>
      <c r="D529" s="52">
        <v>14</v>
      </c>
      <c r="E529" s="354"/>
      <c r="F529" s="8" t="s">
        <v>439</v>
      </c>
      <c r="G529" s="8">
        <v>38</v>
      </c>
      <c r="H529" s="216"/>
      <c r="I529" s="8">
        <f t="shared" si="40"/>
        <v>52</v>
      </c>
      <c r="J529" s="358"/>
    </row>
    <row r="530" spans="1:10" s="359" customFormat="1" ht="15" customHeight="1" x14ac:dyDescent="0.2">
      <c r="A530" s="8">
        <v>7490</v>
      </c>
      <c r="B530" s="363" t="s">
        <v>5120</v>
      </c>
      <c r="C530" s="52" t="s">
        <v>797</v>
      </c>
      <c r="D530" s="52">
        <v>7</v>
      </c>
      <c r="E530" s="354"/>
      <c r="F530" s="8" t="s">
        <v>752</v>
      </c>
      <c r="G530" s="8">
        <v>52</v>
      </c>
      <c r="H530" s="216" t="s">
        <v>3194</v>
      </c>
      <c r="I530" s="8">
        <f t="shared" si="40"/>
        <v>59</v>
      </c>
      <c r="J530" s="358"/>
    </row>
    <row r="531" spans="1:10" s="359" customFormat="1" ht="15" customHeight="1" x14ac:dyDescent="0.2">
      <c r="A531" s="8">
        <v>7489</v>
      </c>
      <c r="B531" s="363" t="s">
        <v>5120</v>
      </c>
      <c r="C531" s="52" t="s">
        <v>801</v>
      </c>
      <c r="D531" s="52">
        <v>11</v>
      </c>
      <c r="E531" s="354"/>
      <c r="F531" s="8" t="s">
        <v>2951</v>
      </c>
      <c r="G531" s="8">
        <v>17</v>
      </c>
      <c r="H531" s="216"/>
      <c r="I531" s="8">
        <f t="shared" si="40"/>
        <v>28</v>
      </c>
      <c r="J531" s="358"/>
    </row>
    <row r="532" spans="1:10" s="359" customFormat="1" ht="15" customHeight="1" x14ac:dyDescent="0.2">
      <c r="A532" s="8">
        <v>7488</v>
      </c>
      <c r="B532" s="363" t="s">
        <v>5120</v>
      </c>
      <c r="C532" s="52" t="s">
        <v>799</v>
      </c>
      <c r="D532" s="52">
        <v>10</v>
      </c>
      <c r="E532" s="354"/>
      <c r="F532" s="8" t="s">
        <v>386</v>
      </c>
      <c r="G532" s="8">
        <v>36</v>
      </c>
      <c r="H532" s="216"/>
      <c r="I532" s="8">
        <f t="shared" si="40"/>
        <v>46</v>
      </c>
      <c r="J532" s="358"/>
    </row>
    <row r="533" spans="1:10" s="359" customFormat="1" ht="15" customHeight="1" x14ac:dyDescent="0.2">
      <c r="A533" s="8">
        <v>7487</v>
      </c>
      <c r="B533" s="363" t="s">
        <v>5120</v>
      </c>
      <c r="C533" s="52" t="s">
        <v>800</v>
      </c>
      <c r="D533" s="52">
        <v>7</v>
      </c>
      <c r="E533" s="354"/>
      <c r="F533" s="8" t="s">
        <v>439</v>
      </c>
      <c r="G533" s="8">
        <v>27</v>
      </c>
      <c r="H533" s="216"/>
      <c r="I533" s="8">
        <f t="shared" si="40"/>
        <v>34</v>
      </c>
      <c r="J533" s="358"/>
    </row>
    <row r="534" spans="1:10" s="359" customFormat="1" ht="15" customHeight="1" x14ac:dyDescent="0.2">
      <c r="A534" s="8">
        <v>7486</v>
      </c>
      <c r="B534" s="364" t="s">
        <v>5119</v>
      </c>
      <c r="C534" s="52" t="s">
        <v>1355</v>
      </c>
      <c r="D534" s="52">
        <v>14</v>
      </c>
      <c r="E534" s="52"/>
      <c r="F534" s="8" t="s">
        <v>256</v>
      </c>
      <c r="G534" s="8">
        <v>17</v>
      </c>
      <c r="H534" s="216"/>
      <c r="I534" s="8">
        <f t="shared" si="40"/>
        <v>31</v>
      </c>
      <c r="J534" s="358"/>
    </row>
    <row r="535" spans="1:10" s="359" customFormat="1" ht="15" customHeight="1" x14ac:dyDescent="0.2">
      <c r="A535" s="8">
        <v>7485</v>
      </c>
      <c r="B535" s="364" t="s">
        <v>5119</v>
      </c>
      <c r="C535" s="8" t="s">
        <v>1347</v>
      </c>
      <c r="D535" s="8">
        <v>26</v>
      </c>
      <c r="E535" s="52"/>
      <c r="F535" s="52" t="s">
        <v>400</v>
      </c>
      <c r="G535" s="52">
        <v>17</v>
      </c>
      <c r="H535" s="216" t="s">
        <v>5126</v>
      </c>
      <c r="I535" s="8">
        <f t="shared" si="40"/>
        <v>43</v>
      </c>
      <c r="J535" s="358"/>
    </row>
    <row r="536" spans="1:10" s="359" customFormat="1" ht="15" customHeight="1" x14ac:dyDescent="0.2">
      <c r="A536" s="8">
        <v>7484</v>
      </c>
      <c r="B536" s="364" t="s">
        <v>5119</v>
      </c>
      <c r="C536" s="52" t="s">
        <v>166</v>
      </c>
      <c r="D536" s="52">
        <v>10</v>
      </c>
      <c r="E536" s="52"/>
      <c r="F536" s="8" t="s">
        <v>386</v>
      </c>
      <c r="G536" s="8">
        <v>28</v>
      </c>
      <c r="H536" s="216"/>
      <c r="I536" s="8">
        <f t="shared" si="40"/>
        <v>38</v>
      </c>
      <c r="J536" s="358"/>
    </row>
    <row r="537" spans="1:10" s="359" customFormat="1" ht="15" customHeight="1" x14ac:dyDescent="0.2">
      <c r="A537" s="8">
        <v>7483</v>
      </c>
      <c r="B537" s="364" t="s">
        <v>5119</v>
      </c>
      <c r="C537" s="52" t="s">
        <v>1353</v>
      </c>
      <c r="D537" s="52">
        <v>13</v>
      </c>
      <c r="E537" s="52"/>
      <c r="F537" s="8" t="s">
        <v>139</v>
      </c>
      <c r="G537" s="8">
        <v>23</v>
      </c>
      <c r="H537" s="216"/>
      <c r="I537" s="8">
        <f t="shared" si="40"/>
        <v>36</v>
      </c>
      <c r="J537" s="358"/>
    </row>
    <row r="538" spans="1:10" s="359" customFormat="1" ht="15" customHeight="1" x14ac:dyDescent="0.2">
      <c r="A538" s="8">
        <v>7482</v>
      </c>
      <c r="B538" s="364" t="s">
        <v>5119</v>
      </c>
      <c r="C538" s="52" t="s">
        <v>801</v>
      </c>
      <c r="D538" s="52">
        <v>17</v>
      </c>
      <c r="E538" s="52"/>
      <c r="F538" s="8" t="s">
        <v>379</v>
      </c>
      <c r="G538" s="8">
        <v>28</v>
      </c>
      <c r="H538" s="216"/>
      <c r="I538" s="8">
        <f t="shared" si="40"/>
        <v>45</v>
      </c>
      <c r="J538" s="358"/>
    </row>
    <row r="539" spans="1:10" s="359" customFormat="1" ht="15" customHeight="1" x14ac:dyDescent="0.2">
      <c r="A539" s="8">
        <v>7481</v>
      </c>
      <c r="B539" s="364" t="s">
        <v>5119</v>
      </c>
      <c r="C539" s="8" t="s">
        <v>1351</v>
      </c>
      <c r="D539" s="8">
        <v>41</v>
      </c>
      <c r="E539" s="52"/>
      <c r="F539" s="52" t="s">
        <v>441</v>
      </c>
      <c r="G539" s="52">
        <v>17</v>
      </c>
      <c r="H539" s="216"/>
      <c r="I539" s="8">
        <f t="shared" si="40"/>
        <v>58</v>
      </c>
      <c r="J539" s="358"/>
    </row>
    <row r="540" spans="1:10" s="359" customFormat="1" ht="15" customHeight="1" x14ac:dyDescent="0.2">
      <c r="A540" s="8">
        <v>7480</v>
      </c>
      <c r="B540" s="364" t="s">
        <v>5119</v>
      </c>
      <c r="C540" s="8" t="s">
        <v>800</v>
      </c>
      <c r="D540" s="8">
        <v>17</v>
      </c>
      <c r="E540" s="52"/>
      <c r="F540" s="52" t="s">
        <v>392</v>
      </c>
      <c r="G540" s="52">
        <v>10</v>
      </c>
      <c r="H540" s="216"/>
      <c r="I540" s="8">
        <f t="shared" si="40"/>
        <v>27</v>
      </c>
      <c r="J540" s="358"/>
    </row>
    <row r="541" spans="1:10" s="359" customFormat="1" ht="15" customHeight="1" x14ac:dyDescent="0.2">
      <c r="A541" s="8">
        <v>7479</v>
      </c>
      <c r="B541" s="364" t="s">
        <v>5119</v>
      </c>
      <c r="C541" s="52" t="s">
        <v>442</v>
      </c>
      <c r="D541" s="52">
        <v>16</v>
      </c>
      <c r="E541" s="52"/>
      <c r="F541" s="8" t="s">
        <v>752</v>
      </c>
      <c r="G541" s="8">
        <v>28</v>
      </c>
      <c r="H541" s="216"/>
      <c r="I541" s="8">
        <f t="shared" ref="I541:I604" si="41">D541+G541</f>
        <v>44</v>
      </c>
      <c r="J541" s="358"/>
    </row>
    <row r="542" spans="1:10" s="359" customFormat="1" ht="15" customHeight="1" x14ac:dyDescent="0.2">
      <c r="A542" s="8">
        <v>7478</v>
      </c>
      <c r="B542" s="364" t="s">
        <v>5119</v>
      </c>
      <c r="C542" s="52" t="s">
        <v>790</v>
      </c>
      <c r="D542" s="52">
        <v>17</v>
      </c>
      <c r="E542" s="52"/>
      <c r="F542" s="8" t="s">
        <v>2951</v>
      </c>
      <c r="G542" s="8">
        <v>31</v>
      </c>
      <c r="H542" s="216"/>
      <c r="I542" s="8">
        <f t="shared" si="41"/>
        <v>48</v>
      </c>
      <c r="J542" s="358"/>
    </row>
    <row r="543" spans="1:10" s="359" customFormat="1" ht="15" customHeight="1" x14ac:dyDescent="0.2">
      <c r="A543" s="8">
        <v>7477</v>
      </c>
      <c r="B543" s="363" t="s">
        <v>5118</v>
      </c>
      <c r="C543" s="8" t="s">
        <v>797</v>
      </c>
      <c r="D543" s="8">
        <v>16</v>
      </c>
      <c r="E543" s="52" t="s">
        <v>777</v>
      </c>
      <c r="F543" s="52" t="s">
        <v>1355</v>
      </c>
      <c r="G543" s="52">
        <v>10</v>
      </c>
      <c r="H543" s="216"/>
      <c r="I543" s="8">
        <f t="shared" si="41"/>
        <v>26</v>
      </c>
      <c r="J543" s="358"/>
    </row>
    <row r="544" spans="1:10" s="359" customFormat="1" ht="15" customHeight="1" x14ac:dyDescent="0.2">
      <c r="A544" s="8">
        <v>7476</v>
      </c>
      <c r="B544" s="363" t="s">
        <v>5118</v>
      </c>
      <c r="C544" s="52" t="s">
        <v>793</v>
      </c>
      <c r="D544" s="52">
        <v>21</v>
      </c>
      <c r="E544" s="52"/>
      <c r="F544" s="8" t="s">
        <v>121</v>
      </c>
      <c r="G544" s="8">
        <v>28</v>
      </c>
      <c r="H544" s="216"/>
      <c r="I544" s="8">
        <f t="shared" si="41"/>
        <v>49</v>
      </c>
      <c r="J544" s="358"/>
    </row>
    <row r="545" spans="1:10" s="359" customFormat="1" ht="15" customHeight="1" x14ac:dyDescent="0.2">
      <c r="A545" s="8">
        <v>7475</v>
      </c>
      <c r="B545" s="363" t="s">
        <v>5118</v>
      </c>
      <c r="C545" s="52" t="s">
        <v>787</v>
      </c>
      <c r="D545" s="52">
        <v>24</v>
      </c>
      <c r="E545" s="52"/>
      <c r="F545" s="8" t="s">
        <v>256</v>
      </c>
      <c r="G545" s="8">
        <v>27</v>
      </c>
      <c r="H545" s="216"/>
      <c r="I545" s="8">
        <f t="shared" si="41"/>
        <v>51</v>
      </c>
      <c r="J545" s="358"/>
    </row>
    <row r="546" spans="1:10" s="359" customFormat="1" ht="15" customHeight="1" x14ac:dyDescent="0.2">
      <c r="A546" s="8">
        <v>7474</v>
      </c>
      <c r="B546" s="363" t="s">
        <v>5118</v>
      </c>
      <c r="C546" s="8" t="s">
        <v>798</v>
      </c>
      <c r="D546" s="8">
        <v>23</v>
      </c>
      <c r="E546" s="52"/>
      <c r="F546" s="52" t="s">
        <v>1347</v>
      </c>
      <c r="G546" s="52">
        <v>3</v>
      </c>
      <c r="H546" s="216"/>
      <c r="I546" s="8">
        <f t="shared" si="41"/>
        <v>26</v>
      </c>
      <c r="J546" s="358"/>
    </row>
    <row r="547" spans="1:10" s="359" customFormat="1" ht="15" customHeight="1" x14ac:dyDescent="0.2">
      <c r="A547" s="8">
        <v>7473</v>
      </c>
      <c r="B547" s="363" t="s">
        <v>5118</v>
      </c>
      <c r="C547" s="8" t="s">
        <v>379</v>
      </c>
      <c r="D547" s="8">
        <v>31</v>
      </c>
      <c r="E547" s="52"/>
      <c r="F547" s="52" t="s">
        <v>441</v>
      </c>
      <c r="G547" s="52">
        <v>28</v>
      </c>
      <c r="H547" s="216"/>
      <c r="I547" s="8">
        <f t="shared" si="41"/>
        <v>59</v>
      </c>
      <c r="J547" s="358"/>
    </row>
    <row r="548" spans="1:10" s="359" customFormat="1" ht="15" customHeight="1" x14ac:dyDescent="0.2">
      <c r="A548" s="8">
        <v>7472</v>
      </c>
      <c r="B548" s="363" t="s">
        <v>5118</v>
      </c>
      <c r="C548" s="52" t="s">
        <v>166</v>
      </c>
      <c r="D548" s="52">
        <v>0</v>
      </c>
      <c r="E548" s="52"/>
      <c r="F548" s="8" t="s">
        <v>439</v>
      </c>
      <c r="G548" s="8">
        <v>19</v>
      </c>
      <c r="H548" s="216"/>
      <c r="I548" s="8">
        <f t="shared" si="41"/>
        <v>19</v>
      </c>
      <c r="J548" s="358"/>
    </row>
    <row r="549" spans="1:10" s="359" customFormat="1" ht="15" customHeight="1" x14ac:dyDescent="0.2">
      <c r="A549" s="8">
        <v>7471</v>
      </c>
      <c r="B549" s="363" t="s">
        <v>5118</v>
      </c>
      <c r="C549" s="52" t="s">
        <v>1353</v>
      </c>
      <c r="D549" s="52">
        <v>16</v>
      </c>
      <c r="E549" s="52"/>
      <c r="F549" s="8" t="s">
        <v>409</v>
      </c>
      <c r="G549" s="8">
        <v>21</v>
      </c>
      <c r="H549" s="216"/>
      <c r="I549" s="8">
        <f t="shared" si="41"/>
        <v>37</v>
      </c>
      <c r="J549" s="358"/>
    </row>
    <row r="550" spans="1:10" s="359" customFormat="1" ht="15" customHeight="1" x14ac:dyDescent="0.2">
      <c r="A550" s="8">
        <v>7470</v>
      </c>
      <c r="B550" s="363" t="s">
        <v>5118</v>
      </c>
      <c r="C550" s="52" t="s">
        <v>796</v>
      </c>
      <c r="D550" s="52">
        <v>21</v>
      </c>
      <c r="E550" s="52"/>
      <c r="F550" s="8" t="s">
        <v>2951</v>
      </c>
      <c r="G550" s="8">
        <v>45</v>
      </c>
      <c r="H550" s="216"/>
      <c r="I550" s="8">
        <f t="shared" si="41"/>
        <v>66</v>
      </c>
      <c r="J550" s="358"/>
    </row>
    <row r="551" spans="1:10" s="359" customFormat="1" ht="15" customHeight="1" x14ac:dyDescent="0.2">
      <c r="A551" s="8">
        <v>7469</v>
      </c>
      <c r="B551" s="363" t="s">
        <v>5118</v>
      </c>
      <c r="C551" s="52" t="s">
        <v>1351</v>
      </c>
      <c r="D551" s="52">
        <v>31</v>
      </c>
      <c r="E551" s="52"/>
      <c r="F551" s="8" t="s">
        <v>442</v>
      </c>
      <c r="G551" s="8">
        <v>35</v>
      </c>
      <c r="H551" s="216" t="s">
        <v>5128</v>
      </c>
      <c r="I551" s="8">
        <f t="shared" si="41"/>
        <v>66</v>
      </c>
      <c r="J551" s="358"/>
    </row>
    <row r="552" spans="1:10" s="359" customFormat="1" ht="15" customHeight="1" x14ac:dyDescent="0.2">
      <c r="A552" s="8">
        <v>7468</v>
      </c>
      <c r="B552" s="364" t="s">
        <v>5117</v>
      </c>
      <c r="C552" s="8" t="s">
        <v>797</v>
      </c>
      <c r="D552" s="8">
        <v>17</v>
      </c>
      <c r="E552" s="52"/>
      <c r="F552" s="52" t="s">
        <v>752</v>
      </c>
      <c r="G552" s="52">
        <v>10</v>
      </c>
      <c r="H552" s="216"/>
      <c r="I552" s="8">
        <f t="shared" si="41"/>
        <v>27</v>
      </c>
      <c r="J552" s="358"/>
    </row>
    <row r="553" spans="1:10" s="359" customFormat="1" ht="15" customHeight="1" x14ac:dyDescent="0.2">
      <c r="A553" s="8">
        <v>7467</v>
      </c>
      <c r="B553" s="364" t="s">
        <v>5117</v>
      </c>
      <c r="C553" s="52" t="s">
        <v>1347</v>
      </c>
      <c r="D553" s="52">
        <v>20</v>
      </c>
      <c r="E553" s="52"/>
      <c r="F553" s="8" t="s">
        <v>1355</v>
      </c>
      <c r="G553" s="8">
        <v>28</v>
      </c>
      <c r="H553" s="216" t="s">
        <v>5126</v>
      </c>
      <c r="I553" s="8">
        <f t="shared" si="41"/>
        <v>48</v>
      </c>
      <c r="J553" s="358"/>
    </row>
    <row r="554" spans="1:10" s="359" customFormat="1" ht="15" customHeight="1" x14ac:dyDescent="0.2">
      <c r="A554" s="8">
        <v>7466</v>
      </c>
      <c r="B554" s="364" t="s">
        <v>5117</v>
      </c>
      <c r="C554" s="8" t="s">
        <v>441</v>
      </c>
      <c r="D554" s="8">
        <v>42</v>
      </c>
      <c r="E554" s="52"/>
      <c r="F554" s="52" t="s">
        <v>400</v>
      </c>
      <c r="G554" s="52">
        <v>28</v>
      </c>
      <c r="H554" s="216"/>
      <c r="I554" s="8">
        <f t="shared" si="41"/>
        <v>70</v>
      </c>
      <c r="J554" s="358"/>
    </row>
    <row r="555" spans="1:10" s="359" customFormat="1" ht="15" customHeight="1" x14ac:dyDescent="0.2">
      <c r="A555" s="8">
        <v>7465</v>
      </c>
      <c r="B555" s="364" t="s">
        <v>5117</v>
      </c>
      <c r="C555" s="8" t="s">
        <v>2951</v>
      </c>
      <c r="D555" s="8">
        <v>30</v>
      </c>
      <c r="E555" s="52"/>
      <c r="F555" s="52" t="s">
        <v>409</v>
      </c>
      <c r="G555" s="52">
        <v>10</v>
      </c>
      <c r="H555" s="216"/>
      <c r="I555" s="8">
        <f t="shared" si="41"/>
        <v>40</v>
      </c>
      <c r="J555" s="358"/>
    </row>
    <row r="556" spans="1:10" s="359" customFormat="1" ht="15" customHeight="1" x14ac:dyDescent="0.2">
      <c r="A556" s="8">
        <v>7464</v>
      </c>
      <c r="B556" s="364" t="s">
        <v>5117</v>
      </c>
      <c r="C556" s="52" t="s">
        <v>796</v>
      </c>
      <c r="D556" s="52">
        <v>7</v>
      </c>
      <c r="E556" s="52"/>
      <c r="F556" s="8" t="s">
        <v>516</v>
      </c>
      <c r="G556" s="8">
        <v>21</v>
      </c>
      <c r="H556" s="216"/>
      <c r="I556" s="8">
        <f t="shared" si="41"/>
        <v>28</v>
      </c>
      <c r="J556" s="358"/>
    </row>
    <row r="557" spans="1:10" s="359" customFormat="1" ht="15" customHeight="1" x14ac:dyDescent="0.2">
      <c r="A557" s="8">
        <v>7463</v>
      </c>
      <c r="B557" s="364" t="s">
        <v>5117</v>
      </c>
      <c r="C557" s="8" t="s">
        <v>1351</v>
      </c>
      <c r="D557" s="8">
        <v>31</v>
      </c>
      <c r="E557" s="52"/>
      <c r="F557" s="52" t="s">
        <v>386</v>
      </c>
      <c r="G557" s="52">
        <v>15</v>
      </c>
      <c r="H557" s="216"/>
      <c r="I557" s="8">
        <f t="shared" si="41"/>
        <v>46</v>
      </c>
      <c r="J557" s="358"/>
    </row>
    <row r="558" spans="1:10" s="359" customFormat="1" ht="15" customHeight="1" x14ac:dyDescent="0.2">
      <c r="A558" s="8">
        <v>7462</v>
      </c>
      <c r="B558" s="364" t="s">
        <v>5117</v>
      </c>
      <c r="C558" s="8" t="s">
        <v>800</v>
      </c>
      <c r="D558" s="8">
        <v>13</v>
      </c>
      <c r="E558" s="52"/>
      <c r="F558" s="52" t="s">
        <v>1353</v>
      </c>
      <c r="G558" s="52">
        <v>12</v>
      </c>
      <c r="H558" s="216"/>
      <c r="I558" s="8">
        <f t="shared" si="41"/>
        <v>25</v>
      </c>
      <c r="J558" s="358"/>
    </row>
    <row r="559" spans="1:10" s="359" customFormat="1" ht="15" customHeight="1" x14ac:dyDescent="0.2">
      <c r="A559" s="8">
        <v>7461</v>
      </c>
      <c r="B559" s="364" t="s">
        <v>5117</v>
      </c>
      <c r="C559" s="52" t="s">
        <v>442</v>
      </c>
      <c r="D559" s="52">
        <v>18</v>
      </c>
      <c r="E559" s="52"/>
      <c r="F559" s="8" t="s">
        <v>256</v>
      </c>
      <c r="G559" s="8">
        <v>21</v>
      </c>
      <c r="H559" s="216"/>
      <c r="I559" s="8">
        <f t="shared" si="41"/>
        <v>39</v>
      </c>
      <c r="J559" s="358"/>
    </row>
    <row r="560" spans="1:10" s="359" customFormat="1" ht="15" customHeight="1" x14ac:dyDescent="0.2">
      <c r="A560" s="8">
        <v>7460</v>
      </c>
      <c r="B560" s="364" t="s">
        <v>5117</v>
      </c>
      <c r="C560" s="8" t="s">
        <v>790</v>
      </c>
      <c r="D560" s="8">
        <v>21</v>
      </c>
      <c r="E560" s="52"/>
      <c r="F560" s="52" t="s">
        <v>379</v>
      </c>
      <c r="G560" s="52">
        <v>17</v>
      </c>
      <c r="H560" s="216"/>
      <c r="I560" s="8">
        <f t="shared" si="41"/>
        <v>38</v>
      </c>
      <c r="J560" s="358"/>
    </row>
    <row r="561" spans="1:10" s="359" customFormat="1" ht="15" customHeight="1" x14ac:dyDescent="0.2">
      <c r="A561" s="8">
        <v>7459</v>
      </c>
      <c r="B561" s="363" t="s">
        <v>5116</v>
      </c>
      <c r="C561" s="52" t="s">
        <v>797</v>
      </c>
      <c r="D561" s="52">
        <v>14</v>
      </c>
      <c r="E561" s="52"/>
      <c r="F561" s="8" t="s">
        <v>441</v>
      </c>
      <c r="G561" s="8">
        <v>24</v>
      </c>
      <c r="H561" s="216"/>
      <c r="I561" s="8">
        <f t="shared" si="41"/>
        <v>38</v>
      </c>
      <c r="J561" s="358"/>
    </row>
    <row r="562" spans="1:10" s="359" customFormat="1" ht="15" customHeight="1" x14ac:dyDescent="0.2">
      <c r="A562" s="8">
        <v>7458</v>
      </c>
      <c r="B562" s="363" t="s">
        <v>5116</v>
      </c>
      <c r="C562" s="52" t="s">
        <v>793</v>
      </c>
      <c r="D562" s="52">
        <v>10</v>
      </c>
      <c r="E562" s="52"/>
      <c r="F562" s="8" t="s">
        <v>386</v>
      </c>
      <c r="G562" s="8">
        <v>12</v>
      </c>
      <c r="H562" s="216"/>
      <c r="I562" s="8">
        <f t="shared" si="41"/>
        <v>22</v>
      </c>
      <c r="J562" s="358"/>
    </row>
    <row r="563" spans="1:10" s="359" customFormat="1" ht="15" customHeight="1" x14ac:dyDescent="0.2">
      <c r="A563" s="8">
        <v>7457</v>
      </c>
      <c r="B563" s="363" t="s">
        <v>5116</v>
      </c>
      <c r="C563" s="8" t="s">
        <v>787</v>
      </c>
      <c r="D563" s="8">
        <v>23</v>
      </c>
      <c r="E563" s="52"/>
      <c r="F563" s="52" t="s">
        <v>1347</v>
      </c>
      <c r="G563" s="52">
        <v>12</v>
      </c>
      <c r="H563" s="216"/>
      <c r="I563" s="8">
        <f t="shared" si="41"/>
        <v>35</v>
      </c>
      <c r="J563" s="358"/>
    </row>
    <row r="564" spans="1:10" s="359" customFormat="1" ht="15" customHeight="1" x14ac:dyDescent="0.2">
      <c r="A564" s="8">
        <v>7456</v>
      </c>
      <c r="B564" s="363" t="s">
        <v>5116</v>
      </c>
      <c r="C564" s="8" t="s">
        <v>799</v>
      </c>
      <c r="D564" s="8">
        <v>24</v>
      </c>
      <c r="E564" s="52"/>
      <c r="F564" s="52" t="s">
        <v>379</v>
      </c>
      <c r="G564" s="52">
        <v>3</v>
      </c>
      <c r="H564" s="216"/>
      <c r="I564" s="8">
        <f t="shared" si="41"/>
        <v>27</v>
      </c>
      <c r="J564" s="358"/>
    </row>
    <row r="565" spans="1:10" s="359" customFormat="1" ht="15" customHeight="1" x14ac:dyDescent="0.2">
      <c r="A565" s="8">
        <v>7455</v>
      </c>
      <c r="B565" s="363" t="s">
        <v>5116</v>
      </c>
      <c r="C565" s="8" t="s">
        <v>2951</v>
      </c>
      <c r="D565" s="8">
        <v>33</v>
      </c>
      <c r="E565" s="52"/>
      <c r="F565" s="52" t="s">
        <v>1355</v>
      </c>
      <c r="G565" s="52">
        <v>10</v>
      </c>
      <c r="H565" s="216"/>
      <c r="I565" s="8">
        <f t="shared" si="41"/>
        <v>43</v>
      </c>
      <c r="J565" s="358"/>
    </row>
    <row r="566" spans="1:10" s="359" customFormat="1" ht="15" customHeight="1" x14ac:dyDescent="0.2">
      <c r="A566" s="8">
        <v>7454</v>
      </c>
      <c r="B566" s="363" t="s">
        <v>5116</v>
      </c>
      <c r="C566" s="52" t="s">
        <v>1353</v>
      </c>
      <c r="D566" s="52">
        <v>14</v>
      </c>
      <c r="E566" s="52"/>
      <c r="F566" s="8" t="s">
        <v>516</v>
      </c>
      <c r="G566" s="8">
        <v>24</v>
      </c>
      <c r="H566" s="216"/>
      <c r="I566" s="8">
        <f t="shared" si="41"/>
        <v>38</v>
      </c>
      <c r="J566" s="358"/>
    </row>
    <row r="567" spans="1:10" s="359" customFormat="1" ht="15" customHeight="1" x14ac:dyDescent="0.2">
      <c r="A567" s="8">
        <v>7453</v>
      </c>
      <c r="B567" s="363" t="s">
        <v>5116</v>
      </c>
      <c r="C567" s="8" t="s">
        <v>801</v>
      </c>
      <c r="D567" s="8">
        <v>35</v>
      </c>
      <c r="E567" s="52"/>
      <c r="F567" s="52" t="s">
        <v>139</v>
      </c>
      <c r="G567" s="52">
        <v>23</v>
      </c>
      <c r="H567" s="216"/>
      <c r="I567" s="8">
        <f t="shared" si="41"/>
        <v>58</v>
      </c>
      <c r="J567" s="358"/>
    </row>
    <row r="568" spans="1:10" s="359" customFormat="1" ht="15" customHeight="1" x14ac:dyDescent="0.2">
      <c r="A568" s="8">
        <v>7452</v>
      </c>
      <c r="B568" s="363" t="s">
        <v>5116</v>
      </c>
      <c r="C568" s="52" t="s">
        <v>800</v>
      </c>
      <c r="D568" s="52">
        <v>9</v>
      </c>
      <c r="E568" s="52"/>
      <c r="F568" s="8" t="s">
        <v>1351</v>
      </c>
      <c r="G568" s="8">
        <v>24</v>
      </c>
      <c r="H568" s="216" t="s">
        <v>3773</v>
      </c>
      <c r="I568" s="8">
        <f t="shared" si="41"/>
        <v>33</v>
      </c>
      <c r="J568" s="358"/>
    </row>
    <row r="569" spans="1:10" s="359" customFormat="1" ht="15" customHeight="1" x14ac:dyDescent="0.2">
      <c r="A569" s="8">
        <v>7451</v>
      </c>
      <c r="B569" s="363" t="s">
        <v>5116</v>
      </c>
      <c r="C569" s="8" t="s">
        <v>790</v>
      </c>
      <c r="D569" s="8">
        <v>17</v>
      </c>
      <c r="E569" s="52"/>
      <c r="F569" s="52" t="s">
        <v>442</v>
      </c>
      <c r="G569" s="52">
        <v>3</v>
      </c>
      <c r="H569" s="216"/>
      <c r="I569" s="8">
        <f t="shared" si="41"/>
        <v>20</v>
      </c>
      <c r="J569" s="358"/>
    </row>
    <row r="570" spans="1:10" s="359" customFormat="1" ht="15" customHeight="1" x14ac:dyDescent="0.2">
      <c r="A570" s="8">
        <v>7450</v>
      </c>
      <c r="B570" s="364" t="s">
        <v>5115</v>
      </c>
      <c r="C570" s="52" t="s">
        <v>1355</v>
      </c>
      <c r="D570" s="52">
        <v>14</v>
      </c>
      <c r="E570" s="52"/>
      <c r="F570" s="8" t="s">
        <v>1351</v>
      </c>
      <c r="G570" s="8">
        <v>24</v>
      </c>
      <c r="H570" s="216"/>
      <c r="I570" s="8">
        <f t="shared" si="41"/>
        <v>38</v>
      </c>
      <c r="J570" s="358"/>
    </row>
    <row r="571" spans="1:10" s="359" customFormat="1" ht="15" customHeight="1" x14ac:dyDescent="0.2">
      <c r="A571" s="8">
        <v>7449</v>
      </c>
      <c r="B571" s="364" t="s">
        <v>5115</v>
      </c>
      <c r="C571" s="8" t="s">
        <v>787</v>
      </c>
      <c r="D571" s="8">
        <v>31</v>
      </c>
      <c r="E571" s="52"/>
      <c r="F571" s="52" t="s">
        <v>392</v>
      </c>
      <c r="G571" s="52">
        <v>24</v>
      </c>
      <c r="H571" s="216"/>
      <c r="I571" s="8">
        <f t="shared" si="41"/>
        <v>55</v>
      </c>
      <c r="J571" s="358"/>
    </row>
    <row r="572" spans="1:10" s="359" customFormat="1" ht="15" customHeight="1" x14ac:dyDescent="0.2">
      <c r="A572" s="8">
        <v>7448</v>
      </c>
      <c r="B572" s="364" t="s">
        <v>5115</v>
      </c>
      <c r="C572" s="52" t="s">
        <v>441</v>
      </c>
      <c r="D572" s="52">
        <v>24</v>
      </c>
      <c r="E572" s="52"/>
      <c r="F572" s="8" t="s">
        <v>2951</v>
      </c>
      <c r="G572" s="8">
        <v>38</v>
      </c>
      <c r="H572" s="216"/>
      <c r="I572" s="8">
        <f t="shared" si="41"/>
        <v>62</v>
      </c>
      <c r="J572" s="358"/>
    </row>
    <row r="573" spans="1:10" s="359" customFormat="1" ht="15" customHeight="1" x14ac:dyDescent="0.2">
      <c r="A573" s="8">
        <v>7447</v>
      </c>
      <c r="B573" s="364" t="s">
        <v>5115</v>
      </c>
      <c r="C573" s="8" t="s">
        <v>798</v>
      </c>
      <c r="D573" s="8">
        <v>31</v>
      </c>
      <c r="E573" s="52" t="s">
        <v>777</v>
      </c>
      <c r="F573" s="52" t="s">
        <v>379</v>
      </c>
      <c r="G573" s="52">
        <v>25</v>
      </c>
      <c r="H573" s="216"/>
      <c r="I573" s="8">
        <f t="shared" si="41"/>
        <v>56</v>
      </c>
      <c r="J573" s="358"/>
    </row>
    <row r="574" spans="1:10" s="359" customFormat="1" ht="15" customHeight="1" x14ac:dyDescent="0.2">
      <c r="A574" s="8">
        <v>7446</v>
      </c>
      <c r="B574" s="364" t="s">
        <v>5115</v>
      </c>
      <c r="C574" s="8" t="s">
        <v>799</v>
      </c>
      <c r="D574" s="8">
        <v>20</v>
      </c>
      <c r="E574" s="52"/>
      <c r="F574" s="52" t="s">
        <v>1347</v>
      </c>
      <c r="G574" s="52">
        <v>18</v>
      </c>
      <c r="H574" s="216"/>
      <c r="I574" s="8">
        <f t="shared" si="41"/>
        <v>38</v>
      </c>
      <c r="J574" s="358"/>
    </row>
    <row r="575" spans="1:10" s="359" customFormat="1" ht="15" customHeight="1" x14ac:dyDescent="0.2">
      <c r="A575" s="8">
        <v>7445</v>
      </c>
      <c r="B575" s="364" t="s">
        <v>5115</v>
      </c>
      <c r="C575" s="8" t="s">
        <v>166</v>
      </c>
      <c r="D575" s="8">
        <v>17</v>
      </c>
      <c r="E575" s="52"/>
      <c r="F575" s="52" t="s">
        <v>400</v>
      </c>
      <c r="G575" s="52">
        <v>3</v>
      </c>
      <c r="H575" s="216"/>
      <c r="I575" s="8">
        <f t="shared" si="41"/>
        <v>20</v>
      </c>
      <c r="J575" s="358"/>
    </row>
    <row r="576" spans="1:10" s="359" customFormat="1" ht="15" customHeight="1" x14ac:dyDescent="0.2">
      <c r="A576" s="8">
        <v>7444</v>
      </c>
      <c r="B576" s="364" t="s">
        <v>5115</v>
      </c>
      <c r="C576" s="52" t="s">
        <v>796</v>
      </c>
      <c r="D576" s="52">
        <v>14</v>
      </c>
      <c r="E576" s="52"/>
      <c r="F576" s="8" t="s">
        <v>1353</v>
      </c>
      <c r="G576" s="8">
        <v>20</v>
      </c>
      <c r="H576" s="216"/>
      <c r="I576" s="8">
        <f t="shared" si="41"/>
        <v>34</v>
      </c>
      <c r="J576" s="358"/>
    </row>
    <row r="577" spans="1:10" s="359" customFormat="1" ht="15" customHeight="1" x14ac:dyDescent="0.2">
      <c r="A577" s="8">
        <v>7443</v>
      </c>
      <c r="B577" s="364" t="s">
        <v>5115</v>
      </c>
      <c r="C577" s="8" t="s">
        <v>800</v>
      </c>
      <c r="D577" s="8">
        <v>36</v>
      </c>
      <c r="E577" s="52"/>
      <c r="F577" s="52" t="s">
        <v>442</v>
      </c>
      <c r="G577" s="52">
        <v>24</v>
      </c>
      <c r="H577" s="216" t="s">
        <v>5127</v>
      </c>
      <c r="I577" s="8">
        <f t="shared" si="41"/>
        <v>60</v>
      </c>
      <c r="J577" s="358"/>
    </row>
    <row r="578" spans="1:10" s="359" customFormat="1" ht="15" customHeight="1" x14ac:dyDescent="0.2">
      <c r="A578" s="8">
        <v>7442</v>
      </c>
      <c r="B578" s="364" t="s">
        <v>5115</v>
      </c>
      <c r="C578" s="8" t="s">
        <v>790</v>
      </c>
      <c r="D578" s="8">
        <v>28</v>
      </c>
      <c r="E578" s="52"/>
      <c r="F578" s="52" t="s">
        <v>409</v>
      </c>
      <c r="G578" s="52">
        <v>9</v>
      </c>
      <c r="H578" s="216"/>
      <c r="I578" s="8">
        <f t="shared" si="41"/>
        <v>37</v>
      </c>
      <c r="J578" s="358"/>
    </row>
    <row r="579" spans="1:10" s="359" customFormat="1" ht="15" customHeight="1" x14ac:dyDescent="0.2">
      <c r="A579" s="8">
        <v>7441</v>
      </c>
      <c r="B579" s="363" t="s">
        <v>5114</v>
      </c>
      <c r="C579" s="8" t="s">
        <v>1347</v>
      </c>
      <c r="D579" s="8">
        <v>21</v>
      </c>
      <c r="E579" s="52"/>
      <c r="F579" s="52" t="s">
        <v>392</v>
      </c>
      <c r="G579" s="52">
        <v>16</v>
      </c>
      <c r="H579" s="216" t="s">
        <v>5126</v>
      </c>
      <c r="I579" s="8">
        <f t="shared" si="41"/>
        <v>37</v>
      </c>
      <c r="J579" s="358"/>
    </row>
    <row r="580" spans="1:10" s="359" customFormat="1" ht="15" customHeight="1" x14ac:dyDescent="0.2">
      <c r="A580" s="8">
        <v>7440</v>
      </c>
      <c r="B580" s="363" t="s">
        <v>5114</v>
      </c>
      <c r="C580" s="8" t="s">
        <v>798</v>
      </c>
      <c r="D580" s="8">
        <v>22</v>
      </c>
      <c r="E580" s="52"/>
      <c r="F580" s="52" t="s">
        <v>441</v>
      </c>
      <c r="G580" s="52">
        <v>14</v>
      </c>
      <c r="H580" s="216"/>
      <c r="I580" s="8">
        <f t="shared" si="41"/>
        <v>36</v>
      </c>
      <c r="J580" s="358"/>
    </row>
    <row r="581" spans="1:10" s="359" customFormat="1" ht="15" customHeight="1" x14ac:dyDescent="0.2">
      <c r="A581" s="8">
        <v>7439</v>
      </c>
      <c r="B581" s="363" t="s">
        <v>5114</v>
      </c>
      <c r="C581" s="52" t="s">
        <v>379</v>
      </c>
      <c r="D581" s="52">
        <v>28</v>
      </c>
      <c r="E581" s="52"/>
      <c r="F581" s="8" t="s">
        <v>752</v>
      </c>
      <c r="G581" s="8">
        <v>33</v>
      </c>
      <c r="H581" s="216"/>
      <c r="I581" s="8">
        <f t="shared" si="41"/>
        <v>61</v>
      </c>
      <c r="J581" s="358"/>
    </row>
    <row r="582" spans="1:10" s="359" customFormat="1" ht="15" customHeight="1" x14ac:dyDescent="0.2">
      <c r="A582" s="8">
        <v>7438</v>
      </c>
      <c r="B582" s="363" t="s">
        <v>5114</v>
      </c>
      <c r="C582" s="52" t="s">
        <v>799</v>
      </c>
      <c r="D582" s="52">
        <v>14</v>
      </c>
      <c r="E582" s="52"/>
      <c r="F582" s="8" t="s">
        <v>439</v>
      </c>
      <c r="G582" s="8">
        <v>35</v>
      </c>
      <c r="H582" s="216"/>
      <c r="I582" s="8">
        <f t="shared" si="41"/>
        <v>49</v>
      </c>
      <c r="J582" s="358"/>
    </row>
    <row r="583" spans="1:10" s="359" customFormat="1" ht="15" customHeight="1" x14ac:dyDescent="0.2">
      <c r="A583" s="8">
        <v>7437</v>
      </c>
      <c r="B583" s="363" t="s">
        <v>5114</v>
      </c>
      <c r="C583" s="8" t="s">
        <v>2951</v>
      </c>
      <c r="D583" s="8">
        <v>19</v>
      </c>
      <c r="E583" s="52"/>
      <c r="F583" s="52" t="s">
        <v>400</v>
      </c>
      <c r="G583" s="52">
        <v>7</v>
      </c>
      <c r="H583" s="216"/>
      <c r="I583" s="8">
        <f t="shared" si="41"/>
        <v>26</v>
      </c>
      <c r="J583" s="358"/>
    </row>
    <row r="584" spans="1:10" s="359" customFormat="1" ht="15" customHeight="1" x14ac:dyDescent="0.2">
      <c r="A584" s="8">
        <v>7436</v>
      </c>
      <c r="B584" s="363" t="s">
        <v>5114</v>
      </c>
      <c r="C584" s="8" t="s">
        <v>166</v>
      </c>
      <c r="D584" s="8">
        <v>24</v>
      </c>
      <c r="E584" s="52"/>
      <c r="F584" s="52" t="s">
        <v>139</v>
      </c>
      <c r="G584" s="52">
        <v>14</v>
      </c>
      <c r="H584" s="216"/>
      <c r="I584" s="8">
        <f t="shared" si="41"/>
        <v>38</v>
      </c>
      <c r="J584" s="358"/>
    </row>
    <row r="585" spans="1:10" s="359" customFormat="1" ht="15" customHeight="1" x14ac:dyDescent="0.2">
      <c r="A585" s="8">
        <v>7435</v>
      </c>
      <c r="B585" s="363" t="s">
        <v>5114</v>
      </c>
      <c r="C585" s="8" t="s">
        <v>1353</v>
      </c>
      <c r="D585" s="8">
        <v>28</v>
      </c>
      <c r="E585" s="52"/>
      <c r="F585" s="52" t="s">
        <v>1355</v>
      </c>
      <c r="G585" s="52">
        <v>7</v>
      </c>
      <c r="H585" s="216"/>
      <c r="I585" s="8">
        <f t="shared" si="41"/>
        <v>35</v>
      </c>
      <c r="J585" s="358"/>
    </row>
    <row r="586" spans="1:10" s="359" customFormat="1" ht="15" customHeight="1" x14ac:dyDescent="0.2">
      <c r="A586" s="8">
        <v>7434</v>
      </c>
      <c r="B586" s="363" t="s">
        <v>5114</v>
      </c>
      <c r="C586" s="8" t="s">
        <v>801</v>
      </c>
      <c r="D586" s="8">
        <v>28</v>
      </c>
      <c r="E586" s="52" t="s">
        <v>777</v>
      </c>
      <c r="F586" s="52" t="s">
        <v>442</v>
      </c>
      <c r="G586" s="52">
        <v>25</v>
      </c>
      <c r="H586" s="216"/>
      <c r="I586" s="8">
        <f t="shared" si="41"/>
        <v>53</v>
      </c>
      <c r="J586" s="358"/>
    </row>
    <row r="587" spans="1:10" s="359" customFormat="1" ht="15" customHeight="1" x14ac:dyDescent="0.2">
      <c r="A587" s="8">
        <v>7433</v>
      </c>
      <c r="B587" s="363" t="s">
        <v>5114</v>
      </c>
      <c r="C587" s="52" t="s">
        <v>1351</v>
      </c>
      <c r="D587" s="52">
        <v>17</v>
      </c>
      <c r="E587" s="52"/>
      <c r="F587" s="8" t="s">
        <v>121</v>
      </c>
      <c r="G587" s="8">
        <v>39</v>
      </c>
      <c r="H587" s="216"/>
      <c r="I587" s="8">
        <f t="shared" si="41"/>
        <v>56</v>
      </c>
      <c r="J587" s="358"/>
    </row>
    <row r="588" spans="1:10" s="359" customFormat="1" ht="15" customHeight="1" x14ac:dyDescent="0.2">
      <c r="A588" s="8">
        <v>7432</v>
      </c>
      <c r="B588" s="364" t="s">
        <v>5113</v>
      </c>
      <c r="C588" s="52" t="s">
        <v>1355</v>
      </c>
      <c r="D588" s="52">
        <v>7</v>
      </c>
      <c r="E588" s="52"/>
      <c r="F588" s="8" t="s">
        <v>392</v>
      </c>
      <c r="G588" s="8">
        <v>45</v>
      </c>
      <c r="H588" s="216" t="s">
        <v>3441</v>
      </c>
      <c r="I588" s="8">
        <f t="shared" si="41"/>
        <v>52</v>
      </c>
      <c r="J588" s="358"/>
    </row>
    <row r="589" spans="1:10" s="359" customFormat="1" ht="15" customHeight="1" x14ac:dyDescent="0.2">
      <c r="A589" s="8">
        <v>7431</v>
      </c>
      <c r="B589" s="364" t="s">
        <v>5113</v>
      </c>
      <c r="C589" s="52" t="s">
        <v>793</v>
      </c>
      <c r="D589" s="52">
        <v>6</v>
      </c>
      <c r="E589" s="52"/>
      <c r="F589" s="8" t="s">
        <v>1347</v>
      </c>
      <c r="G589" s="8">
        <v>21</v>
      </c>
      <c r="H589" s="216"/>
      <c r="I589" s="8">
        <f t="shared" si="41"/>
        <v>27</v>
      </c>
      <c r="J589" s="358"/>
    </row>
    <row r="590" spans="1:10" s="359" customFormat="1" ht="15" customHeight="1" x14ac:dyDescent="0.2">
      <c r="A590" s="8">
        <v>7430</v>
      </c>
      <c r="B590" s="364" t="s">
        <v>5113</v>
      </c>
      <c r="C590" s="52" t="s">
        <v>441</v>
      </c>
      <c r="D590" s="52">
        <v>20</v>
      </c>
      <c r="E590" s="52"/>
      <c r="F590" s="8" t="s">
        <v>752</v>
      </c>
      <c r="G590" s="8">
        <v>34</v>
      </c>
      <c r="H590" s="216"/>
      <c r="I590" s="8">
        <f t="shared" si="41"/>
        <v>54</v>
      </c>
      <c r="J590" s="358"/>
    </row>
    <row r="591" spans="1:10" s="359" customFormat="1" ht="15" customHeight="1" x14ac:dyDescent="0.2">
      <c r="A591" s="8">
        <v>7429</v>
      </c>
      <c r="B591" s="364" t="s">
        <v>5113</v>
      </c>
      <c r="C591" s="52" t="s">
        <v>798</v>
      </c>
      <c r="D591" s="52">
        <v>14</v>
      </c>
      <c r="E591" s="52"/>
      <c r="F591" s="8" t="s">
        <v>1353</v>
      </c>
      <c r="G591" s="8">
        <v>16</v>
      </c>
      <c r="H591" s="216"/>
      <c r="I591" s="8">
        <f t="shared" si="41"/>
        <v>30</v>
      </c>
      <c r="J591" s="358"/>
    </row>
    <row r="592" spans="1:10" s="359" customFormat="1" ht="15" customHeight="1" x14ac:dyDescent="0.2">
      <c r="A592" s="8">
        <v>7428</v>
      </c>
      <c r="B592" s="364" t="s">
        <v>5113</v>
      </c>
      <c r="C592" s="52" t="s">
        <v>379</v>
      </c>
      <c r="D592" s="52">
        <v>17</v>
      </c>
      <c r="E592" s="52"/>
      <c r="F592" s="8" t="s">
        <v>256</v>
      </c>
      <c r="G592" s="8">
        <v>28</v>
      </c>
      <c r="H592" s="216"/>
      <c r="I592" s="8">
        <f t="shared" si="41"/>
        <v>45</v>
      </c>
      <c r="J592" s="358"/>
    </row>
    <row r="593" spans="1:10" s="359" customFormat="1" ht="15" customHeight="1" x14ac:dyDescent="0.2">
      <c r="A593" s="8">
        <v>7427</v>
      </c>
      <c r="B593" s="364" t="s">
        <v>5113</v>
      </c>
      <c r="C593" s="8" t="s">
        <v>2951</v>
      </c>
      <c r="D593" s="8">
        <v>10</v>
      </c>
      <c r="E593" s="52"/>
      <c r="F593" s="52" t="s">
        <v>1351</v>
      </c>
      <c r="G593" s="52">
        <v>6</v>
      </c>
      <c r="H593" s="216"/>
      <c r="I593" s="8">
        <f t="shared" si="41"/>
        <v>16</v>
      </c>
      <c r="J593" s="358"/>
    </row>
    <row r="594" spans="1:10" s="359" customFormat="1" ht="15" customHeight="1" x14ac:dyDescent="0.2">
      <c r="A594" s="8">
        <v>7426</v>
      </c>
      <c r="B594" s="364" t="s">
        <v>5113</v>
      </c>
      <c r="C594" s="52" t="s">
        <v>166</v>
      </c>
      <c r="D594" s="52">
        <v>13</v>
      </c>
      <c r="E594" s="52"/>
      <c r="F594" s="8" t="s">
        <v>121</v>
      </c>
      <c r="G594" s="8">
        <v>16</v>
      </c>
      <c r="H594" s="216"/>
      <c r="I594" s="8">
        <f t="shared" si="41"/>
        <v>29</v>
      </c>
      <c r="J594" s="358"/>
    </row>
    <row r="595" spans="1:10" s="359" customFormat="1" ht="15" customHeight="1" x14ac:dyDescent="0.2">
      <c r="A595" s="8">
        <v>7425</v>
      </c>
      <c r="B595" s="364" t="s">
        <v>5113</v>
      </c>
      <c r="C595" s="52" t="s">
        <v>796</v>
      </c>
      <c r="D595" s="52">
        <v>24</v>
      </c>
      <c r="E595" s="52"/>
      <c r="F595" s="8" t="s">
        <v>409</v>
      </c>
      <c r="G595" s="8">
        <v>30</v>
      </c>
      <c r="H595" s="216"/>
      <c r="I595" s="8">
        <f t="shared" si="41"/>
        <v>54</v>
      </c>
      <c r="J595" s="358"/>
    </row>
    <row r="596" spans="1:10" s="359" customFormat="1" ht="15" customHeight="1" x14ac:dyDescent="0.2">
      <c r="A596" s="8">
        <v>7424</v>
      </c>
      <c r="B596" s="364" t="s">
        <v>5113</v>
      </c>
      <c r="C596" s="52" t="s">
        <v>442</v>
      </c>
      <c r="D596" s="52">
        <v>7</v>
      </c>
      <c r="E596" s="52"/>
      <c r="F596" s="8" t="s">
        <v>439</v>
      </c>
      <c r="G596" s="8">
        <v>17</v>
      </c>
      <c r="H596" s="216"/>
      <c r="I596" s="8">
        <f t="shared" si="41"/>
        <v>24</v>
      </c>
      <c r="J596" s="358"/>
    </row>
    <row r="597" spans="1:10" s="359" customFormat="1" ht="15" customHeight="1" x14ac:dyDescent="0.2">
      <c r="A597" s="8">
        <v>7423</v>
      </c>
      <c r="B597" s="363" t="s">
        <v>5112</v>
      </c>
      <c r="C597" s="52" t="s">
        <v>1355</v>
      </c>
      <c r="D597" s="52">
        <v>13</v>
      </c>
      <c r="E597" s="52"/>
      <c r="F597" s="8" t="s">
        <v>386</v>
      </c>
      <c r="G597" s="8">
        <v>23</v>
      </c>
      <c r="H597" s="216"/>
      <c r="I597" s="8">
        <f t="shared" si="41"/>
        <v>36</v>
      </c>
      <c r="J597" s="358"/>
    </row>
    <row r="598" spans="1:10" s="359" customFormat="1" ht="15" customHeight="1" x14ac:dyDescent="0.2">
      <c r="A598" s="8">
        <v>7422</v>
      </c>
      <c r="B598" s="363" t="s">
        <v>5112</v>
      </c>
      <c r="C598" s="52" t="s">
        <v>797</v>
      </c>
      <c r="D598" s="52">
        <v>17</v>
      </c>
      <c r="E598" s="52"/>
      <c r="F598" s="8" t="s">
        <v>379</v>
      </c>
      <c r="G598" s="8">
        <v>24</v>
      </c>
      <c r="H598" s="216"/>
      <c r="I598" s="8">
        <f t="shared" si="41"/>
        <v>41</v>
      </c>
      <c r="J598" s="358"/>
    </row>
    <row r="599" spans="1:10" s="359" customFormat="1" ht="15" customHeight="1" x14ac:dyDescent="0.2">
      <c r="A599" s="8">
        <v>7421</v>
      </c>
      <c r="B599" s="363" t="s">
        <v>5112</v>
      </c>
      <c r="C599" s="8" t="s">
        <v>793</v>
      </c>
      <c r="D599" s="8">
        <v>6</v>
      </c>
      <c r="E599" s="52"/>
      <c r="F599" s="52" t="s">
        <v>256</v>
      </c>
      <c r="G599" s="52">
        <v>3</v>
      </c>
      <c r="H599" s="216"/>
      <c r="I599" s="8">
        <f t="shared" si="41"/>
        <v>9</v>
      </c>
      <c r="J599" s="358"/>
    </row>
    <row r="600" spans="1:10" s="359" customFormat="1" ht="15" customHeight="1" x14ac:dyDescent="0.2">
      <c r="A600" s="8">
        <v>7420</v>
      </c>
      <c r="B600" s="363" t="s">
        <v>5112</v>
      </c>
      <c r="C600" s="52" t="s">
        <v>1347</v>
      </c>
      <c r="D600" s="52">
        <v>7</v>
      </c>
      <c r="E600" s="52"/>
      <c r="F600" s="8" t="s">
        <v>409</v>
      </c>
      <c r="G600" s="8">
        <v>14</v>
      </c>
      <c r="H600" s="216"/>
      <c r="I600" s="8">
        <f t="shared" si="41"/>
        <v>21</v>
      </c>
      <c r="J600" s="358"/>
    </row>
    <row r="601" spans="1:10" s="359" customFormat="1" ht="15" customHeight="1" x14ac:dyDescent="0.2">
      <c r="A601" s="8">
        <v>7419</v>
      </c>
      <c r="B601" s="363" t="s">
        <v>5112</v>
      </c>
      <c r="C601" s="8" t="s">
        <v>787</v>
      </c>
      <c r="D601" s="8">
        <v>31</v>
      </c>
      <c r="E601" s="52"/>
      <c r="F601" s="52" t="s">
        <v>139</v>
      </c>
      <c r="G601" s="52">
        <v>20</v>
      </c>
      <c r="H601" s="216"/>
      <c r="I601" s="8">
        <f t="shared" si="41"/>
        <v>51</v>
      </c>
      <c r="J601" s="358"/>
    </row>
    <row r="602" spans="1:10" s="359" customFormat="1" ht="15" customHeight="1" x14ac:dyDescent="0.2">
      <c r="A602" s="8">
        <v>7418</v>
      </c>
      <c r="B602" s="363" t="s">
        <v>5112</v>
      </c>
      <c r="C602" s="52" t="s">
        <v>2951</v>
      </c>
      <c r="D602" s="52">
        <v>14</v>
      </c>
      <c r="E602" s="52" t="s">
        <v>777</v>
      </c>
      <c r="F602" s="52" t="s">
        <v>1353</v>
      </c>
      <c r="G602" s="52">
        <v>14</v>
      </c>
      <c r="H602" s="216"/>
      <c r="I602" s="8">
        <f t="shared" si="41"/>
        <v>28</v>
      </c>
      <c r="J602" s="358"/>
    </row>
    <row r="603" spans="1:10" s="359" customFormat="1" ht="15" customHeight="1" x14ac:dyDescent="0.2">
      <c r="A603" s="8">
        <v>7417</v>
      </c>
      <c r="B603" s="363" t="s">
        <v>5112</v>
      </c>
      <c r="C603" s="52" t="s">
        <v>1351</v>
      </c>
      <c r="D603" s="52">
        <v>13</v>
      </c>
      <c r="E603" s="52"/>
      <c r="F603" s="8" t="s">
        <v>439</v>
      </c>
      <c r="G603" s="8">
        <v>31</v>
      </c>
      <c r="H603" s="216" t="s">
        <v>2628</v>
      </c>
      <c r="I603" s="8">
        <f t="shared" si="41"/>
        <v>44</v>
      </c>
      <c r="J603" s="358"/>
    </row>
    <row r="604" spans="1:10" s="359" customFormat="1" ht="15" customHeight="1" x14ac:dyDescent="0.2">
      <c r="A604" s="8">
        <v>7416</v>
      </c>
      <c r="B604" s="363" t="s">
        <v>5112</v>
      </c>
      <c r="C604" s="8" t="s">
        <v>800</v>
      </c>
      <c r="D604" s="8">
        <v>24</v>
      </c>
      <c r="E604" s="52"/>
      <c r="F604" s="52" t="s">
        <v>441</v>
      </c>
      <c r="G604" s="52">
        <v>3</v>
      </c>
      <c r="H604" s="216"/>
      <c r="I604" s="8">
        <f t="shared" si="41"/>
        <v>27</v>
      </c>
      <c r="J604" s="358"/>
    </row>
    <row r="605" spans="1:10" s="359" customFormat="1" ht="15" customHeight="1" x14ac:dyDescent="0.2">
      <c r="A605" s="8">
        <v>7415</v>
      </c>
      <c r="B605" s="363" t="s">
        <v>5112</v>
      </c>
      <c r="C605" s="52" t="s">
        <v>442</v>
      </c>
      <c r="D605" s="52">
        <v>3</v>
      </c>
      <c r="E605" s="52"/>
      <c r="F605" s="8" t="s">
        <v>516</v>
      </c>
      <c r="G605" s="8">
        <v>20</v>
      </c>
      <c r="H605" s="216"/>
      <c r="I605" s="8">
        <f t="shared" ref="I605:I668" si="42">D605+G605</f>
        <v>23</v>
      </c>
      <c r="J605" s="358"/>
    </row>
    <row r="606" spans="1:10" s="359" customFormat="1" ht="15" customHeight="1" x14ac:dyDescent="0.2">
      <c r="A606" s="8">
        <v>7414</v>
      </c>
      <c r="B606" s="364" t="s">
        <v>5111</v>
      </c>
      <c r="C606" s="8" t="s">
        <v>797</v>
      </c>
      <c r="D606" s="8">
        <v>31</v>
      </c>
      <c r="E606" s="52"/>
      <c r="F606" s="52" t="s">
        <v>2951</v>
      </c>
      <c r="G606" s="52">
        <v>20</v>
      </c>
      <c r="H606" s="216" t="s">
        <v>3441</v>
      </c>
      <c r="I606" s="8">
        <f t="shared" si="42"/>
        <v>51</v>
      </c>
      <c r="J606" s="358"/>
    </row>
    <row r="607" spans="1:10" s="359" customFormat="1" ht="15" customHeight="1" x14ac:dyDescent="0.2">
      <c r="A607" s="8">
        <v>7413</v>
      </c>
      <c r="B607" s="364" t="s">
        <v>5111</v>
      </c>
      <c r="C607" s="52" t="s">
        <v>1347</v>
      </c>
      <c r="D607" s="52">
        <v>24</v>
      </c>
      <c r="E607" s="52" t="s">
        <v>777</v>
      </c>
      <c r="F607" s="8" t="s">
        <v>752</v>
      </c>
      <c r="G607" s="8">
        <v>27</v>
      </c>
      <c r="H607" s="216"/>
      <c r="I607" s="8">
        <f t="shared" si="42"/>
        <v>51</v>
      </c>
      <c r="J607" s="358"/>
    </row>
    <row r="608" spans="1:10" s="359" customFormat="1" ht="15" customHeight="1" x14ac:dyDescent="0.2">
      <c r="A608" s="8">
        <v>7412</v>
      </c>
      <c r="B608" s="364" t="s">
        <v>5111</v>
      </c>
      <c r="C608" s="8" t="s">
        <v>441</v>
      </c>
      <c r="D608" s="8">
        <v>31</v>
      </c>
      <c r="E608" s="52"/>
      <c r="F608" s="52" t="s">
        <v>1355</v>
      </c>
      <c r="G608" s="52">
        <v>0</v>
      </c>
      <c r="H608" s="216"/>
      <c r="I608" s="8">
        <f t="shared" si="42"/>
        <v>31</v>
      </c>
      <c r="J608" s="358"/>
    </row>
    <row r="609" spans="1:10" s="359" customFormat="1" ht="15" customHeight="1" x14ac:dyDescent="0.2">
      <c r="A609" s="8">
        <v>7411</v>
      </c>
      <c r="B609" s="364" t="s">
        <v>5111</v>
      </c>
      <c r="C609" s="8" t="s">
        <v>798</v>
      </c>
      <c r="D609" s="8">
        <v>36</v>
      </c>
      <c r="E609" s="52"/>
      <c r="F609" s="52" t="s">
        <v>256</v>
      </c>
      <c r="G609" s="52">
        <v>24</v>
      </c>
      <c r="H609" s="216"/>
      <c r="I609" s="8">
        <f t="shared" si="42"/>
        <v>60</v>
      </c>
      <c r="J609" s="358"/>
    </row>
    <row r="610" spans="1:10" s="359" customFormat="1" ht="15" customHeight="1" x14ac:dyDescent="0.2">
      <c r="A610" s="8">
        <v>7410</v>
      </c>
      <c r="B610" s="364" t="s">
        <v>5111</v>
      </c>
      <c r="C610" s="52" t="s">
        <v>379</v>
      </c>
      <c r="D610" s="52">
        <v>16</v>
      </c>
      <c r="E610" s="52"/>
      <c r="F610" s="8" t="s">
        <v>400</v>
      </c>
      <c r="G610" s="8">
        <v>28</v>
      </c>
      <c r="H610" s="216"/>
      <c r="I610" s="8">
        <f t="shared" si="42"/>
        <v>44</v>
      </c>
      <c r="J610" s="358"/>
    </row>
    <row r="611" spans="1:10" s="359" customFormat="1" ht="15" customHeight="1" x14ac:dyDescent="0.2">
      <c r="A611" s="8">
        <v>7409</v>
      </c>
      <c r="B611" s="364" t="s">
        <v>5111</v>
      </c>
      <c r="C611" s="8" t="s">
        <v>801</v>
      </c>
      <c r="D611" s="8">
        <v>20</v>
      </c>
      <c r="E611" s="52"/>
      <c r="F611" s="52" t="s">
        <v>1353</v>
      </c>
      <c r="G611" s="52">
        <v>19</v>
      </c>
      <c r="H611" s="216"/>
      <c r="I611" s="8">
        <f t="shared" si="42"/>
        <v>39</v>
      </c>
      <c r="J611" s="358"/>
    </row>
    <row r="612" spans="1:10" s="359" customFormat="1" ht="15" customHeight="1" x14ac:dyDescent="0.2">
      <c r="A612" s="8">
        <v>7408</v>
      </c>
      <c r="B612" s="364" t="s">
        <v>5111</v>
      </c>
      <c r="C612" s="52" t="s">
        <v>1351</v>
      </c>
      <c r="D612" s="52">
        <v>12</v>
      </c>
      <c r="E612" s="52"/>
      <c r="F612" s="8" t="s">
        <v>516</v>
      </c>
      <c r="G612" s="8">
        <v>20</v>
      </c>
      <c r="H612" s="216"/>
      <c r="I612" s="8">
        <f t="shared" si="42"/>
        <v>32</v>
      </c>
      <c r="J612" s="358"/>
    </row>
    <row r="613" spans="1:10" s="359" customFormat="1" ht="15" customHeight="1" x14ac:dyDescent="0.2">
      <c r="A613" s="8">
        <v>7407</v>
      </c>
      <c r="B613" s="364" t="s">
        <v>5111</v>
      </c>
      <c r="C613" s="52" t="s">
        <v>442</v>
      </c>
      <c r="D613" s="52">
        <v>7</v>
      </c>
      <c r="E613" s="52"/>
      <c r="F613" s="8" t="s">
        <v>139</v>
      </c>
      <c r="G613" s="8">
        <v>20</v>
      </c>
      <c r="H613" s="216"/>
      <c r="I613" s="8">
        <f t="shared" si="42"/>
        <v>27</v>
      </c>
      <c r="J613" s="358"/>
    </row>
    <row r="614" spans="1:10" s="359" customFormat="1" ht="15" customHeight="1" x14ac:dyDescent="0.2">
      <c r="A614" s="8">
        <v>7406</v>
      </c>
      <c r="B614" s="364" t="s">
        <v>5111</v>
      </c>
      <c r="C614" s="8" t="s">
        <v>790</v>
      </c>
      <c r="D614" s="8">
        <v>41</v>
      </c>
      <c r="E614" s="52"/>
      <c r="F614" s="52" t="s">
        <v>121</v>
      </c>
      <c r="G614" s="52">
        <v>35</v>
      </c>
      <c r="H614" s="216"/>
      <c r="I614" s="8">
        <f t="shared" si="42"/>
        <v>76</v>
      </c>
      <c r="J614" s="358"/>
    </row>
    <row r="615" spans="1:10" s="359" customFormat="1" ht="15" customHeight="1" x14ac:dyDescent="0.2">
      <c r="A615" s="8">
        <v>7405</v>
      </c>
      <c r="B615" s="363" t="s">
        <v>5110</v>
      </c>
      <c r="C615" s="52" t="s">
        <v>793</v>
      </c>
      <c r="D615" s="52">
        <v>23</v>
      </c>
      <c r="E615" s="52"/>
      <c r="F615" s="8" t="s">
        <v>1355</v>
      </c>
      <c r="G615" s="8">
        <v>45</v>
      </c>
      <c r="H615" s="216" t="s">
        <v>5123</v>
      </c>
      <c r="I615" s="8">
        <f t="shared" si="42"/>
        <v>68</v>
      </c>
      <c r="J615" s="358"/>
    </row>
    <row r="616" spans="1:10" s="359" customFormat="1" ht="15" customHeight="1" x14ac:dyDescent="0.2">
      <c r="A616" s="8">
        <v>7404</v>
      </c>
      <c r="B616" s="363" t="s">
        <v>5110</v>
      </c>
      <c r="C616" s="8" t="s">
        <v>1347</v>
      </c>
      <c r="D616" s="8">
        <v>34</v>
      </c>
      <c r="E616" s="52"/>
      <c r="F616" s="52" t="s">
        <v>441</v>
      </c>
      <c r="G616" s="52">
        <v>21</v>
      </c>
      <c r="H616" s="216"/>
      <c r="I616" s="8">
        <f t="shared" si="42"/>
        <v>55</v>
      </c>
      <c r="J616" s="358"/>
    </row>
    <row r="617" spans="1:10" s="359" customFormat="1" ht="15" customHeight="1" x14ac:dyDescent="0.2">
      <c r="A617" s="8">
        <v>7403</v>
      </c>
      <c r="B617" s="363" t="s">
        <v>5110</v>
      </c>
      <c r="C617" s="8" t="s">
        <v>787</v>
      </c>
      <c r="D617" s="8">
        <v>37</v>
      </c>
      <c r="E617" s="52"/>
      <c r="F617" s="52" t="s">
        <v>439</v>
      </c>
      <c r="G617" s="52">
        <v>27</v>
      </c>
      <c r="H617" s="216"/>
      <c r="I617" s="8">
        <f t="shared" si="42"/>
        <v>64</v>
      </c>
      <c r="J617" s="358"/>
    </row>
    <row r="618" spans="1:10" s="359" customFormat="1" ht="15" customHeight="1" x14ac:dyDescent="0.2">
      <c r="A618" s="8">
        <v>7402</v>
      </c>
      <c r="B618" s="363" t="s">
        <v>5110</v>
      </c>
      <c r="C618" s="52" t="s">
        <v>798</v>
      </c>
      <c r="D618" s="52">
        <v>21</v>
      </c>
      <c r="E618" s="52" t="s">
        <v>777</v>
      </c>
      <c r="F618" s="8" t="s">
        <v>392</v>
      </c>
      <c r="G618" s="8">
        <v>27</v>
      </c>
      <c r="H618" s="216"/>
      <c r="I618" s="8">
        <f t="shared" si="42"/>
        <v>48</v>
      </c>
      <c r="J618" s="358"/>
    </row>
    <row r="619" spans="1:10" s="359" customFormat="1" ht="15" customHeight="1" x14ac:dyDescent="0.2">
      <c r="A619" s="8">
        <v>7401</v>
      </c>
      <c r="B619" s="363" t="s">
        <v>5110</v>
      </c>
      <c r="C619" s="8" t="s">
        <v>379</v>
      </c>
      <c r="D619" s="8">
        <v>35</v>
      </c>
      <c r="E619" s="52"/>
      <c r="F619" s="52" t="s">
        <v>442</v>
      </c>
      <c r="G619" s="52">
        <v>0</v>
      </c>
      <c r="H619" s="216"/>
      <c r="I619" s="8">
        <f t="shared" si="42"/>
        <v>35</v>
      </c>
      <c r="J619" s="358"/>
    </row>
    <row r="620" spans="1:10" s="359" customFormat="1" ht="15" customHeight="1" x14ac:dyDescent="0.2">
      <c r="A620" s="8">
        <v>7400</v>
      </c>
      <c r="B620" s="363" t="s">
        <v>5110</v>
      </c>
      <c r="C620" s="52" t="s">
        <v>799</v>
      </c>
      <c r="D620" s="52">
        <v>0</v>
      </c>
      <c r="E620" s="52"/>
      <c r="F620" s="8" t="s">
        <v>409</v>
      </c>
      <c r="G620" s="8">
        <v>7</v>
      </c>
      <c r="H620" s="216"/>
      <c r="I620" s="8">
        <f t="shared" si="42"/>
        <v>7</v>
      </c>
      <c r="J620" s="358"/>
    </row>
    <row r="621" spans="1:10" s="359" customFormat="1" ht="15" customHeight="1" x14ac:dyDescent="0.2">
      <c r="A621" s="8">
        <v>7399</v>
      </c>
      <c r="B621" s="363" t="s">
        <v>5110</v>
      </c>
      <c r="C621" s="52" t="s">
        <v>166</v>
      </c>
      <c r="D621" s="52">
        <v>14</v>
      </c>
      <c r="E621" s="52"/>
      <c r="F621" s="8" t="s">
        <v>2951</v>
      </c>
      <c r="G621" s="8">
        <v>17</v>
      </c>
      <c r="H621" s="216"/>
      <c r="I621" s="8">
        <f t="shared" si="42"/>
        <v>31</v>
      </c>
      <c r="J621" s="358"/>
    </row>
    <row r="622" spans="1:10" s="359" customFormat="1" ht="15" customHeight="1" x14ac:dyDescent="0.2">
      <c r="A622" s="8">
        <v>7398</v>
      </c>
      <c r="B622" s="363" t="s">
        <v>5110</v>
      </c>
      <c r="C622" s="8" t="s">
        <v>1353</v>
      </c>
      <c r="D622" s="8">
        <v>37</v>
      </c>
      <c r="E622" s="52"/>
      <c r="F622" s="52" t="s">
        <v>1351</v>
      </c>
      <c r="G622" s="52">
        <v>23</v>
      </c>
      <c r="H622" s="216"/>
      <c r="I622" s="8">
        <f t="shared" si="42"/>
        <v>60</v>
      </c>
      <c r="J622" s="358"/>
    </row>
    <row r="623" spans="1:10" s="359" customFormat="1" ht="15" customHeight="1" x14ac:dyDescent="0.2">
      <c r="A623" s="8">
        <v>7397</v>
      </c>
      <c r="B623" s="363" t="s">
        <v>5110</v>
      </c>
      <c r="C623" s="52" t="s">
        <v>796</v>
      </c>
      <c r="D623" s="52">
        <v>21</v>
      </c>
      <c r="E623" s="52"/>
      <c r="F623" s="8" t="s">
        <v>121</v>
      </c>
      <c r="G623" s="8">
        <v>31</v>
      </c>
      <c r="H623" s="216"/>
      <c r="I623" s="8">
        <f t="shared" si="42"/>
        <v>52</v>
      </c>
      <c r="J623" s="358"/>
    </row>
    <row r="624" spans="1:10" s="359" customFormat="1" ht="15" customHeight="1" x14ac:dyDescent="0.2">
      <c r="A624" s="8">
        <v>7396</v>
      </c>
      <c r="B624" s="364" t="s">
        <v>5109</v>
      </c>
      <c r="C624" s="8" t="s">
        <v>797</v>
      </c>
      <c r="D624" s="8">
        <v>37</v>
      </c>
      <c r="E624" s="52"/>
      <c r="F624" s="52" t="s">
        <v>400</v>
      </c>
      <c r="G624" s="52">
        <v>32</v>
      </c>
      <c r="H624" s="216" t="s">
        <v>3441</v>
      </c>
      <c r="I624" s="8">
        <f t="shared" si="42"/>
        <v>69</v>
      </c>
      <c r="J624" s="358"/>
    </row>
    <row r="625" spans="1:10" s="359" customFormat="1" ht="15" customHeight="1" x14ac:dyDescent="0.2">
      <c r="A625" s="8">
        <v>7395</v>
      </c>
      <c r="B625" s="364" t="s">
        <v>5109</v>
      </c>
      <c r="C625" s="8" t="s">
        <v>1347</v>
      </c>
      <c r="D625" s="8">
        <v>35</v>
      </c>
      <c r="E625" s="52"/>
      <c r="F625" s="52" t="s">
        <v>379</v>
      </c>
      <c r="G625" s="52">
        <v>14</v>
      </c>
      <c r="H625" s="216"/>
      <c r="I625" s="8">
        <f t="shared" si="42"/>
        <v>49</v>
      </c>
      <c r="J625" s="358"/>
    </row>
    <row r="626" spans="1:10" s="359" customFormat="1" ht="15" customHeight="1" x14ac:dyDescent="0.2">
      <c r="A626" s="8">
        <v>7394</v>
      </c>
      <c r="B626" s="364" t="s">
        <v>5109</v>
      </c>
      <c r="C626" s="8" t="s">
        <v>787</v>
      </c>
      <c r="D626" s="8">
        <v>35</v>
      </c>
      <c r="E626" s="52"/>
      <c r="F626" s="52" t="s">
        <v>1355</v>
      </c>
      <c r="G626" s="52">
        <v>0</v>
      </c>
      <c r="H626" s="216"/>
      <c r="I626" s="8">
        <f t="shared" si="42"/>
        <v>35</v>
      </c>
      <c r="J626" s="358"/>
    </row>
    <row r="627" spans="1:10" s="359" customFormat="1" ht="15" customHeight="1" x14ac:dyDescent="0.2">
      <c r="A627" s="8">
        <v>7393</v>
      </c>
      <c r="B627" s="364" t="s">
        <v>5109</v>
      </c>
      <c r="C627" s="52" t="s">
        <v>441</v>
      </c>
      <c r="D627" s="52">
        <v>24</v>
      </c>
      <c r="E627" s="52"/>
      <c r="F627" s="8" t="s">
        <v>256</v>
      </c>
      <c r="G627" s="8">
        <v>44</v>
      </c>
      <c r="H627" s="216"/>
      <c r="I627" s="8">
        <f t="shared" si="42"/>
        <v>68</v>
      </c>
      <c r="J627" s="358"/>
    </row>
    <row r="628" spans="1:10" s="359" customFormat="1" ht="15" customHeight="1" x14ac:dyDescent="0.2">
      <c r="A628" s="8">
        <v>7392</v>
      </c>
      <c r="B628" s="364" t="s">
        <v>5109</v>
      </c>
      <c r="C628" s="8" t="s">
        <v>798</v>
      </c>
      <c r="D628" s="8">
        <v>34</v>
      </c>
      <c r="E628" s="52"/>
      <c r="F628" s="52" t="s">
        <v>121</v>
      </c>
      <c r="G628" s="52">
        <v>7</v>
      </c>
      <c r="H628" s="216"/>
      <c r="I628" s="8">
        <f t="shared" si="42"/>
        <v>41</v>
      </c>
      <c r="J628" s="358"/>
    </row>
    <row r="629" spans="1:10" s="359" customFormat="1" ht="15" customHeight="1" x14ac:dyDescent="0.2">
      <c r="A629" s="8">
        <v>7391</v>
      </c>
      <c r="B629" s="364" t="s">
        <v>5109</v>
      </c>
      <c r="C629" s="52" t="s">
        <v>2951</v>
      </c>
      <c r="D629" s="52">
        <v>3</v>
      </c>
      <c r="E629" s="52"/>
      <c r="F629" s="8" t="s">
        <v>442</v>
      </c>
      <c r="G629" s="8">
        <v>20</v>
      </c>
      <c r="H629" s="216"/>
      <c r="I629" s="8">
        <f t="shared" si="42"/>
        <v>23</v>
      </c>
      <c r="J629" s="358"/>
    </row>
    <row r="630" spans="1:10" s="359" customFormat="1" ht="15" customHeight="1" x14ac:dyDescent="0.2">
      <c r="A630" s="8">
        <v>7390</v>
      </c>
      <c r="B630" s="364" t="s">
        <v>5109</v>
      </c>
      <c r="C630" s="8" t="s">
        <v>801</v>
      </c>
      <c r="D630" s="8">
        <v>27</v>
      </c>
      <c r="E630" s="52"/>
      <c r="F630" s="52" t="s">
        <v>516</v>
      </c>
      <c r="G630" s="52">
        <v>20</v>
      </c>
      <c r="H630" s="216"/>
      <c r="I630" s="8">
        <f t="shared" si="42"/>
        <v>47</v>
      </c>
      <c r="J630" s="358"/>
    </row>
    <row r="631" spans="1:10" s="359" customFormat="1" ht="15" customHeight="1" x14ac:dyDescent="0.2">
      <c r="A631" s="8">
        <v>7389</v>
      </c>
      <c r="B631" s="364" t="s">
        <v>5109</v>
      </c>
      <c r="C631" s="8" t="s">
        <v>1351</v>
      </c>
      <c r="D631" s="8">
        <v>31</v>
      </c>
      <c r="E631" s="52"/>
      <c r="F631" s="52" t="s">
        <v>139</v>
      </c>
      <c r="G631" s="52">
        <v>0</v>
      </c>
      <c r="H631" s="216"/>
      <c r="I631" s="8">
        <f t="shared" si="42"/>
        <v>31</v>
      </c>
      <c r="J631" s="358"/>
    </row>
    <row r="632" spans="1:10" s="359" customFormat="1" ht="15" customHeight="1" x14ac:dyDescent="0.2">
      <c r="A632" s="8">
        <v>7388</v>
      </c>
      <c r="B632" s="364" t="s">
        <v>5109</v>
      </c>
      <c r="C632" s="8" t="s">
        <v>790</v>
      </c>
      <c r="D632" s="8">
        <v>24</v>
      </c>
      <c r="E632" s="52"/>
      <c r="F632" s="52" t="s">
        <v>1353</v>
      </c>
      <c r="G632" s="52">
        <v>10</v>
      </c>
      <c r="H632" s="216"/>
      <c r="I632" s="8">
        <f t="shared" si="42"/>
        <v>34</v>
      </c>
      <c r="J632" s="358"/>
    </row>
    <row r="633" spans="1:10" s="359" customFormat="1" ht="15" customHeight="1" x14ac:dyDescent="0.2">
      <c r="A633" s="8">
        <v>7387</v>
      </c>
      <c r="B633" s="363" t="s">
        <v>5106</v>
      </c>
      <c r="C633" s="8" t="s">
        <v>797</v>
      </c>
      <c r="D633" s="8">
        <v>20</v>
      </c>
      <c r="E633" s="52"/>
      <c r="F633" s="52" t="s">
        <v>516</v>
      </c>
      <c r="G633" s="52">
        <v>7</v>
      </c>
      <c r="H633" s="216"/>
      <c r="I633" s="8">
        <f t="shared" si="42"/>
        <v>27</v>
      </c>
      <c r="J633" s="358"/>
    </row>
    <row r="634" spans="1:10" s="359" customFormat="1" ht="15" customHeight="1" x14ac:dyDescent="0.2">
      <c r="A634" s="8">
        <v>7386</v>
      </c>
      <c r="B634" s="363" t="s">
        <v>5106</v>
      </c>
      <c r="C634" s="8" t="s">
        <v>793</v>
      </c>
      <c r="D634" s="8">
        <v>34</v>
      </c>
      <c r="E634" s="52"/>
      <c r="F634" s="52" t="s">
        <v>1351</v>
      </c>
      <c r="G634" s="52">
        <v>31</v>
      </c>
      <c r="H634" s="216"/>
      <c r="I634" s="8">
        <f t="shared" si="42"/>
        <v>65</v>
      </c>
      <c r="J634" s="358"/>
    </row>
    <row r="635" spans="1:10" s="359" customFormat="1" ht="15" customHeight="1" x14ac:dyDescent="0.2">
      <c r="A635" s="8">
        <v>7385</v>
      </c>
      <c r="B635" s="363" t="s">
        <v>5106</v>
      </c>
      <c r="C635" s="8" t="s">
        <v>787</v>
      </c>
      <c r="D635" s="8">
        <v>35</v>
      </c>
      <c r="E635" s="52"/>
      <c r="F635" s="52" t="s">
        <v>386</v>
      </c>
      <c r="G635" s="52">
        <v>21</v>
      </c>
      <c r="H635" s="216" t="s">
        <v>3194</v>
      </c>
      <c r="I635" s="8">
        <f t="shared" si="42"/>
        <v>56</v>
      </c>
      <c r="J635" s="358"/>
    </row>
    <row r="636" spans="1:10" s="359" customFormat="1" ht="15" customHeight="1" x14ac:dyDescent="0.2">
      <c r="A636" s="8">
        <v>7384</v>
      </c>
      <c r="B636" s="363" t="s">
        <v>5106</v>
      </c>
      <c r="C636" s="52" t="s">
        <v>441</v>
      </c>
      <c r="D636" s="52">
        <v>12</v>
      </c>
      <c r="E636" s="52"/>
      <c r="F636" s="8" t="s">
        <v>1353</v>
      </c>
      <c r="G636" s="8">
        <v>17</v>
      </c>
      <c r="H636" s="216"/>
      <c r="I636" s="8">
        <f t="shared" si="42"/>
        <v>29</v>
      </c>
      <c r="J636" s="358"/>
    </row>
    <row r="637" spans="1:10" s="359" customFormat="1" ht="15" customHeight="1" x14ac:dyDescent="0.2">
      <c r="A637" s="8">
        <v>7383</v>
      </c>
      <c r="B637" s="363" t="s">
        <v>5106</v>
      </c>
      <c r="C637" s="52" t="s">
        <v>379</v>
      </c>
      <c r="D637" s="52">
        <v>3</v>
      </c>
      <c r="E637" s="52"/>
      <c r="F637" s="8" t="s">
        <v>1355</v>
      </c>
      <c r="G637" s="8">
        <v>7</v>
      </c>
      <c r="H637" s="216"/>
      <c r="I637" s="8">
        <f t="shared" si="42"/>
        <v>10</v>
      </c>
      <c r="J637" s="358"/>
    </row>
    <row r="638" spans="1:10" s="359" customFormat="1" ht="15" customHeight="1" x14ac:dyDescent="0.2">
      <c r="A638" s="8">
        <v>7382</v>
      </c>
      <c r="B638" s="363" t="s">
        <v>5106</v>
      </c>
      <c r="C638" s="8" t="s">
        <v>796</v>
      </c>
      <c r="D638" s="8">
        <v>16</v>
      </c>
      <c r="E638" s="52"/>
      <c r="F638" s="52" t="s">
        <v>256</v>
      </c>
      <c r="G638" s="52">
        <v>10</v>
      </c>
      <c r="H638" s="216"/>
      <c r="I638" s="8">
        <f t="shared" si="42"/>
        <v>26</v>
      </c>
      <c r="J638" s="358"/>
    </row>
    <row r="639" spans="1:10" s="359" customFormat="1" ht="15" customHeight="1" x14ac:dyDescent="0.2">
      <c r="A639" s="8">
        <v>7381</v>
      </c>
      <c r="B639" s="363" t="s">
        <v>5106</v>
      </c>
      <c r="C639" s="8" t="s">
        <v>801</v>
      </c>
      <c r="D639" s="8">
        <v>28</v>
      </c>
      <c r="E639" s="52"/>
      <c r="F639" s="52" t="s">
        <v>2951</v>
      </c>
      <c r="G639" s="52">
        <v>21</v>
      </c>
      <c r="H639" s="216"/>
      <c r="I639" s="8">
        <f t="shared" si="42"/>
        <v>49</v>
      </c>
      <c r="J639" s="358"/>
    </row>
    <row r="640" spans="1:10" s="359" customFormat="1" ht="15" customHeight="1" x14ac:dyDescent="0.2">
      <c r="A640" s="8">
        <v>7380</v>
      </c>
      <c r="B640" s="363" t="s">
        <v>5106</v>
      </c>
      <c r="C640" s="52" t="s">
        <v>442</v>
      </c>
      <c r="D640" s="52">
        <v>6</v>
      </c>
      <c r="E640" s="52"/>
      <c r="F640" s="8" t="s">
        <v>121</v>
      </c>
      <c r="G640" s="8">
        <v>7</v>
      </c>
      <c r="H640" s="216"/>
      <c r="I640" s="8">
        <f t="shared" si="42"/>
        <v>13</v>
      </c>
      <c r="J640" s="358"/>
    </row>
    <row r="641" spans="1:10" s="359" customFormat="1" ht="15" customHeight="1" x14ac:dyDescent="0.2">
      <c r="A641" s="8">
        <v>7379</v>
      </c>
      <c r="B641" s="363" t="s">
        <v>5106</v>
      </c>
      <c r="C641" s="8" t="s">
        <v>790</v>
      </c>
      <c r="D641" s="8">
        <v>21</v>
      </c>
      <c r="E641" s="52"/>
      <c r="F641" s="52" t="s">
        <v>1347</v>
      </c>
      <c r="G641" s="52">
        <v>6</v>
      </c>
      <c r="H641" s="216"/>
      <c r="I641" s="8">
        <f t="shared" si="42"/>
        <v>27</v>
      </c>
      <c r="J641" s="358"/>
    </row>
    <row r="642" spans="1:10" s="359" customFormat="1" ht="15" customHeight="1" x14ac:dyDescent="0.2">
      <c r="A642" s="8">
        <v>7378</v>
      </c>
      <c r="B642" s="364" t="s">
        <v>5105</v>
      </c>
      <c r="C642" s="8" t="s">
        <v>1355</v>
      </c>
      <c r="D642" s="8">
        <v>20</v>
      </c>
      <c r="E642" s="52"/>
      <c r="F642" s="52" t="s">
        <v>1347</v>
      </c>
      <c r="G642" s="52">
        <v>16</v>
      </c>
      <c r="H642" s="216"/>
      <c r="I642" s="8">
        <f t="shared" si="42"/>
        <v>36</v>
      </c>
      <c r="J642" s="358"/>
    </row>
    <row r="643" spans="1:10" s="359" customFormat="1" ht="15" customHeight="1" x14ac:dyDescent="0.2">
      <c r="A643" s="8">
        <v>7377</v>
      </c>
      <c r="B643" s="364" t="s">
        <v>5105</v>
      </c>
      <c r="C643" s="52" t="s">
        <v>787</v>
      </c>
      <c r="D643" s="52">
        <v>10</v>
      </c>
      <c r="E643" s="52"/>
      <c r="F643" s="8" t="s">
        <v>400</v>
      </c>
      <c r="G643" s="8">
        <v>17</v>
      </c>
      <c r="H643" s="216"/>
      <c r="I643" s="8">
        <f t="shared" si="42"/>
        <v>27</v>
      </c>
      <c r="J643" s="358"/>
    </row>
    <row r="644" spans="1:10" s="359" customFormat="1" ht="15" customHeight="1" x14ac:dyDescent="0.2">
      <c r="A644" s="8">
        <v>7376</v>
      </c>
      <c r="B644" s="364" t="s">
        <v>5105</v>
      </c>
      <c r="C644" s="52" t="s">
        <v>799</v>
      </c>
      <c r="D644" s="52">
        <v>23</v>
      </c>
      <c r="E644" s="52"/>
      <c r="F644" s="8" t="s">
        <v>386</v>
      </c>
      <c r="G644" s="8">
        <v>45</v>
      </c>
      <c r="H644" s="216"/>
      <c r="I644" s="8">
        <f t="shared" si="42"/>
        <v>68</v>
      </c>
      <c r="J644" s="358"/>
    </row>
    <row r="645" spans="1:10" s="359" customFormat="1" ht="15" customHeight="1" x14ac:dyDescent="0.2">
      <c r="A645" s="8">
        <v>7375</v>
      </c>
      <c r="B645" s="364" t="s">
        <v>5105</v>
      </c>
      <c r="C645" s="8" t="s">
        <v>2951</v>
      </c>
      <c r="D645" s="8">
        <v>31</v>
      </c>
      <c r="E645" s="52"/>
      <c r="F645" s="52" t="s">
        <v>139</v>
      </c>
      <c r="G645" s="52">
        <v>14</v>
      </c>
      <c r="H645" s="216"/>
      <c r="I645" s="8">
        <f t="shared" si="42"/>
        <v>45</v>
      </c>
      <c r="J645" s="358"/>
    </row>
    <row r="646" spans="1:10" s="359" customFormat="1" ht="15" customHeight="1" x14ac:dyDescent="0.2">
      <c r="A646" s="8">
        <v>7374</v>
      </c>
      <c r="B646" s="364" t="s">
        <v>5105</v>
      </c>
      <c r="C646" s="8" t="s">
        <v>166</v>
      </c>
      <c r="D646" s="8">
        <v>9</v>
      </c>
      <c r="E646" s="52"/>
      <c r="F646" s="52" t="s">
        <v>409</v>
      </c>
      <c r="G646" s="52">
        <v>3</v>
      </c>
      <c r="H646" s="216"/>
      <c r="I646" s="8">
        <f t="shared" si="42"/>
        <v>12</v>
      </c>
      <c r="J646" s="358"/>
    </row>
    <row r="647" spans="1:10" s="359" customFormat="1" ht="15" customHeight="1" x14ac:dyDescent="0.2">
      <c r="A647" s="8">
        <v>7373</v>
      </c>
      <c r="B647" s="364" t="s">
        <v>5105</v>
      </c>
      <c r="C647" s="8" t="s">
        <v>1353</v>
      </c>
      <c r="D647" s="8">
        <v>24</v>
      </c>
      <c r="E647" s="52"/>
      <c r="F647" s="52" t="s">
        <v>392</v>
      </c>
      <c r="G647" s="52">
        <v>17</v>
      </c>
      <c r="H647" s="216"/>
      <c r="I647" s="8">
        <f t="shared" si="42"/>
        <v>41</v>
      </c>
      <c r="J647" s="358"/>
    </row>
    <row r="648" spans="1:10" s="359" customFormat="1" ht="15" customHeight="1" x14ac:dyDescent="0.2">
      <c r="A648" s="8">
        <v>7372</v>
      </c>
      <c r="B648" s="364" t="s">
        <v>5105</v>
      </c>
      <c r="C648" s="52" t="s">
        <v>1351</v>
      </c>
      <c r="D648" s="52">
        <v>6</v>
      </c>
      <c r="E648" s="52"/>
      <c r="F648" s="8" t="s">
        <v>379</v>
      </c>
      <c r="G648" s="8">
        <v>14</v>
      </c>
      <c r="H648" s="216"/>
      <c r="I648" s="8">
        <f t="shared" si="42"/>
        <v>20</v>
      </c>
      <c r="J648" s="358"/>
    </row>
    <row r="649" spans="1:10" s="359" customFormat="1" ht="15" customHeight="1" x14ac:dyDescent="0.2">
      <c r="A649" s="8">
        <v>7371</v>
      </c>
      <c r="B649" s="364" t="s">
        <v>5105</v>
      </c>
      <c r="C649" s="52" t="s">
        <v>800</v>
      </c>
      <c r="D649" s="52">
        <v>10</v>
      </c>
      <c r="E649" s="52"/>
      <c r="F649" s="8" t="s">
        <v>439</v>
      </c>
      <c r="G649" s="8">
        <v>27</v>
      </c>
      <c r="H649" s="216" t="s">
        <v>2628</v>
      </c>
      <c r="I649" s="8">
        <f t="shared" si="42"/>
        <v>37</v>
      </c>
      <c r="J649" s="358"/>
    </row>
    <row r="650" spans="1:10" s="359" customFormat="1" ht="15" customHeight="1" x14ac:dyDescent="0.2">
      <c r="A650" s="8">
        <v>7370</v>
      </c>
      <c r="B650" s="364" t="s">
        <v>5105</v>
      </c>
      <c r="C650" s="8" t="s">
        <v>442</v>
      </c>
      <c r="D650" s="8">
        <v>21</v>
      </c>
      <c r="E650" s="52"/>
      <c r="F650" s="52" t="s">
        <v>441</v>
      </c>
      <c r="G650" s="52">
        <v>18</v>
      </c>
      <c r="H650" s="216"/>
      <c r="I650" s="8">
        <f t="shared" si="42"/>
        <v>39</v>
      </c>
      <c r="J650" s="358"/>
    </row>
    <row r="651" spans="1:10" s="359" customFormat="1" ht="15" customHeight="1" x14ac:dyDescent="0.2">
      <c r="A651" s="8">
        <v>7369</v>
      </c>
      <c r="B651" s="363" t="s">
        <v>5104</v>
      </c>
      <c r="C651" s="52" t="s">
        <v>1355</v>
      </c>
      <c r="D651" s="52">
        <v>7</v>
      </c>
      <c r="E651" s="52"/>
      <c r="F651" s="8" t="s">
        <v>400</v>
      </c>
      <c r="G651" s="8">
        <v>14</v>
      </c>
      <c r="H651" s="216"/>
      <c r="I651" s="8">
        <f t="shared" si="42"/>
        <v>21</v>
      </c>
      <c r="J651" s="358"/>
    </row>
    <row r="652" spans="1:10" s="359" customFormat="1" ht="15" customHeight="1" x14ac:dyDescent="0.2">
      <c r="A652" s="8">
        <v>7368</v>
      </c>
      <c r="B652" s="363" t="s">
        <v>5104</v>
      </c>
      <c r="C652" s="8" t="s">
        <v>797</v>
      </c>
      <c r="D652" s="8">
        <v>20</v>
      </c>
      <c r="E652" s="52"/>
      <c r="F652" s="52" t="s">
        <v>1347</v>
      </c>
      <c r="G652" s="52">
        <v>16</v>
      </c>
      <c r="H652" s="216"/>
      <c r="I652" s="8">
        <f t="shared" si="42"/>
        <v>36</v>
      </c>
      <c r="J652" s="358"/>
    </row>
    <row r="653" spans="1:10" s="359" customFormat="1" ht="15" customHeight="1" x14ac:dyDescent="0.2">
      <c r="A653" s="8">
        <v>7367</v>
      </c>
      <c r="B653" s="363" t="s">
        <v>5104</v>
      </c>
      <c r="C653" s="52" t="s">
        <v>379</v>
      </c>
      <c r="D653" s="52">
        <v>14</v>
      </c>
      <c r="E653" s="52"/>
      <c r="F653" s="8" t="s">
        <v>386</v>
      </c>
      <c r="G653" s="8">
        <v>18</v>
      </c>
      <c r="H653" s="216"/>
      <c r="I653" s="8">
        <f t="shared" si="42"/>
        <v>32</v>
      </c>
      <c r="J653" s="358"/>
    </row>
    <row r="654" spans="1:10" s="359" customFormat="1" ht="15" customHeight="1" x14ac:dyDescent="0.2">
      <c r="A654" s="8">
        <v>7366</v>
      </c>
      <c r="B654" s="363" t="s">
        <v>5104</v>
      </c>
      <c r="C654" s="8" t="s">
        <v>799</v>
      </c>
      <c r="D654" s="8">
        <v>28</v>
      </c>
      <c r="E654" s="52"/>
      <c r="F654" s="52" t="s">
        <v>441</v>
      </c>
      <c r="G654" s="52">
        <v>20</v>
      </c>
      <c r="H654" s="216"/>
      <c r="I654" s="8">
        <f t="shared" si="42"/>
        <v>48</v>
      </c>
      <c r="J654" s="358"/>
    </row>
    <row r="655" spans="1:10" s="359" customFormat="1" ht="15" customHeight="1" x14ac:dyDescent="0.2">
      <c r="A655" s="8">
        <v>7365</v>
      </c>
      <c r="B655" s="363" t="s">
        <v>5104</v>
      </c>
      <c r="C655" s="52" t="s">
        <v>166</v>
      </c>
      <c r="D655" s="52">
        <v>13</v>
      </c>
      <c r="E655" s="52"/>
      <c r="F655" s="8" t="s">
        <v>1353</v>
      </c>
      <c r="G655" s="8">
        <v>20</v>
      </c>
      <c r="H655" s="216"/>
      <c r="I655" s="8">
        <f t="shared" si="42"/>
        <v>33</v>
      </c>
      <c r="J655" s="358"/>
    </row>
    <row r="656" spans="1:10" s="359" customFormat="1" ht="15" customHeight="1" x14ac:dyDescent="0.2">
      <c r="A656" s="8">
        <v>7364</v>
      </c>
      <c r="B656" s="363" t="s">
        <v>5104</v>
      </c>
      <c r="C656" s="52" t="s">
        <v>796</v>
      </c>
      <c r="D656" s="52">
        <v>0</v>
      </c>
      <c r="E656" s="52"/>
      <c r="F656" s="8" t="s">
        <v>439</v>
      </c>
      <c r="G656" s="8">
        <v>17</v>
      </c>
      <c r="H656" s="216"/>
      <c r="I656" s="8">
        <f t="shared" si="42"/>
        <v>17</v>
      </c>
      <c r="J656" s="358"/>
    </row>
    <row r="657" spans="1:10" s="359" customFormat="1" ht="15" customHeight="1" x14ac:dyDescent="0.2">
      <c r="A657" s="8">
        <v>7363</v>
      </c>
      <c r="B657" s="363" t="s">
        <v>5104</v>
      </c>
      <c r="C657" s="52" t="s">
        <v>801</v>
      </c>
      <c r="D657" s="52">
        <v>7</v>
      </c>
      <c r="E657" s="52"/>
      <c r="F657" s="8" t="s">
        <v>752</v>
      </c>
      <c r="G657" s="8">
        <v>37</v>
      </c>
      <c r="H657" s="216"/>
      <c r="I657" s="8">
        <f t="shared" si="42"/>
        <v>44</v>
      </c>
      <c r="J657" s="358"/>
    </row>
    <row r="658" spans="1:10" s="359" customFormat="1" ht="15" customHeight="1" x14ac:dyDescent="0.2">
      <c r="A658" s="8">
        <v>7362</v>
      </c>
      <c r="B658" s="363" t="s">
        <v>5104</v>
      </c>
      <c r="C658" s="52" t="s">
        <v>800</v>
      </c>
      <c r="D658" s="52">
        <v>20</v>
      </c>
      <c r="E658" s="52"/>
      <c r="F658" s="8" t="s">
        <v>2951</v>
      </c>
      <c r="G658" s="8">
        <v>38</v>
      </c>
      <c r="H658" s="216" t="s">
        <v>3454</v>
      </c>
      <c r="I658" s="8">
        <f t="shared" si="42"/>
        <v>58</v>
      </c>
      <c r="J658" s="358"/>
    </row>
    <row r="659" spans="1:10" s="359" customFormat="1" ht="15" customHeight="1" x14ac:dyDescent="0.2">
      <c r="A659" s="8">
        <v>7361</v>
      </c>
      <c r="B659" s="363" t="s">
        <v>5104</v>
      </c>
      <c r="C659" s="52" t="s">
        <v>442</v>
      </c>
      <c r="D659" s="52">
        <v>23</v>
      </c>
      <c r="E659" s="52"/>
      <c r="F659" s="8" t="s">
        <v>1351</v>
      </c>
      <c r="G659" s="8">
        <v>24</v>
      </c>
      <c r="H659" s="216"/>
      <c r="I659" s="8">
        <f t="shared" si="42"/>
        <v>47</v>
      </c>
      <c r="J659" s="358"/>
    </row>
    <row r="660" spans="1:10" s="359" customFormat="1" ht="15" customHeight="1" x14ac:dyDescent="0.2">
      <c r="A660" s="8">
        <v>7360</v>
      </c>
      <c r="B660" s="364" t="s">
        <v>5102</v>
      </c>
      <c r="C660" s="8" t="s">
        <v>1355</v>
      </c>
      <c r="D660" s="8">
        <v>24</v>
      </c>
      <c r="E660" s="52"/>
      <c r="F660" s="52" t="s">
        <v>516</v>
      </c>
      <c r="G660" s="52">
        <v>17</v>
      </c>
      <c r="H660" s="216"/>
      <c r="I660" s="8">
        <f t="shared" si="42"/>
        <v>41</v>
      </c>
      <c r="J660" s="358"/>
    </row>
    <row r="661" spans="1:10" s="359" customFormat="1" ht="15" customHeight="1" x14ac:dyDescent="0.2">
      <c r="A661" s="8">
        <v>7359</v>
      </c>
      <c r="B661" s="364" t="s">
        <v>5102</v>
      </c>
      <c r="C661" s="52" t="s">
        <v>793</v>
      </c>
      <c r="D661" s="52">
        <v>10</v>
      </c>
      <c r="E661" s="52"/>
      <c r="F661" s="8" t="s">
        <v>752</v>
      </c>
      <c r="G661" s="8">
        <v>28</v>
      </c>
      <c r="H661" s="216"/>
      <c r="I661" s="8">
        <f t="shared" si="42"/>
        <v>38</v>
      </c>
      <c r="J661" s="358"/>
    </row>
    <row r="662" spans="1:10" s="359" customFormat="1" ht="15" customHeight="1" x14ac:dyDescent="0.2">
      <c r="A662" s="8">
        <v>7358</v>
      </c>
      <c r="B662" s="364" t="s">
        <v>5102</v>
      </c>
      <c r="C662" s="52" t="s">
        <v>1347</v>
      </c>
      <c r="D662" s="52">
        <v>21</v>
      </c>
      <c r="E662" s="52"/>
      <c r="F662" s="8" t="s">
        <v>442</v>
      </c>
      <c r="G662" s="8">
        <v>23</v>
      </c>
      <c r="H662" s="216"/>
      <c r="I662" s="8">
        <f t="shared" si="42"/>
        <v>44</v>
      </c>
      <c r="J662" s="358"/>
    </row>
    <row r="663" spans="1:10" s="359" customFormat="1" ht="15" customHeight="1" x14ac:dyDescent="0.2">
      <c r="A663" s="8">
        <v>7357</v>
      </c>
      <c r="B663" s="364" t="s">
        <v>5102</v>
      </c>
      <c r="C663" s="8" t="s">
        <v>441</v>
      </c>
      <c r="D663" s="8">
        <v>26</v>
      </c>
      <c r="E663" s="52"/>
      <c r="F663" s="52" t="s">
        <v>386</v>
      </c>
      <c r="G663" s="52">
        <v>7</v>
      </c>
      <c r="H663" s="216"/>
      <c r="I663" s="8">
        <f t="shared" si="42"/>
        <v>33</v>
      </c>
      <c r="J663" s="358"/>
    </row>
    <row r="664" spans="1:10" s="359" customFormat="1" ht="15" customHeight="1" x14ac:dyDescent="0.2">
      <c r="A664" s="8">
        <v>7356</v>
      </c>
      <c r="B664" s="364" t="s">
        <v>5102</v>
      </c>
      <c r="C664" s="52" t="s">
        <v>379</v>
      </c>
      <c r="D664" s="52">
        <v>25</v>
      </c>
      <c r="E664" s="52"/>
      <c r="F664" s="8" t="s">
        <v>139</v>
      </c>
      <c r="G664" s="8">
        <v>29</v>
      </c>
      <c r="H664" s="216"/>
      <c r="I664" s="8">
        <f t="shared" si="42"/>
        <v>54</v>
      </c>
      <c r="J664" s="358"/>
    </row>
    <row r="665" spans="1:10" s="359" customFormat="1" ht="15" customHeight="1" x14ac:dyDescent="0.2">
      <c r="A665" s="8">
        <v>7355</v>
      </c>
      <c r="B665" s="364" t="s">
        <v>5102</v>
      </c>
      <c r="C665" s="8" t="s">
        <v>799</v>
      </c>
      <c r="D665" s="8">
        <v>34</v>
      </c>
      <c r="E665" s="52"/>
      <c r="F665" s="52" t="s">
        <v>392</v>
      </c>
      <c r="G665" s="52">
        <v>17</v>
      </c>
      <c r="H665" s="216"/>
      <c r="I665" s="8">
        <f t="shared" si="42"/>
        <v>51</v>
      </c>
      <c r="J665" s="358"/>
    </row>
    <row r="666" spans="1:10" s="359" customFormat="1" ht="15" customHeight="1" x14ac:dyDescent="0.2">
      <c r="A666" s="8">
        <v>7354</v>
      </c>
      <c r="B666" s="364" t="s">
        <v>5102</v>
      </c>
      <c r="C666" s="8" t="s">
        <v>1353</v>
      </c>
      <c r="D666" s="8">
        <v>24</v>
      </c>
      <c r="E666" s="52"/>
      <c r="F666" s="52" t="s">
        <v>2951</v>
      </c>
      <c r="G666" s="52">
        <v>21</v>
      </c>
      <c r="H666" s="216"/>
      <c r="I666" s="8">
        <f t="shared" si="42"/>
        <v>45</v>
      </c>
      <c r="J666" s="358"/>
    </row>
    <row r="667" spans="1:10" s="359" customFormat="1" ht="15" customHeight="1" x14ac:dyDescent="0.2">
      <c r="A667" s="8">
        <v>7353</v>
      </c>
      <c r="B667" s="364" t="s">
        <v>5102</v>
      </c>
      <c r="C667" s="52" t="s">
        <v>800</v>
      </c>
      <c r="D667" s="52">
        <v>3</v>
      </c>
      <c r="E667" s="52"/>
      <c r="F667" s="8" t="s">
        <v>409</v>
      </c>
      <c r="G667" s="8">
        <v>23</v>
      </c>
      <c r="H667" s="216"/>
      <c r="I667" s="8">
        <f t="shared" si="42"/>
        <v>26</v>
      </c>
      <c r="J667" s="358"/>
    </row>
    <row r="668" spans="1:10" s="359" customFormat="1" ht="15" customHeight="1" x14ac:dyDescent="0.2">
      <c r="A668" s="8">
        <v>7352</v>
      </c>
      <c r="B668" s="364" t="s">
        <v>5102</v>
      </c>
      <c r="C668" s="8" t="s">
        <v>790</v>
      </c>
      <c r="D668" s="8">
        <v>34</v>
      </c>
      <c r="E668" s="52"/>
      <c r="F668" s="52" t="s">
        <v>1351</v>
      </c>
      <c r="G668" s="52">
        <v>27</v>
      </c>
      <c r="H668" s="216" t="s">
        <v>2628</v>
      </c>
      <c r="I668" s="8">
        <f t="shared" si="42"/>
        <v>61</v>
      </c>
      <c r="J668" s="358"/>
    </row>
    <row r="669" spans="1:10" s="359" customFormat="1" ht="15" customHeight="1" x14ac:dyDescent="0.2">
      <c r="A669" s="8">
        <v>7351</v>
      </c>
      <c r="B669" s="363" t="s">
        <v>5100</v>
      </c>
      <c r="C669" s="8" t="s">
        <v>1355</v>
      </c>
      <c r="D669" s="8">
        <v>20</v>
      </c>
      <c r="E669" s="52"/>
      <c r="F669" s="52" t="s">
        <v>752</v>
      </c>
      <c r="G669" s="52">
        <v>17</v>
      </c>
      <c r="H669" s="216"/>
      <c r="I669" s="8">
        <f t="shared" ref="I669:I732" si="43">D669+G669</f>
        <v>37</v>
      </c>
      <c r="J669" s="358"/>
    </row>
    <row r="670" spans="1:10" s="359" customFormat="1" ht="15" customHeight="1" x14ac:dyDescent="0.2">
      <c r="A670" s="8">
        <v>7350</v>
      </c>
      <c r="B670" s="363" t="s">
        <v>5100</v>
      </c>
      <c r="C670" s="8" t="s">
        <v>793</v>
      </c>
      <c r="D670" s="8">
        <v>24</v>
      </c>
      <c r="E670" s="52"/>
      <c r="F670" s="52" t="s">
        <v>392</v>
      </c>
      <c r="G670" s="52">
        <v>17</v>
      </c>
      <c r="H670" s="216"/>
      <c r="I670" s="8">
        <f t="shared" si="43"/>
        <v>41</v>
      </c>
      <c r="J670" s="358"/>
    </row>
    <row r="671" spans="1:10" s="359" customFormat="1" ht="15" customHeight="1" x14ac:dyDescent="0.2">
      <c r="A671" s="8">
        <v>7349</v>
      </c>
      <c r="B671" s="363" t="s">
        <v>5100</v>
      </c>
      <c r="C671" s="8" t="s">
        <v>441</v>
      </c>
      <c r="D671" s="8">
        <v>37</v>
      </c>
      <c r="E671" s="52"/>
      <c r="F671" s="52" t="s">
        <v>379</v>
      </c>
      <c r="G671" s="52">
        <v>26</v>
      </c>
      <c r="H671" s="216" t="s">
        <v>5101</v>
      </c>
      <c r="I671" s="8">
        <f t="shared" si="43"/>
        <v>63</v>
      </c>
      <c r="J671" s="358"/>
    </row>
    <row r="672" spans="1:10" s="359" customFormat="1" ht="15" customHeight="1" x14ac:dyDescent="0.2">
      <c r="A672" s="8">
        <v>7348</v>
      </c>
      <c r="B672" s="363" t="s">
        <v>5100</v>
      </c>
      <c r="C672" s="52" t="s">
        <v>798</v>
      </c>
      <c r="D672" s="52">
        <v>0</v>
      </c>
      <c r="E672" s="52"/>
      <c r="F672" s="8" t="s">
        <v>439</v>
      </c>
      <c r="G672" s="8">
        <v>34</v>
      </c>
      <c r="H672" s="216"/>
      <c r="I672" s="8">
        <f t="shared" si="43"/>
        <v>34</v>
      </c>
      <c r="J672" s="358"/>
    </row>
    <row r="673" spans="1:10" s="359" customFormat="1" ht="15" customHeight="1" x14ac:dyDescent="0.2">
      <c r="A673" s="8">
        <v>7347</v>
      </c>
      <c r="B673" s="363" t="s">
        <v>5100</v>
      </c>
      <c r="C673" s="52" t="s">
        <v>799</v>
      </c>
      <c r="D673" s="52">
        <v>0</v>
      </c>
      <c r="E673" s="52"/>
      <c r="F673" s="8" t="s">
        <v>121</v>
      </c>
      <c r="G673" s="8">
        <v>20</v>
      </c>
      <c r="H673" s="216"/>
      <c r="I673" s="8">
        <f t="shared" si="43"/>
        <v>20</v>
      </c>
      <c r="J673" s="358"/>
    </row>
    <row r="674" spans="1:10" s="359" customFormat="1" ht="15" customHeight="1" x14ac:dyDescent="0.2">
      <c r="A674" s="8">
        <v>7346</v>
      </c>
      <c r="B674" s="363" t="s">
        <v>5100</v>
      </c>
      <c r="C674" s="52" t="s">
        <v>2951</v>
      </c>
      <c r="D674" s="52">
        <v>24</v>
      </c>
      <c r="E674" s="52"/>
      <c r="F674" s="8" t="s">
        <v>516</v>
      </c>
      <c r="G674" s="8">
        <v>28</v>
      </c>
      <c r="H674" s="216"/>
      <c r="I674" s="8">
        <f t="shared" si="43"/>
        <v>52</v>
      </c>
      <c r="J674" s="358"/>
    </row>
    <row r="675" spans="1:10" s="359" customFormat="1" ht="15" customHeight="1" x14ac:dyDescent="0.2">
      <c r="A675" s="8">
        <v>7345</v>
      </c>
      <c r="B675" s="363" t="s">
        <v>5100</v>
      </c>
      <c r="C675" s="52" t="s">
        <v>1353</v>
      </c>
      <c r="D675" s="52">
        <v>20</v>
      </c>
      <c r="E675" s="52"/>
      <c r="F675" s="8" t="s">
        <v>442</v>
      </c>
      <c r="G675" s="8">
        <v>21</v>
      </c>
      <c r="H675" s="216"/>
      <c r="I675" s="8">
        <f t="shared" si="43"/>
        <v>41</v>
      </c>
      <c r="J675" s="358"/>
    </row>
    <row r="676" spans="1:10" s="359" customFormat="1" ht="15" customHeight="1" x14ac:dyDescent="0.2">
      <c r="A676" s="8">
        <v>7344</v>
      </c>
      <c r="B676" s="363" t="s">
        <v>5100</v>
      </c>
      <c r="C676" s="8" t="s">
        <v>796</v>
      </c>
      <c r="D676" s="8">
        <v>23</v>
      </c>
      <c r="E676" s="52"/>
      <c r="F676" s="52" t="s">
        <v>1347</v>
      </c>
      <c r="G676" s="52">
        <v>17</v>
      </c>
      <c r="H676" s="216"/>
      <c r="I676" s="8">
        <f t="shared" si="43"/>
        <v>40</v>
      </c>
      <c r="J676" s="358"/>
    </row>
    <row r="677" spans="1:10" s="359" customFormat="1" ht="15" customHeight="1" x14ac:dyDescent="0.2">
      <c r="A677" s="8">
        <v>7343</v>
      </c>
      <c r="B677" s="363" t="s">
        <v>5100</v>
      </c>
      <c r="C677" s="52" t="s">
        <v>801</v>
      </c>
      <c r="D677" s="52">
        <v>0</v>
      </c>
      <c r="E677" s="52"/>
      <c r="F677" s="8" t="s">
        <v>1351</v>
      </c>
      <c r="G677" s="8">
        <v>49</v>
      </c>
      <c r="H677" s="216"/>
      <c r="I677" s="8">
        <f t="shared" si="43"/>
        <v>49</v>
      </c>
      <c r="J677" s="358"/>
    </row>
    <row r="678" spans="1:10" s="359" customFormat="1" ht="15" customHeight="1" x14ac:dyDescent="0.2">
      <c r="A678" s="8">
        <v>7342</v>
      </c>
      <c r="B678" s="360" t="s">
        <v>4833</v>
      </c>
      <c r="C678" s="52" t="s">
        <v>799</v>
      </c>
      <c r="D678" s="52">
        <v>9</v>
      </c>
      <c r="E678" s="361">
        <v>42</v>
      </c>
      <c r="F678" s="8" t="s">
        <v>439</v>
      </c>
      <c r="G678" s="8">
        <v>17</v>
      </c>
      <c r="H678" s="216" t="s">
        <v>2628</v>
      </c>
      <c r="I678" s="8">
        <f t="shared" si="43"/>
        <v>26</v>
      </c>
      <c r="J678" s="358">
        <v>43.49</v>
      </c>
    </row>
    <row r="679" spans="1:10" s="359" customFormat="1" ht="15" customHeight="1" x14ac:dyDescent="0.2">
      <c r="A679" s="8">
        <v>7341</v>
      </c>
      <c r="B679" s="362" t="s">
        <v>4832</v>
      </c>
      <c r="C679" s="52" t="s">
        <v>787</v>
      </c>
      <c r="D679" s="52">
        <v>38</v>
      </c>
      <c r="E679" s="354"/>
      <c r="F679" s="8" t="s">
        <v>256</v>
      </c>
      <c r="G679" s="8">
        <v>41</v>
      </c>
      <c r="H679" s="216" t="s">
        <v>7903</v>
      </c>
      <c r="I679" s="8">
        <f t="shared" si="43"/>
        <v>79</v>
      </c>
      <c r="J679" s="358"/>
    </row>
    <row r="680" spans="1:10" s="359" customFormat="1" ht="15" customHeight="1" x14ac:dyDescent="0.2">
      <c r="A680" s="8">
        <v>7340</v>
      </c>
      <c r="B680" s="362" t="s">
        <v>4832</v>
      </c>
      <c r="C680" s="52" t="s">
        <v>801</v>
      </c>
      <c r="D680" s="52">
        <v>14</v>
      </c>
      <c r="E680" s="354"/>
      <c r="F680" s="8" t="s">
        <v>439</v>
      </c>
      <c r="G680" s="8">
        <v>17</v>
      </c>
      <c r="H680" s="216"/>
      <c r="I680" s="8">
        <f t="shared" si="43"/>
        <v>31</v>
      </c>
      <c r="J680" s="358"/>
    </row>
    <row r="681" spans="1:10" s="359" customFormat="1" ht="15" customHeight="1" x14ac:dyDescent="0.2">
      <c r="A681" s="8">
        <v>7339</v>
      </c>
      <c r="B681" s="360" t="s">
        <v>4831</v>
      </c>
      <c r="C681" s="52" t="s">
        <v>379</v>
      </c>
      <c r="D681" s="52">
        <v>7</v>
      </c>
      <c r="E681" s="354"/>
      <c r="F681" s="8" t="s">
        <v>256</v>
      </c>
      <c r="G681" s="8">
        <v>21</v>
      </c>
      <c r="H681" s="216"/>
      <c r="I681" s="8">
        <f t="shared" si="43"/>
        <v>28</v>
      </c>
      <c r="J681" s="358"/>
    </row>
    <row r="682" spans="1:10" s="359" customFormat="1" ht="15" customHeight="1" x14ac:dyDescent="0.2">
      <c r="A682" s="8">
        <v>7338</v>
      </c>
      <c r="B682" s="360" t="s">
        <v>4831</v>
      </c>
      <c r="C682" s="52" t="s">
        <v>796</v>
      </c>
      <c r="D682" s="52">
        <v>21</v>
      </c>
      <c r="E682" s="354"/>
      <c r="F682" s="8" t="s">
        <v>409</v>
      </c>
      <c r="G682" s="8">
        <v>28</v>
      </c>
      <c r="H682" s="216"/>
      <c r="I682" s="8">
        <f t="shared" si="43"/>
        <v>49</v>
      </c>
      <c r="J682" s="358"/>
    </row>
    <row r="683" spans="1:10" s="359" customFormat="1" ht="15" customHeight="1" x14ac:dyDescent="0.2">
      <c r="A683" s="8">
        <v>7337</v>
      </c>
      <c r="B683" s="360" t="s">
        <v>4831</v>
      </c>
      <c r="C683" s="52" t="s">
        <v>1347</v>
      </c>
      <c r="D683" s="52">
        <v>14</v>
      </c>
      <c r="E683" s="354"/>
      <c r="F683" s="8" t="s">
        <v>752</v>
      </c>
      <c r="G683" s="8">
        <v>52</v>
      </c>
      <c r="H683" s="216" t="s">
        <v>3194</v>
      </c>
      <c r="I683" s="8">
        <f t="shared" si="43"/>
        <v>66</v>
      </c>
      <c r="J683" s="358"/>
    </row>
    <row r="684" spans="1:10" s="359" customFormat="1" ht="15" customHeight="1" x14ac:dyDescent="0.2">
      <c r="A684" s="8">
        <v>7336</v>
      </c>
      <c r="B684" s="360" t="s">
        <v>4831</v>
      </c>
      <c r="C684" s="52" t="s">
        <v>442</v>
      </c>
      <c r="D684" s="52">
        <v>14</v>
      </c>
      <c r="E684" s="354"/>
      <c r="F684" s="8" t="s">
        <v>439</v>
      </c>
      <c r="G684" s="8">
        <v>17</v>
      </c>
      <c r="H684" s="216"/>
      <c r="I684" s="8">
        <f t="shared" si="43"/>
        <v>31</v>
      </c>
      <c r="J684" s="358"/>
    </row>
    <row r="685" spans="1:10" s="359" customFormat="1" ht="15" customHeight="1" x14ac:dyDescent="0.2">
      <c r="A685" s="8">
        <v>7335</v>
      </c>
      <c r="B685" s="362" t="s">
        <v>4830</v>
      </c>
      <c r="C685" s="52" t="s">
        <v>1355</v>
      </c>
      <c r="D685" s="52">
        <v>17</v>
      </c>
      <c r="E685" s="52"/>
      <c r="F685" s="8" t="s">
        <v>516</v>
      </c>
      <c r="G685" s="8">
        <v>20</v>
      </c>
      <c r="H685" s="216"/>
      <c r="I685" s="8">
        <f t="shared" si="43"/>
        <v>37</v>
      </c>
      <c r="J685" s="358"/>
    </row>
    <row r="686" spans="1:10" s="359" customFormat="1" ht="15" customHeight="1" x14ac:dyDescent="0.2">
      <c r="A686" s="8">
        <v>7334</v>
      </c>
      <c r="B686" s="362" t="s">
        <v>4830</v>
      </c>
      <c r="C686" s="52" t="s">
        <v>793</v>
      </c>
      <c r="D686" s="52">
        <v>7</v>
      </c>
      <c r="E686" s="52"/>
      <c r="F686" s="8" t="s">
        <v>752</v>
      </c>
      <c r="G686" s="8">
        <v>33</v>
      </c>
      <c r="H686" s="216"/>
      <c r="I686" s="8">
        <f t="shared" si="43"/>
        <v>40</v>
      </c>
      <c r="J686" s="358"/>
    </row>
    <row r="687" spans="1:10" s="359" customFormat="1" ht="15" customHeight="1" x14ac:dyDescent="0.2">
      <c r="A687" s="8">
        <v>7333</v>
      </c>
      <c r="B687" s="362" t="s">
        <v>4830</v>
      </c>
      <c r="C687" s="52" t="s">
        <v>379</v>
      </c>
      <c r="D687" s="52">
        <v>16</v>
      </c>
      <c r="E687" s="52"/>
      <c r="F687" s="8" t="s">
        <v>1347</v>
      </c>
      <c r="G687" s="8">
        <v>27</v>
      </c>
      <c r="H687" s="216"/>
      <c r="I687" s="8">
        <f t="shared" si="43"/>
        <v>43</v>
      </c>
      <c r="J687" s="358"/>
    </row>
    <row r="688" spans="1:10" s="359" customFormat="1" ht="15" customHeight="1" x14ac:dyDescent="0.2">
      <c r="A688" s="8">
        <v>7332</v>
      </c>
      <c r="B688" s="362" t="s">
        <v>4830</v>
      </c>
      <c r="C688" s="52" t="s">
        <v>798</v>
      </c>
      <c r="D688" s="52">
        <v>11</v>
      </c>
      <c r="E688" s="52"/>
      <c r="F688" s="8" t="s">
        <v>392</v>
      </c>
      <c r="G688" s="8">
        <v>17</v>
      </c>
      <c r="H688" s="216"/>
      <c r="I688" s="8">
        <f t="shared" si="43"/>
        <v>28</v>
      </c>
      <c r="J688" s="358"/>
    </row>
    <row r="689" spans="1:10" s="359" customFormat="1" ht="15" customHeight="1" x14ac:dyDescent="0.2">
      <c r="A689" s="8">
        <v>7331</v>
      </c>
      <c r="B689" s="362" t="s">
        <v>4830</v>
      </c>
      <c r="C689" s="52" t="s">
        <v>441</v>
      </c>
      <c r="D689" s="52">
        <v>21</v>
      </c>
      <c r="E689" s="52"/>
      <c r="F689" s="8" t="s">
        <v>256</v>
      </c>
      <c r="G689" s="8">
        <v>28</v>
      </c>
      <c r="H689" s="216"/>
      <c r="I689" s="8">
        <f t="shared" si="43"/>
        <v>49</v>
      </c>
      <c r="J689" s="358"/>
    </row>
    <row r="690" spans="1:10" s="359" customFormat="1" ht="15" customHeight="1" x14ac:dyDescent="0.2">
      <c r="A690" s="8">
        <v>7330</v>
      </c>
      <c r="B690" s="362" t="s">
        <v>4830</v>
      </c>
      <c r="C690" s="8" t="s">
        <v>796</v>
      </c>
      <c r="D690" s="8">
        <v>28</v>
      </c>
      <c r="E690" s="52"/>
      <c r="F690" s="52" t="s">
        <v>1353</v>
      </c>
      <c r="G690" s="52">
        <v>10</v>
      </c>
      <c r="H690" s="216"/>
      <c r="I690" s="8">
        <f t="shared" si="43"/>
        <v>38</v>
      </c>
      <c r="J690" s="358"/>
    </row>
    <row r="691" spans="1:10" s="359" customFormat="1" ht="15" customHeight="1" x14ac:dyDescent="0.2">
      <c r="A691" s="8">
        <v>7329</v>
      </c>
      <c r="B691" s="362" t="s">
        <v>4830</v>
      </c>
      <c r="C691" s="52" t="s">
        <v>2951</v>
      </c>
      <c r="D691" s="52">
        <v>14</v>
      </c>
      <c r="E691" s="52"/>
      <c r="F691" s="8" t="s">
        <v>409</v>
      </c>
      <c r="G691" s="8">
        <v>31</v>
      </c>
      <c r="H691" s="216"/>
      <c r="I691" s="8">
        <f t="shared" si="43"/>
        <v>45</v>
      </c>
      <c r="J691" s="358"/>
    </row>
    <row r="692" spans="1:10" s="359" customFormat="1" ht="15" customHeight="1" x14ac:dyDescent="0.2">
      <c r="A692" s="8">
        <v>7328</v>
      </c>
      <c r="B692" s="362" t="s">
        <v>4830</v>
      </c>
      <c r="C692" s="52" t="s">
        <v>442</v>
      </c>
      <c r="D692" s="52">
        <v>7</v>
      </c>
      <c r="E692" s="52"/>
      <c r="F692" s="8" t="s">
        <v>1351</v>
      </c>
      <c r="G692" s="8">
        <v>20</v>
      </c>
      <c r="H692" s="216"/>
      <c r="I692" s="8">
        <f t="shared" si="43"/>
        <v>27</v>
      </c>
      <c r="J692" s="358"/>
    </row>
    <row r="693" spans="1:10" s="359" customFormat="1" ht="15" customHeight="1" x14ac:dyDescent="0.2">
      <c r="A693" s="8">
        <v>7327</v>
      </c>
      <c r="B693" s="362" t="s">
        <v>4830</v>
      </c>
      <c r="C693" s="52" t="s">
        <v>800</v>
      </c>
      <c r="D693" s="52">
        <v>14</v>
      </c>
      <c r="E693" s="52"/>
      <c r="F693" s="8" t="s">
        <v>439</v>
      </c>
      <c r="G693" s="8">
        <v>42</v>
      </c>
      <c r="H693" s="216" t="s">
        <v>2628</v>
      </c>
      <c r="I693" s="8">
        <f t="shared" si="43"/>
        <v>56</v>
      </c>
      <c r="J693" s="358"/>
    </row>
    <row r="694" spans="1:10" s="359" customFormat="1" ht="15" customHeight="1" x14ac:dyDescent="0.2">
      <c r="A694" s="8">
        <v>7326</v>
      </c>
      <c r="B694" s="360" t="s">
        <v>4829</v>
      </c>
      <c r="C694" s="8" t="s">
        <v>1355</v>
      </c>
      <c r="D694" s="8">
        <v>24</v>
      </c>
      <c r="E694" s="52"/>
      <c r="F694" s="52" t="s">
        <v>400</v>
      </c>
      <c r="G694" s="52">
        <v>14</v>
      </c>
      <c r="H694" s="216"/>
      <c r="I694" s="8">
        <f t="shared" si="43"/>
        <v>38</v>
      </c>
      <c r="J694" s="358"/>
    </row>
    <row r="695" spans="1:10" s="359" customFormat="1" ht="15" customHeight="1" x14ac:dyDescent="0.2">
      <c r="A695" s="8">
        <v>7325</v>
      </c>
      <c r="B695" s="360" t="s">
        <v>4829</v>
      </c>
      <c r="C695" s="8" t="s">
        <v>797</v>
      </c>
      <c r="D695" s="8">
        <v>26</v>
      </c>
      <c r="E695" s="52"/>
      <c r="F695" s="52" t="s">
        <v>379</v>
      </c>
      <c r="G695" s="52">
        <v>21</v>
      </c>
      <c r="H695" s="216"/>
      <c r="I695" s="8">
        <f t="shared" si="43"/>
        <v>47</v>
      </c>
      <c r="J695" s="358"/>
    </row>
    <row r="696" spans="1:10" s="359" customFormat="1" ht="15" customHeight="1" x14ac:dyDescent="0.2">
      <c r="A696" s="8">
        <v>7324</v>
      </c>
      <c r="B696" s="360" t="s">
        <v>4829</v>
      </c>
      <c r="C696" s="8" t="s">
        <v>787</v>
      </c>
      <c r="D696" s="8">
        <v>33</v>
      </c>
      <c r="E696" s="52"/>
      <c r="F696" s="52" t="s">
        <v>1347</v>
      </c>
      <c r="G696" s="52">
        <v>21</v>
      </c>
      <c r="H696" s="216"/>
      <c r="I696" s="8">
        <f t="shared" si="43"/>
        <v>54</v>
      </c>
      <c r="J696" s="358"/>
    </row>
    <row r="697" spans="1:10" s="359" customFormat="1" ht="15" customHeight="1" x14ac:dyDescent="0.2">
      <c r="A697" s="8">
        <v>7323</v>
      </c>
      <c r="B697" s="360" t="s">
        <v>4829</v>
      </c>
      <c r="C697" s="52" t="s">
        <v>798</v>
      </c>
      <c r="D697" s="52">
        <v>14</v>
      </c>
      <c r="E697" s="52"/>
      <c r="F697" s="8" t="s">
        <v>442</v>
      </c>
      <c r="G697" s="8">
        <v>17</v>
      </c>
      <c r="H697" s="216"/>
      <c r="I697" s="8">
        <f t="shared" si="43"/>
        <v>31</v>
      </c>
      <c r="J697" s="358"/>
    </row>
    <row r="698" spans="1:10" s="359" customFormat="1" ht="15" customHeight="1" x14ac:dyDescent="0.2">
      <c r="A698" s="8">
        <v>7322</v>
      </c>
      <c r="B698" s="360" t="s">
        <v>4829</v>
      </c>
      <c r="C698" s="52" t="s">
        <v>441</v>
      </c>
      <c r="D698" s="52">
        <v>7</v>
      </c>
      <c r="E698" s="52"/>
      <c r="F698" s="8" t="s">
        <v>439</v>
      </c>
      <c r="G698" s="8">
        <v>49</v>
      </c>
      <c r="H698" s="216" t="s">
        <v>2628</v>
      </c>
      <c r="I698" s="8">
        <f t="shared" si="43"/>
        <v>56</v>
      </c>
      <c r="J698" s="358"/>
    </row>
    <row r="699" spans="1:10" s="359" customFormat="1" ht="15" customHeight="1" x14ac:dyDescent="0.2">
      <c r="A699" s="8">
        <v>7321</v>
      </c>
      <c r="B699" s="360" t="s">
        <v>4829</v>
      </c>
      <c r="C699" s="52" t="s">
        <v>799</v>
      </c>
      <c r="D699" s="52">
        <v>20</v>
      </c>
      <c r="E699" s="52"/>
      <c r="F699" s="8" t="s">
        <v>121</v>
      </c>
      <c r="G699" s="8">
        <v>30</v>
      </c>
      <c r="H699" s="216"/>
      <c r="I699" s="8">
        <f t="shared" si="43"/>
        <v>50</v>
      </c>
      <c r="J699" s="358"/>
    </row>
    <row r="700" spans="1:10" s="359" customFormat="1" ht="15" customHeight="1" x14ac:dyDescent="0.2">
      <c r="A700" s="8">
        <v>7320</v>
      </c>
      <c r="B700" s="360" t="s">
        <v>4829</v>
      </c>
      <c r="C700" s="8" t="s">
        <v>796</v>
      </c>
      <c r="D700" s="8">
        <v>34</v>
      </c>
      <c r="E700" s="52"/>
      <c r="F700" s="52" t="s">
        <v>2951</v>
      </c>
      <c r="G700" s="52">
        <v>3</v>
      </c>
      <c r="H700" s="216"/>
      <c r="I700" s="8">
        <f t="shared" si="43"/>
        <v>37</v>
      </c>
      <c r="J700" s="358"/>
    </row>
    <row r="701" spans="1:10" s="359" customFormat="1" ht="15" customHeight="1" x14ac:dyDescent="0.2">
      <c r="A701" s="8">
        <v>7319</v>
      </c>
      <c r="B701" s="360" t="s">
        <v>4829</v>
      </c>
      <c r="C701" s="52" t="s">
        <v>1353</v>
      </c>
      <c r="D701" s="52">
        <v>28</v>
      </c>
      <c r="E701" s="52"/>
      <c r="F701" s="8" t="s">
        <v>1351</v>
      </c>
      <c r="G701" s="8">
        <v>31</v>
      </c>
      <c r="H701" s="216"/>
      <c r="I701" s="8">
        <f t="shared" si="43"/>
        <v>59</v>
      </c>
      <c r="J701" s="358"/>
    </row>
    <row r="702" spans="1:10" s="359" customFormat="1" ht="15" customHeight="1" x14ac:dyDescent="0.2">
      <c r="A702" s="8">
        <v>7318</v>
      </c>
      <c r="B702" s="360" t="s">
        <v>4829</v>
      </c>
      <c r="C702" s="8" t="s">
        <v>801</v>
      </c>
      <c r="D702" s="8">
        <v>20</v>
      </c>
      <c r="E702" s="52"/>
      <c r="F702" s="52" t="s">
        <v>516</v>
      </c>
      <c r="G702" s="52">
        <v>10</v>
      </c>
      <c r="H702" s="216"/>
      <c r="I702" s="8">
        <f t="shared" si="43"/>
        <v>30</v>
      </c>
      <c r="J702" s="358"/>
    </row>
    <row r="703" spans="1:10" s="359" customFormat="1" ht="15" customHeight="1" x14ac:dyDescent="0.2">
      <c r="A703" s="8">
        <v>7317</v>
      </c>
      <c r="B703" s="362" t="s">
        <v>4828</v>
      </c>
      <c r="C703" s="52" t="s">
        <v>797</v>
      </c>
      <c r="D703" s="52">
        <v>17</v>
      </c>
      <c r="E703" s="52"/>
      <c r="F703" s="8" t="s">
        <v>1355</v>
      </c>
      <c r="G703" s="8">
        <v>24</v>
      </c>
      <c r="H703" s="216"/>
      <c r="I703" s="8">
        <f t="shared" si="43"/>
        <v>41</v>
      </c>
      <c r="J703" s="358"/>
    </row>
    <row r="704" spans="1:10" s="359" customFormat="1" ht="15" customHeight="1" x14ac:dyDescent="0.2">
      <c r="A704" s="8">
        <v>7316</v>
      </c>
      <c r="B704" s="362" t="s">
        <v>4828</v>
      </c>
      <c r="C704" s="52" t="s">
        <v>793</v>
      </c>
      <c r="D704" s="52">
        <v>21</v>
      </c>
      <c r="E704" s="52"/>
      <c r="F704" s="8" t="s">
        <v>1347</v>
      </c>
      <c r="G704" s="8">
        <v>36</v>
      </c>
      <c r="H704" s="216"/>
      <c r="I704" s="8">
        <f t="shared" si="43"/>
        <v>57</v>
      </c>
      <c r="J704" s="358"/>
    </row>
    <row r="705" spans="1:10" s="359" customFormat="1" ht="15" customHeight="1" x14ac:dyDescent="0.2">
      <c r="A705" s="8">
        <v>7315</v>
      </c>
      <c r="B705" s="362" t="s">
        <v>4828</v>
      </c>
      <c r="C705" s="8" t="s">
        <v>787</v>
      </c>
      <c r="D705" s="8">
        <v>31</v>
      </c>
      <c r="E705" s="52"/>
      <c r="F705" s="52" t="s">
        <v>409</v>
      </c>
      <c r="G705" s="52">
        <v>20</v>
      </c>
      <c r="H705" s="216"/>
      <c r="I705" s="8">
        <f t="shared" si="43"/>
        <v>51</v>
      </c>
      <c r="J705" s="358"/>
    </row>
    <row r="706" spans="1:10" s="359" customFormat="1" ht="15" customHeight="1" x14ac:dyDescent="0.2">
      <c r="A706" s="8">
        <v>7314</v>
      </c>
      <c r="B706" s="362" t="s">
        <v>4828</v>
      </c>
      <c r="C706" s="52" t="s">
        <v>379</v>
      </c>
      <c r="D706" s="52">
        <v>16</v>
      </c>
      <c r="E706" s="52"/>
      <c r="F706" s="8" t="s">
        <v>256</v>
      </c>
      <c r="G706" s="8">
        <v>23</v>
      </c>
      <c r="H706" s="216"/>
      <c r="I706" s="8">
        <f t="shared" si="43"/>
        <v>39</v>
      </c>
      <c r="J706" s="358"/>
    </row>
    <row r="707" spans="1:10" s="359" customFormat="1" ht="15" customHeight="1" x14ac:dyDescent="0.2">
      <c r="A707" s="8">
        <v>7313</v>
      </c>
      <c r="B707" s="362" t="s">
        <v>4828</v>
      </c>
      <c r="C707" s="8" t="s">
        <v>798</v>
      </c>
      <c r="D707" s="8">
        <v>15</v>
      </c>
      <c r="E707" s="52"/>
      <c r="F707" s="52" t="s">
        <v>441</v>
      </c>
      <c r="G707" s="52">
        <v>12</v>
      </c>
      <c r="H707" s="216"/>
      <c r="I707" s="8">
        <f t="shared" si="43"/>
        <v>27</v>
      </c>
      <c r="J707" s="358"/>
    </row>
    <row r="708" spans="1:10" s="359" customFormat="1" ht="15" customHeight="1" x14ac:dyDescent="0.2">
      <c r="A708" s="8">
        <v>7312</v>
      </c>
      <c r="B708" s="362" t="s">
        <v>4828</v>
      </c>
      <c r="C708" s="52" t="s">
        <v>166</v>
      </c>
      <c r="D708" s="52">
        <v>20</v>
      </c>
      <c r="E708" s="52"/>
      <c r="F708" s="8" t="s">
        <v>1351</v>
      </c>
      <c r="G708" s="8">
        <v>21</v>
      </c>
      <c r="H708" s="216"/>
      <c r="I708" s="8">
        <f t="shared" si="43"/>
        <v>41</v>
      </c>
      <c r="J708" s="358"/>
    </row>
    <row r="709" spans="1:10" s="359" customFormat="1" ht="15" customHeight="1" x14ac:dyDescent="0.2">
      <c r="A709" s="8">
        <v>7311</v>
      </c>
      <c r="B709" s="362" t="s">
        <v>4828</v>
      </c>
      <c r="C709" s="8" t="s">
        <v>1353</v>
      </c>
      <c r="D709" s="8">
        <v>31</v>
      </c>
      <c r="E709" s="52"/>
      <c r="F709" s="52" t="s">
        <v>139</v>
      </c>
      <c r="G709" s="52">
        <v>21</v>
      </c>
      <c r="H709" s="216" t="s">
        <v>4078</v>
      </c>
      <c r="I709" s="8">
        <f t="shared" si="43"/>
        <v>52</v>
      </c>
      <c r="J709" s="358"/>
    </row>
    <row r="710" spans="1:10" s="359" customFormat="1" ht="15" customHeight="1" x14ac:dyDescent="0.2">
      <c r="A710" s="8">
        <v>7310</v>
      </c>
      <c r="B710" s="362" t="s">
        <v>4828</v>
      </c>
      <c r="C710" s="52" t="s">
        <v>442</v>
      </c>
      <c r="D710" s="52">
        <v>10</v>
      </c>
      <c r="E710" s="52"/>
      <c r="F710" s="8" t="s">
        <v>121</v>
      </c>
      <c r="G710" s="8">
        <v>23</v>
      </c>
      <c r="H710" s="216"/>
      <c r="I710" s="8">
        <f t="shared" si="43"/>
        <v>33</v>
      </c>
      <c r="J710" s="358"/>
    </row>
    <row r="711" spans="1:10" s="359" customFormat="1" ht="15" customHeight="1" x14ac:dyDescent="0.2">
      <c r="A711" s="8">
        <v>7309</v>
      </c>
      <c r="B711" s="362" t="s">
        <v>4828</v>
      </c>
      <c r="C711" s="8" t="s">
        <v>790</v>
      </c>
      <c r="D711" s="8">
        <v>36</v>
      </c>
      <c r="E711" s="52"/>
      <c r="F711" s="52" t="s">
        <v>2951</v>
      </c>
      <c r="G711" s="52">
        <v>18</v>
      </c>
      <c r="H711" s="216"/>
      <c r="I711" s="8">
        <f t="shared" si="43"/>
        <v>54</v>
      </c>
      <c r="J711" s="358"/>
    </row>
    <row r="712" spans="1:10" s="359" customFormat="1" ht="15" customHeight="1" x14ac:dyDescent="0.2">
      <c r="A712" s="8">
        <v>7308</v>
      </c>
      <c r="B712" s="360" t="s">
        <v>4826</v>
      </c>
      <c r="C712" s="8" t="s">
        <v>1347</v>
      </c>
      <c r="D712" s="8">
        <v>28</v>
      </c>
      <c r="E712" s="52"/>
      <c r="F712" s="52" t="s">
        <v>392</v>
      </c>
      <c r="G712" s="52">
        <v>25</v>
      </c>
      <c r="H712" s="216"/>
      <c r="I712" s="8">
        <f t="shared" si="43"/>
        <v>53</v>
      </c>
      <c r="J712" s="358"/>
    </row>
    <row r="713" spans="1:10" s="359" customFormat="1" ht="15" customHeight="1" x14ac:dyDescent="0.2">
      <c r="A713" s="8">
        <v>7307</v>
      </c>
      <c r="B713" s="360" t="s">
        <v>4826</v>
      </c>
      <c r="C713" s="8" t="s">
        <v>793</v>
      </c>
      <c r="D713" s="8">
        <v>30</v>
      </c>
      <c r="E713" s="52"/>
      <c r="F713" s="52" t="s">
        <v>2951</v>
      </c>
      <c r="G713" s="52">
        <v>3</v>
      </c>
      <c r="H713" s="216"/>
      <c r="I713" s="8">
        <f t="shared" si="43"/>
        <v>33</v>
      </c>
      <c r="J713" s="358"/>
    </row>
    <row r="714" spans="1:10" s="359" customFormat="1" ht="15" customHeight="1" x14ac:dyDescent="0.2">
      <c r="A714" s="8">
        <v>7306</v>
      </c>
      <c r="B714" s="360" t="s">
        <v>4826</v>
      </c>
      <c r="C714" s="8" t="s">
        <v>787</v>
      </c>
      <c r="D714" s="8">
        <v>21</v>
      </c>
      <c r="E714" s="52"/>
      <c r="F714" s="52" t="s">
        <v>1355</v>
      </c>
      <c r="G714" s="52">
        <v>18</v>
      </c>
      <c r="H714" s="216"/>
      <c r="I714" s="8">
        <f t="shared" si="43"/>
        <v>39</v>
      </c>
      <c r="J714" s="358"/>
    </row>
    <row r="715" spans="1:10" s="359" customFormat="1" ht="15" customHeight="1" x14ac:dyDescent="0.2">
      <c r="A715" s="8">
        <v>7305</v>
      </c>
      <c r="B715" s="360" t="s">
        <v>4826</v>
      </c>
      <c r="C715" s="52" t="s">
        <v>441</v>
      </c>
      <c r="D715" s="52">
        <v>13</v>
      </c>
      <c r="E715" s="52"/>
      <c r="F715" s="8" t="s">
        <v>379</v>
      </c>
      <c r="G715" s="8">
        <v>27</v>
      </c>
      <c r="H715" s="216"/>
      <c r="I715" s="8">
        <f t="shared" si="43"/>
        <v>40</v>
      </c>
      <c r="J715" s="358"/>
    </row>
    <row r="716" spans="1:10" s="359" customFormat="1" ht="15" customHeight="1" x14ac:dyDescent="0.2">
      <c r="A716" s="8">
        <v>7304</v>
      </c>
      <c r="B716" s="360" t="s">
        <v>4826</v>
      </c>
      <c r="C716" s="8" t="s">
        <v>796</v>
      </c>
      <c r="D716" s="8">
        <v>14</v>
      </c>
      <c r="E716" s="52"/>
      <c r="F716" s="52" t="s">
        <v>516</v>
      </c>
      <c r="G716" s="52">
        <v>10</v>
      </c>
      <c r="H716" s="216"/>
      <c r="I716" s="8">
        <f t="shared" si="43"/>
        <v>24</v>
      </c>
      <c r="J716" s="358"/>
    </row>
    <row r="717" spans="1:10" s="359" customFormat="1" ht="15" customHeight="1" x14ac:dyDescent="0.2">
      <c r="A717" s="8">
        <v>7303</v>
      </c>
      <c r="B717" s="360" t="s">
        <v>4826</v>
      </c>
      <c r="C717" s="8" t="s">
        <v>442</v>
      </c>
      <c r="D717" s="8">
        <v>17</v>
      </c>
      <c r="E717" s="52"/>
      <c r="F717" s="52" t="s">
        <v>409</v>
      </c>
      <c r="G717" s="52">
        <v>14</v>
      </c>
      <c r="H717" s="216"/>
      <c r="I717" s="8">
        <f t="shared" si="43"/>
        <v>31</v>
      </c>
      <c r="J717" s="358"/>
    </row>
    <row r="718" spans="1:10" s="359" customFormat="1" ht="15" customHeight="1" x14ac:dyDescent="0.2">
      <c r="A718" s="8">
        <v>7302</v>
      </c>
      <c r="B718" s="360" t="s">
        <v>4826</v>
      </c>
      <c r="C718" s="52" t="s">
        <v>1351</v>
      </c>
      <c r="D718" s="52">
        <v>14</v>
      </c>
      <c r="E718" s="52"/>
      <c r="F718" s="8" t="s">
        <v>256</v>
      </c>
      <c r="G718" s="8">
        <v>18</v>
      </c>
      <c r="H718" s="216"/>
      <c r="I718" s="8">
        <f t="shared" si="43"/>
        <v>32</v>
      </c>
      <c r="J718" s="358"/>
    </row>
    <row r="719" spans="1:10" s="359" customFormat="1" ht="15" customHeight="1" x14ac:dyDescent="0.2">
      <c r="A719" s="8">
        <v>7301</v>
      </c>
      <c r="B719" s="360" t="s">
        <v>4826</v>
      </c>
      <c r="C719" s="52" t="s">
        <v>800</v>
      </c>
      <c r="D719" s="52">
        <v>13</v>
      </c>
      <c r="E719" s="52"/>
      <c r="F719" s="8" t="s">
        <v>1353</v>
      </c>
      <c r="G719" s="8">
        <v>37</v>
      </c>
      <c r="H719" s="216"/>
      <c r="I719" s="8">
        <f t="shared" si="43"/>
        <v>50</v>
      </c>
      <c r="J719" s="358"/>
    </row>
    <row r="720" spans="1:10" s="359" customFormat="1" ht="15" customHeight="1" x14ac:dyDescent="0.2">
      <c r="A720" s="8">
        <v>7300</v>
      </c>
      <c r="B720" s="360" t="s">
        <v>4826</v>
      </c>
      <c r="C720" s="8" t="s">
        <v>790</v>
      </c>
      <c r="D720" s="8">
        <v>70</v>
      </c>
      <c r="E720" s="52"/>
      <c r="F720" s="52" t="s">
        <v>386</v>
      </c>
      <c r="G720" s="52">
        <v>12</v>
      </c>
      <c r="H720" s="216" t="s">
        <v>2628</v>
      </c>
      <c r="I720" s="8">
        <f t="shared" si="43"/>
        <v>82</v>
      </c>
      <c r="J720" s="358"/>
    </row>
    <row r="721" spans="1:10" s="359" customFormat="1" ht="15" customHeight="1" x14ac:dyDescent="0.2">
      <c r="A721" s="8">
        <v>7299</v>
      </c>
      <c r="B721" s="362" t="s">
        <v>4825</v>
      </c>
      <c r="C721" s="52" t="s">
        <v>1347</v>
      </c>
      <c r="D721" s="52">
        <v>28</v>
      </c>
      <c r="E721" s="52"/>
      <c r="F721" s="8" t="s">
        <v>1351</v>
      </c>
      <c r="G721" s="8">
        <v>31</v>
      </c>
      <c r="H721" s="216" t="s">
        <v>3773</v>
      </c>
      <c r="I721" s="8">
        <f t="shared" si="43"/>
        <v>59</v>
      </c>
      <c r="J721" s="358"/>
    </row>
    <row r="722" spans="1:10" s="359" customFormat="1" ht="15" customHeight="1" x14ac:dyDescent="0.2">
      <c r="A722" s="8">
        <v>7298</v>
      </c>
      <c r="B722" s="362" t="s">
        <v>4825</v>
      </c>
      <c r="C722" s="52" t="s">
        <v>797</v>
      </c>
      <c r="D722" s="52">
        <v>14</v>
      </c>
      <c r="E722" s="52"/>
      <c r="F722" s="8" t="s">
        <v>400</v>
      </c>
      <c r="G722" s="8">
        <v>20</v>
      </c>
      <c r="H722" s="216"/>
      <c r="I722" s="8">
        <f t="shared" si="43"/>
        <v>34</v>
      </c>
      <c r="J722" s="358"/>
    </row>
    <row r="723" spans="1:10" s="359" customFormat="1" ht="15" customHeight="1" x14ac:dyDescent="0.2">
      <c r="A723" s="8">
        <v>7297</v>
      </c>
      <c r="B723" s="362" t="s">
        <v>4825</v>
      </c>
      <c r="C723" s="52" t="s">
        <v>787</v>
      </c>
      <c r="D723" s="52">
        <v>24</v>
      </c>
      <c r="E723" s="52" t="s">
        <v>777</v>
      </c>
      <c r="F723" s="8" t="s">
        <v>121</v>
      </c>
      <c r="G723" s="8">
        <v>27</v>
      </c>
      <c r="H723" s="216"/>
      <c r="I723" s="8">
        <f t="shared" si="43"/>
        <v>51</v>
      </c>
      <c r="J723" s="358"/>
    </row>
    <row r="724" spans="1:10" s="359" customFormat="1" ht="15" customHeight="1" x14ac:dyDescent="0.2">
      <c r="A724" s="8">
        <v>7296</v>
      </c>
      <c r="B724" s="362" t="s">
        <v>4825</v>
      </c>
      <c r="C724" s="52" t="s">
        <v>379</v>
      </c>
      <c r="D724" s="52">
        <v>26</v>
      </c>
      <c r="E724" s="52"/>
      <c r="F724" s="8" t="s">
        <v>442</v>
      </c>
      <c r="G724" s="8">
        <v>31</v>
      </c>
      <c r="H724" s="216"/>
      <c r="I724" s="8">
        <f t="shared" si="43"/>
        <v>57</v>
      </c>
      <c r="J724" s="358"/>
    </row>
    <row r="725" spans="1:10" s="359" customFormat="1" ht="15" customHeight="1" x14ac:dyDescent="0.2">
      <c r="A725" s="8">
        <v>7295</v>
      </c>
      <c r="B725" s="362" t="s">
        <v>4825</v>
      </c>
      <c r="C725" s="52" t="s">
        <v>798</v>
      </c>
      <c r="D725" s="52">
        <v>16</v>
      </c>
      <c r="E725" s="52"/>
      <c r="F725" s="8" t="s">
        <v>139</v>
      </c>
      <c r="G725" s="8">
        <v>20</v>
      </c>
      <c r="H725" s="216"/>
      <c r="I725" s="8">
        <f t="shared" si="43"/>
        <v>36</v>
      </c>
      <c r="J725" s="358"/>
    </row>
    <row r="726" spans="1:10" s="359" customFormat="1" ht="15" customHeight="1" x14ac:dyDescent="0.2">
      <c r="A726" s="8">
        <v>7294</v>
      </c>
      <c r="B726" s="362" t="s">
        <v>4825</v>
      </c>
      <c r="C726" s="52" t="s">
        <v>441</v>
      </c>
      <c r="D726" s="52">
        <v>10</v>
      </c>
      <c r="E726" s="52"/>
      <c r="F726" s="8" t="s">
        <v>409</v>
      </c>
      <c r="G726" s="8">
        <v>28</v>
      </c>
      <c r="H726" s="216"/>
      <c r="I726" s="8">
        <f t="shared" si="43"/>
        <v>38</v>
      </c>
      <c r="J726" s="358"/>
    </row>
    <row r="727" spans="1:10" s="359" customFormat="1" ht="15" customHeight="1" x14ac:dyDescent="0.2">
      <c r="A727" s="8">
        <v>7293</v>
      </c>
      <c r="B727" s="362" t="s">
        <v>4825</v>
      </c>
      <c r="C727" s="8" t="s">
        <v>799</v>
      </c>
      <c r="D727" s="8">
        <v>21</v>
      </c>
      <c r="E727" s="52"/>
      <c r="F727" s="52" t="s">
        <v>1355</v>
      </c>
      <c r="G727" s="52">
        <v>17</v>
      </c>
      <c r="H727" s="216"/>
      <c r="I727" s="8">
        <f t="shared" si="43"/>
        <v>38</v>
      </c>
      <c r="J727" s="358"/>
    </row>
    <row r="728" spans="1:10" s="359" customFormat="1" ht="15" customHeight="1" x14ac:dyDescent="0.2">
      <c r="A728" s="8">
        <v>7292</v>
      </c>
      <c r="B728" s="362" t="s">
        <v>4825</v>
      </c>
      <c r="C728" s="52" t="s">
        <v>166</v>
      </c>
      <c r="D728" s="52">
        <v>3</v>
      </c>
      <c r="E728" s="52"/>
      <c r="F728" s="8" t="s">
        <v>439</v>
      </c>
      <c r="G728" s="8">
        <v>27</v>
      </c>
      <c r="H728" s="216"/>
      <c r="I728" s="8">
        <f t="shared" si="43"/>
        <v>30</v>
      </c>
      <c r="J728" s="358"/>
    </row>
    <row r="729" spans="1:10" s="359" customFormat="1" ht="15" customHeight="1" x14ac:dyDescent="0.2">
      <c r="A729" s="8">
        <v>7291</v>
      </c>
      <c r="B729" s="362" t="s">
        <v>4825</v>
      </c>
      <c r="C729" s="52" t="s">
        <v>2951</v>
      </c>
      <c r="D729" s="52">
        <v>19</v>
      </c>
      <c r="E729" s="52"/>
      <c r="F729" s="8" t="s">
        <v>1353</v>
      </c>
      <c r="G729" s="8">
        <v>38</v>
      </c>
      <c r="H729" s="216"/>
      <c r="I729" s="8">
        <f t="shared" si="43"/>
        <v>57</v>
      </c>
      <c r="J729" s="358"/>
    </row>
    <row r="730" spans="1:10" s="359" customFormat="1" ht="15" customHeight="1" x14ac:dyDescent="0.2">
      <c r="A730" s="8">
        <v>7290</v>
      </c>
      <c r="B730" s="360" t="s">
        <v>4823</v>
      </c>
      <c r="C730" s="8" t="s">
        <v>1355</v>
      </c>
      <c r="D730" s="8">
        <v>24</v>
      </c>
      <c r="E730" s="52"/>
      <c r="F730" s="52" t="s">
        <v>441</v>
      </c>
      <c r="G730" s="52">
        <v>17</v>
      </c>
      <c r="H730" s="216"/>
      <c r="I730" s="8">
        <f t="shared" si="43"/>
        <v>41</v>
      </c>
      <c r="J730" s="358"/>
    </row>
    <row r="731" spans="1:10" s="359" customFormat="1" ht="15" customHeight="1" x14ac:dyDescent="0.2">
      <c r="A731" s="8">
        <v>7289</v>
      </c>
      <c r="B731" s="360" t="s">
        <v>4823</v>
      </c>
      <c r="C731" s="8" t="s">
        <v>793</v>
      </c>
      <c r="D731" s="8">
        <v>20</v>
      </c>
      <c r="E731" s="52" t="s">
        <v>777</v>
      </c>
      <c r="F731" s="52" t="s">
        <v>439</v>
      </c>
      <c r="G731" s="52">
        <v>17</v>
      </c>
      <c r="H731" s="216"/>
      <c r="I731" s="8">
        <f t="shared" si="43"/>
        <v>37</v>
      </c>
      <c r="J731" s="358"/>
    </row>
    <row r="732" spans="1:10" s="359" customFormat="1" ht="15" customHeight="1" x14ac:dyDescent="0.2">
      <c r="A732" s="8">
        <v>7288</v>
      </c>
      <c r="B732" s="360" t="s">
        <v>4823</v>
      </c>
      <c r="C732" s="52" t="s">
        <v>798</v>
      </c>
      <c r="D732" s="52">
        <v>11</v>
      </c>
      <c r="E732" s="52"/>
      <c r="F732" s="8" t="s">
        <v>752</v>
      </c>
      <c r="G732" s="8">
        <v>34</v>
      </c>
      <c r="H732" s="216"/>
      <c r="I732" s="8">
        <f t="shared" si="43"/>
        <v>45</v>
      </c>
      <c r="J732" s="358"/>
    </row>
    <row r="733" spans="1:10" s="359" customFormat="1" ht="15" customHeight="1" x14ac:dyDescent="0.2">
      <c r="A733" s="8">
        <v>7287</v>
      </c>
      <c r="B733" s="360" t="s">
        <v>4823</v>
      </c>
      <c r="C733" s="8" t="s">
        <v>799</v>
      </c>
      <c r="D733" s="8">
        <v>37</v>
      </c>
      <c r="E733" s="52"/>
      <c r="F733" s="52" t="s">
        <v>2951</v>
      </c>
      <c r="G733" s="52">
        <v>12</v>
      </c>
      <c r="H733" s="216"/>
      <c r="I733" s="8">
        <f t="shared" ref="I733:I796" si="44">D733+G733</f>
        <v>49</v>
      </c>
      <c r="J733" s="358"/>
    </row>
    <row r="734" spans="1:10" s="359" customFormat="1" ht="15" customHeight="1" x14ac:dyDescent="0.2">
      <c r="A734" s="8">
        <v>7286</v>
      </c>
      <c r="B734" s="360" t="s">
        <v>4823</v>
      </c>
      <c r="C734" s="52" t="s">
        <v>166</v>
      </c>
      <c r="D734" s="52">
        <v>3</v>
      </c>
      <c r="E734" s="52"/>
      <c r="F734" s="8" t="s">
        <v>409</v>
      </c>
      <c r="G734" s="8">
        <v>34</v>
      </c>
      <c r="H734" s="216"/>
      <c r="I734" s="8">
        <f t="shared" si="44"/>
        <v>37</v>
      </c>
      <c r="J734" s="358"/>
    </row>
    <row r="735" spans="1:10" s="359" customFormat="1" ht="15" customHeight="1" x14ac:dyDescent="0.2">
      <c r="A735" s="8">
        <v>7285</v>
      </c>
      <c r="B735" s="360" t="s">
        <v>4823</v>
      </c>
      <c r="C735" s="8" t="s">
        <v>796</v>
      </c>
      <c r="D735" s="8">
        <v>33</v>
      </c>
      <c r="E735" s="52"/>
      <c r="F735" s="52" t="s">
        <v>1347</v>
      </c>
      <c r="G735" s="52">
        <v>10</v>
      </c>
      <c r="H735" s="216" t="s">
        <v>4827</v>
      </c>
      <c r="I735" s="8">
        <f t="shared" si="44"/>
        <v>43</v>
      </c>
      <c r="J735" s="358"/>
    </row>
    <row r="736" spans="1:10" s="359" customFormat="1" ht="15" customHeight="1" x14ac:dyDescent="0.2">
      <c r="A736" s="8">
        <v>7284</v>
      </c>
      <c r="B736" s="360" t="s">
        <v>4823</v>
      </c>
      <c r="C736" s="8" t="s">
        <v>1353</v>
      </c>
      <c r="D736" s="8">
        <v>34</v>
      </c>
      <c r="E736" s="52"/>
      <c r="F736" s="52" t="s">
        <v>379</v>
      </c>
      <c r="G736" s="52">
        <v>30</v>
      </c>
      <c r="H736" s="216"/>
      <c r="I736" s="8">
        <f t="shared" si="44"/>
        <v>64</v>
      </c>
      <c r="J736" s="358"/>
    </row>
    <row r="737" spans="1:10" s="359" customFormat="1" ht="15" customHeight="1" x14ac:dyDescent="0.2">
      <c r="A737" s="8">
        <v>7283</v>
      </c>
      <c r="B737" s="360" t="s">
        <v>4823</v>
      </c>
      <c r="C737" s="52" t="s">
        <v>442</v>
      </c>
      <c r="D737" s="52">
        <v>27</v>
      </c>
      <c r="E737" s="52"/>
      <c r="F737" s="8" t="s">
        <v>392</v>
      </c>
      <c r="G737" s="8">
        <v>33</v>
      </c>
      <c r="H737" s="216"/>
      <c r="I737" s="8">
        <f t="shared" si="44"/>
        <v>60</v>
      </c>
      <c r="J737" s="358"/>
    </row>
    <row r="738" spans="1:10" s="359" customFormat="1" ht="15" customHeight="1" x14ac:dyDescent="0.2">
      <c r="A738" s="8">
        <v>7282</v>
      </c>
      <c r="B738" s="360" t="s">
        <v>4823</v>
      </c>
      <c r="C738" s="8" t="s">
        <v>1351</v>
      </c>
      <c r="D738" s="8">
        <v>38</v>
      </c>
      <c r="E738" s="52"/>
      <c r="F738" s="52" t="s">
        <v>121</v>
      </c>
      <c r="G738" s="52">
        <v>27</v>
      </c>
      <c r="H738" s="216"/>
      <c r="I738" s="8">
        <f t="shared" si="44"/>
        <v>65</v>
      </c>
      <c r="J738" s="358"/>
    </row>
    <row r="739" spans="1:10" s="359" customFormat="1" ht="15" customHeight="1" x14ac:dyDescent="0.2">
      <c r="A739" s="8">
        <v>7281</v>
      </c>
      <c r="B739" s="362" t="s">
        <v>4781</v>
      </c>
      <c r="C739" s="52" t="s">
        <v>1355</v>
      </c>
      <c r="D739" s="52">
        <v>3</v>
      </c>
      <c r="E739" s="52"/>
      <c r="F739" s="8" t="s">
        <v>392</v>
      </c>
      <c r="G739" s="8">
        <v>20</v>
      </c>
      <c r="H739" s="216"/>
      <c r="I739" s="8">
        <f t="shared" si="44"/>
        <v>23</v>
      </c>
      <c r="J739" s="358"/>
    </row>
    <row r="740" spans="1:10" s="359" customFormat="1" ht="15" customHeight="1" x14ac:dyDescent="0.2">
      <c r="A740" s="8">
        <v>7280</v>
      </c>
      <c r="B740" s="362" t="s">
        <v>4781</v>
      </c>
      <c r="C740" s="8" t="s">
        <v>1347</v>
      </c>
      <c r="D740" s="8">
        <v>10</v>
      </c>
      <c r="E740" s="52"/>
      <c r="F740" s="52" t="s">
        <v>386</v>
      </c>
      <c r="G740" s="52">
        <v>7</v>
      </c>
      <c r="H740" s="216"/>
      <c r="I740" s="8">
        <f t="shared" si="44"/>
        <v>17</v>
      </c>
      <c r="J740" s="358"/>
    </row>
    <row r="741" spans="1:10" s="359" customFormat="1" ht="15" customHeight="1" x14ac:dyDescent="0.2">
      <c r="A741" s="8">
        <v>7279</v>
      </c>
      <c r="B741" s="362" t="s">
        <v>4781</v>
      </c>
      <c r="C741" s="8" t="s">
        <v>379</v>
      </c>
      <c r="D741" s="8">
        <v>20</v>
      </c>
      <c r="E741" s="52"/>
      <c r="F741" s="52" t="s">
        <v>400</v>
      </c>
      <c r="G741" s="52">
        <v>17</v>
      </c>
      <c r="H741" s="216"/>
      <c r="I741" s="8">
        <f t="shared" si="44"/>
        <v>37</v>
      </c>
      <c r="J741" s="358"/>
    </row>
    <row r="742" spans="1:10" s="359" customFormat="1" ht="15" customHeight="1" x14ac:dyDescent="0.2">
      <c r="A742" s="8">
        <v>7278</v>
      </c>
      <c r="B742" s="362" t="s">
        <v>4781</v>
      </c>
      <c r="C742" s="8" t="s">
        <v>166</v>
      </c>
      <c r="D742" s="8">
        <v>27</v>
      </c>
      <c r="E742" s="52" t="s">
        <v>777</v>
      </c>
      <c r="F742" s="52" t="s">
        <v>139</v>
      </c>
      <c r="G742" s="52">
        <v>21</v>
      </c>
      <c r="H742" s="216"/>
      <c r="I742" s="8">
        <f t="shared" si="44"/>
        <v>48</v>
      </c>
      <c r="J742" s="358"/>
    </row>
    <row r="743" spans="1:10" s="359" customFormat="1" ht="15" customHeight="1" x14ac:dyDescent="0.2">
      <c r="A743" s="8">
        <v>7277</v>
      </c>
      <c r="B743" s="362" t="s">
        <v>4781</v>
      </c>
      <c r="C743" s="8" t="s">
        <v>801</v>
      </c>
      <c r="D743" s="8">
        <v>37</v>
      </c>
      <c r="E743" s="52"/>
      <c r="F743" s="52" t="s">
        <v>256</v>
      </c>
      <c r="G743" s="52">
        <v>17</v>
      </c>
      <c r="H743" s="216" t="s">
        <v>4824</v>
      </c>
      <c r="I743" s="8">
        <f t="shared" si="44"/>
        <v>54</v>
      </c>
      <c r="J743" s="358"/>
    </row>
    <row r="744" spans="1:10" s="359" customFormat="1" ht="15" customHeight="1" x14ac:dyDescent="0.2">
      <c r="A744" s="8">
        <v>7276</v>
      </c>
      <c r="B744" s="362" t="s">
        <v>4781</v>
      </c>
      <c r="C744" s="8" t="s">
        <v>442</v>
      </c>
      <c r="D744" s="8">
        <v>29</v>
      </c>
      <c r="E744" s="52"/>
      <c r="F744" s="52" t="s">
        <v>1353</v>
      </c>
      <c r="G744" s="52">
        <v>13</v>
      </c>
      <c r="H744" s="216"/>
      <c r="I744" s="8">
        <f t="shared" si="44"/>
        <v>42</v>
      </c>
      <c r="J744" s="358"/>
    </row>
    <row r="745" spans="1:10" s="359" customFormat="1" ht="15" customHeight="1" x14ac:dyDescent="0.2">
      <c r="A745" s="8">
        <v>7275</v>
      </c>
      <c r="B745" s="362" t="s">
        <v>4781</v>
      </c>
      <c r="C745" s="8" t="s">
        <v>1351</v>
      </c>
      <c r="D745" s="8">
        <v>27</v>
      </c>
      <c r="E745" s="52"/>
      <c r="F745" s="52" t="s">
        <v>2951</v>
      </c>
      <c r="G745" s="52">
        <v>10</v>
      </c>
      <c r="H745" s="216"/>
      <c r="I745" s="8">
        <f t="shared" si="44"/>
        <v>37</v>
      </c>
      <c r="J745" s="358"/>
    </row>
    <row r="746" spans="1:10" s="359" customFormat="1" ht="15" customHeight="1" x14ac:dyDescent="0.2">
      <c r="A746" s="8">
        <v>7274</v>
      </c>
      <c r="B746" s="362" t="s">
        <v>4781</v>
      </c>
      <c r="C746" s="52" t="s">
        <v>800</v>
      </c>
      <c r="D746" s="52">
        <v>3</v>
      </c>
      <c r="E746" s="52"/>
      <c r="F746" s="8" t="s">
        <v>441</v>
      </c>
      <c r="G746" s="8">
        <v>16</v>
      </c>
      <c r="H746" s="216"/>
      <c r="I746" s="8">
        <f t="shared" si="44"/>
        <v>19</v>
      </c>
      <c r="J746" s="358"/>
    </row>
    <row r="747" spans="1:10" s="359" customFormat="1" ht="15" customHeight="1" x14ac:dyDescent="0.2">
      <c r="A747" s="8">
        <v>7273</v>
      </c>
      <c r="B747" s="362" t="s">
        <v>4781</v>
      </c>
      <c r="C747" s="8" t="s">
        <v>790</v>
      </c>
      <c r="D747" s="8">
        <v>17</v>
      </c>
      <c r="E747" s="52"/>
      <c r="F747" s="52" t="s">
        <v>752</v>
      </c>
      <c r="G747" s="52">
        <v>14</v>
      </c>
      <c r="H747" s="216"/>
      <c r="I747" s="8">
        <f t="shared" si="44"/>
        <v>31</v>
      </c>
      <c r="J747" s="358"/>
    </row>
    <row r="748" spans="1:10" s="359" customFormat="1" ht="15" customHeight="1" x14ac:dyDescent="0.2">
      <c r="A748" s="8">
        <v>7272</v>
      </c>
      <c r="B748" s="360" t="s">
        <v>4780</v>
      </c>
      <c r="C748" s="52" t="s">
        <v>1355</v>
      </c>
      <c r="D748" s="52">
        <v>20</v>
      </c>
      <c r="E748" s="52"/>
      <c r="F748" s="8" t="s">
        <v>1353</v>
      </c>
      <c r="G748" s="8">
        <v>31</v>
      </c>
      <c r="H748" s="216"/>
      <c r="I748" s="8">
        <f t="shared" si="44"/>
        <v>51</v>
      </c>
      <c r="J748" s="358"/>
    </row>
    <row r="749" spans="1:10" s="359" customFormat="1" ht="15" customHeight="1" x14ac:dyDescent="0.2">
      <c r="A749" s="8">
        <v>7271</v>
      </c>
      <c r="B749" s="360" t="s">
        <v>4780</v>
      </c>
      <c r="C749" s="52" t="s">
        <v>1347</v>
      </c>
      <c r="D749" s="52">
        <v>17</v>
      </c>
      <c r="E749" s="52"/>
      <c r="F749" s="8" t="s">
        <v>400</v>
      </c>
      <c r="G749" s="8">
        <v>24</v>
      </c>
      <c r="H749" s="216"/>
      <c r="I749" s="8">
        <f t="shared" si="44"/>
        <v>41</v>
      </c>
      <c r="J749" s="358"/>
    </row>
    <row r="750" spans="1:10" s="359" customFormat="1" ht="15" customHeight="1" x14ac:dyDescent="0.2">
      <c r="A750" s="8">
        <v>7270</v>
      </c>
      <c r="B750" s="360" t="s">
        <v>4780</v>
      </c>
      <c r="C750" s="8" t="s">
        <v>797</v>
      </c>
      <c r="D750" s="8">
        <v>13</v>
      </c>
      <c r="E750" s="52" t="s">
        <v>777</v>
      </c>
      <c r="F750" s="52" t="s">
        <v>516</v>
      </c>
      <c r="G750" s="52">
        <v>10</v>
      </c>
      <c r="H750" s="216"/>
      <c r="I750" s="8">
        <f t="shared" si="44"/>
        <v>23</v>
      </c>
      <c r="J750" s="358"/>
    </row>
    <row r="751" spans="1:10" s="359" customFormat="1" ht="15" customHeight="1" x14ac:dyDescent="0.2">
      <c r="A751" s="8">
        <v>7269</v>
      </c>
      <c r="B751" s="360" t="s">
        <v>4780</v>
      </c>
      <c r="C751" s="52" t="s">
        <v>787</v>
      </c>
      <c r="D751" s="52">
        <v>23</v>
      </c>
      <c r="E751" s="52"/>
      <c r="F751" s="8" t="s">
        <v>441</v>
      </c>
      <c r="G751" s="8">
        <v>27</v>
      </c>
      <c r="H751" s="216"/>
      <c r="I751" s="8">
        <f t="shared" si="44"/>
        <v>50</v>
      </c>
      <c r="J751" s="358"/>
    </row>
    <row r="752" spans="1:10" s="359" customFormat="1" ht="15" customHeight="1" x14ac:dyDescent="0.2">
      <c r="A752" s="8">
        <v>7268</v>
      </c>
      <c r="B752" s="360" t="s">
        <v>4780</v>
      </c>
      <c r="C752" s="52" t="s">
        <v>379</v>
      </c>
      <c r="D752" s="52">
        <v>23</v>
      </c>
      <c r="E752" s="52"/>
      <c r="F752" s="8" t="s">
        <v>386</v>
      </c>
      <c r="G752" s="8">
        <v>28</v>
      </c>
      <c r="H752" s="216"/>
      <c r="I752" s="8">
        <f t="shared" si="44"/>
        <v>51</v>
      </c>
      <c r="J752" s="358"/>
    </row>
    <row r="753" spans="1:10" s="359" customFormat="1" ht="15" customHeight="1" x14ac:dyDescent="0.2">
      <c r="A753" s="8">
        <v>7267</v>
      </c>
      <c r="B753" s="360" t="s">
        <v>4780</v>
      </c>
      <c r="C753" s="52" t="s">
        <v>2951</v>
      </c>
      <c r="D753" s="52">
        <v>3</v>
      </c>
      <c r="E753" s="52"/>
      <c r="F753" s="8" t="s">
        <v>139</v>
      </c>
      <c r="G753" s="8">
        <v>42</v>
      </c>
      <c r="H753" s="216"/>
      <c r="I753" s="8">
        <f t="shared" si="44"/>
        <v>45</v>
      </c>
      <c r="J753" s="358"/>
    </row>
    <row r="754" spans="1:10" s="359" customFormat="1" ht="15" customHeight="1" x14ac:dyDescent="0.2">
      <c r="A754" s="8">
        <v>7266</v>
      </c>
      <c r="B754" s="360" t="s">
        <v>4780</v>
      </c>
      <c r="C754" s="52" t="s">
        <v>1351</v>
      </c>
      <c r="D754" s="52">
        <v>11</v>
      </c>
      <c r="E754" s="52"/>
      <c r="F754" s="8" t="s">
        <v>442</v>
      </c>
      <c r="G754" s="8">
        <v>28</v>
      </c>
      <c r="H754" s="216"/>
      <c r="I754" s="8">
        <f t="shared" si="44"/>
        <v>39</v>
      </c>
      <c r="J754" s="358"/>
    </row>
    <row r="755" spans="1:10" s="359" customFormat="1" ht="15" customHeight="1" x14ac:dyDescent="0.2">
      <c r="A755" s="8">
        <v>7265</v>
      </c>
      <c r="B755" s="360" t="s">
        <v>4780</v>
      </c>
      <c r="C755" s="52" t="s">
        <v>800</v>
      </c>
      <c r="D755" s="52">
        <v>13</v>
      </c>
      <c r="E755" s="52"/>
      <c r="F755" s="8" t="s">
        <v>409</v>
      </c>
      <c r="G755" s="8">
        <v>30</v>
      </c>
      <c r="H755" s="216"/>
      <c r="I755" s="8">
        <f t="shared" si="44"/>
        <v>43</v>
      </c>
      <c r="J755" s="358"/>
    </row>
    <row r="756" spans="1:10" s="359" customFormat="1" ht="15" customHeight="1" x14ac:dyDescent="0.2">
      <c r="A756" s="8">
        <v>7264</v>
      </c>
      <c r="B756" s="360" t="s">
        <v>4780</v>
      </c>
      <c r="C756" s="8" t="s">
        <v>790</v>
      </c>
      <c r="D756" s="8">
        <v>26</v>
      </c>
      <c r="E756" s="52"/>
      <c r="F756" s="52" t="s">
        <v>256</v>
      </c>
      <c r="G756" s="52">
        <v>6</v>
      </c>
      <c r="H756" s="216" t="s">
        <v>2628</v>
      </c>
      <c r="I756" s="8">
        <f t="shared" si="44"/>
        <v>32</v>
      </c>
      <c r="J756" s="358"/>
    </row>
    <row r="757" spans="1:10" s="359" customFormat="1" ht="15" customHeight="1" x14ac:dyDescent="0.2">
      <c r="A757" s="8">
        <v>7263</v>
      </c>
      <c r="B757" s="362" t="s">
        <v>4779</v>
      </c>
      <c r="C757" s="52" t="s">
        <v>1355</v>
      </c>
      <c r="D757" s="52">
        <v>7</v>
      </c>
      <c r="E757" s="52"/>
      <c r="F757" s="8" t="s">
        <v>752</v>
      </c>
      <c r="G757" s="8">
        <v>34</v>
      </c>
      <c r="H757" s="216"/>
      <c r="I757" s="8">
        <f t="shared" si="44"/>
        <v>41</v>
      </c>
      <c r="J757" s="358"/>
    </row>
    <row r="758" spans="1:10" s="359" customFormat="1" ht="15" customHeight="1" x14ac:dyDescent="0.2">
      <c r="A758" s="8">
        <v>7262</v>
      </c>
      <c r="B758" s="362" t="s">
        <v>4779</v>
      </c>
      <c r="C758" s="52" t="s">
        <v>797</v>
      </c>
      <c r="D758" s="52">
        <v>17</v>
      </c>
      <c r="E758" s="52"/>
      <c r="F758" s="8" t="s">
        <v>1347</v>
      </c>
      <c r="G758" s="8">
        <v>21</v>
      </c>
      <c r="H758" s="216"/>
      <c r="I758" s="8">
        <f t="shared" si="44"/>
        <v>38</v>
      </c>
      <c r="J758" s="358"/>
    </row>
    <row r="759" spans="1:10" s="359" customFormat="1" ht="15" customHeight="1" x14ac:dyDescent="0.2">
      <c r="A759" s="8">
        <v>7261</v>
      </c>
      <c r="B759" s="362" t="s">
        <v>4779</v>
      </c>
      <c r="C759" s="52" t="s">
        <v>441</v>
      </c>
      <c r="D759" s="52">
        <v>20</v>
      </c>
      <c r="E759" s="52"/>
      <c r="F759" s="8" t="s">
        <v>400</v>
      </c>
      <c r="G759" s="8">
        <v>21</v>
      </c>
      <c r="H759" s="216"/>
      <c r="I759" s="8">
        <f t="shared" si="44"/>
        <v>41</v>
      </c>
      <c r="J759" s="358"/>
    </row>
    <row r="760" spans="1:10" s="359" customFormat="1" ht="15" customHeight="1" x14ac:dyDescent="0.2">
      <c r="A760" s="8">
        <v>7260</v>
      </c>
      <c r="B760" s="362" t="s">
        <v>4779</v>
      </c>
      <c r="C760" s="8" t="s">
        <v>799</v>
      </c>
      <c r="D760" s="8">
        <v>17</v>
      </c>
      <c r="E760" s="52"/>
      <c r="F760" s="52" t="s">
        <v>379</v>
      </c>
      <c r="G760" s="52">
        <v>15</v>
      </c>
      <c r="H760" s="216"/>
      <c r="I760" s="8">
        <f t="shared" si="44"/>
        <v>32</v>
      </c>
      <c r="J760" s="358"/>
    </row>
    <row r="761" spans="1:10" s="359" customFormat="1" ht="15" customHeight="1" x14ac:dyDescent="0.2">
      <c r="A761" s="8">
        <v>7259</v>
      </c>
      <c r="B761" s="362" t="s">
        <v>4779</v>
      </c>
      <c r="C761" s="52" t="s">
        <v>796</v>
      </c>
      <c r="D761" s="52">
        <v>17</v>
      </c>
      <c r="E761" s="52"/>
      <c r="F761" s="8" t="s">
        <v>409</v>
      </c>
      <c r="G761" s="8">
        <v>23</v>
      </c>
      <c r="H761" s="216"/>
      <c r="I761" s="8">
        <f t="shared" si="44"/>
        <v>40</v>
      </c>
      <c r="J761" s="358"/>
    </row>
    <row r="762" spans="1:10" s="359" customFormat="1" ht="15" customHeight="1" x14ac:dyDescent="0.2">
      <c r="A762" s="8">
        <v>7258</v>
      </c>
      <c r="B762" s="362" t="s">
        <v>4779</v>
      </c>
      <c r="C762" s="8" t="s">
        <v>1353</v>
      </c>
      <c r="D762" s="8">
        <v>20</v>
      </c>
      <c r="E762" s="52"/>
      <c r="F762" s="52" t="s">
        <v>439</v>
      </c>
      <c r="G762" s="52">
        <v>17</v>
      </c>
      <c r="H762" s="216"/>
      <c r="I762" s="8">
        <f t="shared" si="44"/>
        <v>37</v>
      </c>
      <c r="J762" s="358"/>
    </row>
    <row r="763" spans="1:10" s="359" customFormat="1" ht="15" customHeight="1" x14ac:dyDescent="0.2">
      <c r="A763" s="8">
        <v>7257</v>
      </c>
      <c r="B763" s="362" t="s">
        <v>4779</v>
      </c>
      <c r="C763" s="52" t="s">
        <v>2951</v>
      </c>
      <c r="D763" s="52">
        <v>10</v>
      </c>
      <c r="E763" s="52"/>
      <c r="F763" s="8" t="s">
        <v>442</v>
      </c>
      <c r="G763" s="8">
        <v>37</v>
      </c>
      <c r="H763" s="216" t="s">
        <v>4074</v>
      </c>
      <c r="I763" s="8">
        <f t="shared" si="44"/>
        <v>47</v>
      </c>
      <c r="J763" s="358"/>
    </row>
    <row r="764" spans="1:10" s="359" customFormat="1" ht="15" customHeight="1" x14ac:dyDescent="0.2">
      <c r="A764" s="8">
        <v>7256</v>
      </c>
      <c r="B764" s="362" t="s">
        <v>4779</v>
      </c>
      <c r="C764" s="52" t="s">
        <v>1351</v>
      </c>
      <c r="D764" s="52">
        <v>15</v>
      </c>
      <c r="E764" s="52" t="s">
        <v>777</v>
      </c>
      <c r="F764" s="8" t="s">
        <v>386</v>
      </c>
      <c r="G764" s="8">
        <v>21</v>
      </c>
      <c r="H764" s="216"/>
      <c r="I764" s="8">
        <f t="shared" si="44"/>
        <v>36</v>
      </c>
      <c r="J764" s="358"/>
    </row>
    <row r="765" spans="1:10" s="359" customFormat="1" ht="15" customHeight="1" x14ac:dyDescent="0.2">
      <c r="A765" s="8">
        <v>7255</v>
      </c>
      <c r="B765" s="362" t="s">
        <v>4779</v>
      </c>
      <c r="C765" s="8" t="s">
        <v>800</v>
      </c>
      <c r="D765" s="8">
        <v>23</v>
      </c>
      <c r="E765" s="52"/>
      <c r="F765" s="52" t="s">
        <v>516</v>
      </c>
      <c r="G765" s="52">
        <v>7</v>
      </c>
      <c r="H765" s="216"/>
      <c r="I765" s="8">
        <f t="shared" si="44"/>
        <v>30</v>
      </c>
      <c r="J765" s="358"/>
    </row>
    <row r="766" spans="1:10" s="359" customFormat="1" ht="15" customHeight="1" x14ac:dyDescent="0.2">
      <c r="A766" s="8">
        <v>7254</v>
      </c>
      <c r="B766" s="360" t="s">
        <v>4777</v>
      </c>
      <c r="C766" s="52" t="s">
        <v>1347</v>
      </c>
      <c r="D766" s="52">
        <v>14</v>
      </c>
      <c r="E766" s="52"/>
      <c r="F766" s="8" t="s">
        <v>256</v>
      </c>
      <c r="G766" s="8">
        <v>24</v>
      </c>
      <c r="H766" s="216"/>
      <c r="I766" s="8">
        <f t="shared" si="44"/>
        <v>38</v>
      </c>
      <c r="J766" s="358"/>
    </row>
    <row r="767" spans="1:10" s="359" customFormat="1" ht="15" customHeight="1" x14ac:dyDescent="0.2">
      <c r="A767" s="8">
        <v>7253</v>
      </c>
      <c r="B767" s="360" t="s">
        <v>4777</v>
      </c>
      <c r="C767" s="8" t="s">
        <v>787</v>
      </c>
      <c r="D767" s="8">
        <v>21</v>
      </c>
      <c r="E767" s="52"/>
      <c r="F767" s="52" t="s">
        <v>392</v>
      </c>
      <c r="G767" s="52">
        <v>20</v>
      </c>
      <c r="H767" s="216"/>
      <c r="I767" s="8">
        <f t="shared" si="44"/>
        <v>41</v>
      </c>
      <c r="J767" s="358"/>
    </row>
    <row r="768" spans="1:10" s="359" customFormat="1" ht="15" customHeight="1" x14ac:dyDescent="0.2">
      <c r="A768" s="8">
        <v>7252</v>
      </c>
      <c r="B768" s="360" t="s">
        <v>4777</v>
      </c>
      <c r="C768" s="52" t="s">
        <v>798</v>
      </c>
      <c r="D768" s="52">
        <v>11</v>
      </c>
      <c r="E768" s="52"/>
      <c r="F768" s="8" t="s">
        <v>379</v>
      </c>
      <c r="G768" s="8">
        <v>23</v>
      </c>
      <c r="H768" s="216"/>
      <c r="I768" s="8">
        <f t="shared" si="44"/>
        <v>34</v>
      </c>
      <c r="J768" s="358"/>
    </row>
    <row r="769" spans="1:10" s="359" customFormat="1" ht="15" customHeight="1" x14ac:dyDescent="0.2">
      <c r="A769" s="8">
        <v>7251</v>
      </c>
      <c r="B769" s="360" t="s">
        <v>4777</v>
      </c>
      <c r="C769" s="52" t="s">
        <v>166</v>
      </c>
      <c r="D769" s="52">
        <v>13</v>
      </c>
      <c r="E769" s="52"/>
      <c r="F769" s="8" t="s">
        <v>1353</v>
      </c>
      <c r="G769" s="8">
        <v>45</v>
      </c>
      <c r="H769" s="216" t="s">
        <v>4078</v>
      </c>
      <c r="I769" s="8">
        <f t="shared" si="44"/>
        <v>58</v>
      </c>
      <c r="J769" s="358"/>
    </row>
    <row r="770" spans="1:10" s="359" customFormat="1" ht="15" customHeight="1" x14ac:dyDescent="0.2">
      <c r="A770" s="8">
        <v>7250</v>
      </c>
      <c r="B770" s="360" t="s">
        <v>4777</v>
      </c>
      <c r="C770" s="8" t="s">
        <v>796</v>
      </c>
      <c r="D770" s="8">
        <v>32</v>
      </c>
      <c r="E770" s="52"/>
      <c r="F770" s="52" t="s">
        <v>1355</v>
      </c>
      <c r="G770" s="52">
        <v>18</v>
      </c>
      <c r="H770" s="216"/>
      <c r="I770" s="8">
        <f t="shared" si="44"/>
        <v>50</v>
      </c>
      <c r="J770" s="358"/>
    </row>
    <row r="771" spans="1:10" s="359" customFormat="1" ht="15" customHeight="1" x14ac:dyDescent="0.2">
      <c r="A771" s="8">
        <v>7249</v>
      </c>
      <c r="B771" s="360" t="s">
        <v>4777</v>
      </c>
      <c r="C771" s="52" t="s">
        <v>2951</v>
      </c>
      <c r="D771" s="52">
        <v>17</v>
      </c>
      <c r="E771" s="52"/>
      <c r="F771" s="8" t="s">
        <v>441</v>
      </c>
      <c r="G771" s="8">
        <v>35</v>
      </c>
      <c r="H771" s="216"/>
      <c r="I771" s="8">
        <f t="shared" si="44"/>
        <v>52</v>
      </c>
      <c r="J771" s="358"/>
    </row>
    <row r="772" spans="1:10" s="359" customFormat="1" ht="15" customHeight="1" x14ac:dyDescent="0.2">
      <c r="A772" s="8">
        <v>7248</v>
      </c>
      <c r="B772" s="360" t="s">
        <v>4777</v>
      </c>
      <c r="C772" s="8" t="s">
        <v>801</v>
      </c>
      <c r="D772" s="8">
        <v>29</v>
      </c>
      <c r="E772" s="52"/>
      <c r="F772" s="52" t="s">
        <v>1351</v>
      </c>
      <c r="G772" s="52">
        <v>23</v>
      </c>
      <c r="H772" s="216"/>
      <c r="I772" s="8">
        <f t="shared" si="44"/>
        <v>52</v>
      </c>
      <c r="J772" s="358"/>
    </row>
    <row r="773" spans="1:10" s="359" customFormat="1" ht="15" customHeight="1" x14ac:dyDescent="0.2">
      <c r="A773" s="8">
        <v>7247</v>
      </c>
      <c r="B773" s="360" t="s">
        <v>4777</v>
      </c>
      <c r="C773" s="52" t="s">
        <v>442</v>
      </c>
      <c r="D773" s="52">
        <v>17</v>
      </c>
      <c r="E773" s="52"/>
      <c r="F773" s="8" t="s">
        <v>439</v>
      </c>
      <c r="G773" s="8">
        <v>21</v>
      </c>
      <c r="H773" s="216"/>
      <c r="I773" s="8">
        <f t="shared" si="44"/>
        <v>38</v>
      </c>
      <c r="J773" s="358"/>
    </row>
    <row r="774" spans="1:10" s="359" customFormat="1" ht="15" customHeight="1" x14ac:dyDescent="0.2">
      <c r="A774" s="8">
        <v>7246</v>
      </c>
      <c r="B774" s="360" t="s">
        <v>4777</v>
      </c>
      <c r="C774" s="8" t="s">
        <v>800</v>
      </c>
      <c r="D774" s="8">
        <v>17</v>
      </c>
      <c r="E774" s="52"/>
      <c r="F774" s="52" t="s">
        <v>400</v>
      </c>
      <c r="G774" s="52">
        <v>14</v>
      </c>
      <c r="H774" s="216"/>
      <c r="I774" s="8">
        <f t="shared" si="44"/>
        <v>31</v>
      </c>
      <c r="J774" s="358"/>
    </row>
    <row r="775" spans="1:10" s="359" customFormat="1" ht="15" customHeight="1" x14ac:dyDescent="0.2">
      <c r="A775" s="8">
        <v>7245</v>
      </c>
      <c r="B775" s="362" t="s">
        <v>4778</v>
      </c>
      <c r="C775" s="8" t="s">
        <v>1347</v>
      </c>
      <c r="D775" s="8">
        <v>31</v>
      </c>
      <c r="E775" s="52"/>
      <c r="F775" s="52" t="s">
        <v>1355</v>
      </c>
      <c r="G775" s="52">
        <v>13</v>
      </c>
      <c r="H775" s="216"/>
      <c r="I775" s="8">
        <f t="shared" si="44"/>
        <v>44</v>
      </c>
      <c r="J775" s="358"/>
    </row>
    <row r="776" spans="1:10" s="359" customFormat="1" ht="15" customHeight="1" x14ac:dyDescent="0.2">
      <c r="A776" s="8">
        <v>7244</v>
      </c>
      <c r="B776" s="362" t="s">
        <v>4778</v>
      </c>
      <c r="C776" s="52" t="s">
        <v>793</v>
      </c>
      <c r="D776" s="52">
        <v>24</v>
      </c>
      <c r="E776" s="52"/>
      <c r="F776" s="8" t="s">
        <v>392</v>
      </c>
      <c r="G776" s="8">
        <v>42</v>
      </c>
      <c r="H776" s="216"/>
      <c r="I776" s="8">
        <f t="shared" si="44"/>
        <v>66</v>
      </c>
      <c r="J776" s="358"/>
    </row>
    <row r="777" spans="1:10" s="359" customFormat="1" ht="15" customHeight="1" x14ac:dyDescent="0.2">
      <c r="A777" s="8">
        <v>7243</v>
      </c>
      <c r="B777" s="362" t="s">
        <v>4778</v>
      </c>
      <c r="C777" s="52" t="s">
        <v>787</v>
      </c>
      <c r="D777" s="52">
        <v>17</v>
      </c>
      <c r="E777" s="52" t="s">
        <v>777</v>
      </c>
      <c r="F777" s="8" t="s">
        <v>379</v>
      </c>
      <c r="G777" s="8">
        <v>23</v>
      </c>
      <c r="H777" s="216"/>
      <c r="I777" s="8">
        <f t="shared" si="44"/>
        <v>40</v>
      </c>
      <c r="J777" s="358"/>
    </row>
    <row r="778" spans="1:10" s="359" customFormat="1" ht="15" customHeight="1" x14ac:dyDescent="0.2">
      <c r="A778" s="8">
        <v>7242</v>
      </c>
      <c r="B778" s="362" t="s">
        <v>4778</v>
      </c>
      <c r="C778" s="8" t="s">
        <v>799</v>
      </c>
      <c r="D778" s="8">
        <v>38</v>
      </c>
      <c r="E778" s="52"/>
      <c r="F778" s="52" t="s">
        <v>441</v>
      </c>
      <c r="G778" s="52">
        <v>17</v>
      </c>
      <c r="H778" s="216"/>
      <c r="I778" s="8">
        <f t="shared" si="44"/>
        <v>55</v>
      </c>
      <c r="J778" s="358"/>
    </row>
    <row r="779" spans="1:10" s="359" customFormat="1" ht="15" customHeight="1" x14ac:dyDescent="0.2">
      <c r="A779" s="8">
        <v>7241</v>
      </c>
      <c r="B779" s="362" t="s">
        <v>4778</v>
      </c>
      <c r="C779" s="8" t="s">
        <v>1353</v>
      </c>
      <c r="D779" s="8">
        <v>25</v>
      </c>
      <c r="E779" s="52"/>
      <c r="F779" s="52" t="s">
        <v>386</v>
      </c>
      <c r="G779" s="52">
        <v>19</v>
      </c>
      <c r="H779" s="216"/>
      <c r="I779" s="8">
        <f t="shared" si="44"/>
        <v>44</v>
      </c>
      <c r="J779" s="358"/>
    </row>
    <row r="780" spans="1:10" s="359" customFormat="1" ht="15" customHeight="1" x14ac:dyDescent="0.2">
      <c r="A780" s="8">
        <v>7240</v>
      </c>
      <c r="B780" s="362" t="s">
        <v>4778</v>
      </c>
      <c r="C780" s="8" t="s">
        <v>801</v>
      </c>
      <c r="D780" s="8">
        <v>48</v>
      </c>
      <c r="E780" s="52"/>
      <c r="F780" s="52" t="s">
        <v>2951</v>
      </c>
      <c r="G780" s="52">
        <v>7</v>
      </c>
      <c r="H780" s="216"/>
      <c r="I780" s="8">
        <f t="shared" si="44"/>
        <v>55</v>
      </c>
      <c r="J780" s="358"/>
    </row>
    <row r="781" spans="1:10" s="359" customFormat="1" ht="15" customHeight="1" x14ac:dyDescent="0.2">
      <c r="A781" s="8">
        <v>7239</v>
      </c>
      <c r="B781" s="362" t="s">
        <v>4778</v>
      </c>
      <c r="C781" s="8" t="s">
        <v>442</v>
      </c>
      <c r="D781" s="8">
        <v>31</v>
      </c>
      <c r="E781" s="52"/>
      <c r="F781" s="52" t="s">
        <v>516</v>
      </c>
      <c r="G781" s="52">
        <v>7</v>
      </c>
      <c r="H781" s="216"/>
      <c r="I781" s="8">
        <f t="shared" si="44"/>
        <v>38</v>
      </c>
      <c r="J781" s="358"/>
    </row>
    <row r="782" spans="1:10" s="359" customFormat="1" ht="15" customHeight="1" x14ac:dyDescent="0.2">
      <c r="A782" s="8">
        <v>7238</v>
      </c>
      <c r="B782" s="362" t="s">
        <v>4778</v>
      </c>
      <c r="C782" s="52" t="s">
        <v>1351</v>
      </c>
      <c r="D782" s="52">
        <v>10</v>
      </c>
      <c r="E782" s="52"/>
      <c r="F782" s="8" t="s">
        <v>139</v>
      </c>
      <c r="G782" s="8">
        <v>17</v>
      </c>
      <c r="H782" s="216"/>
      <c r="I782" s="8">
        <f t="shared" si="44"/>
        <v>27</v>
      </c>
      <c r="J782" s="358"/>
    </row>
    <row r="783" spans="1:10" s="359" customFormat="1" ht="15" customHeight="1" x14ac:dyDescent="0.2">
      <c r="A783" s="8">
        <v>7237</v>
      </c>
      <c r="B783" s="362" t="s">
        <v>4778</v>
      </c>
      <c r="C783" s="8" t="s">
        <v>790</v>
      </c>
      <c r="D783" s="8">
        <v>32</v>
      </c>
      <c r="E783" s="52"/>
      <c r="F783" s="52" t="s">
        <v>121</v>
      </c>
      <c r="G783" s="52">
        <v>14</v>
      </c>
      <c r="H783" s="216" t="s">
        <v>2628</v>
      </c>
      <c r="I783" s="8">
        <f t="shared" si="44"/>
        <v>46</v>
      </c>
      <c r="J783" s="358"/>
    </row>
    <row r="784" spans="1:10" s="359" customFormat="1" ht="15" customHeight="1" x14ac:dyDescent="0.2">
      <c r="A784" s="8">
        <v>7236</v>
      </c>
      <c r="B784" s="360" t="s">
        <v>4776</v>
      </c>
      <c r="C784" s="8" t="s">
        <v>1355</v>
      </c>
      <c r="D784" s="8">
        <v>21</v>
      </c>
      <c r="E784" s="52"/>
      <c r="F784" s="52" t="s">
        <v>379</v>
      </c>
      <c r="G784" s="52">
        <v>14</v>
      </c>
      <c r="H784" s="216"/>
      <c r="I784" s="8">
        <f t="shared" si="44"/>
        <v>35</v>
      </c>
      <c r="J784" s="358"/>
    </row>
    <row r="785" spans="1:10" s="359" customFormat="1" ht="15" customHeight="1" x14ac:dyDescent="0.2">
      <c r="A785" s="8">
        <v>7235</v>
      </c>
      <c r="B785" s="360" t="s">
        <v>4776</v>
      </c>
      <c r="C785" s="8" t="s">
        <v>797</v>
      </c>
      <c r="D785" s="8">
        <v>44</v>
      </c>
      <c r="E785" s="52"/>
      <c r="F785" s="52" t="s">
        <v>441</v>
      </c>
      <c r="G785" s="52">
        <v>17</v>
      </c>
      <c r="H785" s="216"/>
      <c r="I785" s="8">
        <f t="shared" si="44"/>
        <v>61</v>
      </c>
      <c r="J785" s="358"/>
    </row>
    <row r="786" spans="1:10" s="359" customFormat="1" ht="15" customHeight="1" x14ac:dyDescent="0.2">
      <c r="A786" s="8">
        <v>7234</v>
      </c>
      <c r="B786" s="360" t="s">
        <v>4776</v>
      </c>
      <c r="C786" s="8" t="s">
        <v>787</v>
      </c>
      <c r="D786" s="8">
        <v>16</v>
      </c>
      <c r="E786" s="52"/>
      <c r="F786" s="52" t="s">
        <v>400</v>
      </c>
      <c r="G786" s="52">
        <v>6</v>
      </c>
      <c r="H786" s="216"/>
      <c r="I786" s="8">
        <f t="shared" si="44"/>
        <v>22</v>
      </c>
      <c r="J786" s="358"/>
    </row>
    <row r="787" spans="1:10" s="359" customFormat="1" ht="15" customHeight="1" x14ac:dyDescent="0.2">
      <c r="A787" s="8">
        <v>7233</v>
      </c>
      <c r="B787" s="360" t="s">
        <v>4776</v>
      </c>
      <c r="C787" s="8" t="s">
        <v>799</v>
      </c>
      <c r="D787" s="8">
        <v>25</v>
      </c>
      <c r="E787" s="52"/>
      <c r="F787" s="52" t="s">
        <v>386</v>
      </c>
      <c r="G787" s="52">
        <v>8</v>
      </c>
      <c r="H787" s="216"/>
      <c r="I787" s="8">
        <f t="shared" si="44"/>
        <v>33</v>
      </c>
      <c r="J787" s="358"/>
    </row>
    <row r="788" spans="1:10" s="359" customFormat="1" ht="15" customHeight="1" x14ac:dyDescent="0.2">
      <c r="A788" s="8">
        <v>7232</v>
      </c>
      <c r="B788" s="360" t="s">
        <v>4776</v>
      </c>
      <c r="C788" s="52" t="s">
        <v>166</v>
      </c>
      <c r="D788" s="52">
        <v>24</v>
      </c>
      <c r="E788" s="52"/>
      <c r="F788" s="8" t="s">
        <v>1347</v>
      </c>
      <c r="G788" s="8">
        <v>28</v>
      </c>
      <c r="H788" s="216"/>
      <c r="I788" s="8">
        <f t="shared" si="44"/>
        <v>52</v>
      </c>
      <c r="J788" s="358"/>
    </row>
    <row r="789" spans="1:10" s="359" customFormat="1" ht="15" customHeight="1" x14ac:dyDescent="0.2">
      <c r="A789" s="8">
        <v>7231</v>
      </c>
      <c r="B789" s="360" t="s">
        <v>4776</v>
      </c>
      <c r="C789" s="8" t="s">
        <v>796</v>
      </c>
      <c r="D789" s="8">
        <v>26</v>
      </c>
      <c r="E789" s="52"/>
      <c r="F789" s="52" t="s">
        <v>442</v>
      </c>
      <c r="G789" s="52">
        <v>24</v>
      </c>
      <c r="H789" s="216"/>
      <c r="I789" s="8">
        <f t="shared" si="44"/>
        <v>50</v>
      </c>
      <c r="J789" s="358"/>
    </row>
    <row r="790" spans="1:10" s="359" customFormat="1" ht="15" customHeight="1" x14ac:dyDescent="0.2">
      <c r="A790" s="8">
        <v>7230</v>
      </c>
      <c r="B790" s="360" t="s">
        <v>4776</v>
      </c>
      <c r="C790" s="52" t="s">
        <v>1353</v>
      </c>
      <c r="D790" s="52">
        <v>18</v>
      </c>
      <c r="E790" s="52"/>
      <c r="F790" s="8" t="s">
        <v>409</v>
      </c>
      <c r="G790" s="8">
        <v>25</v>
      </c>
      <c r="H790" s="216"/>
      <c r="I790" s="8">
        <f t="shared" si="44"/>
        <v>43</v>
      </c>
      <c r="J790" s="358"/>
    </row>
    <row r="791" spans="1:10" s="359" customFormat="1" ht="15" customHeight="1" x14ac:dyDescent="0.2">
      <c r="A791" s="8">
        <v>7229</v>
      </c>
      <c r="B791" s="360" t="s">
        <v>4776</v>
      </c>
      <c r="C791" s="52" t="s">
        <v>2951</v>
      </c>
      <c r="D791" s="52">
        <v>7</v>
      </c>
      <c r="E791" s="52"/>
      <c r="F791" s="8" t="s">
        <v>121</v>
      </c>
      <c r="G791" s="8">
        <v>27</v>
      </c>
      <c r="H791" s="216"/>
      <c r="I791" s="8">
        <f t="shared" si="44"/>
        <v>34</v>
      </c>
      <c r="J791" s="358"/>
    </row>
    <row r="792" spans="1:10" s="359" customFormat="1" ht="15" customHeight="1" x14ac:dyDescent="0.2">
      <c r="A792" s="8">
        <v>7228</v>
      </c>
      <c r="B792" s="360" t="s">
        <v>4776</v>
      </c>
      <c r="C792" s="52" t="s">
        <v>1351</v>
      </c>
      <c r="D792" s="52">
        <v>14</v>
      </c>
      <c r="E792" s="52"/>
      <c r="F792" s="8" t="s">
        <v>439</v>
      </c>
      <c r="G792" s="8">
        <v>38</v>
      </c>
      <c r="H792" s="216" t="s">
        <v>2628</v>
      </c>
      <c r="I792" s="8">
        <f t="shared" si="44"/>
        <v>52</v>
      </c>
      <c r="J792" s="358"/>
    </row>
    <row r="793" spans="1:10" s="359" customFormat="1" ht="15" customHeight="1" x14ac:dyDescent="0.2">
      <c r="A793" s="8">
        <v>7227</v>
      </c>
      <c r="B793" s="362" t="s">
        <v>4774</v>
      </c>
      <c r="C793" s="8" t="s">
        <v>379</v>
      </c>
      <c r="D793" s="8">
        <v>27</v>
      </c>
      <c r="E793" s="52"/>
      <c r="F793" s="52" t="s">
        <v>1351</v>
      </c>
      <c r="G793" s="52">
        <v>24</v>
      </c>
      <c r="H793" s="216" t="s">
        <v>4771</v>
      </c>
      <c r="I793" s="8">
        <f t="shared" si="44"/>
        <v>51</v>
      </c>
      <c r="J793" s="358"/>
    </row>
    <row r="794" spans="1:10" s="359" customFormat="1" ht="15" customHeight="1" x14ac:dyDescent="0.2">
      <c r="A794" s="8">
        <v>7226</v>
      </c>
      <c r="B794" s="362" t="s">
        <v>4774</v>
      </c>
      <c r="C794" s="52" t="s">
        <v>798</v>
      </c>
      <c r="D794" s="52">
        <v>22</v>
      </c>
      <c r="E794" s="52"/>
      <c r="F794" s="8" t="s">
        <v>1355</v>
      </c>
      <c r="G794" s="8">
        <v>23</v>
      </c>
      <c r="H794" s="216"/>
      <c r="I794" s="8">
        <f t="shared" si="44"/>
        <v>45</v>
      </c>
      <c r="J794" s="358"/>
    </row>
    <row r="795" spans="1:10" s="359" customFormat="1" ht="15" customHeight="1" x14ac:dyDescent="0.2">
      <c r="A795" s="8">
        <v>7225</v>
      </c>
      <c r="B795" s="362" t="s">
        <v>4774</v>
      </c>
      <c r="C795" s="52" t="s">
        <v>441</v>
      </c>
      <c r="D795" s="52">
        <v>3</v>
      </c>
      <c r="E795" s="52"/>
      <c r="F795" s="8" t="s">
        <v>1347</v>
      </c>
      <c r="G795" s="8">
        <v>28</v>
      </c>
      <c r="H795" s="216"/>
      <c r="I795" s="8">
        <f t="shared" si="44"/>
        <v>31</v>
      </c>
      <c r="J795" s="358"/>
    </row>
    <row r="796" spans="1:10" s="359" customFormat="1" ht="15" customHeight="1" x14ac:dyDescent="0.2">
      <c r="A796" s="8">
        <v>7224</v>
      </c>
      <c r="B796" s="362" t="s">
        <v>4774</v>
      </c>
      <c r="C796" s="8" t="s">
        <v>799</v>
      </c>
      <c r="D796" s="8">
        <v>31</v>
      </c>
      <c r="E796" s="52"/>
      <c r="F796" s="52" t="s">
        <v>392</v>
      </c>
      <c r="G796" s="52">
        <v>21</v>
      </c>
      <c r="H796" s="216"/>
      <c r="I796" s="8">
        <f t="shared" si="44"/>
        <v>52</v>
      </c>
      <c r="J796" s="358"/>
    </row>
    <row r="797" spans="1:10" s="359" customFormat="1" ht="15" customHeight="1" x14ac:dyDescent="0.2">
      <c r="A797" s="8">
        <v>7223</v>
      </c>
      <c r="B797" s="362" t="s">
        <v>4774</v>
      </c>
      <c r="C797" s="52" t="s">
        <v>796</v>
      </c>
      <c r="D797" s="52">
        <v>3</v>
      </c>
      <c r="E797" s="52"/>
      <c r="F797" s="8" t="s">
        <v>121</v>
      </c>
      <c r="G797" s="8">
        <v>23</v>
      </c>
      <c r="H797" s="216"/>
      <c r="I797" s="8">
        <f t="shared" ref="I797:I860" si="45">D797+G797</f>
        <v>26</v>
      </c>
      <c r="J797" s="358"/>
    </row>
    <row r="798" spans="1:10" s="359" customFormat="1" ht="15" customHeight="1" x14ac:dyDescent="0.2">
      <c r="A798" s="8">
        <v>7222</v>
      </c>
      <c r="B798" s="362" t="s">
        <v>4774</v>
      </c>
      <c r="C798" s="52" t="s">
        <v>1353</v>
      </c>
      <c r="D798" s="52">
        <v>6</v>
      </c>
      <c r="E798" s="52"/>
      <c r="F798" s="8" t="s">
        <v>516</v>
      </c>
      <c r="G798" s="8">
        <v>23</v>
      </c>
      <c r="H798" s="216"/>
      <c r="I798" s="8">
        <f t="shared" si="45"/>
        <v>29</v>
      </c>
      <c r="J798" s="358"/>
    </row>
    <row r="799" spans="1:10" s="359" customFormat="1" ht="15" customHeight="1" x14ac:dyDescent="0.2">
      <c r="A799" s="8">
        <v>7221</v>
      </c>
      <c r="B799" s="362" t="s">
        <v>4774</v>
      </c>
      <c r="C799" s="52" t="s">
        <v>2951</v>
      </c>
      <c r="D799" s="52">
        <v>27</v>
      </c>
      <c r="E799" s="52"/>
      <c r="F799" s="8" t="s">
        <v>752</v>
      </c>
      <c r="G799" s="8">
        <v>28</v>
      </c>
      <c r="H799" s="216"/>
      <c r="I799" s="8">
        <f t="shared" si="45"/>
        <v>55</v>
      </c>
      <c r="J799" s="358"/>
    </row>
    <row r="800" spans="1:10" s="359" customFormat="1" ht="15" customHeight="1" x14ac:dyDescent="0.2">
      <c r="A800" s="8">
        <v>7220</v>
      </c>
      <c r="B800" s="362" t="s">
        <v>4774</v>
      </c>
      <c r="C800" s="8" t="s">
        <v>801</v>
      </c>
      <c r="D800" s="8">
        <v>48</v>
      </c>
      <c r="E800" s="52"/>
      <c r="F800" s="52" t="s">
        <v>400</v>
      </c>
      <c r="G800" s="52">
        <v>17</v>
      </c>
      <c r="H800" s="216"/>
      <c r="I800" s="8">
        <f t="shared" si="45"/>
        <v>65</v>
      </c>
      <c r="J800" s="358"/>
    </row>
    <row r="801" spans="1:10" s="359" customFormat="1" ht="15" customHeight="1" x14ac:dyDescent="0.2">
      <c r="A801" s="8">
        <v>7219</v>
      </c>
      <c r="B801" s="362" t="s">
        <v>4774</v>
      </c>
      <c r="C801" s="8" t="s">
        <v>790</v>
      </c>
      <c r="D801" s="8">
        <v>48</v>
      </c>
      <c r="E801" s="52"/>
      <c r="F801" s="52" t="s">
        <v>442</v>
      </c>
      <c r="G801" s="52">
        <v>24</v>
      </c>
      <c r="H801" s="216"/>
      <c r="I801" s="8">
        <f t="shared" si="45"/>
        <v>72</v>
      </c>
      <c r="J801" s="358"/>
    </row>
    <row r="802" spans="1:10" s="359" customFormat="1" ht="15" customHeight="1" x14ac:dyDescent="0.2">
      <c r="A802" s="8">
        <v>7218</v>
      </c>
      <c r="B802" s="360" t="s">
        <v>4773</v>
      </c>
      <c r="C802" s="52" t="s">
        <v>1355</v>
      </c>
      <c r="D802" s="52">
        <v>24</v>
      </c>
      <c r="E802" s="52"/>
      <c r="F802" s="8" t="s">
        <v>1347</v>
      </c>
      <c r="G802" s="8">
        <v>27</v>
      </c>
      <c r="H802" s="216"/>
      <c r="I802" s="8">
        <f t="shared" si="45"/>
        <v>51</v>
      </c>
      <c r="J802" s="358"/>
    </row>
    <row r="803" spans="1:10" s="359" customFormat="1" ht="15" customHeight="1" x14ac:dyDescent="0.2">
      <c r="A803" s="8">
        <v>7217</v>
      </c>
      <c r="B803" s="360" t="s">
        <v>4773</v>
      </c>
      <c r="C803" s="8" t="s">
        <v>793</v>
      </c>
      <c r="D803" s="8">
        <v>37</v>
      </c>
      <c r="E803" s="52"/>
      <c r="F803" s="52" t="s">
        <v>386</v>
      </c>
      <c r="G803" s="52">
        <v>19</v>
      </c>
      <c r="H803" s="216"/>
      <c r="I803" s="8">
        <f t="shared" si="45"/>
        <v>56</v>
      </c>
      <c r="J803" s="358"/>
    </row>
    <row r="804" spans="1:10" s="359" customFormat="1" ht="15" customHeight="1" x14ac:dyDescent="0.2">
      <c r="A804" s="8">
        <v>7216</v>
      </c>
      <c r="B804" s="360" t="s">
        <v>4773</v>
      </c>
      <c r="C804" s="8" t="s">
        <v>379</v>
      </c>
      <c r="D804" s="8">
        <v>30</v>
      </c>
      <c r="E804" s="52"/>
      <c r="F804" s="52" t="s">
        <v>441</v>
      </c>
      <c r="G804" s="52">
        <v>10</v>
      </c>
      <c r="H804" s="216"/>
      <c r="I804" s="8">
        <f t="shared" si="45"/>
        <v>40</v>
      </c>
      <c r="J804" s="358"/>
    </row>
    <row r="805" spans="1:10" s="359" customFormat="1" ht="15" customHeight="1" x14ac:dyDescent="0.2">
      <c r="A805" s="8">
        <v>7215</v>
      </c>
      <c r="B805" s="360" t="s">
        <v>4773</v>
      </c>
      <c r="C805" s="8" t="s">
        <v>799</v>
      </c>
      <c r="D805" s="8">
        <v>26</v>
      </c>
      <c r="E805" s="52"/>
      <c r="F805" s="52" t="s">
        <v>752</v>
      </c>
      <c r="G805" s="52">
        <v>24</v>
      </c>
      <c r="H805" s="216"/>
      <c r="I805" s="8">
        <f t="shared" si="45"/>
        <v>50</v>
      </c>
      <c r="J805" s="358"/>
    </row>
    <row r="806" spans="1:10" s="359" customFormat="1" ht="15" customHeight="1" x14ac:dyDescent="0.2">
      <c r="A806" s="8">
        <v>7214</v>
      </c>
      <c r="B806" s="360" t="s">
        <v>4773</v>
      </c>
      <c r="C806" s="8" t="s">
        <v>166</v>
      </c>
      <c r="D806" s="8">
        <v>27</v>
      </c>
      <c r="E806" s="52"/>
      <c r="F806" s="52" t="s">
        <v>2951</v>
      </c>
      <c r="G806" s="52">
        <v>14</v>
      </c>
      <c r="H806" s="216"/>
      <c r="I806" s="8">
        <f t="shared" si="45"/>
        <v>41</v>
      </c>
      <c r="J806" s="358"/>
    </row>
    <row r="807" spans="1:10" s="359" customFormat="1" ht="15" customHeight="1" x14ac:dyDescent="0.2">
      <c r="A807" s="8">
        <v>7213</v>
      </c>
      <c r="B807" s="360" t="s">
        <v>4773</v>
      </c>
      <c r="C807" s="8" t="s">
        <v>801</v>
      </c>
      <c r="D807" s="8">
        <v>20</v>
      </c>
      <c r="E807" s="52"/>
      <c r="F807" s="52" t="s">
        <v>1353</v>
      </c>
      <c r="G807" s="52">
        <v>6</v>
      </c>
      <c r="H807" s="216"/>
      <c r="I807" s="8">
        <f t="shared" si="45"/>
        <v>26</v>
      </c>
      <c r="J807" s="358"/>
    </row>
    <row r="808" spans="1:10" s="359" customFormat="1" ht="15" customHeight="1" x14ac:dyDescent="0.2">
      <c r="A808" s="8">
        <v>7212</v>
      </c>
      <c r="B808" s="360" t="s">
        <v>4773</v>
      </c>
      <c r="C808" s="8" t="s">
        <v>1351</v>
      </c>
      <c r="D808" s="8">
        <v>20</v>
      </c>
      <c r="E808" s="52"/>
      <c r="F808" s="52" t="s">
        <v>392</v>
      </c>
      <c r="G808" s="52">
        <v>6</v>
      </c>
      <c r="H808" s="216"/>
      <c r="I808" s="8">
        <f t="shared" si="45"/>
        <v>26</v>
      </c>
      <c r="J808" s="358"/>
    </row>
    <row r="809" spans="1:10" s="359" customFormat="1" ht="15" customHeight="1" x14ac:dyDescent="0.2">
      <c r="A809" s="8">
        <v>7211</v>
      </c>
      <c r="B809" s="360" t="s">
        <v>4773</v>
      </c>
      <c r="C809" s="52" t="s">
        <v>800</v>
      </c>
      <c r="D809" s="52">
        <v>26</v>
      </c>
      <c r="E809" s="52"/>
      <c r="F809" s="8" t="s">
        <v>442</v>
      </c>
      <c r="G809" s="8">
        <v>27</v>
      </c>
      <c r="H809" s="216"/>
      <c r="I809" s="8">
        <f t="shared" si="45"/>
        <v>53</v>
      </c>
      <c r="J809" s="358"/>
    </row>
    <row r="810" spans="1:10" s="359" customFormat="1" ht="15" customHeight="1" x14ac:dyDescent="0.2">
      <c r="A810" s="8">
        <v>7210</v>
      </c>
      <c r="B810" s="360" t="s">
        <v>4773</v>
      </c>
      <c r="C810" s="8" t="s">
        <v>4775</v>
      </c>
      <c r="D810" s="8">
        <v>24</v>
      </c>
      <c r="E810" s="52"/>
      <c r="F810" s="52" t="s">
        <v>139</v>
      </c>
      <c r="G810" s="52">
        <v>17</v>
      </c>
      <c r="H810" s="216" t="s">
        <v>2628</v>
      </c>
      <c r="I810" s="8">
        <f t="shared" si="45"/>
        <v>41</v>
      </c>
      <c r="J810" s="358"/>
    </row>
    <row r="811" spans="1:10" s="359" customFormat="1" ht="15" customHeight="1" x14ac:dyDescent="0.2">
      <c r="A811" s="8">
        <v>7209</v>
      </c>
      <c r="B811" s="362" t="s">
        <v>4772</v>
      </c>
      <c r="C811" s="52" t="s">
        <v>1347</v>
      </c>
      <c r="D811" s="52">
        <v>24</v>
      </c>
      <c r="E811" s="52"/>
      <c r="F811" s="8" t="s">
        <v>752</v>
      </c>
      <c r="G811" s="8">
        <v>41</v>
      </c>
      <c r="H811" s="216" t="s">
        <v>3194</v>
      </c>
      <c r="I811" s="8">
        <f t="shared" si="45"/>
        <v>65</v>
      </c>
      <c r="J811" s="358"/>
    </row>
    <row r="812" spans="1:10" s="359" customFormat="1" ht="15" customHeight="1" x14ac:dyDescent="0.2">
      <c r="A812" s="8">
        <v>7208</v>
      </c>
      <c r="B812" s="362" t="s">
        <v>4772</v>
      </c>
      <c r="C812" s="52" t="s">
        <v>797</v>
      </c>
      <c r="D812" s="52">
        <v>25</v>
      </c>
      <c r="E812" s="52" t="s">
        <v>777</v>
      </c>
      <c r="F812" s="8" t="s">
        <v>139</v>
      </c>
      <c r="G812" s="8">
        <v>31</v>
      </c>
      <c r="H812" s="216"/>
      <c r="I812" s="8">
        <f t="shared" si="45"/>
        <v>56</v>
      </c>
      <c r="J812" s="358"/>
    </row>
    <row r="813" spans="1:10" s="359" customFormat="1" ht="15" customHeight="1" x14ac:dyDescent="0.2">
      <c r="A813" s="8">
        <v>7207</v>
      </c>
      <c r="B813" s="362" t="s">
        <v>4772</v>
      </c>
      <c r="C813" s="52" t="s">
        <v>793</v>
      </c>
      <c r="D813" s="52">
        <v>7</v>
      </c>
      <c r="E813" s="52"/>
      <c r="F813" s="8" t="s">
        <v>256</v>
      </c>
      <c r="G813" s="8">
        <v>44</v>
      </c>
      <c r="H813" s="216"/>
      <c r="I813" s="8">
        <f t="shared" si="45"/>
        <v>51</v>
      </c>
      <c r="J813" s="358"/>
    </row>
    <row r="814" spans="1:10" s="359" customFormat="1" ht="15" customHeight="1" x14ac:dyDescent="0.2">
      <c r="A814" s="8">
        <v>7206</v>
      </c>
      <c r="B814" s="362" t="s">
        <v>4772</v>
      </c>
      <c r="C814" s="52" t="s">
        <v>441</v>
      </c>
      <c r="D814" s="52">
        <v>11</v>
      </c>
      <c r="E814" s="52"/>
      <c r="F814" s="8" t="s">
        <v>386</v>
      </c>
      <c r="G814" s="8">
        <v>28</v>
      </c>
      <c r="H814" s="216"/>
      <c r="I814" s="8">
        <f t="shared" si="45"/>
        <v>39</v>
      </c>
      <c r="J814" s="358"/>
    </row>
    <row r="815" spans="1:10" s="359" customFormat="1" ht="15" customHeight="1" x14ac:dyDescent="0.2">
      <c r="A815" s="8">
        <v>7205</v>
      </c>
      <c r="B815" s="362" t="s">
        <v>4772</v>
      </c>
      <c r="C815" s="52" t="s">
        <v>166</v>
      </c>
      <c r="D815" s="52">
        <v>13</v>
      </c>
      <c r="E815" s="52"/>
      <c r="F815" s="8" t="s">
        <v>379</v>
      </c>
      <c r="G815" s="8">
        <v>21</v>
      </c>
      <c r="H815" s="216"/>
      <c r="I815" s="8">
        <f t="shared" si="45"/>
        <v>34</v>
      </c>
      <c r="J815" s="358"/>
    </row>
    <row r="816" spans="1:10" s="359" customFormat="1" ht="15" customHeight="1" x14ac:dyDescent="0.2">
      <c r="A816" s="8">
        <v>7204</v>
      </c>
      <c r="B816" s="362" t="s">
        <v>4772</v>
      </c>
      <c r="C816" s="8" t="s">
        <v>1353</v>
      </c>
      <c r="D816" s="8">
        <v>27</v>
      </c>
      <c r="E816" s="52"/>
      <c r="F816" s="52" t="s">
        <v>2951</v>
      </c>
      <c r="G816" s="52">
        <v>20</v>
      </c>
      <c r="H816" s="216"/>
      <c r="I816" s="8">
        <f t="shared" si="45"/>
        <v>47</v>
      </c>
      <c r="J816" s="358"/>
    </row>
    <row r="817" spans="1:10" s="359" customFormat="1" ht="15" customHeight="1" x14ac:dyDescent="0.2">
      <c r="A817" s="8">
        <v>7203</v>
      </c>
      <c r="B817" s="362" t="s">
        <v>4772</v>
      </c>
      <c r="C817" s="52" t="s">
        <v>801</v>
      </c>
      <c r="D817" s="52">
        <v>7</v>
      </c>
      <c r="E817" s="52"/>
      <c r="F817" s="8" t="s">
        <v>439</v>
      </c>
      <c r="G817" s="8">
        <v>31</v>
      </c>
      <c r="H817" s="216"/>
      <c r="I817" s="8">
        <f t="shared" si="45"/>
        <v>38</v>
      </c>
      <c r="J817" s="358"/>
    </row>
    <row r="818" spans="1:10" s="359" customFormat="1" ht="15" customHeight="1" x14ac:dyDescent="0.2">
      <c r="A818" s="8">
        <v>7202</v>
      </c>
      <c r="B818" s="362" t="s">
        <v>4772</v>
      </c>
      <c r="C818" s="8" t="s">
        <v>442</v>
      </c>
      <c r="D818" s="8">
        <v>18</v>
      </c>
      <c r="E818" s="52"/>
      <c r="F818" s="52" t="s">
        <v>1355</v>
      </c>
      <c r="G818" s="52">
        <v>10</v>
      </c>
      <c r="H818" s="216"/>
      <c r="I818" s="8">
        <f t="shared" si="45"/>
        <v>28</v>
      </c>
      <c r="J818" s="358"/>
    </row>
    <row r="819" spans="1:10" s="359" customFormat="1" ht="15" customHeight="1" x14ac:dyDescent="0.2">
      <c r="A819" s="8">
        <v>7201</v>
      </c>
      <c r="B819" s="362" t="s">
        <v>4772</v>
      </c>
      <c r="C819" s="8" t="s">
        <v>800</v>
      </c>
      <c r="D819" s="8">
        <v>27</v>
      </c>
      <c r="E819" s="52"/>
      <c r="F819" s="52" t="s">
        <v>1351</v>
      </c>
      <c r="G819" s="52">
        <v>14</v>
      </c>
      <c r="H819" s="216"/>
      <c r="I819" s="8">
        <f t="shared" si="45"/>
        <v>41</v>
      </c>
      <c r="J819" s="358"/>
    </row>
    <row r="820" spans="1:10" s="359" customFormat="1" ht="15" customHeight="1" x14ac:dyDescent="0.2">
      <c r="A820" s="8">
        <v>7200</v>
      </c>
      <c r="B820" s="360" t="s">
        <v>4770</v>
      </c>
      <c r="C820" s="8" t="s">
        <v>1347</v>
      </c>
      <c r="D820" s="8">
        <v>31</v>
      </c>
      <c r="E820" s="52"/>
      <c r="F820" s="52" t="s">
        <v>1353</v>
      </c>
      <c r="G820" s="52">
        <v>27</v>
      </c>
      <c r="H820" s="216"/>
      <c r="I820" s="8">
        <f t="shared" si="45"/>
        <v>58</v>
      </c>
      <c r="J820" s="358"/>
    </row>
    <row r="821" spans="1:10" s="359" customFormat="1" ht="15" customHeight="1" x14ac:dyDescent="0.2">
      <c r="A821" s="8">
        <v>7199</v>
      </c>
      <c r="B821" s="360" t="s">
        <v>4770</v>
      </c>
      <c r="C821" s="52" t="s">
        <v>797</v>
      </c>
      <c r="D821" s="52">
        <v>10</v>
      </c>
      <c r="E821" s="52"/>
      <c r="F821" s="8" t="s">
        <v>752</v>
      </c>
      <c r="G821" s="8">
        <v>34</v>
      </c>
      <c r="H821" s="216"/>
      <c r="I821" s="8">
        <f t="shared" si="45"/>
        <v>44</v>
      </c>
      <c r="J821" s="358"/>
    </row>
    <row r="822" spans="1:10" s="359" customFormat="1" ht="15" customHeight="1" x14ac:dyDescent="0.2">
      <c r="A822" s="8">
        <v>7198</v>
      </c>
      <c r="B822" s="360" t="s">
        <v>4770</v>
      </c>
      <c r="C822" s="8" t="s">
        <v>793</v>
      </c>
      <c r="D822" s="8">
        <v>30</v>
      </c>
      <c r="E822" s="52" t="s">
        <v>777</v>
      </c>
      <c r="F822" s="52" t="s">
        <v>1355</v>
      </c>
      <c r="G822" s="52">
        <v>24</v>
      </c>
      <c r="H822" s="216"/>
      <c r="I822" s="8">
        <f t="shared" si="45"/>
        <v>54</v>
      </c>
      <c r="J822" s="358"/>
    </row>
    <row r="823" spans="1:10" s="359" customFormat="1" ht="15" customHeight="1" x14ac:dyDescent="0.2">
      <c r="A823" s="8">
        <v>7197</v>
      </c>
      <c r="B823" s="360" t="s">
        <v>4770</v>
      </c>
      <c r="C823" s="8" t="s">
        <v>379</v>
      </c>
      <c r="D823" s="8">
        <v>38</v>
      </c>
      <c r="E823" s="52"/>
      <c r="F823" s="52" t="s">
        <v>121</v>
      </c>
      <c r="G823" s="52">
        <v>35</v>
      </c>
      <c r="H823" s="216" t="s">
        <v>4771</v>
      </c>
      <c r="I823" s="8">
        <f t="shared" si="45"/>
        <v>73</v>
      </c>
      <c r="J823" s="358"/>
    </row>
    <row r="824" spans="1:10" s="359" customFormat="1" ht="15" customHeight="1" x14ac:dyDescent="0.2">
      <c r="A824" s="8">
        <v>7196</v>
      </c>
      <c r="B824" s="360" t="s">
        <v>4770</v>
      </c>
      <c r="C824" s="52" t="s">
        <v>798</v>
      </c>
      <c r="D824" s="52">
        <v>17</v>
      </c>
      <c r="E824" s="52"/>
      <c r="F824" s="8" t="s">
        <v>256</v>
      </c>
      <c r="G824" s="8">
        <v>37</v>
      </c>
      <c r="H824" s="216"/>
      <c r="I824" s="8">
        <f t="shared" si="45"/>
        <v>54</v>
      </c>
      <c r="J824" s="358"/>
    </row>
    <row r="825" spans="1:10" s="359" customFormat="1" ht="15" customHeight="1" x14ac:dyDescent="0.2">
      <c r="A825" s="8">
        <v>7195</v>
      </c>
      <c r="B825" s="360" t="s">
        <v>4770</v>
      </c>
      <c r="C825" s="8" t="s">
        <v>441</v>
      </c>
      <c r="D825" s="8">
        <v>29</v>
      </c>
      <c r="E825" s="52"/>
      <c r="F825" s="52" t="s">
        <v>442</v>
      </c>
      <c r="G825" s="52">
        <v>24</v>
      </c>
      <c r="H825" s="216"/>
      <c r="I825" s="8">
        <f t="shared" si="45"/>
        <v>53</v>
      </c>
      <c r="J825" s="358"/>
    </row>
    <row r="826" spans="1:10" s="359" customFormat="1" ht="15" customHeight="1" x14ac:dyDescent="0.2">
      <c r="A826" s="8">
        <v>7194</v>
      </c>
      <c r="B826" s="360" t="s">
        <v>4770</v>
      </c>
      <c r="C826" s="8" t="s">
        <v>2951</v>
      </c>
      <c r="D826" s="8">
        <v>28</v>
      </c>
      <c r="E826" s="52"/>
      <c r="F826" s="52" t="s">
        <v>516</v>
      </c>
      <c r="G826" s="52">
        <v>14</v>
      </c>
      <c r="H826" s="216"/>
      <c r="I826" s="8">
        <f t="shared" si="45"/>
        <v>42</v>
      </c>
      <c r="J826" s="358"/>
    </row>
    <row r="827" spans="1:10" s="359" customFormat="1" ht="15" customHeight="1" x14ac:dyDescent="0.2">
      <c r="A827" s="8">
        <v>7193</v>
      </c>
      <c r="B827" s="360" t="s">
        <v>4770</v>
      </c>
      <c r="C827" s="8" t="s">
        <v>801</v>
      </c>
      <c r="D827" s="8">
        <v>23</v>
      </c>
      <c r="E827" s="52"/>
      <c r="F827" s="52" t="s">
        <v>139</v>
      </c>
      <c r="G827" s="52">
        <v>5</v>
      </c>
      <c r="H827" s="216"/>
      <c r="I827" s="8">
        <f t="shared" si="45"/>
        <v>28</v>
      </c>
      <c r="J827" s="358"/>
    </row>
    <row r="828" spans="1:10" s="359" customFormat="1" ht="15" customHeight="1" x14ac:dyDescent="0.2">
      <c r="A828" s="8">
        <v>7192</v>
      </c>
      <c r="B828" s="360" t="s">
        <v>4770</v>
      </c>
      <c r="C828" s="8" t="s">
        <v>790</v>
      </c>
      <c r="D828" s="8">
        <v>24</v>
      </c>
      <c r="E828" s="52"/>
      <c r="F828" s="52" t="s">
        <v>1351</v>
      </c>
      <c r="G828" s="52">
        <v>17</v>
      </c>
      <c r="H828" s="216"/>
      <c r="I828" s="8">
        <f t="shared" si="45"/>
        <v>41</v>
      </c>
      <c r="J828" s="358"/>
    </row>
    <row r="829" spans="1:10" s="359" customFormat="1" ht="15" customHeight="1" x14ac:dyDescent="0.2">
      <c r="A829" s="8">
        <v>7191</v>
      </c>
      <c r="B829" s="363" t="s">
        <v>4487</v>
      </c>
      <c r="C829" s="8" t="s">
        <v>787</v>
      </c>
      <c r="D829" s="8">
        <v>21</v>
      </c>
      <c r="E829" s="361">
        <v>41</v>
      </c>
      <c r="F829" s="52" t="s">
        <v>439</v>
      </c>
      <c r="G829" s="52">
        <v>20</v>
      </c>
      <c r="H829" s="216" t="s">
        <v>4492</v>
      </c>
      <c r="I829" s="8">
        <f t="shared" si="45"/>
        <v>41</v>
      </c>
      <c r="J829" s="358">
        <v>42.99</v>
      </c>
    </row>
    <row r="830" spans="1:10" s="359" customFormat="1" ht="15" customHeight="1" x14ac:dyDescent="0.2">
      <c r="A830" s="8">
        <v>7190</v>
      </c>
      <c r="B830" s="364" t="s">
        <v>4486</v>
      </c>
      <c r="C830" s="52" t="s">
        <v>797</v>
      </c>
      <c r="D830" s="52">
        <v>10</v>
      </c>
      <c r="E830" s="354"/>
      <c r="F830" s="8" t="s">
        <v>752</v>
      </c>
      <c r="G830" s="8">
        <v>20</v>
      </c>
      <c r="H830" s="216"/>
      <c r="I830" s="8">
        <f t="shared" si="45"/>
        <v>30</v>
      </c>
      <c r="J830" s="358"/>
    </row>
    <row r="831" spans="1:10" s="359" customFormat="1" ht="15" customHeight="1" x14ac:dyDescent="0.2">
      <c r="A831" s="8">
        <v>7189</v>
      </c>
      <c r="B831" s="364" t="s">
        <v>4486</v>
      </c>
      <c r="C831" s="52" t="s">
        <v>2951</v>
      </c>
      <c r="D831" s="52">
        <v>14</v>
      </c>
      <c r="E831" s="354"/>
      <c r="F831" s="8" t="s">
        <v>439</v>
      </c>
      <c r="G831" s="8">
        <v>17</v>
      </c>
      <c r="H831" s="216" t="s">
        <v>4490</v>
      </c>
      <c r="I831" s="8">
        <f t="shared" si="45"/>
        <v>31</v>
      </c>
      <c r="J831" s="358"/>
    </row>
    <row r="832" spans="1:10" s="359" customFormat="1" ht="15" customHeight="1" x14ac:dyDescent="0.2">
      <c r="A832" s="8">
        <v>7188</v>
      </c>
      <c r="B832" s="363" t="s">
        <v>4485</v>
      </c>
      <c r="C832" s="8" t="s">
        <v>797</v>
      </c>
      <c r="D832" s="8">
        <v>33</v>
      </c>
      <c r="E832" s="354"/>
      <c r="F832" s="52" t="s">
        <v>256</v>
      </c>
      <c r="G832" s="52">
        <v>24</v>
      </c>
      <c r="H832" s="216"/>
      <c r="I832" s="8">
        <f t="shared" si="45"/>
        <v>57</v>
      </c>
      <c r="J832" s="358"/>
    </row>
    <row r="833" spans="1:10" s="359" customFormat="1" ht="15" customHeight="1" x14ac:dyDescent="0.2">
      <c r="A833" s="8">
        <v>7187</v>
      </c>
      <c r="B833" s="363" t="s">
        <v>4485</v>
      </c>
      <c r="C833" s="8" t="s">
        <v>2951</v>
      </c>
      <c r="D833" s="8">
        <v>63</v>
      </c>
      <c r="E833" s="354"/>
      <c r="F833" s="52" t="s">
        <v>409</v>
      </c>
      <c r="G833" s="52">
        <v>39</v>
      </c>
      <c r="H833" s="216"/>
      <c r="I833" s="8">
        <f t="shared" si="45"/>
        <v>102</v>
      </c>
      <c r="J833" s="358"/>
    </row>
    <row r="834" spans="1:10" s="359" customFormat="1" ht="15" customHeight="1" x14ac:dyDescent="0.2">
      <c r="A834" s="8">
        <v>7186</v>
      </c>
      <c r="B834" s="363" t="s">
        <v>4485</v>
      </c>
      <c r="C834" s="52" t="s">
        <v>793</v>
      </c>
      <c r="D834" s="52">
        <v>0</v>
      </c>
      <c r="E834" s="354"/>
      <c r="F834" s="8" t="s">
        <v>752</v>
      </c>
      <c r="G834" s="8">
        <v>16</v>
      </c>
      <c r="H834" s="216"/>
      <c r="I834" s="8">
        <f t="shared" si="45"/>
        <v>16</v>
      </c>
      <c r="J834" s="358"/>
    </row>
    <row r="835" spans="1:10" s="359" customFormat="1" ht="15" customHeight="1" x14ac:dyDescent="0.2">
      <c r="A835" s="8">
        <v>7185</v>
      </c>
      <c r="B835" s="363" t="s">
        <v>4485</v>
      </c>
      <c r="C835" s="52" t="s">
        <v>1353</v>
      </c>
      <c r="D835" s="52">
        <v>24</v>
      </c>
      <c r="E835" s="354"/>
      <c r="F835" s="8" t="s">
        <v>439</v>
      </c>
      <c r="G835" s="8">
        <v>40</v>
      </c>
      <c r="H835" s="216" t="s">
        <v>2628</v>
      </c>
      <c r="I835" s="8">
        <f t="shared" si="45"/>
        <v>64</v>
      </c>
      <c r="J835" s="358"/>
    </row>
    <row r="836" spans="1:10" s="359" customFormat="1" ht="15" customHeight="1" x14ac:dyDescent="0.2">
      <c r="A836" s="8">
        <v>7184</v>
      </c>
      <c r="B836" s="364" t="s">
        <v>4483</v>
      </c>
      <c r="C836" s="52" t="s">
        <v>787</v>
      </c>
      <c r="D836" s="52">
        <v>20</v>
      </c>
      <c r="E836" s="52"/>
      <c r="F836" s="8" t="s">
        <v>400</v>
      </c>
      <c r="G836" s="8">
        <v>24</v>
      </c>
      <c r="H836" s="216"/>
      <c r="I836" s="8">
        <f t="shared" si="45"/>
        <v>44</v>
      </c>
      <c r="J836" s="358"/>
    </row>
    <row r="837" spans="1:10" s="359" customFormat="1" ht="15" customHeight="1" x14ac:dyDescent="0.2">
      <c r="A837" s="8">
        <v>7183</v>
      </c>
      <c r="B837" s="364" t="s">
        <v>4483</v>
      </c>
      <c r="C837" s="52" t="s">
        <v>166</v>
      </c>
      <c r="D837" s="52">
        <v>6</v>
      </c>
      <c r="E837" s="52"/>
      <c r="F837" s="8" t="s">
        <v>1355</v>
      </c>
      <c r="G837" s="8">
        <v>14</v>
      </c>
      <c r="H837" s="216"/>
      <c r="I837" s="8">
        <f t="shared" si="45"/>
        <v>20</v>
      </c>
      <c r="J837" s="358"/>
    </row>
    <row r="838" spans="1:10" s="359" customFormat="1" ht="15" customHeight="1" x14ac:dyDescent="0.2">
      <c r="A838" s="8">
        <v>7182</v>
      </c>
      <c r="B838" s="364" t="s">
        <v>4483</v>
      </c>
      <c r="C838" s="8" t="s">
        <v>799</v>
      </c>
      <c r="D838" s="8">
        <v>27</v>
      </c>
      <c r="E838" s="52"/>
      <c r="F838" s="52" t="s">
        <v>1347</v>
      </c>
      <c r="G838" s="52">
        <v>24</v>
      </c>
      <c r="H838" s="216"/>
      <c r="I838" s="8">
        <f t="shared" si="45"/>
        <v>51</v>
      </c>
      <c r="J838" s="358"/>
    </row>
    <row r="839" spans="1:10" s="359" customFormat="1" ht="15" customHeight="1" x14ac:dyDescent="0.2">
      <c r="A839" s="8">
        <v>7181</v>
      </c>
      <c r="B839" s="364" t="s">
        <v>4483</v>
      </c>
      <c r="C839" s="52" t="s">
        <v>441</v>
      </c>
      <c r="D839" s="52">
        <v>28</v>
      </c>
      <c r="E839" s="52"/>
      <c r="F839" s="8" t="s">
        <v>386</v>
      </c>
      <c r="G839" s="8">
        <v>30</v>
      </c>
      <c r="H839" s="216"/>
      <c r="I839" s="8">
        <f t="shared" si="45"/>
        <v>58</v>
      </c>
      <c r="J839" s="358"/>
    </row>
    <row r="840" spans="1:10" s="359" customFormat="1" ht="15" customHeight="1" x14ac:dyDescent="0.2">
      <c r="A840" s="8">
        <v>7180</v>
      </c>
      <c r="B840" s="364" t="s">
        <v>4483</v>
      </c>
      <c r="C840" s="52" t="s">
        <v>379</v>
      </c>
      <c r="D840" s="52">
        <v>20</v>
      </c>
      <c r="E840" s="52"/>
      <c r="F840" s="8" t="s">
        <v>139</v>
      </c>
      <c r="G840" s="8">
        <v>32</v>
      </c>
      <c r="H840" s="216"/>
      <c r="I840" s="8">
        <f t="shared" si="45"/>
        <v>52</v>
      </c>
      <c r="J840" s="358"/>
    </row>
    <row r="841" spans="1:10" s="359" customFormat="1" ht="15" customHeight="1" x14ac:dyDescent="0.2">
      <c r="A841" s="8">
        <v>7179</v>
      </c>
      <c r="B841" s="364" t="s">
        <v>4483</v>
      </c>
      <c r="C841" s="52" t="s">
        <v>801</v>
      </c>
      <c r="D841" s="52">
        <v>17</v>
      </c>
      <c r="E841" s="52" t="s">
        <v>777</v>
      </c>
      <c r="F841" s="8" t="s">
        <v>2951</v>
      </c>
      <c r="G841" s="8">
        <v>20</v>
      </c>
      <c r="H841" s="216"/>
      <c r="I841" s="8">
        <f t="shared" si="45"/>
        <v>37</v>
      </c>
      <c r="J841" s="358"/>
    </row>
    <row r="842" spans="1:10" s="359" customFormat="1" ht="15" customHeight="1" x14ac:dyDescent="0.2">
      <c r="A842" s="8">
        <v>7178</v>
      </c>
      <c r="B842" s="364" t="s">
        <v>4483</v>
      </c>
      <c r="C842" s="8" t="s">
        <v>790</v>
      </c>
      <c r="D842" s="8">
        <v>24</v>
      </c>
      <c r="E842" s="52"/>
      <c r="F842" s="52" t="s">
        <v>1353</v>
      </c>
      <c r="G842" s="52">
        <v>16</v>
      </c>
      <c r="H842" s="216"/>
      <c r="I842" s="8">
        <f t="shared" si="45"/>
        <v>40</v>
      </c>
      <c r="J842" s="358"/>
    </row>
    <row r="843" spans="1:10" s="359" customFormat="1" ht="15" customHeight="1" x14ac:dyDescent="0.2">
      <c r="A843" s="8">
        <v>7177</v>
      </c>
      <c r="B843" s="364" t="s">
        <v>4483</v>
      </c>
      <c r="C843" s="8" t="s">
        <v>797</v>
      </c>
      <c r="D843" s="8">
        <v>9</v>
      </c>
      <c r="E843" s="52"/>
      <c r="F843" s="52" t="s">
        <v>442</v>
      </c>
      <c r="G843" s="52">
        <v>7</v>
      </c>
      <c r="H843" s="216"/>
      <c r="I843" s="8">
        <f t="shared" si="45"/>
        <v>16</v>
      </c>
      <c r="J843" s="358"/>
    </row>
    <row r="844" spans="1:10" s="359" customFormat="1" ht="15" customHeight="1" x14ac:dyDescent="0.2">
      <c r="A844" s="8">
        <v>7176</v>
      </c>
      <c r="B844" s="364" t="s">
        <v>4483</v>
      </c>
      <c r="C844" s="52" t="s">
        <v>800</v>
      </c>
      <c r="D844" s="52">
        <v>18</v>
      </c>
      <c r="E844" s="52"/>
      <c r="F844" s="8" t="s">
        <v>1351</v>
      </c>
      <c r="G844" s="8">
        <v>27</v>
      </c>
      <c r="H844" s="216" t="s">
        <v>4489</v>
      </c>
      <c r="I844" s="8">
        <f t="shared" si="45"/>
        <v>45</v>
      </c>
      <c r="J844" s="358"/>
    </row>
    <row r="845" spans="1:10" s="359" customFormat="1" ht="15" customHeight="1" x14ac:dyDescent="0.2">
      <c r="A845" s="8">
        <v>7175</v>
      </c>
      <c r="B845" s="363" t="s">
        <v>4484</v>
      </c>
      <c r="C845" s="52" t="s">
        <v>797</v>
      </c>
      <c r="D845" s="52">
        <v>28</v>
      </c>
      <c r="E845" s="52"/>
      <c r="F845" s="8" t="s">
        <v>400</v>
      </c>
      <c r="G845" s="8">
        <v>29</v>
      </c>
      <c r="H845" s="216"/>
      <c r="I845" s="8">
        <f t="shared" si="45"/>
        <v>57</v>
      </c>
      <c r="J845" s="358"/>
    </row>
    <row r="846" spans="1:10" s="359" customFormat="1" ht="15" customHeight="1" x14ac:dyDescent="0.2">
      <c r="A846" s="8">
        <v>7174</v>
      </c>
      <c r="B846" s="363" t="s">
        <v>4484</v>
      </c>
      <c r="C846" s="52" t="s">
        <v>1355</v>
      </c>
      <c r="D846" s="52">
        <v>14</v>
      </c>
      <c r="E846" s="52"/>
      <c r="F846" s="8" t="s">
        <v>1347</v>
      </c>
      <c r="G846" s="8">
        <v>24</v>
      </c>
      <c r="H846" s="216"/>
      <c r="I846" s="8">
        <f t="shared" si="45"/>
        <v>38</v>
      </c>
      <c r="J846" s="358"/>
    </row>
    <row r="847" spans="1:10" s="359" customFormat="1" ht="15" customHeight="1" x14ac:dyDescent="0.2">
      <c r="A847" s="8">
        <v>7173</v>
      </c>
      <c r="B847" s="363" t="s">
        <v>4484</v>
      </c>
      <c r="C847" s="52" t="s">
        <v>379</v>
      </c>
      <c r="D847" s="52">
        <v>10</v>
      </c>
      <c r="E847" s="52"/>
      <c r="F847" s="8" t="s">
        <v>752</v>
      </c>
      <c r="G847" s="8">
        <v>21</v>
      </c>
      <c r="H847" s="216"/>
      <c r="I847" s="8">
        <f t="shared" si="45"/>
        <v>31</v>
      </c>
      <c r="J847" s="358"/>
    </row>
    <row r="848" spans="1:10" s="359" customFormat="1" ht="15" customHeight="1" x14ac:dyDescent="0.2">
      <c r="A848" s="8">
        <v>7172</v>
      </c>
      <c r="B848" s="363" t="s">
        <v>4484</v>
      </c>
      <c r="C848" s="8" t="s">
        <v>798</v>
      </c>
      <c r="D848" s="8">
        <v>30</v>
      </c>
      <c r="E848" s="52" t="s">
        <v>777</v>
      </c>
      <c r="F848" s="52" t="s">
        <v>256</v>
      </c>
      <c r="G848" s="52">
        <v>27</v>
      </c>
      <c r="H848" s="216"/>
      <c r="I848" s="8">
        <f t="shared" si="45"/>
        <v>57</v>
      </c>
      <c r="J848" s="358"/>
    </row>
    <row r="849" spans="1:10" s="359" customFormat="1" ht="15" customHeight="1" x14ac:dyDescent="0.2">
      <c r="A849" s="8">
        <v>7171</v>
      </c>
      <c r="B849" s="363" t="s">
        <v>4484</v>
      </c>
      <c r="C849" s="8" t="s">
        <v>441</v>
      </c>
      <c r="D849" s="8">
        <v>24</v>
      </c>
      <c r="E849" s="52"/>
      <c r="F849" s="52" t="s">
        <v>2951</v>
      </c>
      <c r="G849" s="52">
        <v>19</v>
      </c>
      <c r="H849" s="216"/>
      <c r="I849" s="8">
        <f t="shared" si="45"/>
        <v>43</v>
      </c>
      <c r="J849" s="358"/>
    </row>
    <row r="850" spans="1:10" s="359" customFormat="1" ht="15" customHeight="1" x14ac:dyDescent="0.2">
      <c r="A850" s="8">
        <v>7170</v>
      </c>
      <c r="B850" s="363" t="s">
        <v>4484</v>
      </c>
      <c r="C850" s="8" t="s">
        <v>801</v>
      </c>
      <c r="D850" s="8">
        <v>35</v>
      </c>
      <c r="E850" s="52"/>
      <c r="F850" s="52" t="s">
        <v>1353</v>
      </c>
      <c r="G850" s="52">
        <v>27</v>
      </c>
      <c r="H850" s="216" t="s">
        <v>4488</v>
      </c>
      <c r="I850" s="8">
        <f t="shared" si="45"/>
        <v>62</v>
      </c>
      <c r="J850" s="358"/>
    </row>
    <row r="851" spans="1:10" s="359" customFormat="1" ht="15" customHeight="1" x14ac:dyDescent="0.2">
      <c r="A851" s="8">
        <v>7169</v>
      </c>
      <c r="B851" s="363" t="s">
        <v>4484</v>
      </c>
      <c r="C851" s="52" t="s">
        <v>796</v>
      </c>
      <c r="D851" s="52">
        <v>9</v>
      </c>
      <c r="E851" s="52"/>
      <c r="F851" s="8" t="s">
        <v>442</v>
      </c>
      <c r="G851" s="8">
        <v>28</v>
      </c>
      <c r="H851" s="216"/>
      <c r="I851" s="8">
        <f t="shared" si="45"/>
        <v>37</v>
      </c>
      <c r="J851" s="358"/>
    </row>
    <row r="852" spans="1:10" s="359" customFormat="1" ht="15" customHeight="1" x14ac:dyDescent="0.2">
      <c r="A852" s="8">
        <v>7168</v>
      </c>
      <c r="B852" s="363" t="s">
        <v>4484</v>
      </c>
      <c r="C852" s="52" t="s">
        <v>166</v>
      </c>
      <c r="D852" s="52">
        <v>30</v>
      </c>
      <c r="E852" s="52"/>
      <c r="F852" s="8" t="s">
        <v>121</v>
      </c>
      <c r="G852" s="8">
        <v>36</v>
      </c>
      <c r="H852" s="216"/>
      <c r="I852" s="8">
        <f t="shared" si="45"/>
        <v>66</v>
      </c>
      <c r="J852" s="358"/>
    </row>
    <row r="853" spans="1:10" s="359" customFormat="1" ht="15" customHeight="1" x14ac:dyDescent="0.2">
      <c r="A853" s="8">
        <v>7167</v>
      </c>
      <c r="B853" s="363" t="s">
        <v>4484</v>
      </c>
      <c r="C853" s="52" t="s">
        <v>1351</v>
      </c>
      <c r="D853" s="52">
        <v>20</v>
      </c>
      <c r="E853" s="8" t="s">
        <v>206</v>
      </c>
      <c r="F853" s="52" t="s">
        <v>439</v>
      </c>
      <c r="G853" s="52">
        <v>20</v>
      </c>
      <c r="H853" s="216"/>
      <c r="I853" s="8">
        <f t="shared" si="45"/>
        <v>40</v>
      </c>
      <c r="J853" s="358"/>
    </row>
    <row r="854" spans="1:10" s="359" customFormat="1" ht="15" customHeight="1" x14ac:dyDescent="0.2">
      <c r="A854" s="8">
        <v>7166</v>
      </c>
      <c r="B854" s="364" t="s">
        <v>4482</v>
      </c>
      <c r="C854" s="52" t="s">
        <v>2951</v>
      </c>
      <c r="D854" s="52">
        <v>17</v>
      </c>
      <c r="E854" s="52"/>
      <c r="F854" s="8" t="s">
        <v>392</v>
      </c>
      <c r="G854" s="8">
        <v>20</v>
      </c>
      <c r="H854" s="216"/>
      <c r="I854" s="8">
        <f t="shared" si="45"/>
        <v>37</v>
      </c>
      <c r="J854" s="358"/>
    </row>
    <row r="855" spans="1:10" s="359" customFormat="1" ht="15" customHeight="1" x14ac:dyDescent="0.2">
      <c r="A855" s="8">
        <v>7165</v>
      </c>
      <c r="B855" s="364" t="s">
        <v>4482</v>
      </c>
      <c r="C855" s="8" t="s">
        <v>1347</v>
      </c>
      <c r="D855" s="8">
        <v>16</v>
      </c>
      <c r="E855" s="52"/>
      <c r="F855" s="52" t="s">
        <v>400</v>
      </c>
      <c r="G855" s="52">
        <v>14</v>
      </c>
      <c r="H855" s="216"/>
      <c r="I855" s="8">
        <f t="shared" si="45"/>
        <v>30</v>
      </c>
      <c r="J855" s="358"/>
    </row>
    <row r="856" spans="1:10" s="359" customFormat="1" ht="15" customHeight="1" x14ac:dyDescent="0.2">
      <c r="A856" s="8">
        <v>7164</v>
      </c>
      <c r="B856" s="364" t="s">
        <v>4482</v>
      </c>
      <c r="C856" s="8" t="s">
        <v>796</v>
      </c>
      <c r="D856" s="8">
        <v>25</v>
      </c>
      <c r="E856" s="52"/>
      <c r="F856" s="52" t="s">
        <v>1355</v>
      </c>
      <c r="G856" s="52">
        <v>13</v>
      </c>
      <c r="H856" s="216"/>
      <c r="I856" s="8">
        <f t="shared" si="45"/>
        <v>38</v>
      </c>
      <c r="J856" s="358"/>
    </row>
    <row r="857" spans="1:10" s="359" customFormat="1" ht="15" customHeight="1" x14ac:dyDescent="0.2">
      <c r="A857" s="8">
        <v>7163</v>
      </c>
      <c r="B857" s="364" t="s">
        <v>4482</v>
      </c>
      <c r="C857" s="52" t="s">
        <v>798</v>
      </c>
      <c r="D857" s="52">
        <v>11</v>
      </c>
      <c r="E857" s="52"/>
      <c r="F857" s="8" t="s">
        <v>752</v>
      </c>
      <c r="G857" s="8">
        <v>45</v>
      </c>
      <c r="H857" s="216" t="s">
        <v>3194</v>
      </c>
      <c r="I857" s="8">
        <f t="shared" si="45"/>
        <v>56</v>
      </c>
      <c r="J857" s="358"/>
    </row>
    <row r="858" spans="1:10" s="359" customFormat="1" ht="15" customHeight="1" x14ac:dyDescent="0.2">
      <c r="A858" s="8">
        <v>7162</v>
      </c>
      <c r="B858" s="364" t="s">
        <v>4482</v>
      </c>
      <c r="C858" s="8" t="s">
        <v>441</v>
      </c>
      <c r="D858" s="8">
        <v>44</v>
      </c>
      <c r="E858" s="52"/>
      <c r="F858" s="52" t="s">
        <v>379</v>
      </c>
      <c r="G858" s="52">
        <v>20</v>
      </c>
      <c r="H858" s="216"/>
      <c r="I858" s="8">
        <f t="shared" si="45"/>
        <v>64</v>
      </c>
      <c r="J858" s="358"/>
    </row>
    <row r="859" spans="1:10" s="359" customFormat="1" ht="15" customHeight="1" x14ac:dyDescent="0.2">
      <c r="A859" s="8">
        <v>7161</v>
      </c>
      <c r="B859" s="364" t="s">
        <v>4482</v>
      </c>
      <c r="C859" s="52" t="s">
        <v>166</v>
      </c>
      <c r="D859" s="52">
        <v>13</v>
      </c>
      <c r="E859" s="52"/>
      <c r="F859" s="8" t="s">
        <v>409</v>
      </c>
      <c r="G859" s="8">
        <v>21</v>
      </c>
      <c r="H859" s="216"/>
      <c r="I859" s="8">
        <f t="shared" si="45"/>
        <v>34</v>
      </c>
      <c r="J859" s="358"/>
    </row>
    <row r="860" spans="1:10" s="359" customFormat="1" ht="15" customHeight="1" x14ac:dyDescent="0.2">
      <c r="A860" s="8">
        <v>7160</v>
      </c>
      <c r="B860" s="364" t="s">
        <v>4482</v>
      </c>
      <c r="C860" s="52" t="s">
        <v>442</v>
      </c>
      <c r="D860" s="52">
        <v>7</v>
      </c>
      <c r="E860" s="52"/>
      <c r="F860" s="8" t="s">
        <v>121</v>
      </c>
      <c r="G860" s="8">
        <v>28</v>
      </c>
      <c r="H860" s="216"/>
      <c r="I860" s="8">
        <f t="shared" si="45"/>
        <v>35</v>
      </c>
      <c r="J860" s="358"/>
    </row>
    <row r="861" spans="1:10" s="359" customFormat="1" ht="15" customHeight="1" x14ac:dyDescent="0.2">
      <c r="A861" s="8">
        <v>7159</v>
      </c>
      <c r="B861" s="364" t="s">
        <v>4482</v>
      </c>
      <c r="C861" s="8" t="s">
        <v>1353</v>
      </c>
      <c r="D861" s="8">
        <v>31</v>
      </c>
      <c r="E861" s="52"/>
      <c r="F861" s="52" t="s">
        <v>1351</v>
      </c>
      <c r="G861" s="52">
        <v>10</v>
      </c>
      <c r="H861" s="216"/>
      <c r="I861" s="8">
        <f t="shared" ref="I861:I924" si="46">D861+G861</f>
        <v>41</v>
      </c>
      <c r="J861" s="358"/>
    </row>
    <row r="862" spans="1:10" s="359" customFormat="1" ht="15" customHeight="1" x14ac:dyDescent="0.2">
      <c r="A862" s="8">
        <v>7158</v>
      </c>
      <c r="B862" s="364" t="s">
        <v>4482</v>
      </c>
      <c r="C862" s="52" t="s">
        <v>799</v>
      </c>
      <c r="D862" s="52">
        <v>24</v>
      </c>
      <c r="E862" s="52"/>
      <c r="F862" s="8" t="s">
        <v>439</v>
      </c>
      <c r="G862" s="8">
        <v>31</v>
      </c>
      <c r="H862" s="216"/>
      <c r="I862" s="8">
        <f t="shared" si="46"/>
        <v>55</v>
      </c>
      <c r="J862" s="358"/>
    </row>
    <row r="863" spans="1:10" s="359" customFormat="1" ht="15" customHeight="1" x14ac:dyDescent="0.2">
      <c r="A863" s="8">
        <v>7157</v>
      </c>
      <c r="B863" s="363" t="s">
        <v>4480</v>
      </c>
      <c r="C863" s="8" t="s">
        <v>797</v>
      </c>
      <c r="D863" s="8">
        <v>17</v>
      </c>
      <c r="E863" s="52"/>
      <c r="F863" s="52" t="s">
        <v>1355</v>
      </c>
      <c r="G863" s="52">
        <v>13</v>
      </c>
      <c r="H863" s="216"/>
      <c r="I863" s="8">
        <f t="shared" si="46"/>
        <v>30</v>
      </c>
      <c r="J863" s="358"/>
    </row>
    <row r="864" spans="1:10" s="359" customFormat="1" ht="15" customHeight="1" x14ac:dyDescent="0.2">
      <c r="A864" s="8">
        <v>7156</v>
      </c>
      <c r="B864" s="363" t="s">
        <v>4480</v>
      </c>
      <c r="C864" s="8" t="s">
        <v>793</v>
      </c>
      <c r="D864" s="8">
        <v>17</v>
      </c>
      <c r="E864" s="52"/>
      <c r="F864" s="52" t="s">
        <v>1347</v>
      </c>
      <c r="G864" s="52">
        <v>9</v>
      </c>
      <c r="H864" s="216"/>
      <c r="I864" s="8">
        <f t="shared" si="46"/>
        <v>26</v>
      </c>
      <c r="J864" s="358"/>
    </row>
    <row r="865" spans="1:10" s="359" customFormat="1" ht="15" customHeight="1" x14ac:dyDescent="0.2">
      <c r="A865" s="8">
        <v>7155</v>
      </c>
      <c r="B865" s="363" t="s">
        <v>4480</v>
      </c>
      <c r="C865" s="52" t="s">
        <v>1353</v>
      </c>
      <c r="D865" s="52">
        <v>13</v>
      </c>
      <c r="E865" s="52"/>
      <c r="F865" s="8" t="s">
        <v>752</v>
      </c>
      <c r="G865" s="8">
        <v>21</v>
      </c>
      <c r="H865" s="216"/>
      <c r="I865" s="8">
        <f t="shared" si="46"/>
        <v>34</v>
      </c>
      <c r="J865" s="358"/>
    </row>
    <row r="866" spans="1:10" s="359" customFormat="1" ht="15" customHeight="1" x14ac:dyDescent="0.2">
      <c r="A866" s="8">
        <v>7154</v>
      </c>
      <c r="B866" s="363" t="s">
        <v>4480</v>
      </c>
      <c r="C866" s="8" t="s">
        <v>799</v>
      </c>
      <c r="D866" s="8">
        <v>34</v>
      </c>
      <c r="E866" s="52" t="s">
        <v>777</v>
      </c>
      <c r="F866" s="52" t="s">
        <v>379</v>
      </c>
      <c r="G866" s="52">
        <v>31</v>
      </c>
      <c r="H866" s="216" t="s">
        <v>4481</v>
      </c>
      <c r="I866" s="8">
        <f t="shared" si="46"/>
        <v>65</v>
      </c>
      <c r="J866" s="358"/>
    </row>
    <row r="867" spans="1:10" s="359" customFormat="1" ht="15" customHeight="1" x14ac:dyDescent="0.2">
      <c r="A867" s="8">
        <v>7153</v>
      </c>
      <c r="B867" s="363" t="s">
        <v>4480</v>
      </c>
      <c r="C867" s="52" t="s">
        <v>798</v>
      </c>
      <c r="D867" s="52">
        <v>15</v>
      </c>
      <c r="E867" s="52"/>
      <c r="F867" s="8" t="s">
        <v>441</v>
      </c>
      <c r="G867" s="8">
        <v>21</v>
      </c>
      <c r="H867" s="216"/>
      <c r="I867" s="8">
        <f t="shared" si="46"/>
        <v>36</v>
      </c>
      <c r="J867" s="358"/>
    </row>
    <row r="868" spans="1:10" s="359" customFormat="1" ht="15" customHeight="1" x14ac:dyDescent="0.2">
      <c r="A868" s="8">
        <v>7152</v>
      </c>
      <c r="B868" s="363" t="s">
        <v>4480</v>
      </c>
      <c r="C868" s="52" t="s">
        <v>800</v>
      </c>
      <c r="D868" s="52">
        <v>6</v>
      </c>
      <c r="E868" s="52"/>
      <c r="F868" s="8" t="s">
        <v>139</v>
      </c>
      <c r="G868" s="8">
        <v>8</v>
      </c>
      <c r="H868" s="216"/>
      <c r="I868" s="8">
        <f t="shared" si="46"/>
        <v>14</v>
      </c>
      <c r="J868" s="358"/>
    </row>
    <row r="869" spans="1:10" s="359" customFormat="1" ht="15" customHeight="1" x14ac:dyDescent="0.2">
      <c r="A869" s="8">
        <v>7151</v>
      </c>
      <c r="B869" s="363" t="s">
        <v>4480</v>
      </c>
      <c r="C869" s="52" t="s">
        <v>166</v>
      </c>
      <c r="D869" s="52">
        <v>3</v>
      </c>
      <c r="E869" s="52"/>
      <c r="F869" s="8" t="s">
        <v>2951</v>
      </c>
      <c r="G869" s="8">
        <v>29</v>
      </c>
      <c r="H869" s="216"/>
      <c r="I869" s="8">
        <f t="shared" si="46"/>
        <v>32</v>
      </c>
      <c r="J869" s="358"/>
    </row>
    <row r="870" spans="1:10" s="359" customFormat="1" ht="15" customHeight="1" x14ac:dyDescent="0.2">
      <c r="A870" s="8">
        <v>7150</v>
      </c>
      <c r="B870" s="363" t="s">
        <v>4480</v>
      </c>
      <c r="C870" s="8" t="s">
        <v>1351</v>
      </c>
      <c r="D870" s="8">
        <v>13</v>
      </c>
      <c r="E870" s="52"/>
      <c r="F870" s="52" t="s">
        <v>442</v>
      </c>
      <c r="G870" s="52">
        <v>10</v>
      </c>
      <c r="H870" s="216"/>
      <c r="I870" s="8">
        <f t="shared" si="46"/>
        <v>23</v>
      </c>
      <c r="J870" s="358"/>
    </row>
    <row r="871" spans="1:10" s="359" customFormat="1" ht="15" customHeight="1" x14ac:dyDescent="0.2">
      <c r="A871" s="8">
        <v>7149</v>
      </c>
      <c r="B871" s="363" t="s">
        <v>4480</v>
      </c>
      <c r="C871" s="52" t="s">
        <v>801</v>
      </c>
      <c r="D871" s="52">
        <v>6</v>
      </c>
      <c r="E871" s="52"/>
      <c r="F871" s="8" t="s">
        <v>439</v>
      </c>
      <c r="G871" s="8">
        <v>28</v>
      </c>
      <c r="H871" s="216"/>
      <c r="I871" s="8">
        <f t="shared" si="46"/>
        <v>34</v>
      </c>
      <c r="J871" s="358"/>
    </row>
    <row r="872" spans="1:10" s="359" customFormat="1" ht="15" customHeight="1" x14ac:dyDescent="0.2">
      <c r="A872" s="8">
        <v>7148</v>
      </c>
      <c r="B872" s="364" t="s">
        <v>4478</v>
      </c>
      <c r="C872" s="52" t="s">
        <v>796</v>
      </c>
      <c r="D872" s="52">
        <v>16</v>
      </c>
      <c r="E872" s="52"/>
      <c r="F872" s="8" t="s">
        <v>392</v>
      </c>
      <c r="G872" s="8">
        <v>35</v>
      </c>
      <c r="H872" s="216"/>
      <c r="I872" s="8">
        <f t="shared" si="46"/>
        <v>51</v>
      </c>
      <c r="J872" s="358"/>
    </row>
    <row r="873" spans="1:10" s="359" customFormat="1" ht="15" customHeight="1" x14ac:dyDescent="0.2">
      <c r="A873" s="8">
        <v>7147</v>
      </c>
      <c r="B873" s="364" t="s">
        <v>4478</v>
      </c>
      <c r="C873" s="8" t="s">
        <v>787</v>
      </c>
      <c r="D873" s="8">
        <v>31</v>
      </c>
      <c r="E873" s="52"/>
      <c r="F873" s="52" t="s">
        <v>1347</v>
      </c>
      <c r="G873" s="52">
        <v>20</v>
      </c>
      <c r="H873" s="216"/>
      <c r="I873" s="8">
        <f t="shared" si="46"/>
        <v>51</v>
      </c>
      <c r="J873" s="358"/>
    </row>
    <row r="874" spans="1:10" s="359" customFormat="1" ht="15" customHeight="1" x14ac:dyDescent="0.2">
      <c r="A874" s="8">
        <v>7146</v>
      </c>
      <c r="B874" s="364" t="s">
        <v>4478</v>
      </c>
      <c r="C874" s="52" t="s">
        <v>793</v>
      </c>
      <c r="D874" s="52">
        <v>21</v>
      </c>
      <c r="E874" s="52"/>
      <c r="F874" s="8" t="s">
        <v>379</v>
      </c>
      <c r="G874" s="8">
        <v>41</v>
      </c>
      <c r="H874" s="216"/>
      <c r="I874" s="8">
        <f t="shared" si="46"/>
        <v>62</v>
      </c>
      <c r="J874" s="358"/>
    </row>
    <row r="875" spans="1:10" s="359" customFormat="1" ht="15" customHeight="1" x14ac:dyDescent="0.2">
      <c r="A875" s="8">
        <v>7145</v>
      </c>
      <c r="B875" s="364" t="s">
        <v>4478</v>
      </c>
      <c r="C875" s="52" t="s">
        <v>1355</v>
      </c>
      <c r="D875" s="52">
        <v>24</v>
      </c>
      <c r="E875" s="52"/>
      <c r="F875" s="8" t="s">
        <v>441</v>
      </c>
      <c r="G875" s="8">
        <v>41</v>
      </c>
      <c r="H875" s="216" t="s">
        <v>4468</v>
      </c>
      <c r="I875" s="8">
        <f t="shared" si="46"/>
        <v>65</v>
      </c>
      <c r="J875" s="358"/>
    </row>
    <row r="876" spans="1:10" s="359" customFormat="1" ht="15" customHeight="1" x14ac:dyDescent="0.2">
      <c r="A876" s="8">
        <v>7144</v>
      </c>
      <c r="B876" s="364" t="s">
        <v>4478</v>
      </c>
      <c r="C876" s="8" t="s">
        <v>799</v>
      </c>
      <c r="D876" s="8">
        <v>27</v>
      </c>
      <c r="E876" s="52"/>
      <c r="F876" s="52" t="s">
        <v>386</v>
      </c>
      <c r="G876" s="52">
        <v>6</v>
      </c>
      <c r="H876" s="216"/>
      <c r="I876" s="8">
        <f t="shared" si="46"/>
        <v>33</v>
      </c>
      <c r="J876" s="358"/>
    </row>
    <row r="877" spans="1:10" s="359" customFormat="1" ht="15" customHeight="1" x14ac:dyDescent="0.2">
      <c r="A877" s="8">
        <v>7143</v>
      </c>
      <c r="B877" s="364" t="s">
        <v>4478</v>
      </c>
      <c r="C877" s="52" t="s">
        <v>2951</v>
      </c>
      <c r="D877" s="52">
        <v>21</v>
      </c>
      <c r="E877" s="52"/>
      <c r="F877" s="8" t="s">
        <v>516</v>
      </c>
      <c r="G877" s="8">
        <v>24</v>
      </c>
      <c r="H877" s="216"/>
      <c r="I877" s="8">
        <f t="shared" si="46"/>
        <v>45</v>
      </c>
      <c r="J877" s="358"/>
    </row>
    <row r="878" spans="1:10" s="359" customFormat="1" ht="15" customHeight="1" x14ac:dyDescent="0.2">
      <c r="A878" s="8">
        <v>7142</v>
      </c>
      <c r="B878" s="364" t="s">
        <v>4478</v>
      </c>
      <c r="C878" s="52" t="s">
        <v>1353</v>
      </c>
      <c r="D878" s="52">
        <v>12</v>
      </c>
      <c r="E878" s="52"/>
      <c r="F878" s="8" t="s">
        <v>409</v>
      </c>
      <c r="G878" s="8">
        <v>28</v>
      </c>
      <c r="H878" s="216"/>
      <c r="I878" s="8">
        <f t="shared" si="46"/>
        <v>40</v>
      </c>
      <c r="J878" s="358"/>
    </row>
    <row r="879" spans="1:10" s="359" customFormat="1" ht="15" customHeight="1" x14ac:dyDescent="0.2">
      <c r="A879" s="8">
        <v>7141</v>
      </c>
      <c r="B879" s="364" t="s">
        <v>4478</v>
      </c>
      <c r="C879" s="8" t="s">
        <v>800</v>
      </c>
      <c r="D879" s="8">
        <v>26</v>
      </c>
      <c r="E879" s="52"/>
      <c r="F879" s="52" t="s">
        <v>442</v>
      </c>
      <c r="G879" s="52">
        <v>24</v>
      </c>
      <c r="H879" s="216"/>
      <c r="I879" s="8">
        <f t="shared" si="46"/>
        <v>50</v>
      </c>
      <c r="J879" s="358"/>
    </row>
    <row r="880" spans="1:10" s="359" customFormat="1" ht="15" customHeight="1" x14ac:dyDescent="0.2">
      <c r="A880" s="8">
        <v>7140</v>
      </c>
      <c r="B880" s="364" t="s">
        <v>4478</v>
      </c>
      <c r="C880" s="8" t="s">
        <v>790</v>
      </c>
      <c r="D880" s="8">
        <v>31</v>
      </c>
      <c r="E880" s="52"/>
      <c r="F880" s="52" t="s">
        <v>1351</v>
      </c>
      <c r="G880" s="52">
        <v>24</v>
      </c>
      <c r="H880" s="216"/>
      <c r="I880" s="8">
        <f t="shared" si="46"/>
        <v>55</v>
      </c>
      <c r="J880" s="358"/>
    </row>
    <row r="881" spans="1:10" s="359" customFormat="1" ht="15" customHeight="1" x14ac:dyDescent="0.2">
      <c r="A881" s="9">
        <v>7139</v>
      </c>
      <c r="B881" s="363" t="s">
        <v>4477</v>
      </c>
      <c r="C881" s="52" t="s">
        <v>2951</v>
      </c>
      <c r="D881" s="52">
        <v>17</v>
      </c>
      <c r="E881" s="52"/>
      <c r="F881" s="8" t="s">
        <v>400</v>
      </c>
      <c r="G881" s="8">
        <v>34</v>
      </c>
      <c r="H881" s="216"/>
      <c r="I881" s="8">
        <f t="shared" si="46"/>
        <v>51</v>
      </c>
      <c r="J881" s="358"/>
    </row>
    <row r="882" spans="1:10" s="359" customFormat="1" ht="15" customHeight="1" x14ac:dyDescent="0.2">
      <c r="A882" s="9">
        <v>7138</v>
      </c>
      <c r="B882" s="363" t="s">
        <v>4477</v>
      </c>
      <c r="C882" s="8" t="s">
        <v>787</v>
      </c>
      <c r="D882" s="8">
        <v>50</v>
      </c>
      <c r="E882" s="52"/>
      <c r="F882" s="52" t="s">
        <v>1355</v>
      </c>
      <c r="G882" s="52">
        <v>10</v>
      </c>
      <c r="H882" s="216" t="s">
        <v>3194</v>
      </c>
      <c r="I882" s="8">
        <f t="shared" si="46"/>
        <v>60</v>
      </c>
      <c r="J882" s="358"/>
    </row>
    <row r="883" spans="1:10" s="359" customFormat="1" ht="15" customHeight="1" x14ac:dyDescent="0.2">
      <c r="A883" s="9">
        <v>7137</v>
      </c>
      <c r="B883" s="363" t="s">
        <v>4477</v>
      </c>
      <c r="C883" s="52" t="s">
        <v>797</v>
      </c>
      <c r="D883" s="52">
        <v>10</v>
      </c>
      <c r="E883" s="52"/>
      <c r="F883" s="8" t="s">
        <v>1347</v>
      </c>
      <c r="G883" s="8">
        <v>35</v>
      </c>
      <c r="H883" s="216"/>
      <c r="I883" s="8">
        <f t="shared" si="46"/>
        <v>45</v>
      </c>
      <c r="J883" s="358"/>
    </row>
    <row r="884" spans="1:10" s="359" customFormat="1" ht="15" customHeight="1" x14ac:dyDescent="0.2">
      <c r="A884" s="9">
        <v>7136</v>
      </c>
      <c r="B884" s="363" t="s">
        <v>4477</v>
      </c>
      <c r="C884" s="8" t="s">
        <v>1351</v>
      </c>
      <c r="D884" s="8">
        <v>22</v>
      </c>
      <c r="E884" s="52"/>
      <c r="F884" s="52" t="s">
        <v>379</v>
      </c>
      <c r="G884" s="52">
        <v>16</v>
      </c>
      <c r="H884" s="216"/>
      <c r="I884" s="8">
        <f t="shared" si="46"/>
        <v>38</v>
      </c>
      <c r="J884" s="358"/>
    </row>
    <row r="885" spans="1:10" s="359" customFormat="1" ht="15" customHeight="1" x14ac:dyDescent="0.2">
      <c r="A885" s="9">
        <v>7135</v>
      </c>
      <c r="B885" s="363" t="s">
        <v>4477</v>
      </c>
      <c r="C885" s="8" t="s">
        <v>799</v>
      </c>
      <c r="D885" s="8">
        <v>23</v>
      </c>
      <c r="E885" s="52"/>
      <c r="F885" s="52" t="s">
        <v>441</v>
      </c>
      <c r="G885" s="52">
        <v>20</v>
      </c>
      <c r="H885" s="216"/>
      <c r="I885" s="8">
        <f t="shared" si="46"/>
        <v>43</v>
      </c>
      <c r="J885" s="358"/>
    </row>
    <row r="886" spans="1:10" s="359" customFormat="1" ht="15" customHeight="1" x14ac:dyDescent="0.2">
      <c r="A886" s="9">
        <v>7134</v>
      </c>
      <c r="B886" s="363" t="s">
        <v>4477</v>
      </c>
      <c r="C886" s="8" t="s">
        <v>442</v>
      </c>
      <c r="D886" s="8">
        <v>21</v>
      </c>
      <c r="E886" s="52"/>
      <c r="F886" s="52" t="s">
        <v>386</v>
      </c>
      <c r="G886" s="52">
        <v>17</v>
      </c>
      <c r="H886" s="216"/>
      <c r="I886" s="8">
        <f t="shared" si="46"/>
        <v>38</v>
      </c>
      <c r="J886" s="358"/>
    </row>
    <row r="887" spans="1:10" s="359" customFormat="1" ht="15" customHeight="1" x14ac:dyDescent="0.2">
      <c r="A887" s="9">
        <v>7133</v>
      </c>
      <c r="B887" s="363" t="s">
        <v>4477</v>
      </c>
      <c r="C887" s="52" t="s">
        <v>796</v>
      </c>
      <c r="D887" s="52">
        <v>6</v>
      </c>
      <c r="E887" s="52"/>
      <c r="F887" s="8" t="s">
        <v>409</v>
      </c>
      <c r="G887" s="8">
        <v>24</v>
      </c>
      <c r="H887" s="216"/>
      <c r="I887" s="8">
        <f t="shared" si="46"/>
        <v>30</v>
      </c>
      <c r="J887" s="358"/>
    </row>
    <row r="888" spans="1:10" s="359" customFormat="1" ht="15" customHeight="1" x14ac:dyDescent="0.2">
      <c r="A888" s="9">
        <v>7132</v>
      </c>
      <c r="B888" s="363" t="s">
        <v>4477</v>
      </c>
      <c r="C888" s="8" t="s">
        <v>166</v>
      </c>
      <c r="D888" s="8">
        <v>27</v>
      </c>
      <c r="E888" s="52"/>
      <c r="F888" s="52" t="s">
        <v>1353</v>
      </c>
      <c r="G888" s="52">
        <v>14</v>
      </c>
      <c r="H888" s="216"/>
      <c r="I888" s="8">
        <f t="shared" si="46"/>
        <v>41</v>
      </c>
      <c r="J888" s="358"/>
    </row>
    <row r="889" spans="1:10" s="359" customFormat="1" ht="15" customHeight="1" x14ac:dyDescent="0.2">
      <c r="A889" s="9">
        <v>7131</v>
      </c>
      <c r="B889" s="363" t="s">
        <v>4477</v>
      </c>
      <c r="C889" s="52" t="s">
        <v>800</v>
      </c>
      <c r="D889" s="52">
        <v>3</v>
      </c>
      <c r="E889" s="52"/>
      <c r="F889" s="8" t="s">
        <v>439</v>
      </c>
      <c r="G889" s="8">
        <v>20</v>
      </c>
      <c r="H889" s="216"/>
      <c r="I889" s="8">
        <f t="shared" si="46"/>
        <v>23</v>
      </c>
      <c r="J889" s="358"/>
    </row>
    <row r="890" spans="1:10" s="359" customFormat="1" ht="15" customHeight="1" x14ac:dyDescent="0.2">
      <c r="A890" s="8">
        <v>7130</v>
      </c>
      <c r="B890" s="364" t="s">
        <v>4475</v>
      </c>
      <c r="C890" s="52" t="s">
        <v>379</v>
      </c>
      <c r="D890" s="52">
        <v>21</v>
      </c>
      <c r="E890" s="52"/>
      <c r="F890" s="8" t="s">
        <v>392</v>
      </c>
      <c r="G890" s="8">
        <v>23</v>
      </c>
      <c r="H890" s="216"/>
      <c r="I890" s="8">
        <f t="shared" si="46"/>
        <v>44</v>
      </c>
      <c r="J890" s="358"/>
    </row>
    <row r="891" spans="1:10" s="359" customFormat="1" ht="15" customHeight="1" x14ac:dyDescent="0.2">
      <c r="A891" s="8">
        <v>7129</v>
      </c>
      <c r="B891" s="364" t="s">
        <v>4475</v>
      </c>
      <c r="C891" s="8" t="s">
        <v>798</v>
      </c>
      <c r="D891" s="8">
        <v>20</v>
      </c>
      <c r="E891" s="52"/>
      <c r="F891" s="52" t="s">
        <v>1355</v>
      </c>
      <c r="G891" s="52">
        <v>15</v>
      </c>
      <c r="H891" s="216"/>
      <c r="I891" s="8">
        <f t="shared" si="46"/>
        <v>35</v>
      </c>
      <c r="J891" s="358"/>
    </row>
    <row r="892" spans="1:10" s="359" customFormat="1" ht="15" customHeight="1" x14ac:dyDescent="0.2">
      <c r="A892" s="8">
        <v>7128</v>
      </c>
      <c r="B892" s="364" t="s">
        <v>4475</v>
      </c>
      <c r="C892" s="8" t="s">
        <v>1347</v>
      </c>
      <c r="D892" s="8">
        <v>31</v>
      </c>
      <c r="E892" s="52"/>
      <c r="F892" s="52" t="s">
        <v>752</v>
      </c>
      <c r="G892" s="52">
        <v>27</v>
      </c>
      <c r="H892" s="216"/>
      <c r="I892" s="8">
        <f t="shared" si="46"/>
        <v>58</v>
      </c>
      <c r="J892" s="358"/>
    </row>
    <row r="893" spans="1:10" s="359" customFormat="1" ht="15" customHeight="1" x14ac:dyDescent="0.2">
      <c r="A893" s="8">
        <v>7127</v>
      </c>
      <c r="B893" s="364" t="s">
        <v>4475</v>
      </c>
      <c r="C893" s="52" t="s">
        <v>441</v>
      </c>
      <c r="D893" s="52">
        <v>10</v>
      </c>
      <c r="E893" s="52"/>
      <c r="F893" s="8" t="s">
        <v>256</v>
      </c>
      <c r="G893" s="8">
        <v>17</v>
      </c>
      <c r="H893" s="216"/>
      <c r="I893" s="8">
        <f t="shared" si="46"/>
        <v>27</v>
      </c>
      <c r="J893" s="358"/>
    </row>
    <row r="894" spans="1:10" s="359" customFormat="1" ht="15" customHeight="1" x14ac:dyDescent="0.2">
      <c r="A894" s="8">
        <v>7126</v>
      </c>
      <c r="B894" s="364" t="s">
        <v>4475</v>
      </c>
      <c r="C894" s="8" t="s">
        <v>793</v>
      </c>
      <c r="D894" s="8">
        <v>31</v>
      </c>
      <c r="E894" s="52"/>
      <c r="F894" s="52" t="s">
        <v>139</v>
      </c>
      <c r="G894" s="52">
        <v>17</v>
      </c>
      <c r="H894" s="216"/>
      <c r="I894" s="8">
        <f t="shared" si="46"/>
        <v>48</v>
      </c>
      <c r="J894" s="358"/>
    </row>
    <row r="895" spans="1:10" s="359" customFormat="1" ht="15" customHeight="1" x14ac:dyDescent="0.2">
      <c r="A895" s="8">
        <v>7125</v>
      </c>
      <c r="B895" s="364" t="s">
        <v>4475</v>
      </c>
      <c r="C895" s="52" t="s">
        <v>442</v>
      </c>
      <c r="D895" s="52">
        <v>21</v>
      </c>
      <c r="E895" s="52" t="s">
        <v>777</v>
      </c>
      <c r="F895" s="8" t="s">
        <v>516</v>
      </c>
      <c r="G895" s="8">
        <v>24</v>
      </c>
      <c r="H895" s="216"/>
      <c r="I895" s="8">
        <f t="shared" si="46"/>
        <v>45</v>
      </c>
      <c r="J895" s="358"/>
    </row>
    <row r="896" spans="1:10" s="359" customFormat="1" ht="15" customHeight="1" x14ac:dyDescent="0.2">
      <c r="A896" s="8">
        <v>7124</v>
      </c>
      <c r="B896" s="364" t="s">
        <v>4475</v>
      </c>
      <c r="C896" s="8" t="s">
        <v>1353</v>
      </c>
      <c r="D896" s="8">
        <v>31</v>
      </c>
      <c r="E896" s="52"/>
      <c r="F896" s="52" t="s">
        <v>2951</v>
      </c>
      <c r="G896" s="52">
        <v>9</v>
      </c>
      <c r="H896" s="216"/>
      <c r="I896" s="8">
        <f t="shared" si="46"/>
        <v>40</v>
      </c>
      <c r="J896" s="358"/>
    </row>
    <row r="897" spans="1:10" s="359" customFormat="1" ht="15" customHeight="1" x14ac:dyDescent="0.2">
      <c r="A897" s="8">
        <v>7123</v>
      </c>
      <c r="B897" s="364" t="s">
        <v>4475</v>
      </c>
      <c r="C897" s="52" t="s">
        <v>1351</v>
      </c>
      <c r="D897" s="52">
        <v>14</v>
      </c>
      <c r="E897" s="52"/>
      <c r="F897" s="8" t="s">
        <v>409</v>
      </c>
      <c r="G897" s="8">
        <v>31</v>
      </c>
      <c r="H897" s="216"/>
      <c r="I897" s="8">
        <f t="shared" si="46"/>
        <v>45</v>
      </c>
      <c r="J897" s="358"/>
    </row>
    <row r="898" spans="1:10" s="359" customFormat="1" ht="15" customHeight="1" x14ac:dyDescent="0.2">
      <c r="A898" s="8">
        <v>7122</v>
      </c>
      <c r="B898" s="364" t="s">
        <v>4475</v>
      </c>
      <c r="C898" s="52" t="s">
        <v>790</v>
      </c>
      <c r="D898" s="52">
        <v>31</v>
      </c>
      <c r="E898" s="52"/>
      <c r="F898" s="8" t="s">
        <v>121</v>
      </c>
      <c r="G898" s="8">
        <v>38</v>
      </c>
      <c r="H898" s="216" t="s">
        <v>4476</v>
      </c>
      <c r="I898" s="8">
        <f t="shared" si="46"/>
        <v>69</v>
      </c>
      <c r="J898" s="358"/>
    </row>
    <row r="899" spans="1:10" s="359" customFormat="1" ht="15" customHeight="1" x14ac:dyDescent="0.2">
      <c r="A899" s="8">
        <v>7121</v>
      </c>
      <c r="B899" s="363" t="s">
        <v>4474</v>
      </c>
      <c r="C899" s="8" t="s">
        <v>798</v>
      </c>
      <c r="D899" s="8">
        <v>23</v>
      </c>
      <c r="E899" s="52"/>
      <c r="F899" s="52" t="s">
        <v>392</v>
      </c>
      <c r="G899" s="52">
        <v>20</v>
      </c>
      <c r="H899" s="216"/>
      <c r="I899" s="8">
        <f t="shared" si="46"/>
        <v>43</v>
      </c>
      <c r="J899" s="358"/>
    </row>
    <row r="900" spans="1:10" s="359" customFormat="1" ht="15" customHeight="1" x14ac:dyDescent="0.2">
      <c r="A900" s="8">
        <v>7120</v>
      </c>
      <c r="B900" s="363" t="s">
        <v>4474</v>
      </c>
      <c r="C900" s="8" t="s">
        <v>790</v>
      </c>
      <c r="D900" s="8">
        <v>31</v>
      </c>
      <c r="E900" s="52"/>
      <c r="F900" s="52" t="s">
        <v>1347</v>
      </c>
      <c r="G900" s="52">
        <v>24</v>
      </c>
      <c r="H900" s="216"/>
      <c r="I900" s="8">
        <f t="shared" si="46"/>
        <v>55</v>
      </c>
      <c r="J900" s="358"/>
    </row>
    <row r="901" spans="1:10" s="359" customFormat="1" ht="15" customHeight="1" x14ac:dyDescent="0.2">
      <c r="A901" s="8">
        <v>7119</v>
      </c>
      <c r="B901" s="363" t="s">
        <v>4474</v>
      </c>
      <c r="C901" s="52" t="s">
        <v>787</v>
      </c>
      <c r="D901" s="52">
        <v>7</v>
      </c>
      <c r="E901" s="52"/>
      <c r="F901" s="8" t="s">
        <v>441</v>
      </c>
      <c r="G901" s="8">
        <v>20</v>
      </c>
      <c r="H901" s="216"/>
      <c r="I901" s="8">
        <f t="shared" si="46"/>
        <v>27</v>
      </c>
      <c r="J901" s="358"/>
    </row>
    <row r="902" spans="1:10" s="359" customFormat="1" ht="15" customHeight="1" x14ac:dyDescent="0.2">
      <c r="A902" s="8">
        <v>7118</v>
      </c>
      <c r="B902" s="363" t="s">
        <v>4474</v>
      </c>
      <c r="C902" s="52" t="s">
        <v>801</v>
      </c>
      <c r="D902" s="52">
        <v>17</v>
      </c>
      <c r="E902" s="52"/>
      <c r="F902" s="8" t="s">
        <v>256</v>
      </c>
      <c r="G902" s="8">
        <v>24</v>
      </c>
      <c r="H902" s="216"/>
      <c r="I902" s="8">
        <f t="shared" si="46"/>
        <v>41</v>
      </c>
      <c r="J902" s="358"/>
    </row>
    <row r="903" spans="1:10" s="359" customFormat="1" ht="15" customHeight="1" x14ac:dyDescent="0.2">
      <c r="A903" s="8">
        <v>7117</v>
      </c>
      <c r="B903" s="363" t="s">
        <v>4474</v>
      </c>
      <c r="C903" s="8" t="s">
        <v>1353</v>
      </c>
      <c r="D903" s="8">
        <v>24</v>
      </c>
      <c r="E903" s="52"/>
      <c r="F903" s="52" t="s">
        <v>139</v>
      </c>
      <c r="G903" s="52">
        <v>12</v>
      </c>
      <c r="H903" s="216"/>
      <c r="I903" s="8">
        <f t="shared" si="46"/>
        <v>36</v>
      </c>
      <c r="J903" s="358"/>
    </row>
    <row r="904" spans="1:10" s="359" customFormat="1" ht="15" customHeight="1" x14ac:dyDescent="0.2">
      <c r="A904" s="8">
        <v>7116</v>
      </c>
      <c r="B904" s="363" t="s">
        <v>4474</v>
      </c>
      <c r="C904" s="52" t="s">
        <v>793</v>
      </c>
      <c r="D904" s="52">
        <v>3</v>
      </c>
      <c r="E904" s="52"/>
      <c r="F904" s="8" t="s">
        <v>516</v>
      </c>
      <c r="G904" s="8">
        <v>14</v>
      </c>
      <c r="H904" s="216"/>
      <c r="I904" s="8">
        <f t="shared" si="46"/>
        <v>17</v>
      </c>
      <c r="J904" s="358"/>
    </row>
    <row r="905" spans="1:10" s="359" customFormat="1" ht="15" customHeight="1" x14ac:dyDescent="0.2">
      <c r="A905" s="8">
        <v>7115</v>
      </c>
      <c r="B905" s="363" t="s">
        <v>4474</v>
      </c>
      <c r="C905" s="52" t="s">
        <v>379</v>
      </c>
      <c r="D905" s="52">
        <v>31</v>
      </c>
      <c r="E905" s="52"/>
      <c r="F905" s="8" t="s">
        <v>2951</v>
      </c>
      <c r="G905" s="8">
        <v>38</v>
      </c>
      <c r="H905" s="216" t="s">
        <v>1972</v>
      </c>
      <c r="I905" s="8">
        <f t="shared" si="46"/>
        <v>69</v>
      </c>
      <c r="J905" s="358"/>
    </row>
    <row r="906" spans="1:10" s="359" customFormat="1" ht="15" customHeight="1" x14ac:dyDescent="0.2">
      <c r="A906" s="8">
        <v>7114</v>
      </c>
      <c r="B906" s="363" t="s">
        <v>4474</v>
      </c>
      <c r="C906" s="52" t="s">
        <v>1355</v>
      </c>
      <c r="D906" s="52">
        <v>14</v>
      </c>
      <c r="E906" s="52"/>
      <c r="F906" s="8" t="s">
        <v>442</v>
      </c>
      <c r="G906" s="8">
        <v>20</v>
      </c>
      <c r="H906" s="216"/>
      <c r="I906" s="8">
        <f t="shared" si="46"/>
        <v>34</v>
      </c>
      <c r="J906" s="358"/>
    </row>
    <row r="907" spans="1:10" s="359" customFormat="1" ht="15" customHeight="1" x14ac:dyDescent="0.2">
      <c r="A907" s="8">
        <v>7113</v>
      </c>
      <c r="B907" s="363" t="s">
        <v>4474</v>
      </c>
      <c r="C907" s="8" t="s">
        <v>1351</v>
      </c>
      <c r="D907" s="8">
        <v>30</v>
      </c>
      <c r="E907" s="52" t="s">
        <v>777</v>
      </c>
      <c r="F907" s="52" t="s">
        <v>121</v>
      </c>
      <c r="G907" s="52">
        <v>24</v>
      </c>
      <c r="H907" s="216"/>
      <c r="I907" s="8">
        <f t="shared" si="46"/>
        <v>54</v>
      </c>
      <c r="J907" s="358"/>
    </row>
    <row r="908" spans="1:10" s="359" customFormat="1" ht="15" customHeight="1" x14ac:dyDescent="0.2">
      <c r="A908" s="8">
        <v>7112</v>
      </c>
      <c r="B908" s="364" t="s">
        <v>4473</v>
      </c>
      <c r="C908" s="8" t="s">
        <v>800</v>
      </c>
      <c r="D908" s="8">
        <v>27</v>
      </c>
      <c r="E908" s="52"/>
      <c r="F908" s="52" t="s">
        <v>379</v>
      </c>
      <c r="G908" s="52">
        <v>24</v>
      </c>
      <c r="H908" s="216"/>
      <c r="I908" s="8">
        <f t="shared" si="46"/>
        <v>51</v>
      </c>
      <c r="J908" s="358"/>
    </row>
    <row r="909" spans="1:10" s="359" customFormat="1" ht="15" customHeight="1" x14ac:dyDescent="0.2">
      <c r="A909" s="8">
        <v>7111</v>
      </c>
      <c r="B909" s="364" t="s">
        <v>4473</v>
      </c>
      <c r="C909" s="8" t="s">
        <v>797</v>
      </c>
      <c r="D909" s="8">
        <v>24</v>
      </c>
      <c r="E909" s="52"/>
      <c r="F909" s="52" t="s">
        <v>441</v>
      </c>
      <c r="G909" s="52">
        <v>7</v>
      </c>
      <c r="H909" s="216"/>
      <c r="I909" s="8">
        <f t="shared" si="46"/>
        <v>31</v>
      </c>
      <c r="J909" s="358"/>
    </row>
    <row r="910" spans="1:10" s="359" customFormat="1" ht="15" customHeight="1" x14ac:dyDescent="0.2">
      <c r="A910" s="8">
        <v>7110</v>
      </c>
      <c r="B910" s="364" t="s">
        <v>4473</v>
      </c>
      <c r="C910" s="8" t="s">
        <v>793</v>
      </c>
      <c r="D910" s="8">
        <v>41</v>
      </c>
      <c r="E910" s="52"/>
      <c r="F910" s="52" t="s">
        <v>386</v>
      </c>
      <c r="G910" s="52">
        <v>9</v>
      </c>
      <c r="H910" s="216"/>
      <c r="I910" s="8">
        <f t="shared" si="46"/>
        <v>50</v>
      </c>
      <c r="J910" s="358"/>
    </row>
    <row r="911" spans="1:10" s="359" customFormat="1" ht="15" customHeight="1" x14ac:dyDescent="0.2">
      <c r="A911" s="8">
        <v>7109</v>
      </c>
      <c r="B911" s="364" t="s">
        <v>4473</v>
      </c>
      <c r="C911" s="52" t="s">
        <v>1355</v>
      </c>
      <c r="D911" s="52">
        <v>10</v>
      </c>
      <c r="E911" s="52"/>
      <c r="F911" s="8" t="s">
        <v>256</v>
      </c>
      <c r="G911" s="8">
        <v>17</v>
      </c>
      <c r="H911" s="216"/>
      <c r="I911" s="8">
        <f t="shared" si="46"/>
        <v>27</v>
      </c>
      <c r="J911" s="358"/>
    </row>
    <row r="912" spans="1:10" s="359" customFormat="1" ht="15" customHeight="1" x14ac:dyDescent="0.2">
      <c r="A912" s="8">
        <v>7108</v>
      </c>
      <c r="B912" s="364" t="s">
        <v>4473</v>
      </c>
      <c r="C912" s="52" t="s">
        <v>1351</v>
      </c>
      <c r="D912" s="52">
        <v>16</v>
      </c>
      <c r="E912" s="52"/>
      <c r="F912" s="8" t="s">
        <v>516</v>
      </c>
      <c r="G912" s="8">
        <v>31</v>
      </c>
      <c r="H912" s="216"/>
      <c r="I912" s="8">
        <f t="shared" si="46"/>
        <v>47</v>
      </c>
      <c r="J912" s="358"/>
    </row>
    <row r="913" spans="1:10" s="359" customFormat="1" ht="15" customHeight="1" x14ac:dyDescent="0.2">
      <c r="A913" s="8">
        <v>7107</v>
      </c>
      <c r="B913" s="364" t="s">
        <v>4473</v>
      </c>
      <c r="C913" s="52" t="s">
        <v>796</v>
      </c>
      <c r="D913" s="52">
        <v>21</v>
      </c>
      <c r="E913" s="52"/>
      <c r="F913" s="8" t="s">
        <v>2951</v>
      </c>
      <c r="G913" s="8">
        <v>34</v>
      </c>
      <c r="H913" s="216"/>
      <c r="I913" s="8">
        <f t="shared" si="46"/>
        <v>55</v>
      </c>
      <c r="J913" s="358"/>
    </row>
    <row r="914" spans="1:10" s="359" customFormat="1" ht="15" customHeight="1" x14ac:dyDescent="0.2">
      <c r="A914" s="8">
        <v>7106</v>
      </c>
      <c r="B914" s="364" t="s">
        <v>4473</v>
      </c>
      <c r="C914" s="8" t="s">
        <v>787</v>
      </c>
      <c r="D914" s="8">
        <v>44</v>
      </c>
      <c r="E914" s="52"/>
      <c r="F914" s="52" t="s">
        <v>409</v>
      </c>
      <c r="G914" s="52">
        <v>17</v>
      </c>
      <c r="H914" s="216" t="s">
        <v>3194</v>
      </c>
      <c r="I914" s="8">
        <f t="shared" si="46"/>
        <v>61</v>
      </c>
      <c r="J914" s="358"/>
    </row>
    <row r="915" spans="1:10" s="359" customFormat="1" ht="15" customHeight="1" x14ac:dyDescent="0.2">
      <c r="A915" s="8">
        <v>7105</v>
      </c>
      <c r="B915" s="364" t="s">
        <v>4473</v>
      </c>
      <c r="C915" s="52" t="s">
        <v>1347</v>
      </c>
      <c r="D915" s="52">
        <v>10</v>
      </c>
      <c r="E915" s="52"/>
      <c r="F915" s="8" t="s">
        <v>1353</v>
      </c>
      <c r="G915" s="8">
        <v>21</v>
      </c>
      <c r="H915" s="216"/>
      <c r="I915" s="8">
        <f t="shared" si="46"/>
        <v>31</v>
      </c>
      <c r="J915" s="358"/>
    </row>
    <row r="916" spans="1:10" s="359" customFormat="1" ht="15" customHeight="1" x14ac:dyDescent="0.2">
      <c r="A916" s="8">
        <v>7104</v>
      </c>
      <c r="B916" s="364" t="s">
        <v>4473</v>
      </c>
      <c r="C916" s="52" t="s">
        <v>442</v>
      </c>
      <c r="D916" s="52">
        <v>30</v>
      </c>
      <c r="E916" s="52"/>
      <c r="F916" s="8" t="s">
        <v>439</v>
      </c>
      <c r="G916" s="8">
        <v>35</v>
      </c>
      <c r="H916" s="216"/>
      <c r="I916" s="8">
        <f t="shared" si="46"/>
        <v>65</v>
      </c>
      <c r="J916" s="358"/>
    </row>
    <row r="917" spans="1:10" s="359" customFormat="1" ht="15" customHeight="1" x14ac:dyDescent="0.2">
      <c r="A917" s="8">
        <v>7103</v>
      </c>
      <c r="B917" s="363" t="s">
        <v>4472</v>
      </c>
      <c r="C917" s="52" t="s">
        <v>1355</v>
      </c>
      <c r="D917" s="52">
        <v>16</v>
      </c>
      <c r="E917" s="52"/>
      <c r="F917" s="8" t="s">
        <v>400</v>
      </c>
      <c r="G917" s="8">
        <v>24</v>
      </c>
      <c r="H917" s="216"/>
      <c r="I917" s="8">
        <f t="shared" si="46"/>
        <v>40</v>
      </c>
      <c r="J917" s="358"/>
    </row>
    <row r="918" spans="1:10" s="359" customFormat="1" ht="15" customHeight="1" x14ac:dyDescent="0.2">
      <c r="A918" s="8">
        <v>7102</v>
      </c>
      <c r="B918" s="363" t="s">
        <v>4472</v>
      </c>
      <c r="C918" s="52" t="s">
        <v>801</v>
      </c>
      <c r="D918" s="52">
        <v>10</v>
      </c>
      <c r="E918" s="52"/>
      <c r="F918" s="8" t="s">
        <v>1347</v>
      </c>
      <c r="G918" s="8">
        <v>30</v>
      </c>
      <c r="H918" s="216"/>
      <c r="I918" s="8">
        <f t="shared" si="46"/>
        <v>40</v>
      </c>
      <c r="J918" s="358"/>
    </row>
    <row r="919" spans="1:10" s="359" customFormat="1" ht="15" customHeight="1" x14ac:dyDescent="0.2">
      <c r="A919" s="8">
        <v>7101</v>
      </c>
      <c r="B919" s="363" t="s">
        <v>4472</v>
      </c>
      <c r="C919" s="52" t="s">
        <v>797</v>
      </c>
      <c r="D919" s="52">
        <v>17</v>
      </c>
      <c r="E919" s="52"/>
      <c r="F919" s="8" t="s">
        <v>752</v>
      </c>
      <c r="G919" s="8">
        <v>37</v>
      </c>
      <c r="H919" s="216"/>
      <c r="I919" s="8">
        <f t="shared" si="46"/>
        <v>54</v>
      </c>
      <c r="J919" s="358"/>
    </row>
    <row r="920" spans="1:10" s="359" customFormat="1" ht="15" customHeight="1" x14ac:dyDescent="0.2">
      <c r="A920" s="8">
        <v>7100</v>
      </c>
      <c r="B920" s="363" t="s">
        <v>4472</v>
      </c>
      <c r="C920" s="52" t="s">
        <v>379</v>
      </c>
      <c r="D920" s="52">
        <v>17</v>
      </c>
      <c r="E920" s="52"/>
      <c r="F920" s="8" t="s">
        <v>386</v>
      </c>
      <c r="G920" s="8">
        <v>19</v>
      </c>
      <c r="H920" s="216"/>
      <c r="I920" s="8">
        <f t="shared" si="46"/>
        <v>36</v>
      </c>
      <c r="J920" s="358"/>
    </row>
    <row r="921" spans="1:10" s="359" customFormat="1" ht="15" customHeight="1" x14ac:dyDescent="0.2">
      <c r="A921" s="8">
        <v>7099</v>
      </c>
      <c r="B921" s="363" t="s">
        <v>4472</v>
      </c>
      <c r="C921" s="8" t="s">
        <v>796</v>
      </c>
      <c r="D921" s="8">
        <v>9</v>
      </c>
      <c r="E921" s="52"/>
      <c r="F921" s="52" t="s">
        <v>516</v>
      </c>
      <c r="G921" s="52">
        <v>3</v>
      </c>
      <c r="H921" s="216"/>
      <c r="I921" s="8">
        <f t="shared" si="46"/>
        <v>12</v>
      </c>
      <c r="J921" s="358"/>
    </row>
    <row r="922" spans="1:10" s="359" customFormat="1" ht="15" customHeight="1" x14ac:dyDescent="0.2">
      <c r="A922" s="8">
        <v>7098</v>
      </c>
      <c r="B922" s="363" t="s">
        <v>4472</v>
      </c>
      <c r="C922" s="52" t="s">
        <v>1353</v>
      </c>
      <c r="D922" s="52">
        <v>20</v>
      </c>
      <c r="E922" s="52" t="s">
        <v>777</v>
      </c>
      <c r="F922" s="8" t="s">
        <v>442</v>
      </c>
      <c r="G922" s="8">
        <v>26</v>
      </c>
      <c r="H922" s="216"/>
      <c r="I922" s="8">
        <f t="shared" si="46"/>
        <v>46</v>
      </c>
      <c r="J922" s="358"/>
    </row>
    <row r="923" spans="1:10" s="359" customFormat="1" ht="15" customHeight="1" x14ac:dyDescent="0.2">
      <c r="A923" s="8">
        <v>7097</v>
      </c>
      <c r="B923" s="363" t="s">
        <v>4472</v>
      </c>
      <c r="C923" s="8" t="s">
        <v>799</v>
      </c>
      <c r="D923" s="8">
        <v>28</v>
      </c>
      <c r="E923" s="52"/>
      <c r="F923" s="52" t="s">
        <v>121</v>
      </c>
      <c r="G923" s="52">
        <v>17</v>
      </c>
      <c r="H923" s="216"/>
      <c r="I923" s="8">
        <f t="shared" si="46"/>
        <v>45</v>
      </c>
      <c r="J923" s="358"/>
    </row>
    <row r="924" spans="1:10" s="359" customFormat="1" ht="15" customHeight="1" x14ac:dyDescent="0.2">
      <c r="A924" s="8">
        <v>7096</v>
      </c>
      <c r="B924" s="363" t="s">
        <v>4472</v>
      </c>
      <c r="C924" s="8" t="s">
        <v>2951</v>
      </c>
      <c r="D924" s="8">
        <v>28</v>
      </c>
      <c r="E924" s="52"/>
      <c r="F924" s="52" t="s">
        <v>1351</v>
      </c>
      <c r="G924" s="52">
        <v>17</v>
      </c>
      <c r="H924" s="216"/>
      <c r="I924" s="8">
        <f t="shared" si="46"/>
        <v>45</v>
      </c>
      <c r="J924" s="358"/>
    </row>
    <row r="925" spans="1:10" s="359" customFormat="1" ht="15" customHeight="1" x14ac:dyDescent="0.2">
      <c r="A925" s="8">
        <v>7095</v>
      </c>
      <c r="B925" s="363" t="s">
        <v>4472</v>
      </c>
      <c r="C925" s="52" t="s">
        <v>441</v>
      </c>
      <c r="D925" s="52">
        <v>10</v>
      </c>
      <c r="E925" s="52"/>
      <c r="F925" s="8" t="s">
        <v>439</v>
      </c>
      <c r="G925" s="8">
        <v>45</v>
      </c>
      <c r="H925" s="216" t="s">
        <v>2628</v>
      </c>
      <c r="I925" s="8">
        <f t="shared" ref="I925:I988" si="47">D925+G925</f>
        <v>55</v>
      </c>
      <c r="J925" s="358"/>
    </row>
    <row r="926" spans="1:10" s="359" customFormat="1" ht="15" customHeight="1" x14ac:dyDescent="0.2">
      <c r="A926" s="8">
        <v>7094</v>
      </c>
      <c r="B926" s="364" t="s">
        <v>4471</v>
      </c>
      <c r="C926" s="8" t="s">
        <v>800</v>
      </c>
      <c r="D926" s="8">
        <v>17</v>
      </c>
      <c r="E926" s="52"/>
      <c r="F926" s="52" t="s">
        <v>400</v>
      </c>
      <c r="G926" s="52">
        <v>2</v>
      </c>
      <c r="H926" s="216"/>
      <c r="I926" s="8">
        <f t="shared" si="47"/>
        <v>19</v>
      </c>
      <c r="J926" s="358"/>
    </row>
    <row r="927" spans="1:10" s="359" customFormat="1" ht="15" customHeight="1" x14ac:dyDescent="0.2">
      <c r="A927" s="8">
        <v>7093</v>
      </c>
      <c r="B927" s="364" t="s">
        <v>4471</v>
      </c>
      <c r="C927" s="52" t="s">
        <v>1347</v>
      </c>
      <c r="D927" s="52">
        <v>20</v>
      </c>
      <c r="E927" s="52"/>
      <c r="F927" s="8" t="s">
        <v>1355</v>
      </c>
      <c r="G927" s="8">
        <v>22</v>
      </c>
      <c r="H927" s="216"/>
      <c r="I927" s="8">
        <f t="shared" si="47"/>
        <v>42</v>
      </c>
      <c r="J927" s="358"/>
    </row>
    <row r="928" spans="1:10" s="359" customFormat="1" ht="15" customHeight="1" x14ac:dyDescent="0.2">
      <c r="A928" s="8">
        <v>7092</v>
      </c>
      <c r="B928" s="364" t="s">
        <v>4471</v>
      </c>
      <c r="C928" s="52" t="s">
        <v>1351</v>
      </c>
      <c r="D928" s="52">
        <v>7</v>
      </c>
      <c r="E928" s="52"/>
      <c r="F928" s="8" t="s">
        <v>752</v>
      </c>
      <c r="G928" s="8">
        <v>13</v>
      </c>
      <c r="H928" s="216"/>
      <c r="I928" s="8">
        <f t="shared" si="47"/>
        <v>20</v>
      </c>
      <c r="J928" s="358"/>
    </row>
    <row r="929" spans="1:10" s="359" customFormat="1" ht="15" customHeight="1" x14ac:dyDescent="0.2">
      <c r="A929" s="8">
        <v>7091</v>
      </c>
      <c r="B929" s="364" t="s">
        <v>4471</v>
      </c>
      <c r="C929" s="52" t="s">
        <v>442</v>
      </c>
      <c r="D929" s="52">
        <v>7</v>
      </c>
      <c r="E929" s="52"/>
      <c r="F929" s="8" t="s">
        <v>379</v>
      </c>
      <c r="G929" s="8">
        <v>14</v>
      </c>
      <c r="H929" s="216"/>
      <c r="I929" s="8">
        <f t="shared" si="47"/>
        <v>21</v>
      </c>
      <c r="J929" s="358"/>
    </row>
    <row r="930" spans="1:10" s="359" customFormat="1" ht="15" customHeight="1" x14ac:dyDescent="0.2">
      <c r="A930" s="8">
        <v>7090</v>
      </c>
      <c r="B930" s="364" t="s">
        <v>4471</v>
      </c>
      <c r="C930" s="52" t="s">
        <v>166</v>
      </c>
      <c r="D930" s="52">
        <v>20</v>
      </c>
      <c r="E930" s="52"/>
      <c r="F930" s="8" t="s">
        <v>441</v>
      </c>
      <c r="G930" s="8">
        <v>24</v>
      </c>
      <c r="H930" s="216"/>
      <c r="I930" s="8">
        <f t="shared" si="47"/>
        <v>44</v>
      </c>
      <c r="J930" s="358"/>
    </row>
    <row r="931" spans="1:10" s="359" customFormat="1" ht="15" customHeight="1" x14ac:dyDescent="0.2">
      <c r="A931" s="8">
        <v>7089</v>
      </c>
      <c r="B931" s="364" t="s">
        <v>4471</v>
      </c>
      <c r="C931" s="52" t="s">
        <v>1353</v>
      </c>
      <c r="D931" s="52">
        <v>12</v>
      </c>
      <c r="E931" s="52"/>
      <c r="F931" s="8" t="s">
        <v>386</v>
      </c>
      <c r="G931" s="8">
        <v>30</v>
      </c>
      <c r="H931" s="216"/>
      <c r="I931" s="8">
        <f t="shared" si="47"/>
        <v>42</v>
      </c>
      <c r="J931" s="358"/>
    </row>
    <row r="932" spans="1:10" s="359" customFormat="1" ht="15" customHeight="1" x14ac:dyDescent="0.2">
      <c r="A932" s="8">
        <v>7088</v>
      </c>
      <c r="B932" s="364" t="s">
        <v>4471</v>
      </c>
      <c r="C932" s="52" t="s">
        <v>797</v>
      </c>
      <c r="D932" s="52">
        <v>10</v>
      </c>
      <c r="E932" s="52"/>
      <c r="F932" s="8" t="s">
        <v>256</v>
      </c>
      <c r="G932" s="8">
        <v>34</v>
      </c>
      <c r="H932" s="216"/>
      <c r="I932" s="8">
        <f t="shared" si="47"/>
        <v>44</v>
      </c>
      <c r="J932" s="358"/>
    </row>
    <row r="933" spans="1:10" s="359" customFormat="1" ht="15" customHeight="1" x14ac:dyDescent="0.2">
      <c r="A933" s="8">
        <v>7087</v>
      </c>
      <c r="B933" s="364" t="s">
        <v>4471</v>
      </c>
      <c r="C933" s="8" t="s">
        <v>790</v>
      </c>
      <c r="D933" s="8">
        <v>35</v>
      </c>
      <c r="E933" s="52"/>
      <c r="F933" s="52" t="s">
        <v>139</v>
      </c>
      <c r="G933" s="52">
        <v>8</v>
      </c>
      <c r="H933" s="216" t="s">
        <v>2628</v>
      </c>
      <c r="I933" s="8">
        <f t="shared" si="47"/>
        <v>43</v>
      </c>
      <c r="J933" s="358"/>
    </row>
    <row r="934" spans="1:10" s="359" customFormat="1" ht="15" customHeight="1" x14ac:dyDescent="0.2">
      <c r="A934" s="8">
        <v>7086</v>
      </c>
      <c r="B934" s="364" t="s">
        <v>4471</v>
      </c>
      <c r="C934" s="52" t="s">
        <v>2951</v>
      </c>
      <c r="D934" s="52">
        <v>14</v>
      </c>
      <c r="E934" s="52"/>
      <c r="F934" s="8" t="s">
        <v>409</v>
      </c>
      <c r="G934" s="8">
        <v>55</v>
      </c>
      <c r="H934" s="216"/>
      <c r="I934" s="8">
        <f t="shared" si="47"/>
        <v>69</v>
      </c>
      <c r="J934" s="358"/>
    </row>
    <row r="935" spans="1:10" s="359" customFormat="1" ht="15" customHeight="1" x14ac:dyDescent="0.2">
      <c r="A935" s="8">
        <v>7085</v>
      </c>
      <c r="B935" s="363" t="s">
        <v>4470</v>
      </c>
      <c r="C935" s="8" t="s">
        <v>793</v>
      </c>
      <c r="D935" s="8">
        <v>17</v>
      </c>
      <c r="E935" s="52" t="s">
        <v>777</v>
      </c>
      <c r="F935" s="52" t="s">
        <v>392</v>
      </c>
      <c r="G935" s="52">
        <v>14</v>
      </c>
      <c r="H935" s="216"/>
      <c r="I935" s="8">
        <f t="shared" si="47"/>
        <v>31</v>
      </c>
      <c r="J935" s="358"/>
    </row>
    <row r="936" spans="1:10" s="359" customFormat="1" ht="15" customHeight="1" x14ac:dyDescent="0.2">
      <c r="A936" s="8">
        <v>7084</v>
      </c>
      <c r="B936" s="363" t="s">
        <v>4470</v>
      </c>
      <c r="C936" s="52" t="s">
        <v>441</v>
      </c>
      <c r="D936" s="52">
        <v>6</v>
      </c>
      <c r="E936" s="52"/>
      <c r="F936" s="8" t="s">
        <v>1347</v>
      </c>
      <c r="G936" s="8">
        <v>27</v>
      </c>
      <c r="H936" s="216"/>
      <c r="I936" s="8">
        <f t="shared" si="47"/>
        <v>33</v>
      </c>
      <c r="J936" s="358"/>
    </row>
    <row r="937" spans="1:10" s="359" customFormat="1" ht="15" customHeight="1" x14ac:dyDescent="0.2">
      <c r="A937" s="8">
        <v>7083</v>
      </c>
      <c r="B937" s="363" t="s">
        <v>4470</v>
      </c>
      <c r="C937" s="52" t="s">
        <v>798</v>
      </c>
      <c r="D937" s="52">
        <v>14</v>
      </c>
      <c r="E937" s="52"/>
      <c r="F937" s="8" t="s">
        <v>379</v>
      </c>
      <c r="G937" s="8">
        <v>27</v>
      </c>
      <c r="H937" s="216"/>
      <c r="I937" s="8">
        <f t="shared" si="47"/>
        <v>41</v>
      </c>
      <c r="J937" s="358"/>
    </row>
    <row r="938" spans="1:10" s="359" customFormat="1" ht="15" customHeight="1" x14ac:dyDescent="0.2">
      <c r="A938" s="8">
        <v>7082</v>
      </c>
      <c r="B938" s="363" t="s">
        <v>4470</v>
      </c>
      <c r="C938" s="52" t="s">
        <v>787</v>
      </c>
      <c r="D938" s="52">
        <v>20</v>
      </c>
      <c r="E938" s="52"/>
      <c r="F938" s="8" t="s">
        <v>256</v>
      </c>
      <c r="G938" s="8">
        <v>28</v>
      </c>
      <c r="H938" s="216"/>
      <c r="I938" s="8">
        <f t="shared" si="47"/>
        <v>48</v>
      </c>
      <c r="J938" s="358"/>
    </row>
    <row r="939" spans="1:10" s="359" customFormat="1" ht="15" customHeight="1" x14ac:dyDescent="0.2">
      <c r="A939" s="8">
        <v>7081</v>
      </c>
      <c r="B939" s="363" t="s">
        <v>4470</v>
      </c>
      <c r="C939" s="8" t="s">
        <v>801</v>
      </c>
      <c r="D939" s="8">
        <v>40</v>
      </c>
      <c r="E939" s="52"/>
      <c r="F939" s="52" t="s">
        <v>139</v>
      </c>
      <c r="G939" s="52">
        <v>3</v>
      </c>
      <c r="H939" s="216"/>
      <c r="I939" s="8">
        <f t="shared" si="47"/>
        <v>43</v>
      </c>
      <c r="J939" s="358"/>
    </row>
    <row r="940" spans="1:10" s="359" customFormat="1" ht="15" customHeight="1" x14ac:dyDescent="0.2">
      <c r="A940" s="8">
        <v>7080</v>
      </c>
      <c r="B940" s="363" t="s">
        <v>4470</v>
      </c>
      <c r="C940" s="8" t="s">
        <v>2951</v>
      </c>
      <c r="D940" s="8">
        <v>24</v>
      </c>
      <c r="E940" s="52"/>
      <c r="F940" s="52" t="s">
        <v>1353</v>
      </c>
      <c r="G940" s="52">
        <v>21</v>
      </c>
      <c r="H940" s="216"/>
      <c r="I940" s="8">
        <f t="shared" si="47"/>
        <v>45</v>
      </c>
      <c r="J940" s="358"/>
    </row>
    <row r="941" spans="1:10" s="359" customFormat="1" ht="15" customHeight="1" x14ac:dyDescent="0.2">
      <c r="A941" s="8">
        <v>7079</v>
      </c>
      <c r="B941" s="363" t="s">
        <v>4470</v>
      </c>
      <c r="C941" s="52" t="s">
        <v>1355</v>
      </c>
      <c r="D941" s="52">
        <v>14</v>
      </c>
      <c r="E941" s="52"/>
      <c r="F941" s="8" t="s">
        <v>121</v>
      </c>
      <c r="G941" s="8">
        <v>24</v>
      </c>
      <c r="H941" s="216"/>
      <c r="I941" s="8">
        <f t="shared" si="47"/>
        <v>38</v>
      </c>
      <c r="J941" s="358"/>
    </row>
    <row r="942" spans="1:10" s="359" customFormat="1" ht="15" customHeight="1" x14ac:dyDescent="0.2">
      <c r="A942" s="8">
        <v>7078</v>
      </c>
      <c r="B942" s="363" t="s">
        <v>4470</v>
      </c>
      <c r="C942" s="8" t="s">
        <v>442</v>
      </c>
      <c r="D942" s="8">
        <v>20</v>
      </c>
      <c r="E942" s="52"/>
      <c r="F942" s="52" t="s">
        <v>1351</v>
      </c>
      <c r="G942" s="52">
        <v>16</v>
      </c>
      <c r="H942" s="216"/>
      <c r="I942" s="8">
        <f t="shared" si="47"/>
        <v>36</v>
      </c>
      <c r="J942" s="358"/>
    </row>
    <row r="943" spans="1:10" s="359" customFormat="1" ht="15" customHeight="1" x14ac:dyDescent="0.2">
      <c r="A943" s="8">
        <v>7077</v>
      </c>
      <c r="B943" s="363" t="s">
        <v>4470</v>
      </c>
      <c r="C943" s="52" t="s">
        <v>166</v>
      </c>
      <c r="D943" s="52">
        <v>16</v>
      </c>
      <c r="E943" s="52"/>
      <c r="F943" s="8" t="s">
        <v>439</v>
      </c>
      <c r="G943" s="8">
        <v>42</v>
      </c>
      <c r="H943" s="216" t="s">
        <v>2628</v>
      </c>
      <c r="I943" s="8">
        <f t="shared" si="47"/>
        <v>58</v>
      </c>
      <c r="J943" s="358"/>
    </row>
    <row r="944" spans="1:10" s="359" customFormat="1" ht="15" customHeight="1" x14ac:dyDescent="0.2">
      <c r="A944" s="8">
        <v>7076</v>
      </c>
      <c r="B944" s="364" t="s">
        <v>4469</v>
      </c>
      <c r="C944" s="52" t="s">
        <v>799</v>
      </c>
      <c r="D944" s="52">
        <v>14</v>
      </c>
      <c r="E944" s="52"/>
      <c r="F944" s="8" t="s">
        <v>400</v>
      </c>
      <c r="G944" s="8">
        <v>19</v>
      </c>
      <c r="H944" s="216"/>
      <c r="I944" s="8">
        <f t="shared" si="47"/>
        <v>33</v>
      </c>
      <c r="J944" s="358"/>
    </row>
    <row r="945" spans="1:10" s="359" customFormat="1" ht="15" customHeight="1" x14ac:dyDescent="0.2">
      <c r="A945" s="8">
        <v>7075</v>
      </c>
      <c r="B945" s="364" t="s">
        <v>4469</v>
      </c>
      <c r="C945" s="52" t="s">
        <v>1355</v>
      </c>
      <c r="D945" s="52">
        <v>14</v>
      </c>
      <c r="E945" s="52"/>
      <c r="F945" s="8" t="s">
        <v>752</v>
      </c>
      <c r="G945" s="8">
        <v>56</v>
      </c>
      <c r="H945" s="216"/>
      <c r="I945" s="8">
        <f t="shared" si="47"/>
        <v>70</v>
      </c>
      <c r="J945" s="358"/>
    </row>
    <row r="946" spans="1:10" s="359" customFormat="1" ht="15" customHeight="1" x14ac:dyDescent="0.2">
      <c r="A946" s="8">
        <v>7074</v>
      </c>
      <c r="B946" s="364" t="s">
        <v>4469</v>
      </c>
      <c r="C946" s="8" t="s">
        <v>379</v>
      </c>
      <c r="D946" s="8">
        <v>27</v>
      </c>
      <c r="E946" s="52"/>
      <c r="F946" s="52" t="s">
        <v>441</v>
      </c>
      <c r="G946" s="52">
        <v>24</v>
      </c>
      <c r="H946" s="216"/>
      <c r="I946" s="8">
        <f t="shared" si="47"/>
        <v>51</v>
      </c>
      <c r="J946" s="358"/>
    </row>
    <row r="947" spans="1:10" s="359" customFormat="1" ht="15" customHeight="1" x14ac:dyDescent="0.2">
      <c r="A947" s="8">
        <v>7073</v>
      </c>
      <c r="B947" s="364" t="s">
        <v>4469</v>
      </c>
      <c r="C947" s="8" t="s">
        <v>2951</v>
      </c>
      <c r="D947" s="8">
        <v>26</v>
      </c>
      <c r="E947" s="52"/>
      <c r="F947" s="52" t="s">
        <v>139</v>
      </c>
      <c r="G947" s="52">
        <v>25</v>
      </c>
      <c r="H947" s="216"/>
      <c r="I947" s="8">
        <f t="shared" si="47"/>
        <v>51</v>
      </c>
      <c r="J947" s="358"/>
    </row>
    <row r="948" spans="1:10" s="359" customFormat="1" ht="15" customHeight="1" x14ac:dyDescent="0.2">
      <c r="A948" s="8">
        <v>7072</v>
      </c>
      <c r="B948" s="364" t="s">
        <v>4469</v>
      </c>
      <c r="C948" s="8" t="s">
        <v>797</v>
      </c>
      <c r="D948" s="8">
        <v>20</v>
      </c>
      <c r="E948" s="52"/>
      <c r="F948" s="52" t="s">
        <v>516</v>
      </c>
      <c r="G948" s="52">
        <v>13</v>
      </c>
      <c r="H948" s="216"/>
      <c r="I948" s="8">
        <f t="shared" si="47"/>
        <v>33</v>
      </c>
      <c r="J948" s="358"/>
    </row>
    <row r="949" spans="1:10" s="359" customFormat="1" ht="15" customHeight="1" x14ac:dyDescent="0.2">
      <c r="A949" s="8">
        <v>7071</v>
      </c>
      <c r="B949" s="364" t="s">
        <v>4469</v>
      </c>
      <c r="C949" s="52" t="s">
        <v>798</v>
      </c>
      <c r="D949" s="52">
        <v>12</v>
      </c>
      <c r="E949" s="52"/>
      <c r="F949" s="8" t="s">
        <v>409</v>
      </c>
      <c r="G949" s="8">
        <v>31</v>
      </c>
      <c r="H949" s="216"/>
      <c r="I949" s="8">
        <f t="shared" si="47"/>
        <v>43</v>
      </c>
      <c r="J949" s="358"/>
    </row>
    <row r="950" spans="1:10" s="359" customFormat="1" ht="15" customHeight="1" x14ac:dyDescent="0.2">
      <c r="A950" s="8">
        <v>7070</v>
      </c>
      <c r="B950" s="364" t="s">
        <v>4469</v>
      </c>
      <c r="C950" s="52" t="s">
        <v>800</v>
      </c>
      <c r="D950" s="52">
        <v>10</v>
      </c>
      <c r="E950" s="52"/>
      <c r="F950" s="8" t="s">
        <v>1353</v>
      </c>
      <c r="G950" s="8">
        <v>48</v>
      </c>
      <c r="H950" s="216" t="s">
        <v>4078</v>
      </c>
      <c r="I950" s="8">
        <f t="shared" si="47"/>
        <v>58</v>
      </c>
      <c r="J950" s="358"/>
    </row>
    <row r="951" spans="1:10" s="359" customFormat="1" ht="15" customHeight="1" x14ac:dyDescent="0.2">
      <c r="A951" s="8">
        <v>7069</v>
      </c>
      <c r="B951" s="364" t="s">
        <v>4469</v>
      </c>
      <c r="C951" s="8" t="s">
        <v>790</v>
      </c>
      <c r="D951" s="8">
        <v>41</v>
      </c>
      <c r="E951" s="52"/>
      <c r="F951" s="52" t="s">
        <v>442</v>
      </c>
      <c r="G951" s="52">
        <v>14</v>
      </c>
      <c r="H951" s="216"/>
      <c r="I951" s="8">
        <f t="shared" si="47"/>
        <v>55</v>
      </c>
      <c r="J951" s="358"/>
    </row>
    <row r="952" spans="1:10" s="359" customFormat="1" ht="15" customHeight="1" x14ac:dyDescent="0.2">
      <c r="A952" s="8">
        <v>7068</v>
      </c>
      <c r="B952" s="364" t="s">
        <v>4469</v>
      </c>
      <c r="C952" s="52" t="s">
        <v>1347</v>
      </c>
      <c r="D952" s="52">
        <v>6</v>
      </c>
      <c r="E952" s="52"/>
      <c r="F952" s="8" t="s">
        <v>1351</v>
      </c>
      <c r="G952" s="8">
        <v>33</v>
      </c>
      <c r="H952" s="216"/>
      <c r="I952" s="8">
        <f t="shared" si="47"/>
        <v>39</v>
      </c>
      <c r="J952" s="358"/>
    </row>
    <row r="953" spans="1:10" s="359" customFormat="1" ht="15" customHeight="1" x14ac:dyDescent="0.2">
      <c r="A953" s="8">
        <v>7067</v>
      </c>
      <c r="B953" s="363" t="s">
        <v>4467</v>
      </c>
      <c r="C953" s="52" t="s">
        <v>1347</v>
      </c>
      <c r="D953" s="52">
        <v>10</v>
      </c>
      <c r="E953" s="52"/>
      <c r="F953" s="8" t="s">
        <v>392</v>
      </c>
      <c r="G953" s="8">
        <v>20</v>
      </c>
      <c r="H953" s="216"/>
      <c r="I953" s="8">
        <f t="shared" si="47"/>
        <v>30</v>
      </c>
      <c r="J953" s="358"/>
    </row>
    <row r="954" spans="1:10" s="359" customFormat="1" ht="15" customHeight="1" x14ac:dyDescent="0.2">
      <c r="A954" s="8">
        <v>7066</v>
      </c>
      <c r="B954" s="363" t="s">
        <v>4467</v>
      </c>
      <c r="C954" s="8" t="s">
        <v>379</v>
      </c>
      <c r="D954" s="8">
        <v>38</v>
      </c>
      <c r="E954" s="52"/>
      <c r="F954" s="52" t="s">
        <v>1355</v>
      </c>
      <c r="G954" s="52">
        <v>20</v>
      </c>
      <c r="H954" s="216"/>
      <c r="I954" s="8">
        <f t="shared" si="47"/>
        <v>58</v>
      </c>
      <c r="J954" s="358"/>
    </row>
    <row r="955" spans="1:10" s="359" customFormat="1" ht="15" customHeight="1" x14ac:dyDescent="0.2">
      <c r="A955" s="8">
        <v>7065</v>
      </c>
      <c r="B955" s="363" t="s">
        <v>4467</v>
      </c>
      <c r="C955" s="52" t="s">
        <v>793</v>
      </c>
      <c r="D955" s="52">
        <v>7</v>
      </c>
      <c r="E955" s="52"/>
      <c r="F955" s="8" t="s">
        <v>752</v>
      </c>
      <c r="G955" s="8">
        <v>34</v>
      </c>
      <c r="H955" s="216"/>
      <c r="I955" s="8">
        <f t="shared" si="47"/>
        <v>41</v>
      </c>
      <c r="J955" s="358"/>
    </row>
    <row r="956" spans="1:10" s="359" customFormat="1" ht="15" customHeight="1" x14ac:dyDescent="0.2">
      <c r="A956" s="8">
        <v>7064</v>
      </c>
      <c r="B956" s="363" t="s">
        <v>4467</v>
      </c>
      <c r="C956" s="52" t="s">
        <v>442</v>
      </c>
      <c r="D956" s="52">
        <v>20</v>
      </c>
      <c r="E956" s="52"/>
      <c r="F956" s="8" t="s">
        <v>441</v>
      </c>
      <c r="G956" s="8">
        <v>41</v>
      </c>
      <c r="H956" s="216" t="s">
        <v>4468</v>
      </c>
      <c r="I956" s="8">
        <f t="shared" si="47"/>
        <v>61</v>
      </c>
      <c r="J956" s="358"/>
    </row>
    <row r="957" spans="1:10" s="359" customFormat="1" ht="15" customHeight="1" x14ac:dyDescent="0.2">
      <c r="A957" s="8">
        <v>7063</v>
      </c>
      <c r="B957" s="363" t="s">
        <v>4467</v>
      </c>
      <c r="C957" s="8" t="s">
        <v>790</v>
      </c>
      <c r="D957" s="8">
        <v>31</v>
      </c>
      <c r="E957" s="52"/>
      <c r="F957" s="52" t="s">
        <v>386</v>
      </c>
      <c r="G957" s="52">
        <v>9</v>
      </c>
      <c r="H957" s="216"/>
      <c r="I957" s="8">
        <f t="shared" si="47"/>
        <v>40</v>
      </c>
      <c r="J957" s="358"/>
    </row>
    <row r="958" spans="1:10" s="359" customFormat="1" ht="15" customHeight="1" x14ac:dyDescent="0.2">
      <c r="A958" s="8">
        <v>7062</v>
      </c>
      <c r="B958" s="363" t="s">
        <v>4467</v>
      </c>
      <c r="C958" s="52" t="s">
        <v>1351</v>
      </c>
      <c r="D958" s="52">
        <v>18</v>
      </c>
      <c r="E958" s="52"/>
      <c r="F958" s="8" t="s">
        <v>256</v>
      </c>
      <c r="G958" s="8">
        <v>26</v>
      </c>
      <c r="H958" s="216"/>
      <c r="I958" s="8">
        <f t="shared" si="47"/>
        <v>44</v>
      </c>
      <c r="J958" s="358"/>
    </row>
    <row r="959" spans="1:10" s="359" customFormat="1" ht="15" customHeight="1" x14ac:dyDescent="0.2">
      <c r="A959" s="8">
        <v>7061</v>
      </c>
      <c r="B959" s="363" t="s">
        <v>4467</v>
      </c>
      <c r="C959" s="8" t="s">
        <v>801</v>
      </c>
      <c r="D959" s="8">
        <v>31</v>
      </c>
      <c r="E959" s="52"/>
      <c r="F959" s="52" t="s">
        <v>516</v>
      </c>
      <c r="G959" s="52">
        <v>21</v>
      </c>
      <c r="H959" s="216"/>
      <c r="I959" s="8">
        <f t="shared" si="47"/>
        <v>52</v>
      </c>
      <c r="J959" s="358"/>
    </row>
    <row r="960" spans="1:10" s="359" customFormat="1" ht="15" customHeight="1" x14ac:dyDescent="0.2">
      <c r="A960" s="8">
        <v>7060</v>
      </c>
      <c r="B960" s="363" t="s">
        <v>4467</v>
      </c>
      <c r="C960" s="52" t="s">
        <v>800</v>
      </c>
      <c r="D960" s="52">
        <v>20</v>
      </c>
      <c r="E960" s="52"/>
      <c r="F960" s="8" t="s">
        <v>2951</v>
      </c>
      <c r="G960" s="8">
        <v>27</v>
      </c>
      <c r="H960" s="216"/>
      <c r="I960" s="8">
        <f t="shared" si="47"/>
        <v>47</v>
      </c>
      <c r="J960" s="358"/>
    </row>
    <row r="961" spans="1:10" s="359" customFormat="1" ht="15" customHeight="1" x14ac:dyDescent="0.2">
      <c r="A961" s="8">
        <v>7059</v>
      </c>
      <c r="B961" s="363" t="s">
        <v>4467</v>
      </c>
      <c r="C961" s="52" t="s">
        <v>796</v>
      </c>
      <c r="D961" s="52">
        <v>22</v>
      </c>
      <c r="E961" s="52"/>
      <c r="F961" s="8" t="s">
        <v>1353</v>
      </c>
      <c r="G961" s="8">
        <v>27</v>
      </c>
      <c r="H961" s="216"/>
      <c r="I961" s="8">
        <f t="shared" si="47"/>
        <v>49</v>
      </c>
      <c r="J961" s="358"/>
    </row>
    <row r="962" spans="1:10" s="359" customFormat="1" ht="15" customHeight="1" x14ac:dyDescent="0.2">
      <c r="A962" s="8">
        <v>7058</v>
      </c>
      <c r="B962" s="364" t="s">
        <v>4355</v>
      </c>
      <c r="C962" s="52" t="s">
        <v>1355</v>
      </c>
      <c r="D962" s="52">
        <v>9</v>
      </c>
      <c r="E962" s="52"/>
      <c r="F962" s="8" t="s">
        <v>392</v>
      </c>
      <c r="G962" s="8">
        <v>31</v>
      </c>
      <c r="H962" s="216" t="s">
        <v>3441</v>
      </c>
      <c r="I962" s="8">
        <f t="shared" si="47"/>
        <v>40</v>
      </c>
      <c r="J962" s="358"/>
    </row>
    <row r="963" spans="1:10" s="359" customFormat="1" ht="15" customHeight="1" x14ac:dyDescent="0.2">
      <c r="A963" s="8">
        <v>7057</v>
      </c>
      <c r="B963" s="364" t="s">
        <v>4355</v>
      </c>
      <c r="C963" s="52" t="s">
        <v>441</v>
      </c>
      <c r="D963" s="52">
        <v>7</v>
      </c>
      <c r="E963" s="52"/>
      <c r="F963" s="8" t="s">
        <v>400</v>
      </c>
      <c r="G963" s="8">
        <v>26</v>
      </c>
      <c r="H963" s="216"/>
      <c r="I963" s="8">
        <f t="shared" si="47"/>
        <v>33</v>
      </c>
      <c r="J963" s="358"/>
    </row>
    <row r="964" spans="1:10" s="359" customFormat="1" ht="15" customHeight="1" x14ac:dyDescent="0.2">
      <c r="A964" s="8">
        <v>7056</v>
      </c>
      <c r="B964" s="364" t="s">
        <v>4355</v>
      </c>
      <c r="C964" s="8" t="s">
        <v>1347</v>
      </c>
      <c r="D964" s="8">
        <v>24</v>
      </c>
      <c r="E964" s="52"/>
      <c r="F964" s="52" t="s">
        <v>379</v>
      </c>
      <c r="G964" s="52">
        <v>13</v>
      </c>
      <c r="H964" s="216"/>
      <c r="I964" s="8">
        <f t="shared" si="47"/>
        <v>37</v>
      </c>
      <c r="J964" s="358"/>
    </row>
    <row r="965" spans="1:10" s="359" customFormat="1" ht="15" customHeight="1" x14ac:dyDescent="0.2">
      <c r="A965" s="8">
        <v>7055</v>
      </c>
      <c r="B965" s="364" t="s">
        <v>4355</v>
      </c>
      <c r="C965" s="52" t="s">
        <v>166</v>
      </c>
      <c r="D965" s="52">
        <v>10</v>
      </c>
      <c r="E965" s="52"/>
      <c r="F965" s="8" t="s">
        <v>139</v>
      </c>
      <c r="G965" s="8">
        <v>29</v>
      </c>
      <c r="H965" s="216"/>
      <c r="I965" s="8">
        <f t="shared" si="47"/>
        <v>39</v>
      </c>
      <c r="J965" s="358"/>
    </row>
    <row r="966" spans="1:10" s="359" customFormat="1" ht="15" customHeight="1" x14ac:dyDescent="0.2">
      <c r="A966" s="8">
        <v>7054</v>
      </c>
      <c r="B966" s="364" t="s">
        <v>4355</v>
      </c>
      <c r="C966" s="52" t="s">
        <v>799</v>
      </c>
      <c r="D966" s="52">
        <v>13</v>
      </c>
      <c r="E966" s="52"/>
      <c r="F966" s="8" t="s">
        <v>1353</v>
      </c>
      <c r="G966" s="8">
        <v>20</v>
      </c>
      <c r="H966" s="216"/>
      <c r="I966" s="8">
        <f t="shared" si="47"/>
        <v>33</v>
      </c>
      <c r="J966" s="358"/>
    </row>
    <row r="967" spans="1:10" s="359" customFormat="1" ht="15" customHeight="1" x14ac:dyDescent="0.2">
      <c r="A967" s="8">
        <v>7053</v>
      </c>
      <c r="B967" s="364" t="s">
        <v>4355</v>
      </c>
      <c r="C967" s="8" t="s">
        <v>2951</v>
      </c>
      <c r="D967" s="8">
        <v>20</v>
      </c>
      <c r="E967" s="52"/>
      <c r="F967" s="52" t="s">
        <v>442</v>
      </c>
      <c r="G967" s="52">
        <v>7</v>
      </c>
      <c r="H967" s="216"/>
      <c r="I967" s="8">
        <f t="shared" si="47"/>
        <v>27</v>
      </c>
      <c r="J967" s="358"/>
    </row>
    <row r="968" spans="1:10" s="359" customFormat="1" ht="15" customHeight="1" x14ac:dyDescent="0.2">
      <c r="A968" s="8">
        <v>7052</v>
      </c>
      <c r="B968" s="364" t="s">
        <v>4355</v>
      </c>
      <c r="C968" s="8" t="s">
        <v>801</v>
      </c>
      <c r="D968" s="8">
        <v>26</v>
      </c>
      <c r="E968" s="52"/>
      <c r="F968" s="52" t="s">
        <v>121</v>
      </c>
      <c r="G968" s="52">
        <v>17</v>
      </c>
      <c r="H968" s="216"/>
      <c r="I968" s="8">
        <f t="shared" si="47"/>
        <v>43</v>
      </c>
      <c r="J968" s="358"/>
    </row>
    <row r="969" spans="1:10" s="359" customFormat="1" ht="15" customHeight="1" x14ac:dyDescent="0.2">
      <c r="A969" s="8">
        <v>7051</v>
      </c>
      <c r="B969" s="364" t="s">
        <v>4355</v>
      </c>
      <c r="C969" s="8" t="s">
        <v>798</v>
      </c>
      <c r="D969" s="8">
        <v>22</v>
      </c>
      <c r="E969" s="52"/>
      <c r="F969" s="52" t="s">
        <v>1351</v>
      </c>
      <c r="G969" s="52">
        <v>16</v>
      </c>
      <c r="H969" s="216"/>
      <c r="I969" s="8">
        <f t="shared" si="47"/>
        <v>38</v>
      </c>
      <c r="J969" s="358"/>
    </row>
    <row r="970" spans="1:10" s="359" customFormat="1" ht="15" customHeight="1" x14ac:dyDescent="0.2">
      <c r="A970" s="8">
        <v>7050</v>
      </c>
      <c r="B970" s="364" t="s">
        <v>4355</v>
      </c>
      <c r="C970" s="8" t="s">
        <v>787</v>
      </c>
      <c r="D970" s="8">
        <v>28</v>
      </c>
      <c r="E970" s="52"/>
      <c r="F970" s="52" t="s">
        <v>439</v>
      </c>
      <c r="G970" s="52">
        <v>27</v>
      </c>
      <c r="H970" s="216"/>
      <c r="I970" s="8">
        <f t="shared" si="47"/>
        <v>55</v>
      </c>
      <c r="J970" s="358"/>
    </row>
    <row r="971" spans="1:10" s="359" customFormat="1" ht="15" customHeight="1" x14ac:dyDescent="0.2">
      <c r="A971" s="8">
        <v>7049</v>
      </c>
      <c r="B971" s="363" t="s">
        <v>4354</v>
      </c>
      <c r="C971" s="8" t="s">
        <v>787</v>
      </c>
      <c r="D971" s="8">
        <v>23</v>
      </c>
      <c r="E971" s="52"/>
      <c r="F971" s="52" t="s">
        <v>392</v>
      </c>
      <c r="G971" s="52">
        <v>17</v>
      </c>
      <c r="H971" s="216"/>
      <c r="I971" s="8">
        <f t="shared" si="47"/>
        <v>40</v>
      </c>
      <c r="J971" s="358"/>
    </row>
    <row r="972" spans="1:10" s="359" customFormat="1" ht="15" customHeight="1" x14ac:dyDescent="0.2">
      <c r="A972" s="8">
        <v>7048</v>
      </c>
      <c r="B972" s="363" t="s">
        <v>4354</v>
      </c>
      <c r="C972" s="8" t="s">
        <v>793</v>
      </c>
      <c r="D972" s="8">
        <v>34</v>
      </c>
      <c r="E972" s="52"/>
      <c r="F972" s="52" t="s">
        <v>1355</v>
      </c>
      <c r="G972" s="52">
        <v>10</v>
      </c>
      <c r="H972" s="216"/>
      <c r="I972" s="8">
        <f t="shared" si="47"/>
        <v>44</v>
      </c>
      <c r="J972" s="358"/>
    </row>
    <row r="973" spans="1:10" s="359" customFormat="1" ht="15" customHeight="1" x14ac:dyDescent="0.2">
      <c r="A973" s="8">
        <v>7047</v>
      </c>
      <c r="B973" s="363" t="s">
        <v>4354</v>
      </c>
      <c r="C973" s="8" t="s">
        <v>1347</v>
      </c>
      <c r="D973" s="8">
        <v>20</v>
      </c>
      <c r="E973" s="52"/>
      <c r="F973" s="52" t="s">
        <v>386</v>
      </c>
      <c r="G973" s="52">
        <v>12</v>
      </c>
      <c r="H973" s="216"/>
      <c r="I973" s="8">
        <f t="shared" si="47"/>
        <v>32</v>
      </c>
      <c r="J973" s="358"/>
    </row>
    <row r="974" spans="1:10" s="359" customFormat="1" ht="15" customHeight="1" x14ac:dyDescent="0.2">
      <c r="A974" s="8">
        <v>7046</v>
      </c>
      <c r="B974" s="363" t="s">
        <v>4354</v>
      </c>
      <c r="C974" s="52" t="s">
        <v>379</v>
      </c>
      <c r="D974" s="52">
        <v>10</v>
      </c>
      <c r="E974" s="52"/>
      <c r="F974" s="8" t="s">
        <v>256</v>
      </c>
      <c r="G974" s="8">
        <v>24</v>
      </c>
      <c r="H974" s="216"/>
      <c r="I974" s="8">
        <f t="shared" si="47"/>
        <v>34</v>
      </c>
      <c r="J974" s="358"/>
    </row>
    <row r="975" spans="1:10" s="359" customFormat="1" ht="15" customHeight="1" x14ac:dyDescent="0.2">
      <c r="A975" s="8">
        <v>7045</v>
      </c>
      <c r="B975" s="363" t="s">
        <v>4354</v>
      </c>
      <c r="C975" s="8" t="s">
        <v>1353</v>
      </c>
      <c r="D975" s="8">
        <v>26</v>
      </c>
      <c r="E975" s="52"/>
      <c r="F975" s="52" t="s">
        <v>516</v>
      </c>
      <c r="G975" s="52">
        <v>3</v>
      </c>
      <c r="H975" s="216"/>
      <c r="I975" s="8">
        <f t="shared" si="47"/>
        <v>29</v>
      </c>
      <c r="J975" s="358"/>
    </row>
    <row r="976" spans="1:10" s="359" customFormat="1" ht="15" customHeight="1" x14ac:dyDescent="0.2">
      <c r="A976" s="8">
        <v>7044</v>
      </c>
      <c r="B976" s="363" t="s">
        <v>4354</v>
      </c>
      <c r="C976" s="8" t="s">
        <v>790</v>
      </c>
      <c r="D976" s="8">
        <v>49</v>
      </c>
      <c r="E976" s="52"/>
      <c r="F976" s="52" t="s">
        <v>2951</v>
      </c>
      <c r="G976" s="52">
        <v>21</v>
      </c>
      <c r="H976" s="216" t="s">
        <v>2628</v>
      </c>
      <c r="I976" s="8">
        <f t="shared" si="47"/>
        <v>70</v>
      </c>
      <c r="J976" s="358"/>
    </row>
    <row r="977" spans="1:10" s="359" customFormat="1" ht="15" customHeight="1" x14ac:dyDescent="0.2">
      <c r="A977" s="8">
        <v>7043</v>
      </c>
      <c r="B977" s="363" t="s">
        <v>4354</v>
      </c>
      <c r="C977" s="52" t="s">
        <v>442</v>
      </c>
      <c r="D977" s="52">
        <v>17</v>
      </c>
      <c r="E977" s="52"/>
      <c r="F977" s="8" t="s">
        <v>409</v>
      </c>
      <c r="G977" s="8">
        <v>23</v>
      </c>
      <c r="H977" s="216"/>
      <c r="I977" s="8">
        <f t="shared" si="47"/>
        <v>40</v>
      </c>
      <c r="J977" s="358"/>
    </row>
    <row r="978" spans="1:10" s="359" customFormat="1" ht="15" customHeight="1" x14ac:dyDescent="0.2">
      <c r="A978" s="8">
        <v>7042</v>
      </c>
      <c r="B978" s="363" t="s">
        <v>4354</v>
      </c>
      <c r="C978" s="8" t="s">
        <v>441</v>
      </c>
      <c r="D978" s="8">
        <v>26</v>
      </c>
      <c r="E978" s="52"/>
      <c r="F978" s="52" t="s">
        <v>121</v>
      </c>
      <c r="G978" s="52">
        <v>23</v>
      </c>
      <c r="H978" s="216"/>
      <c r="I978" s="8">
        <f t="shared" si="47"/>
        <v>49</v>
      </c>
      <c r="J978" s="358"/>
    </row>
    <row r="979" spans="1:10" s="359" customFormat="1" ht="15" customHeight="1" x14ac:dyDescent="0.2">
      <c r="A979" s="8">
        <v>7041</v>
      </c>
      <c r="B979" s="363" t="s">
        <v>4354</v>
      </c>
      <c r="C979" s="52" t="s">
        <v>796</v>
      </c>
      <c r="D979" s="52">
        <v>3</v>
      </c>
      <c r="E979" s="52"/>
      <c r="F979" s="8" t="s">
        <v>1351</v>
      </c>
      <c r="G979" s="8">
        <v>16</v>
      </c>
      <c r="H979" s="216"/>
      <c r="I979" s="8">
        <f t="shared" si="47"/>
        <v>19</v>
      </c>
      <c r="J979" s="358"/>
    </row>
    <row r="980" spans="1:10" s="359" customFormat="1" ht="15" customHeight="1" x14ac:dyDescent="0.2">
      <c r="A980" s="8">
        <v>7040</v>
      </c>
      <c r="B980" s="360" t="s">
        <v>4100</v>
      </c>
      <c r="C980" s="52" t="s">
        <v>1347</v>
      </c>
      <c r="D980" s="52">
        <v>6</v>
      </c>
      <c r="E980" s="361">
        <v>40</v>
      </c>
      <c r="F980" s="8" t="s">
        <v>439</v>
      </c>
      <c r="G980" s="8">
        <v>33</v>
      </c>
      <c r="H980" s="216" t="s">
        <v>2628</v>
      </c>
      <c r="I980" s="8">
        <f t="shared" si="47"/>
        <v>39</v>
      </c>
      <c r="J980" s="358">
        <v>41.79</v>
      </c>
    </row>
    <row r="981" spans="1:10" s="359" customFormat="1" ht="15" customHeight="1" x14ac:dyDescent="0.2">
      <c r="A981" s="8">
        <v>7039</v>
      </c>
      <c r="B981" s="362" t="s">
        <v>4101</v>
      </c>
      <c r="C981" s="8" t="s">
        <v>1347</v>
      </c>
      <c r="D981" s="8">
        <v>17</v>
      </c>
      <c r="E981" s="354"/>
      <c r="F981" s="52" t="s">
        <v>256</v>
      </c>
      <c r="G981" s="52">
        <v>14</v>
      </c>
      <c r="H981" s="216"/>
      <c r="I981" s="8">
        <f t="shared" si="47"/>
        <v>31</v>
      </c>
      <c r="J981" s="358"/>
    </row>
    <row r="982" spans="1:10" s="359" customFormat="1" ht="15" customHeight="1" x14ac:dyDescent="0.2">
      <c r="A982" s="8">
        <v>7038</v>
      </c>
      <c r="B982" s="362" t="s">
        <v>4101</v>
      </c>
      <c r="C982" s="52" t="s">
        <v>1353</v>
      </c>
      <c r="D982" s="52">
        <v>13</v>
      </c>
      <c r="E982" s="354"/>
      <c r="F982" s="8" t="s">
        <v>439</v>
      </c>
      <c r="G982" s="8">
        <v>34</v>
      </c>
      <c r="H982" s="216" t="s">
        <v>4104</v>
      </c>
      <c r="I982" s="8">
        <f t="shared" si="47"/>
        <v>47</v>
      </c>
      <c r="J982" s="358"/>
    </row>
    <row r="983" spans="1:10" s="359" customFormat="1" ht="15" customHeight="1" x14ac:dyDescent="0.2">
      <c r="A983" s="8">
        <v>7037</v>
      </c>
      <c r="B983" s="360" t="s">
        <v>4099</v>
      </c>
      <c r="C983" s="8" t="s">
        <v>1347</v>
      </c>
      <c r="D983" s="8">
        <v>25</v>
      </c>
      <c r="E983" s="354"/>
      <c r="F983" s="52" t="s">
        <v>752</v>
      </c>
      <c r="G983" s="52">
        <v>15</v>
      </c>
      <c r="H983" s="216" t="s">
        <v>4105</v>
      </c>
      <c r="I983" s="8">
        <f t="shared" si="47"/>
        <v>40</v>
      </c>
      <c r="J983" s="358"/>
    </row>
    <row r="984" spans="1:10" s="359" customFormat="1" ht="15" customHeight="1" x14ac:dyDescent="0.2">
      <c r="A984" s="8">
        <v>7036</v>
      </c>
      <c r="B984" s="360" t="s">
        <v>4099</v>
      </c>
      <c r="C984" s="52" t="s">
        <v>1351</v>
      </c>
      <c r="D984" s="52">
        <v>17</v>
      </c>
      <c r="E984" s="354"/>
      <c r="F984" s="8" t="s">
        <v>1353</v>
      </c>
      <c r="G984" s="8">
        <v>34</v>
      </c>
      <c r="H984" s="216"/>
      <c r="I984" s="8">
        <f t="shared" si="47"/>
        <v>51</v>
      </c>
      <c r="J984" s="358"/>
    </row>
    <row r="985" spans="1:10" s="359" customFormat="1" ht="15" customHeight="1" x14ac:dyDescent="0.2">
      <c r="A985" s="8">
        <v>7035</v>
      </c>
      <c r="B985" s="360" t="s">
        <v>4099</v>
      </c>
      <c r="C985" s="52" t="s">
        <v>798</v>
      </c>
      <c r="D985" s="52">
        <v>33</v>
      </c>
      <c r="E985" s="354" t="s">
        <v>4103</v>
      </c>
      <c r="F985" s="8" t="s">
        <v>256</v>
      </c>
      <c r="G985" s="8">
        <v>39</v>
      </c>
      <c r="H985" s="216"/>
      <c r="I985" s="8">
        <f t="shared" si="47"/>
        <v>72</v>
      </c>
      <c r="J985" s="358"/>
    </row>
    <row r="986" spans="1:10" s="359" customFormat="1" ht="15" customHeight="1" x14ac:dyDescent="0.2">
      <c r="A986" s="8">
        <v>7034</v>
      </c>
      <c r="B986" s="360" t="s">
        <v>4099</v>
      </c>
      <c r="C986" s="52" t="s">
        <v>801</v>
      </c>
      <c r="D986" s="52">
        <v>10</v>
      </c>
      <c r="E986" s="354"/>
      <c r="F986" s="8" t="s">
        <v>439</v>
      </c>
      <c r="G986" s="8">
        <v>17</v>
      </c>
      <c r="H986" s="216"/>
      <c r="I986" s="8">
        <f t="shared" si="47"/>
        <v>27</v>
      </c>
      <c r="J986" s="358"/>
    </row>
    <row r="987" spans="1:10" s="359" customFormat="1" ht="15" customHeight="1" x14ac:dyDescent="0.2">
      <c r="A987" s="8">
        <v>7033</v>
      </c>
      <c r="B987" s="362" t="s">
        <v>4098</v>
      </c>
      <c r="C987" s="8" t="s">
        <v>166</v>
      </c>
      <c r="D987" s="8">
        <v>20</v>
      </c>
      <c r="E987" s="52"/>
      <c r="F987" s="52" t="s">
        <v>139</v>
      </c>
      <c r="G987" s="52">
        <v>15</v>
      </c>
      <c r="H987" s="216"/>
      <c r="I987" s="8">
        <f t="shared" si="47"/>
        <v>35</v>
      </c>
      <c r="J987" s="358"/>
    </row>
    <row r="988" spans="1:10" s="359" customFormat="1" ht="15" customHeight="1" x14ac:dyDescent="0.2">
      <c r="A988" s="8">
        <v>7032</v>
      </c>
      <c r="B988" s="362" t="s">
        <v>4098</v>
      </c>
      <c r="C988" s="52" t="s">
        <v>2951</v>
      </c>
      <c r="D988" s="52">
        <v>14</v>
      </c>
      <c r="E988" s="52"/>
      <c r="F988" s="8" t="s">
        <v>409</v>
      </c>
      <c r="G988" s="8">
        <v>24</v>
      </c>
      <c r="H988" s="216"/>
      <c r="I988" s="8">
        <f t="shared" si="47"/>
        <v>38</v>
      </c>
      <c r="J988" s="358"/>
    </row>
    <row r="989" spans="1:10" s="359" customFormat="1" ht="15" customHeight="1" x14ac:dyDescent="0.2">
      <c r="A989" s="8">
        <v>7031</v>
      </c>
      <c r="B989" s="362" t="s">
        <v>4098</v>
      </c>
      <c r="C989" s="52" t="s">
        <v>800</v>
      </c>
      <c r="D989" s="52">
        <v>6</v>
      </c>
      <c r="E989" s="52"/>
      <c r="F989" s="8" t="s">
        <v>1353</v>
      </c>
      <c r="G989" s="8">
        <v>12</v>
      </c>
      <c r="H989" s="216"/>
      <c r="I989" s="8">
        <f t="shared" ref="I989:I1052" si="48">D989+G989</f>
        <v>18</v>
      </c>
      <c r="J989" s="358"/>
    </row>
    <row r="990" spans="1:10" s="359" customFormat="1" ht="15" customHeight="1" x14ac:dyDescent="0.2">
      <c r="A990" s="8">
        <v>7030</v>
      </c>
      <c r="B990" s="362" t="s">
        <v>4098</v>
      </c>
      <c r="C990" s="52" t="s">
        <v>442</v>
      </c>
      <c r="D990" s="52">
        <v>14</v>
      </c>
      <c r="E990" s="52"/>
      <c r="F990" s="8" t="s">
        <v>439</v>
      </c>
      <c r="G990" s="8">
        <v>30</v>
      </c>
      <c r="H990" s="216"/>
      <c r="I990" s="8">
        <f t="shared" si="48"/>
        <v>44</v>
      </c>
      <c r="J990" s="358"/>
    </row>
    <row r="991" spans="1:10" s="359" customFormat="1" ht="15" customHeight="1" x14ac:dyDescent="0.2">
      <c r="A991" s="8">
        <v>7029</v>
      </c>
      <c r="B991" s="362" t="s">
        <v>4098</v>
      </c>
      <c r="C991" s="8" t="s">
        <v>1351</v>
      </c>
      <c r="D991" s="8">
        <v>30</v>
      </c>
      <c r="E991" s="52" t="s">
        <v>777</v>
      </c>
      <c r="F991" s="52" t="s">
        <v>1355</v>
      </c>
      <c r="G991" s="52">
        <v>24</v>
      </c>
      <c r="H991" s="216"/>
      <c r="I991" s="8">
        <f t="shared" si="48"/>
        <v>54</v>
      </c>
      <c r="J991" s="358"/>
    </row>
    <row r="992" spans="1:10" s="359" customFormat="1" ht="15" customHeight="1" x14ac:dyDescent="0.2">
      <c r="A992" s="8">
        <v>7028</v>
      </c>
      <c r="B992" s="362" t="s">
        <v>4098</v>
      </c>
      <c r="C992" s="52" t="s">
        <v>797</v>
      </c>
      <c r="D992" s="52">
        <v>17</v>
      </c>
      <c r="E992" s="52"/>
      <c r="F992" s="8" t="s">
        <v>752</v>
      </c>
      <c r="G992" s="8">
        <v>35</v>
      </c>
      <c r="H992" s="216" t="s">
        <v>4102</v>
      </c>
      <c r="I992" s="8">
        <f t="shared" si="48"/>
        <v>52</v>
      </c>
      <c r="J992" s="358"/>
    </row>
    <row r="993" spans="1:10" s="359" customFormat="1" ht="15" customHeight="1" x14ac:dyDescent="0.2">
      <c r="A993" s="8">
        <v>7027</v>
      </c>
      <c r="B993" s="362" t="s">
        <v>4098</v>
      </c>
      <c r="C993" s="52" t="s">
        <v>1347</v>
      </c>
      <c r="D993" s="52">
        <v>17</v>
      </c>
      <c r="E993" s="52"/>
      <c r="F993" s="8" t="s">
        <v>441</v>
      </c>
      <c r="G993" s="8">
        <v>31</v>
      </c>
      <c r="H993" s="216"/>
      <c r="I993" s="8">
        <f t="shared" si="48"/>
        <v>48</v>
      </c>
      <c r="J993" s="358"/>
    </row>
    <row r="994" spans="1:10" s="359" customFormat="1" ht="15" customHeight="1" x14ac:dyDescent="0.2">
      <c r="A994" s="8">
        <v>7026</v>
      </c>
      <c r="B994" s="362" t="s">
        <v>4098</v>
      </c>
      <c r="C994" s="8" t="s">
        <v>793</v>
      </c>
      <c r="D994" s="8">
        <v>15</v>
      </c>
      <c r="E994" s="52"/>
      <c r="F994" s="52" t="s">
        <v>379</v>
      </c>
      <c r="G994" s="52">
        <v>14</v>
      </c>
      <c r="H994" s="216"/>
      <c r="I994" s="8">
        <f t="shared" si="48"/>
        <v>29</v>
      </c>
      <c r="J994" s="358"/>
    </row>
    <row r="995" spans="1:10" s="359" customFormat="1" ht="15" customHeight="1" x14ac:dyDescent="0.2">
      <c r="A995" s="8">
        <v>7025</v>
      </c>
      <c r="B995" s="362" t="s">
        <v>4098</v>
      </c>
      <c r="C995" s="8" t="s">
        <v>798</v>
      </c>
      <c r="D995" s="8">
        <v>27</v>
      </c>
      <c r="E995" s="52"/>
      <c r="F995" s="52" t="s">
        <v>256</v>
      </c>
      <c r="G995" s="52">
        <v>21</v>
      </c>
      <c r="H995" s="216"/>
      <c r="I995" s="8">
        <f t="shared" si="48"/>
        <v>48</v>
      </c>
      <c r="J995" s="358"/>
    </row>
    <row r="996" spans="1:10" s="359" customFormat="1" ht="15" customHeight="1" x14ac:dyDescent="0.2">
      <c r="A996" s="8">
        <v>7024</v>
      </c>
      <c r="B996" s="360" t="s">
        <v>4097</v>
      </c>
      <c r="C996" s="52" t="s">
        <v>166</v>
      </c>
      <c r="D996" s="52">
        <v>13</v>
      </c>
      <c r="E996" s="52"/>
      <c r="F996" s="8" t="s">
        <v>2951</v>
      </c>
      <c r="G996" s="8">
        <v>14</v>
      </c>
      <c r="H996" s="216"/>
      <c r="I996" s="8">
        <f t="shared" si="48"/>
        <v>27</v>
      </c>
      <c r="J996" s="358"/>
    </row>
    <row r="997" spans="1:10" s="359" customFormat="1" ht="15" customHeight="1" x14ac:dyDescent="0.2">
      <c r="A997" s="8">
        <v>7023</v>
      </c>
      <c r="B997" s="360" t="s">
        <v>4097</v>
      </c>
      <c r="C997" s="52" t="s">
        <v>796</v>
      </c>
      <c r="D997" s="52">
        <v>25</v>
      </c>
      <c r="E997" s="52"/>
      <c r="F997" s="8" t="s">
        <v>409</v>
      </c>
      <c r="G997" s="8">
        <v>35</v>
      </c>
      <c r="H997" s="216"/>
      <c r="I997" s="8">
        <f t="shared" si="48"/>
        <v>60</v>
      </c>
      <c r="J997" s="358"/>
    </row>
    <row r="998" spans="1:10" s="359" customFormat="1" ht="15" customHeight="1" x14ac:dyDescent="0.2">
      <c r="A998" s="8">
        <v>7022</v>
      </c>
      <c r="B998" s="360" t="s">
        <v>4097</v>
      </c>
      <c r="C998" s="8" t="s">
        <v>787</v>
      </c>
      <c r="D998" s="8">
        <v>24</v>
      </c>
      <c r="E998" s="52"/>
      <c r="F998" s="52" t="s">
        <v>1353</v>
      </c>
      <c r="G998" s="52">
        <v>21</v>
      </c>
      <c r="H998" s="216"/>
      <c r="I998" s="8">
        <f t="shared" si="48"/>
        <v>45</v>
      </c>
      <c r="J998" s="358"/>
    </row>
    <row r="999" spans="1:10" s="359" customFormat="1" ht="15" customHeight="1" x14ac:dyDescent="0.2">
      <c r="A999" s="8">
        <v>7021</v>
      </c>
      <c r="B999" s="360" t="s">
        <v>4097</v>
      </c>
      <c r="C999" s="52" t="s">
        <v>790</v>
      </c>
      <c r="D999" s="52">
        <v>13</v>
      </c>
      <c r="E999" s="52" t="s">
        <v>777</v>
      </c>
      <c r="F999" s="8" t="s">
        <v>121</v>
      </c>
      <c r="G999" s="8">
        <v>19</v>
      </c>
      <c r="H999" s="216"/>
      <c r="I999" s="8">
        <f t="shared" si="48"/>
        <v>32</v>
      </c>
      <c r="J999" s="358"/>
    </row>
    <row r="1000" spans="1:10" s="359" customFormat="1" ht="15" customHeight="1" x14ac:dyDescent="0.2">
      <c r="A1000" s="8">
        <v>7020</v>
      </c>
      <c r="B1000" s="360" t="s">
        <v>4097</v>
      </c>
      <c r="C1000" s="52" t="s">
        <v>442</v>
      </c>
      <c r="D1000" s="52">
        <v>21</v>
      </c>
      <c r="E1000" s="52" t="s">
        <v>777</v>
      </c>
      <c r="F1000" s="8" t="s">
        <v>1351</v>
      </c>
      <c r="G1000" s="8">
        <v>27</v>
      </c>
      <c r="H1000" s="216" t="s">
        <v>3773</v>
      </c>
      <c r="I1000" s="8">
        <f t="shared" si="48"/>
        <v>48</v>
      </c>
      <c r="J1000" s="358"/>
    </row>
    <row r="1001" spans="1:10" s="359" customFormat="1" ht="15" customHeight="1" x14ac:dyDescent="0.2">
      <c r="A1001" s="8">
        <v>7019</v>
      </c>
      <c r="B1001" s="360" t="s">
        <v>4097</v>
      </c>
      <c r="C1001" s="52" t="s">
        <v>379</v>
      </c>
      <c r="D1001" s="52">
        <v>7</v>
      </c>
      <c r="E1001" s="52"/>
      <c r="F1001" s="8" t="s">
        <v>1347</v>
      </c>
      <c r="G1001" s="8">
        <v>31</v>
      </c>
      <c r="H1001" s="216"/>
      <c r="I1001" s="8">
        <f t="shared" si="48"/>
        <v>38</v>
      </c>
      <c r="J1001" s="358"/>
    </row>
    <row r="1002" spans="1:10" s="359" customFormat="1" ht="15" customHeight="1" x14ac:dyDescent="0.2">
      <c r="A1002" s="8">
        <v>7018</v>
      </c>
      <c r="B1002" s="360" t="s">
        <v>4097</v>
      </c>
      <c r="C1002" s="52" t="s">
        <v>793</v>
      </c>
      <c r="D1002" s="52">
        <v>20</v>
      </c>
      <c r="E1002" s="52"/>
      <c r="F1002" s="8" t="s">
        <v>1355</v>
      </c>
      <c r="G1002" s="8">
        <v>21</v>
      </c>
      <c r="H1002" s="216"/>
      <c r="I1002" s="8">
        <f t="shared" si="48"/>
        <v>41</v>
      </c>
      <c r="J1002" s="358"/>
    </row>
    <row r="1003" spans="1:10" s="359" customFormat="1" ht="15" customHeight="1" x14ac:dyDescent="0.2">
      <c r="A1003" s="8">
        <v>7017</v>
      </c>
      <c r="B1003" s="360" t="s">
        <v>4097</v>
      </c>
      <c r="C1003" s="52" t="s">
        <v>798</v>
      </c>
      <c r="D1003" s="52">
        <v>17</v>
      </c>
      <c r="E1003" s="52"/>
      <c r="F1003" s="8" t="s">
        <v>441</v>
      </c>
      <c r="G1003" s="8">
        <v>38</v>
      </c>
      <c r="H1003" s="216"/>
      <c r="I1003" s="8">
        <f t="shared" si="48"/>
        <v>55</v>
      </c>
      <c r="J1003" s="358"/>
    </row>
    <row r="1004" spans="1:10" s="359" customFormat="1" ht="15" customHeight="1" x14ac:dyDescent="0.2">
      <c r="A1004" s="8">
        <v>7016</v>
      </c>
      <c r="B1004" s="360" t="s">
        <v>4097</v>
      </c>
      <c r="C1004" s="52" t="s">
        <v>797</v>
      </c>
      <c r="D1004" s="52">
        <v>7</v>
      </c>
      <c r="E1004" s="52"/>
      <c r="F1004" s="8" t="s">
        <v>256</v>
      </c>
      <c r="G1004" s="8">
        <v>14</v>
      </c>
      <c r="H1004" s="216"/>
      <c r="I1004" s="8">
        <f t="shared" si="48"/>
        <v>21</v>
      </c>
      <c r="J1004" s="358"/>
    </row>
    <row r="1005" spans="1:10" s="359" customFormat="1" ht="15" customHeight="1" x14ac:dyDescent="0.2">
      <c r="A1005" s="8">
        <v>7015</v>
      </c>
      <c r="B1005" s="362" t="s">
        <v>4095</v>
      </c>
      <c r="C1005" s="8" t="s">
        <v>2951</v>
      </c>
      <c r="D1005" s="8">
        <v>30</v>
      </c>
      <c r="E1005" s="52"/>
      <c r="F1005" s="52" t="s">
        <v>516</v>
      </c>
      <c r="G1005" s="52">
        <v>10</v>
      </c>
      <c r="H1005" s="216"/>
      <c r="I1005" s="8">
        <f t="shared" si="48"/>
        <v>40</v>
      </c>
      <c r="J1005" s="358"/>
    </row>
    <row r="1006" spans="1:10" s="359" customFormat="1" ht="15" customHeight="1" x14ac:dyDescent="0.2">
      <c r="A1006" s="8">
        <v>7014</v>
      </c>
      <c r="B1006" s="362" t="s">
        <v>4095</v>
      </c>
      <c r="C1006" s="8" t="s">
        <v>801</v>
      </c>
      <c r="D1006" s="8">
        <v>20</v>
      </c>
      <c r="E1006" s="52"/>
      <c r="F1006" s="52" t="s">
        <v>121</v>
      </c>
      <c r="G1006" s="52">
        <v>10</v>
      </c>
      <c r="H1006" s="216"/>
      <c r="I1006" s="8">
        <f t="shared" si="48"/>
        <v>30</v>
      </c>
      <c r="J1006" s="358"/>
    </row>
    <row r="1007" spans="1:10" s="359" customFormat="1" ht="15" customHeight="1" x14ac:dyDescent="0.2">
      <c r="A1007" s="8">
        <v>7013</v>
      </c>
      <c r="B1007" s="362" t="s">
        <v>4095</v>
      </c>
      <c r="C1007" s="8" t="s">
        <v>1351</v>
      </c>
      <c r="D1007" s="8">
        <v>13</v>
      </c>
      <c r="E1007" s="52"/>
      <c r="F1007" s="52" t="s">
        <v>139</v>
      </c>
      <c r="G1007" s="52">
        <v>12</v>
      </c>
      <c r="H1007" s="216"/>
      <c r="I1007" s="8">
        <f t="shared" si="48"/>
        <v>25</v>
      </c>
      <c r="J1007" s="358"/>
    </row>
    <row r="1008" spans="1:10" s="359" customFormat="1" ht="15" customHeight="1" x14ac:dyDescent="0.2">
      <c r="A1008" s="8">
        <v>7012</v>
      </c>
      <c r="B1008" s="362" t="s">
        <v>4095</v>
      </c>
      <c r="C1008" s="52" t="s">
        <v>793</v>
      </c>
      <c r="D1008" s="52">
        <v>23</v>
      </c>
      <c r="E1008" s="52"/>
      <c r="F1008" s="8" t="s">
        <v>1347</v>
      </c>
      <c r="G1008" s="8">
        <v>28</v>
      </c>
      <c r="H1008" s="216"/>
      <c r="I1008" s="8">
        <f t="shared" si="48"/>
        <v>51</v>
      </c>
      <c r="J1008" s="358"/>
    </row>
    <row r="1009" spans="1:10" s="359" customFormat="1" ht="15" customHeight="1" x14ac:dyDescent="0.2">
      <c r="A1009" s="8">
        <v>7011</v>
      </c>
      <c r="B1009" s="362" t="s">
        <v>4095</v>
      </c>
      <c r="C1009" s="8" t="s">
        <v>790</v>
      </c>
      <c r="D1009" s="8">
        <v>28</v>
      </c>
      <c r="E1009" s="52"/>
      <c r="F1009" s="52" t="s">
        <v>752</v>
      </c>
      <c r="G1009" s="52">
        <v>24</v>
      </c>
      <c r="H1009" s="216"/>
      <c r="I1009" s="8">
        <f t="shared" si="48"/>
        <v>52</v>
      </c>
      <c r="J1009" s="358"/>
    </row>
    <row r="1010" spans="1:10" s="359" customFormat="1" ht="15" customHeight="1" x14ac:dyDescent="0.2">
      <c r="A1010" s="8">
        <v>7010</v>
      </c>
      <c r="B1010" s="362" t="s">
        <v>4095</v>
      </c>
      <c r="C1010" s="8" t="s">
        <v>1355</v>
      </c>
      <c r="D1010" s="8">
        <v>31</v>
      </c>
      <c r="E1010" s="52"/>
      <c r="F1010" s="52" t="s">
        <v>441</v>
      </c>
      <c r="G1010" s="52">
        <v>14</v>
      </c>
      <c r="H1010" s="216"/>
      <c r="I1010" s="8">
        <f t="shared" si="48"/>
        <v>45</v>
      </c>
      <c r="J1010" s="358"/>
    </row>
    <row r="1011" spans="1:10" s="359" customFormat="1" ht="15" customHeight="1" x14ac:dyDescent="0.2">
      <c r="A1011" s="8">
        <v>7009</v>
      </c>
      <c r="B1011" s="362" t="s">
        <v>4095</v>
      </c>
      <c r="C1011" s="52" t="s">
        <v>797</v>
      </c>
      <c r="D1011" s="52">
        <v>17</v>
      </c>
      <c r="E1011" s="52"/>
      <c r="F1011" s="8" t="s">
        <v>379</v>
      </c>
      <c r="G1011" s="8">
        <v>24</v>
      </c>
      <c r="H1011" s="216"/>
      <c r="I1011" s="8">
        <f t="shared" si="48"/>
        <v>41</v>
      </c>
      <c r="J1011" s="358"/>
    </row>
    <row r="1012" spans="1:10" s="359" customFormat="1" ht="15" customHeight="1" x14ac:dyDescent="0.2">
      <c r="A1012" s="8">
        <v>7008</v>
      </c>
      <c r="B1012" s="362" t="s">
        <v>4095</v>
      </c>
      <c r="C1012" s="52" t="s">
        <v>442</v>
      </c>
      <c r="D1012" s="52">
        <v>3</v>
      </c>
      <c r="E1012" s="52"/>
      <c r="F1012" s="8" t="s">
        <v>386</v>
      </c>
      <c r="G1012" s="8">
        <v>27</v>
      </c>
      <c r="H1012" s="216" t="s">
        <v>4096</v>
      </c>
      <c r="I1012" s="8">
        <f t="shared" si="48"/>
        <v>30</v>
      </c>
      <c r="J1012" s="358"/>
    </row>
    <row r="1013" spans="1:10" s="359" customFormat="1" ht="15" customHeight="1" x14ac:dyDescent="0.2">
      <c r="A1013" s="8">
        <v>7007</v>
      </c>
      <c r="B1013" s="362" t="s">
        <v>4095</v>
      </c>
      <c r="C1013" s="8" t="s">
        <v>1353</v>
      </c>
      <c r="D1013" s="8">
        <v>24</v>
      </c>
      <c r="E1013" s="52"/>
      <c r="F1013" s="52" t="s">
        <v>256</v>
      </c>
      <c r="G1013" s="52">
        <v>14</v>
      </c>
      <c r="H1013" s="216"/>
      <c r="I1013" s="8">
        <f t="shared" si="48"/>
        <v>38</v>
      </c>
      <c r="J1013" s="358"/>
    </row>
    <row r="1014" spans="1:10" s="359" customFormat="1" ht="15" customHeight="1" x14ac:dyDescent="0.2">
      <c r="A1014" s="8">
        <v>7006</v>
      </c>
      <c r="B1014" s="360" t="s">
        <v>4093</v>
      </c>
      <c r="C1014" s="52" t="s">
        <v>800</v>
      </c>
      <c r="D1014" s="52">
        <v>17</v>
      </c>
      <c r="E1014" s="52"/>
      <c r="F1014" s="8" t="s">
        <v>516</v>
      </c>
      <c r="G1014" s="8">
        <v>28</v>
      </c>
      <c r="H1014" s="216"/>
      <c r="I1014" s="8">
        <f t="shared" si="48"/>
        <v>45</v>
      </c>
      <c r="J1014" s="358"/>
    </row>
    <row r="1015" spans="1:10" s="359" customFormat="1" ht="15" customHeight="1" x14ac:dyDescent="0.2">
      <c r="A1015" s="8">
        <v>7005</v>
      </c>
      <c r="B1015" s="360" t="s">
        <v>4093</v>
      </c>
      <c r="C1015" s="52" t="s">
        <v>442</v>
      </c>
      <c r="D1015" s="52">
        <v>6</v>
      </c>
      <c r="E1015" s="52"/>
      <c r="F1015" s="8" t="s">
        <v>2951</v>
      </c>
      <c r="G1015" s="8">
        <v>38</v>
      </c>
      <c r="H1015" s="216" t="s">
        <v>4094</v>
      </c>
      <c r="I1015" s="8">
        <f t="shared" si="48"/>
        <v>44</v>
      </c>
      <c r="J1015" s="358"/>
    </row>
    <row r="1016" spans="1:10" s="359" customFormat="1" ht="15" customHeight="1" x14ac:dyDescent="0.2">
      <c r="A1016" s="8">
        <v>7004</v>
      </c>
      <c r="B1016" s="360" t="s">
        <v>4093</v>
      </c>
      <c r="C1016" s="52" t="s">
        <v>801</v>
      </c>
      <c r="D1016" s="52">
        <v>0</v>
      </c>
      <c r="E1016" s="52"/>
      <c r="F1016" s="8" t="s">
        <v>1353</v>
      </c>
      <c r="G1016" s="8">
        <v>38</v>
      </c>
      <c r="H1016" s="216"/>
      <c r="I1016" s="8">
        <f t="shared" si="48"/>
        <v>38</v>
      </c>
      <c r="J1016" s="358"/>
    </row>
    <row r="1017" spans="1:10" s="359" customFormat="1" ht="15" customHeight="1" x14ac:dyDescent="0.2">
      <c r="A1017" s="8">
        <v>7003</v>
      </c>
      <c r="B1017" s="360" t="s">
        <v>4093</v>
      </c>
      <c r="C1017" s="52" t="s">
        <v>1351</v>
      </c>
      <c r="D1017" s="52">
        <v>7</v>
      </c>
      <c r="E1017" s="52"/>
      <c r="F1017" s="8" t="s">
        <v>439</v>
      </c>
      <c r="G1017" s="8">
        <v>13</v>
      </c>
      <c r="H1017" s="216"/>
      <c r="I1017" s="8">
        <f t="shared" si="48"/>
        <v>20</v>
      </c>
      <c r="J1017" s="358"/>
    </row>
    <row r="1018" spans="1:10" s="359" customFormat="1" ht="15" customHeight="1" x14ac:dyDescent="0.2">
      <c r="A1018" s="8">
        <v>7002</v>
      </c>
      <c r="B1018" s="360" t="s">
        <v>4093</v>
      </c>
      <c r="C1018" s="52" t="s">
        <v>796</v>
      </c>
      <c r="D1018" s="52">
        <v>17</v>
      </c>
      <c r="E1018" s="52"/>
      <c r="F1018" s="8" t="s">
        <v>1347</v>
      </c>
      <c r="G1018" s="8">
        <v>28</v>
      </c>
      <c r="H1018" s="216"/>
      <c r="I1018" s="8">
        <f t="shared" si="48"/>
        <v>45</v>
      </c>
      <c r="J1018" s="358"/>
    </row>
    <row r="1019" spans="1:10" s="359" customFormat="1" ht="15" customHeight="1" x14ac:dyDescent="0.2">
      <c r="A1019" s="8">
        <v>7001</v>
      </c>
      <c r="B1019" s="360" t="s">
        <v>4093</v>
      </c>
      <c r="C1019" s="52" t="s">
        <v>441</v>
      </c>
      <c r="D1019" s="52">
        <v>13</v>
      </c>
      <c r="E1019" s="52"/>
      <c r="F1019" s="8" t="s">
        <v>400</v>
      </c>
      <c r="G1019" s="8">
        <v>23</v>
      </c>
      <c r="H1019" s="216"/>
      <c r="I1019" s="8">
        <f t="shared" si="48"/>
        <v>36</v>
      </c>
      <c r="J1019" s="358"/>
    </row>
    <row r="1020" spans="1:10" s="359" customFormat="1" ht="15" customHeight="1" x14ac:dyDescent="0.2">
      <c r="A1020" s="8">
        <v>7000</v>
      </c>
      <c r="B1020" s="360" t="s">
        <v>4093</v>
      </c>
      <c r="C1020" s="8" t="s">
        <v>787</v>
      </c>
      <c r="D1020" s="8">
        <v>37</v>
      </c>
      <c r="E1020" s="52"/>
      <c r="F1020" s="52" t="s">
        <v>1355</v>
      </c>
      <c r="G1020" s="52">
        <v>17</v>
      </c>
      <c r="H1020" s="216"/>
      <c r="I1020" s="8">
        <f t="shared" si="48"/>
        <v>54</v>
      </c>
      <c r="J1020" s="358"/>
    </row>
    <row r="1021" spans="1:10" s="359" customFormat="1" ht="15" customHeight="1" x14ac:dyDescent="0.2">
      <c r="A1021" s="8">
        <v>6999</v>
      </c>
      <c r="B1021" s="360" t="s">
        <v>4093</v>
      </c>
      <c r="C1021" s="8" t="s">
        <v>798</v>
      </c>
      <c r="D1021" s="8">
        <v>35</v>
      </c>
      <c r="E1021" s="52"/>
      <c r="F1021" s="52" t="s">
        <v>392</v>
      </c>
      <c r="G1021" s="52">
        <v>14</v>
      </c>
      <c r="H1021" s="216"/>
      <c r="I1021" s="8">
        <f t="shared" si="48"/>
        <v>49</v>
      </c>
      <c r="J1021" s="358"/>
    </row>
    <row r="1022" spans="1:10" s="359" customFormat="1" ht="15" customHeight="1" x14ac:dyDescent="0.2">
      <c r="A1022" s="8">
        <v>6998</v>
      </c>
      <c r="B1022" s="360" t="s">
        <v>4093</v>
      </c>
      <c r="C1022" s="8" t="s">
        <v>799</v>
      </c>
      <c r="D1022" s="8">
        <v>21</v>
      </c>
      <c r="E1022" s="52"/>
      <c r="F1022" s="52" t="s">
        <v>379</v>
      </c>
      <c r="G1022" s="52">
        <v>13</v>
      </c>
      <c r="H1022" s="216"/>
      <c r="I1022" s="8">
        <f t="shared" si="48"/>
        <v>34</v>
      </c>
      <c r="J1022" s="358"/>
    </row>
    <row r="1023" spans="1:10" s="359" customFormat="1" ht="15" customHeight="1" x14ac:dyDescent="0.2">
      <c r="A1023" s="8">
        <v>6997</v>
      </c>
      <c r="B1023" s="362" t="s">
        <v>4091</v>
      </c>
      <c r="C1023" s="52" t="s">
        <v>1347</v>
      </c>
      <c r="D1023" s="52">
        <v>9</v>
      </c>
      <c r="E1023" s="52"/>
      <c r="F1023" s="8" t="s">
        <v>516</v>
      </c>
      <c r="G1023" s="8">
        <v>35</v>
      </c>
      <c r="H1023" s="216" t="s">
        <v>4092</v>
      </c>
      <c r="I1023" s="8">
        <f t="shared" si="48"/>
        <v>44</v>
      </c>
      <c r="J1023" s="358"/>
    </row>
    <row r="1024" spans="1:10" s="359" customFormat="1" ht="15" customHeight="1" x14ac:dyDescent="0.2">
      <c r="A1024" s="8">
        <v>6996</v>
      </c>
      <c r="B1024" s="362" t="s">
        <v>4091</v>
      </c>
      <c r="C1024" s="8" t="s">
        <v>1353</v>
      </c>
      <c r="D1024" s="8">
        <v>10</v>
      </c>
      <c r="E1024" s="52"/>
      <c r="F1024" s="52" t="s">
        <v>409</v>
      </c>
      <c r="G1024" s="52">
        <v>6</v>
      </c>
      <c r="H1024" s="216"/>
      <c r="I1024" s="8">
        <f t="shared" si="48"/>
        <v>16</v>
      </c>
      <c r="J1024" s="358"/>
    </row>
    <row r="1025" spans="1:10" s="359" customFormat="1" ht="15" customHeight="1" x14ac:dyDescent="0.2">
      <c r="A1025" s="8">
        <v>6995</v>
      </c>
      <c r="B1025" s="362" t="s">
        <v>4091</v>
      </c>
      <c r="C1025" s="8" t="s">
        <v>796</v>
      </c>
      <c r="D1025" s="8">
        <v>25</v>
      </c>
      <c r="E1025" s="52"/>
      <c r="F1025" s="52" t="s">
        <v>121</v>
      </c>
      <c r="G1025" s="52">
        <v>9</v>
      </c>
      <c r="H1025" s="216"/>
      <c r="I1025" s="8">
        <f t="shared" si="48"/>
        <v>34</v>
      </c>
      <c r="J1025" s="358"/>
    </row>
    <row r="1026" spans="1:10" s="359" customFormat="1" ht="15" customHeight="1" x14ac:dyDescent="0.2">
      <c r="A1026" s="8">
        <v>6994</v>
      </c>
      <c r="B1026" s="362" t="s">
        <v>4091</v>
      </c>
      <c r="C1026" s="52" t="s">
        <v>2951</v>
      </c>
      <c r="D1026" s="52">
        <v>14</v>
      </c>
      <c r="E1026" s="52"/>
      <c r="F1026" s="8" t="s">
        <v>1351</v>
      </c>
      <c r="G1026" s="8">
        <v>28</v>
      </c>
      <c r="H1026" s="216"/>
      <c r="I1026" s="8">
        <f t="shared" si="48"/>
        <v>42</v>
      </c>
      <c r="J1026" s="358"/>
    </row>
    <row r="1027" spans="1:10" s="359" customFormat="1" ht="15" customHeight="1" x14ac:dyDescent="0.2">
      <c r="A1027" s="8">
        <v>6993</v>
      </c>
      <c r="B1027" s="362" t="s">
        <v>4091</v>
      </c>
      <c r="C1027" s="8" t="s">
        <v>790</v>
      </c>
      <c r="D1027" s="8">
        <v>33</v>
      </c>
      <c r="E1027" s="52"/>
      <c r="F1027" s="52" t="s">
        <v>442</v>
      </c>
      <c r="G1027" s="52">
        <v>22</v>
      </c>
      <c r="H1027" s="216"/>
      <c r="I1027" s="8">
        <f t="shared" si="48"/>
        <v>55</v>
      </c>
      <c r="J1027" s="358"/>
    </row>
    <row r="1028" spans="1:10" s="359" customFormat="1" ht="15" customHeight="1" x14ac:dyDescent="0.2">
      <c r="A1028" s="8">
        <v>6992</v>
      </c>
      <c r="B1028" s="362" t="s">
        <v>4091</v>
      </c>
      <c r="C1028" s="8" t="s">
        <v>1355</v>
      </c>
      <c r="D1028" s="8">
        <v>17</v>
      </c>
      <c r="E1028" s="52"/>
      <c r="F1028" s="52" t="s">
        <v>400</v>
      </c>
      <c r="G1028" s="52">
        <v>6</v>
      </c>
      <c r="H1028" s="216"/>
      <c r="I1028" s="8">
        <f t="shared" si="48"/>
        <v>23</v>
      </c>
      <c r="J1028" s="358"/>
    </row>
    <row r="1029" spans="1:10" s="359" customFormat="1" ht="15" customHeight="1" x14ac:dyDescent="0.2">
      <c r="A1029" s="8">
        <v>6991</v>
      </c>
      <c r="B1029" s="362" t="s">
        <v>4091</v>
      </c>
      <c r="C1029" s="8" t="s">
        <v>787</v>
      </c>
      <c r="D1029" s="8">
        <v>34</v>
      </c>
      <c r="E1029" s="52"/>
      <c r="F1029" s="52" t="s">
        <v>392</v>
      </c>
      <c r="G1029" s="52">
        <v>16</v>
      </c>
      <c r="H1029" s="216"/>
      <c r="I1029" s="8">
        <f t="shared" si="48"/>
        <v>50</v>
      </c>
      <c r="J1029" s="358"/>
    </row>
    <row r="1030" spans="1:10" s="359" customFormat="1" ht="15" customHeight="1" x14ac:dyDescent="0.2">
      <c r="A1030" s="8">
        <v>6990</v>
      </c>
      <c r="B1030" s="362" t="s">
        <v>4091</v>
      </c>
      <c r="C1030" s="52" t="s">
        <v>379</v>
      </c>
      <c r="D1030" s="52">
        <v>13</v>
      </c>
      <c r="E1030" s="52"/>
      <c r="F1030" s="8" t="s">
        <v>441</v>
      </c>
      <c r="G1030" s="8">
        <v>45</v>
      </c>
      <c r="H1030" s="216"/>
      <c r="I1030" s="8">
        <f t="shared" si="48"/>
        <v>58</v>
      </c>
      <c r="J1030" s="358"/>
    </row>
    <row r="1031" spans="1:10" s="359" customFormat="1" ht="15" customHeight="1" x14ac:dyDescent="0.2">
      <c r="A1031" s="8">
        <v>6989</v>
      </c>
      <c r="B1031" s="362" t="s">
        <v>4091</v>
      </c>
      <c r="C1031" s="52" t="s">
        <v>799</v>
      </c>
      <c r="D1031" s="52">
        <v>13</v>
      </c>
      <c r="E1031" s="52"/>
      <c r="F1031" s="8" t="s">
        <v>386</v>
      </c>
      <c r="G1031" s="8">
        <v>27</v>
      </c>
      <c r="H1031" s="216"/>
      <c r="I1031" s="8">
        <f t="shared" si="48"/>
        <v>40</v>
      </c>
      <c r="J1031" s="358"/>
    </row>
    <row r="1032" spans="1:10" s="359" customFormat="1" ht="15" customHeight="1" x14ac:dyDescent="0.2">
      <c r="A1032" s="8">
        <v>6988</v>
      </c>
      <c r="B1032" s="360" t="s">
        <v>4089</v>
      </c>
      <c r="C1032" s="52" t="s">
        <v>379</v>
      </c>
      <c r="D1032" s="52">
        <v>14</v>
      </c>
      <c r="E1032" s="52"/>
      <c r="F1032" s="8" t="s">
        <v>139</v>
      </c>
      <c r="G1032" s="8">
        <v>17</v>
      </c>
      <c r="H1032" s="216"/>
      <c r="I1032" s="8">
        <f t="shared" si="48"/>
        <v>31</v>
      </c>
      <c r="J1032" s="358"/>
    </row>
    <row r="1033" spans="1:10" s="359" customFormat="1" ht="15" customHeight="1" x14ac:dyDescent="0.2">
      <c r="A1033" s="8">
        <v>6987</v>
      </c>
      <c r="B1033" s="360" t="s">
        <v>4089</v>
      </c>
      <c r="C1033" s="8" t="s">
        <v>801</v>
      </c>
      <c r="D1033" s="8">
        <v>31</v>
      </c>
      <c r="E1033" s="52"/>
      <c r="F1033" s="52" t="s">
        <v>2951</v>
      </c>
      <c r="G1033" s="52">
        <v>28</v>
      </c>
      <c r="H1033" s="216"/>
      <c r="I1033" s="8">
        <f t="shared" si="48"/>
        <v>59</v>
      </c>
      <c r="J1033" s="358"/>
    </row>
    <row r="1034" spans="1:10" s="359" customFormat="1" ht="15" customHeight="1" x14ac:dyDescent="0.2">
      <c r="A1034" s="8">
        <v>6986</v>
      </c>
      <c r="B1034" s="360" t="s">
        <v>4089</v>
      </c>
      <c r="C1034" s="8" t="s">
        <v>798</v>
      </c>
      <c r="D1034" s="8">
        <v>20</v>
      </c>
      <c r="E1034" s="52"/>
      <c r="F1034" s="52" t="s">
        <v>1353</v>
      </c>
      <c r="G1034" s="52">
        <v>10</v>
      </c>
      <c r="H1034" s="216"/>
      <c r="I1034" s="8">
        <f t="shared" si="48"/>
        <v>30</v>
      </c>
      <c r="J1034" s="358"/>
    </row>
    <row r="1035" spans="1:10" s="359" customFormat="1" ht="15" customHeight="1" x14ac:dyDescent="0.2">
      <c r="A1035" s="8">
        <v>6985</v>
      </c>
      <c r="B1035" s="360" t="s">
        <v>4089</v>
      </c>
      <c r="C1035" s="52" t="s">
        <v>441</v>
      </c>
      <c r="D1035" s="52">
        <v>14</v>
      </c>
      <c r="E1035" s="52"/>
      <c r="F1035" s="8" t="s">
        <v>121</v>
      </c>
      <c r="G1035" s="8">
        <v>34</v>
      </c>
      <c r="H1035" s="216"/>
      <c r="I1035" s="8">
        <f t="shared" si="48"/>
        <v>48</v>
      </c>
      <c r="J1035" s="358"/>
    </row>
    <row r="1036" spans="1:10" s="359" customFormat="1" ht="15" customHeight="1" x14ac:dyDescent="0.2">
      <c r="A1036" s="8">
        <v>6984</v>
      </c>
      <c r="B1036" s="360" t="s">
        <v>4089</v>
      </c>
      <c r="C1036" s="52" t="s">
        <v>793</v>
      </c>
      <c r="D1036" s="52">
        <v>14</v>
      </c>
      <c r="E1036" s="52"/>
      <c r="F1036" s="8" t="s">
        <v>1351</v>
      </c>
      <c r="G1036" s="8">
        <v>27</v>
      </c>
      <c r="H1036" s="216"/>
      <c r="I1036" s="8">
        <f t="shared" si="48"/>
        <v>41</v>
      </c>
      <c r="J1036" s="358"/>
    </row>
    <row r="1037" spans="1:10" s="359" customFormat="1" ht="15" customHeight="1" x14ac:dyDescent="0.2">
      <c r="A1037" s="8">
        <v>6983</v>
      </c>
      <c r="B1037" s="360" t="s">
        <v>4089</v>
      </c>
      <c r="C1037" s="8" t="s">
        <v>787</v>
      </c>
      <c r="D1037" s="8">
        <v>27</v>
      </c>
      <c r="E1037" s="52"/>
      <c r="F1037" s="52" t="s">
        <v>442</v>
      </c>
      <c r="G1037" s="52">
        <v>14</v>
      </c>
      <c r="H1037" s="216"/>
      <c r="I1037" s="8">
        <f t="shared" si="48"/>
        <v>41</v>
      </c>
      <c r="J1037" s="358"/>
    </row>
    <row r="1038" spans="1:10" s="359" customFormat="1" ht="15" customHeight="1" x14ac:dyDescent="0.2">
      <c r="A1038" s="8">
        <v>6982</v>
      </c>
      <c r="B1038" s="360" t="s">
        <v>4089</v>
      </c>
      <c r="C1038" s="52" t="s">
        <v>166</v>
      </c>
      <c r="D1038" s="52">
        <v>7</v>
      </c>
      <c r="E1038" s="52"/>
      <c r="F1038" s="8" t="s">
        <v>439</v>
      </c>
      <c r="G1038" s="8">
        <v>38</v>
      </c>
      <c r="H1038" s="216" t="s">
        <v>4090</v>
      </c>
      <c r="I1038" s="8">
        <f t="shared" si="48"/>
        <v>45</v>
      </c>
      <c r="J1038" s="358"/>
    </row>
    <row r="1039" spans="1:10" s="359" customFormat="1" ht="15" customHeight="1" x14ac:dyDescent="0.2">
      <c r="A1039" s="8">
        <v>6981</v>
      </c>
      <c r="B1039" s="360" t="s">
        <v>4089</v>
      </c>
      <c r="C1039" s="8" t="s">
        <v>799</v>
      </c>
      <c r="D1039" s="8">
        <v>23</v>
      </c>
      <c r="E1039" s="52"/>
      <c r="F1039" s="52" t="s">
        <v>1347</v>
      </c>
      <c r="G1039" s="52">
        <v>20</v>
      </c>
      <c r="H1039" s="216"/>
      <c r="I1039" s="8">
        <f t="shared" si="48"/>
        <v>43</v>
      </c>
      <c r="J1039" s="358"/>
    </row>
    <row r="1040" spans="1:10" s="359" customFormat="1" ht="15" customHeight="1" x14ac:dyDescent="0.2">
      <c r="A1040" s="8">
        <v>6980</v>
      </c>
      <c r="B1040" s="360" t="s">
        <v>4089</v>
      </c>
      <c r="C1040" s="52" t="s">
        <v>1355</v>
      </c>
      <c r="D1040" s="52">
        <v>17</v>
      </c>
      <c r="E1040" s="52" t="s">
        <v>777</v>
      </c>
      <c r="F1040" s="8" t="s">
        <v>392</v>
      </c>
      <c r="G1040" s="8">
        <v>23</v>
      </c>
      <c r="H1040" s="216"/>
      <c r="I1040" s="8">
        <f t="shared" si="48"/>
        <v>40</v>
      </c>
      <c r="J1040" s="358"/>
    </row>
    <row r="1041" spans="1:10" s="359" customFormat="1" ht="15" customHeight="1" x14ac:dyDescent="0.2">
      <c r="A1041" s="8">
        <v>6979</v>
      </c>
      <c r="B1041" s="362" t="s">
        <v>4087</v>
      </c>
      <c r="C1041" s="8" t="s">
        <v>1353</v>
      </c>
      <c r="D1041" s="8">
        <v>20</v>
      </c>
      <c r="E1041" s="52"/>
      <c r="F1041" s="52" t="s">
        <v>139</v>
      </c>
      <c r="G1041" s="52">
        <v>9</v>
      </c>
      <c r="H1041" s="216"/>
      <c r="I1041" s="8">
        <f t="shared" si="48"/>
        <v>29</v>
      </c>
      <c r="J1041" s="358"/>
    </row>
    <row r="1042" spans="1:10" s="359" customFormat="1" ht="15" customHeight="1" x14ac:dyDescent="0.2">
      <c r="A1042" s="8">
        <v>6978</v>
      </c>
      <c r="B1042" s="362" t="s">
        <v>4087</v>
      </c>
      <c r="C1042" s="8" t="s">
        <v>793</v>
      </c>
      <c r="D1042" s="8">
        <v>27</v>
      </c>
      <c r="E1042" s="52"/>
      <c r="F1042" s="52" t="s">
        <v>2951</v>
      </c>
      <c r="G1042" s="52">
        <v>21</v>
      </c>
      <c r="H1042" s="216"/>
      <c r="I1042" s="8">
        <f t="shared" si="48"/>
        <v>48</v>
      </c>
      <c r="J1042" s="358"/>
    </row>
    <row r="1043" spans="1:10" s="359" customFormat="1" ht="15" customHeight="1" x14ac:dyDescent="0.2">
      <c r="A1043" s="8">
        <v>6977</v>
      </c>
      <c r="B1043" s="362" t="s">
        <v>4087</v>
      </c>
      <c r="C1043" s="8" t="s">
        <v>790</v>
      </c>
      <c r="D1043" s="8">
        <v>17</v>
      </c>
      <c r="E1043" s="52"/>
      <c r="F1043" s="52" t="s">
        <v>409</v>
      </c>
      <c r="G1043" s="52">
        <v>13</v>
      </c>
      <c r="H1043" s="216"/>
      <c r="I1043" s="8">
        <f t="shared" si="48"/>
        <v>30</v>
      </c>
      <c r="J1043" s="358"/>
    </row>
    <row r="1044" spans="1:10" s="359" customFormat="1" ht="15" customHeight="1" x14ac:dyDescent="0.2">
      <c r="A1044" s="8">
        <v>6976</v>
      </c>
      <c r="B1044" s="362" t="s">
        <v>4087</v>
      </c>
      <c r="C1044" s="8" t="s">
        <v>1351</v>
      </c>
      <c r="D1044" s="8">
        <v>34</v>
      </c>
      <c r="E1044" s="52"/>
      <c r="F1044" s="52" t="s">
        <v>442</v>
      </c>
      <c r="G1044" s="52">
        <v>7</v>
      </c>
      <c r="H1044" s="216" t="s">
        <v>4088</v>
      </c>
      <c r="I1044" s="8">
        <f t="shared" si="48"/>
        <v>41</v>
      </c>
      <c r="J1044" s="358"/>
    </row>
    <row r="1045" spans="1:10" s="359" customFormat="1" ht="15" customHeight="1" x14ac:dyDescent="0.2">
      <c r="A1045" s="8">
        <v>6975</v>
      </c>
      <c r="B1045" s="362" t="s">
        <v>4087</v>
      </c>
      <c r="C1045" s="52" t="s">
        <v>800</v>
      </c>
      <c r="D1045" s="52">
        <v>10</v>
      </c>
      <c r="E1045" s="52"/>
      <c r="F1045" s="8" t="s">
        <v>1347</v>
      </c>
      <c r="G1045" s="8">
        <v>16</v>
      </c>
      <c r="H1045" s="216"/>
      <c r="I1045" s="8">
        <f t="shared" si="48"/>
        <v>26</v>
      </c>
      <c r="J1045" s="358"/>
    </row>
    <row r="1046" spans="1:10" s="359" customFormat="1" ht="15" customHeight="1" x14ac:dyDescent="0.2">
      <c r="A1046" s="8">
        <v>6974</v>
      </c>
      <c r="B1046" s="362" t="s">
        <v>4087</v>
      </c>
      <c r="C1046" s="52" t="s">
        <v>797</v>
      </c>
      <c r="D1046" s="52">
        <v>0</v>
      </c>
      <c r="E1046" s="52"/>
      <c r="F1046" s="8" t="s">
        <v>1355</v>
      </c>
      <c r="G1046" s="8">
        <v>31</v>
      </c>
      <c r="H1046" s="216"/>
      <c r="I1046" s="8">
        <f t="shared" si="48"/>
        <v>31</v>
      </c>
      <c r="J1046" s="358"/>
    </row>
    <row r="1047" spans="1:10" s="359" customFormat="1" ht="15" customHeight="1" x14ac:dyDescent="0.2">
      <c r="A1047" s="8">
        <v>6973</v>
      </c>
      <c r="B1047" s="362" t="s">
        <v>4087</v>
      </c>
      <c r="C1047" s="52" t="s">
        <v>799</v>
      </c>
      <c r="D1047" s="52">
        <v>7</v>
      </c>
      <c r="E1047" s="52"/>
      <c r="F1047" s="8" t="s">
        <v>752</v>
      </c>
      <c r="G1047" s="8">
        <v>24</v>
      </c>
      <c r="H1047" s="216"/>
      <c r="I1047" s="8">
        <f t="shared" si="48"/>
        <v>31</v>
      </c>
      <c r="J1047" s="358"/>
    </row>
    <row r="1048" spans="1:10" s="359" customFormat="1" ht="15" customHeight="1" x14ac:dyDescent="0.2">
      <c r="A1048" s="8">
        <v>6972</v>
      </c>
      <c r="B1048" s="362" t="s">
        <v>4087</v>
      </c>
      <c r="C1048" s="8" t="s">
        <v>166</v>
      </c>
      <c r="D1048" s="8">
        <v>38</v>
      </c>
      <c r="E1048" s="52"/>
      <c r="F1048" s="52" t="s">
        <v>441</v>
      </c>
      <c r="G1048" s="52">
        <v>35</v>
      </c>
      <c r="H1048" s="216"/>
      <c r="I1048" s="8">
        <f t="shared" si="48"/>
        <v>73</v>
      </c>
      <c r="J1048" s="358"/>
    </row>
    <row r="1049" spans="1:10" s="359" customFormat="1" ht="15" customHeight="1" x14ac:dyDescent="0.2">
      <c r="A1049" s="8">
        <v>6971</v>
      </c>
      <c r="B1049" s="362" t="s">
        <v>4087</v>
      </c>
      <c r="C1049" s="8" t="s">
        <v>379</v>
      </c>
      <c r="D1049" s="8">
        <v>17</v>
      </c>
      <c r="E1049" s="52" t="s">
        <v>777</v>
      </c>
      <c r="F1049" s="52" t="s">
        <v>386</v>
      </c>
      <c r="G1049" s="52">
        <v>14</v>
      </c>
      <c r="H1049" s="216"/>
      <c r="I1049" s="8">
        <f t="shared" si="48"/>
        <v>31</v>
      </c>
      <c r="J1049" s="358"/>
    </row>
    <row r="1050" spans="1:10" s="359" customFormat="1" ht="15" customHeight="1" x14ac:dyDescent="0.2">
      <c r="A1050" s="8">
        <v>6970</v>
      </c>
      <c r="B1050" s="360" t="s">
        <v>4086</v>
      </c>
      <c r="C1050" s="52" t="s">
        <v>1355</v>
      </c>
      <c r="D1050" s="52">
        <v>17</v>
      </c>
      <c r="E1050" s="52"/>
      <c r="F1050" s="8" t="s">
        <v>516</v>
      </c>
      <c r="G1050" s="8">
        <v>24</v>
      </c>
      <c r="H1050" s="216"/>
      <c r="I1050" s="8">
        <f t="shared" si="48"/>
        <v>41</v>
      </c>
      <c r="J1050" s="358"/>
    </row>
    <row r="1051" spans="1:10" s="359" customFormat="1" ht="15" customHeight="1" x14ac:dyDescent="0.2">
      <c r="A1051" s="8">
        <v>6969</v>
      </c>
      <c r="B1051" s="360" t="s">
        <v>4086</v>
      </c>
      <c r="C1051" s="8" t="s">
        <v>801</v>
      </c>
      <c r="D1051" s="8">
        <v>21</v>
      </c>
      <c r="E1051" s="52"/>
      <c r="F1051" s="52" t="s">
        <v>139</v>
      </c>
      <c r="G1051" s="52">
        <v>0</v>
      </c>
      <c r="H1051" s="216"/>
      <c r="I1051" s="8">
        <f t="shared" si="48"/>
        <v>21</v>
      </c>
      <c r="J1051" s="358"/>
    </row>
    <row r="1052" spans="1:10" s="359" customFormat="1" ht="15" customHeight="1" x14ac:dyDescent="0.2">
      <c r="A1052" s="8">
        <v>6968</v>
      </c>
      <c r="B1052" s="360" t="s">
        <v>4086</v>
      </c>
      <c r="C1052" s="8" t="s">
        <v>1347</v>
      </c>
      <c r="D1052" s="8">
        <v>27</v>
      </c>
      <c r="E1052" s="52"/>
      <c r="F1052" s="52" t="s">
        <v>2951</v>
      </c>
      <c r="G1052" s="52">
        <v>21</v>
      </c>
      <c r="H1052" s="216"/>
      <c r="I1052" s="8">
        <f t="shared" si="48"/>
        <v>48</v>
      </c>
      <c r="J1052" s="358"/>
    </row>
    <row r="1053" spans="1:10" s="359" customFormat="1" ht="15" customHeight="1" x14ac:dyDescent="0.2">
      <c r="A1053" s="8">
        <v>6967</v>
      </c>
      <c r="B1053" s="360" t="s">
        <v>4086</v>
      </c>
      <c r="C1053" s="52" t="s">
        <v>442</v>
      </c>
      <c r="D1053" s="52">
        <v>7</v>
      </c>
      <c r="E1053" s="52"/>
      <c r="F1053" s="8" t="s">
        <v>1353</v>
      </c>
      <c r="G1053" s="8">
        <v>34</v>
      </c>
      <c r="H1053" s="216" t="s">
        <v>4078</v>
      </c>
      <c r="I1053" s="8">
        <f t="shared" ref="I1053:I1116" si="49">D1053+G1053</f>
        <v>41</v>
      </c>
      <c r="J1053" s="358"/>
    </row>
    <row r="1054" spans="1:10" s="359" customFormat="1" ht="15" customHeight="1" x14ac:dyDescent="0.2">
      <c r="A1054" s="8">
        <v>6966</v>
      </c>
      <c r="B1054" s="360" t="s">
        <v>4086</v>
      </c>
      <c r="C1054" s="8" t="s">
        <v>1351</v>
      </c>
      <c r="D1054" s="8">
        <v>20</v>
      </c>
      <c r="E1054" s="52"/>
      <c r="F1054" s="52" t="s">
        <v>121</v>
      </c>
      <c r="G1054" s="52">
        <v>10</v>
      </c>
      <c r="H1054" s="216"/>
      <c r="I1054" s="8">
        <f t="shared" si="49"/>
        <v>30</v>
      </c>
      <c r="J1054" s="358"/>
    </row>
    <row r="1055" spans="1:10" s="359" customFormat="1" ht="15" customHeight="1" x14ac:dyDescent="0.2">
      <c r="A1055" s="8">
        <v>6965</v>
      </c>
      <c r="B1055" s="360" t="s">
        <v>4086</v>
      </c>
      <c r="C1055" s="8" t="s">
        <v>793</v>
      </c>
      <c r="D1055" s="8">
        <v>23</v>
      </c>
      <c r="E1055" s="52"/>
      <c r="F1055" s="52" t="s">
        <v>392</v>
      </c>
      <c r="G1055" s="52">
        <v>14</v>
      </c>
      <c r="H1055" s="216"/>
      <c r="I1055" s="8">
        <f t="shared" si="49"/>
        <v>37</v>
      </c>
      <c r="J1055" s="358"/>
    </row>
    <row r="1056" spans="1:10" s="359" customFormat="1" ht="15" customHeight="1" x14ac:dyDescent="0.2">
      <c r="A1056" s="8">
        <v>6964</v>
      </c>
      <c r="B1056" s="360" t="s">
        <v>4086</v>
      </c>
      <c r="C1056" s="52" t="s">
        <v>441</v>
      </c>
      <c r="D1056" s="52">
        <v>3</v>
      </c>
      <c r="E1056" s="52"/>
      <c r="F1056" s="8" t="s">
        <v>379</v>
      </c>
      <c r="G1056" s="8">
        <v>9</v>
      </c>
      <c r="H1056" s="216"/>
      <c r="I1056" s="8">
        <f t="shared" si="49"/>
        <v>12</v>
      </c>
      <c r="J1056" s="358"/>
    </row>
    <row r="1057" spans="1:10" s="359" customFormat="1" ht="15" customHeight="1" x14ac:dyDescent="0.2">
      <c r="A1057" s="8">
        <v>6963</v>
      </c>
      <c r="B1057" s="360" t="s">
        <v>4086</v>
      </c>
      <c r="C1057" s="8" t="s">
        <v>787</v>
      </c>
      <c r="D1057" s="8">
        <v>28</v>
      </c>
      <c r="E1057" s="52"/>
      <c r="F1057" s="52" t="s">
        <v>386</v>
      </c>
      <c r="G1057" s="52">
        <v>10</v>
      </c>
      <c r="H1057" s="216"/>
      <c r="I1057" s="8">
        <f t="shared" si="49"/>
        <v>38</v>
      </c>
      <c r="J1057" s="358"/>
    </row>
    <row r="1058" spans="1:10" s="359" customFormat="1" ht="15" customHeight="1" x14ac:dyDescent="0.2">
      <c r="A1058" s="8">
        <v>6962</v>
      </c>
      <c r="B1058" s="360" t="s">
        <v>4086</v>
      </c>
      <c r="C1058" s="8" t="s">
        <v>790</v>
      </c>
      <c r="D1058" s="8">
        <v>31</v>
      </c>
      <c r="E1058" s="52"/>
      <c r="F1058" s="52" t="s">
        <v>256</v>
      </c>
      <c r="G1058" s="52">
        <v>13</v>
      </c>
      <c r="H1058" s="216"/>
      <c r="I1058" s="8">
        <f t="shared" si="49"/>
        <v>44</v>
      </c>
      <c r="J1058" s="358"/>
    </row>
    <row r="1059" spans="1:10" s="359" customFormat="1" ht="15" customHeight="1" x14ac:dyDescent="0.2">
      <c r="A1059" s="8">
        <v>6961</v>
      </c>
      <c r="B1059" s="362" t="s">
        <v>4085</v>
      </c>
      <c r="C1059" s="8" t="s">
        <v>801</v>
      </c>
      <c r="D1059" s="8">
        <v>20</v>
      </c>
      <c r="E1059" s="52"/>
      <c r="F1059" s="52" t="s">
        <v>516</v>
      </c>
      <c r="G1059" s="52">
        <v>17</v>
      </c>
      <c r="H1059" s="216"/>
      <c r="I1059" s="8">
        <f t="shared" si="49"/>
        <v>37</v>
      </c>
      <c r="J1059" s="358"/>
    </row>
    <row r="1060" spans="1:10" s="359" customFormat="1" ht="15" customHeight="1" x14ac:dyDescent="0.2">
      <c r="A1060" s="8">
        <v>6960</v>
      </c>
      <c r="B1060" s="362" t="s">
        <v>4085</v>
      </c>
      <c r="C1060" s="52" t="s">
        <v>800</v>
      </c>
      <c r="D1060" s="52">
        <v>20</v>
      </c>
      <c r="E1060" s="52"/>
      <c r="F1060" s="8" t="s">
        <v>2951</v>
      </c>
      <c r="G1060" s="8">
        <v>24</v>
      </c>
      <c r="H1060" s="216"/>
      <c r="I1060" s="8">
        <f t="shared" si="49"/>
        <v>44</v>
      </c>
      <c r="J1060" s="358"/>
    </row>
    <row r="1061" spans="1:10" s="359" customFormat="1" ht="15" customHeight="1" x14ac:dyDescent="0.2">
      <c r="A1061" s="8">
        <v>6959</v>
      </c>
      <c r="B1061" s="362" t="s">
        <v>4085</v>
      </c>
      <c r="C1061" s="8" t="s">
        <v>796</v>
      </c>
      <c r="D1061" s="8">
        <v>19</v>
      </c>
      <c r="E1061" s="52"/>
      <c r="F1061" s="52" t="s">
        <v>1353</v>
      </c>
      <c r="G1061" s="52">
        <v>14</v>
      </c>
      <c r="H1061" s="216"/>
      <c r="I1061" s="8">
        <f t="shared" si="49"/>
        <v>33</v>
      </c>
      <c r="J1061" s="358"/>
    </row>
    <row r="1062" spans="1:10" s="359" customFormat="1" ht="15" customHeight="1" x14ac:dyDescent="0.2">
      <c r="A1062" s="8">
        <v>6958</v>
      </c>
      <c r="B1062" s="362" t="s">
        <v>4085</v>
      </c>
      <c r="C1062" s="52" t="s">
        <v>441</v>
      </c>
      <c r="D1062" s="52">
        <v>29</v>
      </c>
      <c r="E1062" s="52"/>
      <c r="F1062" s="8" t="s">
        <v>1351</v>
      </c>
      <c r="G1062" s="8">
        <v>30</v>
      </c>
      <c r="H1062" s="216"/>
      <c r="I1062" s="8">
        <f t="shared" si="49"/>
        <v>59</v>
      </c>
      <c r="J1062" s="358"/>
    </row>
    <row r="1063" spans="1:10" s="359" customFormat="1" ht="15" customHeight="1" x14ac:dyDescent="0.2">
      <c r="A1063" s="8">
        <v>6957</v>
      </c>
      <c r="B1063" s="362" t="s">
        <v>4085</v>
      </c>
      <c r="C1063" s="8" t="s">
        <v>799</v>
      </c>
      <c r="D1063" s="8">
        <v>45</v>
      </c>
      <c r="E1063" s="52"/>
      <c r="F1063" s="52" t="s">
        <v>442</v>
      </c>
      <c r="G1063" s="52">
        <v>16</v>
      </c>
      <c r="H1063" s="216"/>
      <c r="I1063" s="8">
        <f t="shared" si="49"/>
        <v>61</v>
      </c>
      <c r="J1063" s="358"/>
    </row>
    <row r="1064" spans="1:10" s="359" customFormat="1" ht="15" customHeight="1" x14ac:dyDescent="0.2">
      <c r="A1064" s="8">
        <v>6956</v>
      </c>
      <c r="B1064" s="362" t="s">
        <v>4085</v>
      </c>
      <c r="C1064" s="52" t="s">
        <v>798</v>
      </c>
      <c r="D1064" s="52">
        <v>17</v>
      </c>
      <c r="E1064" s="52"/>
      <c r="F1064" s="8" t="s">
        <v>439</v>
      </c>
      <c r="G1064" s="8">
        <v>24</v>
      </c>
      <c r="H1064" s="216"/>
      <c r="I1064" s="8">
        <f t="shared" si="49"/>
        <v>41</v>
      </c>
      <c r="J1064" s="358"/>
    </row>
    <row r="1065" spans="1:10" s="359" customFormat="1" ht="15" customHeight="1" x14ac:dyDescent="0.2">
      <c r="A1065" s="8">
        <v>6955</v>
      </c>
      <c r="B1065" s="362" t="s">
        <v>4085</v>
      </c>
      <c r="C1065" s="52" t="s">
        <v>797</v>
      </c>
      <c r="D1065" s="52">
        <v>18</v>
      </c>
      <c r="E1065" s="52"/>
      <c r="F1065" s="8" t="s">
        <v>400</v>
      </c>
      <c r="G1065" s="8">
        <v>21</v>
      </c>
      <c r="H1065" s="216"/>
      <c r="I1065" s="8">
        <f t="shared" si="49"/>
        <v>39</v>
      </c>
      <c r="J1065" s="358"/>
    </row>
    <row r="1066" spans="1:10" s="359" customFormat="1" ht="15" customHeight="1" x14ac:dyDescent="0.2">
      <c r="A1066" s="8">
        <v>6954</v>
      </c>
      <c r="B1066" s="362" t="s">
        <v>4085</v>
      </c>
      <c r="C1066" s="8" t="s">
        <v>379</v>
      </c>
      <c r="D1066" s="8">
        <v>27</v>
      </c>
      <c r="E1066" s="52"/>
      <c r="F1066" s="52" t="s">
        <v>1355</v>
      </c>
      <c r="G1066" s="52">
        <v>7</v>
      </c>
      <c r="H1066" s="216"/>
      <c r="I1066" s="8">
        <f t="shared" si="49"/>
        <v>34</v>
      </c>
      <c r="J1066" s="358"/>
    </row>
    <row r="1067" spans="1:10" s="359" customFormat="1" ht="15" customHeight="1" x14ac:dyDescent="0.2">
      <c r="A1067" s="8">
        <v>6953</v>
      </c>
      <c r="B1067" s="362" t="s">
        <v>4085</v>
      </c>
      <c r="C1067" s="52" t="s">
        <v>1347</v>
      </c>
      <c r="D1067" s="52">
        <v>11</v>
      </c>
      <c r="E1067" s="52"/>
      <c r="F1067" s="8" t="s">
        <v>752</v>
      </c>
      <c r="G1067" s="8">
        <v>28</v>
      </c>
      <c r="H1067" s="216" t="s">
        <v>3194</v>
      </c>
      <c r="I1067" s="8">
        <f t="shared" si="49"/>
        <v>39</v>
      </c>
      <c r="J1067" s="358"/>
    </row>
    <row r="1068" spans="1:10" s="359" customFormat="1" ht="15" customHeight="1" x14ac:dyDescent="0.2">
      <c r="A1068" s="8">
        <v>6952</v>
      </c>
      <c r="B1068" s="360" t="s">
        <v>4084</v>
      </c>
      <c r="C1068" s="8" t="s">
        <v>790</v>
      </c>
      <c r="D1068" s="8">
        <v>25</v>
      </c>
      <c r="E1068" s="52"/>
      <c r="F1068" s="52" t="s">
        <v>139</v>
      </c>
      <c r="G1068" s="52">
        <v>8</v>
      </c>
      <c r="H1068" s="216"/>
      <c r="I1068" s="8">
        <f t="shared" si="49"/>
        <v>33</v>
      </c>
      <c r="J1068" s="358"/>
    </row>
    <row r="1069" spans="1:10" s="359" customFormat="1" ht="15" customHeight="1" x14ac:dyDescent="0.2">
      <c r="A1069" s="8">
        <v>6951</v>
      </c>
      <c r="B1069" s="360" t="s">
        <v>4084</v>
      </c>
      <c r="C1069" s="52" t="s">
        <v>2951</v>
      </c>
      <c r="D1069" s="52">
        <v>23</v>
      </c>
      <c r="E1069" s="52"/>
      <c r="F1069" s="8" t="s">
        <v>1353</v>
      </c>
      <c r="G1069" s="8">
        <v>42</v>
      </c>
      <c r="H1069" s="216"/>
      <c r="I1069" s="8">
        <f t="shared" si="49"/>
        <v>65</v>
      </c>
      <c r="J1069" s="358"/>
    </row>
    <row r="1070" spans="1:10" s="359" customFormat="1" ht="15" customHeight="1" x14ac:dyDescent="0.2">
      <c r="A1070" s="8">
        <v>6950</v>
      </c>
      <c r="B1070" s="360" t="s">
        <v>4084</v>
      </c>
      <c r="C1070" s="8" t="s">
        <v>800</v>
      </c>
      <c r="D1070" s="8">
        <v>17</v>
      </c>
      <c r="E1070" s="52"/>
      <c r="F1070" s="52" t="s">
        <v>1351</v>
      </c>
      <c r="G1070" s="52">
        <v>10</v>
      </c>
      <c r="H1070" s="216"/>
      <c r="I1070" s="8">
        <f t="shared" si="49"/>
        <v>27</v>
      </c>
      <c r="J1070" s="358"/>
    </row>
    <row r="1071" spans="1:10" s="359" customFormat="1" ht="15" customHeight="1" x14ac:dyDescent="0.2">
      <c r="A1071" s="8">
        <v>6949</v>
      </c>
      <c r="B1071" s="360" t="s">
        <v>4084</v>
      </c>
      <c r="C1071" s="52" t="s">
        <v>1355</v>
      </c>
      <c r="D1071" s="52">
        <v>17</v>
      </c>
      <c r="E1071" s="52"/>
      <c r="F1071" s="8" t="s">
        <v>1347</v>
      </c>
      <c r="G1071" s="8">
        <v>19</v>
      </c>
      <c r="H1071" s="216"/>
      <c r="I1071" s="8">
        <f t="shared" si="49"/>
        <v>36</v>
      </c>
      <c r="J1071" s="358"/>
    </row>
    <row r="1072" spans="1:10" s="359" customFormat="1" ht="15" customHeight="1" x14ac:dyDescent="0.2">
      <c r="A1072" s="8">
        <v>6948</v>
      </c>
      <c r="B1072" s="360" t="s">
        <v>4084</v>
      </c>
      <c r="C1072" s="8" t="s">
        <v>166</v>
      </c>
      <c r="D1072" s="8">
        <v>23</v>
      </c>
      <c r="E1072" s="52"/>
      <c r="F1072" s="52" t="s">
        <v>400</v>
      </c>
      <c r="G1072" s="52">
        <v>17</v>
      </c>
      <c r="H1072" s="216"/>
      <c r="I1072" s="8">
        <f t="shared" si="49"/>
        <v>40</v>
      </c>
      <c r="J1072" s="358"/>
    </row>
    <row r="1073" spans="1:10" s="359" customFormat="1" ht="15" customHeight="1" x14ac:dyDescent="0.2">
      <c r="A1073" s="8">
        <v>6947</v>
      </c>
      <c r="B1073" s="360" t="s">
        <v>4084</v>
      </c>
      <c r="C1073" s="8" t="s">
        <v>442</v>
      </c>
      <c r="D1073" s="8">
        <v>28</v>
      </c>
      <c r="E1073" s="52"/>
      <c r="F1073" s="52" t="s">
        <v>392</v>
      </c>
      <c r="G1073" s="52">
        <v>27</v>
      </c>
      <c r="H1073" s="216"/>
      <c r="I1073" s="8">
        <f t="shared" si="49"/>
        <v>55</v>
      </c>
      <c r="J1073" s="358"/>
    </row>
    <row r="1074" spans="1:10" s="359" customFormat="1" ht="15" customHeight="1" x14ac:dyDescent="0.2">
      <c r="A1074" s="8">
        <v>6946</v>
      </c>
      <c r="B1074" s="360" t="s">
        <v>4084</v>
      </c>
      <c r="C1074" s="52" t="s">
        <v>379</v>
      </c>
      <c r="D1074" s="52">
        <v>13</v>
      </c>
      <c r="E1074" s="52"/>
      <c r="F1074" s="8" t="s">
        <v>752</v>
      </c>
      <c r="G1074" s="8">
        <v>54</v>
      </c>
      <c r="H1074" s="216" t="s">
        <v>3194</v>
      </c>
      <c r="I1074" s="8">
        <f t="shared" si="49"/>
        <v>67</v>
      </c>
      <c r="J1074" s="358"/>
    </row>
    <row r="1075" spans="1:10" s="359" customFormat="1" ht="15" customHeight="1" x14ac:dyDescent="0.2">
      <c r="A1075" s="8">
        <v>6945</v>
      </c>
      <c r="B1075" s="360" t="s">
        <v>4084</v>
      </c>
      <c r="C1075" s="8" t="s">
        <v>799</v>
      </c>
      <c r="D1075" s="8">
        <v>31</v>
      </c>
      <c r="E1075" s="52"/>
      <c r="F1075" s="52" t="s">
        <v>441</v>
      </c>
      <c r="G1075" s="52">
        <v>10</v>
      </c>
      <c r="H1075" s="216"/>
      <c r="I1075" s="8">
        <f t="shared" si="49"/>
        <v>41</v>
      </c>
      <c r="J1075" s="358"/>
    </row>
    <row r="1076" spans="1:10" s="359" customFormat="1" ht="15" customHeight="1" x14ac:dyDescent="0.2">
      <c r="A1076" s="8">
        <v>6944</v>
      </c>
      <c r="B1076" s="360" t="s">
        <v>4084</v>
      </c>
      <c r="C1076" s="52" t="s">
        <v>801</v>
      </c>
      <c r="D1076" s="52">
        <v>13</v>
      </c>
      <c r="E1076" s="52"/>
      <c r="F1076" s="8" t="s">
        <v>386</v>
      </c>
      <c r="G1076" s="8">
        <v>16</v>
      </c>
      <c r="H1076" s="216"/>
      <c r="I1076" s="8">
        <f t="shared" si="49"/>
        <v>29</v>
      </c>
      <c r="J1076" s="358"/>
    </row>
    <row r="1077" spans="1:10" s="359" customFormat="1" ht="15" customHeight="1" x14ac:dyDescent="0.2">
      <c r="A1077" s="8">
        <v>6943</v>
      </c>
      <c r="B1077" s="362" t="s">
        <v>4082</v>
      </c>
      <c r="C1077" s="52" t="s">
        <v>796</v>
      </c>
      <c r="D1077" s="52">
        <v>11</v>
      </c>
      <c r="E1077" s="52"/>
      <c r="F1077" s="8" t="s">
        <v>516</v>
      </c>
      <c r="G1077" s="8">
        <v>37</v>
      </c>
      <c r="H1077" s="216"/>
      <c r="I1077" s="8">
        <f t="shared" si="49"/>
        <v>48</v>
      </c>
      <c r="J1077" s="358"/>
    </row>
    <row r="1078" spans="1:10" s="359" customFormat="1" ht="15" customHeight="1" x14ac:dyDescent="0.2">
      <c r="A1078" s="8">
        <v>6942</v>
      </c>
      <c r="B1078" s="362" t="s">
        <v>4082</v>
      </c>
      <c r="C1078" s="52" t="s">
        <v>1351</v>
      </c>
      <c r="D1078" s="52">
        <v>28</v>
      </c>
      <c r="E1078" s="52"/>
      <c r="F1078" s="8" t="s">
        <v>409</v>
      </c>
      <c r="G1078" s="8">
        <v>49</v>
      </c>
      <c r="H1078" s="216"/>
      <c r="I1078" s="8">
        <f t="shared" si="49"/>
        <v>77</v>
      </c>
      <c r="J1078" s="358"/>
    </row>
    <row r="1079" spans="1:10" s="359" customFormat="1" ht="15" customHeight="1" x14ac:dyDescent="0.2">
      <c r="A1079" s="8">
        <v>6941</v>
      </c>
      <c r="B1079" s="362" t="s">
        <v>4082</v>
      </c>
      <c r="C1079" s="52" t="s">
        <v>442</v>
      </c>
      <c r="D1079" s="52">
        <v>6</v>
      </c>
      <c r="E1079" s="52"/>
      <c r="F1079" s="8" t="s">
        <v>121</v>
      </c>
      <c r="G1079" s="8">
        <v>29</v>
      </c>
      <c r="H1079" s="216"/>
      <c r="I1079" s="8">
        <f t="shared" si="49"/>
        <v>35</v>
      </c>
      <c r="J1079" s="358"/>
    </row>
    <row r="1080" spans="1:10" s="359" customFormat="1" ht="15" customHeight="1" x14ac:dyDescent="0.2">
      <c r="A1080" s="8">
        <v>6940</v>
      </c>
      <c r="B1080" s="362" t="s">
        <v>4082</v>
      </c>
      <c r="C1080" s="52" t="s">
        <v>1353</v>
      </c>
      <c r="D1080" s="52">
        <v>20</v>
      </c>
      <c r="E1080" s="52"/>
      <c r="F1080" s="8" t="s">
        <v>439</v>
      </c>
      <c r="G1080" s="8">
        <v>38</v>
      </c>
      <c r="H1080" s="216" t="s">
        <v>4083</v>
      </c>
      <c r="I1080" s="8">
        <f t="shared" si="49"/>
        <v>58</v>
      </c>
      <c r="J1080" s="358"/>
    </row>
    <row r="1081" spans="1:10" s="359" customFormat="1" ht="15" customHeight="1" x14ac:dyDescent="0.2">
      <c r="A1081" s="8">
        <v>6939</v>
      </c>
      <c r="B1081" s="362" t="s">
        <v>4082</v>
      </c>
      <c r="C1081" s="8" t="s">
        <v>797</v>
      </c>
      <c r="D1081" s="8">
        <v>17</v>
      </c>
      <c r="E1081" s="52"/>
      <c r="F1081" s="52" t="s">
        <v>1347</v>
      </c>
      <c r="G1081" s="52">
        <v>13</v>
      </c>
      <c r="H1081" s="216"/>
      <c r="I1081" s="8">
        <f t="shared" si="49"/>
        <v>30</v>
      </c>
      <c r="J1081" s="358"/>
    </row>
    <row r="1082" spans="1:10" s="359" customFormat="1" ht="15" customHeight="1" x14ac:dyDescent="0.2">
      <c r="A1082" s="8">
        <v>6938</v>
      </c>
      <c r="B1082" s="362" t="s">
        <v>4082</v>
      </c>
      <c r="C1082" s="8" t="s">
        <v>1355</v>
      </c>
      <c r="D1082" s="8">
        <v>23</v>
      </c>
      <c r="E1082" s="52"/>
      <c r="F1082" s="52" t="s">
        <v>752</v>
      </c>
      <c r="G1082" s="52">
        <v>13</v>
      </c>
      <c r="H1082" s="216"/>
      <c r="I1082" s="8">
        <f t="shared" si="49"/>
        <v>36</v>
      </c>
      <c r="J1082" s="358"/>
    </row>
    <row r="1083" spans="1:10" s="359" customFormat="1" ht="15" customHeight="1" x14ac:dyDescent="0.2">
      <c r="A1083" s="8">
        <v>6937</v>
      </c>
      <c r="B1083" s="362" t="s">
        <v>4082</v>
      </c>
      <c r="C1083" s="8" t="s">
        <v>2951</v>
      </c>
      <c r="D1083" s="8">
        <v>24</v>
      </c>
      <c r="E1083" s="52"/>
      <c r="F1083" s="52" t="s">
        <v>379</v>
      </c>
      <c r="G1083" s="52">
        <v>17</v>
      </c>
      <c r="H1083" s="216"/>
      <c r="I1083" s="8">
        <f t="shared" si="49"/>
        <v>41</v>
      </c>
      <c r="J1083" s="358"/>
    </row>
    <row r="1084" spans="1:10" s="359" customFormat="1" ht="15" customHeight="1" x14ac:dyDescent="0.2">
      <c r="A1084" s="8">
        <v>6936</v>
      </c>
      <c r="B1084" s="362" t="s">
        <v>4082</v>
      </c>
      <c r="C1084" s="8" t="s">
        <v>441</v>
      </c>
      <c r="D1084" s="8">
        <v>41</v>
      </c>
      <c r="E1084" s="52"/>
      <c r="F1084" s="52" t="s">
        <v>386</v>
      </c>
      <c r="G1084" s="52">
        <v>26</v>
      </c>
      <c r="H1084" s="216"/>
      <c r="I1084" s="8">
        <f t="shared" si="49"/>
        <v>67</v>
      </c>
      <c r="J1084" s="358"/>
    </row>
    <row r="1085" spans="1:10" s="359" customFormat="1" ht="15" customHeight="1" x14ac:dyDescent="0.2">
      <c r="A1085" s="8">
        <v>6935</v>
      </c>
      <c r="B1085" s="362" t="s">
        <v>4082</v>
      </c>
      <c r="C1085" s="52" t="s">
        <v>793</v>
      </c>
      <c r="D1085" s="52">
        <v>15</v>
      </c>
      <c r="E1085" s="52"/>
      <c r="F1085" s="8" t="s">
        <v>256</v>
      </c>
      <c r="G1085" s="8">
        <v>30</v>
      </c>
      <c r="H1085" s="216"/>
      <c r="I1085" s="8">
        <f t="shared" si="49"/>
        <v>45</v>
      </c>
      <c r="J1085" s="358"/>
    </row>
    <row r="1086" spans="1:10" s="359" customFormat="1" ht="15" customHeight="1" x14ac:dyDescent="0.2">
      <c r="A1086" s="8">
        <v>6934</v>
      </c>
      <c r="B1086" s="360" t="s">
        <v>4080</v>
      </c>
      <c r="C1086" s="8" t="s">
        <v>1355</v>
      </c>
      <c r="D1086" s="8">
        <v>20</v>
      </c>
      <c r="E1086" s="52"/>
      <c r="F1086" s="52" t="s">
        <v>139</v>
      </c>
      <c r="G1086" s="52">
        <v>13</v>
      </c>
      <c r="H1086" s="216"/>
      <c r="I1086" s="8">
        <f t="shared" si="49"/>
        <v>33</v>
      </c>
      <c r="J1086" s="358"/>
    </row>
    <row r="1087" spans="1:10" s="359" customFormat="1" ht="15" customHeight="1" x14ac:dyDescent="0.2">
      <c r="A1087" s="8">
        <v>6933</v>
      </c>
      <c r="B1087" s="360" t="s">
        <v>4080</v>
      </c>
      <c r="C1087" s="8" t="s">
        <v>1353</v>
      </c>
      <c r="D1087" s="8">
        <v>24</v>
      </c>
      <c r="E1087" s="52"/>
      <c r="F1087" s="52" t="s">
        <v>2951</v>
      </c>
      <c r="G1087" s="52">
        <v>5</v>
      </c>
      <c r="H1087" s="216"/>
      <c r="I1087" s="8">
        <f t="shared" si="49"/>
        <v>29</v>
      </c>
      <c r="J1087" s="358"/>
    </row>
    <row r="1088" spans="1:10" s="359" customFormat="1" ht="15" customHeight="1" x14ac:dyDescent="0.2">
      <c r="A1088" s="8">
        <v>6932</v>
      </c>
      <c r="B1088" s="360" t="s">
        <v>4080</v>
      </c>
      <c r="C1088" s="52" t="s">
        <v>166</v>
      </c>
      <c r="D1088" s="52">
        <v>17</v>
      </c>
      <c r="E1088" s="52"/>
      <c r="F1088" s="8" t="s">
        <v>409</v>
      </c>
      <c r="G1088" s="8">
        <v>34</v>
      </c>
      <c r="H1088" s="216" t="s">
        <v>4081</v>
      </c>
      <c r="I1088" s="8">
        <f t="shared" si="49"/>
        <v>51</v>
      </c>
      <c r="J1088" s="358"/>
    </row>
    <row r="1089" spans="1:10" s="359" customFormat="1" ht="15" customHeight="1" x14ac:dyDescent="0.2">
      <c r="A1089" s="8">
        <v>6931</v>
      </c>
      <c r="B1089" s="360" t="s">
        <v>4080</v>
      </c>
      <c r="C1089" s="52" t="s">
        <v>798</v>
      </c>
      <c r="D1089" s="52">
        <v>7</v>
      </c>
      <c r="E1089" s="52"/>
      <c r="F1089" s="8" t="s">
        <v>121</v>
      </c>
      <c r="G1089" s="8">
        <v>23</v>
      </c>
      <c r="H1089" s="216"/>
      <c r="I1089" s="8">
        <f t="shared" si="49"/>
        <v>30</v>
      </c>
      <c r="J1089" s="358"/>
    </row>
    <row r="1090" spans="1:10" s="359" customFormat="1" ht="15" customHeight="1" x14ac:dyDescent="0.2">
      <c r="A1090" s="8">
        <v>6930</v>
      </c>
      <c r="B1090" s="360" t="s">
        <v>4080</v>
      </c>
      <c r="C1090" s="8" t="s">
        <v>790</v>
      </c>
      <c r="D1090" s="8">
        <v>30</v>
      </c>
      <c r="E1090" s="52"/>
      <c r="F1090" s="52" t="s">
        <v>1351</v>
      </c>
      <c r="G1090" s="52">
        <v>17</v>
      </c>
      <c r="H1090" s="216"/>
      <c r="I1090" s="8">
        <f t="shared" si="49"/>
        <v>47</v>
      </c>
      <c r="J1090" s="358"/>
    </row>
    <row r="1091" spans="1:10" s="359" customFormat="1" ht="15" customHeight="1" x14ac:dyDescent="0.2">
      <c r="A1091" s="8">
        <v>6929</v>
      </c>
      <c r="B1091" s="360" t="s">
        <v>4080</v>
      </c>
      <c r="C1091" s="8" t="s">
        <v>441</v>
      </c>
      <c r="D1091" s="8">
        <v>31</v>
      </c>
      <c r="E1091" s="52"/>
      <c r="F1091" s="52" t="s">
        <v>442</v>
      </c>
      <c r="G1091" s="52">
        <v>26</v>
      </c>
      <c r="H1091" s="216"/>
      <c r="I1091" s="8">
        <f t="shared" si="49"/>
        <v>57</v>
      </c>
      <c r="J1091" s="358"/>
    </row>
    <row r="1092" spans="1:10" s="359" customFormat="1" ht="15" customHeight="1" x14ac:dyDescent="0.2">
      <c r="A1092" s="8">
        <v>6928</v>
      </c>
      <c r="B1092" s="360" t="s">
        <v>4080</v>
      </c>
      <c r="C1092" s="8" t="s">
        <v>1347</v>
      </c>
      <c r="D1092" s="8">
        <v>16</v>
      </c>
      <c r="E1092" s="52"/>
      <c r="F1092" s="52" t="s">
        <v>392</v>
      </c>
      <c r="G1092" s="52">
        <v>14</v>
      </c>
      <c r="H1092" s="216"/>
      <c r="I1092" s="8">
        <f t="shared" si="49"/>
        <v>30</v>
      </c>
      <c r="J1092" s="358"/>
    </row>
    <row r="1093" spans="1:10" s="359" customFormat="1" ht="15" customHeight="1" x14ac:dyDescent="0.2">
      <c r="A1093" s="8">
        <v>6927</v>
      </c>
      <c r="B1093" s="360" t="s">
        <v>4080</v>
      </c>
      <c r="C1093" s="52" t="s">
        <v>793</v>
      </c>
      <c r="D1093" s="52">
        <v>23</v>
      </c>
      <c r="E1093" s="52"/>
      <c r="F1093" s="8" t="s">
        <v>752</v>
      </c>
      <c r="G1093" s="8">
        <v>45</v>
      </c>
      <c r="H1093" s="216"/>
      <c r="I1093" s="8">
        <f t="shared" si="49"/>
        <v>68</v>
      </c>
      <c r="J1093" s="358"/>
    </row>
    <row r="1094" spans="1:10" s="359" customFormat="1" ht="15" customHeight="1" x14ac:dyDescent="0.2">
      <c r="A1094" s="8">
        <v>6926</v>
      </c>
      <c r="B1094" s="360" t="s">
        <v>4080</v>
      </c>
      <c r="C1094" s="52" t="s">
        <v>379</v>
      </c>
      <c r="D1094" s="52">
        <v>12</v>
      </c>
      <c r="E1094" s="52"/>
      <c r="F1094" s="8" t="s">
        <v>256</v>
      </c>
      <c r="G1094" s="8">
        <v>18</v>
      </c>
      <c r="H1094" s="216"/>
      <c r="I1094" s="8">
        <f t="shared" si="49"/>
        <v>30</v>
      </c>
      <c r="J1094" s="358"/>
    </row>
    <row r="1095" spans="1:10" s="359" customFormat="1" ht="15" customHeight="1" x14ac:dyDescent="0.2">
      <c r="A1095" s="8">
        <v>6925</v>
      </c>
      <c r="B1095" s="362" t="s">
        <v>4079</v>
      </c>
      <c r="C1095" s="8" t="s">
        <v>2951</v>
      </c>
      <c r="D1095" s="8">
        <v>31</v>
      </c>
      <c r="E1095" s="52"/>
      <c r="F1095" s="52" t="s">
        <v>139</v>
      </c>
      <c r="G1095" s="52">
        <v>8</v>
      </c>
      <c r="H1095" s="216"/>
      <c r="I1095" s="8">
        <f t="shared" si="49"/>
        <v>39</v>
      </c>
      <c r="J1095" s="358"/>
    </row>
    <row r="1096" spans="1:10" s="359" customFormat="1" ht="15" customHeight="1" x14ac:dyDescent="0.2">
      <c r="A1096" s="8">
        <v>6924</v>
      </c>
      <c r="B1096" s="362" t="s">
        <v>4079</v>
      </c>
      <c r="C1096" s="52" t="s">
        <v>797</v>
      </c>
      <c r="D1096" s="52">
        <v>13</v>
      </c>
      <c r="E1096" s="52"/>
      <c r="F1096" s="8" t="s">
        <v>409</v>
      </c>
      <c r="G1096" s="8">
        <v>34</v>
      </c>
      <c r="H1096" s="216" t="s">
        <v>3769</v>
      </c>
      <c r="I1096" s="8">
        <f t="shared" si="49"/>
        <v>47</v>
      </c>
      <c r="J1096" s="358"/>
    </row>
    <row r="1097" spans="1:10" s="359" customFormat="1" ht="15" customHeight="1" x14ac:dyDescent="0.2">
      <c r="A1097" s="8">
        <v>6923</v>
      </c>
      <c r="B1097" s="362" t="s">
        <v>4079</v>
      </c>
      <c r="C1097" s="52" t="s">
        <v>166</v>
      </c>
      <c r="D1097" s="52">
        <v>21</v>
      </c>
      <c r="E1097" s="52"/>
      <c r="F1097" s="8" t="s">
        <v>1353</v>
      </c>
      <c r="G1097" s="8">
        <v>24</v>
      </c>
      <c r="H1097" s="216"/>
      <c r="I1097" s="8">
        <f t="shared" si="49"/>
        <v>45</v>
      </c>
      <c r="J1097" s="358"/>
    </row>
    <row r="1098" spans="1:10" s="359" customFormat="1" ht="15" customHeight="1" x14ac:dyDescent="0.2">
      <c r="A1098" s="8">
        <v>6922</v>
      </c>
      <c r="B1098" s="362" t="s">
        <v>4079</v>
      </c>
      <c r="C1098" s="8" t="s">
        <v>800</v>
      </c>
      <c r="D1098" s="8">
        <v>20</v>
      </c>
      <c r="E1098" s="52"/>
      <c r="F1098" s="52" t="s">
        <v>442</v>
      </c>
      <c r="G1098" s="52">
        <v>7</v>
      </c>
      <c r="H1098" s="216"/>
      <c r="I1098" s="8">
        <f t="shared" si="49"/>
        <v>27</v>
      </c>
      <c r="J1098" s="358"/>
    </row>
    <row r="1099" spans="1:10" s="359" customFormat="1" ht="15" customHeight="1" x14ac:dyDescent="0.2">
      <c r="A1099" s="8">
        <v>6921</v>
      </c>
      <c r="B1099" s="362" t="s">
        <v>4079</v>
      </c>
      <c r="C1099" s="8" t="s">
        <v>1347</v>
      </c>
      <c r="D1099" s="8">
        <v>23</v>
      </c>
      <c r="E1099" s="52"/>
      <c r="F1099" s="52" t="s">
        <v>400</v>
      </c>
      <c r="G1099" s="52">
        <v>17</v>
      </c>
      <c r="H1099" s="216"/>
      <c r="I1099" s="8">
        <f t="shared" si="49"/>
        <v>40</v>
      </c>
      <c r="J1099" s="358"/>
    </row>
    <row r="1100" spans="1:10" s="359" customFormat="1" ht="15" customHeight="1" x14ac:dyDescent="0.2">
      <c r="A1100" s="8">
        <v>6920</v>
      </c>
      <c r="B1100" s="362" t="s">
        <v>4079</v>
      </c>
      <c r="C1100" s="8" t="s">
        <v>787</v>
      </c>
      <c r="D1100" s="8">
        <v>25</v>
      </c>
      <c r="E1100" s="52"/>
      <c r="F1100" s="52" t="s">
        <v>441</v>
      </c>
      <c r="G1100" s="52">
        <v>17</v>
      </c>
      <c r="H1100" s="216"/>
      <c r="I1100" s="8">
        <f t="shared" si="49"/>
        <v>42</v>
      </c>
      <c r="J1100" s="358"/>
    </row>
    <row r="1101" spans="1:10" s="359" customFormat="1" ht="15" customHeight="1" x14ac:dyDescent="0.2">
      <c r="A1101" s="8">
        <v>6919</v>
      </c>
      <c r="B1101" s="362" t="s">
        <v>4079</v>
      </c>
      <c r="C1101" s="8" t="s">
        <v>790</v>
      </c>
      <c r="D1101" s="8">
        <v>21</v>
      </c>
      <c r="E1101" s="52"/>
      <c r="F1101" s="52" t="s">
        <v>379</v>
      </c>
      <c r="G1101" s="52">
        <v>13</v>
      </c>
      <c r="H1101" s="216"/>
      <c r="I1101" s="8">
        <f t="shared" si="49"/>
        <v>34</v>
      </c>
      <c r="J1101" s="358"/>
    </row>
    <row r="1102" spans="1:10" s="359" customFormat="1" ht="15" customHeight="1" x14ac:dyDescent="0.2">
      <c r="A1102" s="8">
        <v>6918</v>
      </c>
      <c r="B1102" s="362" t="s">
        <v>4079</v>
      </c>
      <c r="C1102" s="52" t="s">
        <v>1355</v>
      </c>
      <c r="D1102" s="52">
        <v>17</v>
      </c>
      <c r="E1102" s="52"/>
      <c r="F1102" s="8" t="s">
        <v>386</v>
      </c>
      <c r="G1102" s="8">
        <v>24</v>
      </c>
      <c r="H1102" s="216"/>
      <c r="I1102" s="8">
        <f t="shared" si="49"/>
        <v>41</v>
      </c>
      <c r="J1102" s="358"/>
    </row>
    <row r="1103" spans="1:10" s="359" customFormat="1" ht="15" customHeight="1" x14ac:dyDescent="0.2">
      <c r="A1103" s="8">
        <v>6917</v>
      </c>
      <c r="B1103" s="362" t="s">
        <v>4079</v>
      </c>
      <c r="C1103" s="52" t="s">
        <v>1351</v>
      </c>
      <c r="D1103" s="52">
        <v>10</v>
      </c>
      <c r="E1103" s="52"/>
      <c r="F1103" s="8" t="s">
        <v>256</v>
      </c>
      <c r="G1103" s="8">
        <v>44</v>
      </c>
      <c r="H1103" s="216"/>
      <c r="I1103" s="8">
        <f t="shared" si="49"/>
        <v>54</v>
      </c>
      <c r="J1103" s="358"/>
    </row>
    <row r="1104" spans="1:10" s="359" customFormat="1" ht="15" customHeight="1" x14ac:dyDescent="0.2">
      <c r="A1104" s="8">
        <v>6916</v>
      </c>
      <c r="B1104" s="360" t="s">
        <v>4077</v>
      </c>
      <c r="C1104" s="8" t="s">
        <v>1353</v>
      </c>
      <c r="D1104" s="8">
        <v>31</v>
      </c>
      <c r="E1104" s="52"/>
      <c r="F1104" s="52" t="s">
        <v>1351</v>
      </c>
      <c r="G1104" s="52">
        <v>28</v>
      </c>
      <c r="H1104" s="216" t="s">
        <v>4078</v>
      </c>
      <c r="I1104" s="8">
        <f t="shared" si="49"/>
        <v>59</v>
      </c>
      <c r="J1104" s="358"/>
    </row>
    <row r="1105" spans="1:10" s="359" customFormat="1" ht="15" customHeight="1" x14ac:dyDescent="0.2">
      <c r="A1105" s="8">
        <v>6915</v>
      </c>
      <c r="B1105" s="360" t="s">
        <v>4077</v>
      </c>
      <c r="C1105" s="8" t="s">
        <v>442</v>
      </c>
      <c r="D1105" s="8">
        <v>24</v>
      </c>
      <c r="E1105" s="52"/>
      <c r="F1105" s="52" t="s">
        <v>516</v>
      </c>
      <c r="G1105" s="52">
        <v>21</v>
      </c>
      <c r="H1105" s="216"/>
      <c r="I1105" s="8">
        <f t="shared" si="49"/>
        <v>45</v>
      </c>
      <c r="J1105" s="358"/>
    </row>
    <row r="1106" spans="1:10" s="359" customFormat="1" ht="15" customHeight="1" x14ac:dyDescent="0.2">
      <c r="A1106" s="8">
        <v>6914</v>
      </c>
      <c r="B1106" s="360" t="s">
        <v>4077</v>
      </c>
      <c r="C1106" s="52" t="s">
        <v>796</v>
      </c>
      <c r="D1106" s="52">
        <v>27</v>
      </c>
      <c r="E1106" s="52"/>
      <c r="F1106" s="8" t="s">
        <v>400</v>
      </c>
      <c r="G1106" s="8">
        <v>34</v>
      </c>
      <c r="H1106" s="216"/>
      <c r="I1106" s="8">
        <f t="shared" si="49"/>
        <v>61</v>
      </c>
      <c r="J1106" s="358"/>
    </row>
    <row r="1107" spans="1:10" s="359" customFormat="1" ht="15" customHeight="1" x14ac:dyDescent="0.2">
      <c r="A1107" s="8">
        <v>6913</v>
      </c>
      <c r="B1107" s="360" t="s">
        <v>4077</v>
      </c>
      <c r="C1107" s="52" t="s">
        <v>800</v>
      </c>
      <c r="D1107" s="52">
        <v>14</v>
      </c>
      <c r="E1107" s="52"/>
      <c r="F1107" s="8" t="s">
        <v>1355</v>
      </c>
      <c r="G1107" s="8">
        <v>35</v>
      </c>
      <c r="H1107" s="216"/>
      <c r="I1107" s="8">
        <f t="shared" si="49"/>
        <v>49</v>
      </c>
      <c r="J1107" s="358"/>
    </row>
    <row r="1108" spans="1:10" s="359" customFormat="1" ht="15" customHeight="1" x14ac:dyDescent="0.2">
      <c r="A1108" s="8">
        <v>6912</v>
      </c>
      <c r="B1108" s="360" t="s">
        <v>4077</v>
      </c>
      <c r="C1108" s="52" t="s">
        <v>797</v>
      </c>
      <c r="D1108" s="52">
        <v>16</v>
      </c>
      <c r="E1108" s="52"/>
      <c r="F1108" s="8" t="s">
        <v>439</v>
      </c>
      <c r="G1108" s="8">
        <v>17</v>
      </c>
      <c r="H1108" s="216"/>
      <c r="I1108" s="8">
        <f t="shared" si="49"/>
        <v>33</v>
      </c>
      <c r="J1108" s="358"/>
    </row>
    <row r="1109" spans="1:10" s="359" customFormat="1" ht="15" customHeight="1" x14ac:dyDescent="0.2">
      <c r="A1109" s="8">
        <v>6911</v>
      </c>
      <c r="B1109" s="360" t="s">
        <v>4077</v>
      </c>
      <c r="C1109" s="8" t="s">
        <v>787</v>
      </c>
      <c r="D1109" s="8">
        <v>35</v>
      </c>
      <c r="E1109" s="52"/>
      <c r="F1109" s="52" t="s">
        <v>1347</v>
      </c>
      <c r="G1109" s="52">
        <v>28</v>
      </c>
      <c r="H1109" s="216"/>
      <c r="I1109" s="8">
        <f t="shared" si="49"/>
        <v>63</v>
      </c>
      <c r="J1109" s="358"/>
    </row>
    <row r="1110" spans="1:10" s="359" customFormat="1" ht="15" customHeight="1" x14ac:dyDescent="0.2">
      <c r="A1110" s="8">
        <v>6910</v>
      </c>
      <c r="B1110" s="360" t="s">
        <v>4077</v>
      </c>
      <c r="C1110" s="8" t="s">
        <v>2951</v>
      </c>
      <c r="D1110" s="8">
        <v>27</v>
      </c>
      <c r="E1110" s="52"/>
      <c r="F1110" s="52" t="s">
        <v>441</v>
      </c>
      <c r="G1110" s="52">
        <v>8</v>
      </c>
      <c r="H1110" s="216"/>
      <c r="I1110" s="8">
        <f t="shared" si="49"/>
        <v>35</v>
      </c>
      <c r="J1110" s="358"/>
    </row>
    <row r="1111" spans="1:10" s="359" customFormat="1" ht="15" customHeight="1" x14ac:dyDescent="0.2">
      <c r="A1111" s="8">
        <v>6909</v>
      </c>
      <c r="B1111" s="360" t="s">
        <v>4077</v>
      </c>
      <c r="C1111" s="8" t="s">
        <v>798</v>
      </c>
      <c r="D1111" s="8">
        <v>21</v>
      </c>
      <c r="E1111" s="52"/>
      <c r="F1111" s="52" t="s">
        <v>379</v>
      </c>
      <c r="G1111" s="52">
        <v>17</v>
      </c>
      <c r="H1111" s="216"/>
      <c r="I1111" s="8">
        <f t="shared" si="49"/>
        <v>38</v>
      </c>
      <c r="J1111" s="358"/>
    </row>
    <row r="1112" spans="1:10" s="359" customFormat="1" ht="15" customHeight="1" x14ac:dyDescent="0.2">
      <c r="A1112" s="8">
        <v>6908</v>
      </c>
      <c r="B1112" s="360" t="s">
        <v>4077</v>
      </c>
      <c r="C1112" s="8" t="s">
        <v>799</v>
      </c>
      <c r="D1112" s="8">
        <v>27</v>
      </c>
      <c r="E1112" s="52"/>
      <c r="F1112" s="52" t="s">
        <v>409</v>
      </c>
      <c r="G1112" s="52">
        <v>17</v>
      </c>
      <c r="H1112" s="216"/>
      <c r="I1112" s="8">
        <f t="shared" si="49"/>
        <v>44</v>
      </c>
      <c r="J1112" s="358"/>
    </row>
    <row r="1113" spans="1:10" s="359" customFormat="1" ht="15" customHeight="1" x14ac:dyDescent="0.2">
      <c r="A1113" s="8">
        <v>6907</v>
      </c>
      <c r="B1113" s="362" t="s">
        <v>4073</v>
      </c>
      <c r="C1113" s="52" t="s">
        <v>379</v>
      </c>
      <c r="D1113" s="52">
        <v>3</v>
      </c>
      <c r="E1113" s="52"/>
      <c r="F1113" s="8" t="s">
        <v>121</v>
      </c>
      <c r="G1113" s="8">
        <v>15</v>
      </c>
      <c r="H1113" s="216"/>
      <c r="I1113" s="8">
        <f t="shared" si="49"/>
        <v>18</v>
      </c>
      <c r="J1113" s="358"/>
    </row>
    <row r="1114" spans="1:10" s="359" customFormat="1" ht="15" customHeight="1" x14ac:dyDescent="0.2">
      <c r="A1114" s="8">
        <v>6906</v>
      </c>
      <c r="B1114" s="362" t="s">
        <v>4073</v>
      </c>
      <c r="C1114" s="52" t="s">
        <v>166</v>
      </c>
      <c r="D1114" s="52">
        <v>0</v>
      </c>
      <c r="E1114" s="52"/>
      <c r="F1114" s="8" t="s">
        <v>1351</v>
      </c>
      <c r="G1114" s="8">
        <v>17</v>
      </c>
      <c r="H1114" s="216"/>
      <c r="I1114" s="8">
        <f t="shared" si="49"/>
        <v>17</v>
      </c>
      <c r="J1114" s="358"/>
    </row>
    <row r="1115" spans="1:10" s="359" customFormat="1" ht="15" customHeight="1" x14ac:dyDescent="0.2">
      <c r="A1115" s="8">
        <v>6905</v>
      </c>
      <c r="B1115" s="362" t="s">
        <v>4073</v>
      </c>
      <c r="C1115" s="8" t="s">
        <v>796</v>
      </c>
      <c r="D1115" s="8">
        <v>35</v>
      </c>
      <c r="E1115" s="52"/>
      <c r="F1115" s="52" t="s">
        <v>442</v>
      </c>
      <c r="G1115" s="52">
        <v>32</v>
      </c>
      <c r="H1115" s="216"/>
      <c r="I1115" s="8">
        <f t="shared" si="49"/>
        <v>67</v>
      </c>
      <c r="J1115" s="358"/>
    </row>
    <row r="1116" spans="1:10" s="359" customFormat="1" ht="15" customHeight="1" x14ac:dyDescent="0.2">
      <c r="A1116" s="8">
        <v>6904</v>
      </c>
      <c r="B1116" s="362" t="s">
        <v>4073</v>
      </c>
      <c r="C1116" s="8" t="s">
        <v>2951</v>
      </c>
      <c r="D1116" s="8">
        <v>24</v>
      </c>
      <c r="E1116" s="52"/>
      <c r="F1116" s="52" t="s">
        <v>439</v>
      </c>
      <c r="G1116" s="52">
        <v>23</v>
      </c>
      <c r="H1116" s="216"/>
      <c r="I1116" s="8">
        <f t="shared" si="49"/>
        <v>47</v>
      </c>
      <c r="J1116" s="358"/>
    </row>
    <row r="1117" spans="1:10" s="359" customFormat="1" ht="15" customHeight="1" x14ac:dyDescent="0.2">
      <c r="A1117" s="8">
        <v>6903</v>
      </c>
      <c r="B1117" s="362" t="s">
        <v>4073</v>
      </c>
      <c r="C1117" s="8" t="s">
        <v>798</v>
      </c>
      <c r="D1117" s="8">
        <v>28</v>
      </c>
      <c r="E1117" s="52"/>
      <c r="F1117" s="52" t="s">
        <v>400</v>
      </c>
      <c r="G1117" s="52">
        <v>16</v>
      </c>
      <c r="H1117" s="216"/>
      <c r="I1117" s="8">
        <f t="shared" ref="I1117:I1180" si="50">D1117+G1117</f>
        <v>44</v>
      </c>
      <c r="J1117" s="358"/>
    </row>
    <row r="1118" spans="1:10" s="359" customFormat="1" ht="15" customHeight="1" x14ac:dyDescent="0.2">
      <c r="A1118" s="8">
        <v>6902</v>
      </c>
      <c r="B1118" s="362" t="s">
        <v>4073</v>
      </c>
      <c r="C1118" s="8" t="s">
        <v>1347</v>
      </c>
      <c r="D1118" s="8">
        <v>34</v>
      </c>
      <c r="E1118" s="52"/>
      <c r="F1118" s="52" t="s">
        <v>1355</v>
      </c>
      <c r="G1118" s="52">
        <v>14</v>
      </c>
      <c r="H1118" s="216"/>
      <c r="I1118" s="8">
        <f t="shared" si="50"/>
        <v>48</v>
      </c>
      <c r="J1118" s="358"/>
    </row>
    <row r="1119" spans="1:10" s="359" customFormat="1" ht="15" customHeight="1" x14ac:dyDescent="0.2">
      <c r="A1119" s="8">
        <v>6901</v>
      </c>
      <c r="B1119" s="362" t="s">
        <v>4073</v>
      </c>
      <c r="C1119" s="8" t="s">
        <v>1353</v>
      </c>
      <c r="D1119" s="8">
        <v>20</v>
      </c>
      <c r="E1119" s="52"/>
      <c r="F1119" s="52" t="s">
        <v>392</v>
      </c>
      <c r="G1119" s="52">
        <v>17</v>
      </c>
      <c r="H1119" s="216"/>
      <c r="I1119" s="8">
        <f t="shared" si="50"/>
        <v>37</v>
      </c>
      <c r="J1119" s="358"/>
    </row>
    <row r="1120" spans="1:10" s="359" customFormat="1" ht="15" customHeight="1" x14ac:dyDescent="0.2">
      <c r="A1120" s="8">
        <v>6900</v>
      </c>
      <c r="B1120" s="362" t="s">
        <v>4073</v>
      </c>
      <c r="C1120" s="52" t="s">
        <v>801</v>
      </c>
      <c r="D1120" s="52">
        <v>3</v>
      </c>
      <c r="E1120" s="52"/>
      <c r="F1120" s="8" t="s">
        <v>752</v>
      </c>
      <c r="G1120" s="8">
        <v>31</v>
      </c>
      <c r="H1120" s="216" t="s">
        <v>3194</v>
      </c>
      <c r="I1120" s="8">
        <f t="shared" si="50"/>
        <v>34</v>
      </c>
      <c r="J1120" s="358"/>
    </row>
    <row r="1121" spans="1:10" s="359" customFormat="1" ht="15" customHeight="1" x14ac:dyDescent="0.2">
      <c r="A1121" s="8">
        <v>6899</v>
      </c>
      <c r="B1121" s="362" t="s">
        <v>4073</v>
      </c>
      <c r="C1121" s="52" t="s">
        <v>441</v>
      </c>
      <c r="D1121" s="52">
        <v>9</v>
      </c>
      <c r="E1121" s="52"/>
      <c r="F1121" s="8" t="s">
        <v>256</v>
      </c>
      <c r="G1121" s="8">
        <v>31</v>
      </c>
      <c r="H1121" s="216"/>
      <c r="I1121" s="8">
        <f t="shared" si="50"/>
        <v>40</v>
      </c>
      <c r="J1121" s="358"/>
    </row>
    <row r="1122" spans="1:10" s="359" customFormat="1" ht="15" customHeight="1" x14ac:dyDescent="0.2">
      <c r="A1122" s="8">
        <v>6898</v>
      </c>
      <c r="B1122" s="360" t="s">
        <v>4072</v>
      </c>
      <c r="C1122" s="52" t="s">
        <v>796</v>
      </c>
      <c r="D1122" s="52">
        <v>15</v>
      </c>
      <c r="E1122" s="52"/>
      <c r="F1122" s="8" t="s">
        <v>2951</v>
      </c>
      <c r="G1122" s="8">
        <v>30</v>
      </c>
      <c r="H1122" s="216"/>
      <c r="I1122" s="8">
        <f t="shared" si="50"/>
        <v>45</v>
      </c>
      <c r="J1122" s="358"/>
    </row>
    <row r="1123" spans="1:10" s="359" customFormat="1" ht="15" customHeight="1" x14ac:dyDescent="0.2">
      <c r="A1123" s="8">
        <v>6897</v>
      </c>
      <c r="B1123" s="360" t="s">
        <v>4072</v>
      </c>
      <c r="C1123" s="8" t="s">
        <v>1353</v>
      </c>
      <c r="D1123" s="8">
        <v>20</v>
      </c>
      <c r="E1123" s="52"/>
      <c r="F1123" s="52" t="s">
        <v>516</v>
      </c>
      <c r="G1123" s="52">
        <v>17</v>
      </c>
      <c r="H1123" s="216"/>
      <c r="I1123" s="8">
        <f t="shared" si="50"/>
        <v>37</v>
      </c>
      <c r="J1123" s="358"/>
    </row>
    <row r="1124" spans="1:10" s="359" customFormat="1" ht="15" customHeight="1" x14ac:dyDescent="0.2">
      <c r="A1124" s="8">
        <v>6896</v>
      </c>
      <c r="B1124" s="360" t="s">
        <v>4072</v>
      </c>
      <c r="C1124" s="52" t="s">
        <v>801</v>
      </c>
      <c r="D1124" s="52">
        <v>24</v>
      </c>
      <c r="E1124" s="52"/>
      <c r="F1124" s="8" t="s">
        <v>442</v>
      </c>
      <c r="G1124" s="8">
        <v>27</v>
      </c>
      <c r="H1124" s="216" t="s">
        <v>4074</v>
      </c>
      <c r="I1124" s="8">
        <f t="shared" si="50"/>
        <v>51</v>
      </c>
      <c r="J1124" s="358"/>
    </row>
    <row r="1125" spans="1:10" s="359" customFormat="1" ht="15" customHeight="1" x14ac:dyDescent="0.2">
      <c r="A1125" s="8">
        <v>6895</v>
      </c>
      <c r="B1125" s="360" t="s">
        <v>4072</v>
      </c>
      <c r="C1125" s="52" t="s">
        <v>800</v>
      </c>
      <c r="D1125" s="52">
        <v>18</v>
      </c>
      <c r="E1125" s="52"/>
      <c r="F1125" s="8" t="s">
        <v>439</v>
      </c>
      <c r="G1125" s="8">
        <v>21</v>
      </c>
      <c r="H1125" s="216"/>
      <c r="I1125" s="8">
        <f t="shared" si="50"/>
        <v>39</v>
      </c>
      <c r="J1125" s="358"/>
    </row>
    <row r="1126" spans="1:10" s="359" customFormat="1" ht="15" customHeight="1" x14ac:dyDescent="0.2">
      <c r="A1126" s="8">
        <v>6894</v>
      </c>
      <c r="B1126" s="360" t="s">
        <v>4072</v>
      </c>
      <c r="C1126" s="52" t="s">
        <v>787</v>
      </c>
      <c r="D1126" s="52">
        <v>17</v>
      </c>
      <c r="E1126" s="52"/>
      <c r="F1126" s="8" t="s">
        <v>400</v>
      </c>
      <c r="G1126" s="8">
        <v>19</v>
      </c>
      <c r="H1126" s="216"/>
      <c r="I1126" s="8">
        <f t="shared" si="50"/>
        <v>36</v>
      </c>
      <c r="J1126" s="358"/>
    </row>
    <row r="1127" spans="1:10" s="359" customFormat="1" ht="15" customHeight="1" x14ac:dyDescent="0.2">
      <c r="A1127" s="8">
        <v>6893</v>
      </c>
      <c r="B1127" s="360" t="s">
        <v>4072</v>
      </c>
      <c r="C1127" s="8" t="s">
        <v>441</v>
      </c>
      <c r="D1127" s="8">
        <v>38</v>
      </c>
      <c r="E1127" s="52"/>
      <c r="F1127" s="52" t="s">
        <v>392</v>
      </c>
      <c r="G1127" s="52">
        <v>28</v>
      </c>
      <c r="H1127" s="216"/>
      <c r="I1127" s="8">
        <f t="shared" si="50"/>
        <v>66</v>
      </c>
      <c r="J1127" s="358"/>
    </row>
    <row r="1128" spans="1:10" s="359" customFormat="1" ht="15" customHeight="1" x14ac:dyDescent="0.2">
      <c r="A1128" s="8">
        <v>6892</v>
      </c>
      <c r="B1128" s="360" t="s">
        <v>4072</v>
      </c>
      <c r="C1128" s="8" t="s">
        <v>1351</v>
      </c>
      <c r="D1128" s="8">
        <v>34</v>
      </c>
      <c r="E1128" s="52"/>
      <c r="F1128" s="52" t="s">
        <v>379</v>
      </c>
      <c r="G1128" s="52">
        <v>24</v>
      </c>
      <c r="H1128" s="216"/>
      <c r="I1128" s="8">
        <f t="shared" si="50"/>
        <v>58</v>
      </c>
      <c r="J1128" s="358"/>
    </row>
    <row r="1129" spans="1:10" s="359" customFormat="1" ht="15" customHeight="1" x14ac:dyDescent="0.2">
      <c r="A1129" s="8">
        <v>6891</v>
      </c>
      <c r="B1129" s="360" t="s">
        <v>4072</v>
      </c>
      <c r="C1129" s="52" t="s">
        <v>1347</v>
      </c>
      <c r="D1129" s="52">
        <v>13</v>
      </c>
      <c r="E1129" s="52"/>
      <c r="F1129" s="8" t="s">
        <v>386</v>
      </c>
      <c r="G1129" s="8">
        <v>37</v>
      </c>
      <c r="H1129" s="216"/>
      <c r="I1129" s="8">
        <f t="shared" si="50"/>
        <v>50</v>
      </c>
      <c r="J1129" s="358"/>
    </row>
    <row r="1130" spans="1:10" s="359" customFormat="1" ht="15" customHeight="1" x14ac:dyDescent="0.2">
      <c r="A1130" s="8">
        <v>6890</v>
      </c>
      <c r="B1130" s="360" t="s">
        <v>4072</v>
      </c>
      <c r="C1130" s="8" t="s">
        <v>799</v>
      </c>
      <c r="D1130" s="8">
        <v>20</v>
      </c>
      <c r="E1130" s="52"/>
      <c r="F1130" s="52" t="s">
        <v>1355</v>
      </c>
      <c r="G1130" s="52">
        <v>19</v>
      </c>
      <c r="H1130" s="216"/>
      <c r="I1130" s="8">
        <f t="shared" si="50"/>
        <v>39</v>
      </c>
      <c r="J1130" s="358"/>
    </row>
    <row r="1131" spans="1:10" s="359" customFormat="1" ht="15" customHeight="1" x14ac:dyDescent="0.2">
      <c r="A1131" s="8">
        <v>6889</v>
      </c>
      <c r="B1131" s="363" t="s">
        <v>3457</v>
      </c>
      <c r="C1131" s="8" t="s">
        <v>799</v>
      </c>
      <c r="D1131" s="8">
        <v>31</v>
      </c>
      <c r="E1131" s="361">
        <v>39</v>
      </c>
      <c r="F1131" s="52" t="s">
        <v>319</v>
      </c>
      <c r="G1131" s="52">
        <v>17</v>
      </c>
      <c r="H1131" s="216" t="s">
        <v>3780</v>
      </c>
      <c r="I1131" s="8">
        <f t="shared" si="50"/>
        <v>48</v>
      </c>
      <c r="J1131" s="358">
        <v>41.59</v>
      </c>
    </row>
    <row r="1132" spans="1:10" s="359" customFormat="1" ht="15" customHeight="1" x14ac:dyDescent="0.2">
      <c r="A1132" s="8">
        <v>6888</v>
      </c>
      <c r="B1132" s="364" t="s">
        <v>3458</v>
      </c>
      <c r="C1132" s="8" t="s">
        <v>799</v>
      </c>
      <c r="D1132" s="8">
        <v>20</v>
      </c>
      <c r="E1132" s="354"/>
      <c r="F1132" s="52" t="s">
        <v>752</v>
      </c>
      <c r="G1132" s="52">
        <v>13</v>
      </c>
      <c r="H1132" s="216"/>
      <c r="I1132" s="8">
        <f t="shared" si="50"/>
        <v>33</v>
      </c>
      <c r="J1132" s="358"/>
    </row>
    <row r="1133" spans="1:10" s="359" customFormat="1" ht="15" customHeight="1" x14ac:dyDescent="0.2">
      <c r="A1133" s="8">
        <v>6887</v>
      </c>
      <c r="B1133" s="364" t="s">
        <v>3458</v>
      </c>
      <c r="C1133" s="52" t="s">
        <v>801</v>
      </c>
      <c r="D1133" s="52">
        <v>10</v>
      </c>
      <c r="E1133" s="354"/>
      <c r="F1133" s="8" t="s">
        <v>319</v>
      </c>
      <c r="G1133" s="8">
        <v>31</v>
      </c>
      <c r="H1133" s="216" t="s">
        <v>3774</v>
      </c>
      <c r="I1133" s="8">
        <f t="shared" si="50"/>
        <v>41</v>
      </c>
      <c r="J1133" s="358"/>
    </row>
    <row r="1134" spans="1:10" s="359" customFormat="1" ht="15" customHeight="1" x14ac:dyDescent="0.2">
      <c r="A1134" s="8">
        <v>6886</v>
      </c>
      <c r="B1134" s="363" t="s">
        <v>3459</v>
      </c>
      <c r="C1134" s="52" t="s">
        <v>798</v>
      </c>
      <c r="D1134" s="52">
        <v>6</v>
      </c>
      <c r="E1134" s="354"/>
      <c r="F1134" s="8" t="s">
        <v>752</v>
      </c>
      <c r="G1134" s="8">
        <v>21</v>
      </c>
      <c r="H1134" s="216"/>
      <c r="I1134" s="8">
        <f t="shared" si="50"/>
        <v>27</v>
      </c>
      <c r="J1134" s="358"/>
    </row>
    <row r="1135" spans="1:10" s="359" customFormat="1" ht="15" customHeight="1" x14ac:dyDescent="0.2">
      <c r="A1135" s="8">
        <v>6885</v>
      </c>
      <c r="B1135" s="363" t="s">
        <v>3459</v>
      </c>
      <c r="C1135" s="8" t="s">
        <v>801</v>
      </c>
      <c r="D1135" s="8">
        <v>41</v>
      </c>
      <c r="E1135" s="354"/>
      <c r="F1135" s="52" t="s">
        <v>439</v>
      </c>
      <c r="G1135" s="52">
        <v>38</v>
      </c>
      <c r="H1135" s="216"/>
      <c r="I1135" s="8">
        <f t="shared" si="50"/>
        <v>79</v>
      </c>
      <c r="J1135" s="358"/>
    </row>
    <row r="1136" spans="1:10" s="359" customFormat="1" ht="15" customHeight="1" x14ac:dyDescent="0.2">
      <c r="A1136" s="8">
        <v>6884</v>
      </c>
      <c r="B1136" s="363" t="s">
        <v>3459</v>
      </c>
      <c r="C1136" s="52" t="s">
        <v>797</v>
      </c>
      <c r="D1136" s="52">
        <v>14</v>
      </c>
      <c r="E1136" s="354"/>
      <c r="F1136" s="8" t="s">
        <v>256</v>
      </c>
      <c r="G1136" s="8">
        <v>31</v>
      </c>
      <c r="H1136" s="216"/>
      <c r="I1136" s="8">
        <f t="shared" si="50"/>
        <v>45</v>
      </c>
      <c r="J1136" s="358"/>
    </row>
    <row r="1137" spans="1:10" s="359" customFormat="1" ht="15" customHeight="1" x14ac:dyDescent="0.2">
      <c r="A1137" s="8">
        <v>6883</v>
      </c>
      <c r="B1137" s="363" t="s">
        <v>3459</v>
      </c>
      <c r="C1137" s="52" t="s">
        <v>442</v>
      </c>
      <c r="D1137" s="52">
        <v>23</v>
      </c>
      <c r="E1137" s="354"/>
      <c r="F1137" s="8" t="s">
        <v>319</v>
      </c>
      <c r="G1137" s="8">
        <v>31</v>
      </c>
      <c r="H1137" s="216" t="s">
        <v>3774</v>
      </c>
      <c r="I1137" s="8">
        <f t="shared" si="50"/>
        <v>54</v>
      </c>
      <c r="J1137" s="358"/>
    </row>
    <row r="1138" spans="1:10" s="359" customFormat="1" ht="15" customHeight="1" x14ac:dyDescent="0.2">
      <c r="A1138" s="8">
        <v>6882</v>
      </c>
      <c r="B1138" s="364" t="s">
        <v>3460</v>
      </c>
      <c r="C1138" s="8" t="s">
        <v>319</v>
      </c>
      <c r="D1138" s="8">
        <v>16</v>
      </c>
      <c r="E1138" s="52"/>
      <c r="F1138" s="52" t="s">
        <v>2951</v>
      </c>
      <c r="G1138" s="52">
        <v>10</v>
      </c>
      <c r="H1138" s="216"/>
      <c r="I1138" s="8">
        <f t="shared" si="50"/>
        <v>26</v>
      </c>
      <c r="J1138" s="358"/>
    </row>
    <row r="1139" spans="1:10" s="359" customFormat="1" ht="15" customHeight="1" x14ac:dyDescent="0.2">
      <c r="A1139" s="8">
        <v>6881</v>
      </c>
      <c r="B1139" s="364" t="s">
        <v>3460</v>
      </c>
      <c r="C1139" s="8" t="s">
        <v>801</v>
      </c>
      <c r="D1139" s="8">
        <v>38</v>
      </c>
      <c r="E1139" s="52"/>
      <c r="F1139" s="52" t="s">
        <v>516</v>
      </c>
      <c r="G1139" s="52">
        <v>0</v>
      </c>
      <c r="H1139" s="216"/>
      <c r="I1139" s="8">
        <f t="shared" si="50"/>
        <v>38</v>
      </c>
      <c r="J1139" s="358"/>
    </row>
    <row r="1140" spans="1:10" s="359" customFormat="1" ht="15" customHeight="1" x14ac:dyDescent="0.2">
      <c r="A1140" s="8">
        <v>6880</v>
      </c>
      <c r="B1140" s="364" t="s">
        <v>3460</v>
      </c>
      <c r="C1140" s="8" t="s">
        <v>442</v>
      </c>
      <c r="D1140" s="8">
        <v>31</v>
      </c>
      <c r="E1140" s="52"/>
      <c r="F1140" s="52" t="s">
        <v>139</v>
      </c>
      <c r="G1140" s="52">
        <v>14</v>
      </c>
      <c r="H1140" s="216"/>
      <c r="I1140" s="8">
        <f t="shared" si="50"/>
        <v>45</v>
      </c>
      <c r="J1140" s="358"/>
    </row>
    <row r="1141" spans="1:10" s="359" customFormat="1" ht="15" customHeight="1" x14ac:dyDescent="0.2">
      <c r="A1141" s="8">
        <v>6879</v>
      </c>
      <c r="B1141" s="364" t="s">
        <v>3460</v>
      </c>
      <c r="C1141" s="8" t="s">
        <v>1355</v>
      </c>
      <c r="D1141" s="8">
        <v>22</v>
      </c>
      <c r="E1141" s="52"/>
      <c r="F1141" s="52" t="s">
        <v>752</v>
      </c>
      <c r="G1141" s="52">
        <v>13</v>
      </c>
      <c r="H1141" s="216"/>
      <c r="I1141" s="8">
        <f t="shared" si="50"/>
        <v>35</v>
      </c>
      <c r="J1141" s="358"/>
    </row>
    <row r="1142" spans="1:10" s="359" customFormat="1" ht="15" customHeight="1" x14ac:dyDescent="0.2">
      <c r="A1142" s="8">
        <v>6878</v>
      </c>
      <c r="B1142" s="364" t="s">
        <v>3460</v>
      </c>
      <c r="C1142" s="8" t="s">
        <v>793</v>
      </c>
      <c r="D1142" s="8">
        <v>16</v>
      </c>
      <c r="E1142" s="52"/>
      <c r="F1142" s="52" t="s">
        <v>1347</v>
      </c>
      <c r="G1142" s="52">
        <v>10</v>
      </c>
      <c r="H1142" s="216"/>
      <c r="I1142" s="8">
        <f t="shared" si="50"/>
        <v>26</v>
      </c>
      <c r="J1142" s="358"/>
    </row>
    <row r="1143" spans="1:10" s="359" customFormat="1" ht="15" customHeight="1" x14ac:dyDescent="0.2">
      <c r="A1143" s="8">
        <v>6877</v>
      </c>
      <c r="B1143" s="364" t="s">
        <v>3460</v>
      </c>
      <c r="C1143" s="8" t="s">
        <v>379</v>
      </c>
      <c r="D1143" s="8">
        <v>31</v>
      </c>
      <c r="E1143" s="52"/>
      <c r="F1143" s="52" t="s">
        <v>121</v>
      </c>
      <c r="G1143" s="52">
        <v>21</v>
      </c>
      <c r="H1143" s="216"/>
      <c r="I1143" s="8">
        <f t="shared" si="50"/>
        <v>52</v>
      </c>
      <c r="J1143" s="358"/>
    </row>
    <row r="1144" spans="1:10" s="359" customFormat="1" ht="15" customHeight="1" x14ac:dyDescent="0.2">
      <c r="A1144" s="8">
        <v>6876</v>
      </c>
      <c r="B1144" s="364" t="s">
        <v>3460</v>
      </c>
      <c r="C1144" s="8" t="s">
        <v>441</v>
      </c>
      <c r="D1144" s="8">
        <v>17</v>
      </c>
      <c r="E1144" s="52"/>
      <c r="F1144" s="52" t="s">
        <v>392</v>
      </c>
      <c r="G1144" s="52">
        <v>10</v>
      </c>
      <c r="H1144" s="216"/>
      <c r="I1144" s="8">
        <f t="shared" si="50"/>
        <v>27</v>
      </c>
      <c r="J1144" s="358"/>
    </row>
    <row r="1145" spans="1:10" s="359" customFormat="1" ht="15" customHeight="1" x14ac:dyDescent="0.2">
      <c r="A1145" s="8">
        <v>6875</v>
      </c>
      <c r="B1145" s="364" t="s">
        <v>3460</v>
      </c>
      <c r="C1145" s="8" t="s">
        <v>798</v>
      </c>
      <c r="D1145" s="8">
        <v>16</v>
      </c>
      <c r="E1145" s="52"/>
      <c r="F1145" s="52" t="s">
        <v>439</v>
      </c>
      <c r="G1145" s="52">
        <v>14</v>
      </c>
      <c r="H1145" s="216"/>
      <c r="I1145" s="8">
        <f t="shared" si="50"/>
        <v>30</v>
      </c>
      <c r="J1145" s="358"/>
    </row>
    <row r="1146" spans="1:10" s="359" customFormat="1" ht="15" customHeight="1" x14ac:dyDescent="0.2">
      <c r="A1146" s="8">
        <v>6874</v>
      </c>
      <c r="B1146" s="364" t="s">
        <v>3460</v>
      </c>
      <c r="C1146" s="52" t="s">
        <v>799</v>
      </c>
      <c r="D1146" s="52">
        <v>17</v>
      </c>
      <c r="E1146" s="52"/>
      <c r="F1146" s="8" t="s">
        <v>1351</v>
      </c>
      <c r="G1146" s="8">
        <v>28</v>
      </c>
      <c r="H1146" s="216" t="s">
        <v>3773</v>
      </c>
      <c r="I1146" s="8">
        <f t="shared" si="50"/>
        <v>45</v>
      </c>
      <c r="J1146" s="358"/>
    </row>
    <row r="1147" spans="1:10" s="359" customFormat="1" ht="15" customHeight="1" x14ac:dyDescent="0.2">
      <c r="A1147" s="8">
        <v>6873</v>
      </c>
      <c r="B1147" s="363" t="s">
        <v>3461</v>
      </c>
      <c r="C1147" s="8" t="s">
        <v>801</v>
      </c>
      <c r="D1147" s="8">
        <v>28</v>
      </c>
      <c r="E1147" s="52"/>
      <c r="F1147" s="52" t="s">
        <v>319</v>
      </c>
      <c r="G1147" s="52">
        <v>21</v>
      </c>
      <c r="H1147" s="216"/>
      <c r="I1147" s="8">
        <f t="shared" si="50"/>
        <v>49</v>
      </c>
      <c r="J1147" s="358"/>
    </row>
    <row r="1148" spans="1:10" s="359" customFormat="1" ht="15" customHeight="1" x14ac:dyDescent="0.2">
      <c r="A1148" s="8">
        <v>6872</v>
      </c>
      <c r="B1148" s="363" t="s">
        <v>3461</v>
      </c>
      <c r="C1148" s="52" t="s">
        <v>800</v>
      </c>
      <c r="D1148" s="52">
        <v>17</v>
      </c>
      <c r="E1148" s="52"/>
      <c r="F1148" s="8" t="s">
        <v>442</v>
      </c>
      <c r="G1148" s="8">
        <v>33</v>
      </c>
      <c r="H1148" s="216"/>
      <c r="I1148" s="8">
        <f t="shared" si="50"/>
        <v>50</v>
      </c>
      <c r="J1148" s="358"/>
    </row>
    <row r="1149" spans="1:10" s="359" customFormat="1" ht="15" customHeight="1" x14ac:dyDescent="0.2">
      <c r="A1149" s="8">
        <v>6871</v>
      </c>
      <c r="B1149" s="363" t="s">
        <v>3461</v>
      </c>
      <c r="C1149" s="8" t="s">
        <v>1351</v>
      </c>
      <c r="D1149" s="8">
        <v>38</v>
      </c>
      <c r="E1149" s="52"/>
      <c r="F1149" s="52" t="s">
        <v>2951</v>
      </c>
      <c r="G1149" s="52">
        <v>13</v>
      </c>
      <c r="H1149" s="216" t="s">
        <v>3773</v>
      </c>
      <c r="I1149" s="8">
        <f t="shared" si="50"/>
        <v>51</v>
      </c>
      <c r="J1149" s="358"/>
    </row>
    <row r="1150" spans="1:10" s="359" customFormat="1" ht="15" customHeight="1" x14ac:dyDescent="0.2">
      <c r="A1150" s="8">
        <v>6870</v>
      </c>
      <c r="B1150" s="363" t="s">
        <v>3461</v>
      </c>
      <c r="C1150" s="8" t="s">
        <v>790</v>
      </c>
      <c r="D1150" s="8">
        <v>24</v>
      </c>
      <c r="E1150" s="52"/>
      <c r="F1150" s="52" t="s">
        <v>256</v>
      </c>
      <c r="G1150" s="52">
        <v>12</v>
      </c>
      <c r="H1150" s="216"/>
      <c r="I1150" s="8">
        <f t="shared" si="50"/>
        <v>36</v>
      </c>
      <c r="J1150" s="358"/>
    </row>
    <row r="1151" spans="1:10" s="359" customFormat="1" ht="15" customHeight="1" x14ac:dyDescent="0.2">
      <c r="A1151" s="8">
        <v>6869</v>
      </c>
      <c r="B1151" s="363" t="s">
        <v>3461</v>
      </c>
      <c r="C1151" s="8" t="s">
        <v>1355</v>
      </c>
      <c r="D1151" s="8">
        <v>45</v>
      </c>
      <c r="E1151" s="52"/>
      <c r="F1151" s="52" t="s">
        <v>139</v>
      </c>
      <c r="G1151" s="52">
        <v>35</v>
      </c>
      <c r="H1151" s="216"/>
      <c r="I1151" s="8">
        <f t="shared" si="50"/>
        <v>80</v>
      </c>
      <c r="J1151" s="358"/>
    </row>
    <row r="1152" spans="1:10" s="359" customFormat="1" ht="15" customHeight="1" x14ac:dyDescent="0.2">
      <c r="A1152" s="8">
        <v>6868</v>
      </c>
      <c r="B1152" s="363" t="s">
        <v>3461</v>
      </c>
      <c r="C1152" s="8" t="s">
        <v>1347</v>
      </c>
      <c r="D1152" s="8">
        <v>13</v>
      </c>
      <c r="E1152" s="52"/>
      <c r="F1152" s="52" t="s">
        <v>400</v>
      </c>
      <c r="G1152" s="52">
        <v>0</v>
      </c>
      <c r="H1152" s="216"/>
      <c r="I1152" s="8">
        <f t="shared" si="50"/>
        <v>13</v>
      </c>
      <c r="J1152" s="358"/>
    </row>
    <row r="1153" spans="1:10" s="359" customFormat="1" ht="15" customHeight="1" x14ac:dyDescent="0.2">
      <c r="A1153" s="8">
        <v>6867</v>
      </c>
      <c r="B1153" s="363" t="s">
        <v>3461</v>
      </c>
      <c r="C1153" s="8" t="s">
        <v>797</v>
      </c>
      <c r="D1153" s="8">
        <v>20</v>
      </c>
      <c r="E1153" s="52"/>
      <c r="F1153" s="52" t="s">
        <v>516</v>
      </c>
      <c r="G1153" s="52">
        <v>3</v>
      </c>
      <c r="H1153" s="216"/>
      <c r="I1153" s="8">
        <f t="shared" si="50"/>
        <v>23</v>
      </c>
      <c r="J1153" s="358"/>
    </row>
    <row r="1154" spans="1:10" s="359" customFormat="1" ht="15" customHeight="1" x14ac:dyDescent="0.2">
      <c r="A1154" s="8">
        <v>6866</v>
      </c>
      <c r="B1154" s="363" t="s">
        <v>3461</v>
      </c>
      <c r="C1154" s="8" t="s">
        <v>787</v>
      </c>
      <c r="D1154" s="8">
        <v>24</v>
      </c>
      <c r="E1154" s="52"/>
      <c r="F1154" s="52" t="s">
        <v>386</v>
      </c>
      <c r="G1154" s="52">
        <v>7</v>
      </c>
      <c r="H1154" s="216"/>
      <c r="I1154" s="8">
        <f t="shared" si="50"/>
        <v>31</v>
      </c>
      <c r="J1154" s="358"/>
    </row>
    <row r="1155" spans="1:10" s="359" customFormat="1" ht="15" customHeight="1" x14ac:dyDescent="0.2">
      <c r="A1155" s="8">
        <v>6865</v>
      </c>
      <c r="B1155" s="363" t="s">
        <v>3461</v>
      </c>
      <c r="C1155" s="8" t="s">
        <v>379</v>
      </c>
      <c r="D1155" s="8">
        <v>27</v>
      </c>
      <c r="E1155" s="52"/>
      <c r="F1155" s="52" t="s">
        <v>441</v>
      </c>
      <c r="G1155" s="52">
        <v>14</v>
      </c>
      <c r="H1155" s="216"/>
      <c r="I1155" s="8">
        <f t="shared" si="50"/>
        <v>41</v>
      </c>
      <c r="J1155" s="358"/>
    </row>
    <row r="1156" spans="1:10" s="359" customFormat="1" ht="15" customHeight="1" x14ac:dyDescent="0.2">
      <c r="A1156" s="8">
        <v>6864</v>
      </c>
      <c r="B1156" s="364" t="s">
        <v>3462</v>
      </c>
      <c r="C1156" s="8" t="s">
        <v>319</v>
      </c>
      <c r="D1156" s="8">
        <v>20</v>
      </c>
      <c r="E1156" s="52"/>
      <c r="F1156" s="52" t="s">
        <v>442</v>
      </c>
      <c r="G1156" s="52">
        <v>9</v>
      </c>
      <c r="H1156" s="216"/>
      <c r="I1156" s="8">
        <f t="shared" si="50"/>
        <v>29</v>
      </c>
      <c r="J1156" s="358"/>
    </row>
    <row r="1157" spans="1:10" s="359" customFormat="1" ht="15" customHeight="1" x14ac:dyDescent="0.2">
      <c r="A1157" s="8">
        <v>6863</v>
      </c>
      <c r="B1157" s="364" t="s">
        <v>3462</v>
      </c>
      <c r="C1157" s="52" t="s">
        <v>796</v>
      </c>
      <c r="D1157" s="52">
        <v>14</v>
      </c>
      <c r="E1157" s="52"/>
      <c r="F1157" s="8" t="s">
        <v>121</v>
      </c>
      <c r="G1157" s="8">
        <v>21</v>
      </c>
      <c r="H1157" s="216"/>
      <c r="I1157" s="8">
        <f t="shared" si="50"/>
        <v>35</v>
      </c>
      <c r="J1157" s="358"/>
    </row>
    <row r="1158" spans="1:10" s="359" customFormat="1" ht="15" customHeight="1" x14ac:dyDescent="0.2">
      <c r="A1158" s="8">
        <v>6862</v>
      </c>
      <c r="B1158" s="364" t="s">
        <v>3462</v>
      </c>
      <c r="C1158" s="8" t="s">
        <v>2951</v>
      </c>
      <c r="D1158" s="8">
        <v>24</v>
      </c>
      <c r="E1158" s="52"/>
      <c r="F1158" s="52" t="s">
        <v>409</v>
      </c>
      <c r="G1158" s="52">
        <v>21</v>
      </c>
      <c r="H1158" s="216"/>
      <c r="I1158" s="8">
        <f t="shared" si="50"/>
        <v>45</v>
      </c>
      <c r="J1158" s="358"/>
    </row>
    <row r="1159" spans="1:10" s="359" customFormat="1" ht="15" customHeight="1" x14ac:dyDescent="0.2">
      <c r="A1159" s="8">
        <v>6861</v>
      </c>
      <c r="B1159" s="364" t="s">
        <v>3462</v>
      </c>
      <c r="C1159" s="8" t="s">
        <v>790</v>
      </c>
      <c r="D1159" s="8">
        <v>29</v>
      </c>
      <c r="E1159" s="52"/>
      <c r="F1159" s="52" t="s">
        <v>1351</v>
      </c>
      <c r="G1159" s="52">
        <v>3</v>
      </c>
      <c r="H1159" s="216"/>
      <c r="I1159" s="8">
        <f t="shared" si="50"/>
        <v>32</v>
      </c>
      <c r="J1159" s="358"/>
    </row>
    <row r="1160" spans="1:10" s="359" customFormat="1" ht="15" customHeight="1" x14ac:dyDescent="0.2">
      <c r="A1160" s="8">
        <v>6860</v>
      </c>
      <c r="B1160" s="364" t="s">
        <v>3462</v>
      </c>
      <c r="C1160" s="8" t="s">
        <v>1355</v>
      </c>
      <c r="D1160" s="8">
        <v>13</v>
      </c>
      <c r="E1160" s="52"/>
      <c r="F1160" s="52" t="s">
        <v>516</v>
      </c>
      <c r="G1160" s="52">
        <v>3</v>
      </c>
      <c r="H1160" s="216"/>
      <c r="I1160" s="8">
        <f t="shared" si="50"/>
        <v>16</v>
      </c>
      <c r="J1160" s="358"/>
    </row>
    <row r="1161" spans="1:10" s="359" customFormat="1" ht="15" customHeight="1" x14ac:dyDescent="0.2">
      <c r="A1161" s="8">
        <v>6859</v>
      </c>
      <c r="B1161" s="364" t="s">
        <v>3462</v>
      </c>
      <c r="C1161" s="8" t="s">
        <v>797</v>
      </c>
      <c r="D1161" s="8">
        <v>23</v>
      </c>
      <c r="E1161" s="52" t="s">
        <v>777</v>
      </c>
      <c r="F1161" s="52" t="s">
        <v>1347</v>
      </c>
      <c r="G1161" s="52">
        <v>17</v>
      </c>
      <c r="H1161" s="216"/>
      <c r="I1161" s="8">
        <f t="shared" si="50"/>
        <v>40</v>
      </c>
      <c r="J1161" s="358"/>
    </row>
    <row r="1162" spans="1:10" s="359" customFormat="1" ht="15" customHeight="1" x14ac:dyDescent="0.2">
      <c r="A1162" s="8">
        <v>6858</v>
      </c>
      <c r="B1162" s="364" t="s">
        <v>3462</v>
      </c>
      <c r="C1162" s="8" t="s">
        <v>787</v>
      </c>
      <c r="D1162" s="8">
        <v>42</v>
      </c>
      <c r="E1162" s="52"/>
      <c r="F1162" s="52" t="s">
        <v>400</v>
      </c>
      <c r="G1162" s="52">
        <v>3</v>
      </c>
      <c r="H1162" s="216" t="s">
        <v>2797</v>
      </c>
      <c r="I1162" s="8">
        <f t="shared" si="50"/>
        <v>45</v>
      </c>
      <c r="J1162" s="358"/>
    </row>
    <row r="1163" spans="1:10" s="359" customFormat="1" ht="15" customHeight="1" x14ac:dyDescent="0.2">
      <c r="A1163" s="8">
        <v>6857</v>
      </c>
      <c r="B1163" s="364" t="s">
        <v>3462</v>
      </c>
      <c r="C1163" s="52" t="s">
        <v>441</v>
      </c>
      <c r="D1163" s="52">
        <v>7</v>
      </c>
      <c r="E1163" s="52"/>
      <c r="F1163" s="8" t="s">
        <v>379</v>
      </c>
      <c r="G1163" s="8">
        <v>13</v>
      </c>
      <c r="H1163" s="216"/>
      <c r="I1163" s="8">
        <f t="shared" si="50"/>
        <v>20</v>
      </c>
      <c r="J1163" s="358"/>
    </row>
    <row r="1164" spans="1:10" s="359" customFormat="1" ht="15" customHeight="1" x14ac:dyDescent="0.2">
      <c r="A1164" s="8">
        <v>6856</v>
      </c>
      <c r="B1164" s="364" t="s">
        <v>3462</v>
      </c>
      <c r="C1164" s="52" t="s">
        <v>799</v>
      </c>
      <c r="D1164" s="52">
        <v>21</v>
      </c>
      <c r="E1164" s="52"/>
      <c r="F1164" s="8" t="s">
        <v>386</v>
      </c>
      <c r="G1164" s="8">
        <v>26</v>
      </c>
      <c r="H1164" s="216"/>
      <c r="I1164" s="8">
        <f t="shared" si="50"/>
        <v>47</v>
      </c>
      <c r="J1164" s="358"/>
    </row>
    <row r="1165" spans="1:10" s="359" customFormat="1" ht="15" customHeight="1" x14ac:dyDescent="0.2">
      <c r="A1165" s="8">
        <v>6855</v>
      </c>
      <c r="B1165" s="363" t="s">
        <v>3463</v>
      </c>
      <c r="C1165" s="52" t="s">
        <v>166</v>
      </c>
      <c r="D1165" s="52">
        <v>3</v>
      </c>
      <c r="E1165" s="52"/>
      <c r="F1165" s="8" t="s">
        <v>1347</v>
      </c>
      <c r="G1165" s="8">
        <v>26</v>
      </c>
      <c r="H1165" s="216"/>
      <c r="I1165" s="8">
        <f t="shared" si="50"/>
        <v>29</v>
      </c>
      <c r="J1165" s="358"/>
    </row>
    <row r="1166" spans="1:10" s="359" customFormat="1" ht="15" customHeight="1" x14ac:dyDescent="0.2">
      <c r="A1166" s="8">
        <v>6854</v>
      </c>
      <c r="B1166" s="363" t="s">
        <v>3463</v>
      </c>
      <c r="C1166" s="52" t="s">
        <v>796</v>
      </c>
      <c r="D1166" s="52">
        <v>18</v>
      </c>
      <c r="E1166" s="52"/>
      <c r="F1166" s="8" t="s">
        <v>2951</v>
      </c>
      <c r="G1166" s="8">
        <v>35</v>
      </c>
      <c r="H1166" s="216"/>
      <c r="I1166" s="8">
        <f t="shared" si="50"/>
        <v>53</v>
      </c>
      <c r="J1166" s="358"/>
    </row>
    <row r="1167" spans="1:10" s="359" customFormat="1" ht="15" customHeight="1" x14ac:dyDescent="0.2">
      <c r="A1167" s="8">
        <v>6853</v>
      </c>
      <c r="B1167" s="363" t="s">
        <v>3463</v>
      </c>
      <c r="C1167" s="8" t="s">
        <v>801</v>
      </c>
      <c r="D1167" s="8">
        <v>23</v>
      </c>
      <c r="E1167" s="52"/>
      <c r="F1167" s="52" t="s">
        <v>386</v>
      </c>
      <c r="G1167" s="52">
        <v>17</v>
      </c>
      <c r="H1167" s="216"/>
      <c r="I1167" s="8">
        <f t="shared" si="50"/>
        <v>40</v>
      </c>
      <c r="J1167" s="358"/>
    </row>
    <row r="1168" spans="1:10" s="359" customFormat="1" ht="15" customHeight="1" x14ac:dyDescent="0.2">
      <c r="A1168" s="8">
        <v>6852</v>
      </c>
      <c r="B1168" s="363" t="s">
        <v>3463</v>
      </c>
      <c r="C1168" s="8" t="s">
        <v>442</v>
      </c>
      <c r="D1168" s="8">
        <v>22</v>
      </c>
      <c r="E1168" s="52"/>
      <c r="F1168" s="52" t="s">
        <v>121</v>
      </c>
      <c r="G1168" s="52">
        <v>17</v>
      </c>
      <c r="H1168" s="216"/>
      <c r="I1168" s="8">
        <f t="shared" si="50"/>
        <v>39</v>
      </c>
      <c r="J1168" s="358"/>
    </row>
    <row r="1169" spans="1:10" s="359" customFormat="1" ht="15" customHeight="1" x14ac:dyDescent="0.2">
      <c r="A1169" s="8">
        <v>6851</v>
      </c>
      <c r="B1169" s="363" t="s">
        <v>3463</v>
      </c>
      <c r="C1169" s="8" t="s">
        <v>1351</v>
      </c>
      <c r="D1169" s="8">
        <v>44</v>
      </c>
      <c r="E1169" s="52"/>
      <c r="F1169" s="52" t="s">
        <v>400</v>
      </c>
      <c r="G1169" s="52">
        <v>7</v>
      </c>
      <c r="H1169" s="216"/>
      <c r="I1169" s="8">
        <f t="shared" si="50"/>
        <v>51</v>
      </c>
      <c r="J1169" s="358"/>
    </row>
    <row r="1170" spans="1:10" s="359" customFormat="1" ht="15" customHeight="1" x14ac:dyDescent="0.2">
      <c r="A1170" s="8">
        <v>6850</v>
      </c>
      <c r="B1170" s="363" t="s">
        <v>3463</v>
      </c>
      <c r="C1170" s="52" t="s">
        <v>790</v>
      </c>
      <c r="D1170" s="52">
        <v>22</v>
      </c>
      <c r="E1170" s="52"/>
      <c r="F1170" s="8" t="s">
        <v>319</v>
      </c>
      <c r="G1170" s="8">
        <v>35</v>
      </c>
      <c r="H1170" s="216" t="s">
        <v>3766</v>
      </c>
      <c r="I1170" s="8">
        <f t="shared" si="50"/>
        <v>57</v>
      </c>
      <c r="J1170" s="358"/>
    </row>
    <row r="1171" spans="1:10" s="359" customFormat="1" ht="15" customHeight="1" x14ac:dyDescent="0.2">
      <c r="A1171" s="8">
        <v>6849</v>
      </c>
      <c r="B1171" s="363" t="s">
        <v>3463</v>
      </c>
      <c r="C1171" s="52" t="s">
        <v>797</v>
      </c>
      <c r="D1171" s="52">
        <v>14</v>
      </c>
      <c r="E1171" s="52"/>
      <c r="F1171" s="8" t="s">
        <v>1355</v>
      </c>
      <c r="G1171" s="8">
        <v>20</v>
      </c>
      <c r="H1171" s="216"/>
      <c r="I1171" s="8">
        <f t="shared" si="50"/>
        <v>34</v>
      </c>
      <c r="J1171" s="358"/>
    </row>
    <row r="1172" spans="1:10" s="359" customFormat="1" ht="15" customHeight="1" x14ac:dyDescent="0.2">
      <c r="A1172" s="8">
        <v>6848</v>
      </c>
      <c r="B1172" s="363" t="s">
        <v>3463</v>
      </c>
      <c r="C1172" s="52" t="s">
        <v>441</v>
      </c>
      <c r="D1172" s="52">
        <v>14</v>
      </c>
      <c r="E1172" s="52"/>
      <c r="F1172" s="8" t="s">
        <v>752</v>
      </c>
      <c r="G1172" s="8">
        <v>21</v>
      </c>
      <c r="H1172" s="216"/>
      <c r="I1172" s="8">
        <f t="shared" si="50"/>
        <v>35</v>
      </c>
      <c r="J1172" s="358"/>
    </row>
    <row r="1173" spans="1:10" s="359" customFormat="1" ht="15" customHeight="1" x14ac:dyDescent="0.2">
      <c r="A1173" s="8">
        <v>6847</v>
      </c>
      <c r="B1173" s="363" t="s">
        <v>3463</v>
      </c>
      <c r="C1173" s="8" t="s">
        <v>799</v>
      </c>
      <c r="D1173" s="8">
        <v>22</v>
      </c>
      <c r="E1173" s="52"/>
      <c r="F1173" s="52" t="s">
        <v>379</v>
      </c>
      <c r="G1173" s="52">
        <v>12</v>
      </c>
      <c r="H1173" s="216"/>
      <c r="I1173" s="8">
        <f t="shared" si="50"/>
        <v>34</v>
      </c>
      <c r="J1173" s="358"/>
    </row>
    <row r="1174" spans="1:10" s="359" customFormat="1" ht="15" customHeight="1" x14ac:dyDescent="0.2">
      <c r="A1174" s="8">
        <v>6846</v>
      </c>
      <c r="B1174" s="364" t="s">
        <v>3464</v>
      </c>
      <c r="C1174" s="52" t="s">
        <v>166</v>
      </c>
      <c r="D1174" s="52">
        <v>11</v>
      </c>
      <c r="E1174" s="52"/>
      <c r="F1174" s="8" t="s">
        <v>139</v>
      </c>
      <c r="G1174" s="8">
        <v>19</v>
      </c>
      <c r="H1174" s="216"/>
      <c r="I1174" s="8">
        <f t="shared" si="50"/>
        <v>30</v>
      </c>
      <c r="J1174" s="358"/>
    </row>
    <row r="1175" spans="1:10" s="359" customFormat="1" ht="15" customHeight="1" x14ac:dyDescent="0.2">
      <c r="A1175" s="8">
        <v>6845</v>
      </c>
      <c r="B1175" s="364" t="s">
        <v>3464</v>
      </c>
      <c r="C1175" s="8" t="s">
        <v>319</v>
      </c>
      <c r="D1175" s="8">
        <v>21</v>
      </c>
      <c r="E1175" s="52"/>
      <c r="F1175" s="52" t="s">
        <v>409</v>
      </c>
      <c r="G1175" s="52">
        <v>19</v>
      </c>
      <c r="H1175" s="216"/>
      <c r="I1175" s="8">
        <f t="shared" si="50"/>
        <v>40</v>
      </c>
      <c r="J1175" s="358"/>
    </row>
    <row r="1176" spans="1:10" s="359" customFormat="1" ht="15" customHeight="1" x14ac:dyDescent="0.2">
      <c r="A1176" s="8">
        <v>6844</v>
      </c>
      <c r="B1176" s="364" t="s">
        <v>3464</v>
      </c>
      <c r="C1176" s="52" t="s">
        <v>1351</v>
      </c>
      <c r="D1176" s="52">
        <v>28</v>
      </c>
      <c r="E1176" s="52"/>
      <c r="F1176" s="8" t="s">
        <v>121</v>
      </c>
      <c r="G1176" s="8">
        <v>35</v>
      </c>
      <c r="H1176" s="216"/>
      <c r="I1176" s="8">
        <f t="shared" si="50"/>
        <v>63</v>
      </c>
      <c r="J1176" s="358"/>
    </row>
    <row r="1177" spans="1:10" s="359" customFormat="1" ht="15" customHeight="1" x14ac:dyDescent="0.2">
      <c r="A1177" s="8">
        <v>6843</v>
      </c>
      <c r="B1177" s="364" t="s">
        <v>3464</v>
      </c>
      <c r="C1177" s="8" t="s">
        <v>790</v>
      </c>
      <c r="D1177" s="8">
        <v>33</v>
      </c>
      <c r="E1177" s="52" t="s">
        <v>777</v>
      </c>
      <c r="F1177" s="52" t="s">
        <v>442</v>
      </c>
      <c r="G1177" s="52">
        <v>27</v>
      </c>
      <c r="H1177" s="216"/>
      <c r="I1177" s="8">
        <f t="shared" si="50"/>
        <v>60</v>
      </c>
      <c r="J1177" s="358"/>
    </row>
    <row r="1178" spans="1:10" s="359" customFormat="1" ht="15" customHeight="1" x14ac:dyDescent="0.2">
      <c r="A1178" s="8">
        <v>6842</v>
      </c>
      <c r="B1178" s="364" t="s">
        <v>3464</v>
      </c>
      <c r="C1178" s="52" t="s">
        <v>1347</v>
      </c>
      <c r="D1178" s="52">
        <v>9</v>
      </c>
      <c r="E1178" s="52"/>
      <c r="F1178" s="8" t="s">
        <v>392</v>
      </c>
      <c r="G1178" s="8">
        <v>17</v>
      </c>
      <c r="H1178" s="216"/>
      <c r="I1178" s="8">
        <f t="shared" si="50"/>
        <v>26</v>
      </c>
      <c r="J1178" s="358"/>
    </row>
    <row r="1179" spans="1:10" s="359" customFormat="1" ht="15" customHeight="1" x14ac:dyDescent="0.2">
      <c r="A1179" s="8">
        <v>6841</v>
      </c>
      <c r="B1179" s="364" t="s">
        <v>3464</v>
      </c>
      <c r="C1179" s="52" t="s">
        <v>793</v>
      </c>
      <c r="D1179" s="52">
        <v>13</v>
      </c>
      <c r="E1179" s="52"/>
      <c r="F1179" s="8" t="s">
        <v>256</v>
      </c>
      <c r="G1179" s="8">
        <v>24</v>
      </c>
      <c r="H1179" s="216"/>
      <c r="I1179" s="8">
        <f t="shared" si="50"/>
        <v>37</v>
      </c>
      <c r="J1179" s="358"/>
    </row>
    <row r="1180" spans="1:10" s="359" customFormat="1" ht="15" customHeight="1" x14ac:dyDescent="0.2">
      <c r="A1180" s="8">
        <v>6840</v>
      </c>
      <c r="B1180" s="364" t="s">
        <v>3464</v>
      </c>
      <c r="C1180" s="52" t="s">
        <v>787</v>
      </c>
      <c r="D1180" s="52">
        <v>14</v>
      </c>
      <c r="E1180" s="52"/>
      <c r="F1180" s="8" t="s">
        <v>2951</v>
      </c>
      <c r="G1180" s="8">
        <v>41</v>
      </c>
      <c r="H1180" s="216" t="s">
        <v>3005</v>
      </c>
      <c r="I1180" s="8">
        <f t="shared" si="50"/>
        <v>55</v>
      </c>
      <c r="J1180" s="358"/>
    </row>
    <row r="1181" spans="1:10" s="359" customFormat="1" ht="15" customHeight="1" x14ac:dyDescent="0.2">
      <c r="A1181" s="8">
        <v>6839</v>
      </c>
      <c r="B1181" s="364" t="s">
        <v>3464</v>
      </c>
      <c r="C1181" s="52" t="s">
        <v>441</v>
      </c>
      <c r="D1181" s="52">
        <v>17</v>
      </c>
      <c r="E1181" s="52"/>
      <c r="F1181" s="8" t="s">
        <v>1355</v>
      </c>
      <c r="G1181" s="8">
        <v>20</v>
      </c>
      <c r="H1181" s="216"/>
      <c r="I1181" s="8">
        <f t="shared" ref="I1181:I1244" si="51">D1181+G1181</f>
        <v>37</v>
      </c>
      <c r="J1181" s="358"/>
    </row>
    <row r="1182" spans="1:10" s="359" customFormat="1" ht="15" customHeight="1" x14ac:dyDescent="0.2">
      <c r="A1182" s="8">
        <v>6838</v>
      </c>
      <c r="B1182" s="364" t="s">
        <v>3464</v>
      </c>
      <c r="C1182" s="8" t="s">
        <v>798</v>
      </c>
      <c r="D1182" s="8">
        <v>31</v>
      </c>
      <c r="E1182" s="52"/>
      <c r="F1182" s="52" t="s">
        <v>379</v>
      </c>
      <c r="G1182" s="52">
        <v>2</v>
      </c>
      <c r="H1182" s="216"/>
      <c r="I1182" s="8">
        <f t="shared" si="51"/>
        <v>33</v>
      </c>
      <c r="J1182" s="358"/>
    </row>
    <row r="1183" spans="1:10" s="359" customFormat="1" ht="15" customHeight="1" x14ac:dyDescent="0.2">
      <c r="A1183" s="8">
        <v>6837</v>
      </c>
      <c r="B1183" s="363" t="s">
        <v>3465</v>
      </c>
      <c r="C1183" s="52" t="s">
        <v>166</v>
      </c>
      <c r="D1183" s="52">
        <v>3</v>
      </c>
      <c r="E1183" s="52"/>
      <c r="F1183" s="8" t="s">
        <v>121</v>
      </c>
      <c r="G1183" s="8">
        <v>29</v>
      </c>
      <c r="H1183" s="216"/>
      <c r="I1183" s="8">
        <f t="shared" si="51"/>
        <v>32</v>
      </c>
      <c r="J1183" s="358"/>
    </row>
    <row r="1184" spans="1:10" s="359" customFormat="1" ht="15" customHeight="1" x14ac:dyDescent="0.2">
      <c r="A1184" s="8">
        <v>6836</v>
      </c>
      <c r="B1184" s="363" t="s">
        <v>3465</v>
      </c>
      <c r="C1184" s="8" t="s">
        <v>319</v>
      </c>
      <c r="D1184" s="8">
        <v>21</v>
      </c>
      <c r="E1184" s="52"/>
      <c r="F1184" s="52" t="s">
        <v>1351</v>
      </c>
      <c r="G1184" s="52">
        <v>14</v>
      </c>
      <c r="H1184" s="216"/>
      <c r="I1184" s="8">
        <f t="shared" si="51"/>
        <v>35</v>
      </c>
      <c r="J1184" s="358"/>
    </row>
    <row r="1185" spans="1:10" s="359" customFormat="1" ht="15" customHeight="1" x14ac:dyDescent="0.2">
      <c r="A1185" s="8">
        <v>6835</v>
      </c>
      <c r="B1185" s="363" t="s">
        <v>3465</v>
      </c>
      <c r="C1185" s="52" t="s">
        <v>796</v>
      </c>
      <c r="D1185" s="52">
        <v>24</v>
      </c>
      <c r="E1185" s="52"/>
      <c r="F1185" s="8" t="s">
        <v>439</v>
      </c>
      <c r="G1185" s="8">
        <v>31</v>
      </c>
      <c r="H1185" s="216"/>
      <c r="I1185" s="8">
        <f t="shared" si="51"/>
        <v>55</v>
      </c>
      <c r="J1185" s="358"/>
    </row>
    <row r="1186" spans="1:10" s="359" customFormat="1" ht="15" customHeight="1" x14ac:dyDescent="0.2">
      <c r="A1186" s="8">
        <v>6834</v>
      </c>
      <c r="B1186" s="363" t="s">
        <v>3465</v>
      </c>
      <c r="C1186" s="52" t="s">
        <v>801</v>
      </c>
      <c r="D1186" s="52">
        <v>21</v>
      </c>
      <c r="E1186" s="52"/>
      <c r="F1186" s="8" t="s">
        <v>752</v>
      </c>
      <c r="G1186" s="8">
        <v>31</v>
      </c>
      <c r="H1186" s="216"/>
      <c r="I1186" s="8">
        <f t="shared" si="51"/>
        <v>52</v>
      </c>
      <c r="J1186" s="358"/>
    </row>
    <row r="1187" spans="1:10" s="359" customFormat="1" ht="15" customHeight="1" x14ac:dyDescent="0.2">
      <c r="A1187" s="8">
        <v>6833</v>
      </c>
      <c r="B1187" s="363" t="s">
        <v>3465</v>
      </c>
      <c r="C1187" s="8" t="s">
        <v>2951</v>
      </c>
      <c r="D1187" s="8">
        <v>34</v>
      </c>
      <c r="E1187" s="52"/>
      <c r="F1187" s="52" t="s">
        <v>400</v>
      </c>
      <c r="G1187" s="52">
        <v>24</v>
      </c>
      <c r="H1187" s="216" t="s">
        <v>3005</v>
      </c>
      <c r="I1187" s="8">
        <f t="shared" si="51"/>
        <v>58</v>
      </c>
      <c r="J1187" s="358"/>
    </row>
    <row r="1188" spans="1:10" s="359" customFormat="1" ht="15" customHeight="1" x14ac:dyDescent="0.2">
      <c r="A1188" s="8">
        <v>6832</v>
      </c>
      <c r="B1188" s="363" t="s">
        <v>3465</v>
      </c>
      <c r="C1188" s="52" t="s">
        <v>1355</v>
      </c>
      <c r="D1188" s="52">
        <v>23</v>
      </c>
      <c r="E1188" s="52"/>
      <c r="F1188" s="8" t="s">
        <v>392</v>
      </c>
      <c r="G1188" s="8">
        <v>31</v>
      </c>
      <c r="H1188" s="216"/>
      <c r="I1188" s="8">
        <f t="shared" si="51"/>
        <v>54</v>
      </c>
      <c r="J1188" s="358"/>
    </row>
    <row r="1189" spans="1:10" s="359" customFormat="1" ht="15" customHeight="1" x14ac:dyDescent="0.2">
      <c r="A1189" s="8">
        <v>6831</v>
      </c>
      <c r="B1189" s="363" t="s">
        <v>3465</v>
      </c>
      <c r="C1189" s="8" t="s">
        <v>379</v>
      </c>
      <c r="D1189" s="8">
        <v>27</v>
      </c>
      <c r="E1189" s="52"/>
      <c r="F1189" s="52" t="s">
        <v>256</v>
      </c>
      <c r="G1189" s="52">
        <v>14</v>
      </c>
      <c r="H1189" s="216"/>
      <c r="I1189" s="8">
        <f t="shared" si="51"/>
        <v>41</v>
      </c>
      <c r="J1189" s="358"/>
    </row>
    <row r="1190" spans="1:10" s="359" customFormat="1" ht="15" customHeight="1" x14ac:dyDescent="0.2">
      <c r="A1190" s="8">
        <v>6830</v>
      </c>
      <c r="B1190" s="363" t="s">
        <v>3465</v>
      </c>
      <c r="C1190" s="8" t="s">
        <v>441</v>
      </c>
      <c r="D1190" s="8">
        <v>34</v>
      </c>
      <c r="E1190" s="52"/>
      <c r="F1190" s="52" t="s">
        <v>442</v>
      </c>
      <c r="G1190" s="52">
        <v>14</v>
      </c>
      <c r="H1190" s="216"/>
      <c r="I1190" s="8">
        <f t="shared" si="51"/>
        <v>48</v>
      </c>
      <c r="J1190" s="358"/>
    </row>
    <row r="1191" spans="1:10" s="359" customFormat="1" ht="15" customHeight="1" x14ac:dyDescent="0.2">
      <c r="A1191" s="8">
        <v>6829</v>
      </c>
      <c r="B1191" s="363" t="s">
        <v>3465</v>
      </c>
      <c r="C1191" s="52" t="s">
        <v>798</v>
      </c>
      <c r="D1191" s="52">
        <v>22</v>
      </c>
      <c r="E1191" s="52"/>
      <c r="F1191" s="8" t="s">
        <v>1347</v>
      </c>
      <c r="G1191" s="8">
        <v>28</v>
      </c>
      <c r="H1191" s="216"/>
      <c r="I1191" s="8">
        <f t="shared" si="51"/>
        <v>50</v>
      </c>
      <c r="J1191" s="358"/>
    </row>
    <row r="1192" spans="1:10" s="359" customFormat="1" ht="15" customHeight="1" x14ac:dyDescent="0.2">
      <c r="A1192" s="8">
        <v>6828</v>
      </c>
      <c r="B1192" s="364" t="s">
        <v>3466</v>
      </c>
      <c r="C1192" s="8" t="s">
        <v>319</v>
      </c>
      <c r="D1192" s="8">
        <v>13</v>
      </c>
      <c r="E1192" s="52"/>
      <c r="F1192" s="52" t="s">
        <v>1355</v>
      </c>
      <c r="G1192" s="52">
        <v>9</v>
      </c>
      <c r="H1192" s="216"/>
      <c r="I1192" s="8">
        <f t="shared" si="51"/>
        <v>22</v>
      </c>
      <c r="J1192" s="358"/>
    </row>
    <row r="1193" spans="1:10" s="359" customFormat="1" ht="15" customHeight="1" x14ac:dyDescent="0.2">
      <c r="A1193" s="8">
        <v>6827</v>
      </c>
      <c r="B1193" s="364" t="s">
        <v>3466</v>
      </c>
      <c r="C1193" s="8" t="s">
        <v>801</v>
      </c>
      <c r="D1193" s="8">
        <v>21</v>
      </c>
      <c r="E1193" s="52"/>
      <c r="F1193" s="52" t="s">
        <v>2951</v>
      </c>
      <c r="G1193" s="52">
        <v>6</v>
      </c>
      <c r="H1193" s="216"/>
      <c r="I1193" s="8">
        <f t="shared" si="51"/>
        <v>27</v>
      </c>
      <c r="J1193" s="358"/>
    </row>
    <row r="1194" spans="1:10" s="359" customFormat="1" ht="15" customHeight="1" x14ac:dyDescent="0.2">
      <c r="A1194" s="8">
        <v>6826</v>
      </c>
      <c r="B1194" s="364" t="s">
        <v>3466</v>
      </c>
      <c r="C1194" s="52" t="s">
        <v>442</v>
      </c>
      <c r="D1194" s="52">
        <v>12</v>
      </c>
      <c r="E1194" s="52"/>
      <c r="F1194" s="8" t="s">
        <v>516</v>
      </c>
      <c r="G1194" s="8">
        <v>17</v>
      </c>
      <c r="H1194" s="216"/>
      <c r="I1194" s="8">
        <f t="shared" si="51"/>
        <v>29</v>
      </c>
      <c r="J1194" s="358"/>
    </row>
    <row r="1195" spans="1:10" s="359" customFormat="1" ht="15" customHeight="1" x14ac:dyDescent="0.2">
      <c r="A1195" s="8">
        <v>6825</v>
      </c>
      <c r="B1195" s="364" t="s">
        <v>3466</v>
      </c>
      <c r="C1195" s="52" t="s">
        <v>800</v>
      </c>
      <c r="D1195" s="52">
        <v>16</v>
      </c>
      <c r="E1195" s="52"/>
      <c r="F1195" s="8" t="s">
        <v>439</v>
      </c>
      <c r="G1195" s="8">
        <v>31</v>
      </c>
      <c r="H1195" s="216"/>
      <c r="I1195" s="8">
        <f t="shared" si="51"/>
        <v>47</v>
      </c>
      <c r="J1195" s="358"/>
    </row>
    <row r="1196" spans="1:10" s="359" customFormat="1" ht="15" customHeight="1" x14ac:dyDescent="0.2">
      <c r="A1196" s="8">
        <v>6824</v>
      </c>
      <c r="B1196" s="364" t="s">
        <v>3466</v>
      </c>
      <c r="C1196" s="52" t="s">
        <v>1351</v>
      </c>
      <c r="D1196" s="52">
        <v>18</v>
      </c>
      <c r="E1196" s="52"/>
      <c r="F1196" s="8" t="s">
        <v>139</v>
      </c>
      <c r="G1196" s="8">
        <v>21</v>
      </c>
      <c r="H1196" s="216" t="s">
        <v>3767</v>
      </c>
      <c r="I1196" s="8">
        <f t="shared" si="51"/>
        <v>39</v>
      </c>
      <c r="J1196" s="358"/>
    </row>
    <row r="1197" spans="1:10" s="359" customFormat="1" ht="15" customHeight="1" x14ac:dyDescent="0.2">
      <c r="A1197" s="8">
        <v>6823</v>
      </c>
      <c r="B1197" s="364" t="s">
        <v>3466</v>
      </c>
      <c r="C1197" s="52" t="s">
        <v>787</v>
      </c>
      <c r="D1197" s="52">
        <v>35</v>
      </c>
      <c r="E1197" s="52"/>
      <c r="F1197" s="8" t="s">
        <v>392</v>
      </c>
      <c r="G1197" s="8">
        <v>39</v>
      </c>
      <c r="H1197" s="216"/>
      <c r="I1197" s="8">
        <f t="shared" si="51"/>
        <v>74</v>
      </c>
      <c r="J1197" s="358"/>
    </row>
    <row r="1198" spans="1:10" s="359" customFormat="1" ht="15" customHeight="1" x14ac:dyDescent="0.2">
      <c r="A1198" s="8">
        <v>6822</v>
      </c>
      <c r="B1198" s="364" t="s">
        <v>3466</v>
      </c>
      <c r="C1198" s="8" t="s">
        <v>379</v>
      </c>
      <c r="D1198" s="8">
        <v>31</v>
      </c>
      <c r="E1198" s="52"/>
      <c r="F1198" s="52" t="s">
        <v>1347</v>
      </c>
      <c r="G1198" s="52">
        <v>24</v>
      </c>
      <c r="H1198" s="216"/>
      <c r="I1198" s="8">
        <f t="shared" si="51"/>
        <v>55</v>
      </c>
      <c r="J1198" s="358"/>
    </row>
    <row r="1199" spans="1:10" s="359" customFormat="1" ht="15" customHeight="1" x14ac:dyDescent="0.2">
      <c r="A1199" s="8">
        <v>6821</v>
      </c>
      <c r="B1199" s="364" t="s">
        <v>3466</v>
      </c>
      <c r="C1199" s="52" t="s">
        <v>798</v>
      </c>
      <c r="D1199" s="52">
        <v>0</v>
      </c>
      <c r="E1199" s="52"/>
      <c r="F1199" s="8" t="s">
        <v>400</v>
      </c>
      <c r="G1199" s="8">
        <v>25</v>
      </c>
      <c r="H1199" s="216"/>
      <c r="I1199" s="8">
        <f t="shared" si="51"/>
        <v>25</v>
      </c>
      <c r="J1199" s="358"/>
    </row>
    <row r="1200" spans="1:10" s="359" customFormat="1" ht="15" customHeight="1" x14ac:dyDescent="0.2">
      <c r="A1200" s="8">
        <v>6820</v>
      </c>
      <c r="B1200" s="364" t="s">
        <v>3466</v>
      </c>
      <c r="C1200" s="8" t="s">
        <v>799</v>
      </c>
      <c r="D1200" s="8">
        <v>20</v>
      </c>
      <c r="E1200" s="52" t="s">
        <v>777</v>
      </c>
      <c r="F1200" s="52" t="s">
        <v>441</v>
      </c>
      <c r="G1200" s="52">
        <v>14</v>
      </c>
      <c r="H1200" s="216"/>
      <c r="I1200" s="8">
        <f t="shared" si="51"/>
        <v>34</v>
      </c>
      <c r="J1200" s="358"/>
    </row>
    <row r="1201" spans="1:10" s="359" customFormat="1" ht="15" customHeight="1" x14ac:dyDescent="0.2">
      <c r="A1201" s="8">
        <v>6819</v>
      </c>
      <c r="B1201" s="363" t="s">
        <v>3467</v>
      </c>
      <c r="C1201" s="8" t="s">
        <v>319</v>
      </c>
      <c r="D1201" s="8">
        <v>31</v>
      </c>
      <c r="E1201" s="52"/>
      <c r="F1201" s="52" t="s">
        <v>516</v>
      </c>
      <c r="G1201" s="52">
        <v>20</v>
      </c>
      <c r="H1201" s="216"/>
      <c r="I1201" s="8">
        <f t="shared" si="51"/>
        <v>51</v>
      </c>
      <c r="J1201" s="358"/>
    </row>
    <row r="1202" spans="1:10" s="359" customFormat="1" ht="15" customHeight="1" x14ac:dyDescent="0.2">
      <c r="A1202" s="8">
        <v>6818</v>
      </c>
      <c r="B1202" s="363" t="s">
        <v>3467</v>
      </c>
      <c r="C1202" s="52" t="s">
        <v>796</v>
      </c>
      <c r="D1202" s="52">
        <v>15</v>
      </c>
      <c r="E1202" s="52"/>
      <c r="F1202" s="8" t="s">
        <v>441</v>
      </c>
      <c r="G1202" s="8">
        <v>20</v>
      </c>
      <c r="H1202" s="216"/>
      <c r="I1202" s="8">
        <f t="shared" si="51"/>
        <v>35</v>
      </c>
      <c r="J1202" s="358"/>
    </row>
    <row r="1203" spans="1:10" s="359" customFormat="1" ht="15" customHeight="1" x14ac:dyDescent="0.2">
      <c r="A1203" s="8">
        <v>6817</v>
      </c>
      <c r="B1203" s="363" t="s">
        <v>3467</v>
      </c>
      <c r="C1203" s="52" t="s">
        <v>2951</v>
      </c>
      <c r="D1203" s="52">
        <v>3</v>
      </c>
      <c r="E1203" s="52"/>
      <c r="F1203" s="8" t="s">
        <v>439</v>
      </c>
      <c r="G1203" s="8">
        <v>20</v>
      </c>
      <c r="H1203" s="216"/>
      <c r="I1203" s="8">
        <f t="shared" si="51"/>
        <v>23</v>
      </c>
      <c r="J1203" s="358"/>
    </row>
    <row r="1204" spans="1:10" s="359" customFormat="1" ht="15" customHeight="1" x14ac:dyDescent="0.2">
      <c r="A1204" s="8">
        <v>6816</v>
      </c>
      <c r="B1204" s="363" t="s">
        <v>3467</v>
      </c>
      <c r="C1204" s="52" t="s">
        <v>800</v>
      </c>
      <c r="D1204" s="52">
        <v>10</v>
      </c>
      <c r="E1204" s="52"/>
      <c r="F1204" s="8" t="s">
        <v>409</v>
      </c>
      <c r="G1204" s="8">
        <v>34</v>
      </c>
      <c r="H1204" s="216"/>
      <c r="I1204" s="8">
        <f t="shared" si="51"/>
        <v>44</v>
      </c>
      <c r="J1204" s="358"/>
    </row>
    <row r="1205" spans="1:10" s="359" customFormat="1" ht="15" customHeight="1" x14ac:dyDescent="0.2">
      <c r="A1205" s="8">
        <v>6815</v>
      </c>
      <c r="B1205" s="363" t="s">
        <v>3467</v>
      </c>
      <c r="C1205" s="8" t="s">
        <v>1351</v>
      </c>
      <c r="D1205" s="8">
        <v>34</v>
      </c>
      <c r="E1205" s="52"/>
      <c r="F1205" s="52" t="s">
        <v>442</v>
      </c>
      <c r="G1205" s="52">
        <v>21</v>
      </c>
      <c r="H1205" s="216"/>
      <c r="I1205" s="8">
        <f t="shared" si="51"/>
        <v>55</v>
      </c>
      <c r="J1205" s="358"/>
    </row>
    <row r="1206" spans="1:10" s="359" customFormat="1" ht="15" customHeight="1" x14ac:dyDescent="0.2">
      <c r="A1206" s="8">
        <v>6814</v>
      </c>
      <c r="B1206" s="363" t="s">
        <v>3467</v>
      </c>
      <c r="C1206" s="52" t="s">
        <v>1347</v>
      </c>
      <c r="D1206" s="52">
        <v>17</v>
      </c>
      <c r="E1206" s="52"/>
      <c r="F1206" s="8" t="s">
        <v>256</v>
      </c>
      <c r="G1206" s="8">
        <v>27</v>
      </c>
      <c r="H1206" s="216"/>
      <c r="I1206" s="8">
        <f t="shared" si="51"/>
        <v>44</v>
      </c>
      <c r="J1206" s="358"/>
    </row>
    <row r="1207" spans="1:10" s="359" customFormat="1" ht="15" customHeight="1" x14ac:dyDescent="0.2">
      <c r="A1207" s="8">
        <v>6813</v>
      </c>
      <c r="B1207" s="363" t="s">
        <v>3467</v>
      </c>
      <c r="C1207" s="52" t="s">
        <v>797</v>
      </c>
      <c r="D1207" s="52">
        <v>14</v>
      </c>
      <c r="E1207" s="52"/>
      <c r="F1207" s="8" t="s">
        <v>752</v>
      </c>
      <c r="G1207" s="8">
        <v>55</v>
      </c>
      <c r="H1207" s="216" t="s">
        <v>2797</v>
      </c>
      <c r="I1207" s="8">
        <f t="shared" si="51"/>
        <v>69</v>
      </c>
      <c r="J1207" s="358"/>
    </row>
    <row r="1208" spans="1:10" s="359" customFormat="1" ht="15" customHeight="1" x14ac:dyDescent="0.2">
      <c r="A1208" s="8">
        <v>6812</v>
      </c>
      <c r="B1208" s="363" t="s">
        <v>3467</v>
      </c>
      <c r="C1208" s="52" t="s">
        <v>793</v>
      </c>
      <c r="D1208" s="52">
        <v>10</v>
      </c>
      <c r="E1208" s="52"/>
      <c r="F1208" s="8" t="s">
        <v>1355</v>
      </c>
      <c r="G1208" s="8">
        <v>23</v>
      </c>
      <c r="H1208" s="216"/>
      <c r="I1208" s="8">
        <f t="shared" si="51"/>
        <v>33</v>
      </c>
      <c r="J1208" s="358"/>
    </row>
    <row r="1209" spans="1:10" s="359" customFormat="1" ht="15" customHeight="1" x14ac:dyDescent="0.2">
      <c r="A1209" s="8">
        <v>6811</v>
      </c>
      <c r="B1209" s="363" t="s">
        <v>3467</v>
      </c>
      <c r="C1209" s="52" t="s">
        <v>379</v>
      </c>
      <c r="D1209" s="52">
        <v>13</v>
      </c>
      <c r="E1209" s="52"/>
      <c r="F1209" s="8" t="s">
        <v>386</v>
      </c>
      <c r="G1209" s="8">
        <v>18</v>
      </c>
      <c r="H1209" s="216"/>
      <c r="I1209" s="8">
        <f t="shared" si="51"/>
        <v>31</v>
      </c>
      <c r="J1209" s="358"/>
    </row>
    <row r="1210" spans="1:10" s="359" customFormat="1" ht="15" customHeight="1" x14ac:dyDescent="0.2">
      <c r="A1210" s="8">
        <v>6810</v>
      </c>
      <c r="B1210" s="364" t="s">
        <v>3468</v>
      </c>
      <c r="C1210" s="8" t="s">
        <v>166</v>
      </c>
      <c r="D1210" s="8">
        <v>24</v>
      </c>
      <c r="E1210" s="52"/>
      <c r="F1210" s="52" t="s">
        <v>379</v>
      </c>
      <c r="G1210" s="52">
        <v>21</v>
      </c>
      <c r="H1210" s="216"/>
      <c r="I1210" s="8">
        <f t="shared" si="51"/>
        <v>45</v>
      </c>
      <c r="J1210" s="358"/>
    </row>
    <row r="1211" spans="1:10" s="359" customFormat="1" ht="15" customHeight="1" x14ac:dyDescent="0.2">
      <c r="A1211" s="8">
        <v>6809</v>
      </c>
      <c r="B1211" s="364" t="s">
        <v>3468</v>
      </c>
      <c r="C1211" s="8" t="s">
        <v>2951</v>
      </c>
      <c r="D1211" s="8">
        <v>27</v>
      </c>
      <c r="E1211" s="52"/>
      <c r="F1211" s="52" t="s">
        <v>319</v>
      </c>
      <c r="G1211" s="52">
        <v>24</v>
      </c>
      <c r="H1211" s="216"/>
      <c r="I1211" s="8">
        <f t="shared" si="51"/>
        <v>51</v>
      </c>
      <c r="J1211" s="358"/>
    </row>
    <row r="1212" spans="1:10" s="359" customFormat="1" ht="15" customHeight="1" x14ac:dyDescent="0.2">
      <c r="A1212" s="8">
        <v>6808</v>
      </c>
      <c r="B1212" s="364" t="s">
        <v>3468</v>
      </c>
      <c r="C1212" s="8" t="s">
        <v>442</v>
      </c>
      <c r="D1212" s="8">
        <v>22</v>
      </c>
      <c r="E1212" s="52"/>
      <c r="F1212" s="52" t="s">
        <v>1355</v>
      </c>
      <c r="G1212" s="52">
        <v>20</v>
      </c>
      <c r="H1212" s="216"/>
      <c r="I1212" s="8">
        <f t="shared" si="51"/>
        <v>42</v>
      </c>
      <c r="J1212" s="358"/>
    </row>
    <row r="1213" spans="1:10" s="359" customFormat="1" ht="15" customHeight="1" x14ac:dyDescent="0.2">
      <c r="A1213" s="8">
        <v>6807</v>
      </c>
      <c r="B1213" s="364" t="s">
        <v>3468</v>
      </c>
      <c r="C1213" s="8" t="s">
        <v>800</v>
      </c>
      <c r="D1213" s="8">
        <v>44</v>
      </c>
      <c r="E1213" s="52"/>
      <c r="F1213" s="52" t="s">
        <v>1351</v>
      </c>
      <c r="G1213" s="52">
        <v>17</v>
      </c>
      <c r="H1213" s="216"/>
      <c r="I1213" s="8">
        <f t="shared" si="51"/>
        <v>61</v>
      </c>
      <c r="J1213" s="358"/>
    </row>
    <row r="1214" spans="1:10" s="359" customFormat="1" ht="15" customHeight="1" x14ac:dyDescent="0.2">
      <c r="A1214" s="8">
        <v>6806</v>
      </c>
      <c r="B1214" s="364" t="s">
        <v>3468</v>
      </c>
      <c r="C1214" s="8" t="s">
        <v>790</v>
      </c>
      <c r="D1214" s="8">
        <v>24</v>
      </c>
      <c r="E1214" s="52"/>
      <c r="F1214" s="52" t="s">
        <v>409</v>
      </c>
      <c r="G1214" s="52">
        <v>19</v>
      </c>
      <c r="H1214" s="216"/>
      <c r="I1214" s="8">
        <f t="shared" si="51"/>
        <v>43</v>
      </c>
      <c r="J1214" s="358"/>
    </row>
    <row r="1215" spans="1:10" s="359" customFormat="1" ht="15" customHeight="1" x14ac:dyDescent="0.2">
      <c r="A1215" s="8">
        <v>6805</v>
      </c>
      <c r="B1215" s="364" t="s">
        <v>3468</v>
      </c>
      <c r="C1215" s="52" t="s">
        <v>1347</v>
      </c>
      <c r="D1215" s="52">
        <v>31</v>
      </c>
      <c r="E1215" s="52"/>
      <c r="F1215" s="8" t="s">
        <v>139</v>
      </c>
      <c r="G1215" s="8">
        <v>35</v>
      </c>
      <c r="H1215" s="216"/>
      <c r="I1215" s="8">
        <f t="shared" si="51"/>
        <v>66</v>
      </c>
      <c r="J1215" s="358"/>
    </row>
    <row r="1216" spans="1:10" s="359" customFormat="1" ht="15" customHeight="1" x14ac:dyDescent="0.2">
      <c r="A1216" s="8">
        <v>6804</v>
      </c>
      <c r="B1216" s="364" t="s">
        <v>3468</v>
      </c>
      <c r="C1216" s="52" t="s">
        <v>793</v>
      </c>
      <c r="D1216" s="52">
        <v>7</v>
      </c>
      <c r="E1216" s="52"/>
      <c r="F1216" s="8" t="s">
        <v>392</v>
      </c>
      <c r="G1216" s="8">
        <v>10</v>
      </c>
      <c r="H1216" s="216"/>
      <c r="I1216" s="8">
        <f t="shared" si="51"/>
        <v>17</v>
      </c>
      <c r="J1216" s="358"/>
    </row>
    <row r="1217" spans="1:10" s="359" customFormat="1" ht="15" customHeight="1" x14ac:dyDescent="0.2">
      <c r="A1217" s="8">
        <v>6803</v>
      </c>
      <c r="B1217" s="364" t="s">
        <v>3468</v>
      </c>
      <c r="C1217" s="52" t="s">
        <v>441</v>
      </c>
      <c r="D1217" s="52">
        <v>7</v>
      </c>
      <c r="E1217" s="52"/>
      <c r="F1217" s="8" t="s">
        <v>386</v>
      </c>
      <c r="G1217" s="8">
        <v>35</v>
      </c>
      <c r="H1217" s="216" t="s">
        <v>3768</v>
      </c>
      <c r="I1217" s="8">
        <f t="shared" si="51"/>
        <v>42</v>
      </c>
      <c r="J1217" s="358"/>
    </row>
    <row r="1218" spans="1:10" s="359" customFormat="1" ht="15" customHeight="1" x14ac:dyDescent="0.2">
      <c r="A1218" s="8">
        <v>6802</v>
      </c>
      <c r="B1218" s="364" t="s">
        <v>3468</v>
      </c>
      <c r="C1218" s="52" t="s">
        <v>799</v>
      </c>
      <c r="D1218" s="52">
        <v>6</v>
      </c>
      <c r="E1218" s="52"/>
      <c r="F1218" s="8" t="s">
        <v>752</v>
      </c>
      <c r="G1218" s="8">
        <v>41</v>
      </c>
      <c r="H1218" s="216"/>
      <c r="I1218" s="8">
        <f t="shared" si="51"/>
        <v>47</v>
      </c>
      <c r="J1218" s="358"/>
    </row>
    <row r="1219" spans="1:10" s="359" customFormat="1" ht="15" customHeight="1" x14ac:dyDescent="0.2">
      <c r="A1219" s="8">
        <v>6801</v>
      </c>
      <c r="B1219" s="363" t="s">
        <v>3469</v>
      </c>
      <c r="C1219" s="52" t="s">
        <v>166</v>
      </c>
      <c r="D1219" s="52">
        <v>14</v>
      </c>
      <c r="E1219" s="52"/>
      <c r="F1219" s="8" t="s">
        <v>409</v>
      </c>
      <c r="G1219" s="8">
        <v>38</v>
      </c>
      <c r="H1219" s="216" t="s">
        <v>3769</v>
      </c>
      <c r="I1219" s="8">
        <f t="shared" si="51"/>
        <v>52</v>
      </c>
      <c r="J1219" s="358"/>
    </row>
    <row r="1220" spans="1:10" s="359" customFormat="1" ht="15" customHeight="1" x14ac:dyDescent="0.2">
      <c r="A1220" s="8">
        <v>6800</v>
      </c>
      <c r="B1220" s="363" t="s">
        <v>3469</v>
      </c>
      <c r="C1220" s="8" t="s">
        <v>2951</v>
      </c>
      <c r="D1220" s="8">
        <v>34</v>
      </c>
      <c r="E1220" s="52"/>
      <c r="F1220" s="52" t="s">
        <v>139</v>
      </c>
      <c r="G1220" s="52">
        <v>19</v>
      </c>
      <c r="H1220" s="216"/>
      <c r="I1220" s="8">
        <f t="shared" si="51"/>
        <v>53</v>
      </c>
      <c r="J1220" s="358"/>
    </row>
    <row r="1221" spans="1:10" s="359" customFormat="1" ht="15" customHeight="1" x14ac:dyDescent="0.2">
      <c r="A1221" s="8">
        <v>6799</v>
      </c>
      <c r="B1221" s="363" t="s">
        <v>3469</v>
      </c>
      <c r="C1221" s="8" t="s">
        <v>790</v>
      </c>
      <c r="D1221" s="8">
        <v>24</v>
      </c>
      <c r="E1221" s="52"/>
      <c r="F1221" s="52" t="s">
        <v>121</v>
      </c>
      <c r="G1221" s="52">
        <v>17</v>
      </c>
      <c r="H1221" s="216"/>
      <c r="I1221" s="8">
        <f t="shared" si="51"/>
        <v>41</v>
      </c>
      <c r="J1221" s="358"/>
    </row>
    <row r="1222" spans="1:10" s="359" customFormat="1" ht="15" customHeight="1" x14ac:dyDescent="0.2">
      <c r="A1222" s="8">
        <v>6798</v>
      </c>
      <c r="B1222" s="363" t="s">
        <v>3469</v>
      </c>
      <c r="C1222" s="52" t="s">
        <v>1355</v>
      </c>
      <c r="D1222" s="52">
        <v>24</v>
      </c>
      <c r="E1222" s="52"/>
      <c r="F1222" s="8" t="s">
        <v>400</v>
      </c>
      <c r="G1222" s="8">
        <v>31</v>
      </c>
      <c r="H1222" s="216"/>
      <c r="I1222" s="8">
        <f t="shared" si="51"/>
        <v>55</v>
      </c>
      <c r="J1222" s="358"/>
    </row>
    <row r="1223" spans="1:10" s="359" customFormat="1" ht="15" customHeight="1" x14ac:dyDescent="0.2">
      <c r="A1223" s="8">
        <v>6797</v>
      </c>
      <c r="B1223" s="363" t="s">
        <v>3469</v>
      </c>
      <c r="C1223" s="52" t="s">
        <v>1347</v>
      </c>
      <c r="D1223" s="52">
        <v>14</v>
      </c>
      <c r="E1223" s="52"/>
      <c r="F1223" s="8" t="s">
        <v>752</v>
      </c>
      <c r="G1223" s="8">
        <v>45</v>
      </c>
      <c r="H1223" s="216"/>
      <c r="I1223" s="8">
        <f t="shared" si="51"/>
        <v>59</v>
      </c>
      <c r="J1223" s="358"/>
    </row>
    <row r="1224" spans="1:10" s="359" customFormat="1" ht="15" customHeight="1" x14ac:dyDescent="0.2">
      <c r="A1224" s="8">
        <v>6796</v>
      </c>
      <c r="B1224" s="363" t="s">
        <v>3469</v>
      </c>
      <c r="C1224" s="8" t="s">
        <v>797</v>
      </c>
      <c r="D1224" s="8">
        <v>22</v>
      </c>
      <c r="E1224" s="52"/>
      <c r="F1224" s="52" t="s">
        <v>319</v>
      </c>
      <c r="G1224" s="52">
        <v>21</v>
      </c>
      <c r="H1224" s="216"/>
      <c r="I1224" s="8">
        <f t="shared" si="51"/>
        <v>43</v>
      </c>
      <c r="J1224" s="358"/>
    </row>
    <row r="1225" spans="1:10" s="359" customFormat="1" ht="15" customHeight="1" x14ac:dyDescent="0.2">
      <c r="A1225" s="8">
        <v>6795</v>
      </c>
      <c r="B1225" s="363" t="s">
        <v>3469</v>
      </c>
      <c r="C1225" s="52" t="s">
        <v>379</v>
      </c>
      <c r="D1225" s="52">
        <v>16</v>
      </c>
      <c r="E1225" s="52"/>
      <c r="F1225" s="8" t="s">
        <v>1351</v>
      </c>
      <c r="G1225" s="8">
        <v>21</v>
      </c>
      <c r="H1225" s="216"/>
      <c r="I1225" s="8">
        <f t="shared" si="51"/>
        <v>37</v>
      </c>
      <c r="J1225" s="358"/>
    </row>
    <row r="1226" spans="1:10" s="359" customFormat="1" ht="15" customHeight="1" x14ac:dyDescent="0.2">
      <c r="A1226" s="8">
        <v>6794</v>
      </c>
      <c r="B1226" s="363" t="s">
        <v>3469</v>
      </c>
      <c r="C1226" s="52" t="s">
        <v>441</v>
      </c>
      <c r="D1226" s="52">
        <v>6</v>
      </c>
      <c r="E1226" s="52"/>
      <c r="F1226" s="8" t="s">
        <v>256</v>
      </c>
      <c r="G1226" s="8">
        <v>49</v>
      </c>
      <c r="H1226" s="216"/>
      <c r="I1226" s="8">
        <f t="shared" si="51"/>
        <v>55</v>
      </c>
      <c r="J1226" s="358"/>
    </row>
    <row r="1227" spans="1:10" s="359" customFormat="1" ht="15" customHeight="1" x14ac:dyDescent="0.2">
      <c r="A1227" s="8">
        <v>6793</v>
      </c>
      <c r="B1227" s="363" t="s">
        <v>3469</v>
      </c>
      <c r="C1227" s="8" t="s">
        <v>798</v>
      </c>
      <c r="D1227" s="8">
        <v>14</v>
      </c>
      <c r="E1227" s="52"/>
      <c r="F1227" s="52" t="s">
        <v>442</v>
      </c>
      <c r="G1227" s="52">
        <v>10</v>
      </c>
      <c r="H1227" s="216"/>
      <c r="I1227" s="8">
        <f t="shared" si="51"/>
        <v>24</v>
      </c>
      <c r="J1227" s="358"/>
    </row>
    <row r="1228" spans="1:10" s="359" customFormat="1" ht="15" customHeight="1" x14ac:dyDescent="0.2">
      <c r="A1228" s="8">
        <v>6792</v>
      </c>
      <c r="B1228" s="364" t="s">
        <v>3470</v>
      </c>
      <c r="C1228" s="8" t="s">
        <v>319</v>
      </c>
      <c r="D1228" s="8">
        <v>19</v>
      </c>
      <c r="E1228" s="52"/>
      <c r="F1228" s="52" t="s">
        <v>1347</v>
      </c>
      <c r="G1228" s="52">
        <v>13</v>
      </c>
      <c r="H1228" s="216"/>
      <c r="I1228" s="8">
        <f t="shared" si="51"/>
        <v>32</v>
      </c>
      <c r="J1228" s="358"/>
    </row>
    <row r="1229" spans="1:10" s="359" customFormat="1" ht="15" customHeight="1" x14ac:dyDescent="0.2">
      <c r="A1229" s="8">
        <v>6791</v>
      </c>
      <c r="B1229" s="364" t="s">
        <v>3470</v>
      </c>
      <c r="C1229" s="52" t="s">
        <v>796</v>
      </c>
      <c r="D1229" s="52">
        <v>22</v>
      </c>
      <c r="E1229" s="52"/>
      <c r="F1229" s="8" t="s">
        <v>379</v>
      </c>
      <c r="G1229" s="8">
        <v>25</v>
      </c>
      <c r="H1229" s="216" t="s">
        <v>3770</v>
      </c>
      <c r="I1229" s="8">
        <f t="shared" si="51"/>
        <v>47</v>
      </c>
      <c r="J1229" s="358"/>
    </row>
    <row r="1230" spans="1:10" s="359" customFormat="1" ht="15" customHeight="1" x14ac:dyDescent="0.2">
      <c r="A1230" s="8">
        <v>6790</v>
      </c>
      <c r="B1230" s="364" t="s">
        <v>3470</v>
      </c>
      <c r="C1230" s="8" t="s">
        <v>2951</v>
      </c>
      <c r="D1230" s="8">
        <v>21</v>
      </c>
      <c r="E1230" s="52"/>
      <c r="F1230" s="52" t="s">
        <v>121</v>
      </c>
      <c r="G1230" s="52">
        <v>19</v>
      </c>
      <c r="H1230" s="216"/>
      <c r="I1230" s="8">
        <f t="shared" si="51"/>
        <v>40</v>
      </c>
      <c r="J1230" s="358"/>
    </row>
    <row r="1231" spans="1:10" s="359" customFormat="1" ht="15" customHeight="1" x14ac:dyDescent="0.2">
      <c r="A1231" s="8">
        <v>6789</v>
      </c>
      <c r="B1231" s="364" t="s">
        <v>3470</v>
      </c>
      <c r="C1231" s="8" t="s">
        <v>442</v>
      </c>
      <c r="D1231" s="8">
        <v>29</v>
      </c>
      <c r="E1231" s="52"/>
      <c r="F1231" s="52" t="s">
        <v>392</v>
      </c>
      <c r="G1231" s="52">
        <v>13</v>
      </c>
      <c r="H1231" s="216"/>
      <c r="I1231" s="8">
        <f t="shared" si="51"/>
        <v>42</v>
      </c>
      <c r="J1231" s="358"/>
    </row>
    <row r="1232" spans="1:10" s="359" customFormat="1" ht="15" customHeight="1" x14ac:dyDescent="0.2">
      <c r="A1232" s="8">
        <v>6788</v>
      </c>
      <c r="B1232" s="364" t="s">
        <v>3470</v>
      </c>
      <c r="C1232" s="8" t="s">
        <v>1351</v>
      </c>
      <c r="D1232" s="8">
        <v>16</v>
      </c>
      <c r="E1232" s="52"/>
      <c r="F1232" s="52" t="s">
        <v>516</v>
      </c>
      <c r="G1232" s="52">
        <v>10</v>
      </c>
      <c r="H1232" s="216"/>
      <c r="I1232" s="8">
        <f t="shared" si="51"/>
        <v>26</v>
      </c>
      <c r="J1232" s="358"/>
    </row>
    <row r="1233" spans="1:10" s="359" customFormat="1" ht="15" customHeight="1" x14ac:dyDescent="0.2">
      <c r="A1233" s="8">
        <v>6787</v>
      </c>
      <c r="B1233" s="364" t="s">
        <v>3470</v>
      </c>
      <c r="C1233" s="8" t="s">
        <v>793</v>
      </c>
      <c r="D1233" s="8">
        <v>29</v>
      </c>
      <c r="E1233" s="52"/>
      <c r="F1233" s="52" t="s">
        <v>439</v>
      </c>
      <c r="G1233" s="52">
        <v>17</v>
      </c>
      <c r="H1233" s="216"/>
      <c r="I1233" s="8">
        <f t="shared" si="51"/>
        <v>46</v>
      </c>
      <c r="J1233" s="358"/>
    </row>
    <row r="1234" spans="1:10" s="359" customFormat="1" ht="15" customHeight="1" x14ac:dyDescent="0.2">
      <c r="A1234" s="8">
        <v>6786</v>
      </c>
      <c r="B1234" s="364" t="s">
        <v>3470</v>
      </c>
      <c r="C1234" s="8" t="s">
        <v>787</v>
      </c>
      <c r="D1234" s="8">
        <v>42</v>
      </c>
      <c r="E1234" s="52"/>
      <c r="F1234" s="52" t="s">
        <v>1355</v>
      </c>
      <c r="G1234" s="52">
        <v>3</v>
      </c>
      <c r="H1234" s="216"/>
      <c r="I1234" s="8">
        <f t="shared" si="51"/>
        <v>45</v>
      </c>
      <c r="J1234" s="358"/>
    </row>
    <row r="1235" spans="1:10" s="359" customFormat="1" ht="15" customHeight="1" x14ac:dyDescent="0.2">
      <c r="A1235" s="8">
        <v>6785</v>
      </c>
      <c r="B1235" s="364" t="s">
        <v>3470</v>
      </c>
      <c r="C1235" s="52" t="s">
        <v>798</v>
      </c>
      <c r="D1235" s="52">
        <v>17</v>
      </c>
      <c r="E1235" s="52"/>
      <c r="F1235" s="8" t="s">
        <v>441</v>
      </c>
      <c r="G1235" s="8">
        <v>42</v>
      </c>
      <c r="H1235" s="216"/>
      <c r="I1235" s="8">
        <f t="shared" si="51"/>
        <v>59</v>
      </c>
      <c r="J1235" s="358"/>
    </row>
    <row r="1236" spans="1:10" s="359" customFormat="1" ht="15" customHeight="1" x14ac:dyDescent="0.2">
      <c r="A1236" s="8">
        <v>6784</v>
      </c>
      <c r="B1236" s="364" t="s">
        <v>3470</v>
      </c>
      <c r="C1236" s="8" t="s">
        <v>799</v>
      </c>
      <c r="D1236" s="8">
        <v>20</v>
      </c>
      <c r="E1236" s="52"/>
      <c r="F1236" s="52" t="s">
        <v>409</v>
      </c>
      <c r="G1236" s="52">
        <v>14</v>
      </c>
      <c r="H1236" s="216"/>
      <c r="I1236" s="8">
        <f t="shared" si="51"/>
        <v>34</v>
      </c>
      <c r="J1236" s="358"/>
    </row>
    <row r="1237" spans="1:10" s="359" customFormat="1" ht="15" customHeight="1" x14ac:dyDescent="0.2">
      <c r="A1237" s="8">
        <v>6783</v>
      </c>
      <c r="B1237" s="363" t="s">
        <v>3471</v>
      </c>
      <c r="C1237" s="52" t="s">
        <v>796</v>
      </c>
      <c r="D1237" s="52">
        <v>20</v>
      </c>
      <c r="E1237" s="52"/>
      <c r="F1237" s="8" t="s">
        <v>516</v>
      </c>
      <c r="G1237" s="8">
        <v>24</v>
      </c>
      <c r="H1237" s="216"/>
      <c r="I1237" s="8">
        <f t="shared" si="51"/>
        <v>44</v>
      </c>
      <c r="J1237" s="358"/>
    </row>
    <row r="1238" spans="1:10" s="359" customFormat="1" ht="15" customHeight="1" x14ac:dyDescent="0.2">
      <c r="A1238" s="8">
        <v>6782</v>
      </c>
      <c r="B1238" s="363" t="s">
        <v>3471</v>
      </c>
      <c r="C1238" s="52" t="s">
        <v>801</v>
      </c>
      <c r="D1238" s="52">
        <v>17</v>
      </c>
      <c r="E1238" s="52"/>
      <c r="F1238" s="8" t="s">
        <v>442</v>
      </c>
      <c r="G1238" s="8">
        <v>20</v>
      </c>
      <c r="H1238" s="216"/>
      <c r="I1238" s="8">
        <f t="shared" si="51"/>
        <v>37</v>
      </c>
      <c r="J1238" s="358"/>
    </row>
    <row r="1239" spans="1:10" s="359" customFormat="1" ht="15" customHeight="1" x14ac:dyDescent="0.2">
      <c r="A1239" s="8">
        <v>6781</v>
      </c>
      <c r="B1239" s="363" t="s">
        <v>3471</v>
      </c>
      <c r="C1239" s="52" t="s">
        <v>2951</v>
      </c>
      <c r="D1239" s="52">
        <v>28</v>
      </c>
      <c r="E1239" s="52"/>
      <c r="F1239" s="8" t="s">
        <v>256</v>
      </c>
      <c r="G1239" s="8">
        <v>38</v>
      </c>
      <c r="H1239" s="216"/>
      <c r="I1239" s="8">
        <f t="shared" si="51"/>
        <v>66</v>
      </c>
      <c r="J1239" s="358"/>
    </row>
    <row r="1240" spans="1:10" s="359" customFormat="1" ht="15" customHeight="1" x14ac:dyDescent="0.2">
      <c r="A1240" s="8">
        <v>6780</v>
      </c>
      <c r="B1240" s="363" t="s">
        <v>3471</v>
      </c>
      <c r="C1240" s="8" t="s">
        <v>800</v>
      </c>
      <c r="D1240" s="8">
        <v>25</v>
      </c>
      <c r="E1240" s="52"/>
      <c r="F1240" s="52" t="s">
        <v>319</v>
      </c>
      <c r="G1240" s="52">
        <v>24</v>
      </c>
      <c r="H1240" s="216" t="s">
        <v>3771</v>
      </c>
      <c r="I1240" s="8">
        <f t="shared" si="51"/>
        <v>49</v>
      </c>
      <c r="J1240" s="358"/>
    </row>
    <row r="1241" spans="1:10" s="359" customFormat="1" ht="15" customHeight="1" x14ac:dyDescent="0.2">
      <c r="A1241" s="8">
        <v>6779</v>
      </c>
      <c r="B1241" s="363" t="s">
        <v>3471</v>
      </c>
      <c r="C1241" s="52" t="s">
        <v>1351</v>
      </c>
      <c r="D1241" s="52">
        <v>14</v>
      </c>
      <c r="E1241" s="52"/>
      <c r="F1241" s="8" t="s">
        <v>386</v>
      </c>
      <c r="G1241" s="8">
        <v>21</v>
      </c>
      <c r="H1241" s="216"/>
      <c r="I1241" s="8">
        <f t="shared" si="51"/>
        <v>35</v>
      </c>
      <c r="J1241" s="358"/>
    </row>
    <row r="1242" spans="1:10" s="359" customFormat="1" ht="15" customHeight="1" x14ac:dyDescent="0.2">
      <c r="A1242" s="8">
        <v>6778</v>
      </c>
      <c r="B1242" s="363" t="s">
        <v>3471</v>
      </c>
      <c r="C1242" s="52" t="s">
        <v>790</v>
      </c>
      <c r="D1242" s="52">
        <v>14</v>
      </c>
      <c r="E1242" s="52"/>
      <c r="F1242" s="8" t="s">
        <v>752</v>
      </c>
      <c r="G1242" s="8">
        <v>17</v>
      </c>
      <c r="H1242" s="216"/>
      <c r="I1242" s="8">
        <f t="shared" si="51"/>
        <v>31</v>
      </c>
      <c r="J1242" s="358"/>
    </row>
    <row r="1243" spans="1:10" s="359" customFormat="1" ht="15" customHeight="1" x14ac:dyDescent="0.2">
      <c r="A1243" s="8">
        <v>6777</v>
      </c>
      <c r="B1243" s="363" t="s">
        <v>3471</v>
      </c>
      <c r="C1243" s="52" t="s">
        <v>1347</v>
      </c>
      <c r="D1243" s="52">
        <v>23</v>
      </c>
      <c r="E1243" s="52"/>
      <c r="F1243" s="8" t="s">
        <v>1355</v>
      </c>
      <c r="G1243" s="8">
        <v>31</v>
      </c>
      <c r="H1243" s="216"/>
      <c r="I1243" s="8">
        <f t="shared" si="51"/>
        <v>54</v>
      </c>
      <c r="J1243" s="358"/>
    </row>
    <row r="1244" spans="1:10" s="359" customFormat="1" ht="15" customHeight="1" x14ac:dyDescent="0.2">
      <c r="A1244" s="8">
        <v>6776</v>
      </c>
      <c r="B1244" s="363" t="s">
        <v>3471</v>
      </c>
      <c r="C1244" s="52" t="s">
        <v>797</v>
      </c>
      <c r="D1244" s="52">
        <v>7</v>
      </c>
      <c r="E1244" s="52"/>
      <c r="F1244" s="8" t="s">
        <v>379</v>
      </c>
      <c r="G1244" s="8">
        <v>17</v>
      </c>
      <c r="H1244" s="216"/>
      <c r="I1244" s="8">
        <f t="shared" si="51"/>
        <v>24</v>
      </c>
      <c r="J1244" s="358"/>
    </row>
    <row r="1245" spans="1:10" s="359" customFormat="1" ht="15" customHeight="1" x14ac:dyDescent="0.2">
      <c r="A1245" s="8">
        <v>6775</v>
      </c>
      <c r="B1245" s="363" t="s">
        <v>3471</v>
      </c>
      <c r="C1245" s="52" t="s">
        <v>793</v>
      </c>
      <c r="D1245" s="52">
        <v>17</v>
      </c>
      <c r="E1245" s="52"/>
      <c r="F1245" s="8" t="s">
        <v>441</v>
      </c>
      <c r="G1245" s="8">
        <v>23</v>
      </c>
      <c r="H1245" s="216"/>
      <c r="I1245" s="8">
        <f t="shared" ref="I1245:I1308" si="52">D1245+G1245</f>
        <v>40</v>
      </c>
      <c r="J1245" s="358"/>
    </row>
    <row r="1246" spans="1:10" s="359" customFormat="1" ht="15" customHeight="1" x14ac:dyDescent="0.2">
      <c r="A1246" s="8">
        <v>6774</v>
      </c>
      <c r="B1246" s="364" t="s">
        <v>3472</v>
      </c>
      <c r="C1246" s="52" t="s">
        <v>166</v>
      </c>
      <c r="D1246" s="52">
        <v>10</v>
      </c>
      <c r="E1246" s="52"/>
      <c r="F1246" s="8" t="s">
        <v>439</v>
      </c>
      <c r="G1246" s="8">
        <v>17</v>
      </c>
      <c r="H1246" s="216"/>
      <c r="I1246" s="8">
        <f t="shared" si="52"/>
        <v>27</v>
      </c>
      <c r="J1246" s="358"/>
    </row>
    <row r="1247" spans="1:10" s="359" customFormat="1" ht="15" customHeight="1" x14ac:dyDescent="0.2">
      <c r="A1247" s="8">
        <v>6773</v>
      </c>
      <c r="B1247" s="364" t="s">
        <v>3472</v>
      </c>
      <c r="C1247" s="52" t="s">
        <v>801</v>
      </c>
      <c r="D1247" s="52">
        <v>14</v>
      </c>
      <c r="E1247" s="52"/>
      <c r="F1247" s="52" t="s">
        <v>139</v>
      </c>
      <c r="G1247" s="52">
        <v>9</v>
      </c>
      <c r="H1247" s="216"/>
      <c r="I1247" s="8">
        <f t="shared" si="52"/>
        <v>23</v>
      </c>
      <c r="J1247" s="358"/>
    </row>
    <row r="1248" spans="1:10" s="359" customFormat="1" ht="15" customHeight="1" x14ac:dyDescent="0.2">
      <c r="A1248" s="8">
        <v>6772</v>
      </c>
      <c r="B1248" s="364" t="s">
        <v>3472</v>
      </c>
      <c r="C1248" s="8" t="s">
        <v>1347</v>
      </c>
      <c r="D1248" s="8">
        <v>20</v>
      </c>
      <c r="E1248" s="52"/>
      <c r="F1248" s="52" t="s">
        <v>121</v>
      </c>
      <c r="G1248" s="52">
        <v>10</v>
      </c>
      <c r="H1248" s="216"/>
      <c r="I1248" s="8">
        <f t="shared" si="52"/>
        <v>30</v>
      </c>
      <c r="J1248" s="358"/>
    </row>
    <row r="1249" spans="1:10" s="359" customFormat="1" ht="15" customHeight="1" x14ac:dyDescent="0.2">
      <c r="A1249" s="8">
        <v>6771</v>
      </c>
      <c r="B1249" s="364" t="s">
        <v>3472</v>
      </c>
      <c r="C1249" s="52" t="s">
        <v>797</v>
      </c>
      <c r="D1249" s="52">
        <v>10</v>
      </c>
      <c r="E1249" s="52"/>
      <c r="F1249" s="8" t="s">
        <v>400</v>
      </c>
      <c r="G1249" s="8">
        <v>23</v>
      </c>
      <c r="H1249" s="216"/>
      <c r="I1249" s="8">
        <f t="shared" si="52"/>
        <v>33</v>
      </c>
      <c r="J1249" s="358"/>
    </row>
    <row r="1250" spans="1:10" s="359" customFormat="1" ht="15" customHeight="1" x14ac:dyDescent="0.2">
      <c r="A1250" s="8">
        <v>6770</v>
      </c>
      <c r="B1250" s="364" t="s">
        <v>3472</v>
      </c>
      <c r="C1250" s="52" t="s">
        <v>787</v>
      </c>
      <c r="D1250" s="52">
        <v>17</v>
      </c>
      <c r="E1250" s="52"/>
      <c r="F1250" s="8" t="s">
        <v>1351</v>
      </c>
      <c r="G1250" s="8">
        <v>21</v>
      </c>
      <c r="H1250" s="216"/>
      <c r="I1250" s="8">
        <f t="shared" si="52"/>
        <v>38</v>
      </c>
      <c r="J1250" s="358"/>
    </row>
    <row r="1251" spans="1:10" s="359" customFormat="1" ht="15" customHeight="1" x14ac:dyDescent="0.2">
      <c r="A1251" s="8">
        <v>6769</v>
      </c>
      <c r="B1251" s="364" t="s">
        <v>3472</v>
      </c>
      <c r="C1251" s="52" t="s">
        <v>379</v>
      </c>
      <c r="D1251" s="52">
        <v>20</v>
      </c>
      <c r="E1251" s="52"/>
      <c r="F1251" s="8" t="s">
        <v>442</v>
      </c>
      <c r="G1251" s="8">
        <v>23</v>
      </c>
      <c r="H1251" s="216"/>
      <c r="I1251" s="8">
        <f t="shared" si="52"/>
        <v>43</v>
      </c>
      <c r="J1251" s="358"/>
    </row>
    <row r="1252" spans="1:10" s="359" customFormat="1" ht="15" customHeight="1" x14ac:dyDescent="0.2">
      <c r="A1252" s="8">
        <v>6768</v>
      </c>
      <c r="B1252" s="364" t="s">
        <v>3472</v>
      </c>
      <c r="C1252" s="52" t="s">
        <v>441</v>
      </c>
      <c r="D1252" s="52">
        <v>17</v>
      </c>
      <c r="E1252" s="52"/>
      <c r="F1252" s="8" t="s">
        <v>319</v>
      </c>
      <c r="G1252" s="8">
        <v>21</v>
      </c>
      <c r="H1252" s="216" t="s">
        <v>3766</v>
      </c>
      <c r="I1252" s="8">
        <f t="shared" si="52"/>
        <v>38</v>
      </c>
      <c r="J1252" s="358"/>
    </row>
    <row r="1253" spans="1:10" s="359" customFormat="1" ht="15" customHeight="1" x14ac:dyDescent="0.2">
      <c r="A1253" s="8">
        <v>6767</v>
      </c>
      <c r="B1253" s="364" t="s">
        <v>3472</v>
      </c>
      <c r="C1253" s="8" t="s">
        <v>798</v>
      </c>
      <c r="D1253" s="8">
        <v>20</v>
      </c>
      <c r="E1253" s="52"/>
      <c r="F1253" s="52" t="s">
        <v>2951</v>
      </c>
      <c r="G1253" s="52">
        <v>9</v>
      </c>
      <c r="H1253" s="216"/>
      <c r="I1253" s="8">
        <f t="shared" si="52"/>
        <v>29</v>
      </c>
      <c r="J1253" s="358"/>
    </row>
    <row r="1254" spans="1:10" s="359" customFormat="1" ht="15" customHeight="1" x14ac:dyDescent="0.2">
      <c r="A1254" s="8">
        <v>6766</v>
      </c>
      <c r="B1254" s="364" t="s">
        <v>3472</v>
      </c>
      <c r="C1254" s="8" t="s">
        <v>799</v>
      </c>
      <c r="D1254" s="8">
        <v>26</v>
      </c>
      <c r="E1254" s="52"/>
      <c r="F1254" s="52" t="s">
        <v>1355</v>
      </c>
      <c r="G1254" s="52">
        <v>10</v>
      </c>
      <c r="H1254" s="216"/>
      <c r="I1254" s="8">
        <f t="shared" si="52"/>
        <v>36</v>
      </c>
      <c r="J1254" s="358"/>
    </row>
    <row r="1255" spans="1:10" s="359" customFormat="1" ht="15" customHeight="1" x14ac:dyDescent="0.2">
      <c r="A1255" s="8">
        <v>6765</v>
      </c>
      <c r="B1255" s="363" t="s">
        <v>3473</v>
      </c>
      <c r="C1255" s="52" t="s">
        <v>319</v>
      </c>
      <c r="D1255" s="52">
        <v>14</v>
      </c>
      <c r="E1255" s="52"/>
      <c r="F1255" s="8" t="s">
        <v>139</v>
      </c>
      <c r="G1255" s="8">
        <v>34</v>
      </c>
      <c r="H1255" s="216" t="s">
        <v>3767</v>
      </c>
      <c r="I1255" s="8">
        <f t="shared" si="52"/>
        <v>48</v>
      </c>
      <c r="J1255" s="358"/>
    </row>
    <row r="1256" spans="1:10" s="359" customFormat="1" ht="15" customHeight="1" x14ac:dyDescent="0.2">
      <c r="A1256" s="8">
        <v>6764</v>
      </c>
      <c r="B1256" s="363" t="s">
        <v>3473</v>
      </c>
      <c r="C1256" s="8" t="s">
        <v>801</v>
      </c>
      <c r="D1256" s="8">
        <v>23</v>
      </c>
      <c r="E1256" s="52"/>
      <c r="F1256" s="52" t="s">
        <v>1351</v>
      </c>
      <c r="G1256" s="52">
        <v>14</v>
      </c>
      <c r="H1256" s="216"/>
      <c r="I1256" s="8">
        <f t="shared" si="52"/>
        <v>37</v>
      </c>
      <c r="J1256" s="358"/>
    </row>
    <row r="1257" spans="1:10" s="359" customFormat="1" ht="15" customHeight="1" x14ac:dyDescent="0.2">
      <c r="A1257" s="8">
        <v>6763</v>
      </c>
      <c r="B1257" s="363" t="s">
        <v>3473</v>
      </c>
      <c r="C1257" s="52" t="s">
        <v>2951</v>
      </c>
      <c r="D1257" s="52">
        <v>24</v>
      </c>
      <c r="E1257" s="52" t="s">
        <v>777</v>
      </c>
      <c r="F1257" s="8" t="s">
        <v>516</v>
      </c>
      <c r="G1257" s="8">
        <v>30</v>
      </c>
      <c r="H1257" s="216"/>
      <c r="I1257" s="8">
        <f t="shared" si="52"/>
        <v>54</v>
      </c>
      <c r="J1257" s="358"/>
    </row>
    <row r="1258" spans="1:10" s="359" customFormat="1" ht="15" customHeight="1" x14ac:dyDescent="0.2">
      <c r="A1258" s="8">
        <v>6762</v>
      </c>
      <c r="B1258" s="363" t="s">
        <v>3473</v>
      </c>
      <c r="C1258" s="8" t="s">
        <v>442</v>
      </c>
      <c r="D1258" s="8">
        <v>27</v>
      </c>
      <c r="E1258" s="52"/>
      <c r="F1258" s="52" t="s">
        <v>439</v>
      </c>
      <c r="G1258" s="52">
        <v>10</v>
      </c>
      <c r="H1258" s="216"/>
      <c r="I1258" s="8">
        <f t="shared" si="52"/>
        <v>37</v>
      </c>
      <c r="J1258" s="358"/>
    </row>
    <row r="1259" spans="1:10" s="359" customFormat="1" ht="15" customHeight="1" x14ac:dyDescent="0.2">
      <c r="A1259" s="8">
        <v>6761</v>
      </c>
      <c r="B1259" s="363" t="s">
        <v>3473</v>
      </c>
      <c r="C1259" s="52" t="s">
        <v>800</v>
      </c>
      <c r="D1259" s="52">
        <v>6</v>
      </c>
      <c r="E1259" s="52"/>
      <c r="F1259" s="8" t="s">
        <v>441</v>
      </c>
      <c r="G1259" s="8">
        <v>13</v>
      </c>
      <c r="H1259" s="216"/>
      <c r="I1259" s="8">
        <f t="shared" si="52"/>
        <v>19</v>
      </c>
      <c r="J1259" s="358"/>
    </row>
    <row r="1260" spans="1:10" s="359" customFormat="1" ht="15" customHeight="1" x14ac:dyDescent="0.2">
      <c r="A1260" s="8">
        <v>6760</v>
      </c>
      <c r="B1260" s="363" t="s">
        <v>3473</v>
      </c>
      <c r="C1260" s="52" t="s">
        <v>1355</v>
      </c>
      <c r="D1260" s="52">
        <v>13</v>
      </c>
      <c r="E1260" s="52"/>
      <c r="F1260" s="8" t="s">
        <v>386</v>
      </c>
      <c r="G1260" s="8">
        <v>27</v>
      </c>
      <c r="H1260" s="216"/>
      <c r="I1260" s="8">
        <f t="shared" si="52"/>
        <v>40</v>
      </c>
      <c r="J1260" s="358"/>
    </row>
    <row r="1261" spans="1:10" s="359" customFormat="1" ht="15" customHeight="1" x14ac:dyDescent="0.2">
      <c r="A1261" s="8">
        <v>6759</v>
      </c>
      <c r="B1261" s="363" t="s">
        <v>3473</v>
      </c>
      <c r="C1261" s="8" t="s">
        <v>787</v>
      </c>
      <c r="D1261" s="8">
        <v>38</v>
      </c>
      <c r="E1261" s="52"/>
      <c r="F1261" s="52" t="s">
        <v>1347</v>
      </c>
      <c r="G1261" s="52">
        <v>7</v>
      </c>
      <c r="H1261" s="216"/>
      <c r="I1261" s="8">
        <f t="shared" si="52"/>
        <v>45</v>
      </c>
      <c r="J1261" s="358"/>
    </row>
    <row r="1262" spans="1:10" s="359" customFormat="1" ht="15" customHeight="1" x14ac:dyDescent="0.2">
      <c r="A1262" s="8">
        <v>6758</v>
      </c>
      <c r="B1262" s="363" t="s">
        <v>3473</v>
      </c>
      <c r="C1262" s="52" t="s">
        <v>379</v>
      </c>
      <c r="D1262" s="52">
        <v>18</v>
      </c>
      <c r="E1262" s="52"/>
      <c r="F1262" s="8" t="s">
        <v>400</v>
      </c>
      <c r="G1262" s="8">
        <v>30</v>
      </c>
      <c r="H1262" s="216"/>
      <c r="I1262" s="8">
        <f t="shared" si="52"/>
        <v>48</v>
      </c>
      <c r="J1262" s="358"/>
    </row>
    <row r="1263" spans="1:10" s="359" customFormat="1" ht="15" customHeight="1" x14ac:dyDescent="0.2">
      <c r="A1263" s="8">
        <v>6757</v>
      </c>
      <c r="B1263" s="363" t="s">
        <v>3473</v>
      </c>
      <c r="C1263" s="52" t="s">
        <v>799</v>
      </c>
      <c r="D1263" s="52">
        <v>14</v>
      </c>
      <c r="E1263" s="52"/>
      <c r="F1263" s="8" t="s">
        <v>392</v>
      </c>
      <c r="G1263" s="8">
        <v>33</v>
      </c>
      <c r="H1263" s="216"/>
      <c r="I1263" s="8">
        <f t="shared" si="52"/>
        <v>47</v>
      </c>
      <c r="J1263" s="358"/>
    </row>
    <row r="1264" spans="1:10" s="359" customFormat="1" ht="15" customHeight="1" x14ac:dyDescent="0.2">
      <c r="A1264" s="8">
        <v>6756</v>
      </c>
      <c r="B1264" s="364" t="s">
        <v>3474</v>
      </c>
      <c r="C1264" s="52" t="s">
        <v>166</v>
      </c>
      <c r="D1264" s="52">
        <v>10</v>
      </c>
      <c r="E1264" s="52"/>
      <c r="F1264" s="8" t="s">
        <v>2951</v>
      </c>
      <c r="G1264" s="8">
        <v>14</v>
      </c>
      <c r="H1264" s="216"/>
      <c r="I1264" s="8">
        <f t="shared" si="52"/>
        <v>24</v>
      </c>
      <c r="J1264" s="358"/>
    </row>
    <row r="1265" spans="1:10" s="359" customFormat="1" ht="15" customHeight="1" x14ac:dyDescent="0.2">
      <c r="A1265" s="8">
        <v>6755</v>
      </c>
      <c r="B1265" s="364" t="s">
        <v>3474</v>
      </c>
      <c r="C1265" s="52" t="s">
        <v>796</v>
      </c>
      <c r="D1265" s="52">
        <v>10</v>
      </c>
      <c r="E1265" s="52"/>
      <c r="F1265" s="8" t="s">
        <v>319</v>
      </c>
      <c r="G1265" s="8">
        <v>31</v>
      </c>
      <c r="H1265" s="216"/>
      <c r="I1265" s="8">
        <f t="shared" si="52"/>
        <v>41</v>
      </c>
      <c r="J1265" s="358"/>
    </row>
    <row r="1266" spans="1:10" s="359" customFormat="1" ht="15" customHeight="1" x14ac:dyDescent="0.2">
      <c r="A1266" s="8">
        <v>6754</v>
      </c>
      <c r="B1266" s="364" t="s">
        <v>3474</v>
      </c>
      <c r="C1266" s="52" t="s">
        <v>442</v>
      </c>
      <c r="D1266" s="52">
        <v>21</v>
      </c>
      <c r="E1266" s="52"/>
      <c r="F1266" s="8" t="s">
        <v>1351</v>
      </c>
      <c r="G1266" s="8">
        <v>28</v>
      </c>
      <c r="H1266" s="216"/>
      <c r="I1266" s="8">
        <f t="shared" si="52"/>
        <v>49</v>
      </c>
      <c r="J1266" s="358"/>
    </row>
    <row r="1267" spans="1:10" s="359" customFormat="1" ht="15" customHeight="1" x14ac:dyDescent="0.2">
      <c r="A1267" s="8">
        <v>6753</v>
      </c>
      <c r="B1267" s="364" t="s">
        <v>3474</v>
      </c>
      <c r="C1267" s="8" t="s">
        <v>800</v>
      </c>
      <c r="D1267" s="8">
        <v>20</v>
      </c>
      <c r="E1267" s="52"/>
      <c r="F1267" s="52" t="s">
        <v>256</v>
      </c>
      <c r="G1267" s="52">
        <v>17</v>
      </c>
      <c r="H1267" s="216"/>
      <c r="I1267" s="8">
        <f t="shared" si="52"/>
        <v>37</v>
      </c>
      <c r="J1267" s="358"/>
    </row>
    <row r="1268" spans="1:10" s="359" customFormat="1" ht="15" customHeight="1" x14ac:dyDescent="0.2">
      <c r="A1268" s="8">
        <v>6752</v>
      </c>
      <c r="B1268" s="364" t="s">
        <v>3474</v>
      </c>
      <c r="C1268" s="52" t="s">
        <v>790</v>
      </c>
      <c r="D1268" s="52">
        <v>13</v>
      </c>
      <c r="E1268" s="52"/>
      <c r="F1268" s="8" t="s">
        <v>441</v>
      </c>
      <c r="G1268" s="8">
        <v>20</v>
      </c>
      <c r="H1268" s="216"/>
      <c r="I1268" s="8">
        <f t="shared" si="52"/>
        <v>33</v>
      </c>
      <c r="J1268" s="358"/>
    </row>
    <row r="1269" spans="1:10" s="359" customFormat="1" ht="15" customHeight="1" x14ac:dyDescent="0.2">
      <c r="A1269" s="8">
        <v>6751</v>
      </c>
      <c r="B1269" s="364" t="s">
        <v>3474</v>
      </c>
      <c r="C1269" s="52" t="s">
        <v>1355</v>
      </c>
      <c r="D1269" s="52">
        <v>9</v>
      </c>
      <c r="E1269" s="52"/>
      <c r="F1269" s="8" t="s">
        <v>1347</v>
      </c>
      <c r="G1269" s="8">
        <v>28</v>
      </c>
      <c r="H1269" s="216"/>
      <c r="I1269" s="8">
        <f t="shared" si="52"/>
        <v>37</v>
      </c>
      <c r="J1269" s="358"/>
    </row>
    <row r="1270" spans="1:10" s="359" customFormat="1" ht="15" customHeight="1" x14ac:dyDescent="0.2">
      <c r="A1270" s="8">
        <v>6750</v>
      </c>
      <c r="B1270" s="364" t="s">
        <v>3474</v>
      </c>
      <c r="C1270" s="8" t="s">
        <v>797</v>
      </c>
      <c r="D1270" s="8">
        <v>36</v>
      </c>
      <c r="E1270" s="52"/>
      <c r="F1270" s="52" t="s">
        <v>386</v>
      </c>
      <c r="G1270" s="52">
        <v>17</v>
      </c>
      <c r="H1270" s="216" t="s">
        <v>3441</v>
      </c>
      <c r="I1270" s="8">
        <f t="shared" si="52"/>
        <v>53</v>
      </c>
      <c r="J1270" s="358"/>
    </row>
    <row r="1271" spans="1:10" s="359" customFormat="1" ht="15" customHeight="1" x14ac:dyDescent="0.2">
      <c r="A1271" s="8">
        <v>6749</v>
      </c>
      <c r="B1271" s="364" t="s">
        <v>3474</v>
      </c>
      <c r="C1271" s="52" t="s">
        <v>793</v>
      </c>
      <c r="D1271" s="52">
        <v>27</v>
      </c>
      <c r="E1271" s="52"/>
      <c r="F1271" s="8" t="s">
        <v>409</v>
      </c>
      <c r="G1271" s="8">
        <v>34</v>
      </c>
      <c r="H1271" s="216"/>
      <c r="I1271" s="8">
        <f t="shared" si="52"/>
        <v>61</v>
      </c>
      <c r="J1271" s="358"/>
    </row>
    <row r="1272" spans="1:10" s="359" customFormat="1" ht="15" customHeight="1" x14ac:dyDescent="0.2">
      <c r="A1272" s="8">
        <v>6748</v>
      </c>
      <c r="B1272" s="364" t="s">
        <v>3474</v>
      </c>
      <c r="C1272" s="8" t="s">
        <v>787</v>
      </c>
      <c r="D1272" s="8">
        <v>28</v>
      </c>
      <c r="E1272" s="52"/>
      <c r="F1272" s="52" t="s">
        <v>379</v>
      </c>
      <c r="G1272" s="52">
        <v>10</v>
      </c>
      <c r="H1272" s="216"/>
      <c r="I1272" s="8">
        <f t="shared" si="52"/>
        <v>38</v>
      </c>
      <c r="J1272" s="358"/>
    </row>
    <row r="1273" spans="1:10" s="359" customFormat="1" ht="15" customHeight="1" x14ac:dyDescent="0.2">
      <c r="A1273" s="8">
        <v>6747</v>
      </c>
      <c r="B1273" s="363" t="s">
        <v>3475</v>
      </c>
      <c r="C1273" s="52" t="s">
        <v>166</v>
      </c>
      <c r="D1273" s="52">
        <v>15</v>
      </c>
      <c r="E1273" s="52"/>
      <c r="F1273" s="8" t="s">
        <v>319</v>
      </c>
      <c r="G1273" s="8">
        <v>17</v>
      </c>
      <c r="H1273" s="216"/>
      <c r="I1273" s="8">
        <f t="shared" si="52"/>
        <v>32</v>
      </c>
      <c r="J1273" s="358"/>
    </row>
    <row r="1274" spans="1:10" s="359" customFormat="1" ht="15" customHeight="1" x14ac:dyDescent="0.2">
      <c r="A1274" s="8">
        <v>6746</v>
      </c>
      <c r="B1274" s="363" t="s">
        <v>3475</v>
      </c>
      <c r="C1274" s="52" t="s">
        <v>796</v>
      </c>
      <c r="D1274" s="52">
        <v>0</v>
      </c>
      <c r="E1274" s="52"/>
      <c r="F1274" s="8" t="s">
        <v>409</v>
      </c>
      <c r="G1274" s="8">
        <v>23</v>
      </c>
      <c r="H1274" s="216"/>
      <c r="I1274" s="8">
        <f t="shared" si="52"/>
        <v>23</v>
      </c>
      <c r="J1274" s="358"/>
    </row>
    <row r="1275" spans="1:10" s="359" customFormat="1" ht="15" customHeight="1" x14ac:dyDescent="0.2">
      <c r="A1275" s="8">
        <v>6745</v>
      </c>
      <c r="B1275" s="363" t="s">
        <v>3475</v>
      </c>
      <c r="C1275" s="8" t="s">
        <v>442</v>
      </c>
      <c r="D1275" s="8">
        <v>34</v>
      </c>
      <c r="E1275" s="52"/>
      <c r="F1275" s="52" t="s">
        <v>2951</v>
      </c>
      <c r="G1275" s="52">
        <v>21</v>
      </c>
      <c r="H1275" s="216"/>
      <c r="I1275" s="8">
        <f t="shared" si="52"/>
        <v>55</v>
      </c>
      <c r="J1275" s="358"/>
    </row>
    <row r="1276" spans="1:10" s="359" customFormat="1" ht="15" customHeight="1" x14ac:dyDescent="0.2">
      <c r="A1276" s="8">
        <v>6744</v>
      </c>
      <c r="B1276" s="363" t="s">
        <v>3475</v>
      </c>
      <c r="C1276" s="52" t="s">
        <v>800</v>
      </c>
      <c r="D1276" s="52">
        <v>10</v>
      </c>
      <c r="E1276" s="52"/>
      <c r="F1276" s="8" t="s">
        <v>392</v>
      </c>
      <c r="G1276" s="8">
        <v>29</v>
      </c>
      <c r="H1276" s="216"/>
      <c r="I1276" s="8">
        <f t="shared" si="52"/>
        <v>39</v>
      </c>
      <c r="J1276" s="358"/>
    </row>
    <row r="1277" spans="1:10" s="359" customFormat="1" ht="15" customHeight="1" x14ac:dyDescent="0.2">
      <c r="A1277" s="8">
        <v>6743</v>
      </c>
      <c r="B1277" s="363" t="s">
        <v>3475</v>
      </c>
      <c r="C1277" s="52" t="s">
        <v>1351</v>
      </c>
      <c r="D1277" s="52">
        <v>14</v>
      </c>
      <c r="E1277" s="52"/>
      <c r="F1277" s="8" t="s">
        <v>439</v>
      </c>
      <c r="G1277" s="8">
        <v>31</v>
      </c>
      <c r="H1277" s="216"/>
      <c r="I1277" s="8">
        <f t="shared" si="52"/>
        <v>45</v>
      </c>
      <c r="J1277" s="358"/>
    </row>
    <row r="1278" spans="1:10" s="359" customFormat="1" ht="15" customHeight="1" x14ac:dyDescent="0.2">
      <c r="A1278" s="8">
        <v>6742</v>
      </c>
      <c r="B1278" s="363" t="s">
        <v>3475</v>
      </c>
      <c r="C1278" s="52" t="s">
        <v>1355</v>
      </c>
      <c r="D1278" s="52">
        <v>17</v>
      </c>
      <c r="E1278" s="52"/>
      <c r="F1278" s="8" t="s">
        <v>379</v>
      </c>
      <c r="G1278" s="8">
        <v>27</v>
      </c>
      <c r="H1278" s="216"/>
      <c r="I1278" s="8">
        <f t="shared" si="52"/>
        <v>44</v>
      </c>
      <c r="J1278" s="358"/>
    </row>
    <row r="1279" spans="1:10" s="359" customFormat="1" ht="15" customHeight="1" x14ac:dyDescent="0.2">
      <c r="A1279" s="8">
        <v>6741</v>
      </c>
      <c r="B1279" s="363" t="s">
        <v>3475</v>
      </c>
      <c r="C1279" s="52" t="s">
        <v>1347</v>
      </c>
      <c r="D1279" s="52">
        <v>6</v>
      </c>
      <c r="E1279" s="52"/>
      <c r="F1279" s="8" t="s">
        <v>441</v>
      </c>
      <c r="G1279" s="8">
        <v>34</v>
      </c>
      <c r="H1279" s="216"/>
      <c r="I1279" s="8">
        <f t="shared" si="52"/>
        <v>40</v>
      </c>
      <c r="J1279" s="358"/>
    </row>
    <row r="1280" spans="1:10" s="359" customFormat="1" ht="15" customHeight="1" x14ac:dyDescent="0.2">
      <c r="A1280" s="8">
        <v>6740</v>
      </c>
      <c r="B1280" s="363" t="s">
        <v>3475</v>
      </c>
      <c r="C1280" s="52" t="s">
        <v>793</v>
      </c>
      <c r="D1280" s="52">
        <v>20</v>
      </c>
      <c r="E1280" s="52"/>
      <c r="F1280" s="8" t="s">
        <v>752</v>
      </c>
      <c r="G1280" s="8">
        <v>28</v>
      </c>
      <c r="H1280" s="216" t="s">
        <v>2797</v>
      </c>
      <c r="I1280" s="8">
        <f t="shared" si="52"/>
        <v>48</v>
      </c>
      <c r="J1280" s="358"/>
    </row>
    <row r="1281" spans="1:10" s="359" customFormat="1" ht="15" customHeight="1" x14ac:dyDescent="0.2">
      <c r="A1281" s="8">
        <v>6739</v>
      </c>
      <c r="B1281" s="363" t="s">
        <v>3475</v>
      </c>
      <c r="C1281" s="52" t="s">
        <v>798</v>
      </c>
      <c r="D1281" s="52">
        <v>31</v>
      </c>
      <c r="E1281" s="52"/>
      <c r="F1281" s="8" t="s">
        <v>256</v>
      </c>
      <c r="G1281" s="8">
        <v>45</v>
      </c>
      <c r="H1281" s="216"/>
      <c r="I1281" s="8">
        <f t="shared" si="52"/>
        <v>76</v>
      </c>
      <c r="J1281" s="358"/>
    </row>
    <row r="1282" spans="1:10" s="359" customFormat="1" ht="15" customHeight="1" x14ac:dyDescent="0.2">
      <c r="A1282" s="8">
        <v>6738</v>
      </c>
      <c r="B1282" s="360" t="s">
        <v>3453</v>
      </c>
      <c r="C1282" s="52" t="s">
        <v>790</v>
      </c>
      <c r="D1282" s="52">
        <v>23</v>
      </c>
      <c r="E1282" s="361">
        <v>38</v>
      </c>
      <c r="F1282" s="8" t="s">
        <v>441</v>
      </c>
      <c r="G1282" s="8">
        <v>24</v>
      </c>
      <c r="H1282" s="216" t="s">
        <v>779</v>
      </c>
      <c r="I1282" s="8">
        <f t="shared" si="52"/>
        <v>47</v>
      </c>
      <c r="J1282" s="358">
        <v>45.72</v>
      </c>
    </row>
    <row r="1283" spans="1:10" s="359" customFormat="1" ht="15" customHeight="1" x14ac:dyDescent="0.2">
      <c r="A1283" s="8">
        <v>6737</v>
      </c>
      <c r="B1283" s="362" t="s">
        <v>3452</v>
      </c>
      <c r="C1283" s="52" t="s">
        <v>787</v>
      </c>
      <c r="D1283" s="52">
        <v>17</v>
      </c>
      <c r="E1283" s="354"/>
      <c r="F1283" s="8" t="s">
        <v>441</v>
      </c>
      <c r="G1283" s="52">
        <v>20</v>
      </c>
      <c r="H1283" s="216"/>
      <c r="I1283" s="8">
        <f t="shared" si="52"/>
        <v>37</v>
      </c>
      <c r="J1283" s="358"/>
    </row>
    <row r="1284" spans="1:10" s="359" customFormat="1" ht="15" customHeight="1" x14ac:dyDescent="0.2">
      <c r="A1284" s="8">
        <v>6736</v>
      </c>
      <c r="B1284" s="362" t="s">
        <v>3452</v>
      </c>
      <c r="C1284" s="52" t="s">
        <v>2951</v>
      </c>
      <c r="D1284" s="52">
        <v>20</v>
      </c>
      <c r="E1284" s="354"/>
      <c r="F1284" s="8" t="s">
        <v>439</v>
      </c>
      <c r="G1284" s="52">
        <v>23</v>
      </c>
      <c r="H1284" s="216" t="s">
        <v>4784</v>
      </c>
      <c r="I1284" s="8">
        <f t="shared" si="52"/>
        <v>43</v>
      </c>
      <c r="J1284" s="358"/>
    </row>
    <row r="1285" spans="1:10" s="359" customFormat="1" ht="15" customHeight="1" x14ac:dyDescent="0.2">
      <c r="A1285" s="8">
        <v>6735</v>
      </c>
      <c r="B1285" s="360" t="s">
        <v>3451</v>
      </c>
      <c r="C1285" s="52" t="s">
        <v>799</v>
      </c>
      <c r="D1285" s="52">
        <v>14</v>
      </c>
      <c r="E1285" s="354"/>
      <c r="F1285" s="8" t="s">
        <v>441</v>
      </c>
      <c r="G1285" s="8">
        <v>31</v>
      </c>
      <c r="H1285" s="216"/>
      <c r="I1285" s="8">
        <f t="shared" si="52"/>
        <v>45</v>
      </c>
      <c r="J1285" s="358"/>
    </row>
    <row r="1286" spans="1:10" s="359" customFormat="1" ht="15" customHeight="1" x14ac:dyDescent="0.2">
      <c r="A1286" s="8">
        <v>6734</v>
      </c>
      <c r="B1286" s="360" t="s">
        <v>3451</v>
      </c>
      <c r="C1286" s="8" t="s">
        <v>2951</v>
      </c>
      <c r="D1286" s="8">
        <v>19</v>
      </c>
      <c r="E1286" s="354"/>
      <c r="F1286" s="52" t="s">
        <v>515</v>
      </c>
      <c r="G1286" s="52">
        <v>16</v>
      </c>
      <c r="H1286" s="216"/>
      <c r="I1286" s="8">
        <f t="shared" si="52"/>
        <v>35</v>
      </c>
      <c r="J1286" s="358"/>
    </row>
    <row r="1287" spans="1:10" s="359" customFormat="1" ht="15" customHeight="1" x14ac:dyDescent="0.2">
      <c r="A1287" s="8">
        <v>6733</v>
      </c>
      <c r="B1287" s="360" t="s">
        <v>3451</v>
      </c>
      <c r="C1287" s="52" t="s">
        <v>1323</v>
      </c>
      <c r="D1287" s="52">
        <v>10</v>
      </c>
      <c r="E1287" s="354"/>
      <c r="F1287" s="8" t="s">
        <v>752</v>
      </c>
      <c r="G1287" s="8">
        <v>42</v>
      </c>
      <c r="H1287" s="216" t="s">
        <v>3455</v>
      </c>
      <c r="I1287" s="8">
        <f t="shared" si="52"/>
        <v>52</v>
      </c>
      <c r="J1287" s="358"/>
    </row>
    <row r="1288" spans="1:10" s="359" customFormat="1" ht="15" customHeight="1" x14ac:dyDescent="0.2">
      <c r="A1288" s="8">
        <v>6732</v>
      </c>
      <c r="B1288" s="360" t="s">
        <v>3451</v>
      </c>
      <c r="C1288" s="52" t="s">
        <v>166</v>
      </c>
      <c r="D1288" s="52">
        <v>17</v>
      </c>
      <c r="E1288" s="354"/>
      <c r="F1288" s="8" t="s">
        <v>439</v>
      </c>
      <c r="G1288" s="8">
        <v>29</v>
      </c>
      <c r="H1288" s="216"/>
      <c r="I1288" s="8">
        <f t="shared" si="52"/>
        <v>46</v>
      </c>
      <c r="J1288" s="358"/>
    </row>
    <row r="1289" spans="1:10" s="359" customFormat="1" ht="15" customHeight="1" x14ac:dyDescent="0.2">
      <c r="A1289" s="8">
        <v>6731</v>
      </c>
      <c r="B1289" s="362" t="s">
        <v>3450</v>
      </c>
      <c r="C1289" s="52" t="s">
        <v>1347</v>
      </c>
      <c r="D1289" s="52">
        <v>13</v>
      </c>
      <c r="E1289" s="52"/>
      <c r="F1289" s="8" t="s">
        <v>121</v>
      </c>
      <c r="G1289" s="8">
        <v>45</v>
      </c>
      <c r="H1289" s="216"/>
      <c r="I1289" s="8">
        <f t="shared" si="52"/>
        <v>58</v>
      </c>
      <c r="J1289" s="358"/>
    </row>
    <row r="1290" spans="1:10" s="359" customFormat="1" ht="15" customHeight="1" x14ac:dyDescent="0.2">
      <c r="A1290" s="8">
        <v>6730</v>
      </c>
      <c r="B1290" s="362" t="s">
        <v>3450</v>
      </c>
      <c r="C1290" s="8" t="s">
        <v>166</v>
      </c>
      <c r="D1290" s="8">
        <v>26</v>
      </c>
      <c r="E1290" s="52"/>
      <c r="F1290" s="52" t="s">
        <v>409</v>
      </c>
      <c r="G1290" s="52">
        <v>16</v>
      </c>
      <c r="H1290" s="216"/>
      <c r="I1290" s="8">
        <f t="shared" si="52"/>
        <v>42</v>
      </c>
      <c r="J1290" s="358"/>
    </row>
    <row r="1291" spans="1:10" s="359" customFormat="1" ht="15" customHeight="1" x14ac:dyDescent="0.2">
      <c r="A1291" s="8">
        <v>6729</v>
      </c>
      <c r="B1291" s="362" t="s">
        <v>3450</v>
      </c>
      <c r="C1291" s="52" t="s">
        <v>2952</v>
      </c>
      <c r="D1291" s="52">
        <v>7</v>
      </c>
      <c r="E1291" s="52"/>
      <c r="F1291" s="8" t="s">
        <v>515</v>
      </c>
      <c r="G1291" s="8">
        <v>38</v>
      </c>
      <c r="H1291" s="216"/>
      <c r="I1291" s="8">
        <f t="shared" si="52"/>
        <v>45</v>
      </c>
      <c r="J1291" s="358"/>
    </row>
    <row r="1292" spans="1:10" s="359" customFormat="1" ht="15" customHeight="1" x14ac:dyDescent="0.2">
      <c r="A1292" s="8">
        <v>6728</v>
      </c>
      <c r="B1292" s="362" t="s">
        <v>3450</v>
      </c>
      <c r="C1292" s="52" t="s">
        <v>138</v>
      </c>
      <c r="D1292" s="52">
        <v>13</v>
      </c>
      <c r="E1292" s="52"/>
      <c r="F1292" s="8" t="s">
        <v>2951</v>
      </c>
      <c r="G1292" s="8">
        <v>45</v>
      </c>
      <c r="H1292" s="216" t="s">
        <v>3454</v>
      </c>
      <c r="I1292" s="8">
        <f t="shared" si="52"/>
        <v>58</v>
      </c>
      <c r="J1292" s="358"/>
    </row>
    <row r="1293" spans="1:10" s="359" customFormat="1" ht="15" customHeight="1" x14ac:dyDescent="0.2">
      <c r="A1293" s="8">
        <v>6727</v>
      </c>
      <c r="B1293" s="362" t="s">
        <v>3450</v>
      </c>
      <c r="C1293" s="8" t="s">
        <v>243</v>
      </c>
      <c r="D1293" s="8">
        <v>27</v>
      </c>
      <c r="E1293" s="52"/>
      <c r="F1293" s="52" t="s">
        <v>397</v>
      </c>
      <c r="G1293" s="52">
        <v>21</v>
      </c>
      <c r="H1293" s="216"/>
      <c r="I1293" s="8">
        <f t="shared" si="52"/>
        <v>48</v>
      </c>
      <c r="J1293" s="358"/>
    </row>
    <row r="1294" spans="1:10" s="359" customFormat="1" ht="15" customHeight="1" x14ac:dyDescent="0.2">
      <c r="A1294" s="8">
        <v>6726</v>
      </c>
      <c r="B1294" s="362" t="s">
        <v>3450</v>
      </c>
      <c r="C1294" s="52" t="s">
        <v>797</v>
      </c>
      <c r="D1294" s="52">
        <v>29</v>
      </c>
      <c r="E1294" s="52" t="s">
        <v>777</v>
      </c>
      <c r="F1294" s="8" t="s">
        <v>400</v>
      </c>
      <c r="G1294" s="8">
        <v>35</v>
      </c>
      <c r="H1294" s="216"/>
      <c r="I1294" s="8">
        <f t="shared" si="52"/>
        <v>64</v>
      </c>
      <c r="J1294" s="358"/>
    </row>
    <row r="1295" spans="1:10" s="359" customFormat="1" ht="15" customHeight="1" x14ac:dyDescent="0.2">
      <c r="A1295" s="8">
        <v>6725</v>
      </c>
      <c r="B1295" s="362" t="s">
        <v>3450</v>
      </c>
      <c r="C1295" s="52" t="s">
        <v>798</v>
      </c>
      <c r="D1295" s="52">
        <v>14</v>
      </c>
      <c r="E1295" s="52"/>
      <c r="F1295" s="8" t="s">
        <v>256</v>
      </c>
      <c r="G1295" s="8">
        <v>28</v>
      </c>
      <c r="H1295" s="216"/>
      <c r="I1295" s="8">
        <f t="shared" si="52"/>
        <v>42</v>
      </c>
      <c r="J1295" s="358"/>
    </row>
    <row r="1296" spans="1:10" s="359" customFormat="1" ht="15" customHeight="1" x14ac:dyDescent="0.2">
      <c r="A1296" s="8">
        <v>6724</v>
      </c>
      <c r="B1296" s="362" t="s">
        <v>3450</v>
      </c>
      <c r="C1296" s="8" t="s">
        <v>787</v>
      </c>
      <c r="D1296" s="8">
        <v>44</v>
      </c>
      <c r="E1296" s="52"/>
      <c r="F1296" s="52" t="s">
        <v>1323</v>
      </c>
      <c r="G1296" s="52">
        <v>10</v>
      </c>
      <c r="H1296" s="216"/>
      <c r="I1296" s="8">
        <f t="shared" si="52"/>
        <v>54</v>
      </c>
      <c r="J1296" s="358"/>
    </row>
    <row r="1297" spans="1:10" s="359" customFormat="1" ht="15" customHeight="1" x14ac:dyDescent="0.2">
      <c r="A1297" s="8">
        <v>6723</v>
      </c>
      <c r="B1297" s="362" t="s">
        <v>3450</v>
      </c>
      <c r="C1297" s="52" t="s">
        <v>790</v>
      </c>
      <c r="D1297" s="52">
        <v>17</v>
      </c>
      <c r="E1297" s="52"/>
      <c r="F1297" s="8" t="s">
        <v>441</v>
      </c>
      <c r="G1297" s="8">
        <v>52</v>
      </c>
      <c r="H1297" s="216"/>
      <c r="I1297" s="8">
        <f t="shared" si="52"/>
        <v>69</v>
      </c>
      <c r="J1297" s="358"/>
    </row>
    <row r="1298" spans="1:10" s="359" customFormat="1" ht="15" customHeight="1" x14ac:dyDescent="0.2">
      <c r="A1298" s="8">
        <v>6722</v>
      </c>
      <c r="B1298" s="360" t="s">
        <v>3449</v>
      </c>
      <c r="C1298" s="8" t="s">
        <v>799</v>
      </c>
      <c r="D1298" s="8">
        <v>23</v>
      </c>
      <c r="E1298" s="52"/>
      <c r="F1298" s="52" t="s">
        <v>397</v>
      </c>
      <c r="G1298" s="52">
        <v>10</v>
      </c>
      <c r="H1298" s="216"/>
      <c r="I1298" s="8">
        <f t="shared" si="52"/>
        <v>33</v>
      </c>
      <c r="J1298" s="358"/>
    </row>
    <row r="1299" spans="1:10" s="359" customFormat="1" ht="15" customHeight="1" x14ac:dyDescent="0.2">
      <c r="A1299" s="8">
        <v>6721</v>
      </c>
      <c r="B1299" s="360" t="s">
        <v>3449</v>
      </c>
      <c r="C1299" s="52" t="s">
        <v>800</v>
      </c>
      <c r="D1299" s="52">
        <v>7</v>
      </c>
      <c r="E1299" s="52"/>
      <c r="F1299" s="8" t="s">
        <v>243</v>
      </c>
      <c r="G1299" s="8">
        <v>17</v>
      </c>
      <c r="H1299" s="216"/>
      <c r="I1299" s="8">
        <f t="shared" si="52"/>
        <v>24</v>
      </c>
      <c r="J1299" s="358"/>
    </row>
    <row r="1300" spans="1:10" s="359" customFormat="1" ht="15" customHeight="1" x14ac:dyDescent="0.2">
      <c r="A1300" s="8">
        <v>6720</v>
      </c>
      <c r="B1300" s="360" t="s">
        <v>3449</v>
      </c>
      <c r="C1300" s="52" t="s">
        <v>801</v>
      </c>
      <c r="D1300" s="52">
        <v>17</v>
      </c>
      <c r="E1300" s="52"/>
      <c r="F1300" s="8" t="s">
        <v>138</v>
      </c>
      <c r="G1300" s="8">
        <v>22</v>
      </c>
      <c r="H1300" s="216"/>
      <c r="I1300" s="8">
        <f t="shared" si="52"/>
        <v>39</v>
      </c>
      <c r="J1300" s="358"/>
    </row>
    <row r="1301" spans="1:10" s="359" customFormat="1" ht="15" customHeight="1" x14ac:dyDescent="0.2">
      <c r="A1301" s="8">
        <v>6719</v>
      </c>
      <c r="B1301" s="360" t="s">
        <v>3449</v>
      </c>
      <c r="C1301" s="52" t="s">
        <v>789</v>
      </c>
      <c r="D1301" s="52">
        <v>30</v>
      </c>
      <c r="E1301" s="52"/>
      <c r="F1301" s="8" t="s">
        <v>439</v>
      </c>
      <c r="G1301" s="8">
        <v>43</v>
      </c>
      <c r="H1301" s="216"/>
      <c r="I1301" s="8">
        <f t="shared" si="52"/>
        <v>73</v>
      </c>
      <c r="J1301" s="358"/>
    </row>
    <row r="1302" spans="1:10" s="359" customFormat="1" ht="15" customHeight="1" x14ac:dyDescent="0.2">
      <c r="A1302" s="8">
        <v>6718</v>
      </c>
      <c r="B1302" s="360" t="s">
        <v>3449</v>
      </c>
      <c r="C1302" s="8" t="s">
        <v>1323</v>
      </c>
      <c r="D1302" s="8">
        <v>30</v>
      </c>
      <c r="E1302" s="52"/>
      <c r="F1302" s="52" t="s">
        <v>392</v>
      </c>
      <c r="G1302" s="52">
        <v>13</v>
      </c>
      <c r="H1302" s="216"/>
      <c r="I1302" s="8">
        <f t="shared" si="52"/>
        <v>43</v>
      </c>
      <c r="J1302" s="358"/>
    </row>
    <row r="1303" spans="1:10" s="359" customFormat="1" ht="15" customHeight="1" x14ac:dyDescent="0.2">
      <c r="A1303" s="8">
        <v>6717</v>
      </c>
      <c r="B1303" s="360" t="s">
        <v>3449</v>
      </c>
      <c r="C1303" s="52" t="s">
        <v>2952</v>
      </c>
      <c r="D1303" s="52">
        <v>13</v>
      </c>
      <c r="E1303" s="52"/>
      <c r="F1303" s="8" t="s">
        <v>1347</v>
      </c>
      <c r="G1303" s="8">
        <v>20</v>
      </c>
      <c r="H1303" s="216"/>
      <c r="I1303" s="8">
        <f t="shared" si="52"/>
        <v>33</v>
      </c>
      <c r="J1303" s="358"/>
    </row>
    <row r="1304" spans="1:10" s="359" customFormat="1" ht="15" customHeight="1" x14ac:dyDescent="0.2">
      <c r="A1304" s="8">
        <v>6716</v>
      </c>
      <c r="B1304" s="360" t="s">
        <v>3449</v>
      </c>
      <c r="C1304" s="52" t="s">
        <v>2951</v>
      </c>
      <c r="D1304" s="52">
        <v>7</v>
      </c>
      <c r="E1304" s="52"/>
      <c r="F1304" s="8" t="s">
        <v>400</v>
      </c>
      <c r="G1304" s="8">
        <v>48</v>
      </c>
      <c r="H1304" s="216"/>
      <c r="I1304" s="8">
        <f t="shared" si="52"/>
        <v>55</v>
      </c>
      <c r="J1304" s="358"/>
    </row>
    <row r="1305" spans="1:10" s="359" customFormat="1" ht="15" customHeight="1" x14ac:dyDescent="0.2">
      <c r="A1305" s="8">
        <v>6715</v>
      </c>
      <c r="B1305" s="360" t="s">
        <v>3449</v>
      </c>
      <c r="C1305" s="52" t="s">
        <v>166</v>
      </c>
      <c r="D1305" s="52">
        <v>14</v>
      </c>
      <c r="E1305" s="52"/>
      <c r="F1305" s="8" t="s">
        <v>752</v>
      </c>
      <c r="G1305" s="8">
        <v>48</v>
      </c>
      <c r="H1305" s="216" t="s">
        <v>2797</v>
      </c>
      <c r="I1305" s="8">
        <f t="shared" si="52"/>
        <v>62</v>
      </c>
      <c r="J1305" s="358"/>
    </row>
    <row r="1306" spans="1:10" s="359" customFormat="1" ht="15" customHeight="1" x14ac:dyDescent="0.2">
      <c r="A1306" s="8">
        <v>6714</v>
      </c>
      <c r="B1306" s="360" t="s">
        <v>3449</v>
      </c>
      <c r="C1306" s="52" t="s">
        <v>798</v>
      </c>
      <c r="D1306" s="52">
        <v>13</v>
      </c>
      <c r="E1306" s="52"/>
      <c r="F1306" s="8" t="s">
        <v>441</v>
      </c>
      <c r="G1306" s="8">
        <v>23</v>
      </c>
      <c r="H1306" s="216"/>
      <c r="I1306" s="8">
        <f t="shared" si="52"/>
        <v>36</v>
      </c>
      <c r="J1306" s="358"/>
    </row>
    <row r="1307" spans="1:10" s="359" customFormat="1" ht="15" customHeight="1" x14ac:dyDescent="0.2">
      <c r="A1307" s="8">
        <v>6713</v>
      </c>
      <c r="B1307" s="362" t="s">
        <v>3448</v>
      </c>
      <c r="C1307" s="52" t="s">
        <v>800</v>
      </c>
      <c r="D1307" s="52">
        <v>10</v>
      </c>
      <c r="E1307" s="52"/>
      <c r="F1307" s="8" t="s">
        <v>515</v>
      </c>
      <c r="G1307" s="8">
        <v>38</v>
      </c>
      <c r="H1307" s="216" t="s">
        <v>4785</v>
      </c>
      <c r="I1307" s="8">
        <f t="shared" si="52"/>
        <v>48</v>
      </c>
      <c r="J1307" s="358"/>
    </row>
    <row r="1308" spans="1:10" s="359" customFormat="1" ht="15" customHeight="1" x14ac:dyDescent="0.2">
      <c r="A1308" s="8">
        <v>6712</v>
      </c>
      <c r="B1308" s="362" t="s">
        <v>3448</v>
      </c>
      <c r="C1308" s="52" t="s">
        <v>801</v>
      </c>
      <c r="D1308" s="52">
        <v>13</v>
      </c>
      <c r="E1308" s="52"/>
      <c r="F1308" s="8" t="s">
        <v>516</v>
      </c>
      <c r="G1308" s="8">
        <v>31</v>
      </c>
      <c r="H1308" s="216"/>
      <c r="I1308" s="8">
        <f t="shared" si="52"/>
        <v>44</v>
      </c>
      <c r="J1308" s="358"/>
    </row>
    <row r="1309" spans="1:10" s="359" customFormat="1" ht="15" customHeight="1" x14ac:dyDescent="0.2">
      <c r="A1309" s="8">
        <v>6711</v>
      </c>
      <c r="B1309" s="362" t="s">
        <v>3448</v>
      </c>
      <c r="C1309" s="52" t="s">
        <v>787</v>
      </c>
      <c r="D1309" s="52">
        <v>27</v>
      </c>
      <c r="E1309" s="52"/>
      <c r="F1309" s="52" t="s">
        <v>2951</v>
      </c>
      <c r="G1309" s="52">
        <v>7</v>
      </c>
      <c r="H1309" s="216"/>
      <c r="I1309" s="8">
        <f t="shared" ref="I1309:I1372" si="53">D1309+G1309</f>
        <v>34</v>
      </c>
      <c r="J1309" s="358"/>
    </row>
    <row r="1310" spans="1:10" s="359" customFormat="1" ht="15" customHeight="1" x14ac:dyDescent="0.2">
      <c r="A1310" s="8">
        <v>6710</v>
      </c>
      <c r="B1310" s="362" t="s">
        <v>3448</v>
      </c>
      <c r="C1310" s="8" t="s">
        <v>790</v>
      </c>
      <c r="D1310" s="8">
        <v>20</v>
      </c>
      <c r="E1310" s="52"/>
      <c r="F1310" s="52" t="s">
        <v>397</v>
      </c>
      <c r="G1310" s="52">
        <v>19</v>
      </c>
      <c r="H1310" s="216"/>
      <c r="I1310" s="8">
        <f t="shared" si="53"/>
        <v>39</v>
      </c>
      <c r="J1310" s="358"/>
    </row>
    <row r="1311" spans="1:10" s="359" customFormat="1" ht="15" customHeight="1" x14ac:dyDescent="0.2">
      <c r="A1311" s="8">
        <v>6709</v>
      </c>
      <c r="B1311" s="362" t="s">
        <v>3448</v>
      </c>
      <c r="C1311" s="8" t="s">
        <v>138</v>
      </c>
      <c r="D1311" s="8">
        <v>37</v>
      </c>
      <c r="E1311" s="52"/>
      <c r="F1311" s="52" t="s">
        <v>243</v>
      </c>
      <c r="G1311" s="52">
        <v>31</v>
      </c>
      <c r="H1311" s="216"/>
      <c r="I1311" s="8">
        <f t="shared" si="53"/>
        <v>68</v>
      </c>
      <c r="J1311" s="358"/>
    </row>
    <row r="1312" spans="1:10" s="359" customFormat="1" ht="15" customHeight="1" x14ac:dyDescent="0.2">
      <c r="A1312" s="8">
        <v>6708</v>
      </c>
      <c r="B1312" s="362" t="s">
        <v>3448</v>
      </c>
      <c r="C1312" s="52" t="s">
        <v>799</v>
      </c>
      <c r="D1312" s="52">
        <v>20</v>
      </c>
      <c r="E1312" s="52"/>
      <c r="F1312" s="8" t="s">
        <v>2952</v>
      </c>
      <c r="G1312" s="8">
        <v>30</v>
      </c>
      <c r="H1312" s="216"/>
      <c r="I1312" s="8">
        <f t="shared" si="53"/>
        <v>50</v>
      </c>
      <c r="J1312" s="358"/>
    </row>
    <row r="1313" spans="1:10" s="359" customFormat="1" ht="15" customHeight="1" x14ac:dyDescent="0.2">
      <c r="A1313" s="8">
        <v>6707</v>
      </c>
      <c r="B1313" s="362" t="s">
        <v>3448</v>
      </c>
      <c r="C1313" s="8" t="s">
        <v>797</v>
      </c>
      <c r="D1313" s="8">
        <v>27</v>
      </c>
      <c r="E1313" s="52"/>
      <c r="F1313" s="52" t="s">
        <v>1347</v>
      </c>
      <c r="G1313" s="52">
        <v>17</v>
      </c>
      <c r="H1313" s="216"/>
      <c r="I1313" s="8">
        <f t="shared" si="53"/>
        <v>44</v>
      </c>
      <c r="J1313" s="358"/>
    </row>
    <row r="1314" spans="1:10" s="359" customFormat="1" ht="15" customHeight="1" x14ac:dyDescent="0.2">
      <c r="A1314" s="8">
        <v>6706</v>
      </c>
      <c r="B1314" s="362" t="s">
        <v>3448</v>
      </c>
      <c r="C1314" s="8" t="s">
        <v>1323</v>
      </c>
      <c r="D1314" s="8">
        <v>24</v>
      </c>
      <c r="E1314" s="52"/>
      <c r="F1314" s="52" t="s">
        <v>386</v>
      </c>
      <c r="G1314" s="52">
        <v>10</v>
      </c>
      <c r="H1314" s="216"/>
      <c r="I1314" s="8">
        <f t="shared" si="53"/>
        <v>34</v>
      </c>
      <c r="J1314" s="358"/>
    </row>
    <row r="1315" spans="1:10" s="359" customFormat="1" ht="15" customHeight="1" x14ac:dyDescent="0.2">
      <c r="A1315" s="8">
        <v>6705</v>
      </c>
      <c r="B1315" s="362" t="s">
        <v>3448</v>
      </c>
      <c r="C1315" s="52" t="s">
        <v>793</v>
      </c>
      <c r="D1315" s="52">
        <v>10</v>
      </c>
      <c r="E1315" s="52"/>
      <c r="F1315" s="8" t="s">
        <v>441</v>
      </c>
      <c r="G1315" s="8">
        <v>20</v>
      </c>
      <c r="H1315" s="216"/>
      <c r="I1315" s="8">
        <f t="shared" si="53"/>
        <v>30</v>
      </c>
      <c r="J1315" s="358"/>
    </row>
    <row r="1316" spans="1:10" s="359" customFormat="1" ht="15" customHeight="1" x14ac:dyDescent="0.2">
      <c r="A1316" s="8">
        <v>6704</v>
      </c>
      <c r="B1316" s="360" t="s">
        <v>3447</v>
      </c>
      <c r="C1316" s="52" t="s">
        <v>166</v>
      </c>
      <c r="D1316" s="52">
        <v>35</v>
      </c>
      <c r="E1316" s="52"/>
      <c r="F1316" s="8" t="s">
        <v>121</v>
      </c>
      <c r="G1316" s="8">
        <v>41</v>
      </c>
      <c r="H1316" s="216"/>
      <c r="I1316" s="8">
        <f t="shared" si="53"/>
        <v>76</v>
      </c>
      <c r="J1316" s="358"/>
    </row>
    <row r="1317" spans="1:10" s="359" customFormat="1" ht="15" customHeight="1" x14ac:dyDescent="0.2">
      <c r="A1317" s="8">
        <v>6703</v>
      </c>
      <c r="B1317" s="360" t="s">
        <v>3447</v>
      </c>
      <c r="C1317" s="52" t="s">
        <v>397</v>
      </c>
      <c r="D1317" s="52">
        <v>10</v>
      </c>
      <c r="E1317" s="52"/>
      <c r="F1317" s="8" t="s">
        <v>515</v>
      </c>
      <c r="G1317" s="8">
        <v>34</v>
      </c>
      <c r="H1317" s="216"/>
      <c r="I1317" s="8">
        <f t="shared" si="53"/>
        <v>44</v>
      </c>
      <c r="J1317" s="358"/>
    </row>
    <row r="1318" spans="1:10" s="359" customFormat="1" ht="15" customHeight="1" x14ac:dyDescent="0.2">
      <c r="A1318" s="8">
        <v>6702</v>
      </c>
      <c r="B1318" s="360" t="s">
        <v>3447</v>
      </c>
      <c r="C1318" s="52" t="s">
        <v>801</v>
      </c>
      <c r="D1318" s="52">
        <v>20</v>
      </c>
      <c r="E1318" s="52"/>
      <c r="F1318" s="8" t="s">
        <v>2951</v>
      </c>
      <c r="G1318" s="8">
        <v>28</v>
      </c>
      <c r="H1318" s="216"/>
      <c r="I1318" s="8">
        <f t="shared" si="53"/>
        <v>48</v>
      </c>
      <c r="J1318" s="358"/>
    </row>
    <row r="1319" spans="1:10" s="359" customFormat="1" ht="15" customHeight="1" x14ac:dyDescent="0.2">
      <c r="A1319" s="8">
        <v>6701</v>
      </c>
      <c r="B1319" s="360" t="s">
        <v>3447</v>
      </c>
      <c r="C1319" s="52" t="s">
        <v>798</v>
      </c>
      <c r="D1319" s="52">
        <v>21</v>
      </c>
      <c r="E1319" s="52"/>
      <c r="F1319" s="8" t="s">
        <v>243</v>
      </c>
      <c r="G1319" s="8">
        <v>24</v>
      </c>
      <c r="H1319" s="216"/>
      <c r="I1319" s="8">
        <f t="shared" si="53"/>
        <v>45</v>
      </c>
      <c r="J1319" s="358"/>
    </row>
    <row r="1320" spans="1:10" s="359" customFormat="1" ht="15" customHeight="1" x14ac:dyDescent="0.2">
      <c r="A1320" s="8">
        <v>6700</v>
      </c>
      <c r="B1320" s="360" t="s">
        <v>3447</v>
      </c>
      <c r="C1320" s="8" t="s">
        <v>441</v>
      </c>
      <c r="D1320" s="8">
        <v>54</v>
      </c>
      <c r="E1320" s="52"/>
      <c r="F1320" s="52" t="s">
        <v>138</v>
      </c>
      <c r="G1320" s="52">
        <v>13</v>
      </c>
      <c r="H1320" s="216"/>
      <c r="I1320" s="8">
        <f t="shared" si="53"/>
        <v>67</v>
      </c>
      <c r="J1320" s="358"/>
    </row>
    <row r="1321" spans="1:10" s="359" customFormat="1" ht="15" customHeight="1" x14ac:dyDescent="0.2">
      <c r="A1321" s="8">
        <v>6699</v>
      </c>
      <c r="B1321" s="360" t="s">
        <v>3447</v>
      </c>
      <c r="C1321" s="52" t="s">
        <v>1323</v>
      </c>
      <c r="D1321" s="52">
        <v>13</v>
      </c>
      <c r="E1321" s="52"/>
      <c r="F1321" s="8" t="s">
        <v>439</v>
      </c>
      <c r="G1321" s="8">
        <v>38</v>
      </c>
      <c r="H1321" s="216"/>
      <c r="I1321" s="8">
        <f t="shared" si="53"/>
        <v>51</v>
      </c>
      <c r="J1321" s="358"/>
    </row>
    <row r="1322" spans="1:10" s="359" customFormat="1" ht="15" customHeight="1" x14ac:dyDescent="0.2">
      <c r="A1322" s="8">
        <v>6698</v>
      </c>
      <c r="B1322" s="360" t="s">
        <v>3447</v>
      </c>
      <c r="C1322" s="52" t="s">
        <v>793</v>
      </c>
      <c r="D1322" s="52">
        <v>14</v>
      </c>
      <c r="E1322" s="52"/>
      <c r="F1322" s="8" t="s">
        <v>392</v>
      </c>
      <c r="G1322" s="8">
        <v>30</v>
      </c>
      <c r="H1322" s="216"/>
      <c r="I1322" s="8">
        <f t="shared" si="53"/>
        <v>44</v>
      </c>
      <c r="J1322" s="358"/>
    </row>
    <row r="1323" spans="1:10" s="359" customFormat="1" ht="15" customHeight="1" x14ac:dyDescent="0.2">
      <c r="A1323" s="8">
        <v>6697</v>
      </c>
      <c r="B1323" s="360" t="s">
        <v>3447</v>
      </c>
      <c r="C1323" s="52" t="s">
        <v>799</v>
      </c>
      <c r="D1323" s="52">
        <v>24</v>
      </c>
      <c r="E1323" s="52"/>
      <c r="F1323" s="8" t="s">
        <v>1347</v>
      </c>
      <c r="G1323" s="8">
        <v>27</v>
      </c>
      <c r="H1323" s="216"/>
      <c r="I1323" s="8">
        <f t="shared" si="53"/>
        <v>51</v>
      </c>
      <c r="J1323" s="358"/>
    </row>
    <row r="1324" spans="1:10" s="359" customFormat="1" ht="15" customHeight="1" x14ac:dyDescent="0.2">
      <c r="A1324" s="8">
        <v>6696</v>
      </c>
      <c r="B1324" s="360" t="s">
        <v>3447</v>
      </c>
      <c r="C1324" s="52" t="s">
        <v>2952</v>
      </c>
      <c r="D1324" s="52">
        <v>25</v>
      </c>
      <c r="E1324" s="52"/>
      <c r="F1324" s="8" t="s">
        <v>752</v>
      </c>
      <c r="G1324" s="8">
        <v>37</v>
      </c>
      <c r="H1324" s="216" t="s">
        <v>2797</v>
      </c>
      <c r="I1324" s="8">
        <f t="shared" si="53"/>
        <v>62</v>
      </c>
      <c r="J1324" s="358"/>
    </row>
    <row r="1325" spans="1:10" s="359" customFormat="1" ht="15" customHeight="1" x14ac:dyDescent="0.2">
      <c r="A1325" s="8">
        <v>6695</v>
      </c>
      <c r="B1325" s="362" t="s">
        <v>3446</v>
      </c>
      <c r="C1325" s="8" t="s">
        <v>790</v>
      </c>
      <c r="D1325" s="8">
        <v>37</v>
      </c>
      <c r="E1325" s="52"/>
      <c r="F1325" s="52" t="s">
        <v>409</v>
      </c>
      <c r="G1325" s="52">
        <v>17</v>
      </c>
      <c r="H1325" s="216"/>
      <c r="I1325" s="8">
        <f t="shared" si="53"/>
        <v>54</v>
      </c>
      <c r="J1325" s="358"/>
    </row>
    <row r="1326" spans="1:10" s="359" customFormat="1" ht="15" customHeight="1" x14ac:dyDescent="0.2">
      <c r="A1326" s="8">
        <v>6694</v>
      </c>
      <c r="B1326" s="362" t="s">
        <v>3446</v>
      </c>
      <c r="C1326" s="52" t="s">
        <v>789</v>
      </c>
      <c r="D1326" s="52">
        <v>13</v>
      </c>
      <c r="E1326" s="52"/>
      <c r="F1326" s="8" t="s">
        <v>2951</v>
      </c>
      <c r="G1326" s="8">
        <v>20</v>
      </c>
      <c r="H1326" s="216"/>
      <c r="I1326" s="8">
        <f t="shared" si="53"/>
        <v>33</v>
      </c>
      <c r="J1326" s="358"/>
    </row>
    <row r="1327" spans="1:10" s="359" customFormat="1" ht="15" customHeight="1" x14ac:dyDescent="0.2">
      <c r="A1327" s="8">
        <v>6693</v>
      </c>
      <c r="B1327" s="362" t="s">
        <v>3446</v>
      </c>
      <c r="C1327" s="8" t="s">
        <v>397</v>
      </c>
      <c r="D1327" s="8">
        <v>27</v>
      </c>
      <c r="E1327" s="52"/>
      <c r="F1327" s="52" t="s">
        <v>243</v>
      </c>
      <c r="G1327" s="52">
        <v>23</v>
      </c>
      <c r="H1327" s="216" t="s">
        <v>3436</v>
      </c>
      <c r="I1327" s="8">
        <f t="shared" si="53"/>
        <v>50</v>
      </c>
      <c r="J1327" s="358"/>
    </row>
    <row r="1328" spans="1:10" s="359" customFormat="1" ht="15" customHeight="1" x14ac:dyDescent="0.2">
      <c r="A1328" s="8">
        <v>6692</v>
      </c>
      <c r="B1328" s="362" t="s">
        <v>3446</v>
      </c>
      <c r="C1328" s="52" t="s">
        <v>1347</v>
      </c>
      <c r="D1328" s="52">
        <v>13</v>
      </c>
      <c r="E1328" s="52" t="s">
        <v>777</v>
      </c>
      <c r="F1328" s="8" t="s">
        <v>2952</v>
      </c>
      <c r="G1328" s="8">
        <v>19</v>
      </c>
      <c r="H1328" s="216"/>
      <c r="I1328" s="8">
        <f t="shared" si="53"/>
        <v>32</v>
      </c>
      <c r="J1328" s="358"/>
    </row>
    <row r="1329" spans="1:10" s="359" customFormat="1" ht="15" customHeight="1" x14ac:dyDescent="0.2">
      <c r="A1329" s="8">
        <v>6691</v>
      </c>
      <c r="B1329" s="362" t="s">
        <v>3446</v>
      </c>
      <c r="C1329" s="52" t="s">
        <v>800</v>
      </c>
      <c r="D1329" s="52">
        <v>7</v>
      </c>
      <c r="E1329" s="52"/>
      <c r="F1329" s="8" t="s">
        <v>392</v>
      </c>
      <c r="G1329" s="8">
        <v>13</v>
      </c>
      <c r="H1329" s="216"/>
      <c r="I1329" s="8">
        <f t="shared" si="53"/>
        <v>20</v>
      </c>
      <c r="J1329" s="358"/>
    </row>
    <row r="1330" spans="1:10" s="359" customFormat="1" ht="15" customHeight="1" x14ac:dyDescent="0.2">
      <c r="A1330" s="8">
        <v>6690</v>
      </c>
      <c r="B1330" s="362" t="s">
        <v>3446</v>
      </c>
      <c r="C1330" s="52" t="s">
        <v>138</v>
      </c>
      <c r="D1330" s="52">
        <v>12</v>
      </c>
      <c r="E1330" s="52"/>
      <c r="F1330" s="8" t="s">
        <v>400</v>
      </c>
      <c r="G1330" s="8">
        <v>20</v>
      </c>
      <c r="H1330" s="216"/>
      <c r="I1330" s="8">
        <f t="shared" si="53"/>
        <v>32</v>
      </c>
      <c r="J1330" s="358"/>
    </row>
    <row r="1331" spans="1:10" s="359" customFormat="1" ht="15" customHeight="1" x14ac:dyDescent="0.2">
      <c r="A1331" s="8">
        <v>6689</v>
      </c>
      <c r="B1331" s="362" t="s">
        <v>3446</v>
      </c>
      <c r="C1331" s="8" t="s">
        <v>799</v>
      </c>
      <c r="D1331" s="8">
        <v>27</v>
      </c>
      <c r="E1331" s="52"/>
      <c r="F1331" s="52" t="s">
        <v>752</v>
      </c>
      <c r="G1331" s="52">
        <v>24</v>
      </c>
      <c r="H1331" s="216"/>
      <c r="I1331" s="8">
        <f t="shared" si="53"/>
        <v>51</v>
      </c>
      <c r="J1331" s="358"/>
    </row>
    <row r="1332" spans="1:10" s="359" customFormat="1" ht="15" customHeight="1" x14ac:dyDescent="0.2">
      <c r="A1332" s="8">
        <v>6688</v>
      </c>
      <c r="B1332" s="362" t="s">
        <v>3446</v>
      </c>
      <c r="C1332" s="8" t="s">
        <v>441</v>
      </c>
      <c r="D1332" s="8">
        <v>17</v>
      </c>
      <c r="E1332" s="52"/>
      <c r="F1332" s="52" t="s">
        <v>386</v>
      </c>
      <c r="G1332" s="52">
        <v>10</v>
      </c>
      <c r="H1332" s="216"/>
      <c r="I1332" s="8">
        <f t="shared" si="53"/>
        <v>27</v>
      </c>
      <c r="J1332" s="358"/>
    </row>
    <row r="1333" spans="1:10" s="359" customFormat="1" ht="15" customHeight="1" x14ac:dyDescent="0.2">
      <c r="A1333" s="8">
        <v>6687</v>
      </c>
      <c r="B1333" s="362" t="s">
        <v>3446</v>
      </c>
      <c r="C1333" s="8" t="s">
        <v>166</v>
      </c>
      <c r="D1333" s="8">
        <v>19</v>
      </c>
      <c r="E1333" s="52"/>
      <c r="F1333" s="52" t="s">
        <v>1323</v>
      </c>
      <c r="G1333" s="52">
        <v>17</v>
      </c>
      <c r="H1333" s="216"/>
      <c r="I1333" s="8">
        <f t="shared" si="53"/>
        <v>36</v>
      </c>
      <c r="J1333" s="358"/>
    </row>
    <row r="1334" spans="1:10" s="359" customFormat="1" ht="15" customHeight="1" x14ac:dyDescent="0.2">
      <c r="A1334" s="8">
        <v>6686</v>
      </c>
      <c r="B1334" s="360" t="s">
        <v>3445</v>
      </c>
      <c r="C1334" s="8" t="s">
        <v>2951</v>
      </c>
      <c r="D1334" s="8">
        <v>24</v>
      </c>
      <c r="E1334" s="52"/>
      <c r="F1334" s="52" t="s">
        <v>121</v>
      </c>
      <c r="G1334" s="52">
        <v>0</v>
      </c>
      <c r="H1334" s="216"/>
      <c r="I1334" s="8">
        <f t="shared" si="53"/>
        <v>24</v>
      </c>
      <c r="J1334" s="358"/>
    </row>
    <row r="1335" spans="1:10" s="359" customFormat="1" ht="15" customHeight="1" x14ac:dyDescent="0.2">
      <c r="A1335" s="8">
        <v>6685</v>
      </c>
      <c r="B1335" s="360" t="s">
        <v>3445</v>
      </c>
      <c r="C1335" s="52" t="s">
        <v>801</v>
      </c>
      <c r="D1335" s="52">
        <v>7</v>
      </c>
      <c r="E1335" s="52"/>
      <c r="F1335" s="8" t="s">
        <v>515</v>
      </c>
      <c r="G1335" s="8">
        <v>28</v>
      </c>
      <c r="H1335" s="216"/>
      <c r="I1335" s="8">
        <f t="shared" si="53"/>
        <v>35</v>
      </c>
      <c r="J1335" s="358"/>
    </row>
    <row r="1336" spans="1:10" s="359" customFormat="1" ht="15" customHeight="1" x14ac:dyDescent="0.2">
      <c r="A1336" s="8">
        <v>6684</v>
      </c>
      <c r="B1336" s="360" t="s">
        <v>3445</v>
      </c>
      <c r="C1336" s="8" t="s">
        <v>166</v>
      </c>
      <c r="D1336" s="8">
        <v>41</v>
      </c>
      <c r="E1336" s="52"/>
      <c r="F1336" s="52" t="s">
        <v>138</v>
      </c>
      <c r="G1336" s="52">
        <v>10</v>
      </c>
      <c r="H1336" s="216"/>
      <c r="I1336" s="8">
        <f t="shared" si="53"/>
        <v>51</v>
      </c>
      <c r="J1336" s="358"/>
    </row>
    <row r="1337" spans="1:10" s="359" customFormat="1" ht="15" customHeight="1" x14ac:dyDescent="0.2">
      <c r="A1337" s="8">
        <v>6683</v>
      </c>
      <c r="B1337" s="360" t="s">
        <v>3445</v>
      </c>
      <c r="C1337" s="52" t="s">
        <v>397</v>
      </c>
      <c r="D1337" s="52">
        <v>16</v>
      </c>
      <c r="E1337" s="52"/>
      <c r="F1337" s="8" t="s">
        <v>439</v>
      </c>
      <c r="G1337" s="8">
        <v>24</v>
      </c>
      <c r="H1337" s="216"/>
      <c r="I1337" s="8">
        <f t="shared" si="53"/>
        <v>40</v>
      </c>
      <c r="J1337" s="358"/>
    </row>
    <row r="1338" spans="1:10" s="359" customFormat="1" ht="15" customHeight="1" x14ac:dyDescent="0.2">
      <c r="A1338" s="8">
        <v>6682</v>
      </c>
      <c r="B1338" s="360" t="s">
        <v>3445</v>
      </c>
      <c r="C1338" s="8" t="s">
        <v>787</v>
      </c>
      <c r="D1338" s="8">
        <v>55</v>
      </c>
      <c r="E1338" s="52"/>
      <c r="F1338" s="52" t="s">
        <v>392</v>
      </c>
      <c r="G1338" s="52">
        <v>10</v>
      </c>
      <c r="H1338" s="216" t="s">
        <v>2797</v>
      </c>
      <c r="I1338" s="8">
        <f t="shared" si="53"/>
        <v>65</v>
      </c>
      <c r="J1338" s="358"/>
    </row>
    <row r="1339" spans="1:10" s="359" customFormat="1" ht="15" customHeight="1" x14ac:dyDescent="0.2">
      <c r="A1339" s="8">
        <v>6681</v>
      </c>
      <c r="B1339" s="360" t="s">
        <v>3445</v>
      </c>
      <c r="C1339" s="8" t="s">
        <v>441</v>
      </c>
      <c r="D1339" s="8">
        <v>20</v>
      </c>
      <c r="E1339" s="52"/>
      <c r="F1339" s="52" t="s">
        <v>1347</v>
      </c>
      <c r="G1339" s="52">
        <v>13</v>
      </c>
      <c r="H1339" s="216"/>
      <c r="I1339" s="8">
        <f t="shared" si="53"/>
        <v>33</v>
      </c>
      <c r="J1339" s="358"/>
    </row>
    <row r="1340" spans="1:10" s="359" customFormat="1" ht="15" customHeight="1" x14ac:dyDescent="0.2">
      <c r="A1340" s="8">
        <v>6680</v>
      </c>
      <c r="B1340" s="360" t="s">
        <v>3445</v>
      </c>
      <c r="C1340" s="8" t="s">
        <v>798</v>
      </c>
      <c r="D1340" s="8">
        <v>19</v>
      </c>
      <c r="E1340" s="52"/>
      <c r="F1340" s="52" t="s">
        <v>400</v>
      </c>
      <c r="G1340" s="52">
        <v>14</v>
      </c>
      <c r="H1340" s="216"/>
      <c r="I1340" s="8">
        <f t="shared" si="53"/>
        <v>33</v>
      </c>
      <c r="J1340" s="358"/>
    </row>
    <row r="1341" spans="1:10" s="359" customFormat="1" ht="15" customHeight="1" x14ac:dyDescent="0.2">
      <c r="A1341" s="8">
        <v>6679</v>
      </c>
      <c r="B1341" s="360" t="s">
        <v>3445</v>
      </c>
      <c r="C1341" s="52" t="s">
        <v>243</v>
      </c>
      <c r="D1341" s="52">
        <v>14</v>
      </c>
      <c r="E1341" s="52"/>
      <c r="F1341" s="8" t="s">
        <v>256</v>
      </c>
      <c r="G1341" s="8">
        <v>44</v>
      </c>
      <c r="H1341" s="216"/>
      <c r="I1341" s="8">
        <f t="shared" si="53"/>
        <v>58</v>
      </c>
      <c r="J1341" s="358"/>
    </row>
    <row r="1342" spans="1:10" s="359" customFormat="1" ht="15" customHeight="1" x14ac:dyDescent="0.2">
      <c r="A1342" s="8">
        <v>6678</v>
      </c>
      <c r="B1342" s="360" t="s">
        <v>3445</v>
      </c>
      <c r="C1342" s="52" t="s">
        <v>2952</v>
      </c>
      <c r="D1342" s="52">
        <v>13</v>
      </c>
      <c r="E1342" s="52"/>
      <c r="F1342" s="8" t="s">
        <v>1323</v>
      </c>
      <c r="G1342" s="8">
        <v>21</v>
      </c>
      <c r="H1342" s="216"/>
      <c r="I1342" s="8">
        <f t="shared" si="53"/>
        <v>34</v>
      </c>
      <c r="J1342" s="358"/>
    </row>
    <row r="1343" spans="1:10" s="359" customFormat="1" ht="15" customHeight="1" x14ac:dyDescent="0.2">
      <c r="A1343" s="8">
        <v>6677</v>
      </c>
      <c r="B1343" s="362" t="s">
        <v>3444</v>
      </c>
      <c r="C1343" s="52" t="s">
        <v>1347</v>
      </c>
      <c r="D1343" s="52">
        <v>3</v>
      </c>
      <c r="E1343" s="52"/>
      <c r="F1343" s="8" t="s">
        <v>409</v>
      </c>
      <c r="G1343" s="8">
        <v>14</v>
      </c>
      <c r="H1343" s="216"/>
      <c r="I1343" s="8">
        <f t="shared" si="53"/>
        <v>17</v>
      </c>
      <c r="J1343" s="358"/>
    </row>
    <row r="1344" spans="1:10" s="359" customFormat="1" ht="15" customHeight="1" x14ac:dyDescent="0.2">
      <c r="A1344" s="8">
        <v>6676</v>
      </c>
      <c r="B1344" s="362" t="s">
        <v>3444</v>
      </c>
      <c r="C1344" s="52" t="s">
        <v>2951</v>
      </c>
      <c r="D1344" s="52">
        <v>21</v>
      </c>
      <c r="E1344" s="52"/>
      <c r="F1344" s="8" t="s">
        <v>515</v>
      </c>
      <c r="G1344" s="8">
        <v>28</v>
      </c>
      <c r="H1344" s="216"/>
      <c r="I1344" s="8">
        <f t="shared" si="53"/>
        <v>49</v>
      </c>
      <c r="J1344" s="358"/>
    </row>
    <row r="1345" spans="1:10" s="359" customFormat="1" ht="15" customHeight="1" x14ac:dyDescent="0.2">
      <c r="A1345" s="8">
        <v>6675</v>
      </c>
      <c r="B1345" s="362" t="s">
        <v>3444</v>
      </c>
      <c r="C1345" s="8" t="s">
        <v>800</v>
      </c>
      <c r="D1345" s="8">
        <v>20</v>
      </c>
      <c r="E1345" s="52"/>
      <c r="F1345" s="52" t="s">
        <v>516</v>
      </c>
      <c r="G1345" s="52">
        <v>17</v>
      </c>
      <c r="H1345" s="216"/>
      <c r="I1345" s="8">
        <f t="shared" si="53"/>
        <v>37</v>
      </c>
      <c r="J1345" s="358"/>
    </row>
    <row r="1346" spans="1:10" s="359" customFormat="1" ht="15" customHeight="1" x14ac:dyDescent="0.2">
      <c r="A1346" s="8">
        <v>6674</v>
      </c>
      <c r="B1346" s="362" t="s">
        <v>3444</v>
      </c>
      <c r="C1346" s="8" t="s">
        <v>1323</v>
      </c>
      <c r="D1346" s="8">
        <v>26</v>
      </c>
      <c r="E1346" s="52"/>
      <c r="F1346" s="52" t="s">
        <v>397</v>
      </c>
      <c r="G1346" s="52">
        <v>6</v>
      </c>
      <c r="H1346" s="216"/>
      <c r="I1346" s="8">
        <f t="shared" si="53"/>
        <v>32</v>
      </c>
      <c r="J1346" s="358"/>
    </row>
    <row r="1347" spans="1:10" s="359" customFormat="1" ht="15" customHeight="1" x14ac:dyDescent="0.2">
      <c r="A1347" s="8">
        <v>6673</v>
      </c>
      <c r="B1347" s="362" t="s">
        <v>3444</v>
      </c>
      <c r="C1347" s="8" t="s">
        <v>790</v>
      </c>
      <c r="D1347" s="8">
        <v>35</v>
      </c>
      <c r="E1347" s="52"/>
      <c r="F1347" s="52" t="s">
        <v>243</v>
      </c>
      <c r="G1347" s="52">
        <v>24</v>
      </c>
      <c r="H1347" s="216"/>
      <c r="I1347" s="8">
        <f t="shared" si="53"/>
        <v>59</v>
      </c>
      <c r="J1347" s="358"/>
    </row>
    <row r="1348" spans="1:10" s="359" customFormat="1" ht="15" customHeight="1" x14ac:dyDescent="0.2">
      <c r="A1348" s="8">
        <v>6672</v>
      </c>
      <c r="B1348" s="362" t="s">
        <v>3444</v>
      </c>
      <c r="C1348" s="8" t="s">
        <v>798</v>
      </c>
      <c r="D1348" s="8">
        <v>28</v>
      </c>
      <c r="E1348" s="52"/>
      <c r="F1348" s="52" t="s">
        <v>138</v>
      </c>
      <c r="G1348" s="52">
        <v>25</v>
      </c>
      <c r="H1348" s="216"/>
      <c r="I1348" s="8">
        <f t="shared" si="53"/>
        <v>53</v>
      </c>
      <c r="J1348" s="358"/>
    </row>
    <row r="1349" spans="1:10" s="359" customFormat="1" ht="15" customHeight="1" x14ac:dyDescent="0.2">
      <c r="A1349" s="8">
        <v>6671</v>
      </c>
      <c r="B1349" s="362" t="s">
        <v>3444</v>
      </c>
      <c r="C1349" s="52" t="s">
        <v>2952</v>
      </c>
      <c r="D1349" s="52">
        <v>20</v>
      </c>
      <c r="E1349" s="52"/>
      <c r="F1349" s="8" t="s">
        <v>400</v>
      </c>
      <c r="G1349" s="8">
        <v>26</v>
      </c>
      <c r="H1349" s="216"/>
      <c r="I1349" s="8">
        <f t="shared" si="53"/>
        <v>46</v>
      </c>
      <c r="J1349" s="358"/>
    </row>
    <row r="1350" spans="1:10" s="359" customFormat="1" ht="15" customHeight="1" x14ac:dyDescent="0.2">
      <c r="A1350" s="8">
        <v>6670</v>
      </c>
      <c r="B1350" s="362" t="s">
        <v>3444</v>
      </c>
      <c r="C1350" s="52" t="s">
        <v>797</v>
      </c>
      <c r="D1350" s="52">
        <v>13</v>
      </c>
      <c r="E1350" s="52"/>
      <c r="F1350" s="8" t="s">
        <v>752</v>
      </c>
      <c r="G1350" s="8">
        <v>48</v>
      </c>
      <c r="H1350" s="216"/>
      <c r="I1350" s="8">
        <f t="shared" si="53"/>
        <v>61</v>
      </c>
      <c r="J1350" s="358"/>
    </row>
    <row r="1351" spans="1:10" s="359" customFormat="1" ht="15" customHeight="1" x14ac:dyDescent="0.2">
      <c r="A1351" s="8">
        <v>6669</v>
      </c>
      <c r="B1351" s="362" t="s">
        <v>3444</v>
      </c>
      <c r="C1351" s="52" t="s">
        <v>799</v>
      </c>
      <c r="D1351" s="52">
        <v>13</v>
      </c>
      <c r="E1351" s="52"/>
      <c r="F1351" s="8" t="s">
        <v>441</v>
      </c>
      <c r="G1351" s="8">
        <v>28</v>
      </c>
      <c r="H1351" s="216" t="s">
        <v>779</v>
      </c>
      <c r="I1351" s="8">
        <f t="shared" si="53"/>
        <v>41</v>
      </c>
      <c r="J1351" s="358"/>
    </row>
    <row r="1352" spans="1:10" s="359" customFormat="1" ht="15" customHeight="1" x14ac:dyDescent="0.2">
      <c r="A1352" s="8">
        <v>6668</v>
      </c>
      <c r="B1352" s="360" t="s">
        <v>3442</v>
      </c>
      <c r="C1352" s="8" t="s">
        <v>138</v>
      </c>
      <c r="D1352" s="8">
        <v>34</v>
      </c>
      <c r="E1352" s="52"/>
      <c r="F1352" s="52" t="s">
        <v>121</v>
      </c>
      <c r="G1352" s="52">
        <v>12</v>
      </c>
      <c r="H1352" s="216"/>
      <c r="I1352" s="8">
        <f t="shared" si="53"/>
        <v>46</v>
      </c>
      <c r="J1352" s="358"/>
    </row>
    <row r="1353" spans="1:10" s="359" customFormat="1" ht="15" customHeight="1" x14ac:dyDescent="0.2">
      <c r="A1353" s="8">
        <v>6667</v>
      </c>
      <c r="B1353" s="360" t="s">
        <v>3442</v>
      </c>
      <c r="C1353" s="8" t="s">
        <v>441</v>
      </c>
      <c r="D1353" s="8">
        <v>14</v>
      </c>
      <c r="E1353" s="52"/>
      <c r="F1353" s="52" t="s">
        <v>516</v>
      </c>
      <c r="G1353" s="52">
        <v>3</v>
      </c>
      <c r="H1353" s="216"/>
      <c r="I1353" s="8">
        <f t="shared" si="53"/>
        <v>17</v>
      </c>
      <c r="J1353" s="358"/>
    </row>
    <row r="1354" spans="1:10" s="359" customFormat="1" ht="15" customHeight="1" x14ac:dyDescent="0.2">
      <c r="A1354" s="8">
        <v>6666</v>
      </c>
      <c r="B1354" s="360" t="s">
        <v>3442</v>
      </c>
      <c r="C1354" s="52" t="s">
        <v>2951</v>
      </c>
      <c r="D1354" s="52">
        <v>21</v>
      </c>
      <c r="E1354" s="52"/>
      <c r="F1354" s="8" t="s">
        <v>243</v>
      </c>
      <c r="G1354" s="8">
        <v>28</v>
      </c>
      <c r="H1354" s="216"/>
      <c r="I1354" s="8">
        <f t="shared" si="53"/>
        <v>49</v>
      </c>
      <c r="J1354" s="358"/>
    </row>
    <row r="1355" spans="1:10" s="359" customFormat="1" ht="15" customHeight="1" x14ac:dyDescent="0.2">
      <c r="A1355" s="8">
        <v>6665</v>
      </c>
      <c r="B1355" s="360" t="s">
        <v>3442</v>
      </c>
      <c r="C1355" s="8" t="s">
        <v>793</v>
      </c>
      <c r="D1355" s="8">
        <v>22</v>
      </c>
      <c r="E1355" s="52"/>
      <c r="F1355" s="52" t="s">
        <v>439</v>
      </c>
      <c r="G1355" s="52">
        <v>9</v>
      </c>
      <c r="H1355" s="216"/>
      <c r="I1355" s="8">
        <f t="shared" si="53"/>
        <v>31</v>
      </c>
      <c r="J1355" s="358"/>
    </row>
    <row r="1356" spans="1:10" s="359" customFormat="1" ht="15" customHeight="1" x14ac:dyDescent="0.2">
      <c r="A1356" s="8">
        <v>6664</v>
      </c>
      <c r="B1356" s="360" t="s">
        <v>3442</v>
      </c>
      <c r="C1356" s="8" t="s">
        <v>787</v>
      </c>
      <c r="D1356" s="8">
        <v>26</v>
      </c>
      <c r="E1356" s="52"/>
      <c r="F1356" s="52" t="s">
        <v>2952</v>
      </c>
      <c r="G1356" s="52">
        <v>7</v>
      </c>
      <c r="H1356" s="216"/>
      <c r="I1356" s="8">
        <f t="shared" si="53"/>
        <v>33</v>
      </c>
      <c r="J1356" s="358"/>
    </row>
    <row r="1357" spans="1:10" s="359" customFormat="1" ht="15" customHeight="1" x14ac:dyDescent="0.2">
      <c r="A1357" s="8">
        <v>6663</v>
      </c>
      <c r="B1357" s="360" t="s">
        <v>3442</v>
      </c>
      <c r="C1357" s="8" t="s">
        <v>801</v>
      </c>
      <c r="D1357" s="8">
        <v>35</v>
      </c>
      <c r="E1357" s="52"/>
      <c r="F1357" s="52" t="s">
        <v>392</v>
      </c>
      <c r="G1357" s="52">
        <v>27</v>
      </c>
      <c r="H1357" s="216"/>
      <c r="I1357" s="8">
        <f t="shared" si="53"/>
        <v>62</v>
      </c>
      <c r="J1357" s="358"/>
    </row>
    <row r="1358" spans="1:10" s="359" customFormat="1" ht="15" customHeight="1" x14ac:dyDescent="0.2">
      <c r="A1358" s="8">
        <v>6662</v>
      </c>
      <c r="B1358" s="360" t="s">
        <v>3442</v>
      </c>
      <c r="C1358" s="8" t="s">
        <v>397</v>
      </c>
      <c r="D1358" s="8">
        <v>23</v>
      </c>
      <c r="E1358" s="52"/>
      <c r="F1358" s="52" t="s">
        <v>1347</v>
      </c>
      <c r="G1358" s="52">
        <v>21</v>
      </c>
      <c r="H1358" s="216"/>
      <c r="I1358" s="8">
        <f t="shared" si="53"/>
        <v>44</v>
      </c>
      <c r="J1358" s="358"/>
    </row>
    <row r="1359" spans="1:10" s="359" customFormat="1" ht="15" customHeight="1" x14ac:dyDescent="0.2">
      <c r="A1359" s="8">
        <v>6661</v>
      </c>
      <c r="B1359" s="360" t="s">
        <v>3442</v>
      </c>
      <c r="C1359" s="8" t="s">
        <v>789</v>
      </c>
      <c r="D1359" s="8">
        <v>55</v>
      </c>
      <c r="E1359" s="52"/>
      <c r="F1359" s="52" t="s">
        <v>386</v>
      </c>
      <c r="G1359" s="52">
        <v>21</v>
      </c>
      <c r="H1359" s="216" t="s">
        <v>3443</v>
      </c>
      <c r="I1359" s="8">
        <f t="shared" si="53"/>
        <v>76</v>
      </c>
      <c r="J1359" s="358"/>
    </row>
    <row r="1360" spans="1:10" s="359" customFormat="1" ht="15" customHeight="1" x14ac:dyDescent="0.2">
      <c r="A1360" s="8">
        <v>6660</v>
      </c>
      <c r="B1360" s="360" t="s">
        <v>3442</v>
      </c>
      <c r="C1360" s="8" t="s">
        <v>1323</v>
      </c>
      <c r="D1360" s="8">
        <v>30</v>
      </c>
      <c r="E1360" s="52"/>
      <c r="F1360" s="52" t="s">
        <v>256</v>
      </c>
      <c r="G1360" s="52">
        <v>10</v>
      </c>
      <c r="H1360" s="216"/>
      <c r="I1360" s="8">
        <f t="shared" si="53"/>
        <v>40</v>
      </c>
      <c r="J1360" s="358"/>
    </row>
    <row r="1361" spans="1:10" s="359" customFormat="1" ht="15" customHeight="1" x14ac:dyDescent="0.2">
      <c r="A1361" s="8">
        <v>6659</v>
      </c>
      <c r="B1361" s="362" t="s">
        <v>3440</v>
      </c>
      <c r="C1361" s="52" t="s">
        <v>800</v>
      </c>
      <c r="D1361" s="52">
        <v>10</v>
      </c>
      <c r="E1361" s="52"/>
      <c r="F1361" s="8" t="s">
        <v>409</v>
      </c>
      <c r="G1361" s="8">
        <v>31</v>
      </c>
      <c r="H1361" s="216"/>
      <c r="I1361" s="8">
        <f t="shared" si="53"/>
        <v>41</v>
      </c>
      <c r="J1361" s="358"/>
    </row>
    <row r="1362" spans="1:10" s="359" customFormat="1" ht="15" customHeight="1" x14ac:dyDescent="0.2">
      <c r="A1362" s="8">
        <v>6658</v>
      </c>
      <c r="B1362" s="362" t="s">
        <v>3440</v>
      </c>
      <c r="C1362" s="52" t="s">
        <v>789</v>
      </c>
      <c r="D1362" s="52">
        <v>12</v>
      </c>
      <c r="E1362" s="52"/>
      <c r="F1362" s="8" t="s">
        <v>516</v>
      </c>
      <c r="G1362" s="8">
        <v>34</v>
      </c>
      <c r="H1362" s="216" t="s">
        <v>2802</v>
      </c>
      <c r="I1362" s="8">
        <f t="shared" si="53"/>
        <v>46</v>
      </c>
      <c r="J1362" s="358"/>
    </row>
    <row r="1363" spans="1:10" s="359" customFormat="1" ht="15" customHeight="1" x14ac:dyDescent="0.2">
      <c r="A1363" s="8">
        <v>6657</v>
      </c>
      <c r="B1363" s="362" t="s">
        <v>3440</v>
      </c>
      <c r="C1363" s="52" t="s">
        <v>397</v>
      </c>
      <c r="D1363" s="52">
        <v>27</v>
      </c>
      <c r="E1363" s="52"/>
      <c r="F1363" s="8" t="s">
        <v>2951</v>
      </c>
      <c r="G1363" s="8">
        <v>33</v>
      </c>
      <c r="H1363" s="216"/>
      <c r="I1363" s="8">
        <f t="shared" si="53"/>
        <v>60</v>
      </c>
      <c r="J1363" s="358"/>
    </row>
    <row r="1364" spans="1:10" s="359" customFormat="1" ht="15" customHeight="1" x14ac:dyDescent="0.2">
      <c r="A1364" s="8">
        <v>6656</v>
      </c>
      <c r="B1364" s="362" t="s">
        <v>3440</v>
      </c>
      <c r="C1364" s="52" t="s">
        <v>138</v>
      </c>
      <c r="D1364" s="52">
        <v>7</v>
      </c>
      <c r="E1364" s="52"/>
      <c r="F1364" s="8" t="s">
        <v>439</v>
      </c>
      <c r="G1364" s="8">
        <v>9</v>
      </c>
      <c r="H1364" s="216"/>
      <c r="I1364" s="8">
        <f t="shared" si="53"/>
        <v>16</v>
      </c>
      <c r="J1364" s="358"/>
    </row>
    <row r="1365" spans="1:10" s="359" customFormat="1" ht="15" customHeight="1" x14ac:dyDescent="0.2">
      <c r="A1365" s="8">
        <v>6655</v>
      </c>
      <c r="B1365" s="362" t="s">
        <v>3440</v>
      </c>
      <c r="C1365" s="8" t="s">
        <v>243</v>
      </c>
      <c r="D1365" s="8">
        <v>28</v>
      </c>
      <c r="E1365" s="52"/>
      <c r="F1365" s="52" t="s">
        <v>1347</v>
      </c>
      <c r="G1365" s="52">
        <v>22</v>
      </c>
      <c r="H1365" s="216"/>
      <c r="I1365" s="8">
        <f t="shared" si="53"/>
        <v>50</v>
      </c>
      <c r="J1365" s="358"/>
    </row>
    <row r="1366" spans="1:10" s="359" customFormat="1" ht="15" customHeight="1" x14ac:dyDescent="0.2">
      <c r="A1366" s="8">
        <v>6654</v>
      </c>
      <c r="B1366" s="362" t="s">
        <v>3440</v>
      </c>
      <c r="C1366" s="8" t="s">
        <v>793</v>
      </c>
      <c r="D1366" s="8">
        <v>24</v>
      </c>
      <c r="E1366" s="52"/>
      <c r="F1366" s="52" t="s">
        <v>752</v>
      </c>
      <c r="G1366" s="52">
        <v>17</v>
      </c>
      <c r="H1366" s="216"/>
      <c r="I1366" s="8">
        <f t="shared" si="53"/>
        <v>41</v>
      </c>
      <c r="J1366" s="358"/>
    </row>
    <row r="1367" spans="1:10" s="359" customFormat="1" ht="15" customHeight="1" x14ac:dyDescent="0.2">
      <c r="A1367" s="8">
        <v>6653</v>
      </c>
      <c r="B1367" s="362" t="s">
        <v>3440</v>
      </c>
      <c r="C1367" s="8" t="s">
        <v>2952</v>
      </c>
      <c r="D1367" s="8">
        <v>29</v>
      </c>
      <c r="E1367" s="52"/>
      <c r="F1367" s="52" t="s">
        <v>386</v>
      </c>
      <c r="G1367" s="52">
        <v>17</v>
      </c>
      <c r="H1367" s="216"/>
      <c r="I1367" s="8">
        <f t="shared" si="53"/>
        <v>46</v>
      </c>
      <c r="J1367" s="358"/>
    </row>
    <row r="1368" spans="1:10" s="359" customFormat="1" ht="15" customHeight="1" x14ac:dyDescent="0.2">
      <c r="A1368" s="8">
        <v>6652</v>
      </c>
      <c r="B1368" s="362" t="s">
        <v>3440</v>
      </c>
      <c r="C1368" s="52" t="s">
        <v>797</v>
      </c>
      <c r="D1368" s="52">
        <v>17</v>
      </c>
      <c r="E1368" s="52"/>
      <c r="F1368" s="8" t="s">
        <v>256</v>
      </c>
      <c r="G1368" s="8">
        <v>20</v>
      </c>
      <c r="H1368" s="216"/>
      <c r="I1368" s="8">
        <f t="shared" si="53"/>
        <v>37</v>
      </c>
      <c r="J1368" s="358"/>
    </row>
    <row r="1369" spans="1:10" s="359" customFormat="1" ht="15" customHeight="1" x14ac:dyDescent="0.2">
      <c r="A1369" s="8">
        <v>6651</v>
      </c>
      <c r="B1369" s="362" t="s">
        <v>3440</v>
      </c>
      <c r="C1369" s="52" t="s">
        <v>1323</v>
      </c>
      <c r="D1369" s="52">
        <v>31</v>
      </c>
      <c r="E1369" s="52"/>
      <c r="F1369" s="8" t="s">
        <v>441</v>
      </c>
      <c r="G1369" s="8">
        <v>38</v>
      </c>
      <c r="H1369" s="216"/>
      <c r="I1369" s="8">
        <f t="shared" si="53"/>
        <v>69</v>
      </c>
      <c r="J1369" s="358"/>
    </row>
    <row r="1370" spans="1:10" s="359" customFormat="1" ht="15" customHeight="1" x14ac:dyDescent="0.2">
      <c r="A1370" s="8">
        <v>6650</v>
      </c>
      <c r="B1370" s="360" t="s">
        <v>3439</v>
      </c>
      <c r="C1370" s="8" t="s">
        <v>789</v>
      </c>
      <c r="D1370" s="8">
        <v>28</v>
      </c>
      <c r="E1370" s="52"/>
      <c r="F1370" s="52" t="s">
        <v>121</v>
      </c>
      <c r="G1370" s="52">
        <v>20</v>
      </c>
      <c r="H1370" s="216"/>
      <c r="I1370" s="8">
        <f t="shared" si="53"/>
        <v>48</v>
      </c>
      <c r="J1370" s="358"/>
    </row>
    <row r="1371" spans="1:10" s="359" customFormat="1" ht="15" customHeight="1" x14ac:dyDescent="0.2">
      <c r="A1371" s="8">
        <v>6649</v>
      </c>
      <c r="B1371" s="360" t="s">
        <v>3439</v>
      </c>
      <c r="C1371" s="52" t="s">
        <v>243</v>
      </c>
      <c r="D1371" s="52">
        <v>28</v>
      </c>
      <c r="E1371" s="52"/>
      <c r="F1371" s="8" t="s">
        <v>409</v>
      </c>
      <c r="G1371" s="8">
        <v>38</v>
      </c>
      <c r="H1371" s="216"/>
      <c r="I1371" s="8">
        <f t="shared" si="53"/>
        <v>66</v>
      </c>
      <c r="J1371" s="358"/>
    </row>
    <row r="1372" spans="1:10" s="359" customFormat="1" ht="15" customHeight="1" x14ac:dyDescent="0.2">
      <c r="A1372" s="8">
        <v>6648</v>
      </c>
      <c r="B1372" s="360" t="s">
        <v>3439</v>
      </c>
      <c r="C1372" s="52" t="s">
        <v>166</v>
      </c>
      <c r="D1372" s="52">
        <v>6</v>
      </c>
      <c r="E1372" s="52"/>
      <c r="F1372" s="8" t="s">
        <v>397</v>
      </c>
      <c r="G1372" s="8">
        <v>17</v>
      </c>
      <c r="H1372" s="216"/>
      <c r="I1372" s="8">
        <f t="shared" si="53"/>
        <v>23</v>
      </c>
      <c r="J1372" s="358"/>
    </row>
    <row r="1373" spans="1:10" s="359" customFormat="1" ht="15" customHeight="1" x14ac:dyDescent="0.2">
      <c r="A1373" s="8">
        <v>6647</v>
      </c>
      <c r="B1373" s="360" t="s">
        <v>3439</v>
      </c>
      <c r="C1373" s="8" t="s">
        <v>797</v>
      </c>
      <c r="D1373" s="8">
        <v>21</v>
      </c>
      <c r="E1373" s="52"/>
      <c r="F1373" s="52" t="s">
        <v>2952</v>
      </c>
      <c r="G1373" s="52">
        <v>20</v>
      </c>
      <c r="H1373" s="216" t="s">
        <v>3441</v>
      </c>
      <c r="I1373" s="8">
        <f t="shared" ref="I1373:I1436" si="54">D1373+G1373</f>
        <v>41</v>
      </c>
      <c r="J1373" s="358"/>
    </row>
    <row r="1374" spans="1:10" s="359" customFormat="1" ht="15" customHeight="1" x14ac:dyDescent="0.2">
      <c r="A1374" s="8">
        <v>6646</v>
      </c>
      <c r="B1374" s="360" t="s">
        <v>3439</v>
      </c>
      <c r="C1374" s="8" t="s">
        <v>790</v>
      </c>
      <c r="D1374" s="8">
        <v>31</v>
      </c>
      <c r="E1374" s="52"/>
      <c r="F1374" s="52" t="s">
        <v>752</v>
      </c>
      <c r="G1374" s="52">
        <v>27</v>
      </c>
      <c r="H1374" s="216"/>
      <c r="I1374" s="8">
        <f t="shared" si="54"/>
        <v>58</v>
      </c>
      <c r="J1374" s="358"/>
    </row>
    <row r="1375" spans="1:10" s="359" customFormat="1" ht="15" customHeight="1" x14ac:dyDescent="0.2">
      <c r="A1375" s="8">
        <v>6645</v>
      </c>
      <c r="B1375" s="360" t="s">
        <v>3439</v>
      </c>
      <c r="C1375" s="52" t="s">
        <v>1347</v>
      </c>
      <c r="D1375" s="52">
        <v>20</v>
      </c>
      <c r="E1375" s="52"/>
      <c r="F1375" s="8" t="s">
        <v>386</v>
      </c>
      <c r="G1375" s="8">
        <v>24</v>
      </c>
      <c r="H1375" s="216"/>
      <c r="I1375" s="8">
        <f t="shared" si="54"/>
        <v>44</v>
      </c>
      <c r="J1375" s="358"/>
    </row>
    <row r="1376" spans="1:10" s="359" customFormat="1" ht="15" customHeight="1" x14ac:dyDescent="0.2">
      <c r="A1376" s="8">
        <v>6644</v>
      </c>
      <c r="B1376" s="360" t="s">
        <v>3439</v>
      </c>
      <c r="C1376" s="52" t="s">
        <v>793</v>
      </c>
      <c r="D1376" s="52">
        <v>10</v>
      </c>
      <c r="E1376" s="52"/>
      <c r="F1376" s="8" t="s">
        <v>256</v>
      </c>
      <c r="G1376" s="8">
        <v>35</v>
      </c>
      <c r="H1376" s="216"/>
      <c r="I1376" s="8">
        <f t="shared" si="54"/>
        <v>45</v>
      </c>
      <c r="J1376" s="358"/>
    </row>
    <row r="1377" spans="1:10" s="359" customFormat="1" ht="15" customHeight="1" x14ac:dyDescent="0.2">
      <c r="A1377" s="8">
        <v>6643</v>
      </c>
      <c r="B1377" s="360" t="s">
        <v>3439</v>
      </c>
      <c r="C1377" s="52" t="s">
        <v>138</v>
      </c>
      <c r="D1377" s="52">
        <v>20</v>
      </c>
      <c r="E1377" s="52"/>
      <c r="F1377" s="8" t="s">
        <v>1323</v>
      </c>
      <c r="G1377" s="8">
        <v>27</v>
      </c>
      <c r="H1377" s="216"/>
      <c r="I1377" s="8">
        <f t="shared" si="54"/>
        <v>47</v>
      </c>
      <c r="J1377" s="358"/>
    </row>
    <row r="1378" spans="1:10" s="359" customFormat="1" ht="15" customHeight="1" x14ac:dyDescent="0.2">
      <c r="A1378" s="8">
        <v>6642</v>
      </c>
      <c r="B1378" s="360" t="s">
        <v>3439</v>
      </c>
      <c r="C1378" s="52" t="s">
        <v>2951</v>
      </c>
      <c r="D1378" s="52">
        <v>9</v>
      </c>
      <c r="E1378" s="52"/>
      <c r="F1378" s="8" t="s">
        <v>441</v>
      </c>
      <c r="G1378" s="8">
        <v>28</v>
      </c>
      <c r="H1378" s="216"/>
      <c r="I1378" s="8">
        <f t="shared" si="54"/>
        <v>37</v>
      </c>
      <c r="J1378" s="358"/>
    </row>
    <row r="1379" spans="1:10" s="359" customFormat="1" ht="15" customHeight="1" x14ac:dyDescent="0.2">
      <c r="A1379" s="8">
        <v>6641</v>
      </c>
      <c r="B1379" s="362" t="s">
        <v>3437</v>
      </c>
      <c r="C1379" s="8" t="s">
        <v>397</v>
      </c>
      <c r="D1379" s="8">
        <v>22</v>
      </c>
      <c r="E1379" s="52"/>
      <c r="F1379" s="52" t="s">
        <v>121</v>
      </c>
      <c r="G1379" s="52">
        <v>6</v>
      </c>
      <c r="H1379" s="216"/>
      <c r="I1379" s="8">
        <f t="shared" si="54"/>
        <v>28</v>
      </c>
      <c r="J1379" s="358"/>
    </row>
    <row r="1380" spans="1:10" s="359" customFormat="1" ht="15" customHeight="1" x14ac:dyDescent="0.2">
      <c r="A1380" s="8">
        <v>6640</v>
      </c>
      <c r="B1380" s="362" t="s">
        <v>3437</v>
      </c>
      <c r="C1380" s="52" t="s">
        <v>138</v>
      </c>
      <c r="D1380" s="52">
        <v>3</v>
      </c>
      <c r="E1380" s="52"/>
      <c r="F1380" s="8" t="s">
        <v>515</v>
      </c>
      <c r="G1380" s="8">
        <v>42</v>
      </c>
      <c r="H1380" s="216"/>
      <c r="I1380" s="8">
        <f t="shared" si="54"/>
        <v>45</v>
      </c>
      <c r="J1380" s="358"/>
    </row>
    <row r="1381" spans="1:10" s="359" customFormat="1" ht="15" customHeight="1" x14ac:dyDescent="0.2">
      <c r="A1381" s="8">
        <v>6639</v>
      </c>
      <c r="B1381" s="362" t="s">
        <v>3437</v>
      </c>
      <c r="C1381" s="52" t="s">
        <v>166</v>
      </c>
      <c r="D1381" s="52">
        <v>13</v>
      </c>
      <c r="E1381" s="52"/>
      <c r="F1381" s="8" t="s">
        <v>2951</v>
      </c>
      <c r="G1381" s="8">
        <v>33</v>
      </c>
      <c r="H1381" s="216"/>
      <c r="I1381" s="8">
        <f t="shared" si="54"/>
        <v>46</v>
      </c>
      <c r="J1381" s="358"/>
    </row>
    <row r="1382" spans="1:10" s="359" customFormat="1" ht="15" customHeight="1" x14ac:dyDescent="0.2">
      <c r="A1382" s="8">
        <v>6638</v>
      </c>
      <c r="B1382" s="362" t="s">
        <v>3437</v>
      </c>
      <c r="C1382" s="52" t="s">
        <v>243</v>
      </c>
      <c r="D1382" s="52">
        <v>7</v>
      </c>
      <c r="E1382" s="52"/>
      <c r="F1382" s="8" t="s">
        <v>439</v>
      </c>
      <c r="G1382" s="8">
        <v>38</v>
      </c>
      <c r="H1382" s="216"/>
      <c r="I1382" s="8">
        <f t="shared" si="54"/>
        <v>45</v>
      </c>
      <c r="J1382" s="358"/>
    </row>
    <row r="1383" spans="1:10" s="359" customFormat="1" ht="15" customHeight="1" x14ac:dyDescent="0.2">
      <c r="A1383" s="8">
        <v>6637</v>
      </c>
      <c r="B1383" s="362" t="s">
        <v>3437</v>
      </c>
      <c r="C1383" s="52" t="s">
        <v>801</v>
      </c>
      <c r="D1383" s="52">
        <v>31</v>
      </c>
      <c r="E1383" s="52" t="s">
        <v>777</v>
      </c>
      <c r="F1383" s="8" t="s">
        <v>2952</v>
      </c>
      <c r="G1383" s="8">
        <v>37</v>
      </c>
      <c r="H1383" s="216" t="s">
        <v>3438</v>
      </c>
      <c r="I1383" s="8">
        <f t="shared" si="54"/>
        <v>68</v>
      </c>
      <c r="J1383" s="358"/>
    </row>
    <row r="1384" spans="1:10" s="359" customFormat="1" ht="15" customHeight="1" x14ac:dyDescent="0.2">
      <c r="A1384" s="8">
        <v>6636</v>
      </c>
      <c r="B1384" s="362" t="s">
        <v>3437</v>
      </c>
      <c r="C1384" s="8" t="s">
        <v>798</v>
      </c>
      <c r="D1384" s="8">
        <v>20</v>
      </c>
      <c r="E1384" s="52"/>
      <c r="F1384" s="52" t="s">
        <v>392</v>
      </c>
      <c r="G1384" s="52">
        <v>17</v>
      </c>
      <c r="H1384" s="216"/>
      <c r="I1384" s="8">
        <f t="shared" si="54"/>
        <v>37</v>
      </c>
      <c r="J1384" s="358"/>
    </row>
    <row r="1385" spans="1:10" s="359" customFormat="1" ht="15" customHeight="1" x14ac:dyDescent="0.2">
      <c r="A1385" s="8">
        <v>6635</v>
      </c>
      <c r="B1385" s="362" t="s">
        <v>3437</v>
      </c>
      <c r="C1385" s="8" t="s">
        <v>787</v>
      </c>
      <c r="D1385" s="8">
        <v>42</v>
      </c>
      <c r="E1385" s="52"/>
      <c r="F1385" s="52" t="s">
        <v>1347</v>
      </c>
      <c r="G1385" s="52">
        <v>19</v>
      </c>
      <c r="H1385" s="216"/>
      <c r="I1385" s="8">
        <f t="shared" si="54"/>
        <v>61</v>
      </c>
      <c r="J1385" s="358"/>
    </row>
    <row r="1386" spans="1:10" s="359" customFormat="1" ht="15" customHeight="1" x14ac:dyDescent="0.2">
      <c r="A1386" s="8">
        <v>6634</v>
      </c>
      <c r="B1386" s="362" t="s">
        <v>3437</v>
      </c>
      <c r="C1386" s="8" t="s">
        <v>1323</v>
      </c>
      <c r="D1386" s="8">
        <v>34</v>
      </c>
      <c r="E1386" s="52"/>
      <c r="F1386" s="52" t="s">
        <v>400</v>
      </c>
      <c r="G1386" s="52">
        <v>27</v>
      </c>
      <c r="H1386" s="216"/>
      <c r="I1386" s="8">
        <f t="shared" si="54"/>
        <v>61</v>
      </c>
      <c r="J1386" s="358"/>
    </row>
    <row r="1387" spans="1:10" s="359" customFormat="1" ht="15" customHeight="1" x14ac:dyDescent="0.2">
      <c r="A1387" s="8">
        <v>6633</v>
      </c>
      <c r="B1387" s="362" t="s">
        <v>3437</v>
      </c>
      <c r="C1387" s="52" t="s">
        <v>441</v>
      </c>
      <c r="D1387" s="52">
        <v>10</v>
      </c>
      <c r="E1387" s="52"/>
      <c r="F1387" s="8" t="s">
        <v>256</v>
      </c>
      <c r="G1387" s="8">
        <v>24</v>
      </c>
      <c r="H1387" s="216"/>
      <c r="I1387" s="8">
        <f t="shared" si="54"/>
        <v>34</v>
      </c>
      <c r="J1387" s="358"/>
    </row>
    <row r="1388" spans="1:10" s="359" customFormat="1" ht="15" customHeight="1" x14ac:dyDescent="0.2">
      <c r="A1388" s="8">
        <v>6632</v>
      </c>
      <c r="B1388" s="360" t="s">
        <v>3435</v>
      </c>
      <c r="C1388" s="8" t="s">
        <v>2951</v>
      </c>
      <c r="D1388" s="8">
        <v>27</v>
      </c>
      <c r="E1388" s="52"/>
      <c r="F1388" s="52" t="s">
        <v>409</v>
      </c>
      <c r="G1388" s="52">
        <v>24</v>
      </c>
      <c r="H1388" s="216"/>
      <c r="I1388" s="8">
        <f t="shared" si="54"/>
        <v>51</v>
      </c>
      <c r="J1388" s="358"/>
    </row>
    <row r="1389" spans="1:10" s="359" customFormat="1" ht="15" customHeight="1" x14ac:dyDescent="0.2">
      <c r="A1389" s="8">
        <v>6631</v>
      </c>
      <c r="B1389" s="360" t="s">
        <v>3435</v>
      </c>
      <c r="C1389" s="52" t="s">
        <v>797</v>
      </c>
      <c r="D1389" s="52">
        <v>13</v>
      </c>
      <c r="E1389" s="52"/>
      <c r="F1389" s="8" t="s">
        <v>515</v>
      </c>
      <c r="G1389" s="8">
        <v>16</v>
      </c>
      <c r="H1389" s="216"/>
      <c r="I1389" s="8">
        <f t="shared" si="54"/>
        <v>29</v>
      </c>
      <c r="J1389" s="358"/>
    </row>
    <row r="1390" spans="1:10" s="359" customFormat="1" ht="15" customHeight="1" x14ac:dyDescent="0.2">
      <c r="A1390" s="8">
        <v>6630</v>
      </c>
      <c r="B1390" s="360" t="s">
        <v>3435</v>
      </c>
      <c r="C1390" s="8" t="s">
        <v>790</v>
      </c>
      <c r="D1390" s="8">
        <v>25</v>
      </c>
      <c r="E1390" s="52"/>
      <c r="F1390" s="52" t="s">
        <v>516</v>
      </c>
      <c r="G1390" s="52">
        <v>14</v>
      </c>
      <c r="H1390" s="216"/>
      <c r="I1390" s="8">
        <f t="shared" si="54"/>
        <v>39</v>
      </c>
      <c r="J1390" s="358"/>
    </row>
    <row r="1391" spans="1:10" s="359" customFormat="1" ht="15" customHeight="1" x14ac:dyDescent="0.2">
      <c r="A1391" s="8">
        <v>6629</v>
      </c>
      <c r="B1391" s="360" t="s">
        <v>3435</v>
      </c>
      <c r="C1391" s="8" t="s">
        <v>243</v>
      </c>
      <c r="D1391" s="8">
        <v>28</v>
      </c>
      <c r="E1391" s="52"/>
      <c r="F1391" s="52" t="s">
        <v>138</v>
      </c>
      <c r="G1391" s="52">
        <v>27</v>
      </c>
      <c r="H1391" s="216"/>
      <c r="I1391" s="8">
        <f t="shared" si="54"/>
        <v>55</v>
      </c>
      <c r="J1391" s="358"/>
    </row>
    <row r="1392" spans="1:10" s="359" customFormat="1" ht="15" customHeight="1" x14ac:dyDescent="0.2">
      <c r="A1392" s="8">
        <v>6628</v>
      </c>
      <c r="B1392" s="360" t="s">
        <v>3435</v>
      </c>
      <c r="C1392" s="8" t="s">
        <v>397</v>
      </c>
      <c r="D1392" s="8">
        <v>38</v>
      </c>
      <c r="E1392" s="52"/>
      <c r="F1392" s="52" t="s">
        <v>2952</v>
      </c>
      <c r="G1392" s="52">
        <v>15</v>
      </c>
      <c r="H1392" s="216" t="s">
        <v>3436</v>
      </c>
      <c r="I1392" s="8">
        <f t="shared" si="54"/>
        <v>53</v>
      </c>
      <c r="J1392" s="358"/>
    </row>
    <row r="1393" spans="1:10" s="359" customFormat="1" ht="15" customHeight="1" x14ac:dyDescent="0.2">
      <c r="A1393" s="8">
        <v>6627</v>
      </c>
      <c r="B1393" s="360" t="s">
        <v>3435</v>
      </c>
      <c r="C1393" s="8" t="s">
        <v>793</v>
      </c>
      <c r="D1393" s="8">
        <v>36</v>
      </c>
      <c r="E1393" s="52"/>
      <c r="F1393" s="52" t="s">
        <v>1347</v>
      </c>
      <c r="G1393" s="52">
        <v>33</v>
      </c>
      <c r="H1393" s="216"/>
      <c r="I1393" s="8">
        <f t="shared" si="54"/>
        <v>69</v>
      </c>
      <c r="J1393" s="358"/>
    </row>
    <row r="1394" spans="1:10" s="359" customFormat="1" ht="15" customHeight="1" x14ac:dyDescent="0.2">
      <c r="A1394" s="8">
        <v>6626</v>
      </c>
      <c r="B1394" s="360" t="s">
        <v>3435</v>
      </c>
      <c r="C1394" s="52" t="s">
        <v>441</v>
      </c>
      <c r="D1394" s="52">
        <v>28</v>
      </c>
      <c r="E1394" s="52"/>
      <c r="F1394" s="8" t="s">
        <v>752</v>
      </c>
      <c r="G1394" s="8">
        <v>41</v>
      </c>
      <c r="H1394" s="216"/>
      <c r="I1394" s="8">
        <f t="shared" si="54"/>
        <v>69</v>
      </c>
      <c r="J1394" s="358"/>
    </row>
    <row r="1395" spans="1:10" s="359" customFormat="1" ht="15" customHeight="1" x14ac:dyDescent="0.2">
      <c r="A1395" s="8">
        <v>6625</v>
      </c>
      <c r="B1395" s="360" t="s">
        <v>3435</v>
      </c>
      <c r="C1395" s="52" t="s">
        <v>800</v>
      </c>
      <c r="D1395" s="52">
        <v>17</v>
      </c>
      <c r="E1395" s="52"/>
      <c r="F1395" s="8" t="s">
        <v>386</v>
      </c>
      <c r="G1395" s="8">
        <v>38</v>
      </c>
      <c r="H1395" s="216"/>
      <c r="I1395" s="8">
        <f t="shared" si="54"/>
        <v>55</v>
      </c>
      <c r="J1395" s="358"/>
    </row>
    <row r="1396" spans="1:10" s="359" customFormat="1" ht="15" customHeight="1" x14ac:dyDescent="0.2">
      <c r="A1396" s="8">
        <v>6624</v>
      </c>
      <c r="B1396" s="360" t="s">
        <v>3435</v>
      </c>
      <c r="C1396" s="52" t="s">
        <v>799</v>
      </c>
      <c r="D1396" s="52">
        <v>7</v>
      </c>
      <c r="E1396" s="52"/>
      <c r="F1396" s="8" t="s">
        <v>1323</v>
      </c>
      <c r="G1396" s="8">
        <v>13</v>
      </c>
      <c r="H1396" s="216"/>
      <c r="I1396" s="8">
        <f t="shared" si="54"/>
        <v>20</v>
      </c>
      <c r="J1396" s="358"/>
    </row>
    <row r="1397" spans="1:10" s="359" customFormat="1" ht="15" customHeight="1" x14ac:dyDescent="0.2">
      <c r="A1397" s="8">
        <v>6623</v>
      </c>
      <c r="B1397" s="362" t="s">
        <v>3434</v>
      </c>
      <c r="C1397" s="8" t="s">
        <v>789</v>
      </c>
      <c r="D1397" s="8">
        <v>17</v>
      </c>
      <c r="E1397" s="52"/>
      <c r="F1397" s="52" t="s">
        <v>409</v>
      </c>
      <c r="G1397" s="52">
        <v>10</v>
      </c>
      <c r="H1397" s="216"/>
      <c r="I1397" s="8">
        <f t="shared" si="54"/>
        <v>27</v>
      </c>
      <c r="J1397" s="358"/>
    </row>
    <row r="1398" spans="1:10" s="359" customFormat="1" ht="15" customHeight="1" x14ac:dyDescent="0.2">
      <c r="A1398" s="8">
        <v>6622</v>
      </c>
      <c r="B1398" s="362" t="s">
        <v>3434</v>
      </c>
      <c r="C1398" s="8" t="s">
        <v>793</v>
      </c>
      <c r="D1398" s="8">
        <v>31</v>
      </c>
      <c r="E1398" s="52"/>
      <c r="F1398" s="52" t="s">
        <v>516</v>
      </c>
      <c r="G1398" s="52">
        <v>28</v>
      </c>
      <c r="H1398" s="216"/>
      <c r="I1398" s="8">
        <f t="shared" si="54"/>
        <v>59</v>
      </c>
      <c r="J1398" s="358"/>
    </row>
    <row r="1399" spans="1:10" s="359" customFormat="1" ht="15" customHeight="1" x14ac:dyDescent="0.2">
      <c r="A1399" s="8">
        <v>6621</v>
      </c>
      <c r="B1399" s="362" t="s">
        <v>3434</v>
      </c>
      <c r="C1399" s="52" t="s">
        <v>800</v>
      </c>
      <c r="D1399" s="52">
        <v>3</v>
      </c>
      <c r="E1399" s="52"/>
      <c r="F1399" s="8" t="s">
        <v>2951</v>
      </c>
      <c r="G1399" s="8">
        <v>34</v>
      </c>
      <c r="H1399" s="216" t="s">
        <v>3005</v>
      </c>
      <c r="I1399" s="8">
        <f t="shared" si="54"/>
        <v>37</v>
      </c>
      <c r="J1399" s="358"/>
    </row>
    <row r="1400" spans="1:10" s="359" customFormat="1" ht="15" customHeight="1" x14ac:dyDescent="0.2">
      <c r="A1400" s="8">
        <v>6620</v>
      </c>
      <c r="B1400" s="362" t="s">
        <v>3434</v>
      </c>
      <c r="C1400" s="8" t="s">
        <v>397</v>
      </c>
      <c r="D1400" s="8">
        <v>35</v>
      </c>
      <c r="E1400" s="52"/>
      <c r="F1400" s="52" t="s">
        <v>138</v>
      </c>
      <c r="G1400" s="52">
        <v>27</v>
      </c>
      <c r="H1400" s="216"/>
      <c r="I1400" s="8">
        <f t="shared" si="54"/>
        <v>62</v>
      </c>
      <c r="J1400" s="358"/>
    </row>
    <row r="1401" spans="1:10" s="359" customFormat="1" ht="15" customHeight="1" x14ac:dyDescent="0.2">
      <c r="A1401" s="8">
        <v>6619</v>
      </c>
      <c r="B1401" s="362" t="s">
        <v>3434</v>
      </c>
      <c r="C1401" s="52" t="s">
        <v>2952</v>
      </c>
      <c r="D1401" s="52">
        <v>17</v>
      </c>
      <c r="E1401" s="52"/>
      <c r="F1401" s="8" t="s">
        <v>392</v>
      </c>
      <c r="G1401" s="8">
        <v>31</v>
      </c>
      <c r="H1401" s="216"/>
      <c r="I1401" s="8">
        <f t="shared" si="54"/>
        <v>48</v>
      </c>
      <c r="J1401" s="358"/>
    </row>
    <row r="1402" spans="1:10" s="359" customFormat="1" ht="15" customHeight="1" x14ac:dyDescent="0.2">
      <c r="A1402" s="8">
        <v>6618</v>
      </c>
      <c r="B1402" s="362" t="s">
        <v>3434</v>
      </c>
      <c r="C1402" s="8" t="s">
        <v>787</v>
      </c>
      <c r="D1402" s="8">
        <v>17</v>
      </c>
      <c r="E1402" s="52"/>
      <c r="F1402" s="52" t="s">
        <v>386</v>
      </c>
      <c r="G1402" s="52">
        <v>14</v>
      </c>
      <c r="H1402" s="216"/>
      <c r="I1402" s="8">
        <f t="shared" si="54"/>
        <v>31</v>
      </c>
      <c r="J1402" s="358"/>
    </row>
    <row r="1403" spans="1:10" s="359" customFormat="1" ht="15" customHeight="1" x14ac:dyDescent="0.2">
      <c r="A1403" s="8">
        <v>6617</v>
      </c>
      <c r="B1403" s="362" t="s">
        <v>3434</v>
      </c>
      <c r="C1403" s="8" t="s">
        <v>790</v>
      </c>
      <c r="D1403" s="8">
        <v>32</v>
      </c>
      <c r="E1403" s="52"/>
      <c r="F1403" s="52" t="s">
        <v>256</v>
      </c>
      <c r="G1403" s="52">
        <v>17</v>
      </c>
      <c r="H1403" s="216"/>
      <c r="I1403" s="8">
        <f t="shared" si="54"/>
        <v>49</v>
      </c>
      <c r="J1403" s="358"/>
    </row>
    <row r="1404" spans="1:10" s="359" customFormat="1" ht="15" customHeight="1" x14ac:dyDescent="0.2">
      <c r="A1404" s="8">
        <v>6616</v>
      </c>
      <c r="B1404" s="362" t="s">
        <v>3434</v>
      </c>
      <c r="C1404" s="52" t="s">
        <v>1347</v>
      </c>
      <c r="D1404" s="52">
        <v>21</v>
      </c>
      <c r="E1404" s="52"/>
      <c r="F1404" s="8" t="s">
        <v>1323</v>
      </c>
      <c r="G1404" s="8">
        <v>35</v>
      </c>
      <c r="H1404" s="216"/>
      <c r="I1404" s="8">
        <f t="shared" si="54"/>
        <v>56</v>
      </c>
      <c r="J1404" s="358"/>
    </row>
    <row r="1405" spans="1:10" s="359" customFormat="1" ht="15" customHeight="1" x14ac:dyDescent="0.2">
      <c r="A1405" s="8">
        <v>6615</v>
      </c>
      <c r="B1405" s="362" t="s">
        <v>3434</v>
      </c>
      <c r="C1405" s="52" t="s">
        <v>243</v>
      </c>
      <c r="D1405" s="52">
        <v>15</v>
      </c>
      <c r="E1405" s="52"/>
      <c r="F1405" s="8" t="s">
        <v>441</v>
      </c>
      <c r="G1405" s="8">
        <v>17</v>
      </c>
      <c r="H1405" s="216"/>
      <c r="I1405" s="8">
        <f t="shared" si="54"/>
        <v>32</v>
      </c>
      <c r="J1405" s="358"/>
    </row>
    <row r="1406" spans="1:10" s="359" customFormat="1" ht="15" customHeight="1" x14ac:dyDescent="0.2">
      <c r="A1406" s="8">
        <v>6614</v>
      </c>
      <c r="B1406" s="360" t="s">
        <v>3433</v>
      </c>
      <c r="C1406" s="8" t="s">
        <v>799</v>
      </c>
      <c r="D1406" s="8">
        <v>41</v>
      </c>
      <c r="E1406" s="52"/>
      <c r="F1406" s="52" t="s">
        <v>409</v>
      </c>
      <c r="G1406" s="52">
        <v>16</v>
      </c>
      <c r="H1406" s="216"/>
      <c r="I1406" s="8">
        <f t="shared" si="54"/>
        <v>57</v>
      </c>
      <c r="J1406" s="358"/>
    </row>
    <row r="1407" spans="1:10" s="359" customFormat="1" ht="15" customHeight="1" x14ac:dyDescent="0.2">
      <c r="A1407" s="8">
        <v>6613</v>
      </c>
      <c r="B1407" s="360" t="s">
        <v>3433</v>
      </c>
      <c r="C1407" s="52" t="s">
        <v>166</v>
      </c>
      <c r="D1407" s="52">
        <v>13</v>
      </c>
      <c r="E1407" s="52"/>
      <c r="F1407" s="8" t="s">
        <v>515</v>
      </c>
      <c r="G1407" s="8">
        <v>28</v>
      </c>
      <c r="H1407" s="216"/>
      <c r="I1407" s="8">
        <f t="shared" si="54"/>
        <v>41</v>
      </c>
      <c r="J1407" s="358"/>
    </row>
    <row r="1408" spans="1:10" s="359" customFormat="1" ht="15" customHeight="1" x14ac:dyDescent="0.2">
      <c r="A1408" s="8">
        <v>6612</v>
      </c>
      <c r="B1408" s="360" t="s">
        <v>3433</v>
      </c>
      <c r="C1408" s="52" t="s">
        <v>1323</v>
      </c>
      <c r="D1408" s="52">
        <v>13</v>
      </c>
      <c r="E1408" s="52"/>
      <c r="F1408" s="8" t="s">
        <v>2951</v>
      </c>
      <c r="G1408" s="8">
        <v>19</v>
      </c>
      <c r="H1408" s="216"/>
      <c r="I1408" s="8">
        <f t="shared" si="54"/>
        <v>32</v>
      </c>
      <c r="J1408" s="358"/>
    </row>
    <row r="1409" spans="1:10" s="359" customFormat="1" ht="15" customHeight="1" x14ac:dyDescent="0.2">
      <c r="A1409" s="8">
        <v>6611</v>
      </c>
      <c r="B1409" s="360" t="s">
        <v>3433</v>
      </c>
      <c r="C1409" s="8" t="s">
        <v>798</v>
      </c>
      <c r="D1409" s="8">
        <v>29</v>
      </c>
      <c r="E1409" s="52" t="s">
        <v>777</v>
      </c>
      <c r="F1409" s="52" t="s">
        <v>397</v>
      </c>
      <c r="G1409" s="52">
        <v>23</v>
      </c>
      <c r="H1409" s="216"/>
      <c r="I1409" s="8">
        <f t="shared" si="54"/>
        <v>52</v>
      </c>
      <c r="J1409" s="358"/>
    </row>
    <row r="1410" spans="1:10" s="359" customFormat="1" ht="15" customHeight="1" x14ac:dyDescent="0.2">
      <c r="A1410" s="8">
        <v>6610</v>
      </c>
      <c r="B1410" s="360" t="s">
        <v>3433</v>
      </c>
      <c r="C1410" s="52" t="s">
        <v>797</v>
      </c>
      <c r="D1410" s="52">
        <v>7</v>
      </c>
      <c r="E1410" s="52"/>
      <c r="F1410" s="8" t="s">
        <v>243</v>
      </c>
      <c r="G1410" s="8">
        <v>37</v>
      </c>
      <c r="H1410" s="216"/>
      <c r="I1410" s="8">
        <f t="shared" si="54"/>
        <v>44</v>
      </c>
      <c r="J1410" s="358"/>
    </row>
    <row r="1411" spans="1:10" s="359" customFormat="1" ht="15" customHeight="1" x14ac:dyDescent="0.2">
      <c r="A1411" s="8">
        <v>6609</v>
      </c>
      <c r="B1411" s="360" t="s">
        <v>3433</v>
      </c>
      <c r="C1411" s="8" t="s">
        <v>787</v>
      </c>
      <c r="D1411" s="8">
        <v>41</v>
      </c>
      <c r="E1411" s="52"/>
      <c r="F1411" s="52" t="s">
        <v>138</v>
      </c>
      <c r="G1411" s="52">
        <v>14</v>
      </c>
      <c r="H1411" s="216" t="s">
        <v>2797</v>
      </c>
      <c r="I1411" s="8">
        <f t="shared" si="54"/>
        <v>55</v>
      </c>
      <c r="J1411" s="358"/>
    </row>
    <row r="1412" spans="1:10" s="359" customFormat="1" ht="15" customHeight="1" x14ac:dyDescent="0.2">
      <c r="A1412" s="8">
        <v>6608</v>
      </c>
      <c r="B1412" s="360" t="s">
        <v>3433</v>
      </c>
      <c r="C1412" s="52" t="s">
        <v>800</v>
      </c>
      <c r="D1412" s="52">
        <v>14</v>
      </c>
      <c r="E1412" s="52"/>
      <c r="F1412" s="8" t="s">
        <v>439</v>
      </c>
      <c r="G1412" s="8">
        <v>24</v>
      </c>
      <c r="H1412" s="216"/>
      <c r="I1412" s="8">
        <f t="shared" si="54"/>
        <v>38</v>
      </c>
      <c r="J1412" s="358"/>
    </row>
    <row r="1413" spans="1:10" s="359" customFormat="1" ht="15" customHeight="1" x14ac:dyDescent="0.2">
      <c r="A1413" s="8">
        <v>6607</v>
      </c>
      <c r="B1413" s="360" t="s">
        <v>3433</v>
      </c>
      <c r="C1413" s="8" t="s">
        <v>441</v>
      </c>
      <c r="D1413" s="8">
        <v>29</v>
      </c>
      <c r="E1413" s="52"/>
      <c r="F1413" s="52" t="s">
        <v>2952</v>
      </c>
      <c r="G1413" s="52">
        <v>17</v>
      </c>
      <c r="H1413" s="216"/>
      <c r="I1413" s="8">
        <f t="shared" si="54"/>
        <v>46</v>
      </c>
      <c r="J1413" s="358"/>
    </row>
    <row r="1414" spans="1:10" s="359" customFormat="1" ht="15" customHeight="1" x14ac:dyDescent="0.2">
      <c r="A1414" s="8">
        <v>6606</v>
      </c>
      <c r="B1414" s="360" t="s">
        <v>3433</v>
      </c>
      <c r="C1414" s="8" t="s">
        <v>1347</v>
      </c>
      <c r="D1414" s="8">
        <v>27</v>
      </c>
      <c r="E1414" s="52"/>
      <c r="F1414" s="52" t="s">
        <v>400</v>
      </c>
      <c r="G1414" s="52">
        <v>24</v>
      </c>
      <c r="H1414" s="216"/>
      <c r="I1414" s="8">
        <f t="shared" si="54"/>
        <v>51</v>
      </c>
      <c r="J1414" s="358"/>
    </row>
    <row r="1415" spans="1:10" s="359" customFormat="1" ht="15" customHeight="1" x14ac:dyDescent="0.2">
      <c r="A1415" s="9">
        <v>6605</v>
      </c>
      <c r="B1415" s="362" t="s">
        <v>3432</v>
      </c>
      <c r="C1415" s="52" t="s">
        <v>2952</v>
      </c>
      <c r="D1415" s="52">
        <v>17</v>
      </c>
      <c r="E1415" s="52"/>
      <c r="F1415" s="8" t="s">
        <v>121</v>
      </c>
      <c r="G1415" s="8">
        <v>25</v>
      </c>
      <c r="H1415" s="216"/>
      <c r="I1415" s="8">
        <f t="shared" si="54"/>
        <v>42</v>
      </c>
      <c r="J1415" s="358"/>
    </row>
    <row r="1416" spans="1:10" s="359" customFormat="1" ht="15" customHeight="1" x14ac:dyDescent="0.2">
      <c r="A1416" s="8">
        <v>6604</v>
      </c>
      <c r="B1416" s="362" t="s">
        <v>3432</v>
      </c>
      <c r="C1416" s="52" t="s">
        <v>2951</v>
      </c>
      <c r="D1416" s="52">
        <v>24</v>
      </c>
      <c r="E1416" s="52"/>
      <c r="F1416" s="8" t="s">
        <v>516</v>
      </c>
      <c r="G1416" s="8">
        <v>27</v>
      </c>
      <c r="H1416" s="216"/>
      <c r="I1416" s="8">
        <f t="shared" si="54"/>
        <v>51</v>
      </c>
      <c r="J1416" s="358"/>
    </row>
    <row r="1417" spans="1:10" s="359" customFormat="1" ht="15" customHeight="1" x14ac:dyDescent="0.2">
      <c r="A1417" s="8">
        <v>6603</v>
      </c>
      <c r="B1417" s="362" t="s">
        <v>3432</v>
      </c>
      <c r="C1417" s="8" t="s">
        <v>801</v>
      </c>
      <c r="D1417" s="8">
        <v>37</v>
      </c>
      <c r="E1417" s="52"/>
      <c r="F1417" s="52" t="s">
        <v>397</v>
      </c>
      <c r="G1417" s="52">
        <v>10</v>
      </c>
      <c r="H1417" s="216"/>
      <c r="I1417" s="8">
        <f t="shared" si="54"/>
        <v>47</v>
      </c>
      <c r="J1417" s="358"/>
    </row>
    <row r="1418" spans="1:10" s="359" customFormat="1" ht="15" customHeight="1" x14ac:dyDescent="0.2">
      <c r="A1418" s="8">
        <v>6602</v>
      </c>
      <c r="B1418" s="362" t="s">
        <v>3432</v>
      </c>
      <c r="C1418" s="8" t="s">
        <v>789</v>
      </c>
      <c r="D1418" s="8">
        <v>48</v>
      </c>
      <c r="E1418" s="52"/>
      <c r="F1418" s="52" t="s">
        <v>243</v>
      </c>
      <c r="G1418" s="52">
        <v>42</v>
      </c>
      <c r="H1418" s="216"/>
      <c r="I1418" s="8">
        <f t="shared" si="54"/>
        <v>90</v>
      </c>
      <c r="J1418" s="358"/>
    </row>
    <row r="1419" spans="1:10" s="359" customFormat="1" ht="15" customHeight="1" x14ac:dyDescent="0.2">
      <c r="A1419" s="8">
        <v>6601</v>
      </c>
      <c r="B1419" s="362" t="s">
        <v>3432</v>
      </c>
      <c r="C1419" s="8" t="s">
        <v>790</v>
      </c>
      <c r="D1419" s="8">
        <v>27</v>
      </c>
      <c r="E1419" s="52"/>
      <c r="F1419" s="52" t="s">
        <v>138</v>
      </c>
      <c r="G1419" s="52">
        <v>26</v>
      </c>
      <c r="H1419" s="216"/>
      <c r="I1419" s="8">
        <f t="shared" si="54"/>
        <v>53</v>
      </c>
      <c r="J1419" s="358"/>
    </row>
    <row r="1420" spans="1:10" s="359" customFormat="1" ht="15" customHeight="1" x14ac:dyDescent="0.2">
      <c r="A1420" s="8">
        <v>6600</v>
      </c>
      <c r="B1420" s="362" t="s">
        <v>3432</v>
      </c>
      <c r="C1420" s="52" t="s">
        <v>1347</v>
      </c>
      <c r="D1420" s="52">
        <v>6</v>
      </c>
      <c r="E1420" s="52"/>
      <c r="F1420" s="8" t="s">
        <v>392</v>
      </c>
      <c r="G1420" s="8">
        <v>24</v>
      </c>
      <c r="H1420" s="216"/>
      <c r="I1420" s="8">
        <f t="shared" si="54"/>
        <v>30</v>
      </c>
      <c r="J1420" s="358"/>
    </row>
    <row r="1421" spans="1:10" s="359" customFormat="1" ht="15" customHeight="1" x14ac:dyDescent="0.2">
      <c r="A1421" s="8">
        <v>6599</v>
      </c>
      <c r="B1421" s="362" t="s">
        <v>3432</v>
      </c>
      <c r="C1421" s="8" t="s">
        <v>787</v>
      </c>
      <c r="D1421" s="8">
        <v>44</v>
      </c>
      <c r="E1421" s="52"/>
      <c r="F1421" s="52" t="s">
        <v>400</v>
      </c>
      <c r="G1421" s="52">
        <v>10</v>
      </c>
      <c r="H1421" s="216" t="s">
        <v>2797</v>
      </c>
      <c r="I1421" s="8">
        <f t="shared" si="54"/>
        <v>54</v>
      </c>
      <c r="J1421" s="358"/>
    </row>
    <row r="1422" spans="1:10" s="359" customFormat="1" ht="15" customHeight="1" x14ac:dyDescent="0.2">
      <c r="A1422" s="8">
        <v>6598</v>
      </c>
      <c r="B1422" s="362" t="s">
        <v>3432</v>
      </c>
      <c r="C1422" s="52" t="s">
        <v>799</v>
      </c>
      <c r="D1422" s="52">
        <v>24</v>
      </c>
      <c r="E1422" s="52"/>
      <c r="F1422" s="8" t="s">
        <v>386</v>
      </c>
      <c r="G1422" s="8">
        <v>27</v>
      </c>
      <c r="H1422" s="216"/>
      <c r="I1422" s="8">
        <f t="shared" si="54"/>
        <v>51</v>
      </c>
      <c r="J1422" s="358"/>
    </row>
    <row r="1423" spans="1:10" s="359" customFormat="1" ht="15" customHeight="1" x14ac:dyDescent="0.2">
      <c r="A1423" s="8">
        <v>6597</v>
      </c>
      <c r="B1423" s="362" t="s">
        <v>3432</v>
      </c>
      <c r="C1423" s="8" t="s">
        <v>441</v>
      </c>
      <c r="D1423" s="8">
        <v>17</v>
      </c>
      <c r="E1423" s="52"/>
      <c r="F1423" s="52" t="s">
        <v>1323</v>
      </c>
      <c r="G1423" s="52">
        <v>14</v>
      </c>
      <c r="H1423" s="216"/>
      <c r="I1423" s="8">
        <f t="shared" si="54"/>
        <v>31</v>
      </c>
      <c r="J1423" s="358"/>
    </row>
    <row r="1424" spans="1:10" s="359" customFormat="1" ht="15" customHeight="1" x14ac:dyDescent="0.2">
      <c r="A1424" s="8">
        <v>6596</v>
      </c>
      <c r="B1424" s="360" t="s">
        <v>3431</v>
      </c>
      <c r="C1424" s="52" t="s">
        <v>801</v>
      </c>
      <c r="D1424" s="52">
        <v>17</v>
      </c>
      <c r="E1424" s="52"/>
      <c r="F1424" s="8" t="s">
        <v>121</v>
      </c>
      <c r="G1424" s="8">
        <v>23</v>
      </c>
      <c r="H1424" s="216"/>
      <c r="I1424" s="8">
        <f t="shared" si="54"/>
        <v>40</v>
      </c>
      <c r="J1424" s="358"/>
    </row>
    <row r="1425" spans="1:10" s="359" customFormat="1" ht="15" customHeight="1" x14ac:dyDescent="0.2">
      <c r="A1425" s="8">
        <v>6595</v>
      </c>
      <c r="B1425" s="360" t="s">
        <v>3431</v>
      </c>
      <c r="C1425" s="52" t="s">
        <v>243</v>
      </c>
      <c r="D1425" s="52">
        <v>21</v>
      </c>
      <c r="E1425" s="52"/>
      <c r="F1425" s="8" t="s">
        <v>516</v>
      </c>
      <c r="G1425" s="8">
        <v>38</v>
      </c>
      <c r="H1425" s="216"/>
      <c r="I1425" s="8">
        <f t="shared" si="54"/>
        <v>59</v>
      </c>
      <c r="J1425" s="358"/>
    </row>
    <row r="1426" spans="1:10" s="359" customFormat="1" ht="15" customHeight="1" x14ac:dyDescent="0.2">
      <c r="A1426" s="8">
        <v>6594</v>
      </c>
      <c r="B1426" s="360" t="s">
        <v>3431</v>
      </c>
      <c r="C1426" s="8" t="s">
        <v>138</v>
      </c>
      <c r="D1426" s="8">
        <v>41</v>
      </c>
      <c r="E1426" s="52"/>
      <c r="F1426" s="52" t="s">
        <v>397</v>
      </c>
      <c r="G1426" s="52">
        <v>13</v>
      </c>
      <c r="H1426" s="216" t="s">
        <v>3196</v>
      </c>
      <c r="I1426" s="8">
        <f t="shared" si="54"/>
        <v>54</v>
      </c>
      <c r="J1426" s="358"/>
    </row>
    <row r="1427" spans="1:10" s="359" customFormat="1" ht="15" customHeight="1" x14ac:dyDescent="0.2">
      <c r="A1427" s="8">
        <v>6593</v>
      </c>
      <c r="B1427" s="360" t="s">
        <v>3431</v>
      </c>
      <c r="C1427" s="52" t="s">
        <v>2951</v>
      </c>
      <c r="D1427" s="52">
        <v>15</v>
      </c>
      <c r="E1427" s="52"/>
      <c r="F1427" s="8" t="s">
        <v>439</v>
      </c>
      <c r="G1427" s="8">
        <v>34</v>
      </c>
      <c r="H1427" s="216"/>
      <c r="I1427" s="8">
        <f t="shared" si="54"/>
        <v>49</v>
      </c>
      <c r="J1427" s="358"/>
    </row>
    <row r="1428" spans="1:10" s="359" customFormat="1" ht="15" customHeight="1" x14ac:dyDescent="0.2">
      <c r="A1428" s="8">
        <v>6592</v>
      </c>
      <c r="B1428" s="360" t="s">
        <v>3431</v>
      </c>
      <c r="C1428" s="52" t="s">
        <v>793</v>
      </c>
      <c r="D1428" s="52">
        <v>13</v>
      </c>
      <c r="E1428" s="52"/>
      <c r="F1428" s="8" t="s">
        <v>2952</v>
      </c>
      <c r="G1428" s="8">
        <v>17</v>
      </c>
      <c r="H1428" s="216"/>
      <c r="I1428" s="8">
        <f t="shared" si="54"/>
        <v>30</v>
      </c>
      <c r="J1428" s="358"/>
    </row>
    <row r="1429" spans="1:10" s="359" customFormat="1" ht="15" customHeight="1" x14ac:dyDescent="0.2">
      <c r="A1429" s="8">
        <v>6591</v>
      </c>
      <c r="B1429" s="360" t="s">
        <v>3431</v>
      </c>
      <c r="C1429" s="52" t="s">
        <v>1347</v>
      </c>
      <c r="D1429" s="52">
        <v>20</v>
      </c>
      <c r="E1429" s="52"/>
      <c r="F1429" s="8" t="s">
        <v>752</v>
      </c>
      <c r="G1429" s="8">
        <v>41</v>
      </c>
      <c r="H1429" s="216"/>
      <c r="I1429" s="8">
        <f t="shared" si="54"/>
        <v>61</v>
      </c>
      <c r="J1429" s="358"/>
    </row>
    <row r="1430" spans="1:10" s="359" customFormat="1" ht="15" customHeight="1" x14ac:dyDescent="0.2">
      <c r="A1430" s="8">
        <v>6590</v>
      </c>
      <c r="B1430" s="360" t="s">
        <v>3431</v>
      </c>
      <c r="C1430" s="8" t="s">
        <v>789</v>
      </c>
      <c r="D1430" s="8">
        <v>33</v>
      </c>
      <c r="E1430" s="52"/>
      <c r="F1430" s="52" t="s">
        <v>256</v>
      </c>
      <c r="G1430" s="52">
        <v>13</v>
      </c>
      <c r="H1430" s="216"/>
      <c r="I1430" s="8">
        <f t="shared" si="54"/>
        <v>46</v>
      </c>
      <c r="J1430" s="358"/>
    </row>
    <row r="1431" spans="1:10" s="359" customFormat="1" ht="15" customHeight="1" x14ac:dyDescent="0.2">
      <c r="A1431" s="8">
        <v>6589</v>
      </c>
      <c r="B1431" s="360" t="s">
        <v>3431</v>
      </c>
      <c r="C1431" s="8" t="s">
        <v>798</v>
      </c>
      <c r="D1431" s="8">
        <v>28</v>
      </c>
      <c r="E1431" s="52"/>
      <c r="F1431" s="52" t="s">
        <v>1323</v>
      </c>
      <c r="G1431" s="52">
        <v>20</v>
      </c>
      <c r="H1431" s="216"/>
      <c r="I1431" s="8">
        <f t="shared" si="54"/>
        <v>48</v>
      </c>
      <c r="J1431" s="358"/>
    </row>
    <row r="1432" spans="1:10" s="359" customFormat="1" ht="15" customHeight="1" x14ac:dyDescent="0.2">
      <c r="A1432" s="8">
        <v>6588</v>
      </c>
      <c r="B1432" s="360" t="s">
        <v>3431</v>
      </c>
      <c r="C1432" s="52" t="s">
        <v>797</v>
      </c>
      <c r="D1432" s="52">
        <v>7</v>
      </c>
      <c r="E1432" s="52"/>
      <c r="F1432" s="8" t="s">
        <v>441</v>
      </c>
      <c r="G1432" s="8">
        <v>31</v>
      </c>
      <c r="H1432" s="216"/>
      <c r="I1432" s="8">
        <f t="shared" si="54"/>
        <v>38</v>
      </c>
      <c r="J1432" s="358"/>
    </row>
    <row r="1433" spans="1:10" s="359" customFormat="1" ht="15" customHeight="1" x14ac:dyDescent="0.2">
      <c r="A1433" s="8">
        <v>6587</v>
      </c>
      <c r="B1433" s="363" t="s">
        <v>3193</v>
      </c>
      <c r="C1433" s="52" t="s">
        <v>799</v>
      </c>
      <c r="D1433" s="52">
        <v>16</v>
      </c>
      <c r="E1433" s="361">
        <v>37</v>
      </c>
      <c r="F1433" s="8" t="s">
        <v>439</v>
      </c>
      <c r="G1433" s="8">
        <v>21</v>
      </c>
      <c r="H1433" s="216" t="s">
        <v>3205</v>
      </c>
      <c r="I1433" s="8">
        <f t="shared" si="54"/>
        <v>37</v>
      </c>
      <c r="J1433" s="358">
        <v>45.02</v>
      </c>
    </row>
    <row r="1434" spans="1:10" s="359" customFormat="1" ht="15" customHeight="1" x14ac:dyDescent="0.2">
      <c r="A1434" s="8">
        <v>6586</v>
      </c>
      <c r="B1434" s="364" t="s">
        <v>3192</v>
      </c>
      <c r="C1434" s="8" t="s">
        <v>799</v>
      </c>
      <c r="D1434" s="8">
        <v>17</v>
      </c>
      <c r="E1434" s="354"/>
      <c r="F1434" s="52" t="s">
        <v>1323</v>
      </c>
      <c r="G1434" s="52">
        <v>3</v>
      </c>
      <c r="H1434" s="216" t="s">
        <v>3204</v>
      </c>
      <c r="I1434" s="8">
        <f t="shared" si="54"/>
        <v>20</v>
      </c>
      <c r="J1434" s="358"/>
    </row>
    <row r="1435" spans="1:10" s="359" customFormat="1" ht="15" customHeight="1" x14ac:dyDescent="0.2">
      <c r="A1435" s="8">
        <v>6585</v>
      </c>
      <c r="B1435" s="364" t="s">
        <v>3192</v>
      </c>
      <c r="C1435" s="52" t="s">
        <v>789</v>
      </c>
      <c r="D1435" s="52">
        <v>12</v>
      </c>
      <c r="E1435" s="354"/>
      <c r="F1435" s="8" t="s">
        <v>439</v>
      </c>
      <c r="G1435" s="8">
        <v>29</v>
      </c>
      <c r="H1435" s="216"/>
      <c r="I1435" s="8">
        <f t="shared" si="54"/>
        <v>41</v>
      </c>
      <c r="J1435" s="358"/>
    </row>
    <row r="1436" spans="1:10" s="359" customFormat="1" ht="15" customHeight="1" x14ac:dyDescent="0.2">
      <c r="A1436" s="8">
        <v>6584</v>
      </c>
      <c r="B1436" s="363" t="s">
        <v>3191</v>
      </c>
      <c r="C1436" s="8" t="s">
        <v>799</v>
      </c>
      <c r="D1436" s="8">
        <v>26</v>
      </c>
      <c r="E1436" s="354"/>
      <c r="F1436" s="52" t="s">
        <v>441</v>
      </c>
      <c r="G1436" s="52">
        <v>9</v>
      </c>
      <c r="H1436" s="216"/>
      <c r="I1436" s="8">
        <f t="shared" si="54"/>
        <v>35</v>
      </c>
      <c r="J1436" s="358"/>
    </row>
    <row r="1437" spans="1:10" s="359" customFormat="1" ht="15" customHeight="1" x14ac:dyDescent="0.2">
      <c r="A1437" s="8">
        <v>6583</v>
      </c>
      <c r="B1437" s="363" t="s">
        <v>3191</v>
      </c>
      <c r="C1437" s="52" t="s">
        <v>166</v>
      </c>
      <c r="D1437" s="52">
        <v>23</v>
      </c>
      <c r="E1437" s="354"/>
      <c r="F1437" s="8" t="s">
        <v>439</v>
      </c>
      <c r="G1437" s="8">
        <v>35</v>
      </c>
      <c r="H1437" s="216" t="s">
        <v>4786</v>
      </c>
      <c r="I1437" s="8">
        <f t="shared" ref="I1437:I1500" si="55">D1437+G1437</f>
        <v>58</v>
      </c>
      <c r="J1437" s="358"/>
    </row>
    <row r="1438" spans="1:10" s="359" customFormat="1" ht="15" customHeight="1" x14ac:dyDescent="0.2">
      <c r="A1438" s="8">
        <v>6582</v>
      </c>
      <c r="B1438" s="363" t="s">
        <v>3191</v>
      </c>
      <c r="C1438" s="8" t="s">
        <v>1323</v>
      </c>
      <c r="D1438" s="8">
        <v>13</v>
      </c>
      <c r="E1438" s="354"/>
      <c r="F1438" s="52" t="s">
        <v>752</v>
      </c>
      <c r="G1438" s="52">
        <v>9</v>
      </c>
      <c r="H1438" s="216"/>
      <c r="I1438" s="8">
        <f t="shared" si="55"/>
        <v>22</v>
      </c>
      <c r="J1438" s="358"/>
    </row>
    <row r="1439" spans="1:10" s="359" customFormat="1" ht="15" customHeight="1" x14ac:dyDescent="0.2">
      <c r="A1439" s="8">
        <v>6581</v>
      </c>
      <c r="B1439" s="363" t="s">
        <v>3191</v>
      </c>
      <c r="C1439" s="8" t="s">
        <v>789</v>
      </c>
      <c r="D1439" s="8">
        <v>37</v>
      </c>
      <c r="E1439" s="354"/>
      <c r="F1439" s="52" t="s">
        <v>2951</v>
      </c>
      <c r="G1439" s="52">
        <v>21</v>
      </c>
      <c r="H1439" s="216"/>
      <c r="I1439" s="8">
        <f t="shared" si="55"/>
        <v>58</v>
      </c>
      <c r="J1439" s="358"/>
    </row>
    <row r="1440" spans="1:10" s="359" customFormat="1" ht="15" customHeight="1" x14ac:dyDescent="0.2">
      <c r="A1440" s="8">
        <v>6580</v>
      </c>
      <c r="B1440" s="364" t="s">
        <v>3190</v>
      </c>
      <c r="C1440" s="8" t="s">
        <v>789</v>
      </c>
      <c r="D1440" s="8">
        <v>21</v>
      </c>
      <c r="E1440" s="52"/>
      <c r="F1440" s="52" t="s">
        <v>2952</v>
      </c>
      <c r="G1440" s="52">
        <v>13</v>
      </c>
      <c r="H1440" s="216"/>
      <c r="I1440" s="8">
        <f t="shared" si="55"/>
        <v>34</v>
      </c>
      <c r="J1440" s="358"/>
    </row>
    <row r="1441" spans="1:10" s="359" customFormat="1" ht="15" customHeight="1" x14ac:dyDescent="0.2">
      <c r="A1441" s="8">
        <v>6579</v>
      </c>
      <c r="B1441" s="364" t="s">
        <v>3190</v>
      </c>
      <c r="C1441" s="8" t="s">
        <v>787</v>
      </c>
      <c r="D1441" s="8">
        <v>44</v>
      </c>
      <c r="E1441" s="52"/>
      <c r="F1441" s="52" t="s">
        <v>1347</v>
      </c>
      <c r="G1441" s="52">
        <v>7</v>
      </c>
      <c r="H1441" s="216" t="s">
        <v>3194</v>
      </c>
      <c r="I1441" s="8">
        <f t="shared" si="55"/>
        <v>51</v>
      </c>
      <c r="J1441" s="358"/>
    </row>
    <row r="1442" spans="1:10" s="359" customFormat="1" ht="15" customHeight="1" x14ac:dyDescent="0.2">
      <c r="A1442" s="8">
        <v>6578</v>
      </c>
      <c r="B1442" s="364" t="s">
        <v>3190</v>
      </c>
      <c r="C1442" s="52" t="s">
        <v>797</v>
      </c>
      <c r="D1442" s="52">
        <v>16</v>
      </c>
      <c r="E1442" s="52"/>
      <c r="F1442" s="8" t="s">
        <v>400</v>
      </c>
      <c r="G1442" s="8">
        <v>37</v>
      </c>
      <c r="H1442" s="216"/>
      <c r="I1442" s="8">
        <f t="shared" si="55"/>
        <v>53</v>
      </c>
      <c r="J1442" s="358"/>
    </row>
    <row r="1443" spans="1:10" s="359" customFormat="1" ht="15" customHeight="1" x14ac:dyDescent="0.2">
      <c r="A1443" s="8">
        <v>6577</v>
      </c>
      <c r="B1443" s="364" t="s">
        <v>3190</v>
      </c>
      <c r="C1443" s="52" t="s">
        <v>138</v>
      </c>
      <c r="D1443" s="52">
        <v>3</v>
      </c>
      <c r="E1443" s="52"/>
      <c r="F1443" s="8" t="s">
        <v>386</v>
      </c>
      <c r="G1443" s="8">
        <v>6</v>
      </c>
      <c r="H1443" s="216"/>
      <c r="I1443" s="8">
        <f t="shared" si="55"/>
        <v>9</v>
      </c>
      <c r="J1443" s="358"/>
    </row>
    <row r="1444" spans="1:10" s="359" customFormat="1" ht="15" customHeight="1" x14ac:dyDescent="0.2">
      <c r="A1444" s="8">
        <v>6576</v>
      </c>
      <c r="B1444" s="364" t="s">
        <v>3190</v>
      </c>
      <c r="C1444" s="52" t="s">
        <v>441</v>
      </c>
      <c r="D1444" s="52">
        <v>24</v>
      </c>
      <c r="E1444" s="52"/>
      <c r="F1444" s="8" t="s">
        <v>1323</v>
      </c>
      <c r="G1444" s="8">
        <v>27</v>
      </c>
      <c r="H1444" s="216"/>
      <c r="I1444" s="8">
        <f t="shared" si="55"/>
        <v>51</v>
      </c>
      <c r="J1444" s="358"/>
    </row>
    <row r="1445" spans="1:10" s="359" customFormat="1" ht="15" customHeight="1" x14ac:dyDescent="0.2">
      <c r="A1445" s="8">
        <v>6575</v>
      </c>
      <c r="B1445" s="364" t="s">
        <v>3190</v>
      </c>
      <c r="C1445" s="52" t="s">
        <v>243</v>
      </c>
      <c r="D1445" s="52">
        <v>24</v>
      </c>
      <c r="E1445" s="52"/>
      <c r="F1445" s="8" t="s">
        <v>256</v>
      </c>
      <c r="G1445" s="8">
        <v>31</v>
      </c>
      <c r="H1445" s="216"/>
      <c r="I1445" s="8">
        <f t="shared" si="55"/>
        <v>55</v>
      </c>
      <c r="J1445" s="358"/>
    </row>
    <row r="1446" spans="1:10" s="359" customFormat="1" ht="15" customHeight="1" x14ac:dyDescent="0.2">
      <c r="A1446" s="8">
        <v>6574</v>
      </c>
      <c r="B1446" s="364" t="s">
        <v>3190</v>
      </c>
      <c r="C1446" s="52" t="s">
        <v>801</v>
      </c>
      <c r="D1446" s="52">
        <v>9</v>
      </c>
      <c r="E1446" s="52"/>
      <c r="F1446" s="8" t="s">
        <v>2951</v>
      </c>
      <c r="G1446" s="8">
        <v>24</v>
      </c>
      <c r="H1446" s="216"/>
      <c r="I1446" s="8">
        <f t="shared" si="55"/>
        <v>33</v>
      </c>
      <c r="J1446" s="358"/>
    </row>
    <row r="1447" spans="1:10" s="359" customFormat="1" ht="15" customHeight="1" x14ac:dyDescent="0.2">
      <c r="A1447" s="8">
        <v>6573</v>
      </c>
      <c r="B1447" s="364" t="s">
        <v>3190</v>
      </c>
      <c r="C1447" s="8" t="s">
        <v>800</v>
      </c>
      <c r="D1447" s="8">
        <v>17</v>
      </c>
      <c r="E1447" s="52"/>
      <c r="F1447" s="52" t="s">
        <v>516</v>
      </c>
      <c r="G1447" s="52">
        <v>9</v>
      </c>
      <c r="H1447" s="216"/>
      <c r="I1447" s="8">
        <f t="shared" si="55"/>
        <v>26</v>
      </c>
      <c r="J1447" s="358"/>
    </row>
    <row r="1448" spans="1:10" s="359" customFormat="1" ht="15" customHeight="1" x14ac:dyDescent="0.2">
      <c r="A1448" s="8">
        <v>6572</v>
      </c>
      <c r="B1448" s="364" t="s">
        <v>3190</v>
      </c>
      <c r="C1448" s="52" t="s">
        <v>397</v>
      </c>
      <c r="D1448" s="52">
        <v>14</v>
      </c>
      <c r="E1448" s="52"/>
      <c r="F1448" s="8" t="s">
        <v>439</v>
      </c>
      <c r="G1448" s="8">
        <v>22</v>
      </c>
      <c r="H1448" s="216"/>
      <c r="I1448" s="8">
        <f t="shared" si="55"/>
        <v>36</v>
      </c>
      <c r="J1448" s="358"/>
    </row>
    <row r="1449" spans="1:10" s="359" customFormat="1" ht="15" customHeight="1" x14ac:dyDescent="0.2">
      <c r="A1449" s="8">
        <v>6571</v>
      </c>
      <c r="B1449" s="363" t="s">
        <v>3189</v>
      </c>
      <c r="C1449" s="8" t="s">
        <v>1347</v>
      </c>
      <c r="D1449" s="8">
        <v>27</v>
      </c>
      <c r="E1449" s="52"/>
      <c r="F1449" s="52" t="s">
        <v>392</v>
      </c>
      <c r="G1449" s="52">
        <v>17</v>
      </c>
      <c r="H1449" s="216"/>
      <c r="I1449" s="8">
        <f t="shared" si="55"/>
        <v>44</v>
      </c>
      <c r="J1449" s="358"/>
    </row>
    <row r="1450" spans="1:10" s="359" customFormat="1" ht="15" customHeight="1" x14ac:dyDescent="0.2">
      <c r="A1450" s="8">
        <v>6570</v>
      </c>
      <c r="B1450" s="363" t="s">
        <v>3189</v>
      </c>
      <c r="C1450" s="52" t="s">
        <v>1323</v>
      </c>
      <c r="D1450" s="52">
        <v>13</v>
      </c>
      <c r="E1450" s="52"/>
      <c r="F1450" s="8" t="s">
        <v>2952</v>
      </c>
      <c r="G1450" s="8">
        <v>45</v>
      </c>
      <c r="H1450" s="216"/>
      <c r="I1450" s="8">
        <f t="shared" si="55"/>
        <v>58</v>
      </c>
      <c r="J1450" s="358"/>
    </row>
    <row r="1451" spans="1:10" s="359" customFormat="1" ht="15" customHeight="1" x14ac:dyDescent="0.2">
      <c r="A1451" s="8">
        <v>6569</v>
      </c>
      <c r="B1451" s="363" t="s">
        <v>3189</v>
      </c>
      <c r="C1451" s="52" t="s">
        <v>793</v>
      </c>
      <c r="D1451" s="52">
        <v>19</v>
      </c>
      <c r="E1451" s="52"/>
      <c r="F1451" s="8" t="s">
        <v>386</v>
      </c>
      <c r="G1451" s="8">
        <v>24</v>
      </c>
      <c r="H1451" s="216"/>
      <c r="I1451" s="8">
        <f t="shared" si="55"/>
        <v>43</v>
      </c>
      <c r="J1451" s="358"/>
    </row>
    <row r="1452" spans="1:10" s="359" customFormat="1" ht="15" customHeight="1" x14ac:dyDescent="0.2">
      <c r="A1452" s="8">
        <v>6568</v>
      </c>
      <c r="B1452" s="363" t="s">
        <v>3189</v>
      </c>
      <c r="C1452" s="52" t="s">
        <v>800</v>
      </c>
      <c r="D1452" s="52">
        <v>23</v>
      </c>
      <c r="E1452" s="52"/>
      <c r="F1452" s="8" t="s">
        <v>409</v>
      </c>
      <c r="G1452" s="8">
        <v>30</v>
      </c>
      <c r="H1452" s="216"/>
      <c r="I1452" s="8">
        <f t="shared" si="55"/>
        <v>53</v>
      </c>
      <c r="J1452" s="358"/>
    </row>
    <row r="1453" spans="1:10" s="359" customFormat="1" ht="15" customHeight="1" x14ac:dyDescent="0.2">
      <c r="A1453" s="8">
        <v>6567</v>
      </c>
      <c r="B1453" s="363" t="s">
        <v>3189</v>
      </c>
      <c r="C1453" s="8" t="s">
        <v>441</v>
      </c>
      <c r="D1453" s="8">
        <v>27</v>
      </c>
      <c r="E1453" s="52"/>
      <c r="F1453" s="52" t="s">
        <v>516</v>
      </c>
      <c r="G1453" s="52">
        <v>6</v>
      </c>
      <c r="H1453" s="216"/>
      <c r="I1453" s="8">
        <f t="shared" si="55"/>
        <v>33</v>
      </c>
      <c r="J1453" s="358"/>
    </row>
    <row r="1454" spans="1:10" s="359" customFormat="1" ht="15" customHeight="1" x14ac:dyDescent="0.2">
      <c r="A1454" s="8">
        <v>6566</v>
      </c>
      <c r="B1454" s="363" t="s">
        <v>3189</v>
      </c>
      <c r="C1454" s="52" t="s">
        <v>789</v>
      </c>
      <c r="D1454" s="52">
        <v>23</v>
      </c>
      <c r="E1454" s="52"/>
      <c r="F1454" s="8" t="s">
        <v>243</v>
      </c>
      <c r="G1454" s="8">
        <v>24</v>
      </c>
      <c r="H1454" s="216"/>
      <c r="I1454" s="8">
        <f t="shared" si="55"/>
        <v>47</v>
      </c>
      <c r="J1454" s="358"/>
    </row>
    <row r="1455" spans="1:10" s="359" customFormat="1" ht="15" customHeight="1" x14ac:dyDescent="0.2">
      <c r="A1455" s="8">
        <v>6565</v>
      </c>
      <c r="B1455" s="363" t="s">
        <v>3189</v>
      </c>
      <c r="C1455" s="8" t="s">
        <v>2951</v>
      </c>
      <c r="D1455" s="8">
        <v>33</v>
      </c>
      <c r="E1455" s="52"/>
      <c r="F1455" s="52" t="s">
        <v>397</v>
      </c>
      <c r="G1455" s="52">
        <v>14</v>
      </c>
      <c r="H1455" s="216"/>
      <c r="I1455" s="8">
        <f t="shared" si="55"/>
        <v>47</v>
      </c>
      <c r="J1455" s="358"/>
    </row>
    <row r="1456" spans="1:10" s="359" customFormat="1" ht="15" customHeight="1" x14ac:dyDescent="0.2">
      <c r="A1456" s="8">
        <v>6564</v>
      </c>
      <c r="B1456" s="363" t="s">
        <v>3189</v>
      </c>
      <c r="C1456" s="52" t="s">
        <v>799</v>
      </c>
      <c r="D1456" s="52">
        <v>41</v>
      </c>
      <c r="E1456" s="52"/>
      <c r="F1456" s="8" t="s">
        <v>138</v>
      </c>
      <c r="G1456" s="8">
        <v>47</v>
      </c>
      <c r="H1456" s="216" t="s">
        <v>3196</v>
      </c>
      <c r="I1456" s="8">
        <f t="shared" si="55"/>
        <v>88</v>
      </c>
      <c r="J1456" s="358"/>
    </row>
    <row r="1457" spans="1:10" s="359" customFormat="1" ht="15" customHeight="1" x14ac:dyDescent="0.2">
      <c r="A1457" s="8">
        <v>6563</v>
      </c>
      <c r="B1457" s="363" t="s">
        <v>3189</v>
      </c>
      <c r="C1457" s="8" t="s">
        <v>787</v>
      </c>
      <c r="D1457" s="8">
        <v>24</v>
      </c>
      <c r="E1457" s="52"/>
      <c r="F1457" s="52" t="s">
        <v>439</v>
      </c>
      <c r="G1457" s="52">
        <v>17</v>
      </c>
      <c r="H1457" s="216"/>
      <c r="I1457" s="8">
        <f t="shared" si="55"/>
        <v>41</v>
      </c>
      <c r="J1457" s="358"/>
    </row>
    <row r="1458" spans="1:10" s="359" customFormat="1" ht="15" customHeight="1" x14ac:dyDescent="0.2">
      <c r="A1458" s="8">
        <v>6562</v>
      </c>
      <c r="B1458" s="364" t="s">
        <v>3188</v>
      </c>
      <c r="C1458" s="8" t="s">
        <v>787</v>
      </c>
      <c r="D1458" s="8">
        <v>41</v>
      </c>
      <c r="E1458" s="52"/>
      <c r="F1458" s="52" t="s">
        <v>2952</v>
      </c>
      <c r="G1458" s="52">
        <v>14</v>
      </c>
      <c r="H1458" s="216" t="s">
        <v>3194</v>
      </c>
      <c r="I1458" s="8">
        <f t="shared" si="55"/>
        <v>55</v>
      </c>
      <c r="J1458" s="358"/>
    </row>
    <row r="1459" spans="1:10" s="359" customFormat="1" ht="15" customHeight="1" x14ac:dyDescent="0.2">
      <c r="A1459" s="8">
        <v>6561</v>
      </c>
      <c r="B1459" s="364" t="s">
        <v>3188</v>
      </c>
      <c r="C1459" s="52" t="s">
        <v>800</v>
      </c>
      <c r="D1459" s="52">
        <v>19</v>
      </c>
      <c r="E1459" s="52"/>
      <c r="F1459" s="8" t="s">
        <v>1347</v>
      </c>
      <c r="G1459" s="8">
        <v>27</v>
      </c>
      <c r="H1459" s="216"/>
      <c r="I1459" s="8">
        <f t="shared" si="55"/>
        <v>46</v>
      </c>
      <c r="J1459" s="358"/>
    </row>
    <row r="1460" spans="1:10" s="359" customFormat="1" ht="15" customHeight="1" x14ac:dyDescent="0.2">
      <c r="A1460" s="8">
        <v>6560</v>
      </c>
      <c r="B1460" s="364" t="s">
        <v>3188</v>
      </c>
      <c r="C1460" s="8" t="s">
        <v>441</v>
      </c>
      <c r="D1460" s="8">
        <v>14</v>
      </c>
      <c r="E1460" s="52"/>
      <c r="F1460" s="52" t="s">
        <v>400</v>
      </c>
      <c r="G1460" s="52">
        <v>13</v>
      </c>
      <c r="H1460" s="216"/>
      <c r="I1460" s="8">
        <f t="shared" si="55"/>
        <v>27</v>
      </c>
      <c r="J1460" s="358"/>
    </row>
    <row r="1461" spans="1:10" s="359" customFormat="1" ht="15" customHeight="1" x14ac:dyDescent="0.2">
      <c r="A1461" s="8">
        <v>6559</v>
      </c>
      <c r="B1461" s="364" t="s">
        <v>3188</v>
      </c>
      <c r="C1461" s="8" t="s">
        <v>1323</v>
      </c>
      <c r="D1461" s="8">
        <v>24</v>
      </c>
      <c r="E1461" s="52"/>
      <c r="F1461" s="52" t="s">
        <v>256</v>
      </c>
      <c r="G1461" s="52">
        <v>16</v>
      </c>
      <c r="H1461" s="216"/>
      <c r="I1461" s="8">
        <f t="shared" si="55"/>
        <v>40</v>
      </c>
      <c r="J1461" s="358"/>
    </row>
    <row r="1462" spans="1:10" s="359" customFormat="1" ht="15" customHeight="1" x14ac:dyDescent="0.2">
      <c r="A1462" s="8">
        <v>6558</v>
      </c>
      <c r="B1462" s="364" t="s">
        <v>3188</v>
      </c>
      <c r="C1462" s="52" t="s">
        <v>798</v>
      </c>
      <c r="D1462" s="52">
        <v>30</v>
      </c>
      <c r="E1462" s="52" t="s">
        <v>777</v>
      </c>
      <c r="F1462" s="8" t="s">
        <v>409</v>
      </c>
      <c r="G1462" s="8">
        <v>36</v>
      </c>
      <c r="H1462" s="216"/>
      <c r="I1462" s="8">
        <f t="shared" si="55"/>
        <v>66</v>
      </c>
      <c r="J1462" s="358"/>
    </row>
    <row r="1463" spans="1:10" s="359" customFormat="1" ht="15" customHeight="1" x14ac:dyDescent="0.2">
      <c r="A1463" s="8">
        <v>6557</v>
      </c>
      <c r="B1463" s="364" t="s">
        <v>3188</v>
      </c>
      <c r="C1463" s="8" t="s">
        <v>2951</v>
      </c>
      <c r="D1463" s="8">
        <v>25</v>
      </c>
      <c r="E1463" s="52"/>
      <c r="F1463" s="52" t="s">
        <v>515</v>
      </c>
      <c r="G1463" s="52">
        <v>10</v>
      </c>
      <c r="H1463" s="216"/>
      <c r="I1463" s="8">
        <f t="shared" si="55"/>
        <v>35</v>
      </c>
      <c r="J1463" s="358"/>
    </row>
    <row r="1464" spans="1:10" s="359" customFormat="1" ht="15" customHeight="1" x14ac:dyDescent="0.2">
      <c r="A1464" s="8">
        <v>6556</v>
      </c>
      <c r="B1464" s="364" t="s">
        <v>3188</v>
      </c>
      <c r="C1464" s="52" t="s">
        <v>790</v>
      </c>
      <c r="D1464" s="52">
        <v>10</v>
      </c>
      <c r="E1464" s="52"/>
      <c r="F1464" s="8" t="s">
        <v>516</v>
      </c>
      <c r="G1464" s="8">
        <v>26</v>
      </c>
      <c r="H1464" s="216"/>
      <c r="I1464" s="8">
        <f t="shared" si="55"/>
        <v>36</v>
      </c>
      <c r="J1464" s="358"/>
    </row>
    <row r="1465" spans="1:10" s="359" customFormat="1" ht="15" customHeight="1" x14ac:dyDescent="0.2">
      <c r="A1465" s="8">
        <v>6555</v>
      </c>
      <c r="B1465" s="364" t="s">
        <v>3188</v>
      </c>
      <c r="C1465" s="52" t="s">
        <v>797</v>
      </c>
      <c r="D1465" s="52">
        <v>24</v>
      </c>
      <c r="E1465" s="52"/>
      <c r="F1465" s="8" t="s">
        <v>243</v>
      </c>
      <c r="G1465" s="8">
        <v>27</v>
      </c>
      <c r="H1465" s="216"/>
      <c r="I1465" s="8">
        <f t="shared" si="55"/>
        <v>51</v>
      </c>
      <c r="J1465" s="358"/>
    </row>
    <row r="1466" spans="1:10" s="359" customFormat="1" ht="15" customHeight="1" x14ac:dyDescent="0.2">
      <c r="A1466" s="8">
        <v>6554</v>
      </c>
      <c r="B1466" s="364" t="s">
        <v>3188</v>
      </c>
      <c r="C1466" s="52" t="s">
        <v>397</v>
      </c>
      <c r="D1466" s="52">
        <v>7</v>
      </c>
      <c r="E1466" s="52"/>
      <c r="F1466" s="8" t="s">
        <v>138</v>
      </c>
      <c r="G1466" s="8">
        <v>20</v>
      </c>
      <c r="H1466" s="216"/>
      <c r="I1466" s="8">
        <f t="shared" si="55"/>
        <v>27</v>
      </c>
      <c r="J1466" s="358"/>
    </row>
    <row r="1467" spans="1:10" s="359" customFormat="1" ht="15" customHeight="1" x14ac:dyDescent="0.2">
      <c r="A1467" s="8">
        <v>6553</v>
      </c>
      <c r="B1467" s="363" t="s">
        <v>3187</v>
      </c>
      <c r="C1467" s="52" t="s">
        <v>798</v>
      </c>
      <c r="D1467" s="52">
        <v>16</v>
      </c>
      <c r="E1467" s="52"/>
      <c r="F1467" s="8" t="s">
        <v>392</v>
      </c>
      <c r="G1467" s="8">
        <v>24</v>
      </c>
      <c r="H1467" s="216"/>
      <c r="I1467" s="8">
        <f t="shared" si="55"/>
        <v>40</v>
      </c>
      <c r="J1467" s="358"/>
    </row>
    <row r="1468" spans="1:10" s="359" customFormat="1" ht="15" customHeight="1" x14ac:dyDescent="0.2">
      <c r="A1468" s="8">
        <v>6552</v>
      </c>
      <c r="B1468" s="363" t="s">
        <v>3187</v>
      </c>
      <c r="C1468" s="52" t="s">
        <v>799</v>
      </c>
      <c r="D1468" s="52">
        <v>10</v>
      </c>
      <c r="E1468" s="52"/>
      <c r="F1468" s="8" t="s">
        <v>1347</v>
      </c>
      <c r="G1468" s="8">
        <v>14</v>
      </c>
      <c r="H1468" s="216"/>
      <c r="I1468" s="8">
        <f t="shared" si="55"/>
        <v>24</v>
      </c>
      <c r="J1468" s="358"/>
    </row>
    <row r="1469" spans="1:10" s="359" customFormat="1" ht="15" customHeight="1" x14ac:dyDescent="0.2">
      <c r="A1469" s="8">
        <v>6551</v>
      </c>
      <c r="B1469" s="363" t="s">
        <v>3187</v>
      </c>
      <c r="C1469" s="52" t="s">
        <v>793</v>
      </c>
      <c r="D1469" s="52">
        <v>7</v>
      </c>
      <c r="E1469" s="52"/>
      <c r="F1469" s="8" t="s">
        <v>752</v>
      </c>
      <c r="G1469" s="8">
        <v>26</v>
      </c>
      <c r="H1469" s="216"/>
      <c r="I1469" s="8">
        <f t="shared" si="55"/>
        <v>33</v>
      </c>
      <c r="J1469" s="358"/>
    </row>
    <row r="1470" spans="1:10" s="359" customFormat="1" ht="15" customHeight="1" x14ac:dyDescent="0.2">
      <c r="A1470" s="8">
        <v>6550</v>
      </c>
      <c r="B1470" s="363" t="s">
        <v>3187</v>
      </c>
      <c r="C1470" s="52" t="s">
        <v>1323</v>
      </c>
      <c r="D1470" s="52">
        <v>23</v>
      </c>
      <c r="E1470" s="52"/>
      <c r="F1470" s="8" t="s">
        <v>441</v>
      </c>
      <c r="G1470" s="8">
        <v>24</v>
      </c>
      <c r="H1470" s="216"/>
      <c r="I1470" s="8">
        <f t="shared" si="55"/>
        <v>47</v>
      </c>
      <c r="J1470" s="358"/>
    </row>
    <row r="1471" spans="1:10" s="359" customFormat="1" ht="15" customHeight="1" x14ac:dyDescent="0.2">
      <c r="A1471" s="8">
        <v>6549</v>
      </c>
      <c r="B1471" s="363" t="s">
        <v>3187</v>
      </c>
      <c r="C1471" s="52" t="s">
        <v>2952</v>
      </c>
      <c r="D1471" s="52">
        <v>17</v>
      </c>
      <c r="E1471" s="52"/>
      <c r="F1471" s="8" t="s">
        <v>409</v>
      </c>
      <c r="G1471" s="8">
        <v>55</v>
      </c>
      <c r="H1471" s="216" t="s">
        <v>3195</v>
      </c>
      <c r="I1471" s="8">
        <f t="shared" si="55"/>
        <v>72</v>
      </c>
      <c r="J1471" s="358"/>
    </row>
    <row r="1472" spans="1:10" s="359" customFormat="1" ht="15" customHeight="1" x14ac:dyDescent="0.2">
      <c r="A1472" s="8">
        <v>6548</v>
      </c>
      <c r="B1472" s="363" t="s">
        <v>3187</v>
      </c>
      <c r="C1472" s="8" t="s">
        <v>243</v>
      </c>
      <c r="D1472" s="8">
        <v>31</v>
      </c>
      <c r="E1472" s="52"/>
      <c r="F1472" s="52" t="s">
        <v>121</v>
      </c>
      <c r="G1472" s="52">
        <v>11</v>
      </c>
      <c r="H1472" s="216"/>
      <c r="I1472" s="8">
        <f t="shared" si="55"/>
        <v>42</v>
      </c>
      <c r="J1472" s="358"/>
    </row>
    <row r="1473" spans="1:10" s="359" customFormat="1" ht="15" customHeight="1" x14ac:dyDescent="0.2">
      <c r="A1473" s="8">
        <v>6547</v>
      </c>
      <c r="B1473" s="363" t="s">
        <v>3187</v>
      </c>
      <c r="C1473" s="52" t="s">
        <v>166</v>
      </c>
      <c r="D1473" s="52">
        <v>12</v>
      </c>
      <c r="E1473" s="52"/>
      <c r="F1473" s="8" t="s">
        <v>515</v>
      </c>
      <c r="G1473" s="8">
        <v>17</v>
      </c>
      <c r="H1473" s="216"/>
      <c r="I1473" s="8">
        <f t="shared" si="55"/>
        <v>29</v>
      </c>
      <c r="J1473" s="358"/>
    </row>
    <row r="1474" spans="1:10" s="359" customFormat="1" ht="15" customHeight="1" x14ac:dyDescent="0.2">
      <c r="A1474" s="8">
        <v>6546</v>
      </c>
      <c r="B1474" s="363" t="s">
        <v>3187</v>
      </c>
      <c r="C1474" s="8" t="s">
        <v>138</v>
      </c>
      <c r="D1474" s="8">
        <v>31</v>
      </c>
      <c r="E1474" s="52"/>
      <c r="F1474" s="52" t="s">
        <v>2951</v>
      </c>
      <c r="G1474" s="52">
        <v>28</v>
      </c>
      <c r="H1474" s="216"/>
      <c r="I1474" s="8">
        <f t="shared" si="55"/>
        <v>59</v>
      </c>
      <c r="J1474" s="358"/>
    </row>
    <row r="1475" spans="1:10" s="359" customFormat="1" ht="15" customHeight="1" x14ac:dyDescent="0.2">
      <c r="A1475" s="8">
        <v>6545</v>
      </c>
      <c r="B1475" s="363" t="s">
        <v>3187</v>
      </c>
      <c r="C1475" s="8" t="s">
        <v>790</v>
      </c>
      <c r="D1475" s="8">
        <v>21</v>
      </c>
      <c r="E1475" s="52"/>
      <c r="F1475" s="52" t="s">
        <v>397</v>
      </c>
      <c r="G1475" s="52">
        <v>7</v>
      </c>
      <c r="H1475" s="216"/>
      <c r="I1475" s="8">
        <f t="shared" si="55"/>
        <v>28</v>
      </c>
      <c r="J1475" s="358"/>
    </row>
    <row r="1476" spans="1:10" s="359" customFormat="1" ht="15" customHeight="1" x14ac:dyDescent="0.2">
      <c r="A1476" s="8">
        <v>6544</v>
      </c>
      <c r="B1476" s="364" t="s">
        <v>3186</v>
      </c>
      <c r="C1476" s="52" t="s">
        <v>797</v>
      </c>
      <c r="D1476" s="52">
        <v>19</v>
      </c>
      <c r="E1476" s="52"/>
      <c r="F1476" s="8" t="s">
        <v>1347</v>
      </c>
      <c r="G1476" s="8">
        <v>34</v>
      </c>
      <c r="H1476" s="216"/>
      <c r="I1476" s="8">
        <f t="shared" si="55"/>
        <v>53</v>
      </c>
      <c r="J1476" s="358"/>
    </row>
    <row r="1477" spans="1:10" s="359" customFormat="1" ht="15" customHeight="1" x14ac:dyDescent="0.2">
      <c r="A1477" s="8">
        <v>6543</v>
      </c>
      <c r="B1477" s="364" t="s">
        <v>3186</v>
      </c>
      <c r="C1477" s="52" t="s">
        <v>2952</v>
      </c>
      <c r="D1477" s="52">
        <v>17</v>
      </c>
      <c r="E1477" s="52"/>
      <c r="F1477" s="8" t="s">
        <v>400</v>
      </c>
      <c r="G1477" s="8">
        <v>20</v>
      </c>
      <c r="H1477" s="216"/>
      <c r="I1477" s="8">
        <f t="shared" si="55"/>
        <v>37</v>
      </c>
      <c r="J1477" s="358"/>
    </row>
    <row r="1478" spans="1:10" s="359" customFormat="1" ht="15" customHeight="1" x14ac:dyDescent="0.2">
      <c r="A1478" s="8">
        <v>6542</v>
      </c>
      <c r="B1478" s="364" t="s">
        <v>3186</v>
      </c>
      <c r="C1478" s="52" t="s">
        <v>166</v>
      </c>
      <c r="D1478" s="52">
        <v>14</v>
      </c>
      <c r="E1478" s="52"/>
      <c r="F1478" s="8" t="s">
        <v>752</v>
      </c>
      <c r="G1478" s="8">
        <v>28</v>
      </c>
      <c r="H1478" s="216" t="s">
        <v>3194</v>
      </c>
      <c r="I1478" s="8">
        <f t="shared" si="55"/>
        <v>42</v>
      </c>
      <c r="J1478" s="358"/>
    </row>
    <row r="1479" spans="1:10" s="359" customFormat="1" ht="15" customHeight="1" x14ac:dyDescent="0.2">
      <c r="A1479" s="8">
        <v>6541</v>
      </c>
      <c r="B1479" s="364" t="s">
        <v>3186</v>
      </c>
      <c r="C1479" s="8" t="s">
        <v>441</v>
      </c>
      <c r="D1479" s="8">
        <v>30</v>
      </c>
      <c r="E1479" s="52"/>
      <c r="F1479" s="52" t="s">
        <v>386</v>
      </c>
      <c r="G1479" s="52">
        <v>17</v>
      </c>
      <c r="H1479" s="216"/>
      <c r="I1479" s="8">
        <f t="shared" si="55"/>
        <v>47</v>
      </c>
      <c r="J1479" s="358"/>
    </row>
    <row r="1480" spans="1:10" s="359" customFormat="1" ht="15" customHeight="1" x14ac:dyDescent="0.2">
      <c r="A1480" s="8">
        <v>6540</v>
      </c>
      <c r="B1480" s="364" t="s">
        <v>3186</v>
      </c>
      <c r="C1480" s="52" t="s">
        <v>799</v>
      </c>
      <c r="D1480" s="52">
        <v>17</v>
      </c>
      <c r="E1480" s="52"/>
      <c r="F1480" s="8" t="s">
        <v>1323</v>
      </c>
      <c r="G1480" s="8">
        <v>21</v>
      </c>
      <c r="H1480" s="216"/>
      <c r="I1480" s="8">
        <f t="shared" si="55"/>
        <v>38</v>
      </c>
      <c r="J1480" s="358"/>
    </row>
    <row r="1481" spans="1:10" s="359" customFormat="1" ht="15" customHeight="1" x14ac:dyDescent="0.2">
      <c r="A1481" s="8">
        <v>6539</v>
      </c>
      <c r="B1481" s="364" t="s">
        <v>3186</v>
      </c>
      <c r="C1481" s="52" t="s">
        <v>397</v>
      </c>
      <c r="D1481" s="52">
        <v>21</v>
      </c>
      <c r="E1481" s="52"/>
      <c r="F1481" s="8" t="s">
        <v>409</v>
      </c>
      <c r="G1481" s="8">
        <v>34</v>
      </c>
      <c r="H1481" s="216"/>
      <c r="I1481" s="8">
        <f t="shared" si="55"/>
        <v>55</v>
      </c>
      <c r="J1481" s="358"/>
    </row>
    <row r="1482" spans="1:10" s="359" customFormat="1" ht="15" customHeight="1" x14ac:dyDescent="0.2">
      <c r="A1482" s="8">
        <v>6538</v>
      </c>
      <c r="B1482" s="364" t="s">
        <v>3186</v>
      </c>
      <c r="C1482" s="52" t="s">
        <v>800</v>
      </c>
      <c r="D1482" s="52">
        <v>7</v>
      </c>
      <c r="E1482" s="52"/>
      <c r="F1482" s="8" t="s">
        <v>515</v>
      </c>
      <c r="G1482" s="8">
        <v>44</v>
      </c>
      <c r="H1482" s="216"/>
      <c r="I1482" s="8">
        <f t="shared" si="55"/>
        <v>51</v>
      </c>
      <c r="J1482" s="358"/>
    </row>
    <row r="1483" spans="1:10" s="359" customFormat="1" ht="15" customHeight="1" x14ac:dyDescent="0.2">
      <c r="A1483" s="8">
        <v>6537</v>
      </c>
      <c r="B1483" s="364" t="s">
        <v>3186</v>
      </c>
      <c r="C1483" s="8" t="s">
        <v>138</v>
      </c>
      <c r="D1483" s="8">
        <v>13</v>
      </c>
      <c r="E1483" s="52"/>
      <c r="F1483" s="52" t="s">
        <v>243</v>
      </c>
      <c r="G1483" s="52">
        <v>7</v>
      </c>
      <c r="H1483" s="216"/>
      <c r="I1483" s="8">
        <f t="shared" si="55"/>
        <v>20</v>
      </c>
      <c r="J1483" s="358"/>
    </row>
    <row r="1484" spans="1:10" s="359" customFormat="1" ht="15" customHeight="1" x14ac:dyDescent="0.2">
      <c r="A1484" s="8">
        <v>6536</v>
      </c>
      <c r="B1484" s="364" t="s">
        <v>3186</v>
      </c>
      <c r="C1484" s="8" t="s">
        <v>2951</v>
      </c>
      <c r="D1484" s="8">
        <v>21</v>
      </c>
      <c r="E1484" s="52"/>
      <c r="F1484" s="52" t="s">
        <v>439</v>
      </c>
      <c r="G1484" s="52">
        <v>17</v>
      </c>
      <c r="H1484" s="216"/>
      <c r="I1484" s="8">
        <f t="shared" si="55"/>
        <v>38</v>
      </c>
      <c r="J1484" s="358"/>
    </row>
    <row r="1485" spans="1:10" s="359" customFormat="1" ht="15" customHeight="1" x14ac:dyDescent="0.2">
      <c r="A1485" s="8">
        <v>6535</v>
      </c>
      <c r="B1485" s="363" t="s">
        <v>3185</v>
      </c>
      <c r="C1485" s="8" t="s">
        <v>1347</v>
      </c>
      <c r="D1485" s="8">
        <v>45</v>
      </c>
      <c r="E1485" s="52"/>
      <c r="F1485" s="52" t="s">
        <v>2952</v>
      </c>
      <c r="G1485" s="52">
        <v>31</v>
      </c>
      <c r="H1485" s="216"/>
      <c r="I1485" s="8">
        <f t="shared" si="55"/>
        <v>76</v>
      </c>
      <c r="J1485" s="358"/>
    </row>
    <row r="1486" spans="1:10" s="359" customFormat="1" ht="15" customHeight="1" x14ac:dyDescent="0.2">
      <c r="A1486" s="8">
        <v>6534</v>
      </c>
      <c r="B1486" s="363" t="s">
        <v>3185</v>
      </c>
      <c r="C1486" s="8" t="s">
        <v>2951</v>
      </c>
      <c r="D1486" s="8">
        <v>29</v>
      </c>
      <c r="E1486" s="52"/>
      <c r="F1486" s="52" t="s">
        <v>400</v>
      </c>
      <c r="G1486" s="52">
        <v>24</v>
      </c>
      <c r="H1486" s="216"/>
      <c r="I1486" s="8">
        <f t="shared" si="55"/>
        <v>53</v>
      </c>
      <c r="J1486" s="358"/>
    </row>
    <row r="1487" spans="1:10" s="359" customFormat="1" ht="15" customHeight="1" x14ac:dyDescent="0.2">
      <c r="A1487" s="8">
        <v>6533</v>
      </c>
      <c r="B1487" s="363" t="s">
        <v>3185</v>
      </c>
      <c r="C1487" s="52" t="s">
        <v>797</v>
      </c>
      <c r="D1487" s="52">
        <v>14</v>
      </c>
      <c r="E1487" s="52"/>
      <c r="F1487" s="8" t="s">
        <v>752</v>
      </c>
      <c r="G1487" s="8">
        <v>26</v>
      </c>
      <c r="H1487" s="216"/>
      <c r="I1487" s="8">
        <f t="shared" si="55"/>
        <v>40</v>
      </c>
      <c r="J1487" s="358"/>
    </row>
    <row r="1488" spans="1:10" s="359" customFormat="1" ht="15" customHeight="1" x14ac:dyDescent="0.2">
      <c r="A1488" s="8">
        <v>6532</v>
      </c>
      <c r="B1488" s="363" t="s">
        <v>3185</v>
      </c>
      <c r="C1488" s="52" t="s">
        <v>798</v>
      </c>
      <c r="D1488" s="52">
        <v>21</v>
      </c>
      <c r="E1488" s="52"/>
      <c r="F1488" s="8" t="s">
        <v>256</v>
      </c>
      <c r="G1488" s="8">
        <v>31</v>
      </c>
      <c r="H1488" s="216"/>
      <c r="I1488" s="8">
        <f t="shared" si="55"/>
        <v>52</v>
      </c>
      <c r="J1488" s="358"/>
    </row>
    <row r="1489" spans="1:10" s="359" customFormat="1" ht="15" customHeight="1" x14ac:dyDescent="0.2">
      <c r="A1489" s="8">
        <v>6531</v>
      </c>
      <c r="B1489" s="363" t="s">
        <v>3185</v>
      </c>
      <c r="C1489" s="52" t="s">
        <v>801</v>
      </c>
      <c r="D1489" s="52">
        <v>10</v>
      </c>
      <c r="E1489" s="52"/>
      <c r="F1489" s="8" t="s">
        <v>121</v>
      </c>
      <c r="G1489" s="8">
        <v>24</v>
      </c>
      <c r="H1489" s="216"/>
      <c r="I1489" s="8">
        <f t="shared" si="55"/>
        <v>34</v>
      </c>
      <c r="J1489" s="358"/>
    </row>
    <row r="1490" spans="1:10" s="359" customFormat="1" ht="15" customHeight="1" x14ac:dyDescent="0.2">
      <c r="A1490" s="8">
        <v>6530</v>
      </c>
      <c r="B1490" s="363" t="s">
        <v>3185</v>
      </c>
      <c r="C1490" s="8" t="s">
        <v>166</v>
      </c>
      <c r="D1490" s="8">
        <v>45</v>
      </c>
      <c r="E1490" s="52"/>
      <c r="F1490" s="52" t="s">
        <v>243</v>
      </c>
      <c r="G1490" s="52">
        <v>17</v>
      </c>
      <c r="H1490" s="216" t="s">
        <v>2802</v>
      </c>
      <c r="I1490" s="8">
        <f t="shared" si="55"/>
        <v>62</v>
      </c>
      <c r="J1490" s="358"/>
    </row>
    <row r="1491" spans="1:10" s="359" customFormat="1" ht="15" customHeight="1" x14ac:dyDescent="0.2">
      <c r="A1491" s="8">
        <v>6529</v>
      </c>
      <c r="B1491" s="363" t="s">
        <v>3185</v>
      </c>
      <c r="C1491" s="8" t="s">
        <v>441</v>
      </c>
      <c r="D1491" s="8">
        <v>21</v>
      </c>
      <c r="E1491" s="52"/>
      <c r="F1491" s="52" t="s">
        <v>397</v>
      </c>
      <c r="G1491" s="52">
        <v>10</v>
      </c>
      <c r="H1491" s="216"/>
      <c r="I1491" s="8">
        <f t="shared" si="55"/>
        <v>31</v>
      </c>
      <c r="J1491" s="358"/>
    </row>
    <row r="1492" spans="1:10" s="359" customFormat="1" ht="15" customHeight="1" x14ac:dyDescent="0.2">
      <c r="A1492" s="8">
        <v>6528</v>
      </c>
      <c r="B1492" s="363" t="s">
        <v>3185</v>
      </c>
      <c r="C1492" s="8" t="s">
        <v>789</v>
      </c>
      <c r="D1492" s="8">
        <v>32</v>
      </c>
      <c r="E1492" s="52"/>
      <c r="F1492" s="52" t="s">
        <v>138</v>
      </c>
      <c r="G1492" s="52">
        <v>28</v>
      </c>
      <c r="H1492" s="216"/>
      <c r="I1492" s="8">
        <f t="shared" si="55"/>
        <v>60</v>
      </c>
      <c r="J1492" s="358"/>
    </row>
    <row r="1493" spans="1:10" s="359" customFormat="1" ht="15" customHeight="1" x14ac:dyDescent="0.2">
      <c r="A1493" s="8">
        <v>6527</v>
      </c>
      <c r="B1493" s="363" t="s">
        <v>3185</v>
      </c>
      <c r="C1493" s="52" t="s">
        <v>1323</v>
      </c>
      <c r="D1493" s="52">
        <v>13</v>
      </c>
      <c r="E1493" s="52"/>
      <c r="F1493" s="8" t="s">
        <v>439</v>
      </c>
      <c r="G1493" s="8">
        <v>16</v>
      </c>
      <c r="H1493" s="216"/>
      <c r="I1493" s="8">
        <f t="shared" si="55"/>
        <v>29</v>
      </c>
      <c r="J1493" s="358"/>
    </row>
    <row r="1494" spans="1:10" s="359" customFormat="1" ht="15" customHeight="1" x14ac:dyDescent="0.2">
      <c r="A1494" s="8">
        <v>6526</v>
      </c>
      <c r="B1494" s="364" t="s">
        <v>3183</v>
      </c>
      <c r="C1494" s="52" t="s">
        <v>397</v>
      </c>
      <c r="D1494" s="52">
        <v>10</v>
      </c>
      <c r="E1494" s="52" t="s">
        <v>777</v>
      </c>
      <c r="F1494" s="8" t="s">
        <v>386</v>
      </c>
      <c r="G1494" s="8">
        <v>13</v>
      </c>
      <c r="H1494" s="216"/>
      <c r="I1494" s="8">
        <f t="shared" si="55"/>
        <v>23</v>
      </c>
      <c r="J1494" s="358"/>
    </row>
    <row r="1495" spans="1:10" s="359" customFormat="1" ht="15" customHeight="1" x14ac:dyDescent="0.2">
      <c r="A1495" s="8">
        <v>6525</v>
      </c>
      <c r="B1495" s="364" t="s">
        <v>3183</v>
      </c>
      <c r="C1495" s="52" t="s">
        <v>797</v>
      </c>
      <c r="D1495" s="52">
        <v>17</v>
      </c>
      <c r="E1495" s="52"/>
      <c r="F1495" s="8" t="s">
        <v>1323</v>
      </c>
      <c r="G1495" s="8">
        <v>21</v>
      </c>
      <c r="H1495" s="216"/>
      <c r="I1495" s="8">
        <f t="shared" si="55"/>
        <v>38</v>
      </c>
      <c r="J1495" s="358"/>
    </row>
    <row r="1496" spans="1:10" s="359" customFormat="1" ht="15" customHeight="1" x14ac:dyDescent="0.2">
      <c r="A1496" s="8">
        <v>6524</v>
      </c>
      <c r="B1496" s="364" t="s">
        <v>3183</v>
      </c>
      <c r="C1496" s="52" t="s">
        <v>2952</v>
      </c>
      <c r="D1496" s="52">
        <v>16</v>
      </c>
      <c r="E1496" s="52"/>
      <c r="F1496" s="8" t="s">
        <v>256</v>
      </c>
      <c r="G1496" s="8">
        <v>26</v>
      </c>
      <c r="H1496" s="216"/>
      <c r="I1496" s="8">
        <f t="shared" si="55"/>
        <v>42</v>
      </c>
      <c r="J1496" s="358"/>
    </row>
    <row r="1497" spans="1:10" s="359" customFormat="1" ht="15" customHeight="1" x14ac:dyDescent="0.2">
      <c r="A1497" s="8">
        <v>6523</v>
      </c>
      <c r="B1497" s="364" t="s">
        <v>3183</v>
      </c>
      <c r="C1497" s="52" t="s">
        <v>1347</v>
      </c>
      <c r="D1497" s="52">
        <v>13</v>
      </c>
      <c r="E1497" s="52"/>
      <c r="F1497" s="8" t="s">
        <v>441</v>
      </c>
      <c r="G1497" s="8">
        <v>35</v>
      </c>
      <c r="H1497" s="216"/>
      <c r="I1497" s="8">
        <f t="shared" si="55"/>
        <v>48</v>
      </c>
      <c r="J1497" s="358"/>
    </row>
    <row r="1498" spans="1:10" s="359" customFormat="1" ht="15" customHeight="1" x14ac:dyDescent="0.2">
      <c r="A1498" s="8">
        <v>6522</v>
      </c>
      <c r="B1498" s="364" t="s">
        <v>3183</v>
      </c>
      <c r="C1498" s="52" t="s">
        <v>138</v>
      </c>
      <c r="D1498" s="52">
        <v>17</v>
      </c>
      <c r="E1498" s="52"/>
      <c r="F1498" s="8" t="s">
        <v>121</v>
      </c>
      <c r="G1498" s="8">
        <v>32</v>
      </c>
      <c r="H1498" s="216"/>
      <c r="I1498" s="8">
        <f t="shared" si="55"/>
        <v>49</v>
      </c>
      <c r="J1498" s="358"/>
    </row>
    <row r="1499" spans="1:10" s="359" customFormat="1" ht="15" customHeight="1" x14ac:dyDescent="0.2">
      <c r="A1499" s="8">
        <v>6521</v>
      </c>
      <c r="B1499" s="364" t="s">
        <v>3183</v>
      </c>
      <c r="C1499" s="52" t="s">
        <v>801</v>
      </c>
      <c r="D1499" s="52">
        <v>26</v>
      </c>
      <c r="E1499" s="52"/>
      <c r="F1499" s="8" t="s">
        <v>515</v>
      </c>
      <c r="G1499" s="8">
        <v>39</v>
      </c>
      <c r="H1499" s="216"/>
      <c r="I1499" s="8">
        <f t="shared" si="55"/>
        <v>65</v>
      </c>
      <c r="J1499" s="358"/>
    </row>
    <row r="1500" spans="1:10" s="359" customFormat="1" ht="15" customHeight="1" x14ac:dyDescent="0.2">
      <c r="A1500" s="8">
        <v>6520</v>
      </c>
      <c r="B1500" s="364" t="s">
        <v>3183</v>
      </c>
      <c r="C1500" s="52" t="s">
        <v>787</v>
      </c>
      <c r="D1500" s="52">
        <v>20</v>
      </c>
      <c r="E1500" s="52"/>
      <c r="F1500" s="8" t="s">
        <v>2951</v>
      </c>
      <c r="G1500" s="8">
        <v>24</v>
      </c>
      <c r="H1500" s="216"/>
      <c r="I1500" s="8">
        <f t="shared" si="55"/>
        <v>44</v>
      </c>
      <c r="J1500" s="358"/>
    </row>
    <row r="1501" spans="1:10" s="359" customFormat="1" ht="15" customHeight="1" x14ac:dyDescent="0.2">
      <c r="A1501" s="8">
        <v>6519</v>
      </c>
      <c r="B1501" s="364" t="s">
        <v>3183</v>
      </c>
      <c r="C1501" s="52" t="s">
        <v>793</v>
      </c>
      <c r="D1501" s="52">
        <v>17</v>
      </c>
      <c r="E1501" s="52"/>
      <c r="F1501" s="8" t="s">
        <v>516</v>
      </c>
      <c r="G1501" s="8">
        <v>35</v>
      </c>
      <c r="H1501" s="216"/>
      <c r="I1501" s="8">
        <f t="shared" ref="I1501:I1564" si="56">D1501+G1501</f>
        <v>52</v>
      </c>
      <c r="J1501" s="358"/>
    </row>
    <row r="1502" spans="1:10" s="359" customFormat="1" ht="15" customHeight="1" x14ac:dyDescent="0.2">
      <c r="A1502" s="8">
        <v>6518</v>
      </c>
      <c r="B1502" s="364" t="s">
        <v>3183</v>
      </c>
      <c r="C1502" s="52" t="s">
        <v>243</v>
      </c>
      <c r="D1502" s="52">
        <v>7</v>
      </c>
      <c r="E1502" s="52"/>
      <c r="F1502" s="8" t="s">
        <v>439</v>
      </c>
      <c r="G1502" s="8">
        <v>35</v>
      </c>
      <c r="H1502" s="216" t="s">
        <v>2628</v>
      </c>
      <c r="I1502" s="8">
        <f t="shared" si="56"/>
        <v>42</v>
      </c>
      <c r="J1502" s="358"/>
    </row>
    <row r="1503" spans="1:10" s="359" customFormat="1" ht="15" customHeight="1" x14ac:dyDescent="0.2">
      <c r="A1503" s="8">
        <v>6517</v>
      </c>
      <c r="B1503" s="363" t="s">
        <v>3182</v>
      </c>
      <c r="C1503" s="52" t="s">
        <v>801</v>
      </c>
      <c r="D1503" s="52">
        <v>14</v>
      </c>
      <c r="E1503" s="52"/>
      <c r="F1503" s="8" t="s">
        <v>392</v>
      </c>
      <c r="G1503" s="8">
        <v>34</v>
      </c>
      <c r="H1503" s="216"/>
      <c r="I1503" s="8">
        <f t="shared" si="56"/>
        <v>48</v>
      </c>
      <c r="J1503" s="358"/>
    </row>
    <row r="1504" spans="1:10" s="359" customFormat="1" ht="15" customHeight="1" x14ac:dyDescent="0.2">
      <c r="A1504" s="8">
        <v>6516</v>
      </c>
      <c r="B1504" s="363" t="s">
        <v>3182</v>
      </c>
      <c r="C1504" s="52" t="s">
        <v>787</v>
      </c>
      <c r="D1504" s="52">
        <v>19</v>
      </c>
      <c r="E1504" s="52"/>
      <c r="F1504" s="8" t="s">
        <v>400</v>
      </c>
      <c r="G1504" s="8">
        <v>31</v>
      </c>
      <c r="H1504" s="216"/>
      <c r="I1504" s="8">
        <f t="shared" si="56"/>
        <v>50</v>
      </c>
      <c r="J1504" s="358"/>
    </row>
    <row r="1505" spans="1:10" s="359" customFormat="1" ht="15" customHeight="1" x14ac:dyDescent="0.2">
      <c r="A1505" s="8">
        <v>6515</v>
      </c>
      <c r="B1505" s="363" t="s">
        <v>3182</v>
      </c>
      <c r="C1505" s="52" t="s">
        <v>2952</v>
      </c>
      <c r="D1505" s="52">
        <v>18</v>
      </c>
      <c r="E1505" s="52"/>
      <c r="F1505" s="8" t="s">
        <v>386</v>
      </c>
      <c r="G1505" s="8">
        <v>20</v>
      </c>
      <c r="H1505" s="216"/>
      <c r="I1505" s="8">
        <f t="shared" si="56"/>
        <v>38</v>
      </c>
      <c r="J1505" s="358"/>
    </row>
    <row r="1506" spans="1:10" s="359" customFormat="1" ht="15" customHeight="1" x14ac:dyDescent="0.2">
      <c r="A1506" s="8">
        <v>6514</v>
      </c>
      <c r="B1506" s="363" t="s">
        <v>3182</v>
      </c>
      <c r="C1506" s="52" t="s">
        <v>1347</v>
      </c>
      <c r="D1506" s="52">
        <v>0</v>
      </c>
      <c r="E1506" s="52"/>
      <c r="F1506" s="8" t="s">
        <v>1323</v>
      </c>
      <c r="G1506" s="8">
        <v>34</v>
      </c>
      <c r="H1506" s="216"/>
      <c r="I1506" s="8">
        <f t="shared" si="56"/>
        <v>34</v>
      </c>
      <c r="J1506" s="358"/>
    </row>
    <row r="1507" spans="1:10" s="359" customFormat="1" ht="15" customHeight="1" x14ac:dyDescent="0.2">
      <c r="A1507" s="8">
        <v>6513</v>
      </c>
      <c r="B1507" s="363" t="s">
        <v>3182</v>
      </c>
      <c r="C1507" s="8" t="s">
        <v>441</v>
      </c>
      <c r="D1507" s="8">
        <v>20</v>
      </c>
      <c r="E1507" s="52"/>
      <c r="F1507" s="52" t="s">
        <v>256</v>
      </c>
      <c r="G1507" s="52">
        <v>17</v>
      </c>
      <c r="H1507" s="216"/>
      <c r="I1507" s="8">
        <f t="shared" si="56"/>
        <v>37</v>
      </c>
      <c r="J1507" s="358"/>
    </row>
    <row r="1508" spans="1:10" s="359" customFormat="1" ht="15" customHeight="1" x14ac:dyDescent="0.2">
      <c r="A1508" s="8">
        <v>6512</v>
      </c>
      <c r="B1508" s="363" t="s">
        <v>3182</v>
      </c>
      <c r="C1508" s="8" t="s">
        <v>789</v>
      </c>
      <c r="D1508" s="8">
        <v>41</v>
      </c>
      <c r="E1508" s="52"/>
      <c r="F1508" s="52" t="s">
        <v>121</v>
      </c>
      <c r="G1508" s="52">
        <v>16</v>
      </c>
      <c r="H1508" s="216"/>
      <c r="I1508" s="8">
        <f t="shared" si="56"/>
        <v>57</v>
      </c>
      <c r="J1508" s="358"/>
    </row>
    <row r="1509" spans="1:10" s="359" customFormat="1" ht="15" customHeight="1" x14ac:dyDescent="0.2">
      <c r="A1509" s="8">
        <v>6511</v>
      </c>
      <c r="B1509" s="363" t="s">
        <v>3182</v>
      </c>
      <c r="C1509" s="8" t="s">
        <v>166</v>
      </c>
      <c r="D1509" s="8">
        <v>24</v>
      </c>
      <c r="E1509" s="52"/>
      <c r="F1509" s="52" t="s">
        <v>2951</v>
      </c>
      <c r="G1509" s="52">
        <v>13</v>
      </c>
      <c r="H1509" s="216"/>
      <c r="I1509" s="8">
        <f t="shared" si="56"/>
        <v>37</v>
      </c>
      <c r="J1509" s="358"/>
    </row>
    <row r="1510" spans="1:10" s="359" customFormat="1" ht="15" customHeight="1" x14ac:dyDescent="0.2">
      <c r="A1510" s="8">
        <v>6510</v>
      </c>
      <c r="B1510" s="363" t="s">
        <v>3182</v>
      </c>
      <c r="C1510" s="52" t="s">
        <v>397</v>
      </c>
      <c r="D1510" s="52">
        <v>0</v>
      </c>
      <c r="E1510" s="52"/>
      <c r="F1510" s="8" t="s">
        <v>243</v>
      </c>
      <c r="G1510" s="8">
        <v>19</v>
      </c>
      <c r="H1510" s="216"/>
      <c r="I1510" s="8">
        <f t="shared" si="56"/>
        <v>19</v>
      </c>
      <c r="J1510" s="358"/>
    </row>
    <row r="1511" spans="1:10" s="359" customFormat="1" ht="15" customHeight="1" x14ac:dyDescent="0.2">
      <c r="A1511" s="8">
        <v>6509</v>
      </c>
      <c r="B1511" s="363" t="s">
        <v>3182</v>
      </c>
      <c r="C1511" s="8" t="s">
        <v>790</v>
      </c>
      <c r="D1511" s="8">
        <v>58</v>
      </c>
      <c r="E1511" s="52"/>
      <c r="F1511" s="52" t="s">
        <v>138</v>
      </c>
      <c r="G1511" s="52">
        <v>23</v>
      </c>
      <c r="H1511" s="216" t="s">
        <v>2628</v>
      </c>
      <c r="I1511" s="8">
        <f t="shared" si="56"/>
        <v>81</v>
      </c>
      <c r="J1511" s="358"/>
    </row>
    <row r="1512" spans="1:10" s="359" customFormat="1" ht="15" customHeight="1" x14ac:dyDescent="0.2">
      <c r="A1512" s="8">
        <v>6508</v>
      </c>
      <c r="B1512" s="364" t="s">
        <v>3181</v>
      </c>
      <c r="C1512" s="52" t="s">
        <v>397</v>
      </c>
      <c r="D1512" s="52">
        <v>21</v>
      </c>
      <c r="E1512" s="52"/>
      <c r="F1512" s="52" t="s">
        <v>2952</v>
      </c>
      <c r="G1512" s="52">
        <v>24</v>
      </c>
      <c r="H1512" s="216"/>
      <c r="I1512" s="8">
        <f t="shared" si="56"/>
        <v>45</v>
      </c>
      <c r="J1512" s="358"/>
    </row>
    <row r="1513" spans="1:10" s="359" customFormat="1" ht="15" customHeight="1" x14ac:dyDescent="0.2">
      <c r="A1513" s="8">
        <v>6507</v>
      </c>
      <c r="B1513" s="364" t="s">
        <v>3181</v>
      </c>
      <c r="C1513" s="52" t="s">
        <v>793</v>
      </c>
      <c r="D1513" s="52">
        <v>34</v>
      </c>
      <c r="E1513" s="52"/>
      <c r="F1513" s="52" t="s">
        <v>1347</v>
      </c>
      <c r="G1513" s="52">
        <v>20</v>
      </c>
      <c r="H1513" s="216"/>
      <c r="I1513" s="8">
        <f t="shared" si="56"/>
        <v>54</v>
      </c>
      <c r="J1513" s="358"/>
    </row>
    <row r="1514" spans="1:10" s="359" customFormat="1" ht="15" customHeight="1" x14ac:dyDescent="0.2">
      <c r="A1514" s="8">
        <v>6506</v>
      </c>
      <c r="B1514" s="364" t="s">
        <v>3181</v>
      </c>
      <c r="C1514" s="52" t="s">
        <v>138</v>
      </c>
      <c r="D1514" s="52">
        <v>28</v>
      </c>
      <c r="E1514" s="52"/>
      <c r="F1514" s="52" t="s">
        <v>752</v>
      </c>
      <c r="G1514" s="52">
        <v>42</v>
      </c>
      <c r="H1514" s="216"/>
      <c r="I1514" s="8">
        <f t="shared" si="56"/>
        <v>70</v>
      </c>
      <c r="J1514" s="358"/>
    </row>
    <row r="1515" spans="1:10" s="359" customFormat="1" ht="15" customHeight="1" x14ac:dyDescent="0.2">
      <c r="A1515" s="8">
        <v>6505</v>
      </c>
      <c r="B1515" s="364" t="s">
        <v>3181</v>
      </c>
      <c r="C1515" s="52" t="s">
        <v>243</v>
      </c>
      <c r="D1515" s="52">
        <v>33</v>
      </c>
      <c r="E1515" s="52"/>
      <c r="F1515" s="52" t="s">
        <v>386</v>
      </c>
      <c r="G1515" s="52">
        <v>9</v>
      </c>
      <c r="H1515" s="216"/>
      <c r="I1515" s="8">
        <f t="shared" si="56"/>
        <v>42</v>
      </c>
      <c r="J1515" s="358"/>
    </row>
    <row r="1516" spans="1:10" s="359" customFormat="1" ht="15" customHeight="1" x14ac:dyDescent="0.2">
      <c r="A1516" s="8">
        <v>6504</v>
      </c>
      <c r="B1516" s="364" t="s">
        <v>3181</v>
      </c>
      <c r="C1516" s="52" t="s">
        <v>800</v>
      </c>
      <c r="D1516" s="52">
        <v>20</v>
      </c>
      <c r="E1516" s="52"/>
      <c r="F1516" s="8" t="s">
        <v>1323</v>
      </c>
      <c r="G1516" s="8">
        <v>56</v>
      </c>
      <c r="H1516" s="216"/>
      <c r="I1516" s="8">
        <f t="shared" si="56"/>
        <v>76</v>
      </c>
      <c r="J1516" s="358"/>
    </row>
    <row r="1517" spans="1:10" s="359" customFormat="1" ht="15" customHeight="1" x14ac:dyDescent="0.2">
      <c r="A1517" s="8">
        <v>6503</v>
      </c>
      <c r="B1517" s="364" t="s">
        <v>3181</v>
      </c>
      <c r="C1517" s="52" t="s">
        <v>166</v>
      </c>
      <c r="D1517" s="52">
        <v>27</v>
      </c>
      <c r="E1517" s="52"/>
      <c r="F1517" s="52" t="s">
        <v>256</v>
      </c>
      <c r="G1517" s="52">
        <v>17</v>
      </c>
      <c r="H1517" s="216"/>
      <c r="I1517" s="8">
        <f t="shared" si="56"/>
        <v>44</v>
      </c>
      <c r="J1517" s="358"/>
    </row>
    <row r="1518" spans="1:10" s="359" customFormat="1" ht="15" customHeight="1" x14ac:dyDescent="0.2">
      <c r="A1518" s="8">
        <v>6502</v>
      </c>
      <c r="B1518" s="364" t="s">
        <v>3181</v>
      </c>
      <c r="C1518" s="52" t="s">
        <v>797</v>
      </c>
      <c r="D1518" s="52">
        <v>19</v>
      </c>
      <c r="E1518" s="52"/>
      <c r="F1518" s="52" t="s">
        <v>441</v>
      </c>
      <c r="G1518" s="52">
        <v>42</v>
      </c>
      <c r="H1518" s="216"/>
      <c r="I1518" s="8">
        <f t="shared" si="56"/>
        <v>61</v>
      </c>
      <c r="J1518" s="358"/>
    </row>
    <row r="1519" spans="1:10" s="359" customFormat="1" ht="15" customHeight="1" x14ac:dyDescent="0.2">
      <c r="A1519" s="8">
        <v>6501</v>
      </c>
      <c r="B1519" s="364" t="s">
        <v>3181</v>
      </c>
      <c r="C1519" s="52" t="s">
        <v>790</v>
      </c>
      <c r="D1519" s="52">
        <v>20</v>
      </c>
      <c r="E1519" s="52"/>
      <c r="F1519" s="52" t="s">
        <v>409</v>
      </c>
      <c r="G1519" s="52">
        <v>23</v>
      </c>
      <c r="H1519" s="216"/>
      <c r="I1519" s="8">
        <f t="shared" si="56"/>
        <v>43</v>
      </c>
      <c r="J1519" s="358"/>
    </row>
    <row r="1520" spans="1:10" s="359" customFormat="1" ht="15" customHeight="1" x14ac:dyDescent="0.2">
      <c r="A1520" s="8">
        <v>6500</v>
      </c>
      <c r="B1520" s="364" t="s">
        <v>3181</v>
      </c>
      <c r="C1520" s="52" t="s">
        <v>789</v>
      </c>
      <c r="D1520" s="52">
        <v>28</v>
      </c>
      <c r="E1520" s="52"/>
      <c r="F1520" s="52" t="s">
        <v>2951</v>
      </c>
      <c r="G1520" s="52">
        <v>45</v>
      </c>
      <c r="H1520" s="216" t="s">
        <v>3005</v>
      </c>
      <c r="I1520" s="8">
        <f t="shared" si="56"/>
        <v>73</v>
      </c>
      <c r="J1520" s="358"/>
    </row>
    <row r="1521" spans="1:10" s="359" customFormat="1" ht="15" customHeight="1" x14ac:dyDescent="0.2">
      <c r="A1521" s="8">
        <v>6499</v>
      </c>
      <c r="B1521" s="363" t="s">
        <v>3180</v>
      </c>
      <c r="C1521" s="8" t="s">
        <v>789</v>
      </c>
      <c r="D1521" s="8">
        <v>24</v>
      </c>
      <c r="E1521" s="52"/>
      <c r="F1521" s="52" t="s">
        <v>392</v>
      </c>
      <c r="G1521" s="52">
        <v>14</v>
      </c>
      <c r="H1521" s="216"/>
      <c r="I1521" s="8">
        <f t="shared" si="56"/>
        <v>38</v>
      </c>
      <c r="J1521" s="358"/>
    </row>
    <row r="1522" spans="1:10" s="359" customFormat="1" ht="15" customHeight="1" x14ac:dyDescent="0.2">
      <c r="A1522" s="8">
        <v>6498</v>
      </c>
      <c r="B1522" s="363" t="s">
        <v>3180</v>
      </c>
      <c r="C1522" s="8" t="s">
        <v>793</v>
      </c>
      <c r="D1522" s="8">
        <v>34</v>
      </c>
      <c r="E1522" s="52"/>
      <c r="F1522" s="52" t="s">
        <v>2952</v>
      </c>
      <c r="G1522" s="52">
        <v>20</v>
      </c>
      <c r="H1522" s="216"/>
      <c r="I1522" s="8">
        <f t="shared" si="56"/>
        <v>54</v>
      </c>
      <c r="J1522" s="358"/>
    </row>
    <row r="1523" spans="1:10" s="359" customFormat="1" ht="15" customHeight="1" x14ac:dyDescent="0.2">
      <c r="A1523" s="8">
        <v>6497</v>
      </c>
      <c r="B1523" s="363" t="s">
        <v>3180</v>
      </c>
      <c r="C1523" s="8" t="s">
        <v>801</v>
      </c>
      <c r="D1523" s="8">
        <v>35</v>
      </c>
      <c r="E1523" s="52"/>
      <c r="F1523" s="52" t="s">
        <v>1347</v>
      </c>
      <c r="G1523" s="52">
        <v>28</v>
      </c>
      <c r="H1523" s="216"/>
      <c r="I1523" s="8">
        <f t="shared" si="56"/>
        <v>63</v>
      </c>
      <c r="J1523" s="358"/>
    </row>
    <row r="1524" spans="1:10" s="359" customFormat="1" ht="15" customHeight="1" x14ac:dyDescent="0.2">
      <c r="A1524" s="8">
        <v>6496</v>
      </c>
      <c r="B1524" s="363" t="s">
        <v>3180</v>
      </c>
      <c r="C1524" s="8" t="s">
        <v>799</v>
      </c>
      <c r="D1524" s="8">
        <v>23</v>
      </c>
      <c r="E1524" s="52" t="s">
        <v>777</v>
      </c>
      <c r="F1524" s="52" t="s">
        <v>752</v>
      </c>
      <c r="G1524" s="52">
        <v>17</v>
      </c>
      <c r="H1524" s="216"/>
      <c r="I1524" s="8">
        <f t="shared" si="56"/>
        <v>40</v>
      </c>
      <c r="J1524" s="358"/>
    </row>
    <row r="1525" spans="1:10" s="359" customFormat="1" ht="15" customHeight="1" x14ac:dyDescent="0.2">
      <c r="A1525" s="8">
        <v>6495</v>
      </c>
      <c r="B1525" s="363" t="s">
        <v>3180</v>
      </c>
      <c r="C1525" s="8" t="s">
        <v>1323</v>
      </c>
      <c r="D1525" s="8">
        <v>24</v>
      </c>
      <c r="E1525" s="52"/>
      <c r="F1525" s="52" t="s">
        <v>386</v>
      </c>
      <c r="G1525" s="52">
        <v>17</v>
      </c>
      <c r="H1525" s="216"/>
      <c r="I1525" s="8">
        <f t="shared" si="56"/>
        <v>41</v>
      </c>
      <c r="J1525" s="358"/>
    </row>
    <row r="1526" spans="1:10" s="359" customFormat="1" ht="15" customHeight="1" x14ac:dyDescent="0.2">
      <c r="A1526" s="8">
        <v>6494</v>
      </c>
      <c r="B1526" s="363" t="s">
        <v>3180</v>
      </c>
      <c r="C1526" s="52" t="s">
        <v>800</v>
      </c>
      <c r="D1526" s="52">
        <v>14</v>
      </c>
      <c r="E1526" s="52"/>
      <c r="F1526" s="8" t="s">
        <v>2951</v>
      </c>
      <c r="G1526" s="8">
        <v>24</v>
      </c>
      <c r="H1526" s="216"/>
      <c r="I1526" s="8">
        <f t="shared" si="56"/>
        <v>38</v>
      </c>
      <c r="J1526" s="358"/>
    </row>
    <row r="1527" spans="1:10" s="359" customFormat="1" ht="15" customHeight="1" x14ac:dyDescent="0.2">
      <c r="A1527" s="8">
        <v>6493</v>
      </c>
      <c r="B1527" s="363" t="s">
        <v>3180</v>
      </c>
      <c r="C1527" s="8" t="s">
        <v>243</v>
      </c>
      <c r="D1527" s="8">
        <v>24</v>
      </c>
      <c r="E1527" s="52"/>
      <c r="F1527" s="52" t="s">
        <v>397</v>
      </c>
      <c r="G1527" s="52">
        <v>17</v>
      </c>
      <c r="H1527" s="216" t="s">
        <v>3184</v>
      </c>
      <c r="I1527" s="8">
        <f t="shared" si="56"/>
        <v>41</v>
      </c>
      <c r="J1527" s="358"/>
    </row>
    <row r="1528" spans="1:10" s="359" customFormat="1" ht="15" customHeight="1" x14ac:dyDescent="0.2">
      <c r="A1528" s="8">
        <v>6492</v>
      </c>
      <c r="B1528" s="363" t="s">
        <v>3180</v>
      </c>
      <c r="C1528" s="8" t="s">
        <v>166</v>
      </c>
      <c r="D1528" s="8">
        <v>23</v>
      </c>
      <c r="E1528" s="52" t="s">
        <v>777</v>
      </c>
      <c r="F1528" s="52" t="s">
        <v>138</v>
      </c>
      <c r="G1528" s="52">
        <v>17</v>
      </c>
      <c r="H1528" s="216"/>
      <c r="I1528" s="8">
        <f t="shared" si="56"/>
        <v>40</v>
      </c>
      <c r="J1528" s="358"/>
    </row>
    <row r="1529" spans="1:10" s="359" customFormat="1" ht="15" customHeight="1" x14ac:dyDescent="0.2">
      <c r="A1529" s="8">
        <v>6491</v>
      </c>
      <c r="B1529" s="363" t="s">
        <v>3180</v>
      </c>
      <c r="C1529" s="8" t="s">
        <v>441</v>
      </c>
      <c r="D1529" s="8">
        <v>14</v>
      </c>
      <c r="E1529" s="52"/>
      <c r="F1529" s="52" t="s">
        <v>439</v>
      </c>
      <c r="G1529" s="52">
        <v>10</v>
      </c>
      <c r="H1529" s="216"/>
      <c r="I1529" s="8">
        <f t="shared" si="56"/>
        <v>24</v>
      </c>
      <c r="J1529" s="358"/>
    </row>
    <row r="1530" spans="1:10" s="359" customFormat="1" ht="15" customHeight="1" x14ac:dyDescent="0.2">
      <c r="A1530" s="8">
        <v>6490</v>
      </c>
      <c r="B1530" s="364" t="s">
        <v>3179</v>
      </c>
      <c r="C1530" s="8" t="s">
        <v>797</v>
      </c>
      <c r="D1530" s="8">
        <v>38</v>
      </c>
      <c r="E1530" s="52"/>
      <c r="F1530" s="52" t="s">
        <v>2952</v>
      </c>
      <c r="G1530" s="52">
        <v>6</v>
      </c>
      <c r="H1530" s="216"/>
      <c r="I1530" s="8">
        <f t="shared" si="56"/>
        <v>44</v>
      </c>
      <c r="J1530" s="358"/>
    </row>
    <row r="1531" spans="1:10" s="359" customFormat="1" ht="15" customHeight="1" x14ac:dyDescent="0.2">
      <c r="A1531" s="8">
        <v>6489</v>
      </c>
      <c r="B1531" s="364" t="s">
        <v>3179</v>
      </c>
      <c r="C1531" s="52" t="s">
        <v>1347</v>
      </c>
      <c r="D1531" s="52">
        <v>19</v>
      </c>
      <c r="E1531" s="52"/>
      <c r="F1531" s="8" t="s">
        <v>400</v>
      </c>
      <c r="G1531" s="8">
        <v>30</v>
      </c>
      <c r="H1531" s="216"/>
      <c r="I1531" s="8">
        <f t="shared" si="56"/>
        <v>49</v>
      </c>
      <c r="J1531" s="358"/>
    </row>
    <row r="1532" spans="1:10" s="359" customFormat="1" ht="15" customHeight="1" x14ac:dyDescent="0.2">
      <c r="A1532" s="8">
        <v>6488</v>
      </c>
      <c r="B1532" s="364" t="s">
        <v>3179</v>
      </c>
      <c r="C1532" s="52" t="s">
        <v>798</v>
      </c>
      <c r="D1532" s="52">
        <v>17</v>
      </c>
      <c r="E1532" s="52"/>
      <c r="F1532" s="8" t="s">
        <v>752</v>
      </c>
      <c r="G1532" s="8">
        <v>38</v>
      </c>
      <c r="H1532" s="216" t="s">
        <v>2797</v>
      </c>
      <c r="I1532" s="8">
        <f t="shared" si="56"/>
        <v>55</v>
      </c>
      <c r="J1532" s="358"/>
    </row>
    <row r="1533" spans="1:10" s="359" customFormat="1" ht="15" customHeight="1" x14ac:dyDescent="0.2">
      <c r="A1533" s="8">
        <v>6487</v>
      </c>
      <c r="B1533" s="364" t="s">
        <v>3179</v>
      </c>
      <c r="C1533" s="8" t="s">
        <v>799</v>
      </c>
      <c r="D1533" s="8">
        <v>32</v>
      </c>
      <c r="E1533" s="52"/>
      <c r="F1533" s="52" t="s">
        <v>441</v>
      </c>
      <c r="G1533" s="52">
        <v>29</v>
      </c>
      <c r="H1533" s="216"/>
      <c r="I1533" s="8">
        <f t="shared" si="56"/>
        <v>61</v>
      </c>
      <c r="J1533" s="358"/>
    </row>
    <row r="1534" spans="1:10" s="359" customFormat="1" ht="15" customHeight="1" x14ac:dyDescent="0.2">
      <c r="A1534" s="8">
        <v>6486</v>
      </c>
      <c r="B1534" s="364" t="s">
        <v>3179</v>
      </c>
      <c r="C1534" s="8" t="s">
        <v>1323</v>
      </c>
      <c r="D1534" s="8">
        <v>17</v>
      </c>
      <c r="E1534" s="52"/>
      <c r="F1534" s="52" t="s">
        <v>515</v>
      </c>
      <c r="G1534" s="52">
        <v>7</v>
      </c>
      <c r="H1534" s="216"/>
      <c r="I1534" s="8">
        <f t="shared" si="56"/>
        <v>24</v>
      </c>
      <c r="J1534" s="358"/>
    </row>
    <row r="1535" spans="1:10" s="359" customFormat="1" ht="15" customHeight="1" x14ac:dyDescent="0.2">
      <c r="A1535" s="8">
        <v>6485</v>
      </c>
      <c r="B1535" s="364" t="s">
        <v>3179</v>
      </c>
      <c r="C1535" s="52" t="s">
        <v>2951</v>
      </c>
      <c r="D1535" s="52">
        <v>24</v>
      </c>
      <c r="E1535" s="8" t="s">
        <v>206</v>
      </c>
      <c r="F1535" s="52" t="s">
        <v>516</v>
      </c>
      <c r="G1535" s="52">
        <v>24</v>
      </c>
      <c r="H1535" s="216"/>
      <c r="I1535" s="8">
        <f t="shared" si="56"/>
        <v>48</v>
      </c>
      <c r="J1535" s="358"/>
    </row>
    <row r="1536" spans="1:10" s="359" customFormat="1" ht="15" customHeight="1" x14ac:dyDescent="0.2">
      <c r="A1536" s="8">
        <v>6484</v>
      </c>
      <c r="B1536" s="364" t="s">
        <v>3179</v>
      </c>
      <c r="C1536" s="8" t="s">
        <v>801</v>
      </c>
      <c r="D1536" s="8">
        <v>41</v>
      </c>
      <c r="E1536" s="52"/>
      <c r="F1536" s="52" t="s">
        <v>243</v>
      </c>
      <c r="G1536" s="52">
        <v>13</v>
      </c>
      <c r="H1536" s="216"/>
      <c r="I1536" s="8">
        <f t="shared" si="56"/>
        <v>54</v>
      </c>
      <c r="J1536" s="358"/>
    </row>
    <row r="1537" spans="1:10" s="359" customFormat="1" ht="15" customHeight="1" x14ac:dyDescent="0.2">
      <c r="A1537" s="8">
        <v>6483</v>
      </c>
      <c r="B1537" s="364" t="s">
        <v>3179</v>
      </c>
      <c r="C1537" s="8" t="s">
        <v>800</v>
      </c>
      <c r="D1537" s="8">
        <v>24</v>
      </c>
      <c r="E1537" s="52"/>
      <c r="F1537" s="52" t="s">
        <v>397</v>
      </c>
      <c r="G1537" s="52">
        <v>20</v>
      </c>
      <c r="H1537" s="216"/>
      <c r="I1537" s="8">
        <f t="shared" si="56"/>
        <v>44</v>
      </c>
      <c r="J1537" s="358"/>
    </row>
    <row r="1538" spans="1:10" s="359" customFormat="1" ht="15" customHeight="1" x14ac:dyDescent="0.2">
      <c r="A1538" s="8">
        <v>6482</v>
      </c>
      <c r="B1538" s="364" t="s">
        <v>3179</v>
      </c>
      <c r="C1538" s="52" t="s">
        <v>138</v>
      </c>
      <c r="D1538" s="52">
        <v>24</v>
      </c>
      <c r="E1538" s="52"/>
      <c r="F1538" s="8" t="s">
        <v>439</v>
      </c>
      <c r="G1538" s="8">
        <v>38</v>
      </c>
      <c r="H1538" s="216"/>
      <c r="I1538" s="8">
        <f t="shared" si="56"/>
        <v>62</v>
      </c>
      <c r="J1538" s="358"/>
    </row>
    <row r="1539" spans="1:10" s="359" customFormat="1" ht="15" customHeight="1" x14ac:dyDescent="0.2">
      <c r="A1539" s="8">
        <v>6481</v>
      </c>
      <c r="B1539" s="363" t="s">
        <v>3178</v>
      </c>
      <c r="C1539" s="52" t="s">
        <v>793</v>
      </c>
      <c r="D1539" s="52">
        <v>21</v>
      </c>
      <c r="E1539" s="52"/>
      <c r="F1539" s="8" t="s">
        <v>392</v>
      </c>
      <c r="G1539" s="8">
        <v>27</v>
      </c>
      <c r="H1539" s="216"/>
      <c r="I1539" s="8">
        <f t="shared" si="56"/>
        <v>48</v>
      </c>
      <c r="J1539" s="358"/>
    </row>
    <row r="1540" spans="1:10" s="359" customFormat="1" ht="15" customHeight="1" x14ac:dyDescent="0.2">
      <c r="A1540" s="8">
        <v>6480</v>
      </c>
      <c r="B1540" s="363" t="s">
        <v>3178</v>
      </c>
      <c r="C1540" s="52" t="s">
        <v>798</v>
      </c>
      <c r="D1540" s="52">
        <v>13</v>
      </c>
      <c r="E1540" s="52"/>
      <c r="F1540" s="8" t="s">
        <v>1347</v>
      </c>
      <c r="G1540" s="8">
        <v>52</v>
      </c>
      <c r="H1540" s="216"/>
      <c r="I1540" s="8">
        <f t="shared" si="56"/>
        <v>65</v>
      </c>
      <c r="J1540" s="358"/>
    </row>
    <row r="1541" spans="1:10" s="359" customFormat="1" ht="15" customHeight="1" x14ac:dyDescent="0.2">
      <c r="A1541" s="8">
        <v>6479</v>
      </c>
      <c r="B1541" s="363" t="s">
        <v>3178</v>
      </c>
      <c r="C1541" s="52" t="s">
        <v>2952</v>
      </c>
      <c r="D1541" s="52">
        <v>10</v>
      </c>
      <c r="E1541" s="52"/>
      <c r="F1541" s="8" t="s">
        <v>752</v>
      </c>
      <c r="G1541" s="8">
        <v>45</v>
      </c>
      <c r="H1541" s="216" t="s">
        <v>2797</v>
      </c>
      <c r="I1541" s="8">
        <f t="shared" si="56"/>
        <v>55</v>
      </c>
      <c r="J1541" s="358"/>
    </row>
    <row r="1542" spans="1:10" s="359" customFormat="1" ht="15" customHeight="1" x14ac:dyDescent="0.2">
      <c r="A1542" s="8">
        <v>6478</v>
      </c>
      <c r="B1542" s="363" t="s">
        <v>3178</v>
      </c>
      <c r="C1542" s="52" t="s">
        <v>243</v>
      </c>
      <c r="D1542" s="52">
        <v>7</v>
      </c>
      <c r="E1542" s="52"/>
      <c r="F1542" s="8" t="s">
        <v>1323</v>
      </c>
      <c r="G1542" s="8">
        <v>35</v>
      </c>
      <c r="H1542" s="216"/>
      <c r="I1542" s="8">
        <f t="shared" si="56"/>
        <v>42</v>
      </c>
      <c r="J1542" s="358"/>
    </row>
    <row r="1543" spans="1:10" s="359" customFormat="1" ht="15" customHeight="1" x14ac:dyDescent="0.2">
      <c r="A1543" s="8">
        <v>6477</v>
      </c>
      <c r="B1543" s="363" t="s">
        <v>3178</v>
      </c>
      <c r="C1543" s="8" t="s">
        <v>790</v>
      </c>
      <c r="D1543" s="8">
        <v>28</v>
      </c>
      <c r="E1543" s="52"/>
      <c r="F1543" s="52" t="s">
        <v>256</v>
      </c>
      <c r="G1543" s="52">
        <v>21</v>
      </c>
      <c r="H1543" s="216"/>
      <c r="I1543" s="8">
        <f t="shared" si="56"/>
        <v>49</v>
      </c>
      <c r="J1543" s="358"/>
    </row>
    <row r="1544" spans="1:10" s="359" customFormat="1" ht="15" customHeight="1" x14ac:dyDescent="0.2">
      <c r="A1544" s="8">
        <v>6476</v>
      </c>
      <c r="B1544" s="363" t="s">
        <v>3178</v>
      </c>
      <c r="C1544" s="52" t="s">
        <v>138</v>
      </c>
      <c r="D1544" s="52">
        <v>0</v>
      </c>
      <c r="E1544" s="52"/>
      <c r="F1544" s="8" t="s">
        <v>441</v>
      </c>
      <c r="G1544" s="8">
        <v>34</v>
      </c>
      <c r="H1544" s="216"/>
      <c r="I1544" s="8">
        <f t="shared" si="56"/>
        <v>34</v>
      </c>
      <c r="J1544" s="358"/>
    </row>
    <row r="1545" spans="1:10" s="359" customFormat="1" ht="15" customHeight="1" x14ac:dyDescent="0.2">
      <c r="A1545" s="8">
        <v>6475</v>
      </c>
      <c r="B1545" s="363" t="s">
        <v>3178</v>
      </c>
      <c r="C1545" s="8" t="s">
        <v>2951</v>
      </c>
      <c r="D1545" s="8">
        <v>21</v>
      </c>
      <c r="E1545" s="52"/>
      <c r="F1545" s="52" t="s">
        <v>121</v>
      </c>
      <c r="G1545" s="52">
        <v>17</v>
      </c>
      <c r="H1545" s="216"/>
      <c r="I1545" s="8">
        <f t="shared" si="56"/>
        <v>38</v>
      </c>
      <c r="J1545" s="358"/>
    </row>
    <row r="1546" spans="1:10" s="359" customFormat="1" ht="15" customHeight="1" x14ac:dyDescent="0.2">
      <c r="A1546" s="8">
        <v>6474</v>
      </c>
      <c r="B1546" s="363" t="s">
        <v>3178</v>
      </c>
      <c r="C1546" s="52" t="s">
        <v>397</v>
      </c>
      <c r="D1546" s="52">
        <v>24</v>
      </c>
      <c r="E1546" s="52"/>
      <c r="F1546" s="8" t="s">
        <v>515</v>
      </c>
      <c r="G1546" s="8">
        <v>30</v>
      </c>
      <c r="H1546" s="216"/>
      <c r="I1546" s="8">
        <f t="shared" si="56"/>
        <v>54</v>
      </c>
      <c r="J1546" s="358"/>
    </row>
    <row r="1547" spans="1:10" s="359" customFormat="1" ht="15" customHeight="1" x14ac:dyDescent="0.2">
      <c r="A1547" s="8">
        <v>6473</v>
      </c>
      <c r="B1547" s="363" t="s">
        <v>3178</v>
      </c>
      <c r="C1547" s="52" t="s">
        <v>801</v>
      </c>
      <c r="D1547" s="52">
        <v>21</v>
      </c>
      <c r="E1547" s="52"/>
      <c r="F1547" s="8" t="s">
        <v>516</v>
      </c>
      <c r="G1547" s="8">
        <v>24</v>
      </c>
      <c r="H1547" s="216"/>
      <c r="I1547" s="8">
        <f t="shared" si="56"/>
        <v>45</v>
      </c>
      <c r="J1547" s="358"/>
    </row>
    <row r="1548" spans="1:10" s="359" customFormat="1" ht="15" customHeight="1" x14ac:dyDescent="0.2">
      <c r="A1548" s="8">
        <v>6472</v>
      </c>
      <c r="B1548" s="364" t="s">
        <v>3177</v>
      </c>
      <c r="C1548" s="8" t="s">
        <v>2952</v>
      </c>
      <c r="D1548" s="8">
        <v>28</v>
      </c>
      <c r="E1548" s="52"/>
      <c r="F1548" s="52" t="s">
        <v>392</v>
      </c>
      <c r="G1548" s="52">
        <v>20</v>
      </c>
      <c r="H1548" s="216"/>
      <c r="I1548" s="8">
        <f t="shared" si="56"/>
        <v>48</v>
      </c>
      <c r="J1548" s="358"/>
    </row>
    <row r="1549" spans="1:10" s="359" customFormat="1" ht="15" customHeight="1" x14ac:dyDescent="0.2">
      <c r="A1549" s="8">
        <v>6471</v>
      </c>
      <c r="B1549" s="364" t="s">
        <v>3177</v>
      </c>
      <c r="C1549" s="8" t="s">
        <v>1323</v>
      </c>
      <c r="D1549" s="8">
        <v>31</v>
      </c>
      <c r="E1549" s="52"/>
      <c r="F1549" s="52" t="s">
        <v>400</v>
      </c>
      <c r="G1549" s="52">
        <v>10</v>
      </c>
      <c r="H1549" s="216"/>
      <c r="I1549" s="8">
        <f t="shared" si="56"/>
        <v>41</v>
      </c>
      <c r="J1549" s="358"/>
    </row>
    <row r="1550" spans="1:10" s="359" customFormat="1" ht="15" customHeight="1" x14ac:dyDescent="0.2">
      <c r="A1550" s="8">
        <v>6470</v>
      </c>
      <c r="B1550" s="364" t="s">
        <v>3177</v>
      </c>
      <c r="C1550" s="8" t="s">
        <v>799</v>
      </c>
      <c r="D1550" s="8">
        <v>30</v>
      </c>
      <c r="E1550" s="52"/>
      <c r="F1550" s="52" t="s">
        <v>386</v>
      </c>
      <c r="G1550" s="52">
        <v>16</v>
      </c>
      <c r="H1550" s="216"/>
      <c r="I1550" s="8">
        <f t="shared" si="56"/>
        <v>46</v>
      </c>
      <c r="J1550" s="358"/>
    </row>
    <row r="1551" spans="1:10" s="359" customFormat="1" ht="15" customHeight="1" x14ac:dyDescent="0.2">
      <c r="A1551" s="8">
        <v>6469</v>
      </c>
      <c r="B1551" s="364" t="s">
        <v>3177</v>
      </c>
      <c r="C1551" s="52" t="s">
        <v>787</v>
      </c>
      <c r="D1551" s="52">
        <v>0</v>
      </c>
      <c r="E1551" s="52"/>
      <c r="F1551" s="8" t="s">
        <v>441</v>
      </c>
      <c r="G1551" s="8">
        <v>7</v>
      </c>
      <c r="H1551" s="216"/>
      <c r="I1551" s="8">
        <f t="shared" si="56"/>
        <v>7</v>
      </c>
      <c r="J1551" s="358"/>
    </row>
    <row r="1552" spans="1:10" s="359" customFormat="1" ht="15" customHeight="1" x14ac:dyDescent="0.2">
      <c r="A1552" s="8">
        <v>6468</v>
      </c>
      <c r="B1552" s="364" t="s">
        <v>3177</v>
      </c>
      <c r="C1552" s="8" t="s">
        <v>2951</v>
      </c>
      <c r="D1552" s="8">
        <v>30</v>
      </c>
      <c r="E1552" s="52"/>
      <c r="F1552" s="52" t="s">
        <v>409</v>
      </c>
      <c r="G1552" s="52">
        <v>24</v>
      </c>
      <c r="H1552" s="216"/>
      <c r="I1552" s="8">
        <f t="shared" si="56"/>
        <v>54</v>
      </c>
      <c r="J1552" s="358"/>
    </row>
    <row r="1553" spans="1:10" s="359" customFormat="1" ht="15" customHeight="1" x14ac:dyDescent="0.2">
      <c r="A1553" s="8">
        <v>6467</v>
      </c>
      <c r="B1553" s="364" t="s">
        <v>3177</v>
      </c>
      <c r="C1553" s="8" t="s">
        <v>789</v>
      </c>
      <c r="D1553" s="8">
        <v>28</v>
      </c>
      <c r="E1553" s="52"/>
      <c r="F1553" s="52" t="s">
        <v>516</v>
      </c>
      <c r="G1553" s="52">
        <v>13</v>
      </c>
      <c r="H1553" s="216"/>
      <c r="I1553" s="8">
        <f t="shared" si="56"/>
        <v>41</v>
      </c>
      <c r="J1553" s="358"/>
    </row>
    <row r="1554" spans="1:10" s="359" customFormat="1" ht="15" customHeight="1" x14ac:dyDescent="0.2">
      <c r="A1554" s="8">
        <v>6466</v>
      </c>
      <c r="B1554" s="364" t="s">
        <v>3177</v>
      </c>
      <c r="C1554" s="52" t="s">
        <v>1347</v>
      </c>
      <c r="D1554" s="52">
        <v>17</v>
      </c>
      <c r="E1554" s="52"/>
      <c r="F1554" s="8" t="s">
        <v>397</v>
      </c>
      <c r="G1554" s="8">
        <v>45</v>
      </c>
      <c r="H1554" s="216"/>
      <c r="I1554" s="8">
        <f t="shared" si="56"/>
        <v>62</v>
      </c>
      <c r="J1554" s="358"/>
    </row>
    <row r="1555" spans="1:10" s="359" customFormat="1" ht="15" customHeight="1" x14ac:dyDescent="0.2">
      <c r="A1555" s="8">
        <v>6465</v>
      </c>
      <c r="B1555" s="364" t="s">
        <v>3177</v>
      </c>
      <c r="C1555" s="52" t="s">
        <v>243</v>
      </c>
      <c r="D1555" s="52">
        <v>13</v>
      </c>
      <c r="E1555" s="52"/>
      <c r="F1555" s="8" t="s">
        <v>138</v>
      </c>
      <c r="G1555" s="8">
        <v>21</v>
      </c>
      <c r="H1555" s="216"/>
      <c r="I1555" s="8">
        <f t="shared" si="56"/>
        <v>34</v>
      </c>
      <c r="J1555" s="358"/>
    </row>
    <row r="1556" spans="1:10" s="359" customFormat="1" ht="15" customHeight="1" x14ac:dyDescent="0.2">
      <c r="A1556" s="8">
        <v>6464</v>
      </c>
      <c r="B1556" s="364" t="s">
        <v>3177</v>
      </c>
      <c r="C1556" s="52" t="s">
        <v>800</v>
      </c>
      <c r="D1556" s="52">
        <v>24</v>
      </c>
      <c r="E1556" s="52"/>
      <c r="F1556" s="8" t="s">
        <v>439</v>
      </c>
      <c r="G1556" s="8">
        <v>33</v>
      </c>
      <c r="H1556" s="216" t="s">
        <v>2628</v>
      </c>
      <c r="I1556" s="8">
        <f t="shared" si="56"/>
        <v>57</v>
      </c>
      <c r="J1556" s="358"/>
    </row>
    <row r="1557" spans="1:10" s="359" customFormat="1" ht="15" customHeight="1" x14ac:dyDescent="0.2">
      <c r="A1557" s="8">
        <v>6463</v>
      </c>
      <c r="B1557" s="363" t="s">
        <v>3176</v>
      </c>
      <c r="C1557" s="8" t="s">
        <v>441</v>
      </c>
      <c r="D1557" s="8">
        <v>16</v>
      </c>
      <c r="E1557" s="52"/>
      <c r="F1557" s="52" t="s">
        <v>2952</v>
      </c>
      <c r="G1557" s="52">
        <v>7</v>
      </c>
      <c r="H1557" s="216"/>
      <c r="I1557" s="8">
        <f t="shared" si="56"/>
        <v>23</v>
      </c>
      <c r="J1557" s="358"/>
    </row>
    <row r="1558" spans="1:10" s="359" customFormat="1" ht="15" customHeight="1" x14ac:dyDescent="0.2">
      <c r="A1558" s="8">
        <v>6462</v>
      </c>
      <c r="B1558" s="363" t="s">
        <v>3176</v>
      </c>
      <c r="C1558" s="52" t="s">
        <v>1347</v>
      </c>
      <c r="D1558" s="52">
        <v>0</v>
      </c>
      <c r="E1558" s="52"/>
      <c r="F1558" s="8" t="s">
        <v>752</v>
      </c>
      <c r="G1558" s="8">
        <v>49</v>
      </c>
      <c r="H1558" s="216" t="s">
        <v>2797</v>
      </c>
      <c r="I1558" s="8">
        <f t="shared" si="56"/>
        <v>49</v>
      </c>
      <c r="J1558" s="358"/>
    </row>
    <row r="1559" spans="1:10" s="359" customFormat="1" ht="15" customHeight="1" x14ac:dyDescent="0.2">
      <c r="A1559" s="8">
        <v>6461</v>
      </c>
      <c r="B1559" s="363" t="s">
        <v>3176</v>
      </c>
      <c r="C1559" s="8" t="s">
        <v>798</v>
      </c>
      <c r="D1559" s="8">
        <v>16</v>
      </c>
      <c r="E1559" s="52"/>
      <c r="F1559" s="52" t="s">
        <v>1323</v>
      </c>
      <c r="G1559" s="52">
        <v>13</v>
      </c>
      <c r="H1559" s="216"/>
      <c r="I1559" s="8">
        <f t="shared" si="56"/>
        <v>29</v>
      </c>
      <c r="J1559" s="358"/>
    </row>
    <row r="1560" spans="1:10" s="359" customFormat="1" ht="15" customHeight="1" x14ac:dyDescent="0.2">
      <c r="A1560" s="8">
        <v>6460</v>
      </c>
      <c r="B1560" s="363" t="s">
        <v>3176</v>
      </c>
      <c r="C1560" s="8" t="s">
        <v>789</v>
      </c>
      <c r="D1560" s="8">
        <v>37</v>
      </c>
      <c r="E1560" s="52" t="s">
        <v>777</v>
      </c>
      <c r="F1560" s="52" t="s">
        <v>409</v>
      </c>
      <c r="G1560" s="52">
        <v>31</v>
      </c>
      <c r="H1560" s="216"/>
      <c r="I1560" s="8">
        <f t="shared" si="56"/>
        <v>68</v>
      </c>
      <c r="J1560" s="358"/>
    </row>
    <row r="1561" spans="1:10" s="359" customFormat="1" ht="15" customHeight="1" x14ac:dyDescent="0.2">
      <c r="A1561" s="8">
        <v>6459</v>
      </c>
      <c r="B1561" s="363" t="s">
        <v>3176</v>
      </c>
      <c r="C1561" s="52" t="s">
        <v>797</v>
      </c>
      <c r="D1561" s="52">
        <v>28</v>
      </c>
      <c r="E1561" s="52"/>
      <c r="F1561" s="8" t="s">
        <v>121</v>
      </c>
      <c r="G1561" s="8">
        <v>30</v>
      </c>
      <c r="H1561" s="216"/>
      <c r="I1561" s="8">
        <f t="shared" si="56"/>
        <v>58</v>
      </c>
      <c r="J1561" s="358"/>
    </row>
    <row r="1562" spans="1:10" s="359" customFormat="1" ht="15" customHeight="1" x14ac:dyDescent="0.2">
      <c r="A1562" s="8">
        <v>6458</v>
      </c>
      <c r="B1562" s="363" t="s">
        <v>3176</v>
      </c>
      <c r="C1562" s="8" t="s">
        <v>799</v>
      </c>
      <c r="D1562" s="8">
        <v>31</v>
      </c>
      <c r="E1562" s="52"/>
      <c r="F1562" s="52" t="s">
        <v>2951</v>
      </c>
      <c r="G1562" s="52">
        <v>28</v>
      </c>
      <c r="H1562" s="216"/>
      <c r="I1562" s="8">
        <f t="shared" si="56"/>
        <v>59</v>
      </c>
      <c r="J1562" s="358"/>
    </row>
    <row r="1563" spans="1:10" s="359" customFormat="1" ht="15" customHeight="1" x14ac:dyDescent="0.2">
      <c r="A1563" s="8">
        <v>6457</v>
      </c>
      <c r="B1563" s="363" t="s">
        <v>3176</v>
      </c>
      <c r="C1563" s="52" t="s">
        <v>397</v>
      </c>
      <c r="D1563" s="52">
        <v>17</v>
      </c>
      <c r="E1563" s="52"/>
      <c r="F1563" s="8" t="s">
        <v>516</v>
      </c>
      <c r="G1563" s="8">
        <v>27</v>
      </c>
      <c r="H1563" s="216"/>
      <c r="I1563" s="8">
        <f t="shared" si="56"/>
        <v>44</v>
      </c>
      <c r="J1563" s="358"/>
    </row>
    <row r="1564" spans="1:10" s="359" customFormat="1" ht="15" customHeight="1" x14ac:dyDescent="0.2">
      <c r="A1564" s="8">
        <v>6456</v>
      </c>
      <c r="B1564" s="363" t="s">
        <v>3176</v>
      </c>
      <c r="C1564" s="8" t="s">
        <v>790</v>
      </c>
      <c r="D1564" s="8">
        <v>32</v>
      </c>
      <c r="E1564" s="52"/>
      <c r="F1564" s="52" t="s">
        <v>243</v>
      </c>
      <c r="G1564" s="52">
        <v>7</v>
      </c>
      <c r="H1564" s="216"/>
      <c r="I1564" s="8">
        <f t="shared" si="56"/>
        <v>39</v>
      </c>
      <c r="J1564" s="358"/>
    </row>
    <row r="1565" spans="1:10" s="359" customFormat="1" ht="15" customHeight="1" x14ac:dyDescent="0.2">
      <c r="A1565" s="8">
        <v>6455</v>
      </c>
      <c r="B1565" s="363" t="s">
        <v>3176</v>
      </c>
      <c r="C1565" s="8" t="s">
        <v>793</v>
      </c>
      <c r="D1565" s="8">
        <v>34</v>
      </c>
      <c r="E1565" s="52"/>
      <c r="F1565" s="52" t="s">
        <v>138</v>
      </c>
      <c r="G1565" s="52">
        <v>29</v>
      </c>
      <c r="H1565" s="216"/>
      <c r="I1565" s="8">
        <f t="shared" ref="I1565:I1628" si="57">D1565+G1565</f>
        <v>63</v>
      </c>
      <c r="J1565" s="358"/>
    </row>
    <row r="1566" spans="1:10" s="359" customFormat="1" ht="15" customHeight="1" x14ac:dyDescent="0.2">
      <c r="A1566" s="8">
        <v>6454</v>
      </c>
      <c r="B1566" s="364" t="s">
        <v>3170</v>
      </c>
      <c r="C1566" s="8" t="s">
        <v>787</v>
      </c>
      <c r="D1566" s="8">
        <v>17</v>
      </c>
      <c r="E1566" s="52"/>
      <c r="F1566" s="52" t="s">
        <v>392</v>
      </c>
      <c r="G1566" s="52">
        <v>14</v>
      </c>
      <c r="H1566" s="216"/>
      <c r="I1566" s="8">
        <f t="shared" si="57"/>
        <v>31</v>
      </c>
      <c r="J1566" s="358"/>
    </row>
    <row r="1567" spans="1:10" s="359" customFormat="1" ht="15" customHeight="1" x14ac:dyDescent="0.2">
      <c r="A1567" s="8">
        <v>6453</v>
      </c>
      <c r="B1567" s="364" t="s">
        <v>3170</v>
      </c>
      <c r="C1567" s="52" t="s">
        <v>2952</v>
      </c>
      <c r="D1567" s="52">
        <v>12</v>
      </c>
      <c r="E1567" s="52"/>
      <c r="F1567" s="8" t="s">
        <v>1347</v>
      </c>
      <c r="G1567" s="8">
        <v>28</v>
      </c>
      <c r="H1567" s="216"/>
      <c r="I1567" s="8">
        <f t="shared" si="57"/>
        <v>40</v>
      </c>
      <c r="J1567" s="358"/>
    </row>
    <row r="1568" spans="1:10" s="359" customFormat="1" ht="15" customHeight="1" x14ac:dyDescent="0.2">
      <c r="A1568" s="8">
        <v>6452</v>
      </c>
      <c r="B1568" s="364" t="s">
        <v>3170</v>
      </c>
      <c r="C1568" s="52" t="s">
        <v>793</v>
      </c>
      <c r="D1568" s="52">
        <v>16</v>
      </c>
      <c r="E1568" s="52"/>
      <c r="F1568" s="8" t="s">
        <v>256</v>
      </c>
      <c r="G1568" s="8">
        <v>28</v>
      </c>
      <c r="H1568" s="216"/>
      <c r="I1568" s="8">
        <f t="shared" si="57"/>
        <v>44</v>
      </c>
      <c r="J1568" s="358"/>
    </row>
    <row r="1569" spans="1:10" s="359" customFormat="1" ht="15" customHeight="1" x14ac:dyDescent="0.2">
      <c r="A1569" s="8">
        <v>6451</v>
      </c>
      <c r="B1569" s="364" t="s">
        <v>3170</v>
      </c>
      <c r="C1569" s="52" t="s">
        <v>798</v>
      </c>
      <c r="D1569" s="52">
        <v>13</v>
      </c>
      <c r="E1569" s="52"/>
      <c r="F1569" s="8" t="s">
        <v>441</v>
      </c>
      <c r="G1569" s="8">
        <v>34</v>
      </c>
      <c r="H1569" s="216"/>
      <c r="I1569" s="8">
        <f t="shared" si="57"/>
        <v>47</v>
      </c>
      <c r="J1569" s="358"/>
    </row>
    <row r="1570" spans="1:10" s="359" customFormat="1" ht="15" customHeight="1" x14ac:dyDescent="0.2">
      <c r="A1570" s="8">
        <v>6450</v>
      </c>
      <c r="B1570" s="364" t="s">
        <v>3170</v>
      </c>
      <c r="C1570" s="8" t="s">
        <v>166</v>
      </c>
      <c r="D1570" s="8">
        <v>24</v>
      </c>
      <c r="E1570" s="52"/>
      <c r="F1570" s="52" t="s">
        <v>121</v>
      </c>
      <c r="G1570" s="52">
        <v>10</v>
      </c>
      <c r="H1570" s="216"/>
      <c r="I1570" s="8">
        <f t="shared" si="57"/>
        <v>34</v>
      </c>
      <c r="J1570" s="358"/>
    </row>
    <row r="1571" spans="1:10" s="359" customFormat="1" ht="15" customHeight="1" x14ac:dyDescent="0.2">
      <c r="A1571" s="8">
        <v>6449</v>
      </c>
      <c r="B1571" s="364" t="s">
        <v>3170</v>
      </c>
      <c r="C1571" s="8" t="s">
        <v>790</v>
      </c>
      <c r="D1571" s="8">
        <v>20</v>
      </c>
      <c r="E1571" s="52"/>
      <c r="F1571" s="52" t="s">
        <v>515</v>
      </c>
      <c r="G1571" s="52">
        <v>15</v>
      </c>
      <c r="H1571" s="216"/>
      <c r="I1571" s="8">
        <f t="shared" si="57"/>
        <v>35</v>
      </c>
      <c r="J1571" s="358"/>
    </row>
    <row r="1572" spans="1:10" s="359" customFormat="1" ht="15" customHeight="1" x14ac:dyDescent="0.2">
      <c r="A1572" s="8">
        <v>6448</v>
      </c>
      <c r="B1572" s="364" t="s">
        <v>3170</v>
      </c>
      <c r="C1572" s="52" t="s">
        <v>243</v>
      </c>
      <c r="D1572" s="52">
        <v>14</v>
      </c>
      <c r="E1572" s="52"/>
      <c r="F1572" s="8" t="s">
        <v>2951</v>
      </c>
      <c r="G1572" s="8">
        <v>35</v>
      </c>
      <c r="H1572" s="216"/>
      <c r="I1572" s="8">
        <f t="shared" si="57"/>
        <v>49</v>
      </c>
      <c r="J1572" s="358"/>
    </row>
    <row r="1573" spans="1:10" s="359" customFormat="1" ht="15" customHeight="1" x14ac:dyDescent="0.2">
      <c r="A1573" s="8">
        <v>6447</v>
      </c>
      <c r="B1573" s="364" t="s">
        <v>3170</v>
      </c>
      <c r="C1573" s="8" t="s">
        <v>1323</v>
      </c>
      <c r="D1573" s="8">
        <v>31</v>
      </c>
      <c r="E1573" s="52"/>
      <c r="F1573" s="52" t="s">
        <v>397</v>
      </c>
      <c r="G1573" s="52">
        <v>10</v>
      </c>
      <c r="H1573" s="216"/>
      <c r="I1573" s="8">
        <f t="shared" si="57"/>
        <v>41</v>
      </c>
      <c r="J1573" s="358"/>
    </row>
    <row r="1574" spans="1:10" s="359" customFormat="1" ht="15" customHeight="1" x14ac:dyDescent="0.2">
      <c r="A1574" s="8">
        <v>6446</v>
      </c>
      <c r="B1574" s="364" t="s">
        <v>3170</v>
      </c>
      <c r="C1574" s="52" t="s">
        <v>801</v>
      </c>
      <c r="D1574" s="52">
        <v>27</v>
      </c>
      <c r="E1574" s="52"/>
      <c r="F1574" s="8" t="s">
        <v>138</v>
      </c>
      <c r="G1574" s="8">
        <v>35</v>
      </c>
      <c r="H1574" s="216" t="s">
        <v>3175</v>
      </c>
      <c r="I1574" s="8">
        <f t="shared" si="57"/>
        <v>62</v>
      </c>
      <c r="J1574" s="358"/>
    </row>
    <row r="1575" spans="1:10" s="359" customFormat="1" ht="15" customHeight="1" x14ac:dyDescent="0.2">
      <c r="A1575" s="8">
        <v>6445</v>
      </c>
      <c r="B1575" s="363" t="s">
        <v>3169</v>
      </c>
      <c r="C1575" s="52" t="s">
        <v>799</v>
      </c>
      <c r="D1575" s="52">
        <v>14</v>
      </c>
      <c r="E1575" s="29"/>
      <c r="F1575" s="8" t="s">
        <v>392</v>
      </c>
      <c r="G1575" s="8">
        <v>27</v>
      </c>
      <c r="H1575" s="216"/>
      <c r="I1575" s="8">
        <f t="shared" si="57"/>
        <v>41</v>
      </c>
      <c r="J1575" s="358"/>
    </row>
    <row r="1576" spans="1:10" s="359" customFormat="1" ht="15" customHeight="1" x14ac:dyDescent="0.2">
      <c r="A1576" s="8">
        <v>6444</v>
      </c>
      <c r="B1576" s="363" t="s">
        <v>3169</v>
      </c>
      <c r="C1576" s="52" t="s">
        <v>790</v>
      </c>
      <c r="D1576" s="52">
        <v>31</v>
      </c>
      <c r="E1576" s="29"/>
      <c r="F1576" s="8" t="s">
        <v>400</v>
      </c>
      <c r="G1576" s="8">
        <v>35</v>
      </c>
      <c r="H1576" s="216"/>
      <c r="I1576" s="8">
        <f t="shared" si="57"/>
        <v>66</v>
      </c>
      <c r="J1576" s="358"/>
    </row>
    <row r="1577" spans="1:10" s="359" customFormat="1" ht="15" customHeight="1" x14ac:dyDescent="0.2">
      <c r="A1577" s="8">
        <v>6443</v>
      </c>
      <c r="B1577" s="363" t="s">
        <v>3169</v>
      </c>
      <c r="C1577" s="52" t="s">
        <v>787</v>
      </c>
      <c r="D1577" s="52">
        <v>20</v>
      </c>
      <c r="E1577" s="29"/>
      <c r="F1577" s="8" t="s">
        <v>1323</v>
      </c>
      <c r="G1577" s="8">
        <v>27</v>
      </c>
      <c r="H1577" s="216"/>
      <c r="I1577" s="8">
        <f t="shared" si="57"/>
        <v>47</v>
      </c>
      <c r="J1577" s="358"/>
    </row>
    <row r="1578" spans="1:10" s="359" customFormat="1" ht="15" customHeight="1" x14ac:dyDescent="0.2">
      <c r="A1578" s="8">
        <v>6442</v>
      </c>
      <c r="B1578" s="363" t="s">
        <v>3169</v>
      </c>
      <c r="C1578" s="52" t="s">
        <v>2951</v>
      </c>
      <c r="D1578" s="52">
        <v>17</v>
      </c>
      <c r="E1578" s="29"/>
      <c r="F1578" s="8" t="s">
        <v>441</v>
      </c>
      <c r="G1578" s="8">
        <v>24</v>
      </c>
      <c r="H1578" s="216"/>
      <c r="I1578" s="8">
        <f t="shared" si="57"/>
        <v>41</v>
      </c>
      <c r="J1578" s="358"/>
    </row>
    <row r="1579" spans="1:10" s="359" customFormat="1" ht="15" customHeight="1" x14ac:dyDescent="0.2">
      <c r="A1579" s="8">
        <v>6441</v>
      </c>
      <c r="B1579" s="363" t="s">
        <v>3169</v>
      </c>
      <c r="C1579" s="8" t="s">
        <v>166</v>
      </c>
      <c r="D1579" s="8">
        <v>30</v>
      </c>
      <c r="E1579" s="29"/>
      <c r="F1579" s="52" t="s">
        <v>409</v>
      </c>
      <c r="G1579" s="52">
        <v>7</v>
      </c>
      <c r="H1579" s="216" t="s">
        <v>2802</v>
      </c>
      <c r="I1579" s="8">
        <f t="shared" si="57"/>
        <v>37</v>
      </c>
      <c r="J1579" s="358"/>
    </row>
    <row r="1580" spans="1:10" s="359" customFormat="1" ht="15" customHeight="1" x14ac:dyDescent="0.2">
      <c r="A1580" s="8">
        <v>6440</v>
      </c>
      <c r="B1580" s="363" t="s">
        <v>3169</v>
      </c>
      <c r="C1580" s="52" t="s">
        <v>2952</v>
      </c>
      <c r="D1580" s="52">
        <v>6</v>
      </c>
      <c r="E1580" s="29"/>
      <c r="F1580" s="8" t="s">
        <v>121</v>
      </c>
      <c r="G1580" s="8">
        <v>35</v>
      </c>
      <c r="H1580" s="216"/>
      <c r="I1580" s="8">
        <f t="shared" si="57"/>
        <v>41</v>
      </c>
      <c r="J1580" s="358"/>
    </row>
    <row r="1581" spans="1:10" s="359" customFormat="1" ht="15" customHeight="1" x14ac:dyDescent="0.2">
      <c r="A1581" s="8">
        <v>6439</v>
      </c>
      <c r="B1581" s="363" t="s">
        <v>3169</v>
      </c>
      <c r="C1581" s="8" t="s">
        <v>798</v>
      </c>
      <c r="D1581" s="8">
        <v>19</v>
      </c>
      <c r="E1581" s="29"/>
      <c r="F1581" s="52" t="s">
        <v>515</v>
      </c>
      <c r="G1581" s="52">
        <v>14</v>
      </c>
      <c r="H1581" s="216"/>
      <c r="I1581" s="8">
        <f t="shared" si="57"/>
        <v>33</v>
      </c>
      <c r="J1581" s="358"/>
    </row>
    <row r="1582" spans="1:10" s="359" customFormat="1" ht="15" customHeight="1" x14ac:dyDescent="0.2">
      <c r="A1582" s="8">
        <v>6438</v>
      </c>
      <c r="B1582" s="363" t="s">
        <v>3169</v>
      </c>
      <c r="C1582" s="52" t="s">
        <v>1347</v>
      </c>
      <c r="D1582" s="52">
        <v>14</v>
      </c>
      <c r="E1582" s="29"/>
      <c r="F1582" s="8" t="s">
        <v>243</v>
      </c>
      <c r="G1582" s="8">
        <v>26</v>
      </c>
      <c r="H1582" s="216"/>
      <c r="I1582" s="8">
        <f t="shared" si="57"/>
        <v>40</v>
      </c>
      <c r="J1582" s="358"/>
    </row>
    <row r="1583" spans="1:10" s="359" customFormat="1" ht="15" customHeight="1" x14ac:dyDescent="0.2">
      <c r="A1583" s="8">
        <v>6437</v>
      </c>
      <c r="B1583" s="363" t="s">
        <v>3169</v>
      </c>
      <c r="C1583" s="8" t="s">
        <v>138</v>
      </c>
      <c r="D1583" s="8">
        <v>20</v>
      </c>
      <c r="E1583" s="29"/>
      <c r="F1583" s="52" t="s">
        <v>397</v>
      </c>
      <c r="G1583" s="52">
        <v>17</v>
      </c>
      <c r="H1583" s="216"/>
      <c r="I1583" s="8">
        <f t="shared" si="57"/>
        <v>37</v>
      </c>
      <c r="J1583" s="358"/>
    </row>
    <row r="1584" spans="1:10" s="359" customFormat="1" ht="15" customHeight="1" x14ac:dyDescent="0.2">
      <c r="A1584" s="8">
        <v>6436</v>
      </c>
      <c r="B1584" s="360" t="s">
        <v>3002</v>
      </c>
      <c r="C1584" s="29" t="s">
        <v>441</v>
      </c>
      <c r="D1584" s="29">
        <v>17</v>
      </c>
      <c r="E1584" s="361">
        <v>36</v>
      </c>
      <c r="F1584" s="9" t="s">
        <v>439</v>
      </c>
      <c r="G1584" s="9">
        <v>31</v>
      </c>
      <c r="H1584" s="216" t="s">
        <v>2628</v>
      </c>
      <c r="I1584" s="8">
        <f t="shared" si="57"/>
        <v>48</v>
      </c>
      <c r="J1584" s="358">
        <v>46.32</v>
      </c>
    </row>
    <row r="1585" spans="1:10" s="359" customFormat="1" ht="15" customHeight="1" x14ac:dyDescent="0.2">
      <c r="A1585" s="8">
        <v>6435</v>
      </c>
      <c r="B1585" s="365" t="s">
        <v>3003</v>
      </c>
      <c r="C1585" s="29" t="s">
        <v>787</v>
      </c>
      <c r="D1585" s="29">
        <v>21</v>
      </c>
      <c r="E1585" s="354"/>
      <c r="F1585" s="9" t="s">
        <v>441</v>
      </c>
      <c r="G1585" s="9">
        <v>26</v>
      </c>
      <c r="H1585" s="216"/>
      <c r="I1585" s="8">
        <f t="shared" si="57"/>
        <v>47</v>
      </c>
      <c r="J1585" s="358"/>
    </row>
    <row r="1586" spans="1:10" s="359" customFormat="1" ht="15" customHeight="1" x14ac:dyDescent="0.2">
      <c r="A1586" s="8">
        <v>6434</v>
      </c>
      <c r="B1586" s="365" t="s">
        <v>3003</v>
      </c>
      <c r="C1586" s="29" t="s">
        <v>166</v>
      </c>
      <c r="D1586" s="29">
        <v>17</v>
      </c>
      <c r="E1586" s="354"/>
      <c r="F1586" s="9" t="s">
        <v>439</v>
      </c>
      <c r="G1586" s="9">
        <v>24</v>
      </c>
      <c r="H1586" s="216" t="s">
        <v>8191</v>
      </c>
      <c r="I1586" s="8">
        <f t="shared" si="57"/>
        <v>41</v>
      </c>
      <c r="J1586" s="358"/>
    </row>
    <row r="1587" spans="1:10" s="359" customFormat="1" ht="15" customHeight="1" x14ac:dyDescent="0.2">
      <c r="A1587" s="8">
        <v>6433</v>
      </c>
      <c r="B1587" s="360" t="s">
        <v>3004</v>
      </c>
      <c r="C1587" s="29" t="s">
        <v>1323</v>
      </c>
      <c r="D1587" s="29">
        <v>32</v>
      </c>
      <c r="E1587" s="354"/>
      <c r="F1587" s="9" t="s">
        <v>441</v>
      </c>
      <c r="G1587" s="9">
        <v>42</v>
      </c>
      <c r="H1587" s="216"/>
      <c r="I1587" s="8">
        <f t="shared" si="57"/>
        <v>74</v>
      </c>
      <c r="J1587" s="358"/>
    </row>
    <row r="1588" spans="1:10" s="359" customFormat="1" ht="15" customHeight="1" x14ac:dyDescent="0.2">
      <c r="A1588" s="8">
        <v>6432</v>
      </c>
      <c r="B1588" s="360" t="s">
        <v>3004</v>
      </c>
      <c r="C1588" s="29" t="s">
        <v>138</v>
      </c>
      <c r="D1588" s="29">
        <v>0</v>
      </c>
      <c r="E1588" s="354"/>
      <c r="F1588" s="9" t="s">
        <v>516</v>
      </c>
      <c r="G1588" s="9">
        <v>41</v>
      </c>
      <c r="H1588" s="216" t="s">
        <v>2802</v>
      </c>
      <c r="I1588" s="8">
        <f t="shared" si="57"/>
        <v>41</v>
      </c>
      <c r="J1588" s="358"/>
    </row>
    <row r="1589" spans="1:10" s="359" customFormat="1" ht="15" customHeight="1" x14ac:dyDescent="0.2">
      <c r="A1589" s="8">
        <v>6431</v>
      </c>
      <c r="B1589" s="360" t="s">
        <v>3004</v>
      </c>
      <c r="C1589" s="29" t="s">
        <v>799</v>
      </c>
      <c r="D1589" s="29">
        <v>7</v>
      </c>
      <c r="E1589" s="354"/>
      <c r="F1589" s="9" t="s">
        <v>752</v>
      </c>
      <c r="G1589" s="9">
        <v>14</v>
      </c>
      <c r="H1589" s="216"/>
      <c r="I1589" s="8">
        <f t="shared" si="57"/>
        <v>21</v>
      </c>
      <c r="J1589" s="358"/>
    </row>
    <row r="1590" spans="1:10" s="359" customFormat="1" ht="15" customHeight="1" x14ac:dyDescent="0.2">
      <c r="A1590" s="8">
        <v>6430</v>
      </c>
      <c r="B1590" s="360" t="s">
        <v>3004</v>
      </c>
      <c r="C1590" s="29" t="s">
        <v>2951</v>
      </c>
      <c r="D1590" s="29">
        <v>13</v>
      </c>
      <c r="E1590" s="354"/>
      <c r="F1590" s="9" t="s">
        <v>439</v>
      </c>
      <c r="G1590" s="9">
        <v>31</v>
      </c>
      <c r="H1590" s="216"/>
      <c r="I1590" s="8">
        <f t="shared" si="57"/>
        <v>44</v>
      </c>
      <c r="J1590" s="358"/>
    </row>
    <row r="1591" spans="1:10" s="359" customFormat="1" ht="15" customHeight="1" x14ac:dyDescent="0.2">
      <c r="A1591" s="8">
        <v>6429</v>
      </c>
      <c r="B1591" s="365" t="s">
        <v>2990</v>
      </c>
      <c r="C1591" s="29" t="s">
        <v>793</v>
      </c>
      <c r="D1591" s="29">
        <v>24</v>
      </c>
      <c r="E1591" s="29"/>
      <c r="F1591" s="9" t="s">
        <v>2952</v>
      </c>
      <c r="G1591" s="9">
        <v>31</v>
      </c>
      <c r="H1591" s="216"/>
      <c r="I1591" s="8">
        <f t="shared" si="57"/>
        <v>55</v>
      </c>
      <c r="J1591" s="358"/>
    </row>
    <row r="1592" spans="1:10" s="359" customFormat="1" ht="15" customHeight="1" x14ac:dyDescent="0.2">
      <c r="A1592" s="8">
        <v>6428</v>
      </c>
      <c r="B1592" s="365" t="s">
        <v>2990</v>
      </c>
      <c r="C1592" s="9" t="s">
        <v>796</v>
      </c>
      <c r="D1592" s="9">
        <v>49</v>
      </c>
      <c r="E1592" s="29"/>
      <c r="F1592" s="29" t="s">
        <v>392</v>
      </c>
      <c r="G1592" s="29">
        <v>34</v>
      </c>
      <c r="H1592" s="216" t="s">
        <v>3012</v>
      </c>
      <c r="I1592" s="8">
        <f t="shared" si="57"/>
        <v>83</v>
      </c>
      <c r="J1592" s="8"/>
    </row>
    <row r="1593" spans="1:10" s="359" customFormat="1" ht="15" customHeight="1" x14ac:dyDescent="0.2">
      <c r="A1593" s="8">
        <v>6427</v>
      </c>
      <c r="B1593" s="365" t="s">
        <v>2990</v>
      </c>
      <c r="C1593" s="29" t="s">
        <v>441</v>
      </c>
      <c r="D1593" s="29">
        <v>29</v>
      </c>
      <c r="E1593" s="29"/>
      <c r="F1593" s="9" t="s">
        <v>752</v>
      </c>
      <c r="G1593" s="9">
        <v>38</v>
      </c>
      <c r="H1593" s="216"/>
      <c r="I1593" s="8">
        <f t="shared" si="57"/>
        <v>67</v>
      </c>
      <c r="J1593" s="358"/>
    </row>
    <row r="1594" spans="1:10" s="359" customFormat="1" ht="15" customHeight="1" x14ac:dyDescent="0.2">
      <c r="A1594" s="8">
        <v>6426</v>
      </c>
      <c r="B1594" s="365" t="s">
        <v>2990</v>
      </c>
      <c r="C1594" s="9" t="s">
        <v>1323</v>
      </c>
      <c r="D1594" s="9">
        <v>20</v>
      </c>
      <c r="E1594" s="29"/>
      <c r="F1594" s="29" t="s">
        <v>256</v>
      </c>
      <c r="G1594" s="29">
        <v>10</v>
      </c>
      <c r="H1594" s="216"/>
      <c r="I1594" s="8">
        <f t="shared" si="57"/>
        <v>30</v>
      </c>
      <c r="J1594" s="358"/>
    </row>
    <row r="1595" spans="1:10" s="359" customFormat="1" ht="15" customHeight="1" x14ac:dyDescent="0.2">
      <c r="A1595" s="8">
        <v>6425</v>
      </c>
      <c r="B1595" s="365" t="s">
        <v>2990</v>
      </c>
      <c r="C1595" s="29" t="s">
        <v>798</v>
      </c>
      <c r="D1595" s="29">
        <v>17</v>
      </c>
      <c r="E1595" s="29"/>
      <c r="F1595" s="9" t="s">
        <v>409</v>
      </c>
      <c r="G1595" s="9">
        <v>35</v>
      </c>
      <c r="H1595" s="216"/>
      <c r="I1595" s="8">
        <f t="shared" si="57"/>
        <v>52</v>
      </c>
      <c r="J1595" s="358"/>
    </row>
    <row r="1596" spans="1:10" s="359" customFormat="1" ht="15" customHeight="1" x14ac:dyDescent="0.2">
      <c r="A1596" s="8">
        <v>6424</v>
      </c>
      <c r="B1596" s="365" t="s">
        <v>2990</v>
      </c>
      <c r="C1596" s="9" t="s">
        <v>166</v>
      </c>
      <c r="D1596" s="9">
        <v>31</v>
      </c>
      <c r="E1596" s="29"/>
      <c r="F1596" s="29" t="s">
        <v>2951</v>
      </c>
      <c r="G1596" s="29">
        <v>10</v>
      </c>
      <c r="H1596" s="216"/>
      <c r="I1596" s="8">
        <f t="shared" si="57"/>
        <v>41</v>
      </c>
      <c r="J1596" s="358"/>
    </row>
    <row r="1597" spans="1:10" s="359" customFormat="1" ht="15" customHeight="1" x14ac:dyDescent="0.2">
      <c r="A1597" s="8">
        <v>6423</v>
      </c>
      <c r="B1597" s="365" t="s">
        <v>2990</v>
      </c>
      <c r="C1597" s="9" t="s">
        <v>790</v>
      </c>
      <c r="D1597" s="9">
        <v>29</v>
      </c>
      <c r="E1597" s="29"/>
      <c r="F1597" s="29" t="s">
        <v>121</v>
      </c>
      <c r="G1597" s="29">
        <v>3</v>
      </c>
      <c r="H1597" s="216"/>
      <c r="I1597" s="8">
        <f t="shared" si="57"/>
        <v>32</v>
      </c>
      <c r="J1597" s="358"/>
    </row>
    <row r="1598" spans="1:10" s="359" customFormat="1" ht="15" customHeight="1" x14ac:dyDescent="0.2">
      <c r="A1598" s="8">
        <v>6422</v>
      </c>
      <c r="B1598" s="365" t="s">
        <v>2990</v>
      </c>
      <c r="C1598" s="29" t="s">
        <v>1347</v>
      </c>
      <c r="D1598" s="29">
        <v>21</v>
      </c>
      <c r="E1598" s="29"/>
      <c r="F1598" s="9" t="s">
        <v>243</v>
      </c>
      <c r="G1598" s="9">
        <v>28</v>
      </c>
      <c r="H1598" s="216"/>
      <c r="I1598" s="8">
        <f t="shared" si="57"/>
        <v>49</v>
      </c>
      <c r="J1598" s="358"/>
    </row>
    <row r="1599" spans="1:10" s="359" customFormat="1" ht="15" customHeight="1" x14ac:dyDescent="0.2">
      <c r="A1599" s="8">
        <v>6421</v>
      </c>
      <c r="B1599" s="365" t="s">
        <v>2990</v>
      </c>
      <c r="C1599" s="9" t="s">
        <v>397</v>
      </c>
      <c r="D1599" s="9">
        <v>24</v>
      </c>
      <c r="E1599" s="29"/>
      <c r="F1599" s="29" t="s">
        <v>138</v>
      </c>
      <c r="G1599" s="29">
        <v>17</v>
      </c>
      <c r="H1599" s="216"/>
      <c r="I1599" s="8">
        <f t="shared" si="57"/>
        <v>41</v>
      </c>
      <c r="J1599" s="358"/>
    </row>
    <row r="1600" spans="1:10" s="359" customFormat="1" ht="15" customHeight="1" x14ac:dyDescent="0.2">
      <c r="A1600" s="8">
        <v>6420</v>
      </c>
      <c r="B1600" s="360" t="s">
        <v>2991</v>
      </c>
      <c r="C1600" s="29" t="s">
        <v>1347</v>
      </c>
      <c r="D1600" s="29">
        <v>24</v>
      </c>
      <c r="E1600" s="29"/>
      <c r="F1600" s="9" t="s">
        <v>2952</v>
      </c>
      <c r="G1600" s="9">
        <v>38</v>
      </c>
      <c r="H1600" s="216"/>
      <c r="I1600" s="8">
        <f t="shared" si="57"/>
        <v>62</v>
      </c>
      <c r="J1600" s="358"/>
    </row>
    <row r="1601" spans="1:10" s="359" customFormat="1" ht="15" customHeight="1" x14ac:dyDescent="0.2">
      <c r="A1601" s="8">
        <v>6419</v>
      </c>
      <c r="B1601" s="360" t="s">
        <v>2991</v>
      </c>
      <c r="C1601" s="29" t="s">
        <v>797</v>
      </c>
      <c r="D1601" s="29">
        <v>17</v>
      </c>
      <c r="E1601" s="29"/>
      <c r="F1601" s="9" t="s">
        <v>752</v>
      </c>
      <c r="G1601" s="9">
        <v>42</v>
      </c>
      <c r="H1601" s="216"/>
      <c r="I1601" s="8">
        <f t="shared" si="57"/>
        <v>59</v>
      </c>
      <c r="J1601" s="358"/>
    </row>
    <row r="1602" spans="1:10" s="359" customFormat="1" ht="15" customHeight="1" x14ac:dyDescent="0.2">
      <c r="A1602" s="8">
        <v>6418</v>
      </c>
      <c r="B1602" s="360" t="s">
        <v>2991</v>
      </c>
      <c r="C1602" s="29" t="s">
        <v>798</v>
      </c>
      <c r="D1602" s="29">
        <v>7</v>
      </c>
      <c r="E1602" s="29"/>
      <c r="F1602" s="9" t="s">
        <v>400</v>
      </c>
      <c r="G1602" s="9">
        <v>20</v>
      </c>
      <c r="H1602" s="216"/>
      <c r="I1602" s="8">
        <f t="shared" si="57"/>
        <v>27</v>
      </c>
      <c r="J1602" s="358"/>
    </row>
    <row r="1603" spans="1:10" s="359" customFormat="1" ht="15" customHeight="1" x14ac:dyDescent="0.2">
      <c r="A1603" s="8">
        <v>6417</v>
      </c>
      <c r="B1603" s="360" t="s">
        <v>2991</v>
      </c>
      <c r="C1603" s="9" t="s">
        <v>799</v>
      </c>
      <c r="D1603" s="9">
        <v>27</v>
      </c>
      <c r="E1603" s="29"/>
      <c r="F1603" s="29" t="s">
        <v>441</v>
      </c>
      <c r="G1603" s="29">
        <v>23</v>
      </c>
      <c r="H1603" s="216"/>
      <c r="I1603" s="8">
        <f t="shared" si="57"/>
        <v>50</v>
      </c>
      <c r="J1603" s="358"/>
    </row>
    <row r="1604" spans="1:10" s="359" customFormat="1" ht="15" customHeight="1" x14ac:dyDescent="0.2">
      <c r="A1604" s="8">
        <v>6416</v>
      </c>
      <c r="B1604" s="360" t="s">
        <v>2991</v>
      </c>
      <c r="C1604" s="29" t="s">
        <v>1323</v>
      </c>
      <c r="D1604" s="29">
        <v>17</v>
      </c>
      <c r="E1604" s="29"/>
      <c r="F1604" s="9" t="s">
        <v>2951</v>
      </c>
      <c r="G1604" s="9">
        <v>41</v>
      </c>
      <c r="H1604" s="216"/>
      <c r="I1604" s="8">
        <f t="shared" si="57"/>
        <v>58</v>
      </c>
      <c r="J1604" s="358"/>
    </row>
    <row r="1605" spans="1:10" s="359" customFormat="1" ht="15" customHeight="1" x14ac:dyDescent="0.2">
      <c r="A1605" s="8">
        <v>6415</v>
      </c>
      <c r="B1605" s="360" t="s">
        <v>2991</v>
      </c>
      <c r="C1605" s="9" t="s">
        <v>166</v>
      </c>
      <c r="D1605" s="9">
        <v>28</v>
      </c>
      <c r="E1605" s="29"/>
      <c r="F1605" s="29" t="s">
        <v>121</v>
      </c>
      <c r="G1605" s="29">
        <v>3</v>
      </c>
      <c r="H1605" s="216"/>
      <c r="I1605" s="8">
        <f t="shared" si="57"/>
        <v>31</v>
      </c>
      <c r="J1605" s="358"/>
    </row>
    <row r="1606" spans="1:10" s="359" customFormat="1" ht="15" customHeight="1" x14ac:dyDescent="0.2">
      <c r="A1606" s="8">
        <v>6414</v>
      </c>
      <c r="B1606" s="360" t="s">
        <v>2991</v>
      </c>
      <c r="C1606" s="9" t="s">
        <v>801</v>
      </c>
      <c r="D1606" s="9">
        <v>23</v>
      </c>
      <c r="E1606" s="29"/>
      <c r="F1606" s="29" t="s">
        <v>243</v>
      </c>
      <c r="G1606" s="29">
        <v>17</v>
      </c>
      <c r="H1606" s="216"/>
      <c r="I1606" s="8">
        <f t="shared" si="57"/>
        <v>40</v>
      </c>
      <c r="J1606" s="358"/>
    </row>
    <row r="1607" spans="1:10" s="359" customFormat="1" ht="15" customHeight="1" x14ac:dyDescent="0.2">
      <c r="A1607" s="8">
        <v>6413</v>
      </c>
      <c r="B1607" s="360" t="s">
        <v>2991</v>
      </c>
      <c r="C1607" s="29" t="s">
        <v>796</v>
      </c>
      <c r="D1607" s="29">
        <v>31</v>
      </c>
      <c r="E1607" s="29"/>
      <c r="F1607" s="9" t="s">
        <v>397</v>
      </c>
      <c r="G1607" s="9">
        <v>38</v>
      </c>
      <c r="H1607" s="216" t="s">
        <v>2793</v>
      </c>
      <c r="I1607" s="8">
        <f t="shared" si="57"/>
        <v>69</v>
      </c>
      <c r="J1607" s="358"/>
    </row>
    <row r="1608" spans="1:10" s="359" customFormat="1" ht="15" customHeight="1" x14ac:dyDescent="0.2">
      <c r="A1608" s="8">
        <v>6412</v>
      </c>
      <c r="B1608" s="360" t="s">
        <v>2991</v>
      </c>
      <c r="C1608" s="29" t="s">
        <v>138</v>
      </c>
      <c r="D1608" s="29">
        <v>7</v>
      </c>
      <c r="E1608" s="29"/>
      <c r="F1608" s="9" t="s">
        <v>439</v>
      </c>
      <c r="G1608" s="9">
        <v>25</v>
      </c>
      <c r="H1608" s="216"/>
      <c r="I1608" s="8">
        <f t="shared" si="57"/>
        <v>32</v>
      </c>
      <c r="J1608" s="358"/>
    </row>
    <row r="1609" spans="1:10" s="359" customFormat="1" ht="15" customHeight="1" x14ac:dyDescent="0.2">
      <c r="A1609" s="8">
        <v>6411</v>
      </c>
      <c r="B1609" s="365" t="s">
        <v>2992</v>
      </c>
      <c r="C1609" s="9" t="s">
        <v>1347</v>
      </c>
      <c r="D1609" s="9">
        <v>24</v>
      </c>
      <c r="E1609" s="29"/>
      <c r="F1609" s="29" t="s">
        <v>392</v>
      </c>
      <c r="G1609" s="29">
        <v>17</v>
      </c>
      <c r="H1609" s="216"/>
      <c r="I1609" s="8">
        <f t="shared" si="57"/>
        <v>41</v>
      </c>
      <c r="J1609" s="358"/>
    </row>
    <row r="1610" spans="1:10" s="359" customFormat="1" ht="15" customHeight="1" x14ac:dyDescent="0.2">
      <c r="A1610" s="8">
        <v>6410</v>
      </c>
      <c r="B1610" s="365" t="s">
        <v>2992</v>
      </c>
      <c r="C1610" s="29" t="s">
        <v>2952</v>
      </c>
      <c r="D1610" s="29">
        <v>13</v>
      </c>
      <c r="E1610" s="29"/>
      <c r="F1610" s="9" t="s">
        <v>752</v>
      </c>
      <c r="G1610" s="9">
        <v>34</v>
      </c>
      <c r="H1610" s="216"/>
      <c r="I1610" s="8">
        <f t="shared" si="57"/>
        <v>47</v>
      </c>
      <c r="J1610" s="358"/>
    </row>
    <row r="1611" spans="1:10" s="359" customFormat="1" ht="15" customHeight="1" x14ac:dyDescent="0.2">
      <c r="A1611" s="8">
        <v>6409</v>
      </c>
      <c r="B1611" s="365" t="s">
        <v>2992</v>
      </c>
      <c r="C1611" s="9" t="s">
        <v>800</v>
      </c>
      <c r="D1611" s="9">
        <v>19</v>
      </c>
      <c r="E1611" s="29"/>
      <c r="F1611" s="29" t="s">
        <v>400</v>
      </c>
      <c r="G1611" s="29">
        <v>15</v>
      </c>
      <c r="H1611" s="216"/>
      <c r="I1611" s="8">
        <f t="shared" si="57"/>
        <v>34</v>
      </c>
      <c r="J1611" s="358"/>
    </row>
    <row r="1612" spans="1:10" s="359" customFormat="1" ht="15" customHeight="1" x14ac:dyDescent="0.2">
      <c r="A1612" s="8">
        <v>6408</v>
      </c>
      <c r="B1612" s="365" t="s">
        <v>2992</v>
      </c>
      <c r="C1612" s="9" t="s">
        <v>441</v>
      </c>
      <c r="D1612" s="9">
        <v>28</v>
      </c>
      <c r="E1612" s="29"/>
      <c r="F1612" s="29" t="s">
        <v>386</v>
      </c>
      <c r="G1612" s="29">
        <v>16</v>
      </c>
      <c r="H1612" s="216"/>
      <c r="I1612" s="8">
        <f t="shared" si="57"/>
        <v>44</v>
      </c>
      <c r="J1612" s="358"/>
    </row>
    <row r="1613" spans="1:10" s="359" customFormat="1" ht="15" customHeight="1" x14ac:dyDescent="0.2">
      <c r="A1613" s="8">
        <v>6407</v>
      </c>
      <c r="B1613" s="365" t="s">
        <v>2992</v>
      </c>
      <c r="C1613" s="9" t="s">
        <v>799</v>
      </c>
      <c r="D1613" s="9">
        <v>28</v>
      </c>
      <c r="E1613" s="29"/>
      <c r="F1613" s="29" t="s">
        <v>1323</v>
      </c>
      <c r="G1613" s="29">
        <v>17</v>
      </c>
      <c r="H1613" s="216"/>
      <c r="I1613" s="8">
        <f t="shared" si="57"/>
        <v>45</v>
      </c>
      <c r="J1613" s="358"/>
    </row>
    <row r="1614" spans="1:10" s="359" customFormat="1" ht="15" customHeight="1" x14ac:dyDescent="0.2">
      <c r="A1614" s="8">
        <v>6406</v>
      </c>
      <c r="B1614" s="365" t="s">
        <v>2992</v>
      </c>
      <c r="C1614" s="9" t="s">
        <v>397</v>
      </c>
      <c r="D1614" s="9">
        <v>42</v>
      </c>
      <c r="E1614" s="29"/>
      <c r="F1614" s="29" t="s">
        <v>409</v>
      </c>
      <c r="G1614" s="29">
        <v>24</v>
      </c>
      <c r="H1614" s="216" t="s">
        <v>3014</v>
      </c>
      <c r="I1614" s="8">
        <f t="shared" si="57"/>
        <v>66</v>
      </c>
      <c r="J1614" s="358"/>
    </row>
    <row r="1615" spans="1:10" s="359" customFormat="1" ht="15" customHeight="1" x14ac:dyDescent="0.2">
      <c r="A1615" s="8">
        <v>6405</v>
      </c>
      <c r="B1615" s="365" t="s">
        <v>2992</v>
      </c>
      <c r="C1615" s="29" t="s">
        <v>796</v>
      </c>
      <c r="D1615" s="29">
        <v>31</v>
      </c>
      <c r="E1615" s="29"/>
      <c r="F1615" s="9" t="s">
        <v>2951</v>
      </c>
      <c r="G1615" s="9">
        <v>34</v>
      </c>
      <c r="H1615" s="216"/>
      <c r="I1615" s="8">
        <f t="shared" si="57"/>
        <v>65</v>
      </c>
      <c r="J1615" s="358"/>
    </row>
    <row r="1616" spans="1:10" s="359" customFormat="1" ht="15" customHeight="1" x14ac:dyDescent="0.2">
      <c r="A1616" s="8">
        <v>6404</v>
      </c>
      <c r="B1616" s="365" t="s">
        <v>2992</v>
      </c>
      <c r="C1616" s="9" t="s">
        <v>138</v>
      </c>
      <c r="D1616" s="9">
        <v>14</v>
      </c>
      <c r="E1616" s="29"/>
      <c r="F1616" s="29" t="s">
        <v>243</v>
      </c>
      <c r="G1616" s="29">
        <v>9</v>
      </c>
      <c r="H1616" s="216"/>
      <c r="I1616" s="8">
        <f t="shared" si="57"/>
        <v>23</v>
      </c>
      <c r="J1616" s="358"/>
    </row>
    <row r="1617" spans="1:10" s="359" customFormat="1" ht="15" customHeight="1" x14ac:dyDescent="0.2">
      <c r="A1617" s="8">
        <v>6403</v>
      </c>
      <c r="B1617" s="365" t="s">
        <v>2992</v>
      </c>
      <c r="C1617" s="29" t="s">
        <v>166</v>
      </c>
      <c r="D1617" s="29">
        <v>14</v>
      </c>
      <c r="E1617" s="29"/>
      <c r="F1617" s="9" t="s">
        <v>439</v>
      </c>
      <c r="G1617" s="9">
        <v>17</v>
      </c>
      <c r="H1617" s="216"/>
      <c r="I1617" s="8">
        <f t="shared" si="57"/>
        <v>31</v>
      </c>
      <c r="J1617" s="358"/>
    </row>
    <row r="1618" spans="1:10" s="359" customFormat="1" ht="15" customHeight="1" x14ac:dyDescent="0.2">
      <c r="A1618" s="8">
        <v>6402</v>
      </c>
      <c r="B1618" s="360" t="s">
        <v>2993</v>
      </c>
      <c r="C1618" s="29" t="s">
        <v>798</v>
      </c>
      <c r="D1618" s="29">
        <v>14</v>
      </c>
      <c r="E1618" s="29"/>
      <c r="F1618" s="9" t="s">
        <v>1347</v>
      </c>
      <c r="G1618" s="9">
        <v>51</v>
      </c>
      <c r="H1618" s="216" t="s">
        <v>3013</v>
      </c>
      <c r="I1618" s="8">
        <f t="shared" si="57"/>
        <v>65</v>
      </c>
      <c r="J1618" s="358"/>
    </row>
    <row r="1619" spans="1:10" s="359" customFormat="1" ht="15" customHeight="1" x14ac:dyDescent="0.2">
      <c r="A1619" s="8">
        <v>6401</v>
      </c>
      <c r="B1619" s="360" t="s">
        <v>2993</v>
      </c>
      <c r="C1619" s="29" t="s">
        <v>799</v>
      </c>
      <c r="D1619" s="29">
        <v>31</v>
      </c>
      <c r="E1619" s="29"/>
      <c r="F1619" s="9" t="s">
        <v>392</v>
      </c>
      <c r="G1619" s="9">
        <v>34</v>
      </c>
      <c r="H1619" s="216"/>
      <c r="I1619" s="8">
        <f t="shared" si="57"/>
        <v>65</v>
      </c>
      <c r="J1619" s="358"/>
    </row>
    <row r="1620" spans="1:10" s="359" customFormat="1" ht="15" customHeight="1" x14ac:dyDescent="0.2">
      <c r="A1620" s="8">
        <v>6400</v>
      </c>
      <c r="B1620" s="360" t="s">
        <v>2993</v>
      </c>
      <c r="C1620" s="9" t="s">
        <v>787</v>
      </c>
      <c r="D1620" s="9">
        <v>42</v>
      </c>
      <c r="E1620" s="29"/>
      <c r="F1620" s="29" t="s">
        <v>400</v>
      </c>
      <c r="G1620" s="29">
        <v>20</v>
      </c>
      <c r="H1620" s="216"/>
      <c r="I1620" s="8">
        <f t="shared" si="57"/>
        <v>62</v>
      </c>
      <c r="J1620" s="358"/>
    </row>
    <row r="1621" spans="1:10" s="359" customFormat="1" ht="15" customHeight="1" x14ac:dyDescent="0.2">
      <c r="A1621" s="8">
        <v>6399</v>
      </c>
      <c r="B1621" s="360" t="s">
        <v>2993</v>
      </c>
      <c r="C1621" s="29" t="s">
        <v>1323</v>
      </c>
      <c r="D1621" s="29">
        <v>10</v>
      </c>
      <c r="E1621" s="29"/>
      <c r="F1621" s="9" t="s">
        <v>441</v>
      </c>
      <c r="G1621" s="9">
        <v>34</v>
      </c>
      <c r="H1621" s="216"/>
      <c r="I1621" s="8">
        <f t="shared" si="57"/>
        <v>44</v>
      </c>
      <c r="J1621" s="358"/>
    </row>
    <row r="1622" spans="1:10" s="359" customFormat="1" ht="15" customHeight="1" x14ac:dyDescent="0.2">
      <c r="A1622" s="8">
        <v>6398</v>
      </c>
      <c r="B1622" s="360" t="s">
        <v>2993</v>
      </c>
      <c r="C1622" s="29" t="s">
        <v>2952</v>
      </c>
      <c r="D1622" s="29">
        <v>6</v>
      </c>
      <c r="E1622" s="29"/>
      <c r="F1622" s="9" t="s">
        <v>409</v>
      </c>
      <c r="G1622" s="9">
        <v>37</v>
      </c>
      <c r="H1622" s="216"/>
      <c r="I1622" s="8">
        <f t="shared" si="57"/>
        <v>43</v>
      </c>
      <c r="J1622" s="358"/>
    </row>
    <row r="1623" spans="1:10" s="359" customFormat="1" ht="15" customHeight="1" x14ac:dyDescent="0.2">
      <c r="A1623" s="8">
        <v>6397</v>
      </c>
      <c r="B1623" s="360" t="s">
        <v>2993</v>
      </c>
      <c r="C1623" s="29" t="s">
        <v>243</v>
      </c>
      <c r="D1623" s="29">
        <v>21</v>
      </c>
      <c r="E1623" s="29"/>
      <c r="F1623" s="9" t="s">
        <v>139</v>
      </c>
      <c r="G1623" s="9">
        <v>24</v>
      </c>
      <c r="H1623" s="216"/>
      <c r="I1623" s="8">
        <f t="shared" si="57"/>
        <v>45</v>
      </c>
      <c r="J1623" s="358"/>
    </row>
    <row r="1624" spans="1:10" s="359" customFormat="1" ht="15" customHeight="1" x14ac:dyDescent="0.2">
      <c r="A1624" s="8">
        <v>6396</v>
      </c>
      <c r="B1624" s="360" t="s">
        <v>2993</v>
      </c>
      <c r="C1624" s="29" t="s">
        <v>800</v>
      </c>
      <c r="D1624" s="29">
        <v>14</v>
      </c>
      <c r="E1624" s="29"/>
      <c r="F1624" s="9" t="s">
        <v>2951</v>
      </c>
      <c r="G1624" s="9">
        <v>33</v>
      </c>
      <c r="H1624" s="216"/>
      <c r="I1624" s="8">
        <f t="shared" si="57"/>
        <v>47</v>
      </c>
      <c r="J1624" s="358"/>
    </row>
    <row r="1625" spans="1:10" s="359" customFormat="1" ht="15" customHeight="1" x14ac:dyDescent="0.2">
      <c r="A1625" s="8">
        <v>6395</v>
      </c>
      <c r="B1625" s="360" t="s">
        <v>2993</v>
      </c>
      <c r="C1625" s="9" t="s">
        <v>138</v>
      </c>
      <c r="D1625" s="9">
        <v>23</v>
      </c>
      <c r="E1625" s="29"/>
      <c r="F1625" s="29" t="s">
        <v>516</v>
      </c>
      <c r="G1625" s="29">
        <v>22</v>
      </c>
      <c r="H1625" s="216"/>
      <c r="I1625" s="8">
        <f t="shared" si="57"/>
        <v>45</v>
      </c>
      <c r="J1625" s="358"/>
    </row>
    <row r="1626" spans="1:10" s="359" customFormat="1" ht="15" customHeight="1" x14ac:dyDescent="0.2">
      <c r="A1626" s="8">
        <v>6394</v>
      </c>
      <c r="B1626" s="360" t="s">
        <v>2993</v>
      </c>
      <c r="C1626" s="29" t="s">
        <v>790</v>
      </c>
      <c r="D1626" s="29">
        <v>10</v>
      </c>
      <c r="E1626" s="29"/>
      <c r="F1626" s="9" t="s">
        <v>397</v>
      </c>
      <c r="G1626" s="9">
        <v>31</v>
      </c>
      <c r="H1626" s="216"/>
      <c r="I1626" s="8">
        <f t="shared" si="57"/>
        <v>41</v>
      </c>
      <c r="J1626" s="358"/>
    </row>
    <row r="1627" spans="1:10" s="359" customFormat="1" ht="15" customHeight="1" x14ac:dyDescent="0.2">
      <c r="A1627" s="8">
        <v>6393</v>
      </c>
      <c r="B1627" s="365" t="s">
        <v>2994</v>
      </c>
      <c r="C1627" s="29" t="s">
        <v>801</v>
      </c>
      <c r="D1627" s="29">
        <v>31</v>
      </c>
      <c r="E1627" s="29"/>
      <c r="F1627" s="9" t="s">
        <v>1347</v>
      </c>
      <c r="G1627" s="9">
        <v>34</v>
      </c>
      <c r="H1627" s="216"/>
      <c r="I1627" s="8">
        <f t="shared" si="57"/>
        <v>65</v>
      </c>
      <c r="J1627" s="358"/>
    </row>
    <row r="1628" spans="1:10" s="359" customFormat="1" ht="15" customHeight="1" x14ac:dyDescent="0.2">
      <c r="A1628" s="8">
        <v>6392</v>
      </c>
      <c r="B1628" s="365" t="s">
        <v>2994</v>
      </c>
      <c r="C1628" s="9" t="s">
        <v>793</v>
      </c>
      <c r="D1628" s="9">
        <v>30</v>
      </c>
      <c r="E1628" s="29"/>
      <c r="F1628" s="29" t="s">
        <v>752</v>
      </c>
      <c r="G1628" s="29">
        <v>19</v>
      </c>
      <c r="H1628" s="216"/>
      <c r="I1628" s="8">
        <f t="shared" si="57"/>
        <v>49</v>
      </c>
      <c r="J1628" s="358"/>
    </row>
    <row r="1629" spans="1:10" s="359" customFormat="1" ht="15" customHeight="1" x14ac:dyDescent="0.2">
      <c r="A1629" s="8">
        <v>6391</v>
      </c>
      <c r="B1629" s="365" t="s">
        <v>2994</v>
      </c>
      <c r="C1629" s="29" t="s">
        <v>2952</v>
      </c>
      <c r="D1629" s="29">
        <v>14</v>
      </c>
      <c r="E1629" s="29"/>
      <c r="F1629" s="9" t="s">
        <v>386</v>
      </c>
      <c r="G1629" s="9">
        <v>37</v>
      </c>
      <c r="H1629" s="216"/>
      <c r="I1629" s="8">
        <f t="shared" ref="I1629:I1692" si="58">D1629+G1629</f>
        <v>51</v>
      </c>
      <c r="J1629" s="358"/>
    </row>
    <row r="1630" spans="1:10" s="359" customFormat="1" ht="15" customHeight="1" x14ac:dyDescent="0.2">
      <c r="A1630" s="8">
        <v>6390</v>
      </c>
      <c r="B1630" s="365" t="s">
        <v>2994</v>
      </c>
      <c r="C1630" s="29" t="s">
        <v>797</v>
      </c>
      <c r="D1630" s="29">
        <v>3</v>
      </c>
      <c r="E1630" s="29"/>
      <c r="F1630" s="9" t="s">
        <v>1323</v>
      </c>
      <c r="G1630" s="9">
        <v>38</v>
      </c>
      <c r="H1630" s="216"/>
      <c r="I1630" s="8">
        <f t="shared" si="58"/>
        <v>41</v>
      </c>
      <c r="J1630" s="358"/>
    </row>
    <row r="1631" spans="1:10" s="359" customFormat="1" ht="15" customHeight="1" x14ac:dyDescent="0.2">
      <c r="A1631" s="8">
        <v>6389</v>
      </c>
      <c r="B1631" s="365" t="s">
        <v>2994</v>
      </c>
      <c r="C1631" s="9" t="s">
        <v>441</v>
      </c>
      <c r="D1631" s="9">
        <v>28</v>
      </c>
      <c r="E1631" s="29"/>
      <c r="F1631" s="29" t="s">
        <v>256</v>
      </c>
      <c r="G1631" s="29">
        <v>21</v>
      </c>
      <c r="H1631" s="216"/>
      <c r="I1631" s="8">
        <f t="shared" si="58"/>
        <v>49</v>
      </c>
      <c r="J1631" s="358"/>
    </row>
    <row r="1632" spans="1:10" s="359" customFormat="1" ht="15" customHeight="1" x14ac:dyDescent="0.2">
      <c r="A1632" s="8">
        <v>6388</v>
      </c>
      <c r="B1632" s="365" t="s">
        <v>2994</v>
      </c>
      <c r="C1632" s="29" t="s">
        <v>2951</v>
      </c>
      <c r="D1632" s="29">
        <v>24</v>
      </c>
      <c r="E1632" s="29"/>
      <c r="F1632" s="9" t="s">
        <v>139</v>
      </c>
      <c r="G1632" s="9">
        <v>28</v>
      </c>
      <c r="H1632" s="216" t="s">
        <v>3012</v>
      </c>
      <c r="I1632" s="8">
        <f t="shared" si="58"/>
        <v>52</v>
      </c>
      <c r="J1632" s="358"/>
    </row>
    <row r="1633" spans="1:10" s="359" customFormat="1" ht="15" customHeight="1" x14ac:dyDescent="0.2">
      <c r="A1633" s="8">
        <v>6387</v>
      </c>
      <c r="B1633" s="365" t="s">
        <v>2994</v>
      </c>
      <c r="C1633" s="29" t="s">
        <v>800</v>
      </c>
      <c r="D1633" s="29">
        <v>27</v>
      </c>
      <c r="E1633" s="29"/>
      <c r="F1633" s="9" t="s">
        <v>516</v>
      </c>
      <c r="G1633" s="9">
        <v>31</v>
      </c>
      <c r="H1633" s="216"/>
      <c r="I1633" s="8">
        <f t="shared" si="58"/>
        <v>58</v>
      </c>
      <c r="J1633" s="358"/>
    </row>
    <row r="1634" spans="1:10" s="359" customFormat="1" ht="15" customHeight="1" x14ac:dyDescent="0.2">
      <c r="A1634" s="8">
        <v>6386</v>
      </c>
      <c r="B1634" s="365" t="s">
        <v>2994</v>
      </c>
      <c r="C1634" s="9" t="s">
        <v>397</v>
      </c>
      <c r="D1634" s="9">
        <v>17</v>
      </c>
      <c r="E1634" s="29"/>
      <c r="F1634" s="29" t="s">
        <v>243</v>
      </c>
      <c r="G1634" s="29">
        <v>16</v>
      </c>
      <c r="H1634" s="216"/>
      <c r="I1634" s="8">
        <f t="shared" si="58"/>
        <v>33</v>
      </c>
      <c r="J1634" s="358"/>
    </row>
    <row r="1635" spans="1:10" s="359" customFormat="1" ht="15" customHeight="1" x14ac:dyDescent="0.2">
      <c r="A1635" s="8">
        <v>6385</v>
      </c>
      <c r="B1635" s="365" t="s">
        <v>2994</v>
      </c>
      <c r="C1635" s="29" t="s">
        <v>790</v>
      </c>
      <c r="D1635" s="29">
        <v>21</v>
      </c>
      <c r="E1635" s="29"/>
      <c r="F1635" s="9" t="s">
        <v>138</v>
      </c>
      <c r="G1635" s="9">
        <v>24</v>
      </c>
      <c r="H1635" s="216"/>
      <c r="I1635" s="8">
        <f t="shared" si="58"/>
        <v>45</v>
      </c>
      <c r="J1635" s="358"/>
    </row>
    <row r="1636" spans="1:10" s="359" customFormat="1" ht="15" customHeight="1" x14ac:dyDescent="0.2">
      <c r="A1636" s="8">
        <v>6384</v>
      </c>
      <c r="B1636" s="360" t="s">
        <v>2995</v>
      </c>
      <c r="C1636" s="29" t="s">
        <v>2951</v>
      </c>
      <c r="D1636" s="29">
        <v>7</v>
      </c>
      <c r="E1636" s="29"/>
      <c r="F1636" s="9" t="s">
        <v>1347</v>
      </c>
      <c r="G1636" s="9">
        <v>20</v>
      </c>
      <c r="H1636" s="216"/>
      <c r="I1636" s="8">
        <f t="shared" si="58"/>
        <v>27</v>
      </c>
      <c r="J1636" s="358"/>
    </row>
    <row r="1637" spans="1:10" s="359" customFormat="1" ht="15" customHeight="1" x14ac:dyDescent="0.2">
      <c r="A1637" s="8">
        <v>6383</v>
      </c>
      <c r="B1637" s="360" t="s">
        <v>2995</v>
      </c>
      <c r="C1637" s="9" t="s">
        <v>787</v>
      </c>
      <c r="D1637" s="9">
        <v>45</v>
      </c>
      <c r="E1637" s="29"/>
      <c r="F1637" s="29" t="s">
        <v>2952</v>
      </c>
      <c r="G1637" s="29">
        <v>3</v>
      </c>
      <c r="H1637" s="216"/>
      <c r="I1637" s="8">
        <f t="shared" si="58"/>
        <v>48</v>
      </c>
      <c r="J1637" s="358"/>
    </row>
    <row r="1638" spans="1:10" s="359" customFormat="1" ht="15" customHeight="1" x14ac:dyDescent="0.2">
      <c r="A1638" s="8">
        <v>6382</v>
      </c>
      <c r="B1638" s="360" t="s">
        <v>2995</v>
      </c>
      <c r="C1638" s="29" t="s">
        <v>801</v>
      </c>
      <c r="D1638" s="29">
        <v>13</v>
      </c>
      <c r="E1638" s="29"/>
      <c r="F1638" s="9" t="s">
        <v>392</v>
      </c>
      <c r="G1638" s="9">
        <v>18</v>
      </c>
      <c r="H1638" s="216"/>
      <c r="I1638" s="8">
        <f t="shared" si="58"/>
        <v>31</v>
      </c>
      <c r="J1638" s="358"/>
    </row>
    <row r="1639" spans="1:10" s="359" customFormat="1" ht="15" customHeight="1" x14ac:dyDescent="0.2">
      <c r="A1639" s="8">
        <v>6381</v>
      </c>
      <c r="B1639" s="360" t="s">
        <v>2995</v>
      </c>
      <c r="C1639" s="29" t="s">
        <v>799</v>
      </c>
      <c r="D1639" s="29">
        <v>35</v>
      </c>
      <c r="E1639" s="29"/>
      <c r="F1639" s="9" t="s">
        <v>400</v>
      </c>
      <c r="G1639" s="9">
        <v>38</v>
      </c>
      <c r="H1639" s="216" t="s">
        <v>3008</v>
      </c>
      <c r="I1639" s="8">
        <f t="shared" si="58"/>
        <v>73</v>
      </c>
      <c r="J1639" s="358"/>
    </row>
    <row r="1640" spans="1:10" s="359" customFormat="1" ht="15" customHeight="1" x14ac:dyDescent="0.2">
      <c r="A1640" s="8">
        <v>6380</v>
      </c>
      <c r="B1640" s="360" t="s">
        <v>2995</v>
      </c>
      <c r="C1640" s="9" t="s">
        <v>1323</v>
      </c>
      <c r="D1640" s="9">
        <v>24</v>
      </c>
      <c r="E1640" s="29"/>
      <c r="F1640" s="29" t="s">
        <v>386</v>
      </c>
      <c r="G1640" s="29">
        <v>10</v>
      </c>
      <c r="H1640" s="216"/>
      <c r="I1640" s="8">
        <f t="shared" si="58"/>
        <v>34</v>
      </c>
      <c r="J1640" s="358"/>
    </row>
    <row r="1641" spans="1:10" s="359" customFormat="1" ht="15" customHeight="1" x14ac:dyDescent="0.2">
      <c r="A1641" s="8">
        <v>6379</v>
      </c>
      <c r="B1641" s="360" t="s">
        <v>2995</v>
      </c>
      <c r="C1641" s="29" t="s">
        <v>796</v>
      </c>
      <c r="D1641" s="29">
        <v>17</v>
      </c>
      <c r="E1641" s="29" t="s">
        <v>777</v>
      </c>
      <c r="F1641" s="9" t="s">
        <v>516</v>
      </c>
      <c r="G1641" s="9">
        <v>20</v>
      </c>
      <c r="H1641" s="216"/>
      <c r="I1641" s="8">
        <f t="shared" si="58"/>
        <v>37</v>
      </c>
      <c r="J1641" s="358"/>
    </row>
    <row r="1642" spans="1:10" s="359" customFormat="1" ht="15" customHeight="1" x14ac:dyDescent="0.2">
      <c r="A1642" s="8">
        <v>6378</v>
      </c>
      <c r="B1642" s="360" t="s">
        <v>2995</v>
      </c>
      <c r="C1642" s="29" t="s">
        <v>243</v>
      </c>
      <c r="D1642" s="29">
        <v>10</v>
      </c>
      <c r="E1642" s="29"/>
      <c r="F1642" s="9" t="s">
        <v>397</v>
      </c>
      <c r="G1642" s="9">
        <v>56</v>
      </c>
      <c r="H1642" s="216"/>
      <c r="I1642" s="8">
        <f t="shared" si="58"/>
        <v>66</v>
      </c>
      <c r="J1642" s="358"/>
    </row>
    <row r="1643" spans="1:10" s="359" customFormat="1" ht="15" customHeight="1" x14ac:dyDescent="0.2">
      <c r="A1643" s="8">
        <v>6377</v>
      </c>
      <c r="B1643" s="360" t="s">
        <v>2995</v>
      </c>
      <c r="C1643" s="9" t="s">
        <v>800</v>
      </c>
      <c r="D1643" s="9">
        <v>27</v>
      </c>
      <c r="E1643" s="29"/>
      <c r="F1643" s="29" t="s">
        <v>138</v>
      </c>
      <c r="G1643" s="29">
        <v>21</v>
      </c>
      <c r="H1643" s="216"/>
      <c r="I1643" s="8">
        <f t="shared" si="58"/>
        <v>48</v>
      </c>
      <c r="J1643" s="358"/>
    </row>
    <row r="1644" spans="1:10" s="359" customFormat="1" ht="15" customHeight="1" x14ac:dyDescent="0.2">
      <c r="A1644" s="8">
        <v>6376</v>
      </c>
      <c r="B1644" s="360" t="s">
        <v>2995</v>
      </c>
      <c r="C1644" s="29" t="s">
        <v>441</v>
      </c>
      <c r="D1644" s="29">
        <v>11</v>
      </c>
      <c r="E1644" s="29"/>
      <c r="F1644" s="9" t="s">
        <v>439</v>
      </c>
      <c r="G1644" s="9">
        <v>18</v>
      </c>
      <c r="H1644" s="216"/>
      <c r="I1644" s="8">
        <f t="shared" si="58"/>
        <v>29</v>
      </c>
      <c r="J1644" s="358"/>
    </row>
    <row r="1645" spans="1:10" s="359" customFormat="1" ht="15" customHeight="1" x14ac:dyDescent="0.2">
      <c r="A1645" s="8">
        <v>6375</v>
      </c>
      <c r="B1645" s="365" t="s">
        <v>2996</v>
      </c>
      <c r="C1645" s="29" t="s">
        <v>397</v>
      </c>
      <c r="D1645" s="29">
        <v>14</v>
      </c>
      <c r="E1645" s="29"/>
      <c r="F1645" s="9" t="s">
        <v>386</v>
      </c>
      <c r="G1645" s="9">
        <v>20</v>
      </c>
      <c r="H1645" s="216"/>
      <c r="I1645" s="8">
        <f t="shared" si="58"/>
        <v>34</v>
      </c>
      <c r="J1645" s="358"/>
    </row>
    <row r="1646" spans="1:10" s="359" customFormat="1" ht="15" customHeight="1" x14ac:dyDescent="0.2">
      <c r="A1646" s="8">
        <v>6374</v>
      </c>
      <c r="B1646" s="365" t="s">
        <v>2996</v>
      </c>
      <c r="C1646" s="29" t="s">
        <v>1347</v>
      </c>
      <c r="D1646" s="29">
        <v>3</v>
      </c>
      <c r="E1646" s="29"/>
      <c r="F1646" s="9" t="s">
        <v>1323</v>
      </c>
      <c r="G1646" s="9">
        <v>38</v>
      </c>
      <c r="H1646" s="216"/>
      <c r="I1646" s="8">
        <f t="shared" si="58"/>
        <v>41</v>
      </c>
      <c r="J1646" s="358"/>
    </row>
    <row r="1647" spans="1:10" s="359" customFormat="1" ht="15" customHeight="1" x14ac:dyDescent="0.2">
      <c r="A1647" s="8">
        <v>6373</v>
      </c>
      <c r="B1647" s="365" t="s">
        <v>2996</v>
      </c>
      <c r="C1647" s="9" t="s">
        <v>2952</v>
      </c>
      <c r="D1647" s="9">
        <v>41</v>
      </c>
      <c r="E1647" s="29"/>
      <c r="F1647" s="29" t="s">
        <v>256</v>
      </c>
      <c r="G1647" s="29">
        <v>31</v>
      </c>
      <c r="H1647" s="216"/>
      <c r="I1647" s="8">
        <f t="shared" si="58"/>
        <v>72</v>
      </c>
      <c r="J1647" s="358"/>
    </row>
    <row r="1648" spans="1:10" s="359" customFormat="1" ht="15" customHeight="1" x14ac:dyDescent="0.2">
      <c r="A1648" s="8">
        <v>6372</v>
      </c>
      <c r="B1648" s="365" t="s">
        <v>2996</v>
      </c>
      <c r="C1648" s="29" t="s">
        <v>797</v>
      </c>
      <c r="D1648" s="29">
        <v>0</v>
      </c>
      <c r="E1648" s="29"/>
      <c r="F1648" s="9" t="s">
        <v>441</v>
      </c>
      <c r="G1648" s="9">
        <v>26</v>
      </c>
      <c r="H1648" s="216"/>
      <c r="I1648" s="8">
        <f t="shared" si="58"/>
        <v>26</v>
      </c>
      <c r="J1648" s="358"/>
    </row>
    <row r="1649" spans="1:10" s="359" customFormat="1" ht="15" customHeight="1" x14ac:dyDescent="0.2">
      <c r="A1649" s="8">
        <v>6371</v>
      </c>
      <c r="B1649" s="365" t="s">
        <v>2996</v>
      </c>
      <c r="C1649" s="9" t="s">
        <v>138</v>
      </c>
      <c r="D1649" s="9">
        <v>17</v>
      </c>
      <c r="E1649" s="29"/>
      <c r="F1649" s="29" t="s">
        <v>139</v>
      </c>
      <c r="G1649" s="29">
        <v>13</v>
      </c>
      <c r="H1649" s="216"/>
      <c r="I1649" s="8">
        <f t="shared" si="58"/>
        <v>30</v>
      </c>
      <c r="J1649" s="358"/>
    </row>
    <row r="1650" spans="1:10" s="359" customFormat="1" ht="15" customHeight="1" x14ac:dyDescent="0.2">
      <c r="A1650" s="8">
        <v>6370</v>
      </c>
      <c r="B1650" s="365" t="s">
        <v>2996</v>
      </c>
      <c r="C1650" s="29" t="s">
        <v>801</v>
      </c>
      <c r="D1650" s="29">
        <v>6</v>
      </c>
      <c r="E1650" s="29"/>
      <c r="F1650" s="9" t="s">
        <v>2951</v>
      </c>
      <c r="G1650" s="9">
        <v>38</v>
      </c>
      <c r="H1650" s="216" t="s">
        <v>3005</v>
      </c>
      <c r="I1650" s="8">
        <f t="shared" si="58"/>
        <v>44</v>
      </c>
      <c r="J1650" s="358"/>
    </row>
    <row r="1651" spans="1:10" s="359" customFormat="1" ht="15" customHeight="1" x14ac:dyDescent="0.2">
      <c r="A1651" s="8">
        <v>6369</v>
      </c>
      <c r="B1651" s="365" t="s">
        <v>2996</v>
      </c>
      <c r="C1651" s="9" t="s">
        <v>793</v>
      </c>
      <c r="D1651" s="9">
        <v>20</v>
      </c>
      <c r="E1651" s="29"/>
      <c r="F1651" s="29" t="s">
        <v>516</v>
      </c>
      <c r="G1651" s="29">
        <v>16</v>
      </c>
      <c r="H1651" s="216"/>
      <c r="I1651" s="8">
        <f t="shared" si="58"/>
        <v>36</v>
      </c>
      <c r="J1651" s="358"/>
    </row>
    <row r="1652" spans="1:10" s="359" customFormat="1" ht="15" customHeight="1" x14ac:dyDescent="0.2">
      <c r="A1652" s="8">
        <v>6368</v>
      </c>
      <c r="B1652" s="365" t="s">
        <v>2996</v>
      </c>
      <c r="C1652" s="29" t="s">
        <v>787</v>
      </c>
      <c r="D1652" s="29">
        <v>17</v>
      </c>
      <c r="E1652" s="29"/>
      <c r="F1652" s="9" t="s">
        <v>121</v>
      </c>
      <c r="G1652" s="9">
        <v>29</v>
      </c>
      <c r="H1652" s="216"/>
      <c r="I1652" s="8">
        <f t="shared" si="58"/>
        <v>46</v>
      </c>
      <c r="J1652" s="358"/>
    </row>
    <row r="1653" spans="1:10" s="359" customFormat="1" ht="15" customHeight="1" x14ac:dyDescent="0.2">
      <c r="A1653" s="8">
        <v>6367</v>
      </c>
      <c r="B1653" s="365" t="s">
        <v>2996</v>
      </c>
      <c r="C1653" s="29" t="s">
        <v>243</v>
      </c>
      <c r="D1653" s="29">
        <v>6</v>
      </c>
      <c r="E1653" s="29"/>
      <c r="F1653" s="9" t="s">
        <v>439</v>
      </c>
      <c r="G1653" s="9">
        <v>23</v>
      </c>
      <c r="H1653" s="216"/>
      <c r="I1653" s="8">
        <f t="shared" si="58"/>
        <v>29</v>
      </c>
      <c r="J1653" s="358"/>
    </row>
    <row r="1654" spans="1:10" s="359" customFormat="1" ht="15" customHeight="1" x14ac:dyDescent="0.2">
      <c r="A1654" s="8">
        <v>6366</v>
      </c>
      <c r="B1654" s="360" t="s">
        <v>3001</v>
      </c>
      <c r="C1654" s="29" t="s">
        <v>397</v>
      </c>
      <c r="D1654" s="29">
        <v>26</v>
      </c>
      <c r="E1654" s="29"/>
      <c r="F1654" s="9" t="s">
        <v>2952</v>
      </c>
      <c r="G1654" s="9">
        <v>48</v>
      </c>
      <c r="H1654" s="216"/>
      <c r="I1654" s="8">
        <f t="shared" si="58"/>
        <v>74</v>
      </c>
      <c r="J1654" s="358"/>
    </row>
    <row r="1655" spans="1:10" s="359" customFormat="1" ht="15" customHeight="1" x14ac:dyDescent="0.2">
      <c r="A1655" s="8">
        <v>6365</v>
      </c>
      <c r="B1655" s="360" t="s">
        <v>3001</v>
      </c>
      <c r="C1655" s="9" t="s">
        <v>787</v>
      </c>
      <c r="D1655" s="9">
        <v>33</v>
      </c>
      <c r="E1655" s="29"/>
      <c r="F1655" s="29" t="s">
        <v>392</v>
      </c>
      <c r="G1655" s="29">
        <v>24</v>
      </c>
      <c r="H1655" s="216"/>
      <c r="I1655" s="8">
        <f t="shared" si="58"/>
        <v>57</v>
      </c>
      <c r="J1655" s="358"/>
    </row>
    <row r="1656" spans="1:10" s="359" customFormat="1" ht="15" customHeight="1" x14ac:dyDescent="0.2">
      <c r="A1656" s="8">
        <v>6364</v>
      </c>
      <c r="B1656" s="360" t="s">
        <v>3001</v>
      </c>
      <c r="C1656" s="9" t="s">
        <v>138</v>
      </c>
      <c r="D1656" s="9">
        <v>17</v>
      </c>
      <c r="E1656" s="29"/>
      <c r="F1656" s="29" t="s">
        <v>400</v>
      </c>
      <c r="G1656" s="29">
        <v>13</v>
      </c>
      <c r="H1656" s="216"/>
      <c r="I1656" s="8">
        <f t="shared" si="58"/>
        <v>30</v>
      </c>
      <c r="J1656" s="358"/>
    </row>
    <row r="1657" spans="1:10" s="359" customFormat="1" ht="15" customHeight="1" x14ac:dyDescent="0.2">
      <c r="A1657" s="8">
        <v>6363</v>
      </c>
      <c r="B1657" s="360" t="s">
        <v>3001</v>
      </c>
      <c r="C1657" s="29" t="s">
        <v>243</v>
      </c>
      <c r="D1657" s="29">
        <v>26</v>
      </c>
      <c r="E1657" s="29"/>
      <c r="F1657" s="9" t="s">
        <v>386</v>
      </c>
      <c r="G1657" s="9">
        <v>48</v>
      </c>
      <c r="H1657" s="216" t="s">
        <v>3775</v>
      </c>
      <c r="I1657" s="8">
        <f t="shared" si="58"/>
        <v>74</v>
      </c>
      <c r="J1657" s="358"/>
    </row>
    <row r="1658" spans="1:10" s="359" customFormat="1" ht="15" customHeight="1" x14ac:dyDescent="0.2">
      <c r="A1658" s="8">
        <v>6362</v>
      </c>
      <c r="B1658" s="360" t="s">
        <v>3001</v>
      </c>
      <c r="C1658" s="29" t="s">
        <v>796</v>
      </c>
      <c r="D1658" s="29">
        <v>12</v>
      </c>
      <c r="E1658" s="29"/>
      <c r="F1658" s="9" t="s">
        <v>1323</v>
      </c>
      <c r="G1658" s="9">
        <v>17</v>
      </c>
      <c r="H1658" s="216"/>
      <c r="I1658" s="8">
        <f t="shared" si="58"/>
        <v>29</v>
      </c>
      <c r="J1658" s="358"/>
    </row>
    <row r="1659" spans="1:10" s="359" customFormat="1" ht="15" customHeight="1" x14ac:dyDescent="0.2">
      <c r="A1659" s="8">
        <v>6361</v>
      </c>
      <c r="B1659" s="360" t="s">
        <v>3001</v>
      </c>
      <c r="C1659" s="29" t="s">
        <v>800</v>
      </c>
      <c r="D1659" s="29">
        <v>21</v>
      </c>
      <c r="E1659" s="29"/>
      <c r="F1659" s="9" t="s">
        <v>256</v>
      </c>
      <c r="G1659" s="9">
        <v>28</v>
      </c>
      <c r="H1659" s="216"/>
      <c r="I1659" s="8">
        <f t="shared" si="58"/>
        <v>49</v>
      </c>
      <c r="J1659" s="358"/>
    </row>
    <row r="1660" spans="1:10" s="359" customFormat="1" ht="15" customHeight="1" x14ac:dyDescent="0.2">
      <c r="A1660" s="8">
        <v>6360</v>
      </c>
      <c r="B1660" s="360" t="s">
        <v>3001</v>
      </c>
      <c r="C1660" s="29" t="s">
        <v>1347</v>
      </c>
      <c r="D1660" s="29">
        <v>10</v>
      </c>
      <c r="E1660" s="29"/>
      <c r="F1660" s="9" t="s">
        <v>441</v>
      </c>
      <c r="G1660" s="9">
        <v>35</v>
      </c>
      <c r="H1660" s="216"/>
      <c r="I1660" s="8">
        <f t="shared" si="58"/>
        <v>45</v>
      </c>
      <c r="J1660" s="358"/>
    </row>
    <row r="1661" spans="1:10" s="359" customFormat="1" ht="15" customHeight="1" x14ac:dyDescent="0.2">
      <c r="A1661" s="8">
        <v>6359</v>
      </c>
      <c r="B1661" s="360" t="s">
        <v>3001</v>
      </c>
      <c r="C1661" s="9" t="s">
        <v>790</v>
      </c>
      <c r="D1661" s="9">
        <v>38</v>
      </c>
      <c r="E1661" s="29"/>
      <c r="F1661" s="29" t="s">
        <v>409</v>
      </c>
      <c r="G1661" s="29">
        <v>10</v>
      </c>
      <c r="H1661" s="216"/>
      <c r="I1661" s="8">
        <f t="shared" si="58"/>
        <v>48</v>
      </c>
      <c r="J1661" s="358"/>
    </row>
    <row r="1662" spans="1:10" s="359" customFormat="1" ht="15" customHeight="1" x14ac:dyDescent="0.2">
      <c r="A1662" s="8">
        <v>6358</v>
      </c>
      <c r="B1662" s="360" t="s">
        <v>3001</v>
      </c>
      <c r="C1662" s="9" t="s">
        <v>2951</v>
      </c>
      <c r="D1662" s="9">
        <v>27</v>
      </c>
      <c r="E1662" s="29"/>
      <c r="F1662" s="29" t="s">
        <v>516</v>
      </c>
      <c r="G1662" s="29">
        <v>17</v>
      </c>
      <c r="H1662" s="216"/>
      <c r="I1662" s="8">
        <f t="shared" si="58"/>
        <v>44</v>
      </c>
      <c r="J1662" s="358"/>
    </row>
    <row r="1663" spans="1:10" s="359" customFormat="1" ht="15" customHeight="1" x14ac:dyDescent="0.2">
      <c r="A1663" s="8">
        <v>6357</v>
      </c>
      <c r="B1663" s="365" t="s">
        <v>3000</v>
      </c>
      <c r="C1663" s="29" t="s">
        <v>787</v>
      </c>
      <c r="D1663" s="29">
        <v>20</v>
      </c>
      <c r="E1663" s="29"/>
      <c r="F1663" s="9" t="s">
        <v>1347</v>
      </c>
      <c r="G1663" s="9">
        <v>23</v>
      </c>
      <c r="H1663" s="216"/>
      <c r="I1663" s="8">
        <f t="shared" si="58"/>
        <v>43</v>
      </c>
      <c r="J1663" s="358"/>
    </row>
    <row r="1664" spans="1:10" s="359" customFormat="1" ht="15" customHeight="1" x14ac:dyDescent="0.2">
      <c r="A1664" s="8">
        <v>6356</v>
      </c>
      <c r="B1664" s="365" t="s">
        <v>3000</v>
      </c>
      <c r="C1664" s="29" t="s">
        <v>798</v>
      </c>
      <c r="D1664" s="29">
        <v>13</v>
      </c>
      <c r="E1664" s="29"/>
      <c r="F1664" s="9" t="s">
        <v>392</v>
      </c>
      <c r="G1664" s="9">
        <v>19</v>
      </c>
      <c r="H1664" s="216"/>
      <c r="I1664" s="8">
        <f t="shared" si="58"/>
        <v>32</v>
      </c>
      <c r="J1664" s="358"/>
    </row>
    <row r="1665" spans="1:10" s="359" customFormat="1" ht="15" customHeight="1" x14ac:dyDescent="0.2">
      <c r="A1665" s="8">
        <v>6355</v>
      </c>
      <c r="B1665" s="365" t="s">
        <v>3000</v>
      </c>
      <c r="C1665" s="29" t="s">
        <v>2952</v>
      </c>
      <c r="D1665" s="29">
        <v>6</v>
      </c>
      <c r="E1665" s="29"/>
      <c r="F1665" s="9" t="s">
        <v>400</v>
      </c>
      <c r="G1665" s="9">
        <v>24</v>
      </c>
      <c r="H1665" s="216"/>
      <c r="I1665" s="8">
        <f t="shared" si="58"/>
        <v>30</v>
      </c>
      <c r="J1665" s="358"/>
    </row>
    <row r="1666" spans="1:10" s="359" customFormat="1" ht="15" customHeight="1" x14ac:dyDescent="0.2">
      <c r="A1666" s="8">
        <v>6354</v>
      </c>
      <c r="B1666" s="365" t="s">
        <v>3000</v>
      </c>
      <c r="C1666" s="29" t="s">
        <v>243</v>
      </c>
      <c r="D1666" s="29">
        <v>16</v>
      </c>
      <c r="E1666" s="29"/>
      <c r="F1666" s="9" t="s">
        <v>1323</v>
      </c>
      <c r="G1666" s="9">
        <v>27</v>
      </c>
      <c r="H1666" s="216"/>
      <c r="I1666" s="8">
        <f t="shared" si="58"/>
        <v>43</v>
      </c>
      <c r="J1666" s="358"/>
    </row>
    <row r="1667" spans="1:10" s="359" customFormat="1" ht="15" customHeight="1" x14ac:dyDescent="0.2">
      <c r="A1667" s="8">
        <v>6353</v>
      </c>
      <c r="B1667" s="365" t="s">
        <v>3000</v>
      </c>
      <c r="C1667" s="29" t="s">
        <v>790</v>
      </c>
      <c r="D1667" s="29">
        <v>7</v>
      </c>
      <c r="E1667" s="29"/>
      <c r="F1667" s="9" t="s">
        <v>256</v>
      </c>
      <c r="G1667" s="9">
        <v>13</v>
      </c>
      <c r="H1667" s="216"/>
      <c r="I1667" s="8">
        <f t="shared" si="58"/>
        <v>20</v>
      </c>
      <c r="J1667" s="358"/>
    </row>
    <row r="1668" spans="1:10" s="359" customFormat="1" ht="15" customHeight="1" x14ac:dyDescent="0.2">
      <c r="A1668" s="8">
        <v>6352</v>
      </c>
      <c r="B1668" s="365" t="s">
        <v>3000</v>
      </c>
      <c r="C1668" s="29" t="s">
        <v>138</v>
      </c>
      <c r="D1668" s="29">
        <v>15</v>
      </c>
      <c r="E1668" s="29"/>
      <c r="F1668" s="9" t="s">
        <v>441</v>
      </c>
      <c r="G1668" s="9">
        <v>22</v>
      </c>
      <c r="H1668" s="216"/>
      <c r="I1668" s="8">
        <f t="shared" si="58"/>
        <v>37</v>
      </c>
      <c r="J1668" s="358"/>
    </row>
    <row r="1669" spans="1:10" s="359" customFormat="1" ht="15" customHeight="1" x14ac:dyDescent="0.2">
      <c r="A1669" s="8">
        <v>6351</v>
      </c>
      <c r="B1669" s="365" t="s">
        <v>3000</v>
      </c>
      <c r="C1669" s="29" t="s">
        <v>166</v>
      </c>
      <c r="D1669" s="29">
        <v>10</v>
      </c>
      <c r="E1669" s="29"/>
      <c r="F1669" s="9" t="s">
        <v>139</v>
      </c>
      <c r="G1669" s="9">
        <v>31</v>
      </c>
      <c r="H1669" s="216"/>
      <c r="I1669" s="8">
        <f t="shared" si="58"/>
        <v>41</v>
      </c>
      <c r="J1669" s="358"/>
    </row>
    <row r="1670" spans="1:10" s="359" customFormat="1" ht="15" customHeight="1" x14ac:dyDescent="0.2">
      <c r="A1670" s="8">
        <v>6350</v>
      </c>
      <c r="B1670" s="365" t="s">
        <v>3000</v>
      </c>
      <c r="C1670" s="29" t="s">
        <v>397</v>
      </c>
      <c r="D1670" s="29">
        <v>10</v>
      </c>
      <c r="E1670" s="29"/>
      <c r="F1670" s="9" t="s">
        <v>2951</v>
      </c>
      <c r="G1670" s="9">
        <v>38</v>
      </c>
      <c r="H1670" s="216"/>
      <c r="I1670" s="8">
        <f t="shared" si="58"/>
        <v>48</v>
      </c>
      <c r="J1670" s="358"/>
    </row>
    <row r="1671" spans="1:10" s="359" customFormat="1" ht="15" customHeight="1" x14ac:dyDescent="0.2">
      <c r="A1671" s="8">
        <v>6349</v>
      </c>
      <c r="B1671" s="365" t="s">
        <v>3000</v>
      </c>
      <c r="C1671" s="29" t="s">
        <v>801</v>
      </c>
      <c r="D1671" s="29">
        <v>10</v>
      </c>
      <c r="E1671" s="29"/>
      <c r="F1671" s="9" t="s">
        <v>121</v>
      </c>
      <c r="G1671" s="9">
        <v>33</v>
      </c>
      <c r="H1671" s="216" t="s">
        <v>3009</v>
      </c>
      <c r="I1671" s="8">
        <f t="shared" si="58"/>
        <v>43</v>
      </c>
      <c r="J1671" s="358"/>
    </row>
    <row r="1672" spans="1:10" s="359" customFormat="1" ht="15" customHeight="1" x14ac:dyDescent="0.2">
      <c r="A1672" s="8">
        <v>6348</v>
      </c>
      <c r="B1672" s="360" t="s">
        <v>2999</v>
      </c>
      <c r="C1672" s="9" t="s">
        <v>441</v>
      </c>
      <c r="D1672" s="9">
        <v>23</v>
      </c>
      <c r="E1672" s="29"/>
      <c r="F1672" s="29" t="s">
        <v>2952</v>
      </c>
      <c r="G1672" s="29">
        <v>10</v>
      </c>
      <c r="H1672" s="216"/>
      <c r="I1672" s="8">
        <f t="shared" si="58"/>
        <v>33</v>
      </c>
      <c r="J1672" s="358"/>
    </row>
    <row r="1673" spans="1:10" s="359" customFormat="1" ht="15" customHeight="1" x14ac:dyDescent="0.2">
      <c r="A1673" s="8">
        <v>6347</v>
      </c>
      <c r="B1673" s="360" t="s">
        <v>2999</v>
      </c>
      <c r="C1673" s="29" t="s">
        <v>797</v>
      </c>
      <c r="D1673" s="29">
        <v>48</v>
      </c>
      <c r="E1673" s="29" t="s">
        <v>777</v>
      </c>
      <c r="F1673" s="9" t="s">
        <v>400</v>
      </c>
      <c r="G1673" s="9">
        <v>54</v>
      </c>
      <c r="H1673" s="216" t="s">
        <v>3008</v>
      </c>
      <c r="I1673" s="8">
        <f t="shared" si="58"/>
        <v>102</v>
      </c>
      <c r="J1673" s="358"/>
    </row>
    <row r="1674" spans="1:10" s="359" customFormat="1" ht="15" customHeight="1" x14ac:dyDescent="0.2">
      <c r="A1674" s="8">
        <v>6346</v>
      </c>
      <c r="B1674" s="360" t="s">
        <v>2999</v>
      </c>
      <c r="C1674" s="9" t="s">
        <v>798</v>
      </c>
      <c r="D1674" s="9">
        <v>24</v>
      </c>
      <c r="E1674" s="29"/>
      <c r="F1674" s="29" t="s">
        <v>1323</v>
      </c>
      <c r="G1674" s="29">
        <v>20</v>
      </c>
      <c r="H1674" s="216"/>
      <c r="I1674" s="8">
        <f t="shared" si="58"/>
        <v>44</v>
      </c>
      <c r="J1674" s="8"/>
    </row>
    <row r="1675" spans="1:10" s="359" customFormat="1" ht="15" customHeight="1" x14ac:dyDescent="0.2">
      <c r="A1675" s="8">
        <v>6345</v>
      </c>
      <c r="B1675" s="360" t="s">
        <v>2999</v>
      </c>
      <c r="C1675" s="29" t="s">
        <v>2951</v>
      </c>
      <c r="D1675" s="29">
        <v>21</v>
      </c>
      <c r="E1675" s="29"/>
      <c r="F1675" s="9" t="s">
        <v>409</v>
      </c>
      <c r="G1675" s="9">
        <v>41</v>
      </c>
      <c r="H1675" s="216"/>
      <c r="I1675" s="8">
        <f t="shared" si="58"/>
        <v>62</v>
      </c>
      <c r="J1675" s="358"/>
    </row>
    <row r="1676" spans="1:10" s="359" customFormat="1" ht="15" customHeight="1" x14ac:dyDescent="0.2">
      <c r="A1676" s="8">
        <v>6344</v>
      </c>
      <c r="B1676" s="360" t="s">
        <v>2999</v>
      </c>
      <c r="C1676" s="29" t="s">
        <v>1347</v>
      </c>
      <c r="D1676" s="29">
        <v>21</v>
      </c>
      <c r="E1676" s="29"/>
      <c r="F1676" s="9" t="s">
        <v>139</v>
      </c>
      <c r="G1676" s="9">
        <v>37</v>
      </c>
      <c r="H1676" s="216"/>
      <c r="I1676" s="8">
        <f t="shared" si="58"/>
        <v>58</v>
      </c>
      <c r="J1676" s="358"/>
    </row>
    <row r="1677" spans="1:10" s="359" customFormat="1" ht="15" customHeight="1" x14ac:dyDescent="0.2">
      <c r="A1677" s="8">
        <v>6343</v>
      </c>
      <c r="B1677" s="360" t="s">
        <v>2999</v>
      </c>
      <c r="C1677" s="29" t="s">
        <v>799</v>
      </c>
      <c r="D1677" s="29">
        <v>10</v>
      </c>
      <c r="E1677" s="29"/>
      <c r="F1677" s="9" t="s">
        <v>516</v>
      </c>
      <c r="G1677" s="9">
        <v>28</v>
      </c>
      <c r="H1677" s="216"/>
      <c r="I1677" s="8">
        <f t="shared" si="58"/>
        <v>38</v>
      </c>
      <c r="J1677" s="358"/>
    </row>
    <row r="1678" spans="1:10" s="359" customFormat="1" ht="15" customHeight="1" x14ac:dyDescent="0.2">
      <c r="A1678" s="8">
        <v>6342</v>
      </c>
      <c r="B1678" s="360" t="s">
        <v>2999</v>
      </c>
      <c r="C1678" s="29" t="s">
        <v>397</v>
      </c>
      <c r="D1678" s="29">
        <v>20</v>
      </c>
      <c r="E1678" s="29"/>
      <c r="F1678" s="9" t="s">
        <v>121</v>
      </c>
      <c r="G1678" s="9">
        <v>36</v>
      </c>
      <c r="H1678" s="216"/>
      <c r="I1678" s="8">
        <f t="shared" si="58"/>
        <v>56</v>
      </c>
      <c r="J1678" s="358"/>
    </row>
    <row r="1679" spans="1:10" s="359" customFormat="1" ht="15" customHeight="1" x14ac:dyDescent="0.2">
      <c r="A1679" s="8">
        <v>6341</v>
      </c>
      <c r="B1679" s="360" t="s">
        <v>2999</v>
      </c>
      <c r="C1679" s="9" t="s">
        <v>790</v>
      </c>
      <c r="D1679" s="9">
        <v>37</v>
      </c>
      <c r="E1679" s="29"/>
      <c r="F1679" s="29" t="s">
        <v>243</v>
      </c>
      <c r="G1679" s="29">
        <v>13</v>
      </c>
      <c r="H1679" s="216"/>
      <c r="I1679" s="8">
        <f t="shared" si="58"/>
        <v>50</v>
      </c>
      <c r="J1679" s="358"/>
    </row>
    <row r="1680" spans="1:10" s="359" customFormat="1" ht="15" customHeight="1" x14ac:dyDescent="0.2">
      <c r="A1680" s="8">
        <v>6340</v>
      </c>
      <c r="B1680" s="360" t="s">
        <v>2999</v>
      </c>
      <c r="C1680" s="9" t="s">
        <v>787</v>
      </c>
      <c r="D1680" s="9">
        <v>26</v>
      </c>
      <c r="E1680" s="29"/>
      <c r="F1680" s="29" t="s">
        <v>138</v>
      </c>
      <c r="G1680" s="29">
        <v>21</v>
      </c>
      <c r="H1680" s="216"/>
      <c r="I1680" s="8">
        <f t="shared" si="58"/>
        <v>47</v>
      </c>
      <c r="J1680" s="358"/>
    </row>
    <row r="1681" spans="1:11" s="359" customFormat="1" ht="15" customHeight="1" x14ac:dyDescent="0.2">
      <c r="A1681" s="8">
        <v>6339</v>
      </c>
      <c r="B1681" s="365" t="s">
        <v>2998</v>
      </c>
      <c r="C1681" s="29" t="s">
        <v>797</v>
      </c>
      <c r="D1681" s="29">
        <v>23</v>
      </c>
      <c r="E1681" s="29" t="s">
        <v>777</v>
      </c>
      <c r="F1681" s="9" t="s">
        <v>2952</v>
      </c>
      <c r="G1681" s="9">
        <v>29</v>
      </c>
      <c r="H1681" s="216"/>
      <c r="I1681" s="8">
        <f t="shared" si="58"/>
        <v>52</v>
      </c>
      <c r="J1681" s="358"/>
    </row>
    <row r="1682" spans="1:11" s="359" customFormat="1" ht="15" customHeight="1" x14ac:dyDescent="0.2">
      <c r="A1682" s="8">
        <v>6338</v>
      </c>
      <c r="B1682" s="365" t="s">
        <v>2998</v>
      </c>
      <c r="C1682" s="29" t="s">
        <v>166</v>
      </c>
      <c r="D1682" s="29">
        <v>10</v>
      </c>
      <c r="E1682" s="29"/>
      <c r="F1682" s="9" t="s">
        <v>752</v>
      </c>
      <c r="G1682" s="9">
        <v>20</v>
      </c>
      <c r="H1682" s="216"/>
      <c r="I1682" s="8">
        <f t="shared" si="58"/>
        <v>30</v>
      </c>
      <c r="J1682" s="358"/>
    </row>
    <row r="1683" spans="1:11" s="359" customFormat="1" ht="15" customHeight="1" x14ac:dyDescent="0.2">
      <c r="A1683" s="8">
        <v>6337</v>
      </c>
      <c r="B1683" s="365" t="s">
        <v>2998</v>
      </c>
      <c r="C1683" s="29" t="s">
        <v>1347</v>
      </c>
      <c r="D1683" s="29">
        <v>0</v>
      </c>
      <c r="E1683" s="29"/>
      <c r="F1683" s="9" t="s">
        <v>400</v>
      </c>
      <c r="G1683" s="9">
        <v>27</v>
      </c>
      <c r="H1683" s="216"/>
      <c r="I1683" s="8">
        <f t="shared" si="58"/>
        <v>27</v>
      </c>
      <c r="J1683" s="358"/>
    </row>
    <row r="1684" spans="1:11" s="359" customFormat="1" ht="15" customHeight="1" x14ac:dyDescent="0.2">
      <c r="A1684" s="8">
        <v>6336</v>
      </c>
      <c r="B1684" s="365" t="s">
        <v>2998</v>
      </c>
      <c r="C1684" s="29" t="s">
        <v>798</v>
      </c>
      <c r="D1684" s="29">
        <v>17</v>
      </c>
      <c r="E1684" s="29"/>
      <c r="F1684" s="9" t="s">
        <v>256</v>
      </c>
      <c r="G1684" s="9">
        <v>20</v>
      </c>
      <c r="H1684" s="216"/>
      <c r="I1684" s="8">
        <f t="shared" si="58"/>
        <v>37</v>
      </c>
      <c r="J1684" s="358"/>
    </row>
    <row r="1685" spans="1:11" s="359" customFormat="1" ht="15" customHeight="1" x14ac:dyDescent="0.2">
      <c r="A1685" s="8">
        <v>6335</v>
      </c>
      <c r="B1685" s="365" t="s">
        <v>2998</v>
      </c>
      <c r="C1685" s="29" t="s">
        <v>801</v>
      </c>
      <c r="D1685" s="29">
        <v>10</v>
      </c>
      <c r="E1685" s="29"/>
      <c r="F1685" s="9" t="s">
        <v>139</v>
      </c>
      <c r="G1685" s="9">
        <v>35</v>
      </c>
      <c r="H1685" s="216" t="s">
        <v>3012</v>
      </c>
      <c r="I1685" s="8">
        <f t="shared" si="58"/>
        <v>45</v>
      </c>
      <c r="J1685" s="358"/>
    </row>
    <row r="1686" spans="1:11" s="359" customFormat="1" ht="15" customHeight="1" x14ac:dyDescent="0.2">
      <c r="A1686" s="8">
        <v>6334</v>
      </c>
      <c r="B1686" s="365" t="s">
        <v>2998</v>
      </c>
      <c r="C1686" s="9" t="s">
        <v>800</v>
      </c>
      <c r="D1686" s="9">
        <v>17</v>
      </c>
      <c r="E1686" s="29"/>
      <c r="F1686" s="29" t="s">
        <v>243</v>
      </c>
      <c r="G1686" s="29">
        <v>10</v>
      </c>
      <c r="H1686" s="216"/>
      <c r="I1686" s="8">
        <f t="shared" si="58"/>
        <v>27</v>
      </c>
      <c r="J1686" s="358"/>
      <c r="K1686" s="8"/>
    </row>
    <row r="1687" spans="1:11" s="359" customFormat="1" ht="15" customHeight="1" x14ac:dyDescent="0.2">
      <c r="A1687" s="8">
        <v>6333</v>
      </c>
      <c r="B1687" s="365" t="s">
        <v>2998</v>
      </c>
      <c r="C1687" s="9" t="s">
        <v>441</v>
      </c>
      <c r="D1687" s="9">
        <v>41</v>
      </c>
      <c r="E1687" s="29"/>
      <c r="F1687" s="29" t="s">
        <v>397</v>
      </c>
      <c r="G1687" s="29">
        <v>7</v>
      </c>
      <c r="H1687" s="216"/>
      <c r="I1687" s="8">
        <f t="shared" si="58"/>
        <v>48</v>
      </c>
      <c r="J1687" s="358"/>
    </row>
    <row r="1688" spans="1:11" s="359" customFormat="1" ht="15" customHeight="1" x14ac:dyDescent="0.2">
      <c r="A1688" s="8">
        <v>6332</v>
      </c>
      <c r="B1688" s="365" t="s">
        <v>2998</v>
      </c>
      <c r="C1688" s="29" t="s">
        <v>2951</v>
      </c>
      <c r="D1688" s="29">
        <v>10</v>
      </c>
      <c r="E1688" s="29"/>
      <c r="F1688" s="9" t="s">
        <v>138</v>
      </c>
      <c r="G1688" s="9">
        <v>24</v>
      </c>
      <c r="H1688" s="216"/>
      <c r="I1688" s="8">
        <f t="shared" si="58"/>
        <v>34</v>
      </c>
      <c r="J1688" s="358"/>
    </row>
    <row r="1689" spans="1:11" s="359" customFormat="1" ht="15" customHeight="1" x14ac:dyDescent="0.2">
      <c r="A1689" s="8">
        <v>6331</v>
      </c>
      <c r="B1689" s="365" t="s">
        <v>2998</v>
      </c>
      <c r="C1689" s="29" t="s">
        <v>1323</v>
      </c>
      <c r="D1689" s="29">
        <v>13</v>
      </c>
      <c r="E1689" s="29"/>
      <c r="F1689" s="9" t="s">
        <v>439</v>
      </c>
      <c r="G1689" s="9">
        <v>17</v>
      </c>
      <c r="H1689" s="216"/>
      <c r="I1689" s="8">
        <f t="shared" si="58"/>
        <v>30</v>
      </c>
      <c r="J1689" s="358"/>
    </row>
    <row r="1690" spans="1:11" s="359" customFormat="1" ht="15" customHeight="1" x14ac:dyDescent="0.2">
      <c r="A1690" s="8">
        <v>6330</v>
      </c>
      <c r="B1690" s="360" t="s">
        <v>2997</v>
      </c>
      <c r="C1690" s="9" t="s">
        <v>799</v>
      </c>
      <c r="D1690" s="9">
        <v>21</v>
      </c>
      <c r="E1690" s="29"/>
      <c r="F1690" s="29" t="s">
        <v>1347</v>
      </c>
      <c r="G1690" s="29">
        <v>17</v>
      </c>
      <c r="H1690" s="216"/>
      <c r="I1690" s="8">
        <f t="shared" si="58"/>
        <v>38</v>
      </c>
      <c r="J1690" s="358"/>
    </row>
    <row r="1691" spans="1:11" s="359" customFormat="1" ht="15" customHeight="1" x14ac:dyDescent="0.2">
      <c r="A1691" s="8">
        <v>6329</v>
      </c>
      <c r="B1691" s="360" t="s">
        <v>2997</v>
      </c>
      <c r="C1691" s="9" t="s">
        <v>790</v>
      </c>
      <c r="D1691" s="9">
        <v>23</v>
      </c>
      <c r="E1691" s="29"/>
      <c r="F1691" s="29" t="s">
        <v>752</v>
      </c>
      <c r="G1691" s="29">
        <v>17</v>
      </c>
      <c r="H1691" s="216"/>
      <c r="I1691" s="8">
        <f t="shared" si="58"/>
        <v>40</v>
      </c>
      <c r="J1691" s="358"/>
    </row>
    <row r="1692" spans="1:11" s="359" customFormat="1" ht="15" customHeight="1" x14ac:dyDescent="0.2">
      <c r="A1692" s="8">
        <v>6328</v>
      </c>
      <c r="B1692" s="360" t="s">
        <v>2997</v>
      </c>
      <c r="C1692" s="29" t="s">
        <v>793</v>
      </c>
      <c r="D1692" s="29">
        <v>21</v>
      </c>
      <c r="E1692" s="29"/>
      <c r="F1692" s="9" t="s">
        <v>1323</v>
      </c>
      <c r="G1692" s="9">
        <v>24</v>
      </c>
      <c r="H1692" s="216"/>
      <c r="I1692" s="8">
        <f t="shared" si="58"/>
        <v>45</v>
      </c>
      <c r="J1692" s="358"/>
    </row>
    <row r="1693" spans="1:11" s="359" customFormat="1" ht="15" customHeight="1" x14ac:dyDescent="0.2">
      <c r="A1693" s="8">
        <v>6327</v>
      </c>
      <c r="B1693" s="360" t="s">
        <v>2997</v>
      </c>
      <c r="C1693" s="29" t="s">
        <v>166</v>
      </c>
      <c r="D1693" s="29">
        <v>10</v>
      </c>
      <c r="E1693" s="29"/>
      <c r="F1693" s="9" t="s">
        <v>441</v>
      </c>
      <c r="G1693" s="9">
        <v>55</v>
      </c>
      <c r="H1693" s="216" t="s">
        <v>3007</v>
      </c>
      <c r="I1693" s="8">
        <f t="shared" ref="I1693:I1756" si="59">D1693+G1693</f>
        <v>65</v>
      </c>
      <c r="J1693" s="358"/>
    </row>
    <row r="1694" spans="1:11" s="359" customFormat="1" ht="15" customHeight="1" x14ac:dyDescent="0.2">
      <c r="A1694" s="8">
        <v>6326</v>
      </c>
      <c r="B1694" s="360" t="s">
        <v>2997</v>
      </c>
      <c r="C1694" s="9" t="s">
        <v>800</v>
      </c>
      <c r="D1694" s="9">
        <v>31</v>
      </c>
      <c r="E1694" s="29"/>
      <c r="F1694" s="29" t="s">
        <v>409</v>
      </c>
      <c r="G1694" s="29">
        <v>28</v>
      </c>
      <c r="H1694" s="216"/>
      <c r="I1694" s="8">
        <f t="shared" si="59"/>
        <v>59</v>
      </c>
      <c r="J1694" s="358"/>
    </row>
    <row r="1695" spans="1:11" s="359" customFormat="1" ht="15" customHeight="1" x14ac:dyDescent="0.2">
      <c r="A1695" s="8">
        <v>6325</v>
      </c>
      <c r="B1695" s="360" t="s">
        <v>2997</v>
      </c>
      <c r="C1695" s="29" t="s">
        <v>2952</v>
      </c>
      <c r="D1695" s="29">
        <v>25</v>
      </c>
      <c r="E1695" s="29"/>
      <c r="F1695" s="9" t="s">
        <v>139</v>
      </c>
      <c r="G1695" s="9">
        <v>34</v>
      </c>
      <c r="H1695" s="216"/>
      <c r="I1695" s="8">
        <f t="shared" si="59"/>
        <v>59</v>
      </c>
      <c r="J1695" s="358"/>
    </row>
    <row r="1696" spans="1:11" s="359" customFormat="1" ht="15" customHeight="1" x14ac:dyDescent="0.2">
      <c r="A1696" s="8">
        <v>6324</v>
      </c>
      <c r="B1696" s="360" t="s">
        <v>2997</v>
      </c>
      <c r="C1696" s="9" t="s">
        <v>798</v>
      </c>
      <c r="D1696" s="9">
        <v>21</v>
      </c>
      <c r="E1696" s="29"/>
      <c r="F1696" s="29" t="s">
        <v>2951</v>
      </c>
      <c r="G1696" s="29">
        <v>16</v>
      </c>
      <c r="H1696" s="216"/>
      <c r="I1696" s="8">
        <f t="shared" si="59"/>
        <v>37</v>
      </c>
      <c r="J1696" s="358"/>
    </row>
    <row r="1697" spans="1:10" s="359" customFormat="1" ht="15" customHeight="1" x14ac:dyDescent="0.2">
      <c r="A1697" s="8">
        <v>6323</v>
      </c>
      <c r="B1697" s="360" t="s">
        <v>2997</v>
      </c>
      <c r="C1697" s="29" t="s">
        <v>797</v>
      </c>
      <c r="D1697" s="29">
        <v>23</v>
      </c>
      <c r="E1697" s="29"/>
      <c r="F1697" s="9" t="s">
        <v>243</v>
      </c>
      <c r="G1697" s="9">
        <v>24</v>
      </c>
      <c r="H1697" s="216"/>
      <c r="I1697" s="8">
        <f t="shared" si="59"/>
        <v>47</v>
      </c>
      <c r="J1697" s="358"/>
    </row>
    <row r="1698" spans="1:10" s="359" customFormat="1" ht="15" customHeight="1" x14ac:dyDescent="0.2">
      <c r="A1698" s="8">
        <v>6322</v>
      </c>
      <c r="B1698" s="360" t="s">
        <v>2997</v>
      </c>
      <c r="C1698" s="9" t="s">
        <v>138</v>
      </c>
      <c r="D1698" s="9">
        <v>26</v>
      </c>
      <c r="E1698" s="29"/>
      <c r="F1698" s="29" t="s">
        <v>397</v>
      </c>
      <c r="G1698" s="29">
        <v>7</v>
      </c>
      <c r="H1698" s="216"/>
      <c r="I1698" s="8">
        <f t="shared" si="59"/>
        <v>33</v>
      </c>
      <c r="J1698" s="358"/>
    </row>
    <row r="1699" spans="1:10" s="359" customFormat="1" ht="15" customHeight="1" x14ac:dyDescent="0.2">
      <c r="A1699" s="8">
        <v>6321</v>
      </c>
      <c r="B1699" s="365" t="s">
        <v>2989</v>
      </c>
      <c r="C1699" s="29" t="s">
        <v>797</v>
      </c>
      <c r="D1699" s="29">
        <v>16</v>
      </c>
      <c r="E1699" s="29"/>
      <c r="F1699" s="9" t="s">
        <v>1347</v>
      </c>
      <c r="G1699" s="9">
        <v>17</v>
      </c>
      <c r="H1699" s="216"/>
      <c r="I1699" s="8">
        <f t="shared" si="59"/>
        <v>33</v>
      </c>
      <c r="J1699" s="358"/>
    </row>
    <row r="1700" spans="1:10" s="359" customFormat="1" ht="15" customHeight="1" x14ac:dyDescent="0.2">
      <c r="A1700" s="8">
        <v>6320</v>
      </c>
      <c r="B1700" s="365" t="s">
        <v>2989</v>
      </c>
      <c r="C1700" s="9" t="s">
        <v>1323</v>
      </c>
      <c r="D1700" s="9">
        <v>34</v>
      </c>
      <c r="E1700" s="29"/>
      <c r="F1700" s="29" t="s">
        <v>2952</v>
      </c>
      <c r="G1700" s="29">
        <v>6</v>
      </c>
      <c r="H1700" s="216"/>
      <c r="I1700" s="8">
        <f t="shared" si="59"/>
        <v>40</v>
      </c>
      <c r="J1700" s="358"/>
    </row>
    <row r="1701" spans="1:10" s="359" customFormat="1" ht="15" customHeight="1" x14ac:dyDescent="0.2">
      <c r="A1701" s="8">
        <v>6319</v>
      </c>
      <c r="B1701" s="365" t="s">
        <v>2989</v>
      </c>
      <c r="C1701" s="29" t="s">
        <v>787</v>
      </c>
      <c r="D1701" s="29">
        <v>17</v>
      </c>
      <c r="E1701" s="29"/>
      <c r="F1701" s="9" t="s">
        <v>386</v>
      </c>
      <c r="G1701" s="9">
        <v>31</v>
      </c>
      <c r="H1701" s="216"/>
      <c r="I1701" s="8">
        <f t="shared" si="59"/>
        <v>48</v>
      </c>
      <c r="J1701" s="358"/>
    </row>
    <row r="1702" spans="1:10" s="359" customFormat="1" ht="15" customHeight="1" x14ac:dyDescent="0.2">
      <c r="A1702" s="8">
        <v>6318</v>
      </c>
      <c r="B1702" s="365" t="s">
        <v>2989</v>
      </c>
      <c r="C1702" s="29" t="s">
        <v>796</v>
      </c>
      <c r="D1702" s="29">
        <v>23</v>
      </c>
      <c r="E1702" s="29"/>
      <c r="F1702" s="9" t="s">
        <v>409</v>
      </c>
      <c r="G1702" s="9">
        <v>31</v>
      </c>
      <c r="H1702" s="216"/>
      <c r="I1702" s="8">
        <f t="shared" si="59"/>
        <v>54</v>
      </c>
      <c r="J1702" s="358"/>
    </row>
    <row r="1703" spans="1:10" s="359" customFormat="1" ht="15" customHeight="1" x14ac:dyDescent="0.2">
      <c r="A1703" s="8">
        <v>6317</v>
      </c>
      <c r="B1703" s="365" t="s">
        <v>2989</v>
      </c>
      <c r="C1703" s="9" t="s">
        <v>441</v>
      </c>
      <c r="D1703" s="9">
        <v>36</v>
      </c>
      <c r="E1703" s="29"/>
      <c r="F1703" s="29" t="s">
        <v>121</v>
      </c>
      <c r="G1703" s="29">
        <v>26</v>
      </c>
      <c r="H1703" s="216"/>
      <c r="I1703" s="8">
        <f t="shared" si="59"/>
        <v>62</v>
      </c>
      <c r="J1703" s="358"/>
    </row>
    <row r="1704" spans="1:10" s="359" customFormat="1" ht="15" customHeight="1" x14ac:dyDescent="0.2">
      <c r="A1704" s="8">
        <v>6316</v>
      </c>
      <c r="B1704" s="365" t="s">
        <v>2989</v>
      </c>
      <c r="C1704" s="9" t="s">
        <v>2951</v>
      </c>
      <c r="D1704" s="9">
        <v>38</v>
      </c>
      <c r="E1704" s="29"/>
      <c r="F1704" s="29" t="s">
        <v>243</v>
      </c>
      <c r="G1704" s="29">
        <v>25</v>
      </c>
      <c r="H1704" s="216" t="s">
        <v>3005</v>
      </c>
      <c r="I1704" s="8">
        <f t="shared" si="59"/>
        <v>63</v>
      </c>
      <c r="J1704" s="358"/>
    </row>
    <row r="1705" spans="1:10" s="359" customFormat="1" ht="15" customHeight="1" x14ac:dyDescent="0.2">
      <c r="A1705" s="8">
        <v>6315</v>
      </c>
      <c r="B1705" s="365" t="s">
        <v>2989</v>
      </c>
      <c r="C1705" s="9" t="s">
        <v>166</v>
      </c>
      <c r="D1705" s="9">
        <v>31</v>
      </c>
      <c r="E1705" s="29"/>
      <c r="F1705" s="29" t="s">
        <v>397</v>
      </c>
      <c r="G1705" s="29">
        <v>27</v>
      </c>
      <c r="H1705" s="216"/>
      <c r="I1705" s="8">
        <f t="shared" si="59"/>
        <v>58</v>
      </c>
      <c r="J1705" s="358"/>
    </row>
    <row r="1706" spans="1:10" s="359" customFormat="1" ht="15" customHeight="1" x14ac:dyDescent="0.2">
      <c r="A1706" s="8">
        <v>6314</v>
      </c>
      <c r="B1706" s="365" t="s">
        <v>2989</v>
      </c>
      <c r="C1706" s="9" t="s">
        <v>799</v>
      </c>
      <c r="D1706" s="9">
        <v>48</v>
      </c>
      <c r="E1706" s="29"/>
      <c r="F1706" s="29" t="s">
        <v>138</v>
      </c>
      <c r="G1706" s="29">
        <v>13</v>
      </c>
      <c r="H1706" s="216"/>
      <c r="I1706" s="8">
        <f t="shared" si="59"/>
        <v>61</v>
      </c>
      <c r="J1706" s="358"/>
    </row>
    <row r="1707" spans="1:10" s="359" customFormat="1" ht="15" customHeight="1" x14ac:dyDescent="0.2">
      <c r="A1707" s="8">
        <v>6313</v>
      </c>
      <c r="B1707" s="365" t="s">
        <v>2989</v>
      </c>
      <c r="C1707" s="52" t="s">
        <v>793</v>
      </c>
      <c r="D1707" s="52">
        <v>7</v>
      </c>
      <c r="E1707" s="52"/>
      <c r="F1707" s="8" t="s">
        <v>439</v>
      </c>
      <c r="G1707" s="8">
        <v>29</v>
      </c>
      <c r="H1707" s="216"/>
      <c r="I1707" s="8">
        <f t="shared" si="59"/>
        <v>36</v>
      </c>
      <c r="J1707" s="358"/>
    </row>
    <row r="1708" spans="1:10" s="359" customFormat="1" ht="15" customHeight="1" x14ac:dyDescent="0.2">
      <c r="A1708" s="8">
        <v>6312</v>
      </c>
      <c r="B1708" s="360" t="s">
        <v>2988</v>
      </c>
      <c r="C1708" s="29" t="s">
        <v>2951</v>
      </c>
      <c r="D1708" s="29">
        <v>21</v>
      </c>
      <c r="E1708" s="29"/>
      <c r="F1708" s="9" t="s">
        <v>2952</v>
      </c>
      <c r="G1708" s="9">
        <v>23</v>
      </c>
      <c r="H1708" s="216"/>
      <c r="I1708" s="8">
        <f t="shared" si="59"/>
        <v>44</v>
      </c>
      <c r="J1708" s="358"/>
    </row>
    <row r="1709" spans="1:10" s="359" customFormat="1" ht="15" customHeight="1" x14ac:dyDescent="0.2">
      <c r="A1709" s="8">
        <v>6311</v>
      </c>
      <c r="B1709" s="360" t="s">
        <v>2988</v>
      </c>
      <c r="C1709" s="9" t="s">
        <v>793</v>
      </c>
      <c r="D1709" s="9">
        <v>31</v>
      </c>
      <c r="E1709" s="29"/>
      <c r="F1709" s="29" t="s">
        <v>392</v>
      </c>
      <c r="G1709" s="29">
        <v>26</v>
      </c>
      <c r="H1709" s="216"/>
      <c r="I1709" s="8">
        <f t="shared" si="59"/>
        <v>57</v>
      </c>
      <c r="J1709" s="358"/>
    </row>
    <row r="1710" spans="1:10" s="359" customFormat="1" ht="15" customHeight="1" x14ac:dyDescent="0.2">
      <c r="A1710" s="8">
        <v>6310</v>
      </c>
      <c r="B1710" s="360" t="s">
        <v>2988</v>
      </c>
      <c r="C1710" s="29" t="s">
        <v>1347</v>
      </c>
      <c r="D1710" s="29">
        <v>7</v>
      </c>
      <c r="E1710" s="29"/>
      <c r="F1710" s="9" t="s">
        <v>752</v>
      </c>
      <c r="G1710" s="9">
        <v>49</v>
      </c>
      <c r="H1710" s="216" t="s">
        <v>2797</v>
      </c>
      <c r="I1710" s="8">
        <f t="shared" si="59"/>
        <v>56</v>
      </c>
      <c r="J1710" s="358"/>
    </row>
    <row r="1711" spans="1:10" s="359" customFormat="1" ht="15" customHeight="1" x14ac:dyDescent="0.2">
      <c r="A1711" s="8">
        <v>6309</v>
      </c>
      <c r="B1711" s="360" t="s">
        <v>2988</v>
      </c>
      <c r="C1711" s="29" t="s">
        <v>138</v>
      </c>
      <c r="D1711" s="29">
        <v>21</v>
      </c>
      <c r="E1711" s="29"/>
      <c r="F1711" s="9" t="s">
        <v>386</v>
      </c>
      <c r="G1711" s="9">
        <v>37</v>
      </c>
      <c r="H1711" s="216"/>
      <c r="I1711" s="8">
        <f t="shared" si="59"/>
        <v>58</v>
      </c>
      <c r="J1711" s="358"/>
    </row>
    <row r="1712" spans="1:10" s="359" customFormat="1" ht="15" customHeight="1" x14ac:dyDescent="0.2">
      <c r="A1712" s="8">
        <v>6308</v>
      </c>
      <c r="B1712" s="360" t="s">
        <v>2988</v>
      </c>
      <c r="C1712" s="9" t="s">
        <v>441</v>
      </c>
      <c r="D1712" s="9">
        <v>39</v>
      </c>
      <c r="E1712" s="29"/>
      <c r="F1712" s="29" t="s">
        <v>1323</v>
      </c>
      <c r="G1712" s="29">
        <v>10</v>
      </c>
      <c r="H1712" s="216"/>
      <c r="I1712" s="8">
        <f t="shared" si="59"/>
        <v>49</v>
      </c>
      <c r="J1712" s="358"/>
    </row>
    <row r="1713" spans="1:10" s="359" customFormat="1" ht="15" customHeight="1" x14ac:dyDescent="0.2">
      <c r="A1713" s="8">
        <v>6307</v>
      </c>
      <c r="B1713" s="360" t="s">
        <v>2988</v>
      </c>
      <c r="C1713" s="29" t="s">
        <v>243</v>
      </c>
      <c r="D1713" s="29">
        <v>12</v>
      </c>
      <c r="E1713" s="29"/>
      <c r="F1713" s="9" t="s">
        <v>256</v>
      </c>
      <c r="G1713" s="9">
        <v>38</v>
      </c>
      <c r="H1713" s="216"/>
      <c r="I1713" s="8">
        <f t="shared" si="59"/>
        <v>50</v>
      </c>
      <c r="J1713" s="358"/>
    </row>
    <row r="1714" spans="1:10" s="359" customFormat="1" ht="15" customHeight="1" x14ac:dyDescent="0.2">
      <c r="A1714" s="8">
        <v>6306</v>
      </c>
      <c r="B1714" s="360" t="s">
        <v>2988</v>
      </c>
      <c r="C1714" s="29" t="s">
        <v>801</v>
      </c>
      <c r="D1714" s="29">
        <v>28</v>
      </c>
      <c r="E1714" s="29"/>
      <c r="F1714" s="9" t="s">
        <v>516</v>
      </c>
      <c r="G1714" s="9">
        <v>30</v>
      </c>
      <c r="H1714" s="216"/>
      <c r="I1714" s="8">
        <f t="shared" si="59"/>
        <v>58</v>
      </c>
      <c r="J1714" s="358"/>
    </row>
    <row r="1715" spans="1:10" s="359" customFormat="1" ht="15" customHeight="1" x14ac:dyDescent="0.2">
      <c r="A1715" s="8">
        <v>6305</v>
      </c>
      <c r="B1715" s="360" t="s">
        <v>2988</v>
      </c>
      <c r="C1715" s="9" t="s">
        <v>796</v>
      </c>
      <c r="D1715" s="9">
        <v>24</v>
      </c>
      <c r="E1715" s="29"/>
      <c r="F1715" s="29" t="s">
        <v>121</v>
      </c>
      <c r="G1715" s="29">
        <v>13</v>
      </c>
      <c r="H1715" s="216"/>
      <c r="I1715" s="8">
        <f t="shared" si="59"/>
        <v>37</v>
      </c>
      <c r="J1715" s="358"/>
    </row>
    <row r="1716" spans="1:10" s="359" customFormat="1" ht="15" customHeight="1" x14ac:dyDescent="0.2">
      <c r="A1716" s="8">
        <v>6304</v>
      </c>
      <c r="B1716" s="360" t="s">
        <v>2988</v>
      </c>
      <c r="C1716" s="29" t="s">
        <v>397</v>
      </c>
      <c r="D1716" s="29">
        <v>17</v>
      </c>
      <c r="E1716" s="29"/>
      <c r="F1716" s="9" t="s">
        <v>439</v>
      </c>
      <c r="G1716" s="9">
        <v>48</v>
      </c>
      <c r="H1716" s="216"/>
      <c r="I1716" s="8">
        <f t="shared" si="59"/>
        <v>65</v>
      </c>
      <c r="J1716" s="358"/>
    </row>
    <row r="1717" spans="1:10" s="359" customFormat="1" ht="15" customHeight="1" x14ac:dyDescent="0.2">
      <c r="A1717" s="8">
        <v>6303</v>
      </c>
      <c r="B1717" s="365" t="s">
        <v>2987</v>
      </c>
      <c r="C1717" s="52" t="s">
        <v>793</v>
      </c>
      <c r="D1717" s="52">
        <v>17</v>
      </c>
      <c r="E1717" s="52"/>
      <c r="F1717" s="8" t="s">
        <v>1347</v>
      </c>
      <c r="G1717" s="8">
        <v>30</v>
      </c>
      <c r="H1717" s="216"/>
      <c r="I1717" s="8">
        <f t="shared" si="59"/>
        <v>47</v>
      </c>
      <c r="J1717" s="358"/>
    </row>
    <row r="1718" spans="1:10" s="359" customFormat="1" ht="15" customHeight="1" x14ac:dyDescent="0.2">
      <c r="A1718" s="8">
        <v>6302</v>
      </c>
      <c r="B1718" s="365" t="s">
        <v>2987</v>
      </c>
      <c r="C1718" s="52" t="s">
        <v>2952</v>
      </c>
      <c r="D1718" s="52">
        <v>30</v>
      </c>
      <c r="E1718" s="52"/>
      <c r="F1718" s="8" t="s">
        <v>392</v>
      </c>
      <c r="G1718" s="8">
        <v>33</v>
      </c>
      <c r="H1718" s="216" t="s">
        <v>781</v>
      </c>
      <c r="I1718" s="8">
        <f t="shared" si="59"/>
        <v>63</v>
      </c>
      <c r="J1718" s="358"/>
    </row>
    <row r="1719" spans="1:10" s="359" customFormat="1" ht="15" customHeight="1" x14ac:dyDescent="0.2">
      <c r="A1719" s="8">
        <v>6301</v>
      </c>
      <c r="B1719" s="365" t="s">
        <v>2987</v>
      </c>
      <c r="C1719" s="52" t="s">
        <v>787</v>
      </c>
      <c r="D1719" s="52">
        <v>16</v>
      </c>
      <c r="E1719" s="52"/>
      <c r="F1719" s="8" t="s">
        <v>256</v>
      </c>
      <c r="G1719" s="8">
        <v>23</v>
      </c>
      <c r="H1719" s="216"/>
      <c r="I1719" s="8">
        <f t="shared" si="59"/>
        <v>39</v>
      </c>
      <c r="J1719" s="358"/>
    </row>
    <row r="1720" spans="1:10" s="359" customFormat="1" ht="15" customHeight="1" x14ac:dyDescent="0.2">
      <c r="A1720" s="8">
        <v>6300</v>
      </c>
      <c r="B1720" s="365" t="s">
        <v>2987</v>
      </c>
      <c r="C1720" s="52" t="s">
        <v>798</v>
      </c>
      <c r="D1720" s="52">
        <v>0</v>
      </c>
      <c r="E1720" s="52"/>
      <c r="F1720" s="8" t="s">
        <v>441</v>
      </c>
      <c r="G1720" s="8">
        <v>28</v>
      </c>
      <c r="H1720" s="216"/>
      <c r="I1720" s="8">
        <f t="shared" si="59"/>
        <v>28</v>
      </c>
      <c r="J1720" s="358"/>
    </row>
    <row r="1721" spans="1:10" s="359" customFormat="1" ht="15" customHeight="1" x14ac:dyDescent="0.2">
      <c r="A1721" s="8">
        <v>6299</v>
      </c>
      <c r="B1721" s="365" t="s">
        <v>2987</v>
      </c>
      <c r="C1721" s="8" t="s">
        <v>800</v>
      </c>
      <c r="D1721" s="8">
        <v>26</v>
      </c>
      <c r="E1721" s="52"/>
      <c r="F1721" s="52" t="s">
        <v>139</v>
      </c>
      <c r="G1721" s="52">
        <v>21</v>
      </c>
      <c r="H1721" s="216"/>
      <c r="I1721" s="8">
        <f t="shared" si="59"/>
        <v>47</v>
      </c>
      <c r="J1721" s="358"/>
    </row>
    <row r="1722" spans="1:10" s="359" customFormat="1" ht="15" customHeight="1" x14ac:dyDescent="0.2">
      <c r="A1722" s="8">
        <v>6298</v>
      </c>
      <c r="B1722" s="365" t="s">
        <v>2987</v>
      </c>
      <c r="C1722" s="8" t="s">
        <v>790</v>
      </c>
      <c r="D1722" s="8">
        <v>30</v>
      </c>
      <c r="E1722" s="52" t="s">
        <v>777</v>
      </c>
      <c r="F1722" s="52" t="s">
        <v>2951</v>
      </c>
      <c r="G1722" s="52">
        <v>24</v>
      </c>
      <c r="H1722" s="216"/>
      <c r="I1722" s="8">
        <f t="shared" si="59"/>
        <v>54</v>
      </c>
      <c r="J1722" s="358"/>
    </row>
    <row r="1723" spans="1:10" s="359" customFormat="1" ht="15" customHeight="1" x14ac:dyDescent="0.2">
      <c r="A1723" s="8">
        <v>6297</v>
      </c>
      <c r="B1723" s="365" t="s">
        <v>2987</v>
      </c>
      <c r="C1723" s="52" t="s">
        <v>243</v>
      </c>
      <c r="D1723" s="52">
        <v>24</v>
      </c>
      <c r="E1723" s="52"/>
      <c r="F1723" s="8" t="s">
        <v>516</v>
      </c>
      <c r="G1723" s="8">
        <v>28</v>
      </c>
      <c r="H1723" s="216"/>
      <c r="I1723" s="8">
        <f t="shared" si="59"/>
        <v>52</v>
      </c>
      <c r="J1723" s="358"/>
    </row>
    <row r="1724" spans="1:10" s="359" customFormat="1" ht="15" customHeight="1" x14ac:dyDescent="0.2">
      <c r="A1724" s="8">
        <v>6296</v>
      </c>
      <c r="B1724" s="365" t="s">
        <v>2987</v>
      </c>
      <c r="C1724" s="8" t="s">
        <v>1323</v>
      </c>
      <c r="D1724" s="8">
        <v>26</v>
      </c>
      <c r="E1724" s="52"/>
      <c r="F1724" s="52" t="s">
        <v>397</v>
      </c>
      <c r="G1724" s="52">
        <v>7</v>
      </c>
      <c r="H1724" s="216"/>
      <c r="I1724" s="8">
        <f t="shared" si="59"/>
        <v>33</v>
      </c>
      <c r="J1724" s="358"/>
    </row>
    <row r="1725" spans="1:10" s="359" customFormat="1" ht="15" customHeight="1" x14ac:dyDescent="0.2">
      <c r="A1725" s="8">
        <v>6295</v>
      </c>
      <c r="B1725" s="365" t="s">
        <v>2987</v>
      </c>
      <c r="C1725" s="8" t="s">
        <v>801</v>
      </c>
      <c r="D1725" s="8">
        <v>34</v>
      </c>
      <c r="E1725" s="52"/>
      <c r="F1725" s="52" t="s">
        <v>138</v>
      </c>
      <c r="G1725" s="52">
        <v>21</v>
      </c>
      <c r="H1725" s="216"/>
      <c r="I1725" s="8">
        <f t="shared" si="59"/>
        <v>55</v>
      </c>
      <c r="J1725" s="358"/>
    </row>
    <row r="1726" spans="1:10" s="359" customFormat="1" ht="15" customHeight="1" x14ac:dyDescent="0.2">
      <c r="A1726" s="8">
        <v>6294</v>
      </c>
      <c r="B1726" s="360" t="s">
        <v>2986</v>
      </c>
      <c r="C1726" s="29" t="s">
        <v>2952</v>
      </c>
      <c r="D1726" s="29">
        <v>6</v>
      </c>
      <c r="E1726" s="29"/>
      <c r="F1726" s="9" t="s">
        <v>1347</v>
      </c>
      <c r="G1726" s="9">
        <v>10</v>
      </c>
      <c r="H1726" s="216"/>
      <c r="I1726" s="8">
        <f t="shared" si="59"/>
        <v>16</v>
      </c>
      <c r="J1726" s="358"/>
    </row>
    <row r="1727" spans="1:10" s="359" customFormat="1" ht="15" customHeight="1" x14ac:dyDescent="0.2">
      <c r="A1727" s="8">
        <v>6293</v>
      </c>
      <c r="B1727" s="360" t="s">
        <v>2986</v>
      </c>
      <c r="C1727" s="29" t="s">
        <v>1323</v>
      </c>
      <c r="D1727" s="29">
        <v>16</v>
      </c>
      <c r="E1727" s="29"/>
      <c r="F1727" s="9" t="s">
        <v>752</v>
      </c>
      <c r="G1727" s="9">
        <v>34</v>
      </c>
      <c r="H1727" s="216"/>
      <c r="I1727" s="8">
        <f t="shared" si="59"/>
        <v>50</v>
      </c>
      <c r="J1727" s="358"/>
    </row>
    <row r="1728" spans="1:10" s="359" customFormat="1" ht="15" customHeight="1" x14ac:dyDescent="0.2">
      <c r="A1728" s="8">
        <v>6292</v>
      </c>
      <c r="B1728" s="360" t="s">
        <v>2986</v>
      </c>
      <c r="C1728" s="29" t="s">
        <v>799</v>
      </c>
      <c r="D1728" s="29">
        <v>12</v>
      </c>
      <c r="E1728" s="29"/>
      <c r="F1728" s="9" t="s">
        <v>386</v>
      </c>
      <c r="G1728" s="9">
        <v>21</v>
      </c>
      <c r="H1728" s="216"/>
      <c r="I1728" s="8">
        <f t="shared" si="59"/>
        <v>33</v>
      </c>
      <c r="J1728" s="358"/>
    </row>
    <row r="1729" spans="1:10" s="359" customFormat="1" ht="15" customHeight="1" x14ac:dyDescent="0.2">
      <c r="A1729" s="8">
        <v>6291</v>
      </c>
      <c r="B1729" s="360" t="s">
        <v>2986</v>
      </c>
      <c r="C1729" s="29" t="s">
        <v>793</v>
      </c>
      <c r="D1729" s="29">
        <v>21</v>
      </c>
      <c r="E1729" s="29"/>
      <c r="F1729" s="9" t="s">
        <v>441</v>
      </c>
      <c r="G1729" s="9">
        <v>28</v>
      </c>
      <c r="H1729" s="216"/>
      <c r="I1729" s="8">
        <f t="shared" si="59"/>
        <v>49</v>
      </c>
      <c r="J1729" s="358"/>
    </row>
    <row r="1730" spans="1:10" s="359" customFormat="1" ht="15" customHeight="1" x14ac:dyDescent="0.2">
      <c r="A1730" s="8">
        <v>6290</v>
      </c>
      <c r="B1730" s="360" t="s">
        <v>2986</v>
      </c>
      <c r="C1730" s="9" t="s">
        <v>166</v>
      </c>
      <c r="D1730" s="9">
        <v>24</v>
      </c>
      <c r="E1730" s="29"/>
      <c r="F1730" s="29" t="s">
        <v>409</v>
      </c>
      <c r="G1730" s="29">
        <v>17</v>
      </c>
      <c r="H1730" s="216"/>
      <c r="I1730" s="8">
        <f t="shared" si="59"/>
        <v>41</v>
      </c>
      <c r="J1730" s="358"/>
    </row>
    <row r="1731" spans="1:10" s="359" customFormat="1" ht="15" customHeight="1" x14ac:dyDescent="0.2">
      <c r="A1731" s="8">
        <v>6289</v>
      </c>
      <c r="B1731" s="360" t="s">
        <v>2986</v>
      </c>
      <c r="C1731" s="9" t="s">
        <v>2951</v>
      </c>
      <c r="D1731" s="9">
        <v>29</v>
      </c>
      <c r="E1731" s="29"/>
      <c r="F1731" s="29" t="s">
        <v>121</v>
      </c>
      <c r="G1731" s="29">
        <v>10</v>
      </c>
      <c r="H1731" s="216"/>
      <c r="I1731" s="8">
        <f t="shared" si="59"/>
        <v>39</v>
      </c>
      <c r="J1731" s="358"/>
    </row>
    <row r="1732" spans="1:10" s="359" customFormat="1" ht="15" customHeight="1" x14ac:dyDescent="0.2">
      <c r="A1732" s="8">
        <v>6288</v>
      </c>
      <c r="B1732" s="360" t="s">
        <v>2986</v>
      </c>
      <c r="C1732" s="9" t="s">
        <v>797</v>
      </c>
      <c r="D1732" s="9">
        <v>34</v>
      </c>
      <c r="E1732" s="29"/>
      <c r="F1732" s="29" t="s">
        <v>397</v>
      </c>
      <c r="G1732" s="29">
        <v>20</v>
      </c>
      <c r="H1732" s="216" t="s">
        <v>781</v>
      </c>
      <c r="I1732" s="8">
        <f t="shared" si="59"/>
        <v>54</v>
      </c>
      <c r="J1732" s="358"/>
    </row>
    <row r="1733" spans="1:10" s="359" customFormat="1" ht="15" customHeight="1" x14ac:dyDescent="0.2">
      <c r="A1733" s="8">
        <v>6287</v>
      </c>
      <c r="B1733" s="360" t="s">
        <v>2986</v>
      </c>
      <c r="C1733" s="29" t="s">
        <v>243</v>
      </c>
      <c r="D1733" s="29">
        <v>17</v>
      </c>
      <c r="E1733" s="29"/>
      <c r="F1733" s="9" t="s">
        <v>138</v>
      </c>
      <c r="G1733" s="9">
        <v>31</v>
      </c>
      <c r="H1733" s="216"/>
      <c r="I1733" s="8">
        <f t="shared" si="59"/>
        <v>48</v>
      </c>
      <c r="J1733" s="358"/>
    </row>
    <row r="1734" spans="1:10" s="359" customFormat="1" ht="15" customHeight="1" x14ac:dyDescent="0.2">
      <c r="A1734" s="8">
        <v>6286</v>
      </c>
      <c r="B1734" s="360" t="s">
        <v>2986</v>
      </c>
      <c r="C1734" s="29" t="s">
        <v>796</v>
      </c>
      <c r="D1734" s="29">
        <v>21</v>
      </c>
      <c r="E1734" s="29"/>
      <c r="F1734" s="9" t="s">
        <v>439</v>
      </c>
      <c r="G1734" s="9">
        <v>26</v>
      </c>
      <c r="H1734" s="216"/>
      <c r="I1734" s="8">
        <f t="shared" si="59"/>
        <v>47</v>
      </c>
      <c r="J1734" s="358"/>
    </row>
    <row r="1735" spans="1:10" s="359" customFormat="1" ht="15" customHeight="1" x14ac:dyDescent="0.2">
      <c r="A1735" s="8">
        <v>6285</v>
      </c>
      <c r="B1735" s="363" t="s">
        <v>2813</v>
      </c>
      <c r="C1735" s="52" t="s">
        <v>790</v>
      </c>
      <c r="D1735" s="52">
        <v>28</v>
      </c>
      <c r="E1735" s="361">
        <v>35</v>
      </c>
      <c r="F1735" s="8" t="s">
        <v>441</v>
      </c>
      <c r="G1735" s="8">
        <v>31</v>
      </c>
      <c r="H1735" s="216" t="s">
        <v>2818</v>
      </c>
      <c r="I1735" s="8">
        <f t="shared" si="59"/>
        <v>59</v>
      </c>
      <c r="J1735" s="358"/>
    </row>
    <row r="1736" spans="1:10" s="359" customFormat="1" ht="15" customHeight="1" x14ac:dyDescent="0.2">
      <c r="A1736" s="8">
        <v>6284</v>
      </c>
      <c r="B1736" s="364" t="s">
        <v>2814</v>
      </c>
      <c r="C1736" s="52" t="s">
        <v>1355</v>
      </c>
      <c r="D1736" s="52">
        <v>9</v>
      </c>
      <c r="E1736" s="354"/>
      <c r="F1736" s="8" t="s">
        <v>441</v>
      </c>
      <c r="G1736" s="8">
        <v>14</v>
      </c>
      <c r="H1736" s="216" t="s">
        <v>2817</v>
      </c>
      <c r="I1736" s="8">
        <f t="shared" si="59"/>
        <v>23</v>
      </c>
      <c r="J1736" s="358"/>
    </row>
    <row r="1737" spans="1:10" s="359" customFormat="1" ht="15" customHeight="1" x14ac:dyDescent="0.2">
      <c r="A1737" s="8">
        <v>6283</v>
      </c>
      <c r="B1737" s="364" t="s">
        <v>2814</v>
      </c>
      <c r="C1737" s="52" t="s">
        <v>788</v>
      </c>
      <c r="D1737" s="52">
        <v>14</v>
      </c>
      <c r="E1737" s="354"/>
      <c r="F1737" s="8" t="s">
        <v>439</v>
      </c>
      <c r="G1737" s="8">
        <v>30</v>
      </c>
      <c r="H1737" s="216"/>
      <c r="I1737" s="8">
        <f t="shared" si="59"/>
        <v>44</v>
      </c>
      <c r="J1737" s="358"/>
    </row>
    <row r="1738" spans="1:10" s="359" customFormat="1" ht="15" customHeight="1" x14ac:dyDescent="0.2">
      <c r="A1738" s="8">
        <v>6282</v>
      </c>
      <c r="B1738" s="363" t="s">
        <v>2815</v>
      </c>
      <c r="C1738" s="52" t="s">
        <v>793</v>
      </c>
      <c r="D1738" s="52">
        <v>26</v>
      </c>
      <c r="E1738" s="354"/>
      <c r="F1738" s="8" t="s">
        <v>441</v>
      </c>
      <c r="G1738" s="8">
        <v>27</v>
      </c>
      <c r="H1738" s="216" t="s">
        <v>2816</v>
      </c>
      <c r="I1738" s="8">
        <f t="shared" si="59"/>
        <v>53</v>
      </c>
      <c r="J1738" s="358"/>
    </row>
    <row r="1739" spans="1:10" s="359" customFormat="1" ht="15" customHeight="1" x14ac:dyDescent="0.2">
      <c r="A1739" s="8">
        <v>6281</v>
      </c>
      <c r="B1739" s="363" t="s">
        <v>2815</v>
      </c>
      <c r="C1739" s="52" t="s">
        <v>166</v>
      </c>
      <c r="D1739" s="52">
        <v>0</v>
      </c>
      <c r="E1739" s="354"/>
      <c r="F1739" s="8" t="s">
        <v>514</v>
      </c>
      <c r="G1739" s="8">
        <v>23</v>
      </c>
      <c r="H1739" s="216"/>
      <c r="I1739" s="8">
        <f t="shared" si="59"/>
        <v>23</v>
      </c>
      <c r="J1739" s="358"/>
    </row>
    <row r="1740" spans="1:10" s="359" customFormat="1" ht="15" customHeight="1" x14ac:dyDescent="0.2">
      <c r="A1740" s="8">
        <v>6280</v>
      </c>
      <c r="B1740" s="363" t="s">
        <v>2815</v>
      </c>
      <c r="C1740" s="52" t="s">
        <v>799</v>
      </c>
      <c r="D1740" s="52">
        <v>25</v>
      </c>
      <c r="E1740" s="354"/>
      <c r="F1740" s="8" t="s">
        <v>1355</v>
      </c>
      <c r="G1740" s="8">
        <v>32</v>
      </c>
      <c r="H1740" s="216"/>
      <c r="I1740" s="8">
        <f t="shared" si="59"/>
        <v>57</v>
      </c>
      <c r="J1740" s="358"/>
    </row>
    <row r="1741" spans="1:10" s="359" customFormat="1" ht="15" customHeight="1" x14ac:dyDescent="0.2">
      <c r="A1741" s="8">
        <v>6279</v>
      </c>
      <c r="B1741" s="363" t="s">
        <v>2815</v>
      </c>
      <c r="C1741" s="52" t="s">
        <v>138</v>
      </c>
      <c r="D1741" s="52">
        <v>21</v>
      </c>
      <c r="E1741" s="354"/>
      <c r="F1741" s="8" t="s">
        <v>439</v>
      </c>
      <c r="G1741" s="8">
        <v>39</v>
      </c>
      <c r="H1741" s="216"/>
      <c r="I1741" s="8">
        <f t="shared" si="59"/>
        <v>60</v>
      </c>
      <c r="J1741" s="358"/>
    </row>
    <row r="1742" spans="1:10" s="359" customFormat="1" ht="15" customHeight="1" x14ac:dyDescent="0.2">
      <c r="A1742" s="8">
        <v>6278</v>
      </c>
      <c r="B1742" s="364" t="s">
        <v>2812</v>
      </c>
      <c r="C1742" s="52" t="s">
        <v>1355</v>
      </c>
      <c r="D1742" s="52">
        <v>10</v>
      </c>
      <c r="E1742" s="52"/>
      <c r="F1742" s="8" t="s">
        <v>392</v>
      </c>
      <c r="G1742" s="8">
        <v>44</v>
      </c>
      <c r="H1742" s="216"/>
      <c r="I1742" s="8">
        <f t="shared" si="59"/>
        <v>54</v>
      </c>
      <c r="J1742" s="358"/>
    </row>
    <row r="1743" spans="1:10" s="359" customFormat="1" ht="15" customHeight="1" x14ac:dyDescent="0.2">
      <c r="A1743" s="8">
        <v>6277</v>
      </c>
      <c r="B1743" s="364" t="s">
        <v>2812</v>
      </c>
      <c r="C1743" s="8" t="s">
        <v>243</v>
      </c>
      <c r="D1743" s="8">
        <v>33</v>
      </c>
      <c r="E1743" s="52"/>
      <c r="F1743" s="52" t="s">
        <v>2952</v>
      </c>
      <c r="G1743" s="52">
        <v>7</v>
      </c>
      <c r="H1743" s="216"/>
      <c r="I1743" s="8">
        <f t="shared" si="59"/>
        <v>40</v>
      </c>
      <c r="J1743" s="358"/>
    </row>
    <row r="1744" spans="1:10" s="359" customFormat="1" ht="15" customHeight="1" x14ac:dyDescent="0.2">
      <c r="A1744" s="8">
        <v>6276</v>
      </c>
      <c r="B1744" s="364" t="s">
        <v>2812</v>
      </c>
      <c r="C1744" s="52" t="s">
        <v>788</v>
      </c>
      <c r="D1744" s="52">
        <v>20</v>
      </c>
      <c r="E1744" s="52"/>
      <c r="F1744" s="8" t="s">
        <v>400</v>
      </c>
      <c r="G1744" s="8">
        <v>57</v>
      </c>
      <c r="H1744" s="216" t="s">
        <v>2627</v>
      </c>
      <c r="I1744" s="8">
        <f t="shared" si="59"/>
        <v>77</v>
      </c>
      <c r="J1744" s="358"/>
    </row>
    <row r="1745" spans="1:10" s="359" customFormat="1" ht="15" customHeight="1" x14ac:dyDescent="0.2">
      <c r="A1745" s="8">
        <v>6275</v>
      </c>
      <c r="B1745" s="364" t="s">
        <v>2812</v>
      </c>
      <c r="C1745" s="52" t="s">
        <v>441</v>
      </c>
      <c r="D1745" s="52">
        <v>14</v>
      </c>
      <c r="E1745" s="52"/>
      <c r="F1745" s="8" t="s">
        <v>752</v>
      </c>
      <c r="G1745" s="8">
        <v>34</v>
      </c>
      <c r="H1745" s="216"/>
      <c r="I1745" s="8">
        <f t="shared" si="59"/>
        <v>48</v>
      </c>
      <c r="J1745" s="358"/>
    </row>
    <row r="1746" spans="1:10" s="359" customFormat="1" ht="15" customHeight="1" x14ac:dyDescent="0.2">
      <c r="A1746" s="8">
        <v>6274</v>
      </c>
      <c r="B1746" s="364" t="s">
        <v>2812</v>
      </c>
      <c r="C1746" s="52" t="s">
        <v>379</v>
      </c>
      <c r="D1746" s="52">
        <v>12</v>
      </c>
      <c r="E1746" s="52"/>
      <c r="F1746" s="8" t="s">
        <v>256</v>
      </c>
      <c r="G1746" s="8">
        <v>38</v>
      </c>
      <c r="H1746" s="216"/>
      <c r="I1746" s="8">
        <f t="shared" si="59"/>
        <v>50</v>
      </c>
      <c r="J1746" s="358"/>
    </row>
    <row r="1747" spans="1:10" s="359" customFormat="1" ht="15" customHeight="1" x14ac:dyDescent="0.2">
      <c r="A1747" s="8">
        <v>6273</v>
      </c>
      <c r="B1747" s="364" t="s">
        <v>2812</v>
      </c>
      <c r="C1747" s="52" t="s">
        <v>1323</v>
      </c>
      <c r="D1747" s="52">
        <v>28</v>
      </c>
      <c r="E1747" s="8" t="s">
        <v>206</v>
      </c>
      <c r="F1747" s="52" t="s">
        <v>397</v>
      </c>
      <c r="G1747" s="52">
        <v>28</v>
      </c>
      <c r="H1747" s="216"/>
      <c r="I1747" s="8">
        <f t="shared" si="59"/>
        <v>56</v>
      </c>
      <c r="J1747" s="358"/>
    </row>
    <row r="1748" spans="1:10" s="359" customFormat="1" ht="15" customHeight="1" x14ac:dyDescent="0.2">
      <c r="A1748" s="8">
        <v>6272</v>
      </c>
      <c r="B1748" s="364" t="s">
        <v>2812</v>
      </c>
      <c r="C1748" s="52" t="s">
        <v>801</v>
      </c>
      <c r="D1748" s="52">
        <v>17</v>
      </c>
      <c r="E1748" s="52"/>
      <c r="F1748" s="8" t="s">
        <v>138</v>
      </c>
      <c r="G1748" s="8">
        <v>38</v>
      </c>
      <c r="H1748" s="216"/>
      <c r="I1748" s="8">
        <f t="shared" si="59"/>
        <v>55</v>
      </c>
      <c r="J1748" s="358"/>
    </row>
    <row r="1749" spans="1:10" s="359" customFormat="1" ht="15" customHeight="1" x14ac:dyDescent="0.2">
      <c r="A1749" s="8">
        <v>6271</v>
      </c>
      <c r="B1749" s="364" t="s">
        <v>2812</v>
      </c>
      <c r="C1749" s="8" t="s">
        <v>798</v>
      </c>
      <c r="D1749" s="8">
        <v>15</v>
      </c>
      <c r="E1749" s="52"/>
      <c r="F1749" s="52" t="s">
        <v>515</v>
      </c>
      <c r="G1749" s="52">
        <v>13</v>
      </c>
      <c r="H1749" s="216"/>
      <c r="I1749" s="8">
        <f t="shared" si="59"/>
        <v>28</v>
      </c>
      <c r="J1749" s="358"/>
    </row>
    <row r="1750" spans="1:10" s="359" customFormat="1" ht="15" customHeight="1" x14ac:dyDescent="0.2">
      <c r="A1750" s="8">
        <v>6270</v>
      </c>
      <c r="B1750" s="364" t="s">
        <v>2812</v>
      </c>
      <c r="C1750" s="8" t="s">
        <v>166</v>
      </c>
      <c r="D1750" s="8">
        <v>27</v>
      </c>
      <c r="E1750" s="52"/>
      <c r="F1750" s="52" t="s">
        <v>439</v>
      </c>
      <c r="G1750" s="52">
        <v>7</v>
      </c>
      <c r="H1750" s="216"/>
      <c r="I1750" s="8">
        <f t="shared" si="59"/>
        <v>34</v>
      </c>
      <c r="J1750" s="358"/>
    </row>
    <row r="1751" spans="1:10" s="359" customFormat="1" ht="15" customHeight="1" x14ac:dyDescent="0.2">
      <c r="A1751" s="8">
        <v>6269</v>
      </c>
      <c r="B1751" s="363" t="s">
        <v>2811</v>
      </c>
      <c r="C1751" s="8" t="s">
        <v>787</v>
      </c>
      <c r="D1751" s="8">
        <v>24</v>
      </c>
      <c r="E1751" s="52"/>
      <c r="F1751" s="52" t="s">
        <v>1355</v>
      </c>
      <c r="G1751" s="52">
        <v>22</v>
      </c>
      <c r="H1751" s="216"/>
      <c r="I1751" s="8">
        <f t="shared" si="59"/>
        <v>46</v>
      </c>
      <c r="J1751" s="358"/>
    </row>
    <row r="1752" spans="1:10" s="359" customFormat="1" ht="15" customHeight="1" x14ac:dyDescent="0.2">
      <c r="A1752" s="8">
        <v>6268</v>
      </c>
      <c r="B1752" s="363" t="s">
        <v>2811</v>
      </c>
      <c r="C1752" s="52" t="s">
        <v>379</v>
      </c>
      <c r="D1752" s="52">
        <v>28</v>
      </c>
      <c r="E1752" s="52"/>
      <c r="F1752" s="8" t="s">
        <v>392</v>
      </c>
      <c r="G1752" s="8">
        <v>34</v>
      </c>
      <c r="H1752" s="216" t="s">
        <v>781</v>
      </c>
      <c r="I1752" s="8">
        <f t="shared" si="59"/>
        <v>62</v>
      </c>
      <c r="J1752" s="358"/>
    </row>
    <row r="1753" spans="1:10" s="359" customFormat="1" ht="15" customHeight="1" x14ac:dyDescent="0.2">
      <c r="A1753" s="8">
        <v>6267</v>
      </c>
      <c r="B1753" s="363" t="s">
        <v>2811</v>
      </c>
      <c r="C1753" s="8" t="s">
        <v>2952</v>
      </c>
      <c r="D1753" s="8">
        <v>20</v>
      </c>
      <c r="E1753" s="52"/>
      <c r="F1753" s="52" t="s">
        <v>400</v>
      </c>
      <c r="G1753" s="52">
        <v>17</v>
      </c>
      <c r="H1753" s="216"/>
      <c r="I1753" s="8">
        <f t="shared" si="59"/>
        <v>37</v>
      </c>
      <c r="J1753" s="358"/>
    </row>
    <row r="1754" spans="1:10" s="359" customFormat="1" ht="15" customHeight="1" x14ac:dyDescent="0.2">
      <c r="A1754" s="8">
        <v>6266</v>
      </c>
      <c r="B1754" s="363" t="s">
        <v>2811</v>
      </c>
      <c r="C1754" s="52" t="s">
        <v>799</v>
      </c>
      <c r="D1754" s="52">
        <v>29</v>
      </c>
      <c r="E1754" s="52"/>
      <c r="F1754" s="8" t="s">
        <v>441</v>
      </c>
      <c r="G1754" s="8">
        <v>30</v>
      </c>
      <c r="H1754" s="216"/>
      <c r="I1754" s="8">
        <f t="shared" si="59"/>
        <v>59</v>
      </c>
      <c r="J1754" s="358"/>
    </row>
    <row r="1755" spans="1:10" s="359" customFormat="1" ht="15" customHeight="1" x14ac:dyDescent="0.2">
      <c r="A1755" s="8">
        <v>6265</v>
      </c>
      <c r="B1755" s="363" t="s">
        <v>2811</v>
      </c>
      <c r="C1755" s="52" t="s">
        <v>243</v>
      </c>
      <c r="D1755" s="52">
        <v>21</v>
      </c>
      <c r="E1755" s="52"/>
      <c r="F1755" s="8" t="s">
        <v>397</v>
      </c>
      <c r="G1755" s="8">
        <v>28</v>
      </c>
      <c r="H1755" s="216"/>
      <c r="I1755" s="8">
        <f t="shared" si="59"/>
        <v>49</v>
      </c>
      <c r="J1755" s="358"/>
    </row>
    <row r="1756" spans="1:10" s="359" customFormat="1" ht="15" customHeight="1" x14ac:dyDescent="0.2">
      <c r="A1756" s="8">
        <v>6264</v>
      </c>
      <c r="B1756" s="363" t="s">
        <v>2811</v>
      </c>
      <c r="C1756" s="8" t="s">
        <v>789</v>
      </c>
      <c r="D1756" s="8">
        <v>31</v>
      </c>
      <c r="E1756" s="52"/>
      <c r="F1756" s="52" t="s">
        <v>409</v>
      </c>
      <c r="G1756" s="52">
        <v>14</v>
      </c>
      <c r="H1756" s="216"/>
      <c r="I1756" s="8">
        <f t="shared" si="59"/>
        <v>45</v>
      </c>
      <c r="J1756" s="358"/>
    </row>
    <row r="1757" spans="1:10" s="359" customFormat="1" ht="15" customHeight="1" x14ac:dyDescent="0.2">
      <c r="A1757" s="8">
        <v>6263</v>
      </c>
      <c r="B1757" s="363" t="s">
        <v>2811</v>
      </c>
      <c r="C1757" s="8" t="s">
        <v>788</v>
      </c>
      <c r="D1757" s="8">
        <v>20</v>
      </c>
      <c r="E1757" s="52"/>
      <c r="F1757" s="52" t="s">
        <v>138</v>
      </c>
      <c r="G1757" s="52">
        <v>16</v>
      </c>
      <c r="H1757" s="216"/>
      <c r="I1757" s="8">
        <f t="shared" ref="I1757:I1820" si="60">D1757+G1757</f>
        <v>36</v>
      </c>
      <c r="J1757" s="358"/>
    </row>
    <row r="1758" spans="1:10" s="359" customFormat="1" ht="15" customHeight="1" x14ac:dyDescent="0.2">
      <c r="A1758" s="8">
        <v>6262</v>
      </c>
      <c r="B1758" s="363" t="s">
        <v>2811</v>
      </c>
      <c r="C1758" s="8" t="s">
        <v>798</v>
      </c>
      <c r="D1758" s="8">
        <v>32</v>
      </c>
      <c r="E1758" s="52"/>
      <c r="F1758" s="52" t="s">
        <v>516</v>
      </c>
      <c r="G1758" s="52">
        <v>17</v>
      </c>
      <c r="H1758" s="216"/>
      <c r="I1758" s="8">
        <f t="shared" si="60"/>
        <v>49</v>
      </c>
      <c r="J1758" s="358"/>
    </row>
    <row r="1759" spans="1:10" s="359" customFormat="1" ht="15" customHeight="1" x14ac:dyDescent="0.2">
      <c r="A1759" s="8">
        <v>6261</v>
      </c>
      <c r="B1759" s="363" t="s">
        <v>2811</v>
      </c>
      <c r="C1759" s="52" t="s">
        <v>790</v>
      </c>
      <c r="D1759" s="52">
        <v>13</v>
      </c>
      <c r="E1759" s="52"/>
      <c r="F1759" s="8" t="s">
        <v>1323</v>
      </c>
      <c r="G1759" s="8">
        <v>14</v>
      </c>
      <c r="H1759" s="216"/>
      <c r="I1759" s="8">
        <f t="shared" si="60"/>
        <v>27</v>
      </c>
      <c r="J1759" s="358"/>
    </row>
    <row r="1760" spans="1:10" s="359" customFormat="1" ht="15" customHeight="1" x14ac:dyDescent="0.2">
      <c r="A1760" s="8">
        <v>6260</v>
      </c>
      <c r="B1760" s="364" t="s">
        <v>2809</v>
      </c>
      <c r="C1760" s="52" t="s">
        <v>793</v>
      </c>
      <c r="D1760" s="52">
        <v>24</v>
      </c>
      <c r="E1760" s="52"/>
      <c r="F1760" s="8" t="s">
        <v>243</v>
      </c>
      <c r="G1760" s="8">
        <v>37</v>
      </c>
      <c r="H1760" s="216"/>
      <c r="I1760" s="8">
        <f t="shared" si="60"/>
        <v>61</v>
      </c>
      <c r="J1760" s="358"/>
    </row>
    <row r="1761" spans="1:10" s="359" customFormat="1" ht="15" customHeight="1" x14ac:dyDescent="0.2">
      <c r="A1761" s="8">
        <v>6259</v>
      </c>
      <c r="B1761" s="364" t="s">
        <v>2809</v>
      </c>
      <c r="C1761" s="8" t="s">
        <v>801</v>
      </c>
      <c r="D1761" s="8">
        <v>26</v>
      </c>
      <c r="E1761" s="52"/>
      <c r="F1761" s="52" t="s">
        <v>392</v>
      </c>
      <c r="G1761" s="52">
        <v>24</v>
      </c>
      <c r="H1761" s="216"/>
      <c r="I1761" s="8">
        <f t="shared" si="60"/>
        <v>50</v>
      </c>
      <c r="J1761" s="358"/>
    </row>
    <row r="1762" spans="1:10" s="359" customFormat="1" ht="15" customHeight="1" x14ac:dyDescent="0.2">
      <c r="A1762" s="8">
        <v>6258</v>
      </c>
      <c r="B1762" s="364" t="s">
        <v>2809</v>
      </c>
      <c r="C1762" s="52" t="s">
        <v>441</v>
      </c>
      <c r="D1762" s="52">
        <v>31</v>
      </c>
      <c r="E1762" s="52"/>
      <c r="F1762" s="8" t="s">
        <v>2952</v>
      </c>
      <c r="G1762" s="8">
        <v>33</v>
      </c>
      <c r="H1762" s="216" t="s">
        <v>2810</v>
      </c>
      <c r="I1762" s="8">
        <f t="shared" si="60"/>
        <v>64</v>
      </c>
      <c r="J1762" s="358"/>
    </row>
    <row r="1763" spans="1:10" s="359" customFormat="1" ht="15" customHeight="1" x14ac:dyDescent="0.2">
      <c r="A1763" s="8">
        <v>6257</v>
      </c>
      <c r="B1763" s="364" t="s">
        <v>2809</v>
      </c>
      <c r="C1763" s="8" t="s">
        <v>799</v>
      </c>
      <c r="D1763" s="8">
        <v>28</v>
      </c>
      <c r="E1763" s="52"/>
      <c r="F1763" s="52" t="s">
        <v>379</v>
      </c>
      <c r="G1763" s="52">
        <v>3</v>
      </c>
      <c r="H1763" s="216"/>
      <c r="I1763" s="8">
        <f t="shared" si="60"/>
        <v>31</v>
      </c>
      <c r="J1763" s="358"/>
    </row>
    <row r="1764" spans="1:10" s="359" customFormat="1" ht="15" customHeight="1" x14ac:dyDescent="0.2">
      <c r="A1764" s="8">
        <v>6256</v>
      </c>
      <c r="B1764" s="364" t="s">
        <v>2809</v>
      </c>
      <c r="C1764" s="52" t="s">
        <v>787</v>
      </c>
      <c r="D1764" s="52">
        <v>28</v>
      </c>
      <c r="E1764" s="52"/>
      <c r="F1764" s="8" t="s">
        <v>397</v>
      </c>
      <c r="G1764" s="8">
        <v>29</v>
      </c>
      <c r="H1764" s="216"/>
      <c r="I1764" s="8">
        <f t="shared" si="60"/>
        <v>57</v>
      </c>
      <c r="J1764" s="358"/>
    </row>
    <row r="1765" spans="1:10" s="359" customFormat="1" ht="15" customHeight="1" x14ac:dyDescent="0.2">
      <c r="A1765" s="8">
        <v>6255</v>
      </c>
      <c r="B1765" s="364" t="s">
        <v>2809</v>
      </c>
      <c r="C1765" s="52" t="s">
        <v>166</v>
      </c>
      <c r="D1765" s="52">
        <v>9</v>
      </c>
      <c r="E1765" s="52"/>
      <c r="F1765" s="8" t="s">
        <v>138</v>
      </c>
      <c r="G1765" s="8">
        <v>49</v>
      </c>
      <c r="H1765" s="216"/>
      <c r="I1765" s="8">
        <f t="shared" si="60"/>
        <v>58</v>
      </c>
      <c r="J1765" s="358"/>
    </row>
    <row r="1766" spans="1:10" s="359" customFormat="1" ht="15" customHeight="1" x14ac:dyDescent="0.2">
      <c r="A1766" s="8">
        <v>6254</v>
      </c>
      <c r="B1766" s="364" t="s">
        <v>2809</v>
      </c>
      <c r="C1766" s="8" t="s">
        <v>790</v>
      </c>
      <c r="D1766" s="8">
        <v>24</v>
      </c>
      <c r="E1766" s="52"/>
      <c r="F1766" s="52" t="s">
        <v>514</v>
      </c>
      <c r="G1766" s="52">
        <v>21</v>
      </c>
      <c r="H1766" s="216"/>
      <c r="I1766" s="8">
        <f t="shared" si="60"/>
        <v>45</v>
      </c>
      <c r="J1766" s="358"/>
    </row>
    <row r="1767" spans="1:10" s="359" customFormat="1" ht="15" customHeight="1" x14ac:dyDescent="0.2">
      <c r="A1767" s="8">
        <v>6253</v>
      </c>
      <c r="B1767" s="364" t="s">
        <v>2809</v>
      </c>
      <c r="C1767" s="52" t="s">
        <v>1355</v>
      </c>
      <c r="D1767" s="52">
        <v>10</v>
      </c>
      <c r="E1767" s="52"/>
      <c r="F1767" s="8" t="s">
        <v>515</v>
      </c>
      <c r="G1767" s="8">
        <v>27</v>
      </c>
      <c r="H1767" s="216"/>
      <c r="I1767" s="8">
        <f t="shared" si="60"/>
        <v>37</v>
      </c>
      <c r="J1767" s="358"/>
    </row>
    <row r="1768" spans="1:10" s="359" customFormat="1" ht="15" customHeight="1" x14ac:dyDescent="0.2">
      <c r="A1768" s="8">
        <v>6252</v>
      </c>
      <c r="B1768" s="364" t="s">
        <v>2809</v>
      </c>
      <c r="C1768" s="8" t="s">
        <v>1323</v>
      </c>
      <c r="D1768" s="8">
        <v>24</v>
      </c>
      <c r="E1768" s="52"/>
      <c r="F1768" s="52" t="s">
        <v>386</v>
      </c>
      <c r="G1768" s="52">
        <v>3</v>
      </c>
      <c r="H1768" s="216"/>
      <c r="I1768" s="8">
        <f t="shared" si="60"/>
        <v>27</v>
      </c>
      <c r="J1768" s="358"/>
    </row>
    <row r="1769" spans="1:10" s="359" customFormat="1" ht="15" customHeight="1" x14ac:dyDescent="0.2">
      <c r="A1769" s="8">
        <v>6251</v>
      </c>
      <c r="B1769" s="363" t="s">
        <v>2807</v>
      </c>
      <c r="C1769" s="8" t="s">
        <v>1355</v>
      </c>
      <c r="D1769" s="8">
        <v>28</v>
      </c>
      <c r="E1769" s="52"/>
      <c r="F1769" s="52" t="s">
        <v>243</v>
      </c>
      <c r="G1769" s="52">
        <v>10</v>
      </c>
      <c r="H1769" s="216"/>
      <c r="I1769" s="8">
        <f t="shared" si="60"/>
        <v>38</v>
      </c>
      <c r="J1769" s="358"/>
    </row>
    <row r="1770" spans="1:10" s="359" customFormat="1" ht="15" customHeight="1" x14ac:dyDescent="0.2">
      <c r="A1770" s="8">
        <v>6250</v>
      </c>
      <c r="B1770" s="363" t="s">
        <v>2807</v>
      </c>
      <c r="C1770" s="52" t="s">
        <v>797</v>
      </c>
      <c r="D1770" s="52">
        <v>16</v>
      </c>
      <c r="E1770" s="52"/>
      <c r="F1770" s="8" t="s">
        <v>2952</v>
      </c>
      <c r="G1770" s="8">
        <v>27</v>
      </c>
      <c r="H1770" s="216"/>
      <c r="I1770" s="8">
        <f t="shared" si="60"/>
        <v>43</v>
      </c>
      <c r="J1770" s="358"/>
    </row>
    <row r="1771" spans="1:10" s="359" customFormat="1" ht="15" customHeight="1" x14ac:dyDescent="0.2">
      <c r="A1771" s="8">
        <v>6249</v>
      </c>
      <c r="B1771" s="363" t="s">
        <v>2807</v>
      </c>
      <c r="C1771" s="52" t="s">
        <v>787</v>
      </c>
      <c r="D1771" s="52">
        <v>23</v>
      </c>
      <c r="E1771" s="52"/>
      <c r="F1771" s="8" t="s">
        <v>400</v>
      </c>
      <c r="G1771" s="8">
        <v>28</v>
      </c>
      <c r="H1771" s="216" t="s">
        <v>2808</v>
      </c>
      <c r="I1771" s="8">
        <f t="shared" si="60"/>
        <v>51</v>
      </c>
      <c r="J1771" s="358"/>
    </row>
    <row r="1772" spans="1:10" s="359" customFormat="1" ht="15" customHeight="1" x14ac:dyDescent="0.2">
      <c r="A1772" s="8">
        <v>6248</v>
      </c>
      <c r="B1772" s="363" t="s">
        <v>2807</v>
      </c>
      <c r="C1772" s="52" t="s">
        <v>379</v>
      </c>
      <c r="D1772" s="52">
        <v>20</v>
      </c>
      <c r="E1772" s="52"/>
      <c r="F1772" s="8" t="s">
        <v>441</v>
      </c>
      <c r="G1772" s="8">
        <v>31</v>
      </c>
      <c r="H1772" s="216"/>
      <c r="I1772" s="8">
        <f t="shared" si="60"/>
        <v>51</v>
      </c>
      <c r="J1772" s="358"/>
    </row>
    <row r="1773" spans="1:10" s="359" customFormat="1" ht="15" customHeight="1" x14ac:dyDescent="0.2">
      <c r="A1773" s="8">
        <v>6247</v>
      </c>
      <c r="B1773" s="363" t="s">
        <v>2807</v>
      </c>
      <c r="C1773" s="8" t="s">
        <v>799</v>
      </c>
      <c r="D1773" s="8">
        <v>28</v>
      </c>
      <c r="E1773" s="52"/>
      <c r="F1773" s="52" t="s">
        <v>138</v>
      </c>
      <c r="G1773" s="52">
        <v>24</v>
      </c>
      <c r="H1773" s="216"/>
      <c r="I1773" s="8">
        <f t="shared" si="60"/>
        <v>52</v>
      </c>
      <c r="J1773" s="358"/>
    </row>
    <row r="1774" spans="1:10" s="359" customFormat="1" ht="15" customHeight="1" x14ac:dyDescent="0.2">
      <c r="A1774" s="8">
        <v>6246</v>
      </c>
      <c r="B1774" s="363" t="s">
        <v>2807</v>
      </c>
      <c r="C1774" s="52" t="s">
        <v>166</v>
      </c>
      <c r="D1774" s="52">
        <v>3</v>
      </c>
      <c r="E1774" s="52"/>
      <c r="F1774" s="8" t="s">
        <v>514</v>
      </c>
      <c r="G1774" s="8">
        <v>34</v>
      </c>
      <c r="H1774" s="216"/>
      <c r="I1774" s="8">
        <f t="shared" si="60"/>
        <v>37</v>
      </c>
      <c r="J1774" s="358"/>
    </row>
    <row r="1775" spans="1:10" s="359" customFormat="1" ht="15" customHeight="1" x14ac:dyDescent="0.2">
      <c r="A1775" s="8">
        <v>6245</v>
      </c>
      <c r="B1775" s="363" t="s">
        <v>2807</v>
      </c>
      <c r="C1775" s="8" t="s">
        <v>397</v>
      </c>
      <c r="D1775" s="8">
        <v>31</v>
      </c>
      <c r="E1775" s="52"/>
      <c r="F1775" s="52" t="s">
        <v>515</v>
      </c>
      <c r="G1775" s="52">
        <v>10</v>
      </c>
      <c r="H1775" s="216"/>
      <c r="I1775" s="8">
        <f t="shared" si="60"/>
        <v>41</v>
      </c>
      <c r="J1775" s="358"/>
    </row>
    <row r="1776" spans="1:10" s="359" customFormat="1" ht="15" customHeight="1" x14ac:dyDescent="0.2">
      <c r="A1776" s="8">
        <v>6244</v>
      </c>
      <c r="B1776" s="363" t="s">
        <v>2807</v>
      </c>
      <c r="C1776" s="52" t="s">
        <v>801</v>
      </c>
      <c r="D1776" s="52">
        <v>7</v>
      </c>
      <c r="E1776" s="52"/>
      <c r="F1776" s="8" t="s">
        <v>1323</v>
      </c>
      <c r="G1776" s="8">
        <v>14</v>
      </c>
      <c r="H1776" s="216"/>
      <c r="I1776" s="8">
        <f t="shared" si="60"/>
        <v>21</v>
      </c>
      <c r="J1776" s="358"/>
    </row>
    <row r="1777" spans="1:10" s="359" customFormat="1" ht="15" customHeight="1" x14ac:dyDescent="0.2">
      <c r="A1777" s="8">
        <v>6243</v>
      </c>
      <c r="B1777" s="363" t="s">
        <v>2807</v>
      </c>
      <c r="C1777" s="52" t="s">
        <v>798</v>
      </c>
      <c r="D1777" s="52">
        <v>21</v>
      </c>
      <c r="E1777" s="52"/>
      <c r="F1777" s="8" t="s">
        <v>439</v>
      </c>
      <c r="G1777" s="8">
        <v>28</v>
      </c>
      <c r="H1777" s="216"/>
      <c r="I1777" s="8">
        <f t="shared" si="60"/>
        <v>49</v>
      </c>
      <c r="J1777" s="358"/>
    </row>
    <row r="1778" spans="1:10" s="359" customFormat="1" ht="15" customHeight="1" x14ac:dyDescent="0.2">
      <c r="A1778" s="8">
        <v>6242</v>
      </c>
      <c r="B1778" s="364" t="s">
        <v>2806</v>
      </c>
      <c r="C1778" s="52" t="s">
        <v>138</v>
      </c>
      <c r="D1778" s="52">
        <v>19</v>
      </c>
      <c r="E1778" s="52"/>
      <c r="F1778" s="8" t="s">
        <v>1355</v>
      </c>
      <c r="G1778" s="8">
        <v>33</v>
      </c>
      <c r="H1778" s="216"/>
      <c r="I1778" s="8">
        <f t="shared" si="60"/>
        <v>52</v>
      </c>
      <c r="J1778" s="358"/>
    </row>
    <row r="1779" spans="1:10" s="359" customFormat="1" ht="15" customHeight="1" x14ac:dyDescent="0.2">
      <c r="A1779" s="8">
        <v>6241</v>
      </c>
      <c r="B1779" s="364" t="s">
        <v>2806</v>
      </c>
      <c r="C1779" s="52" t="s">
        <v>2952</v>
      </c>
      <c r="D1779" s="52">
        <v>13</v>
      </c>
      <c r="E1779" s="52"/>
      <c r="F1779" s="8" t="s">
        <v>243</v>
      </c>
      <c r="G1779" s="8">
        <v>20</v>
      </c>
      <c r="H1779" s="216"/>
      <c r="I1779" s="8">
        <f t="shared" si="60"/>
        <v>33</v>
      </c>
      <c r="J1779" s="358"/>
    </row>
    <row r="1780" spans="1:10" s="359" customFormat="1" ht="15" customHeight="1" x14ac:dyDescent="0.2">
      <c r="A1780" s="8">
        <v>6240</v>
      </c>
      <c r="B1780" s="364" t="s">
        <v>2806</v>
      </c>
      <c r="C1780" s="8" t="s">
        <v>397</v>
      </c>
      <c r="D1780" s="8">
        <v>41</v>
      </c>
      <c r="E1780" s="52"/>
      <c r="F1780" s="52" t="s">
        <v>392</v>
      </c>
      <c r="G1780" s="52">
        <v>35</v>
      </c>
      <c r="H1780" s="216" t="s">
        <v>2793</v>
      </c>
      <c r="I1780" s="8">
        <f t="shared" si="60"/>
        <v>76</v>
      </c>
      <c r="J1780" s="358"/>
    </row>
    <row r="1781" spans="1:10" s="359" customFormat="1" ht="15" customHeight="1" x14ac:dyDescent="0.2">
      <c r="A1781" s="8">
        <v>6239</v>
      </c>
      <c r="B1781" s="364" t="s">
        <v>2806</v>
      </c>
      <c r="C1781" s="52" t="s">
        <v>379</v>
      </c>
      <c r="D1781" s="52">
        <v>17</v>
      </c>
      <c r="E1781" s="52" t="s">
        <v>777</v>
      </c>
      <c r="F1781" s="8" t="s">
        <v>400</v>
      </c>
      <c r="G1781" s="8">
        <v>23</v>
      </c>
      <c r="H1781" s="216"/>
      <c r="I1781" s="8">
        <f t="shared" si="60"/>
        <v>40</v>
      </c>
      <c r="J1781" s="358"/>
    </row>
    <row r="1782" spans="1:10" s="359" customFormat="1" ht="15" customHeight="1" x14ac:dyDescent="0.2">
      <c r="A1782" s="8">
        <v>6238</v>
      </c>
      <c r="B1782" s="364" t="s">
        <v>2806</v>
      </c>
      <c r="C1782" s="8" t="s">
        <v>799</v>
      </c>
      <c r="D1782" s="8">
        <v>34</v>
      </c>
      <c r="E1782" s="52"/>
      <c r="F1782" s="52" t="s">
        <v>752</v>
      </c>
      <c r="G1782" s="52">
        <v>7</v>
      </c>
      <c r="H1782" s="216"/>
      <c r="I1782" s="8">
        <f t="shared" si="60"/>
        <v>41</v>
      </c>
      <c r="J1782" s="358"/>
    </row>
    <row r="1783" spans="1:10" s="359" customFormat="1" ht="15" customHeight="1" x14ac:dyDescent="0.2">
      <c r="A1783" s="8">
        <v>6237</v>
      </c>
      <c r="B1783" s="364" t="s">
        <v>2806</v>
      </c>
      <c r="C1783" s="52" t="s">
        <v>801</v>
      </c>
      <c r="D1783" s="52">
        <v>13</v>
      </c>
      <c r="E1783" s="52"/>
      <c r="F1783" s="8" t="s">
        <v>516</v>
      </c>
      <c r="G1783" s="8">
        <v>26</v>
      </c>
      <c r="H1783" s="216"/>
      <c r="I1783" s="8">
        <f t="shared" si="60"/>
        <v>39</v>
      </c>
      <c r="J1783" s="358"/>
    </row>
    <row r="1784" spans="1:10" s="359" customFormat="1" ht="15" customHeight="1" x14ac:dyDescent="0.2">
      <c r="A1784" s="8">
        <v>6236</v>
      </c>
      <c r="B1784" s="364" t="s">
        <v>2806</v>
      </c>
      <c r="C1784" s="8" t="s">
        <v>789</v>
      </c>
      <c r="D1784" s="8">
        <v>23</v>
      </c>
      <c r="E1784" s="52"/>
      <c r="F1784" s="52" t="s">
        <v>1323</v>
      </c>
      <c r="G1784" s="52">
        <v>17</v>
      </c>
      <c r="H1784" s="216"/>
      <c r="I1784" s="8">
        <f t="shared" si="60"/>
        <v>40</v>
      </c>
      <c r="J1784" s="358"/>
    </row>
    <row r="1785" spans="1:10" s="359" customFormat="1" ht="15" customHeight="1" x14ac:dyDescent="0.2">
      <c r="A1785" s="8">
        <v>6235</v>
      </c>
      <c r="B1785" s="364" t="s">
        <v>2806</v>
      </c>
      <c r="C1785" s="8" t="s">
        <v>788</v>
      </c>
      <c r="D1785" s="8">
        <v>14</v>
      </c>
      <c r="E1785" s="52"/>
      <c r="F1785" s="52" t="s">
        <v>386</v>
      </c>
      <c r="G1785" s="52">
        <v>9</v>
      </c>
      <c r="H1785" s="216"/>
      <c r="I1785" s="8">
        <f t="shared" si="60"/>
        <v>23</v>
      </c>
      <c r="J1785" s="358"/>
    </row>
    <row r="1786" spans="1:10" s="359" customFormat="1" ht="15" customHeight="1" x14ac:dyDescent="0.2">
      <c r="A1786" s="8">
        <v>6234</v>
      </c>
      <c r="B1786" s="364" t="s">
        <v>2806</v>
      </c>
      <c r="C1786" s="8" t="s">
        <v>441</v>
      </c>
      <c r="D1786" s="8">
        <v>27</v>
      </c>
      <c r="E1786" s="52"/>
      <c r="F1786" s="52" t="s">
        <v>439</v>
      </c>
      <c r="G1786" s="52">
        <v>26</v>
      </c>
      <c r="H1786" s="216"/>
      <c r="I1786" s="8">
        <f t="shared" si="60"/>
        <v>53</v>
      </c>
      <c r="J1786" s="358"/>
    </row>
    <row r="1787" spans="1:10" s="359" customFormat="1" ht="15" customHeight="1" x14ac:dyDescent="0.2">
      <c r="A1787" s="8">
        <v>6233</v>
      </c>
      <c r="B1787" s="363" t="s">
        <v>2804</v>
      </c>
      <c r="C1787" s="8" t="s">
        <v>1323</v>
      </c>
      <c r="D1787" s="8">
        <v>24</v>
      </c>
      <c r="E1787" s="52"/>
      <c r="F1787" s="52" t="s">
        <v>243</v>
      </c>
      <c r="G1787" s="52">
        <v>21</v>
      </c>
      <c r="H1787" s="216"/>
      <c r="I1787" s="8">
        <f t="shared" si="60"/>
        <v>45</v>
      </c>
      <c r="J1787" s="358"/>
    </row>
    <row r="1788" spans="1:10" s="359" customFormat="1" ht="15" customHeight="1" x14ac:dyDescent="0.2">
      <c r="A1788" s="8">
        <v>6232</v>
      </c>
      <c r="B1788" s="363" t="s">
        <v>2804</v>
      </c>
      <c r="C1788" s="52" t="s">
        <v>2952</v>
      </c>
      <c r="D1788" s="52">
        <v>10</v>
      </c>
      <c r="E1788" s="52"/>
      <c r="F1788" s="8" t="s">
        <v>392</v>
      </c>
      <c r="G1788" s="8">
        <v>41</v>
      </c>
      <c r="H1788" s="216" t="s">
        <v>781</v>
      </c>
      <c r="I1788" s="8">
        <f t="shared" si="60"/>
        <v>51</v>
      </c>
      <c r="J1788" s="358"/>
    </row>
    <row r="1789" spans="1:10" s="359" customFormat="1" ht="15" customHeight="1" x14ac:dyDescent="0.2">
      <c r="A1789" s="8">
        <v>6231</v>
      </c>
      <c r="B1789" s="363" t="s">
        <v>2804</v>
      </c>
      <c r="C1789" s="52" t="s">
        <v>798</v>
      </c>
      <c r="D1789" s="52">
        <v>10</v>
      </c>
      <c r="E1789" s="52"/>
      <c r="F1789" s="8" t="s">
        <v>400</v>
      </c>
      <c r="G1789" s="8">
        <v>17</v>
      </c>
      <c r="H1789" s="216"/>
      <c r="I1789" s="8">
        <f t="shared" si="60"/>
        <v>27</v>
      </c>
      <c r="J1789" s="358"/>
    </row>
    <row r="1790" spans="1:10" s="359" customFormat="1" ht="15" customHeight="1" x14ac:dyDescent="0.2">
      <c r="A1790" s="8">
        <v>6230</v>
      </c>
      <c r="B1790" s="363" t="s">
        <v>2804</v>
      </c>
      <c r="C1790" s="52" t="s">
        <v>789</v>
      </c>
      <c r="D1790" s="52">
        <v>7</v>
      </c>
      <c r="E1790" s="52"/>
      <c r="F1790" s="8" t="s">
        <v>752</v>
      </c>
      <c r="G1790" s="8">
        <v>27</v>
      </c>
      <c r="H1790" s="216"/>
      <c r="I1790" s="8">
        <f t="shared" si="60"/>
        <v>34</v>
      </c>
      <c r="J1790" s="358"/>
    </row>
    <row r="1791" spans="1:10" s="359" customFormat="1" ht="15" customHeight="1" x14ac:dyDescent="0.2">
      <c r="A1791" s="8">
        <v>6229</v>
      </c>
      <c r="B1791" s="363" t="s">
        <v>2804</v>
      </c>
      <c r="C1791" s="52" t="s">
        <v>801</v>
      </c>
      <c r="D1791" s="52">
        <v>10</v>
      </c>
      <c r="E1791" s="52"/>
      <c r="F1791" s="8" t="s">
        <v>256</v>
      </c>
      <c r="G1791" s="8">
        <v>28</v>
      </c>
      <c r="H1791" s="216"/>
      <c r="I1791" s="8">
        <f t="shared" si="60"/>
        <v>38</v>
      </c>
      <c r="J1791" s="358"/>
    </row>
    <row r="1792" spans="1:10" s="359" customFormat="1" ht="15" customHeight="1" x14ac:dyDescent="0.2">
      <c r="A1792" s="8">
        <v>6228</v>
      </c>
      <c r="B1792" s="363" t="s">
        <v>2804</v>
      </c>
      <c r="C1792" s="52" t="s">
        <v>788</v>
      </c>
      <c r="D1792" s="52">
        <v>17</v>
      </c>
      <c r="E1792" s="52"/>
      <c r="F1792" s="8" t="s">
        <v>379</v>
      </c>
      <c r="G1792" s="8">
        <v>27</v>
      </c>
      <c r="H1792" s="216"/>
      <c r="I1792" s="8">
        <f t="shared" si="60"/>
        <v>44</v>
      </c>
      <c r="J1792" s="358"/>
    </row>
    <row r="1793" spans="1:10" s="359" customFormat="1" ht="15" customHeight="1" x14ac:dyDescent="0.2">
      <c r="A1793" s="8">
        <v>6227</v>
      </c>
      <c r="B1793" s="363" t="s">
        <v>2804</v>
      </c>
      <c r="C1793" s="52" t="s">
        <v>1355</v>
      </c>
      <c r="D1793" s="52">
        <v>9</v>
      </c>
      <c r="E1793" s="52"/>
      <c r="F1793" s="8" t="s">
        <v>441</v>
      </c>
      <c r="G1793" s="8">
        <v>34</v>
      </c>
      <c r="H1793" s="216"/>
      <c r="I1793" s="8">
        <f t="shared" si="60"/>
        <v>43</v>
      </c>
      <c r="J1793" s="358"/>
    </row>
    <row r="1794" spans="1:10" s="359" customFormat="1" ht="15" customHeight="1" x14ac:dyDescent="0.2">
      <c r="A1794" s="8">
        <v>6226</v>
      </c>
      <c r="B1794" s="363" t="s">
        <v>2804</v>
      </c>
      <c r="C1794" s="8" t="s">
        <v>790</v>
      </c>
      <c r="D1794" s="8">
        <v>20</v>
      </c>
      <c r="E1794" s="52"/>
      <c r="F1794" s="52" t="s">
        <v>397</v>
      </c>
      <c r="G1794" s="52">
        <v>12</v>
      </c>
      <c r="H1794" s="216"/>
      <c r="I1794" s="8">
        <f t="shared" si="60"/>
        <v>32</v>
      </c>
      <c r="J1794" s="358"/>
    </row>
    <row r="1795" spans="1:10" s="359" customFormat="1" ht="15" customHeight="1" x14ac:dyDescent="0.2">
      <c r="A1795" s="8">
        <v>6225</v>
      </c>
      <c r="B1795" s="363" t="s">
        <v>2804</v>
      </c>
      <c r="C1795" s="52" t="s">
        <v>138</v>
      </c>
      <c r="D1795" s="52">
        <v>7</v>
      </c>
      <c r="E1795" s="52"/>
      <c r="F1795" s="8" t="s">
        <v>516</v>
      </c>
      <c r="G1795" s="8">
        <v>31</v>
      </c>
      <c r="H1795" s="216"/>
      <c r="I1795" s="8">
        <f t="shared" si="60"/>
        <v>38</v>
      </c>
      <c r="J1795" s="358"/>
    </row>
    <row r="1796" spans="1:10" s="359" customFormat="1" ht="15" customHeight="1" x14ac:dyDescent="0.2">
      <c r="A1796" s="8">
        <v>6224</v>
      </c>
      <c r="B1796" s="364" t="s">
        <v>2803</v>
      </c>
      <c r="C1796" s="52" t="s">
        <v>243</v>
      </c>
      <c r="D1796" s="52">
        <v>24</v>
      </c>
      <c r="E1796" s="52"/>
      <c r="F1796" s="8" t="s">
        <v>1355</v>
      </c>
      <c r="G1796" s="8">
        <v>35</v>
      </c>
      <c r="H1796" s="216" t="s">
        <v>2805</v>
      </c>
      <c r="I1796" s="8">
        <f t="shared" si="60"/>
        <v>59</v>
      </c>
      <c r="J1796" s="358"/>
    </row>
    <row r="1797" spans="1:10" s="359" customFormat="1" ht="15" customHeight="1" x14ac:dyDescent="0.2">
      <c r="A1797" s="8">
        <v>6223</v>
      </c>
      <c r="B1797" s="364" t="s">
        <v>2803</v>
      </c>
      <c r="C1797" s="52" t="s">
        <v>799</v>
      </c>
      <c r="D1797" s="52">
        <v>20</v>
      </c>
      <c r="E1797" s="52"/>
      <c r="F1797" s="8" t="s">
        <v>2952</v>
      </c>
      <c r="G1797" s="8">
        <v>31</v>
      </c>
      <c r="H1797" s="216"/>
      <c r="I1797" s="8">
        <f t="shared" si="60"/>
        <v>51</v>
      </c>
      <c r="J1797" s="358"/>
    </row>
    <row r="1798" spans="1:10" s="359" customFormat="1" ht="15" customHeight="1" x14ac:dyDescent="0.2">
      <c r="A1798" s="8">
        <v>6222</v>
      </c>
      <c r="B1798" s="364" t="s">
        <v>2803</v>
      </c>
      <c r="C1798" s="52" t="s">
        <v>379</v>
      </c>
      <c r="D1798" s="52">
        <v>3</v>
      </c>
      <c r="E1798" s="52"/>
      <c r="F1798" s="8" t="s">
        <v>752</v>
      </c>
      <c r="G1798" s="8">
        <v>38</v>
      </c>
      <c r="H1798" s="216"/>
      <c r="I1798" s="8">
        <f t="shared" si="60"/>
        <v>41</v>
      </c>
      <c r="J1798" s="358"/>
    </row>
    <row r="1799" spans="1:10" s="359" customFormat="1" ht="15" customHeight="1" x14ac:dyDescent="0.2">
      <c r="A1799" s="8">
        <v>6221</v>
      </c>
      <c r="B1799" s="364" t="s">
        <v>2803</v>
      </c>
      <c r="C1799" s="8" t="s">
        <v>793</v>
      </c>
      <c r="D1799" s="8">
        <v>27</v>
      </c>
      <c r="E1799" s="52"/>
      <c r="F1799" s="52" t="s">
        <v>441</v>
      </c>
      <c r="G1799" s="52">
        <v>10</v>
      </c>
      <c r="H1799" s="216"/>
      <c r="I1799" s="8">
        <f t="shared" si="60"/>
        <v>37</v>
      </c>
      <c r="J1799" s="358"/>
    </row>
    <row r="1800" spans="1:10" s="359" customFormat="1" ht="15" customHeight="1" x14ac:dyDescent="0.2">
      <c r="A1800" s="8">
        <v>6220</v>
      </c>
      <c r="B1800" s="364" t="s">
        <v>2803</v>
      </c>
      <c r="C1800" s="8" t="s">
        <v>166</v>
      </c>
      <c r="D1800" s="8">
        <v>41</v>
      </c>
      <c r="E1800" s="52"/>
      <c r="F1800" s="52" t="s">
        <v>397</v>
      </c>
      <c r="G1800" s="52">
        <v>28</v>
      </c>
      <c r="H1800" s="216"/>
      <c r="I1800" s="8">
        <f t="shared" si="60"/>
        <v>69</v>
      </c>
      <c r="J1800" s="358"/>
    </row>
    <row r="1801" spans="1:10" s="359" customFormat="1" ht="15" customHeight="1" x14ac:dyDescent="0.2">
      <c r="A1801" s="8">
        <v>6219</v>
      </c>
      <c r="B1801" s="364" t="s">
        <v>2803</v>
      </c>
      <c r="C1801" s="52" t="s">
        <v>138</v>
      </c>
      <c r="D1801" s="52">
        <v>2</v>
      </c>
      <c r="E1801" s="52"/>
      <c r="F1801" s="8" t="s">
        <v>514</v>
      </c>
      <c r="G1801" s="8">
        <v>14</v>
      </c>
      <c r="H1801" s="216"/>
      <c r="I1801" s="8">
        <f t="shared" si="60"/>
        <v>16</v>
      </c>
      <c r="J1801" s="358"/>
    </row>
    <row r="1802" spans="1:10" s="359" customFormat="1" ht="15" customHeight="1" x14ac:dyDescent="0.2">
      <c r="A1802" s="8">
        <v>6218</v>
      </c>
      <c r="B1802" s="364" t="s">
        <v>2803</v>
      </c>
      <c r="C1802" s="8" t="s">
        <v>797</v>
      </c>
      <c r="D1802" s="8">
        <v>9</v>
      </c>
      <c r="E1802" s="52"/>
      <c r="F1802" s="52" t="s">
        <v>1323</v>
      </c>
      <c r="G1802" s="52">
        <v>6</v>
      </c>
      <c r="H1802" s="216"/>
      <c r="I1802" s="8">
        <f t="shared" si="60"/>
        <v>15</v>
      </c>
      <c r="J1802" s="358"/>
    </row>
    <row r="1803" spans="1:10" s="359" customFormat="1" ht="15" customHeight="1" x14ac:dyDescent="0.2">
      <c r="A1803" s="8">
        <v>6217</v>
      </c>
      <c r="B1803" s="364" t="s">
        <v>2803</v>
      </c>
      <c r="C1803" s="52" t="s">
        <v>789</v>
      </c>
      <c r="D1803" s="52">
        <v>10</v>
      </c>
      <c r="E1803" s="52"/>
      <c r="F1803" s="8" t="s">
        <v>386</v>
      </c>
      <c r="G1803" s="8">
        <v>19</v>
      </c>
      <c r="H1803" s="216"/>
      <c r="I1803" s="8">
        <f t="shared" si="60"/>
        <v>29</v>
      </c>
      <c r="J1803" s="358"/>
    </row>
    <row r="1804" spans="1:10" s="359" customFormat="1" ht="15" customHeight="1" x14ac:dyDescent="0.2">
      <c r="A1804" s="8">
        <v>6216</v>
      </c>
      <c r="B1804" s="364" t="s">
        <v>2803</v>
      </c>
      <c r="C1804" s="52" t="s">
        <v>801</v>
      </c>
      <c r="D1804" s="52">
        <v>24</v>
      </c>
      <c r="E1804" s="52"/>
      <c r="F1804" s="8" t="s">
        <v>439</v>
      </c>
      <c r="G1804" s="8">
        <v>42</v>
      </c>
      <c r="H1804" s="216"/>
      <c r="I1804" s="8">
        <f t="shared" si="60"/>
        <v>66</v>
      </c>
      <c r="J1804" s="358"/>
    </row>
    <row r="1805" spans="1:10" s="359" customFormat="1" ht="15" customHeight="1" x14ac:dyDescent="0.2">
      <c r="A1805" s="8">
        <v>6215</v>
      </c>
      <c r="B1805" s="363" t="s">
        <v>2801</v>
      </c>
      <c r="C1805" s="8" t="s">
        <v>2952</v>
      </c>
      <c r="D1805" s="8">
        <v>34</v>
      </c>
      <c r="E1805" s="52"/>
      <c r="F1805" s="52" t="s">
        <v>1355</v>
      </c>
      <c r="G1805" s="52">
        <v>3</v>
      </c>
      <c r="H1805" s="216"/>
      <c r="I1805" s="8">
        <f t="shared" si="60"/>
        <v>37</v>
      </c>
      <c r="J1805" s="358"/>
    </row>
    <row r="1806" spans="1:10" s="359" customFormat="1" ht="15" customHeight="1" x14ac:dyDescent="0.2">
      <c r="A1806" s="8">
        <v>6214</v>
      </c>
      <c r="B1806" s="363" t="s">
        <v>2801</v>
      </c>
      <c r="C1806" s="52" t="s">
        <v>787</v>
      </c>
      <c r="D1806" s="52">
        <v>28</v>
      </c>
      <c r="E1806" s="52" t="s">
        <v>777</v>
      </c>
      <c r="F1806" s="8" t="s">
        <v>392</v>
      </c>
      <c r="G1806" s="8">
        <v>31</v>
      </c>
      <c r="H1806" s="216"/>
      <c r="I1806" s="8">
        <f t="shared" si="60"/>
        <v>59</v>
      </c>
      <c r="J1806" s="358"/>
    </row>
    <row r="1807" spans="1:10" s="359" customFormat="1" ht="15" customHeight="1" x14ac:dyDescent="0.2">
      <c r="A1807" s="8">
        <v>6213</v>
      </c>
      <c r="B1807" s="363" t="s">
        <v>2801</v>
      </c>
      <c r="C1807" s="52" t="s">
        <v>243</v>
      </c>
      <c r="D1807" s="52">
        <v>20</v>
      </c>
      <c r="E1807" s="52"/>
      <c r="F1807" s="8" t="s">
        <v>400</v>
      </c>
      <c r="G1807" s="8">
        <v>23</v>
      </c>
      <c r="H1807" s="216"/>
      <c r="I1807" s="8">
        <f t="shared" si="60"/>
        <v>43</v>
      </c>
      <c r="J1807" s="358"/>
    </row>
    <row r="1808" spans="1:10" s="359" customFormat="1" ht="15" customHeight="1" x14ac:dyDescent="0.2">
      <c r="A1808" s="8">
        <v>6212</v>
      </c>
      <c r="B1808" s="363" t="s">
        <v>2801</v>
      </c>
      <c r="C1808" s="52" t="s">
        <v>789</v>
      </c>
      <c r="D1808" s="52">
        <v>3</v>
      </c>
      <c r="E1808" s="52"/>
      <c r="F1808" s="8" t="s">
        <v>256</v>
      </c>
      <c r="G1808" s="8">
        <v>24</v>
      </c>
      <c r="H1808" s="216"/>
      <c r="I1808" s="8">
        <f t="shared" si="60"/>
        <v>27</v>
      </c>
      <c r="J1808" s="358"/>
    </row>
    <row r="1809" spans="1:10" s="359" customFormat="1" ht="15" customHeight="1" x14ac:dyDescent="0.2">
      <c r="A1809" s="8">
        <v>6211</v>
      </c>
      <c r="B1809" s="363" t="s">
        <v>2801</v>
      </c>
      <c r="C1809" s="8" t="s">
        <v>790</v>
      </c>
      <c r="D1809" s="8">
        <v>23</v>
      </c>
      <c r="E1809" s="52"/>
      <c r="F1809" s="52" t="s">
        <v>379</v>
      </c>
      <c r="G1809" s="52">
        <v>21</v>
      </c>
      <c r="H1809" s="216"/>
      <c r="I1809" s="8">
        <f t="shared" si="60"/>
        <v>44</v>
      </c>
      <c r="J1809" s="358"/>
    </row>
    <row r="1810" spans="1:10" s="359" customFormat="1" ht="15" customHeight="1" x14ac:dyDescent="0.2">
      <c r="A1810" s="8">
        <v>6210</v>
      </c>
      <c r="B1810" s="363" t="s">
        <v>2801</v>
      </c>
      <c r="C1810" s="52" t="s">
        <v>798</v>
      </c>
      <c r="D1810" s="52">
        <v>25</v>
      </c>
      <c r="E1810" s="52"/>
      <c r="F1810" s="8" t="s">
        <v>441</v>
      </c>
      <c r="G1810" s="8">
        <v>31</v>
      </c>
      <c r="H1810" s="216"/>
      <c r="I1810" s="8">
        <f t="shared" si="60"/>
        <v>56</v>
      </c>
      <c r="J1810" s="358"/>
    </row>
    <row r="1811" spans="1:10" s="359" customFormat="1" ht="15" customHeight="1" x14ac:dyDescent="0.2">
      <c r="A1811" s="8">
        <v>6209</v>
      </c>
      <c r="B1811" s="363" t="s">
        <v>2801</v>
      </c>
      <c r="C1811" s="8" t="s">
        <v>166</v>
      </c>
      <c r="D1811" s="8">
        <v>24</v>
      </c>
      <c r="E1811" s="52"/>
      <c r="F1811" s="52" t="s">
        <v>409</v>
      </c>
      <c r="G1811" s="52">
        <v>7</v>
      </c>
      <c r="H1811" s="216" t="s">
        <v>2802</v>
      </c>
      <c r="I1811" s="8">
        <f t="shared" si="60"/>
        <v>31</v>
      </c>
      <c r="J1811" s="358"/>
    </row>
    <row r="1812" spans="1:10" s="359" customFormat="1" ht="15" customHeight="1" x14ac:dyDescent="0.2">
      <c r="A1812" s="8">
        <v>6208</v>
      </c>
      <c r="B1812" s="363" t="s">
        <v>2801</v>
      </c>
      <c r="C1812" s="8" t="s">
        <v>1323</v>
      </c>
      <c r="D1812" s="8">
        <v>30</v>
      </c>
      <c r="E1812" s="52" t="s">
        <v>777</v>
      </c>
      <c r="F1812" s="52" t="s">
        <v>138</v>
      </c>
      <c r="G1812" s="52">
        <v>24</v>
      </c>
      <c r="H1812" s="216"/>
      <c r="I1812" s="8">
        <f t="shared" si="60"/>
        <v>54</v>
      </c>
      <c r="J1812" s="358"/>
    </row>
    <row r="1813" spans="1:10" s="359" customFormat="1" ht="15" customHeight="1" x14ac:dyDescent="0.2">
      <c r="A1813" s="8">
        <v>6207</v>
      </c>
      <c r="B1813" s="363" t="s">
        <v>2801</v>
      </c>
      <c r="C1813" s="52" t="s">
        <v>397</v>
      </c>
      <c r="D1813" s="52">
        <v>13</v>
      </c>
      <c r="E1813" s="52"/>
      <c r="F1813" s="8" t="s">
        <v>514</v>
      </c>
      <c r="G1813" s="8">
        <v>21</v>
      </c>
      <c r="H1813" s="216"/>
      <c r="I1813" s="8">
        <f t="shared" si="60"/>
        <v>34</v>
      </c>
      <c r="J1813" s="358"/>
    </row>
    <row r="1814" spans="1:10" s="359" customFormat="1" ht="15" customHeight="1" x14ac:dyDescent="0.2">
      <c r="A1814" s="8">
        <v>6206</v>
      </c>
      <c r="B1814" s="364" t="s">
        <v>2800</v>
      </c>
      <c r="C1814" s="8" t="s">
        <v>441</v>
      </c>
      <c r="D1814" s="8">
        <v>41</v>
      </c>
      <c r="E1814" s="52"/>
      <c r="F1814" s="52" t="s">
        <v>243</v>
      </c>
      <c r="G1814" s="52">
        <v>20</v>
      </c>
      <c r="H1814" s="216"/>
      <c r="I1814" s="8">
        <f t="shared" si="60"/>
        <v>61</v>
      </c>
      <c r="J1814" s="358"/>
    </row>
    <row r="1815" spans="1:10" s="359" customFormat="1" ht="15" customHeight="1" x14ac:dyDescent="0.2">
      <c r="A1815" s="8">
        <v>6205</v>
      </c>
      <c r="B1815" s="364" t="s">
        <v>2800</v>
      </c>
      <c r="C1815" s="52" t="s">
        <v>797</v>
      </c>
      <c r="D1815" s="52">
        <v>23</v>
      </c>
      <c r="E1815" s="52"/>
      <c r="F1815" s="8" t="s">
        <v>400</v>
      </c>
      <c r="G1815" s="8">
        <v>38</v>
      </c>
      <c r="H1815" s="216"/>
      <c r="I1815" s="8">
        <f t="shared" si="60"/>
        <v>61</v>
      </c>
      <c r="J1815" s="358"/>
    </row>
    <row r="1816" spans="1:10" s="359" customFormat="1" ht="15" customHeight="1" x14ac:dyDescent="0.2">
      <c r="A1816" s="8">
        <v>6204</v>
      </c>
      <c r="B1816" s="364" t="s">
        <v>2800</v>
      </c>
      <c r="C1816" s="8" t="s">
        <v>787</v>
      </c>
      <c r="D1816" s="8">
        <v>38</v>
      </c>
      <c r="E1816" s="52"/>
      <c r="F1816" s="52" t="s">
        <v>256</v>
      </c>
      <c r="G1816" s="52">
        <v>24</v>
      </c>
      <c r="H1816" s="216"/>
      <c r="I1816" s="8">
        <f t="shared" si="60"/>
        <v>62</v>
      </c>
      <c r="J1816" s="358"/>
    </row>
    <row r="1817" spans="1:10" s="359" customFormat="1" ht="15" customHeight="1" x14ac:dyDescent="0.2">
      <c r="A1817" s="8">
        <v>6203</v>
      </c>
      <c r="B1817" s="364" t="s">
        <v>2800</v>
      </c>
      <c r="C1817" s="52" t="s">
        <v>138</v>
      </c>
      <c r="D1817" s="52">
        <v>14</v>
      </c>
      <c r="E1817" s="52"/>
      <c r="F1817" s="8" t="s">
        <v>397</v>
      </c>
      <c r="G1817" s="8">
        <v>40</v>
      </c>
      <c r="H1817" s="216"/>
      <c r="I1817" s="8">
        <f t="shared" si="60"/>
        <v>54</v>
      </c>
      <c r="J1817" s="358"/>
    </row>
    <row r="1818" spans="1:10" s="359" customFormat="1" ht="15" customHeight="1" x14ac:dyDescent="0.2">
      <c r="A1818" s="8">
        <v>6202</v>
      </c>
      <c r="B1818" s="364" t="s">
        <v>2800</v>
      </c>
      <c r="C1818" s="8" t="s">
        <v>1355</v>
      </c>
      <c r="D1818" s="8">
        <v>51</v>
      </c>
      <c r="E1818" s="52"/>
      <c r="F1818" s="52" t="s">
        <v>409</v>
      </c>
      <c r="G1818" s="52">
        <v>14</v>
      </c>
      <c r="H1818" s="216"/>
      <c r="I1818" s="8">
        <f t="shared" si="60"/>
        <v>65</v>
      </c>
      <c r="J1818" s="358"/>
    </row>
    <row r="1819" spans="1:10" s="359" customFormat="1" ht="15" customHeight="1" x14ac:dyDescent="0.2">
      <c r="A1819" s="8">
        <v>6201</v>
      </c>
      <c r="B1819" s="364" t="s">
        <v>2800</v>
      </c>
      <c r="C1819" s="52" t="s">
        <v>379</v>
      </c>
      <c r="D1819" s="52">
        <v>12</v>
      </c>
      <c r="E1819" s="52"/>
      <c r="F1819" s="8" t="s">
        <v>516</v>
      </c>
      <c r="G1819" s="8">
        <v>17</v>
      </c>
      <c r="H1819" s="216"/>
      <c r="I1819" s="8">
        <f t="shared" si="60"/>
        <v>29</v>
      </c>
      <c r="J1819" s="358"/>
    </row>
    <row r="1820" spans="1:10" s="359" customFormat="1" ht="15" customHeight="1" x14ac:dyDescent="0.2">
      <c r="A1820" s="8">
        <v>6200</v>
      </c>
      <c r="B1820" s="364" t="s">
        <v>2800</v>
      </c>
      <c r="C1820" s="52" t="s">
        <v>1323</v>
      </c>
      <c r="D1820" s="52">
        <v>12</v>
      </c>
      <c r="E1820" s="52"/>
      <c r="F1820" s="8" t="s">
        <v>514</v>
      </c>
      <c r="G1820" s="8">
        <v>13</v>
      </c>
      <c r="H1820" s="216"/>
      <c r="I1820" s="8">
        <f t="shared" si="60"/>
        <v>25</v>
      </c>
      <c r="J1820" s="358"/>
    </row>
    <row r="1821" spans="1:10" s="359" customFormat="1" ht="15" customHeight="1" x14ac:dyDescent="0.2">
      <c r="A1821" s="8">
        <v>6199</v>
      </c>
      <c r="B1821" s="364" t="s">
        <v>2800</v>
      </c>
      <c r="C1821" s="8" t="s">
        <v>790</v>
      </c>
      <c r="D1821" s="8">
        <v>45</v>
      </c>
      <c r="E1821" s="52"/>
      <c r="F1821" s="52" t="s">
        <v>515</v>
      </c>
      <c r="G1821" s="52">
        <v>17</v>
      </c>
      <c r="H1821" s="216" t="s">
        <v>2628</v>
      </c>
      <c r="I1821" s="8">
        <f t="shared" ref="I1821:I1884" si="61">D1821+G1821</f>
        <v>62</v>
      </c>
      <c r="J1821" s="358"/>
    </row>
    <row r="1822" spans="1:10" s="359" customFormat="1" ht="15" customHeight="1" x14ac:dyDescent="0.2">
      <c r="A1822" s="8">
        <v>6198</v>
      </c>
      <c r="B1822" s="364" t="s">
        <v>2800</v>
      </c>
      <c r="C1822" s="52" t="s">
        <v>2952</v>
      </c>
      <c r="D1822" s="52">
        <v>20</v>
      </c>
      <c r="E1822" s="52"/>
      <c r="F1822" s="8" t="s">
        <v>386</v>
      </c>
      <c r="G1822" s="8">
        <v>24</v>
      </c>
      <c r="H1822" s="216"/>
      <c r="I1822" s="8">
        <f t="shared" si="61"/>
        <v>44</v>
      </c>
      <c r="J1822" s="358"/>
    </row>
    <row r="1823" spans="1:10" s="359" customFormat="1" ht="15" customHeight="1" x14ac:dyDescent="0.2">
      <c r="A1823" s="8">
        <v>6197</v>
      </c>
      <c r="B1823" s="363" t="s">
        <v>2799</v>
      </c>
      <c r="C1823" s="52" t="s">
        <v>1323</v>
      </c>
      <c r="D1823" s="52">
        <v>20</v>
      </c>
      <c r="E1823" s="52"/>
      <c r="F1823" s="8" t="s">
        <v>752</v>
      </c>
      <c r="G1823" s="8">
        <v>30</v>
      </c>
      <c r="H1823" s="216" t="s">
        <v>2797</v>
      </c>
      <c r="I1823" s="8">
        <f t="shared" si="61"/>
        <v>50</v>
      </c>
      <c r="J1823" s="358"/>
    </row>
    <row r="1824" spans="1:10" s="359" customFormat="1" ht="15" customHeight="1" x14ac:dyDescent="0.2">
      <c r="A1824" s="8">
        <v>6196</v>
      </c>
      <c r="B1824" s="363" t="s">
        <v>2799</v>
      </c>
      <c r="C1824" s="52" t="s">
        <v>1355</v>
      </c>
      <c r="D1824" s="52">
        <v>11</v>
      </c>
      <c r="E1824" s="52"/>
      <c r="F1824" s="8" t="s">
        <v>256</v>
      </c>
      <c r="G1824" s="8">
        <v>17</v>
      </c>
      <c r="H1824" s="216"/>
      <c r="I1824" s="8">
        <f t="shared" si="61"/>
        <v>28</v>
      </c>
      <c r="J1824" s="358"/>
    </row>
    <row r="1825" spans="1:10" s="359" customFormat="1" ht="15" customHeight="1" x14ac:dyDescent="0.2">
      <c r="A1825" s="8">
        <v>6195</v>
      </c>
      <c r="B1825" s="363" t="s">
        <v>2799</v>
      </c>
      <c r="C1825" s="8" t="s">
        <v>243</v>
      </c>
      <c r="D1825" s="8">
        <v>41</v>
      </c>
      <c r="E1825" s="52"/>
      <c r="F1825" s="52" t="s">
        <v>379</v>
      </c>
      <c r="G1825" s="52">
        <v>18</v>
      </c>
      <c r="H1825" s="216"/>
      <c r="I1825" s="8">
        <f t="shared" si="61"/>
        <v>59</v>
      </c>
      <c r="J1825" s="358"/>
    </row>
    <row r="1826" spans="1:10" s="359" customFormat="1" ht="15" customHeight="1" x14ac:dyDescent="0.2">
      <c r="A1826" s="8">
        <v>6194</v>
      </c>
      <c r="B1826" s="363" t="s">
        <v>2799</v>
      </c>
      <c r="C1826" s="52" t="s">
        <v>797</v>
      </c>
      <c r="D1826" s="52">
        <v>11</v>
      </c>
      <c r="E1826" s="52"/>
      <c r="F1826" s="8" t="s">
        <v>441</v>
      </c>
      <c r="G1826" s="8">
        <v>19</v>
      </c>
      <c r="H1826" s="216"/>
      <c r="I1826" s="8">
        <f t="shared" si="61"/>
        <v>30</v>
      </c>
      <c r="J1826" s="358"/>
    </row>
    <row r="1827" spans="1:10" s="359" customFormat="1" ht="15" customHeight="1" x14ac:dyDescent="0.2">
      <c r="A1827" s="8">
        <v>6193</v>
      </c>
      <c r="B1827" s="363" t="s">
        <v>2799</v>
      </c>
      <c r="C1827" s="8" t="s">
        <v>798</v>
      </c>
      <c r="D1827" s="8">
        <v>31</v>
      </c>
      <c r="E1827" s="52"/>
      <c r="F1827" s="52" t="s">
        <v>409</v>
      </c>
      <c r="G1827" s="52">
        <v>20</v>
      </c>
      <c r="H1827" s="216"/>
      <c r="I1827" s="8">
        <f t="shared" si="61"/>
        <v>51</v>
      </c>
      <c r="J1827" s="358"/>
    </row>
    <row r="1828" spans="1:10" s="359" customFormat="1" ht="15" customHeight="1" x14ac:dyDescent="0.2">
      <c r="A1828" s="8">
        <v>6192</v>
      </c>
      <c r="B1828" s="363" t="s">
        <v>2799</v>
      </c>
      <c r="C1828" s="52" t="s">
        <v>397</v>
      </c>
      <c r="D1828" s="52">
        <v>6</v>
      </c>
      <c r="E1828" s="52"/>
      <c r="F1828" s="8" t="s">
        <v>138</v>
      </c>
      <c r="G1828" s="8">
        <v>34</v>
      </c>
      <c r="H1828" s="216"/>
      <c r="I1828" s="8">
        <f t="shared" si="61"/>
        <v>40</v>
      </c>
      <c r="J1828" s="358"/>
    </row>
    <row r="1829" spans="1:10" s="359" customFormat="1" ht="15" customHeight="1" x14ac:dyDescent="0.2">
      <c r="A1829" s="8">
        <v>6191</v>
      </c>
      <c r="B1829" s="363" t="s">
        <v>2799</v>
      </c>
      <c r="C1829" s="52" t="s">
        <v>793</v>
      </c>
      <c r="D1829" s="52">
        <v>20</v>
      </c>
      <c r="E1829" s="52"/>
      <c r="F1829" s="8" t="s">
        <v>516</v>
      </c>
      <c r="G1829" s="8">
        <v>22</v>
      </c>
      <c r="H1829" s="216"/>
      <c r="I1829" s="8">
        <f t="shared" si="61"/>
        <v>42</v>
      </c>
      <c r="J1829" s="358"/>
    </row>
    <row r="1830" spans="1:10" s="359" customFormat="1" ht="15" customHeight="1" x14ac:dyDescent="0.2">
      <c r="A1830" s="8">
        <v>6190</v>
      </c>
      <c r="B1830" s="363" t="s">
        <v>2799</v>
      </c>
      <c r="C1830" s="52" t="s">
        <v>2952</v>
      </c>
      <c r="D1830" s="52">
        <v>2</v>
      </c>
      <c r="E1830" s="52"/>
      <c r="F1830" s="8" t="s">
        <v>514</v>
      </c>
      <c r="G1830" s="8">
        <v>24</v>
      </c>
      <c r="H1830" s="216"/>
      <c r="I1830" s="8">
        <f t="shared" si="61"/>
        <v>26</v>
      </c>
      <c r="J1830" s="358"/>
    </row>
    <row r="1831" spans="1:10" s="359" customFormat="1" ht="15" customHeight="1" x14ac:dyDescent="0.2">
      <c r="A1831" s="8">
        <v>6189</v>
      </c>
      <c r="B1831" s="363" t="s">
        <v>2799</v>
      </c>
      <c r="C1831" s="52" t="s">
        <v>789</v>
      </c>
      <c r="D1831" s="52">
        <v>13</v>
      </c>
      <c r="E1831" s="52"/>
      <c r="F1831" s="8" t="s">
        <v>439</v>
      </c>
      <c r="G1831" s="8">
        <v>20</v>
      </c>
      <c r="H1831" s="216"/>
      <c r="I1831" s="8">
        <f t="shared" si="61"/>
        <v>33</v>
      </c>
      <c r="J1831" s="358"/>
    </row>
    <row r="1832" spans="1:10" s="359" customFormat="1" ht="15" customHeight="1" x14ac:dyDescent="0.2">
      <c r="A1832" s="8">
        <v>6188</v>
      </c>
      <c r="B1832" s="364" t="s">
        <v>2798</v>
      </c>
      <c r="C1832" s="8" t="s">
        <v>138</v>
      </c>
      <c r="D1832" s="8">
        <v>28</v>
      </c>
      <c r="E1832" s="52"/>
      <c r="F1832" s="52" t="s">
        <v>243</v>
      </c>
      <c r="G1832" s="52">
        <v>17</v>
      </c>
      <c r="H1832" s="216"/>
      <c r="I1832" s="8">
        <f t="shared" si="61"/>
        <v>45</v>
      </c>
      <c r="J1832" s="358"/>
    </row>
    <row r="1833" spans="1:10" s="359" customFormat="1" ht="15" customHeight="1" x14ac:dyDescent="0.2">
      <c r="A1833" s="8">
        <v>6187</v>
      </c>
      <c r="B1833" s="364" t="s">
        <v>2798</v>
      </c>
      <c r="C1833" s="8" t="s">
        <v>793</v>
      </c>
      <c r="D1833" s="8">
        <v>22</v>
      </c>
      <c r="E1833" s="52"/>
      <c r="F1833" s="52" t="s">
        <v>392</v>
      </c>
      <c r="G1833" s="52">
        <v>16</v>
      </c>
      <c r="H1833" s="216"/>
      <c r="I1833" s="8">
        <f t="shared" si="61"/>
        <v>38</v>
      </c>
      <c r="J1833" s="358"/>
    </row>
    <row r="1834" spans="1:10" s="359" customFormat="1" ht="15" customHeight="1" x14ac:dyDescent="0.2">
      <c r="A1834" s="8">
        <v>6186</v>
      </c>
      <c r="B1834" s="364" t="s">
        <v>2798</v>
      </c>
      <c r="C1834" s="8" t="s">
        <v>1355</v>
      </c>
      <c r="D1834" s="8">
        <v>26</v>
      </c>
      <c r="E1834" s="52"/>
      <c r="F1834" s="52" t="s">
        <v>2952</v>
      </c>
      <c r="G1834" s="52">
        <v>0</v>
      </c>
      <c r="H1834" s="216"/>
      <c r="I1834" s="8">
        <f t="shared" si="61"/>
        <v>26</v>
      </c>
      <c r="J1834" s="358"/>
    </row>
    <row r="1835" spans="1:10" s="359" customFormat="1" ht="15" customHeight="1" x14ac:dyDescent="0.2">
      <c r="A1835" s="8">
        <v>6185</v>
      </c>
      <c r="B1835" s="364" t="s">
        <v>2798</v>
      </c>
      <c r="C1835" s="52" t="s">
        <v>798</v>
      </c>
      <c r="D1835" s="52">
        <v>20</v>
      </c>
      <c r="E1835" s="52"/>
      <c r="F1835" s="8" t="s">
        <v>752</v>
      </c>
      <c r="G1835" s="8">
        <v>23</v>
      </c>
      <c r="H1835" s="216"/>
      <c r="I1835" s="8">
        <f t="shared" si="61"/>
        <v>43</v>
      </c>
      <c r="J1835" s="358"/>
    </row>
    <row r="1836" spans="1:10" s="359" customFormat="1" ht="15" customHeight="1" x14ac:dyDescent="0.2">
      <c r="A1836" s="8">
        <v>6184</v>
      </c>
      <c r="B1836" s="364" t="s">
        <v>2798</v>
      </c>
      <c r="C1836" s="8" t="s">
        <v>441</v>
      </c>
      <c r="D1836" s="8">
        <v>44</v>
      </c>
      <c r="E1836" s="52"/>
      <c r="F1836" s="52" t="s">
        <v>256</v>
      </c>
      <c r="G1836" s="52">
        <v>7</v>
      </c>
      <c r="H1836" s="216"/>
      <c r="I1836" s="8">
        <f t="shared" si="61"/>
        <v>51</v>
      </c>
      <c r="J1836" s="358"/>
    </row>
    <row r="1837" spans="1:10" s="359" customFormat="1" ht="15" customHeight="1" x14ac:dyDescent="0.2">
      <c r="A1837" s="8">
        <v>6183</v>
      </c>
      <c r="B1837" s="364" t="s">
        <v>2798</v>
      </c>
      <c r="C1837" s="8" t="s">
        <v>789</v>
      </c>
      <c r="D1837" s="8">
        <v>17</v>
      </c>
      <c r="E1837" s="52"/>
      <c r="F1837" s="52" t="s">
        <v>379</v>
      </c>
      <c r="G1837" s="52">
        <v>7</v>
      </c>
      <c r="H1837" s="216"/>
      <c r="I1837" s="8">
        <f t="shared" si="61"/>
        <v>24</v>
      </c>
      <c r="J1837" s="358"/>
    </row>
    <row r="1838" spans="1:10" s="359" customFormat="1" ht="15" customHeight="1" x14ac:dyDescent="0.2">
      <c r="A1838" s="8">
        <v>6182</v>
      </c>
      <c r="B1838" s="364" t="s">
        <v>2798</v>
      </c>
      <c r="C1838" s="8" t="s">
        <v>397</v>
      </c>
      <c r="D1838" s="8">
        <v>20</v>
      </c>
      <c r="E1838" s="52"/>
      <c r="F1838" s="52" t="s">
        <v>516</v>
      </c>
      <c r="G1838" s="52">
        <v>17</v>
      </c>
      <c r="H1838" s="216" t="s">
        <v>2793</v>
      </c>
      <c r="I1838" s="8">
        <f t="shared" si="61"/>
        <v>37</v>
      </c>
      <c r="J1838" s="358"/>
    </row>
    <row r="1839" spans="1:10" s="359" customFormat="1" ht="15" customHeight="1" x14ac:dyDescent="0.2">
      <c r="A1839" s="8">
        <v>6181</v>
      </c>
      <c r="B1839" s="364" t="s">
        <v>2798</v>
      </c>
      <c r="C1839" s="8" t="s">
        <v>801</v>
      </c>
      <c r="D1839" s="8">
        <v>26</v>
      </c>
      <c r="E1839" s="52" t="s">
        <v>777</v>
      </c>
      <c r="F1839" s="52" t="s">
        <v>514</v>
      </c>
      <c r="G1839" s="52">
        <v>20</v>
      </c>
      <c r="H1839" s="216"/>
      <c r="I1839" s="8">
        <f t="shared" si="61"/>
        <v>46</v>
      </c>
      <c r="J1839" s="358"/>
    </row>
    <row r="1840" spans="1:10" s="359" customFormat="1" ht="15" customHeight="1" x14ac:dyDescent="0.2">
      <c r="A1840" s="8">
        <v>6180</v>
      </c>
      <c r="B1840" s="364" t="s">
        <v>2798</v>
      </c>
      <c r="C1840" s="52" t="s">
        <v>1323</v>
      </c>
      <c r="D1840" s="52">
        <v>19</v>
      </c>
      <c r="E1840" s="52"/>
      <c r="F1840" s="8" t="s">
        <v>439</v>
      </c>
      <c r="G1840" s="8">
        <v>30</v>
      </c>
      <c r="H1840" s="216"/>
      <c r="I1840" s="8">
        <f t="shared" si="61"/>
        <v>49</v>
      </c>
      <c r="J1840" s="358"/>
    </row>
    <row r="1841" spans="1:10" s="359" customFormat="1" ht="15" customHeight="1" x14ac:dyDescent="0.2">
      <c r="A1841" s="8">
        <v>6179</v>
      </c>
      <c r="B1841" s="363" t="s">
        <v>2795</v>
      </c>
      <c r="C1841" s="8" t="s">
        <v>797</v>
      </c>
      <c r="D1841" s="8">
        <v>20</v>
      </c>
      <c r="E1841" s="52"/>
      <c r="F1841" s="52" t="s">
        <v>243</v>
      </c>
      <c r="G1841" s="52">
        <v>19</v>
      </c>
      <c r="H1841" s="216"/>
      <c r="I1841" s="8">
        <f t="shared" si="61"/>
        <v>39</v>
      </c>
      <c r="J1841" s="358"/>
    </row>
    <row r="1842" spans="1:10" s="359" customFormat="1" ht="15" customHeight="1" x14ac:dyDescent="0.2">
      <c r="A1842" s="8">
        <v>6178</v>
      </c>
      <c r="B1842" s="363" t="s">
        <v>2795</v>
      </c>
      <c r="C1842" s="8" t="s">
        <v>166</v>
      </c>
      <c r="D1842" s="8">
        <v>19</v>
      </c>
      <c r="E1842" s="52"/>
      <c r="F1842" s="52" t="s">
        <v>2952</v>
      </c>
      <c r="G1842" s="52">
        <v>16</v>
      </c>
      <c r="H1842" s="216"/>
      <c r="I1842" s="8">
        <f t="shared" si="61"/>
        <v>35</v>
      </c>
      <c r="J1842" s="358"/>
    </row>
    <row r="1843" spans="1:10" s="359" customFormat="1" ht="15" customHeight="1" x14ac:dyDescent="0.2">
      <c r="A1843" s="8">
        <v>6177</v>
      </c>
      <c r="B1843" s="363" t="s">
        <v>2795</v>
      </c>
      <c r="C1843" s="8" t="s">
        <v>1355</v>
      </c>
      <c r="D1843" s="8">
        <v>34</v>
      </c>
      <c r="E1843" s="52"/>
      <c r="F1843" s="52" t="s">
        <v>400</v>
      </c>
      <c r="G1843" s="52">
        <v>31</v>
      </c>
      <c r="H1843" s="216"/>
      <c r="I1843" s="8">
        <f t="shared" si="61"/>
        <v>65</v>
      </c>
      <c r="J1843" s="358"/>
    </row>
    <row r="1844" spans="1:10" s="359" customFormat="1" ht="15" customHeight="1" x14ac:dyDescent="0.2">
      <c r="A1844" s="8">
        <v>6176</v>
      </c>
      <c r="B1844" s="363" t="s">
        <v>2795</v>
      </c>
      <c r="C1844" s="52" t="s">
        <v>787</v>
      </c>
      <c r="D1844" s="52">
        <v>33</v>
      </c>
      <c r="E1844" s="52"/>
      <c r="F1844" s="8" t="s">
        <v>379</v>
      </c>
      <c r="G1844" s="8">
        <v>37</v>
      </c>
      <c r="H1844" s="216" t="s">
        <v>2797</v>
      </c>
      <c r="I1844" s="8">
        <f t="shared" si="61"/>
        <v>70</v>
      </c>
      <c r="J1844" s="358"/>
    </row>
    <row r="1845" spans="1:10" s="359" customFormat="1" ht="15" customHeight="1" x14ac:dyDescent="0.2">
      <c r="A1845" s="8">
        <v>6175</v>
      </c>
      <c r="B1845" s="363" t="s">
        <v>2795</v>
      </c>
      <c r="C1845" s="52" t="s">
        <v>397</v>
      </c>
      <c r="D1845" s="52">
        <v>17</v>
      </c>
      <c r="E1845" s="52"/>
      <c r="F1845" s="8" t="s">
        <v>409</v>
      </c>
      <c r="G1845" s="8">
        <v>28</v>
      </c>
      <c r="H1845" s="216"/>
      <c r="I1845" s="8">
        <f t="shared" si="61"/>
        <v>45</v>
      </c>
      <c r="J1845" s="358"/>
    </row>
    <row r="1846" spans="1:10" s="359" customFormat="1" ht="15" customHeight="1" x14ac:dyDescent="0.2">
      <c r="A1846" s="8">
        <v>6174</v>
      </c>
      <c r="B1846" s="363" t="s">
        <v>2795</v>
      </c>
      <c r="C1846" s="8" t="s">
        <v>788</v>
      </c>
      <c r="D1846" s="8">
        <v>19</v>
      </c>
      <c r="E1846" s="52"/>
      <c r="F1846" s="52" t="s">
        <v>515</v>
      </c>
      <c r="G1846" s="52">
        <v>13</v>
      </c>
      <c r="H1846" s="216"/>
      <c r="I1846" s="8">
        <f t="shared" si="61"/>
        <v>32</v>
      </c>
      <c r="J1846" s="358"/>
    </row>
    <row r="1847" spans="1:10" s="359" customFormat="1" ht="15" customHeight="1" x14ac:dyDescent="0.2">
      <c r="A1847" s="8">
        <v>6173</v>
      </c>
      <c r="B1847" s="363" t="s">
        <v>2795</v>
      </c>
      <c r="C1847" s="8" t="s">
        <v>441</v>
      </c>
      <c r="D1847" s="8">
        <v>18</v>
      </c>
      <c r="E1847" s="52"/>
      <c r="F1847" s="52" t="s">
        <v>1323</v>
      </c>
      <c r="G1847" s="52">
        <v>14</v>
      </c>
      <c r="H1847" s="216"/>
      <c r="I1847" s="8">
        <f t="shared" si="61"/>
        <v>32</v>
      </c>
      <c r="J1847" s="358"/>
    </row>
    <row r="1848" spans="1:10" s="359" customFormat="1" ht="15" customHeight="1" x14ac:dyDescent="0.2">
      <c r="A1848" s="8">
        <v>6172</v>
      </c>
      <c r="B1848" s="363" t="s">
        <v>2795</v>
      </c>
      <c r="C1848" s="8" t="s">
        <v>138</v>
      </c>
      <c r="D1848" s="8">
        <v>20</v>
      </c>
      <c r="E1848" s="52"/>
      <c r="F1848" s="52" t="s">
        <v>386</v>
      </c>
      <c r="G1848" s="52">
        <v>10</v>
      </c>
      <c r="H1848" s="216"/>
      <c r="I1848" s="8">
        <f t="shared" si="61"/>
        <v>30</v>
      </c>
      <c r="J1848" s="358"/>
    </row>
    <row r="1849" spans="1:10" s="359" customFormat="1" ht="15" customHeight="1" x14ac:dyDescent="0.2">
      <c r="A1849" s="8">
        <v>6171</v>
      </c>
      <c r="B1849" s="363" t="s">
        <v>2795</v>
      </c>
      <c r="C1849" s="52" t="s">
        <v>799</v>
      </c>
      <c r="D1849" s="52">
        <v>20</v>
      </c>
      <c r="E1849" s="52"/>
      <c r="F1849" s="8" t="s">
        <v>439</v>
      </c>
      <c r="G1849" s="8">
        <v>24</v>
      </c>
      <c r="H1849" s="216"/>
      <c r="I1849" s="8">
        <f t="shared" si="61"/>
        <v>44</v>
      </c>
      <c r="J1849" s="358"/>
    </row>
    <row r="1850" spans="1:10" s="359" customFormat="1" ht="15" customHeight="1" x14ac:dyDescent="0.2">
      <c r="A1850" s="8">
        <v>6170</v>
      </c>
      <c r="B1850" s="364" t="s">
        <v>2794</v>
      </c>
      <c r="C1850" s="52" t="s">
        <v>379</v>
      </c>
      <c r="D1850" s="52">
        <v>10</v>
      </c>
      <c r="E1850" s="52"/>
      <c r="F1850" s="8" t="s">
        <v>1355</v>
      </c>
      <c r="G1850" s="8">
        <v>26</v>
      </c>
      <c r="H1850" s="216"/>
      <c r="I1850" s="8">
        <f t="shared" si="61"/>
        <v>36</v>
      </c>
      <c r="J1850" s="358"/>
    </row>
    <row r="1851" spans="1:10" s="359" customFormat="1" ht="15" customHeight="1" x14ac:dyDescent="0.2">
      <c r="A1851" s="8">
        <v>6169</v>
      </c>
      <c r="B1851" s="364" t="s">
        <v>2794</v>
      </c>
      <c r="C1851" s="8" t="s">
        <v>790</v>
      </c>
      <c r="D1851" s="8">
        <v>20</v>
      </c>
      <c r="E1851" s="52"/>
      <c r="F1851" s="52" t="s">
        <v>2952</v>
      </c>
      <c r="G1851" s="52">
        <v>16</v>
      </c>
      <c r="H1851" s="216"/>
      <c r="I1851" s="8">
        <f t="shared" si="61"/>
        <v>36</v>
      </c>
      <c r="J1851" s="358"/>
    </row>
    <row r="1852" spans="1:10" s="359" customFormat="1" ht="15" customHeight="1" x14ac:dyDescent="0.2">
      <c r="A1852" s="8">
        <v>6168</v>
      </c>
      <c r="B1852" s="364" t="s">
        <v>2794</v>
      </c>
      <c r="C1852" s="52" t="s">
        <v>793</v>
      </c>
      <c r="D1852" s="52">
        <v>24</v>
      </c>
      <c r="E1852" s="52"/>
      <c r="F1852" s="8" t="s">
        <v>256</v>
      </c>
      <c r="G1852" s="8">
        <v>35</v>
      </c>
      <c r="H1852" s="216" t="s">
        <v>2627</v>
      </c>
      <c r="I1852" s="8">
        <f t="shared" si="61"/>
        <v>59</v>
      </c>
      <c r="J1852" s="358"/>
    </row>
    <row r="1853" spans="1:10" s="359" customFormat="1" ht="15" customHeight="1" x14ac:dyDescent="0.2">
      <c r="A1853" s="8">
        <v>6167</v>
      </c>
      <c r="B1853" s="364" t="s">
        <v>2794</v>
      </c>
      <c r="C1853" s="52" t="s">
        <v>166</v>
      </c>
      <c r="D1853" s="52">
        <v>14</v>
      </c>
      <c r="E1853" s="52"/>
      <c r="F1853" s="8" t="s">
        <v>441</v>
      </c>
      <c r="G1853" s="8">
        <v>31</v>
      </c>
      <c r="H1853" s="216"/>
      <c r="I1853" s="8">
        <f t="shared" si="61"/>
        <v>45</v>
      </c>
      <c r="J1853" s="358"/>
    </row>
    <row r="1854" spans="1:10" s="359" customFormat="1" ht="15" customHeight="1" x14ac:dyDescent="0.2">
      <c r="A1854" s="8">
        <v>6166</v>
      </c>
      <c r="B1854" s="364" t="s">
        <v>2794</v>
      </c>
      <c r="C1854" s="8" t="s">
        <v>788</v>
      </c>
      <c r="D1854" s="8">
        <v>21</v>
      </c>
      <c r="E1854" s="52"/>
      <c r="F1854" s="52" t="s">
        <v>397</v>
      </c>
      <c r="G1854" s="52">
        <v>14</v>
      </c>
      <c r="H1854" s="216"/>
      <c r="I1854" s="8">
        <f t="shared" si="61"/>
        <v>35</v>
      </c>
      <c r="J1854" s="358"/>
    </row>
    <row r="1855" spans="1:10" s="359" customFormat="1" ht="15" customHeight="1" x14ac:dyDescent="0.2">
      <c r="A1855" s="8">
        <v>6165</v>
      </c>
      <c r="B1855" s="364" t="s">
        <v>2794</v>
      </c>
      <c r="C1855" s="8" t="s">
        <v>243</v>
      </c>
      <c r="D1855" s="8">
        <v>31</v>
      </c>
      <c r="E1855" s="52"/>
      <c r="F1855" s="52" t="s">
        <v>409</v>
      </c>
      <c r="G1855" s="52">
        <v>3</v>
      </c>
      <c r="H1855" s="216"/>
      <c r="I1855" s="8">
        <f t="shared" si="61"/>
        <v>34</v>
      </c>
      <c r="J1855" s="358"/>
    </row>
    <row r="1856" spans="1:10" s="359" customFormat="1" ht="15" customHeight="1" x14ac:dyDescent="0.2">
      <c r="A1856" s="8">
        <v>6164</v>
      </c>
      <c r="B1856" s="364" t="s">
        <v>2794</v>
      </c>
      <c r="C1856" s="52" t="s">
        <v>787</v>
      </c>
      <c r="D1856" s="52">
        <v>13</v>
      </c>
      <c r="E1856" s="52"/>
      <c r="F1856" s="8" t="s">
        <v>138</v>
      </c>
      <c r="G1856" s="8">
        <v>24</v>
      </c>
      <c r="H1856" s="216"/>
      <c r="I1856" s="8">
        <f t="shared" si="61"/>
        <v>37</v>
      </c>
      <c r="J1856" s="358"/>
    </row>
    <row r="1857" spans="1:10" s="359" customFormat="1" ht="15" customHeight="1" x14ac:dyDescent="0.2">
      <c r="A1857" s="8">
        <v>6163</v>
      </c>
      <c r="B1857" s="364" t="s">
        <v>2794</v>
      </c>
      <c r="C1857" s="52" t="s">
        <v>797</v>
      </c>
      <c r="D1857" s="52">
        <v>15</v>
      </c>
      <c r="E1857" s="52"/>
      <c r="F1857" s="8" t="s">
        <v>515</v>
      </c>
      <c r="G1857" s="8">
        <v>17</v>
      </c>
      <c r="H1857" s="216"/>
      <c r="I1857" s="8">
        <f t="shared" si="61"/>
        <v>32</v>
      </c>
      <c r="J1857" s="358"/>
    </row>
    <row r="1858" spans="1:10" s="359" customFormat="1" ht="15" customHeight="1" x14ac:dyDescent="0.2">
      <c r="A1858" s="8">
        <v>6162</v>
      </c>
      <c r="B1858" s="364" t="s">
        <v>2794</v>
      </c>
      <c r="C1858" s="52" t="s">
        <v>798</v>
      </c>
      <c r="D1858" s="52">
        <v>15</v>
      </c>
      <c r="E1858" s="52"/>
      <c r="F1858" s="8" t="s">
        <v>1323</v>
      </c>
      <c r="G1858" s="8">
        <v>20</v>
      </c>
      <c r="H1858" s="216"/>
      <c r="I1858" s="8">
        <f t="shared" si="61"/>
        <v>35</v>
      </c>
      <c r="J1858" s="358"/>
    </row>
    <row r="1859" spans="1:10" s="359" customFormat="1" ht="15" customHeight="1" x14ac:dyDescent="0.2">
      <c r="A1859" s="8">
        <v>6161</v>
      </c>
      <c r="B1859" s="363" t="s">
        <v>2792</v>
      </c>
      <c r="C1859" s="52" t="s">
        <v>797</v>
      </c>
      <c r="D1859" s="52">
        <v>20</v>
      </c>
      <c r="E1859" s="52"/>
      <c r="F1859" s="8" t="s">
        <v>1355</v>
      </c>
      <c r="G1859" s="8">
        <v>28</v>
      </c>
      <c r="H1859" s="216"/>
      <c r="I1859" s="8">
        <f t="shared" si="61"/>
        <v>48</v>
      </c>
      <c r="J1859" s="358"/>
    </row>
    <row r="1860" spans="1:10" s="359" customFormat="1" ht="15" customHeight="1" x14ac:dyDescent="0.2">
      <c r="A1860" s="8">
        <v>6160</v>
      </c>
      <c r="B1860" s="363" t="s">
        <v>2792</v>
      </c>
      <c r="C1860" s="8" t="s">
        <v>799</v>
      </c>
      <c r="D1860" s="8">
        <v>16</v>
      </c>
      <c r="E1860" s="52"/>
      <c r="F1860" s="52" t="s">
        <v>243</v>
      </c>
      <c r="G1860" s="52">
        <v>13</v>
      </c>
      <c r="H1860" s="216"/>
      <c r="I1860" s="8">
        <f t="shared" si="61"/>
        <v>29</v>
      </c>
      <c r="J1860" s="358"/>
    </row>
    <row r="1861" spans="1:10" s="359" customFormat="1" ht="15" customHeight="1" x14ac:dyDescent="0.2">
      <c r="A1861" s="8">
        <v>6159</v>
      </c>
      <c r="B1861" s="363" t="s">
        <v>2792</v>
      </c>
      <c r="C1861" s="52" t="s">
        <v>2952</v>
      </c>
      <c r="D1861" s="52">
        <v>6</v>
      </c>
      <c r="E1861" s="52"/>
      <c r="F1861" s="8" t="s">
        <v>752</v>
      </c>
      <c r="G1861" s="8">
        <v>24</v>
      </c>
      <c r="H1861" s="216"/>
      <c r="I1861" s="8">
        <f t="shared" si="61"/>
        <v>30</v>
      </c>
      <c r="J1861" s="358"/>
    </row>
    <row r="1862" spans="1:10" s="359" customFormat="1" ht="15" customHeight="1" x14ac:dyDescent="0.2">
      <c r="A1862" s="8">
        <v>6158</v>
      </c>
      <c r="B1862" s="363" t="s">
        <v>2792</v>
      </c>
      <c r="C1862" s="52" t="s">
        <v>801</v>
      </c>
      <c r="D1862" s="52">
        <v>7</v>
      </c>
      <c r="E1862" s="52"/>
      <c r="F1862" s="8" t="s">
        <v>397</v>
      </c>
      <c r="G1862" s="8">
        <v>21</v>
      </c>
      <c r="H1862" s="216" t="s">
        <v>2793</v>
      </c>
      <c r="I1862" s="8">
        <f t="shared" si="61"/>
        <v>28</v>
      </c>
      <c r="J1862" s="358"/>
    </row>
    <row r="1863" spans="1:10" s="359" customFormat="1" ht="15" customHeight="1" x14ac:dyDescent="0.2">
      <c r="A1863" s="8">
        <v>6157</v>
      </c>
      <c r="B1863" s="363" t="s">
        <v>2792</v>
      </c>
      <c r="C1863" s="8" t="s">
        <v>441</v>
      </c>
      <c r="D1863" s="8">
        <v>33</v>
      </c>
      <c r="E1863" s="52"/>
      <c r="F1863" s="52" t="s">
        <v>514</v>
      </c>
      <c r="G1863" s="52">
        <v>14</v>
      </c>
      <c r="H1863" s="216"/>
      <c r="I1863" s="8">
        <f t="shared" si="61"/>
        <v>47</v>
      </c>
      <c r="J1863" s="358"/>
    </row>
    <row r="1864" spans="1:10" s="359" customFormat="1" ht="15" customHeight="1" x14ac:dyDescent="0.2">
      <c r="A1864" s="8">
        <v>6156</v>
      </c>
      <c r="B1864" s="363" t="s">
        <v>2792</v>
      </c>
      <c r="C1864" s="8" t="s">
        <v>138</v>
      </c>
      <c r="D1864" s="8">
        <v>17</v>
      </c>
      <c r="E1864" s="52"/>
      <c r="F1864" s="52" t="s">
        <v>515</v>
      </c>
      <c r="G1864" s="52">
        <v>7</v>
      </c>
      <c r="H1864" s="216"/>
      <c r="I1864" s="8">
        <f t="shared" si="61"/>
        <v>24</v>
      </c>
      <c r="J1864" s="358"/>
    </row>
    <row r="1865" spans="1:10" s="359" customFormat="1" ht="15" customHeight="1" x14ac:dyDescent="0.2">
      <c r="A1865" s="8">
        <v>6155</v>
      </c>
      <c r="B1865" s="363" t="s">
        <v>2792</v>
      </c>
      <c r="C1865" s="8" t="s">
        <v>166</v>
      </c>
      <c r="D1865" s="8">
        <v>17</v>
      </c>
      <c r="E1865" s="52"/>
      <c r="F1865" s="52" t="s">
        <v>1323</v>
      </c>
      <c r="G1865" s="52">
        <v>13</v>
      </c>
      <c r="H1865" s="216"/>
      <c r="I1865" s="8">
        <f t="shared" si="61"/>
        <v>30</v>
      </c>
      <c r="J1865" s="358"/>
    </row>
    <row r="1866" spans="1:10" s="359" customFormat="1" ht="15" customHeight="1" x14ac:dyDescent="0.2">
      <c r="A1866" s="8">
        <v>6154</v>
      </c>
      <c r="B1866" s="363" t="s">
        <v>2792</v>
      </c>
      <c r="C1866" s="52" t="s">
        <v>379</v>
      </c>
      <c r="D1866" s="52">
        <v>17</v>
      </c>
      <c r="E1866" s="52"/>
      <c r="F1866" s="8" t="s">
        <v>386</v>
      </c>
      <c r="G1866" s="8">
        <v>38</v>
      </c>
      <c r="H1866" s="216"/>
      <c r="I1866" s="8">
        <f t="shared" si="61"/>
        <v>55</v>
      </c>
      <c r="J1866" s="358"/>
    </row>
    <row r="1867" spans="1:10" s="359" customFormat="1" ht="15" customHeight="1" x14ac:dyDescent="0.2">
      <c r="A1867" s="8">
        <v>6153</v>
      </c>
      <c r="B1867" s="363" t="s">
        <v>2792</v>
      </c>
      <c r="C1867" s="8" t="s">
        <v>793</v>
      </c>
      <c r="D1867" s="8">
        <v>27</v>
      </c>
      <c r="E1867" s="52"/>
      <c r="F1867" s="52" t="s">
        <v>439</v>
      </c>
      <c r="G1867" s="52">
        <v>17</v>
      </c>
      <c r="H1867" s="216"/>
      <c r="I1867" s="8">
        <f t="shared" si="61"/>
        <v>44</v>
      </c>
      <c r="J1867" s="358"/>
    </row>
    <row r="1868" spans="1:10" s="359" customFormat="1" ht="15" customHeight="1" x14ac:dyDescent="0.2">
      <c r="A1868" s="8">
        <v>6152</v>
      </c>
      <c r="B1868" s="364" t="s">
        <v>2791</v>
      </c>
      <c r="C1868" s="52" t="s">
        <v>793</v>
      </c>
      <c r="D1868" s="52">
        <v>30</v>
      </c>
      <c r="E1868" s="52"/>
      <c r="F1868" s="8" t="s">
        <v>1355</v>
      </c>
      <c r="G1868" s="8">
        <v>40</v>
      </c>
      <c r="H1868" s="216"/>
      <c r="I1868" s="8">
        <f t="shared" si="61"/>
        <v>70</v>
      </c>
      <c r="J1868" s="358"/>
    </row>
    <row r="1869" spans="1:10" s="359" customFormat="1" ht="15" customHeight="1" x14ac:dyDescent="0.2">
      <c r="A1869" s="8">
        <v>6151</v>
      </c>
      <c r="B1869" s="364" t="s">
        <v>2791</v>
      </c>
      <c r="C1869" s="52" t="s">
        <v>243</v>
      </c>
      <c r="D1869" s="52">
        <v>26</v>
      </c>
      <c r="E1869" s="52"/>
      <c r="F1869" s="8" t="s">
        <v>392</v>
      </c>
      <c r="G1869" s="8">
        <v>42</v>
      </c>
      <c r="H1869" s="216"/>
      <c r="I1869" s="8">
        <f t="shared" si="61"/>
        <v>68</v>
      </c>
      <c r="J1869" s="358"/>
    </row>
    <row r="1870" spans="1:10" s="359" customFormat="1" ht="15" customHeight="1" x14ac:dyDescent="0.2">
      <c r="A1870" s="8">
        <v>6150</v>
      </c>
      <c r="B1870" s="364" t="s">
        <v>2791</v>
      </c>
      <c r="C1870" s="8" t="s">
        <v>2952</v>
      </c>
      <c r="D1870" s="8">
        <v>14</v>
      </c>
      <c r="E1870" s="52"/>
      <c r="F1870" s="52" t="s">
        <v>379</v>
      </c>
      <c r="G1870" s="52">
        <v>9</v>
      </c>
      <c r="H1870" s="216"/>
      <c r="I1870" s="8">
        <f t="shared" si="61"/>
        <v>23</v>
      </c>
      <c r="J1870" s="358"/>
    </row>
    <row r="1871" spans="1:10" s="359" customFormat="1" ht="15" customHeight="1" x14ac:dyDescent="0.2">
      <c r="A1871" s="8">
        <v>6149</v>
      </c>
      <c r="B1871" s="364" t="s">
        <v>2791</v>
      </c>
      <c r="C1871" s="52" t="s">
        <v>787</v>
      </c>
      <c r="D1871" s="52">
        <v>17</v>
      </c>
      <c r="E1871" s="52"/>
      <c r="F1871" s="8" t="s">
        <v>441</v>
      </c>
      <c r="G1871" s="8">
        <v>24</v>
      </c>
      <c r="H1871" s="216"/>
      <c r="I1871" s="8">
        <f t="shared" si="61"/>
        <v>41</v>
      </c>
      <c r="J1871" s="358"/>
    </row>
    <row r="1872" spans="1:10" s="359" customFormat="1" ht="15" customHeight="1" x14ac:dyDescent="0.2">
      <c r="A1872" s="8">
        <v>6148</v>
      </c>
      <c r="B1872" s="364" t="s">
        <v>2791</v>
      </c>
      <c r="C1872" s="8" t="s">
        <v>788</v>
      </c>
      <c r="D1872" s="8">
        <v>37</v>
      </c>
      <c r="E1872" s="52" t="s">
        <v>777</v>
      </c>
      <c r="F1872" s="52" t="s">
        <v>409</v>
      </c>
      <c r="G1872" s="52">
        <v>31</v>
      </c>
      <c r="H1872" s="216" t="s">
        <v>1972</v>
      </c>
      <c r="I1872" s="8">
        <f t="shared" si="61"/>
        <v>68</v>
      </c>
      <c r="J1872" s="358"/>
    </row>
    <row r="1873" spans="1:10" s="359" customFormat="1" ht="15" customHeight="1" x14ac:dyDescent="0.2">
      <c r="A1873" s="8">
        <v>6147</v>
      </c>
      <c r="B1873" s="364" t="s">
        <v>2791</v>
      </c>
      <c r="C1873" s="8" t="s">
        <v>790</v>
      </c>
      <c r="D1873" s="8">
        <v>24</v>
      </c>
      <c r="E1873" s="52"/>
      <c r="F1873" s="52" t="s">
        <v>138</v>
      </c>
      <c r="G1873" s="52">
        <v>19</v>
      </c>
      <c r="H1873" s="216"/>
      <c r="I1873" s="8">
        <f t="shared" si="61"/>
        <v>43</v>
      </c>
      <c r="J1873" s="358"/>
    </row>
    <row r="1874" spans="1:10" s="359" customFormat="1" ht="15" customHeight="1" x14ac:dyDescent="0.2">
      <c r="A1874" s="8">
        <v>6146</v>
      </c>
      <c r="B1874" s="364" t="s">
        <v>2791</v>
      </c>
      <c r="C1874" s="52" t="s">
        <v>789</v>
      </c>
      <c r="D1874" s="52">
        <v>23</v>
      </c>
      <c r="E1874" s="52"/>
      <c r="F1874" s="8" t="s">
        <v>516</v>
      </c>
      <c r="G1874" s="8">
        <v>24</v>
      </c>
      <c r="H1874" s="216"/>
      <c r="I1874" s="8">
        <f t="shared" si="61"/>
        <v>47</v>
      </c>
      <c r="J1874" s="358"/>
    </row>
    <row r="1875" spans="1:10" s="359" customFormat="1" ht="15" customHeight="1" x14ac:dyDescent="0.2">
      <c r="A1875" s="8">
        <v>6145</v>
      </c>
      <c r="B1875" s="364" t="s">
        <v>2791</v>
      </c>
      <c r="C1875" s="52" t="s">
        <v>799</v>
      </c>
      <c r="D1875" s="52">
        <v>17</v>
      </c>
      <c r="E1875" s="52"/>
      <c r="F1875" s="8" t="s">
        <v>1323</v>
      </c>
      <c r="G1875" s="8">
        <v>19</v>
      </c>
      <c r="H1875" s="216"/>
      <c r="I1875" s="8">
        <f t="shared" si="61"/>
        <v>36</v>
      </c>
      <c r="J1875" s="358"/>
    </row>
    <row r="1876" spans="1:10" s="359" customFormat="1" ht="15" customHeight="1" x14ac:dyDescent="0.2">
      <c r="A1876" s="8">
        <v>6144</v>
      </c>
      <c r="B1876" s="364" t="s">
        <v>2791</v>
      </c>
      <c r="C1876" s="52" t="s">
        <v>397</v>
      </c>
      <c r="D1876" s="52">
        <v>10</v>
      </c>
      <c r="E1876" s="52"/>
      <c r="F1876" s="8" t="s">
        <v>386</v>
      </c>
      <c r="G1876" s="8">
        <v>17</v>
      </c>
      <c r="H1876" s="216"/>
      <c r="I1876" s="8">
        <f t="shared" si="61"/>
        <v>27</v>
      </c>
      <c r="J1876" s="358"/>
    </row>
    <row r="1877" spans="1:10" s="359" customFormat="1" ht="15" customHeight="1" x14ac:dyDescent="0.2">
      <c r="A1877" s="8">
        <v>6143</v>
      </c>
      <c r="B1877" s="363" t="s">
        <v>2787</v>
      </c>
      <c r="C1877" s="52" t="s">
        <v>1323</v>
      </c>
      <c r="D1877" s="52">
        <v>30</v>
      </c>
      <c r="E1877" s="52" t="s">
        <v>777</v>
      </c>
      <c r="F1877" s="8" t="s">
        <v>515</v>
      </c>
      <c r="G1877" s="8">
        <v>36</v>
      </c>
      <c r="H1877" s="216"/>
      <c r="I1877" s="8">
        <f t="shared" si="61"/>
        <v>66</v>
      </c>
      <c r="J1877" s="358"/>
    </row>
    <row r="1878" spans="1:10" s="359" customFormat="1" ht="15" customHeight="1" x14ac:dyDescent="0.2">
      <c r="A1878" s="8">
        <v>6142</v>
      </c>
      <c r="B1878" s="363" t="s">
        <v>2787</v>
      </c>
      <c r="C1878" s="52" t="s">
        <v>397</v>
      </c>
      <c r="D1878" s="52">
        <v>17</v>
      </c>
      <c r="E1878" s="52"/>
      <c r="F1878" s="8" t="s">
        <v>1355</v>
      </c>
      <c r="G1878" s="8">
        <v>21</v>
      </c>
      <c r="H1878" s="216"/>
      <c r="I1878" s="8">
        <f t="shared" si="61"/>
        <v>38</v>
      </c>
      <c r="J1878" s="358"/>
    </row>
    <row r="1879" spans="1:10" s="359" customFormat="1" ht="15" customHeight="1" x14ac:dyDescent="0.2">
      <c r="A1879" s="8">
        <v>6141</v>
      </c>
      <c r="B1879" s="363" t="s">
        <v>2787</v>
      </c>
      <c r="C1879" s="52" t="s">
        <v>793</v>
      </c>
      <c r="D1879" s="52">
        <v>31</v>
      </c>
      <c r="E1879" s="52"/>
      <c r="F1879" s="8" t="s">
        <v>2952</v>
      </c>
      <c r="G1879" s="8">
        <v>35</v>
      </c>
      <c r="H1879" s="216"/>
      <c r="I1879" s="8">
        <f t="shared" si="61"/>
        <v>66</v>
      </c>
      <c r="J1879" s="358"/>
    </row>
    <row r="1880" spans="1:10" s="359" customFormat="1" ht="15" customHeight="1" x14ac:dyDescent="0.2">
      <c r="A1880" s="8">
        <v>6140</v>
      </c>
      <c r="B1880" s="363" t="s">
        <v>2787</v>
      </c>
      <c r="C1880" s="8" t="s">
        <v>243</v>
      </c>
      <c r="D1880" s="8">
        <v>24</v>
      </c>
      <c r="E1880" s="52"/>
      <c r="F1880" s="52" t="s">
        <v>752</v>
      </c>
      <c r="G1880" s="52">
        <v>21</v>
      </c>
      <c r="H1880" s="216" t="s">
        <v>2790</v>
      </c>
      <c r="I1880" s="8">
        <f t="shared" si="61"/>
        <v>45</v>
      </c>
      <c r="J1880" s="358"/>
    </row>
    <row r="1881" spans="1:10" s="359" customFormat="1" ht="15" customHeight="1" x14ac:dyDescent="0.2">
      <c r="A1881" s="8">
        <v>6139</v>
      </c>
      <c r="B1881" s="363" t="s">
        <v>2787</v>
      </c>
      <c r="C1881" s="52" t="s">
        <v>797</v>
      </c>
      <c r="D1881" s="52">
        <v>13</v>
      </c>
      <c r="E1881" s="52"/>
      <c r="F1881" s="8" t="s">
        <v>256</v>
      </c>
      <c r="G1881" s="8">
        <v>20</v>
      </c>
      <c r="H1881" s="216"/>
      <c r="I1881" s="8">
        <f t="shared" si="61"/>
        <v>33</v>
      </c>
      <c r="J1881" s="358"/>
    </row>
    <row r="1882" spans="1:10" s="359" customFormat="1" ht="15" customHeight="1" x14ac:dyDescent="0.2">
      <c r="A1882" s="8">
        <v>6138</v>
      </c>
      <c r="B1882" s="363" t="s">
        <v>2787</v>
      </c>
      <c r="C1882" s="8" t="s">
        <v>441</v>
      </c>
      <c r="D1882" s="8">
        <v>41</v>
      </c>
      <c r="E1882" s="52"/>
      <c r="F1882" s="52" t="s">
        <v>379</v>
      </c>
      <c r="G1882" s="52">
        <v>17</v>
      </c>
      <c r="H1882" s="216"/>
      <c r="I1882" s="8">
        <f t="shared" si="61"/>
        <v>58</v>
      </c>
      <c r="J1882" s="358"/>
    </row>
    <row r="1883" spans="1:10" s="359" customFormat="1" ht="15" customHeight="1" x14ac:dyDescent="0.2">
      <c r="A1883" s="8">
        <v>6137</v>
      </c>
      <c r="B1883" s="363" t="s">
        <v>2787</v>
      </c>
      <c r="C1883" s="8" t="s">
        <v>788</v>
      </c>
      <c r="D1883" s="8">
        <v>24</v>
      </c>
      <c r="E1883" s="52"/>
      <c r="F1883" s="52" t="s">
        <v>516</v>
      </c>
      <c r="G1883" s="52">
        <v>17</v>
      </c>
      <c r="H1883" s="216"/>
      <c r="I1883" s="8">
        <f t="shared" si="61"/>
        <v>41</v>
      </c>
      <c r="J1883" s="358"/>
    </row>
    <row r="1884" spans="1:10" s="359" customFormat="1" ht="15" customHeight="1" x14ac:dyDescent="0.2">
      <c r="A1884" s="8">
        <v>6136</v>
      </c>
      <c r="B1884" s="363" t="s">
        <v>2787</v>
      </c>
      <c r="C1884" s="8" t="s">
        <v>790</v>
      </c>
      <c r="D1884" s="8">
        <v>28</v>
      </c>
      <c r="E1884" s="52"/>
      <c r="F1884" s="52" t="s">
        <v>386</v>
      </c>
      <c r="G1884" s="52">
        <v>26</v>
      </c>
      <c r="H1884" s="216"/>
      <c r="I1884" s="8">
        <f t="shared" si="61"/>
        <v>54</v>
      </c>
      <c r="J1884" s="358"/>
    </row>
    <row r="1885" spans="1:10" s="359" customFormat="1" ht="15" customHeight="1" x14ac:dyDescent="0.2">
      <c r="A1885" s="8">
        <v>6135</v>
      </c>
      <c r="B1885" s="363" t="s">
        <v>2787</v>
      </c>
      <c r="C1885" s="8" t="s">
        <v>138</v>
      </c>
      <c r="D1885" s="8">
        <v>24</v>
      </c>
      <c r="E1885" s="52"/>
      <c r="F1885" s="52" t="s">
        <v>409</v>
      </c>
      <c r="G1885" s="52">
        <v>21</v>
      </c>
      <c r="H1885" s="216"/>
      <c r="I1885" s="8">
        <f t="shared" ref="I1885:I1948" si="62">D1885+G1885</f>
        <v>45</v>
      </c>
      <c r="J1885" s="358"/>
    </row>
    <row r="1886" spans="1:10" s="359" customFormat="1" ht="15" customHeight="1" x14ac:dyDescent="0.2">
      <c r="A1886" s="8">
        <v>6134</v>
      </c>
      <c r="B1886" s="360" t="s">
        <v>2642</v>
      </c>
      <c r="C1886" s="52" t="s">
        <v>793</v>
      </c>
      <c r="D1886" s="52">
        <v>10</v>
      </c>
      <c r="E1886" s="361">
        <v>34</v>
      </c>
      <c r="F1886" s="8" t="s">
        <v>514</v>
      </c>
      <c r="G1886" s="8">
        <v>13</v>
      </c>
      <c r="H1886" s="216" t="s">
        <v>2648</v>
      </c>
      <c r="I1886" s="8">
        <f t="shared" si="62"/>
        <v>23</v>
      </c>
      <c r="J1886" s="358">
        <v>45.67</v>
      </c>
    </row>
    <row r="1887" spans="1:10" s="359" customFormat="1" ht="15" customHeight="1" x14ac:dyDescent="0.2">
      <c r="A1887" s="8">
        <v>6133</v>
      </c>
      <c r="B1887" s="365" t="s">
        <v>2643</v>
      </c>
      <c r="C1887" s="52" t="s">
        <v>441</v>
      </c>
      <c r="D1887" s="52">
        <v>17</v>
      </c>
      <c r="E1887" s="354"/>
      <c r="F1887" s="8" t="s">
        <v>400</v>
      </c>
      <c r="G1887" s="8">
        <v>27</v>
      </c>
      <c r="H1887" s="216"/>
      <c r="I1887" s="8">
        <f t="shared" si="62"/>
        <v>44</v>
      </c>
      <c r="J1887" s="358"/>
    </row>
    <row r="1888" spans="1:10" s="359" customFormat="1" ht="15" customHeight="1" x14ac:dyDescent="0.2">
      <c r="A1888" s="8">
        <v>6132</v>
      </c>
      <c r="B1888" s="365" t="s">
        <v>2643</v>
      </c>
      <c r="C1888" s="52" t="s">
        <v>790</v>
      </c>
      <c r="D1888" s="52">
        <v>14</v>
      </c>
      <c r="E1888" s="354"/>
      <c r="F1888" s="8" t="s">
        <v>514</v>
      </c>
      <c r="G1888" s="8">
        <v>31</v>
      </c>
      <c r="H1888" s="216" t="s">
        <v>1972</v>
      </c>
      <c r="I1888" s="8">
        <f t="shared" si="62"/>
        <v>45</v>
      </c>
      <c r="J1888" s="358"/>
    </row>
    <row r="1889" spans="1:10" s="359" customFormat="1" ht="15" customHeight="1" x14ac:dyDescent="0.2">
      <c r="A1889" s="8">
        <v>6131</v>
      </c>
      <c r="B1889" s="360" t="s">
        <v>2644</v>
      </c>
      <c r="C1889" s="52" t="s">
        <v>2952</v>
      </c>
      <c r="D1889" s="52">
        <v>14</v>
      </c>
      <c r="E1889" s="354"/>
      <c r="F1889" s="8" t="s">
        <v>400</v>
      </c>
      <c r="G1889" s="8">
        <v>54</v>
      </c>
      <c r="H1889" s="216"/>
      <c r="I1889" s="8">
        <f t="shared" si="62"/>
        <v>68</v>
      </c>
      <c r="J1889" s="358"/>
    </row>
    <row r="1890" spans="1:10" s="359" customFormat="1" ht="15" customHeight="1" x14ac:dyDescent="0.2">
      <c r="A1890" s="8">
        <v>6130</v>
      </c>
      <c r="B1890" s="360" t="s">
        <v>2644</v>
      </c>
      <c r="C1890" s="52" t="s">
        <v>243</v>
      </c>
      <c r="D1890" s="52">
        <v>16</v>
      </c>
      <c r="E1890" s="354"/>
      <c r="F1890" s="8" t="s">
        <v>439</v>
      </c>
      <c r="G1890" s="8">
        <v>41</v>
      </c>
      <c r="H1890" s="216"/>
      <c r="I1890" s="8">
        <f t="shared" si="62"/>
        <v>57</v>
      </c>
      <c r="J1890" s="358"/>
    </row>
    <row r="1891" spans="1:10" s="359" customFormat="1" ht="15" customHeight="1" x14ac:dyDescent="0.2">
      <c r="A1891" s="8">
        <v>6129</v>
      </c>
      <c r="B1891" s="360" t="s">
        <v>2644</v>
      </c>
      <c r="C1891" s="52" t="s">
        <v>379</v>
      </c>
      <c r="D1891" s="52">
        <v>7</v>
      </c>
      <c r="E1891" s="354"/>
      <c r="F1891" s="8" t="s">
        <v>441</v>
      </c>
      <c r="G1891" s="8">
        <v>48</v>
      </c>
      <c r="H1891" s="216" t="s">
        <v>779</v>
      </c>
      <c r="I1891" s="8">
        <f t="shared" si="62"/>
        <v>55</v>
      </c>
      <c r="J1891" s="358"/>
    </row>
    <row r="1892" spans="1:10" s="359" customFormat="1" ht="15" customHeight="1" x14ac:dyDescent="0.2">
      <c r="A1892" s="8">
        <v>6128</v>
      </c>
      <c r="B1892" s="360" t="s">
        <v>2644</v>
      </c>
      <c r="C1892" s="52" t="s">
        <v>397</v>
      </c>
      <c r="D1892" s="52">
        <v>14</v>
      </c>
      <c r="E1892" s="354"/>
      <c r="F1892" s="8" t="s">
        <v>514</v>
      </c>
      <c r="G1892" s="8">
        <v>44</v>
      </c>
      <c r="H1892" s="216"/>
      <c r="I1892" s="8">
        <f t="shared" si="62"/>
        <v>58</v>
      </c>
      <c r="J1892" s="358"/>
    </row>
    <row r="1893" spans="1:10" s="359" customFormat="1" ht="15" customHeight="1" x14ac:dyDescent="0.2">
      <c r="A1893" s="8">
        <v>6127</v>
      </c>
      <c r="B1893" s="365" t="s">
        <v>2641</v>
      </c>
      <c r="C1893" s="52" t="s">
        <v>795</v>
      </c>
      <c r="D1893" s="52">
        <v>11</v>
      </c>
      <c r="E1893" s="52"/>
      <c r="F1893" s="8" t="s">
        <v>400</v>
      </c>
      <c r="G1893" s="8">
        <v>23</v>
      </c>
      <c r="H1893" s="216"/>
      <c r="I1893" s="8">
        <f t="shared" si="62"/>
        <v>34</v>
      </c>
      <c r="J1893" s="358"/>
    </row>
    <row r="1894" spans="1:10" s="359" customFormat="1" ht="15" customHeight="1" x14ac:dyDescent="0.2">
      <c r="A1894" s="8">
        <v>6126</v>
      </c>
      <c r="B1894" s="365" t="s">
        <v>2641</v>
      </c>
      <c r="C1894" s="52" t="s">
        <v>797</v>
      </c>
      <c r="D1894" s="52">
        <v>21</v>
      </c>
      <c r="E1894" s="52"/>
      <c r="F1894" s="8" t="s">
        <v>2952</v>
      </c>
      <c r="G1894" s="8">
        <v>33</v>
      </c>
      <c r="H1894" s="216"/>
      <c r="I1894" s="8">
        <f t="shared" si="62"/>
        <v>54</v>
      </c>
      <c r="J1894" s="358"/>
    </row>
    <row r="1895" spans="1:10" s="359" customFormat="1" ht="15" customHeight="1" x14ac:dyDescent="0.2">
      <c r="A1895" s="8">
        <v>6125</v>
      </c>
      <c r="B1895" s="365" t="s">
        <v>2641</v>
      </c>
      <c r="C1895" s="8" t="s">
        <v>799</v>
      </c>
      <c r="D1895" s="8">
        <v>24</v>
      </c>
      <c r="E1895" s="52"/>
      <c r="F1895" s="52" t="s">
        <v>409</v>
      </c>
      <c r="G1895" s="52">
        <v>7</v>
      </c>
      <c r="H1895" s="216"/>
      <c r="I1895" s="8">
        <f t="shared" si="62"/>
        <v>31</v>
      </c>
      <c r="J1895" s="358"/>
    </row>
    <row r="1896" spans="1:10" s="359" customFormat="1" ht="15" customHeight="1" x14ac:dyDescent="0.2">
      <c r="A1896" s="8">
        <v>6124</v>
      </c>
      <c r="B1896" s="365" t="s">
        <v>2641</v>
      </c>
      <c r="C1896" s="52" t="s">
        <v>166</v>
      </c>
      <c r="D1896" s="52">
        <v>10</v>
      </c>
      <c r="E1896" s="52"/>
      <c r="F1896" s="8" t="s">
        <v>319</v>
      </c>
      <c r="G1896" s="8">
        <v>21</v>
      </c>
      <c r="H1896" s="216" t="s">
        <v>2625</v>
      </c>
      <c r="I1896" s="8">
        <f t="shared" si="62"/>
        <v>31</v>
      </c>
      <c r="J1896" s="358"/>
    </row>
    <row r="1897" spans="1:10" s="359" customFormat="1" ht="15" customHeight="1" x14ac:dyDescent="0.2">
      <c r="A1897" s="8">
        <v>6123</v>
      </c>
      <c r="B1897" s="365" t="s">
        <v>2641</v>
      </c>
      <c r="C1897" s="52" t="s">
        <v>441</v>
      </c>
      <c r="D1897" s="52">
        <v>17</v>
      </c>
      <c r="E1897" s="52"/>
      <c r="F1897" s="8" t="s">
        <v>514</v>
      </c>
      <c r="G1897" s="8">
        <v>20</v>
      </c>
      <c r="H1897" s="216"/>
      <c r="I1897" s="8">
        <f t="shared" si="62"/>
        <v>37</v>
      </c>
      <c r="J1897" s="358"/>
    </row>
    <row r="1898" spans="1:10" s="359" customFormat="1" ht="15" customHeight="1" x14ac:dyDescent="0.2">
      <c r="A1898" s="8">
        <v>6122</v>
      </c>
      <c r="B1898" s="365" t="s">
        <v>2641</v>
      </c>
      <c r="C1898" s="52" t="s">
        <v>379</v>
      </c>
      <c r="D1898" s="52">
        <v>14</v>
      </c>
      <c r="E1898" s="52"/>
      <c r="F1898" s="8" t="s">
        <v>243</v>
      </c>
      <c r="G1898" s="8">
        <v>31</v>
      </c>
      <c r="H1898" s="216"/>
      <c r="I1898" s="8">
        <f t="shared" si="62"/>
        <v>45</v>
      </c>
      <c r="J1898" s="358"/>
    </row>
    <row r="1899" spans="1:10" s="359" customFormat="1" ht="15" customHeight="1" x14ac:dyDescent="0.2">
      <c r="A1899" s="8">
        <v>6121</v>
      </c>
      <c r="B1899" s="365" t="s">
        <v>2641</v>
      </c>
      <c r="C1899" s="52" t="s">
        <v>798</v>
      </c>
      <c r="D1899" s="52">
        <v>13</v>
      </c>
      <c r="E1899" s="52"/>
      <c r="F1899" s="8" t="s">
        <v>515</v>
      </c>
      <c r="G1899" s="8">
        <v>23</v>
      </c>
      <c r="H1899" s="216"/>
      <c r="I1899" s="8">
        <f t="shared" si="62"/>
        <v>36</v>
      </c>
      <c r="J1899" s="358"/>
    </row>
    <row r="1900" spans="1:10" s="359" customFormat="1" ht="15" customHeight="1" x14ac:dyDescent="0.2">
      <c r="A1900" s="8">
        <v>6120</v>
      </c>
      <c r="B1900" s="365" t="s">
        <v>2641</v>
      </c>
      <c r="C1900" s="52" t="s">
        <v>792</v>
      </c>
      <c r="D1900" s="52">
        <v>3</v>
      </c>
      <c r="E1900" s="52"/>
      <c r="F1900" s="8" t="s">
        <v>397</v>
      </c>
      <c r="G1900" s="8">
        <v>20</v>
      </c>
      <c r="H1900" s="216"/>
      <c r="I1900" s="8">
        <f t="shared" si="62"/>
        <v>23</v>
      </c>
      <c r="J1900" s="358"/>
    </row>
    <row r="1901" spans="1:10" s="359" customFormat="1" ht="15" customHeight="1" x14ac:dyDescent="0.2">
      <c r="A1901" s="8">
        <v>6119</v>
      </c>
      <c r="B1901" s="365" t="s">
        <v>2641</v>
      </c>
      <c r="C1901" s="52" t="s">
        <v>1352</v>
      </c>
      <c r="D1901" s="52">
        <v>6</v>
      </c>
      <c r="E1901" s="52"/>
      <c r="F1901" s="8" t="s">
        <v>439</v>
      </c>
      <c r="G1901" s="8">
        <v>41</v>
      </c>
      <c r="H1901" s="216"/>
      <c r="I1901" s="8">
        <f t="shared" si="62"/>
        <v>47</v>
      </c>
      <c r="J1901" s="358"/>
    </row>
    <row r="1902" spans="1:10" s="359" customFormat="1" ht="15" customHeight="1" x14ac:dyDescent="0.2">
      <c r="A1902" s="8">
        <v>6118</v>
      </c>
      <c r="B1902" s="360" t="s">
        <v>2640</v>
      </c>
      <c r="C1902" s="8" t="s">
        <v>793</v>
      </c>
      <c r="D1902" s="8">
        <v>24</v>
      </c>
      <c r="E1902" s="52"/>
      <c r="F1902" s="52" t="s">
        <v>386</v>
      </c>
      <c r="G1902" s="52">
        <v>19</v>
      </c>
      <c r="H1902" s="216"/>
      <c r="I1902" s="8">
        <f t="shared" si="62"/>
        <v>43</v>
      </c>
      <c r="J1902" s="358"/>
    </row>
    <row r="1903" spans="1:10" s="359" customFormat="1" ht="15" customHeight="1" x14ac:dyDescent="0.2">
      <c r="A1903" s="8">
        <v>6117</v>
      </c>
      <c r="B1903" s="360" t="s">
        <v>2640</v>
      </c>
      <c r="C1903" s="52" t="s">
        <v>789</v>
      </c>
      <c r="D1903" s="52">
        <v>16</v>
      </c>
      <c r="E1903" s="52" t="s">
        <v>777</v>
      </c>
      <c r="F1903" s="8" t="s">
        <v>392</v>
      </c>
      <c r="G1903" s="8">
        <v>22</v>
      </c>
      <c r="H1903" s="216"/>
      <c r="I1903" s="8">
        <f t="shared" si="62"/>
        <v>38</v>
      </c>
      <c r="J1903" s="358"/>
    </row>
    <row r="1904" spans="1:10" s="359" customFormat="1" ht="15" customHeight="1" x14ac:dyDescent="0.2">
      <c r="A1904" s="8">
        <v>6116</v>
      </c>
      <c r="B1904" s="360" t="s">
        <v>2640</v>
      </c>
      <c r="C1904" s="52" t="s">
        <v>795</v>
      </c>
      <c r="D1904" s="52">
        <v>7</v>
      </c>
      <c r="E1904" s="52"/>
      <c r="F1904" s="8" t="s">
        <v>154</v>
      </c>
      <c r="G1904" s="8">
        <v>17</v>
      </c>
      <c r="H1904" s="216"/>
      <c r="I1904" s="8">
        <f t="shared" si="62"/>
        <v>24</v>
      </c>
      <c r="J1904" s="358"/>
    </row>
    <row r="1905" spans="1:10" s="359" customFormat="1" ht="15" customHeight="1" x14ac:dyDescent="0.2">
      <c r="A1905" s="8">
        <v>6115</v>
      </c>
      <c r="B1905" s="360" t="s">
        <v>2640</v>
      </c>
      <c r="C1905" s="8" t="s">
        <v>2952</v>
      </c>
      <c r="D1905" s="8">
        <v>31</v>
      </c>
      <c r="E1905" s="52"/>
      <c r="F1905" s="52" t="s">
        <v>256</v>
      </c>
      <c r="G1905" s="52">
        <v>25</v>
      </c>
      <c r="H1905" s="216" t="s">
        <v>2645</v>
      </c>
      <c r="I1905" s="8">
        <f t="shared" si="62"/>
        <v>56</v>
      </c>
      <c r="J1905" s="358"/>
    </row>
    <row r="1906" spans="1:10" s="359" customFormat="1" ht="15" customHeight="1" x14ac:dyDescent="0.2">
      <c r="A1906" s="8">
        <v>6114</v>
      </c>
      <c r="B1906" s="360" t="s">
        <v>2640</v>
      </c>
      <c r="C1906" s="8" t="s">
        <v>379</v>
      </c>
      <c r="D1906" s="8">
        <v>40</v>
      </c>
      <c r="E1906" s="52"/>
      <c r="F1906" s="52" t="s">
        <v>441</v>
      </c>
      <c r="G1906" s="52">
        <v>28</v>
      </c>
      <c r="H1906" s="216"/>
      <c r="I1906" s="8">
        <f t="shared" si="62"/>
        <v>68</v>
      </c>
      <c r="J1906" s="358"/>
    </row>
    <row r="1907" spans="1:10" s="359" customFormat="1" ht="15" customHeight="1" x14ac:dyDescent="0.2">
      <c r="A1907" s="8">
        <v>6113</v>
      </c>
      <c r="B1907" s="360" t="s">
        <v>2640</v>
      </c>
      <c r="C1907" s="8" t="s">
        <v>790</v>
      </c>
      <c r="D1907" s="8">
        <v>52</v>
      </c>
      <c r="E1907" s="52"/>
      <c r="F1907" s="52" t="s">
        <v>409</v>
      </c>
      <c r="G1907" s="52">
        <v>7</v>
      </c>
      <c r="H1907" s="216"/>
      <c r="I1907" s="8">
        <f t="shared" si="62"/>
        <v>59</v>
      </c>
      <c r="J1907" s="358"/>
    </row>
    <row r="1908" spans="1:10" s="359" customFormat="1" ht="15" customHeight="1" x14ac:dyDescent="0.2">
      <c r="A1908" s="8">
        <v>6112</v>
      </c>
      <c r="B1908" s="360" t="s">
        <v>2640</v>
      </c>
      <c r="C1908" s="52" t="s">
        <v>788</v>
      </c>
      <c r="D1908" s="52">
        <v>23</v>
      </c>
      <c r="E1908" s="52"/>
      <c r="F1908" s="8" t="s">
        <v>319</v>
      </c>
      <c r="G1908" s="8">
        <v>34</v>
      </c>
      <c r="H1908" s="216"/>
      <c r="I1908" s="8">
        <f t="shared" si="62"/>
        <v>57</v>
      </c>
      <c r="J1908" s="358"/>
    </row>
    <row r="1909" spans="1:10" s="359" customFormat="1" ht="15" customHeight="1" x14ac:dyDescent="0.2">
      <c r="A1909" s="8">
        <v>6111</v>
      </c>
      <c r="B1909" s="360" t="s">
        <v>2640</v>
      </c>
      <c r="C1909" s="52" t="s">
        <v>1352</v>
      </c>
      <c r="D1909" s="52">
        <v>16</v>
      </c>
      <c r="E1909" s="52"/>
      <c r="F1909" s="8" t="s">
        <v>516</v>
      </c>
      <c r="G1909" s="8">
        <v>17</v>
      </c>
      <c r="H1909" s="216"/>
      <c r="I1909" s="8">
        <f t="shared" si="62"/>
        <v>33</v>
      </c>
      <c r="J1909" s="358"/>
    </row>
    <row r="1910" spans="1:10" s="359" customFormat="1" ht="15" customHeight="1" x14ac:dyDescent="0.2">
      <c r="A1910" s="8">
        <v>6110</v>
      </c>
      <c r="B1910" s="360" t="s">
        <v>2640</v>
      </c>
      <c r="C1910" s="8" t="s">
        <v>397</v>
      </c>
      <c r="D1910" s="8">
        <v>19</v>
      </c>
      <c r="E1910" s="52"/>
      <c r="F1910" s="52" t="s">
        <v>243</v>
      </c>
      <c r="G1910" s="52">
        <v>7</v>
      </c>
      <c r="H1910" s="216"/>
      <c r="I1910" s="8">
        <f t="shared" si="62"/>
        <v>26</v>
      </c>
      <c r="J1910" s="358"/>
    </row>
    <row r="1911" spans="1:10" s="359" customFormat="1" ht="15" customHeight="1" x14ac:dyDescent="0.2">
      <c r="A1911" s="8">
        <v>6109</v>
      </c>
      <c r="B1911" s="365" t="s">
        <v>2639</v>
      </c>
      <c r="C1911" s="52" t="s">
        <v>792</v>
      </c>
      <c r="D1911" s="52">
        <v>19</v>
      </c>
      <c r="E1911" s="52"/>
      <c r="F1911" s="8" t="s">
        <v>386</v>
      </c>
      <c r="G1911" s="8">
        <v>24</v>
      </c>
      <c r="H1911" s="216"/>
      <c r="I1911" s="8">
        <f t="shared" si="62"/>
        <v>43</v>
      </c>
      <c r="J1911" s="358"/>
    </row>
    <row r="1912" spans="1:10" s="359" customFormat="1" ht="15" customHeight="1" x14ac:dyDescent="0.2">
      <c r="A1912" s="8">
        <v>6108</v>
      </c>
      <c r="B1912" s="365" t="s">
        <v>2639</v>
      </c>
      <c r="C1912" s="8" t="s">
        <v>793</v>
      </c>
      <c r="D1912" s="8">
        <v>27</v>
      </c>
      <c r="E1912" s="52"/>
      <c r="F1912" s="52" t="s">
        <v>2952</v>
      </c>
      <c r="G1912" s="52">
        <v>24</v>
      </c>
      <c r="H1912" s="216"/>
      <c r="I1912" s="8">
        <f t="shared" si="62"/>
        <v>51</v>
      </c>
      <c r="J1912" s="358"/>
    </row>
    <row r="1913" spans="1:10" s="359" customFormat="1" ht="15" customHeight="1" x14ac:dyDescent="0.2">
      <c r="A1913" s="8">
        <v>6107</v>
      </c>
      <c r="B1913" s="365" t="s">
        <v>2639</v>
      </c>
      <c r="C1913" s="8" t="s">
        <v>797</v>
      </c>
      <c r="D1913" s="8">
        <v>27</v>
      </c>
      <c r="E1913" s="52"/>
      <c r="F1913" s="52" t="s">
        <v>379</v>
      </c>
      <c r="G1913" s="52">
        <v>16</v>
      </c>
      <c r="H1913" s="216" t="s">
        <v>781</v>
      </c>
      <c r="I1913" s="8">
        <f t="shared" si="62"/>
        <v>43</v>
      </c>
      <c r="J1913" s="358"/>
    </row>
    <row r="1914" spans="1:10" s="359" customFormat="1" ht="15" customHeight="1" x14ac:dyDescent="0.2">
      <c r="A1914" s="8">
        <v>6106</v>
      </c>
      <c r="B1914" s="365" t="s">
        <v>2639</v>
      </c>
      <c r="C1914" s="8" t="s">
        <v>788</v>
      </c>
      <c r="D1914" s="8">
        <v>26</v>
      </c>
      <c r="E1914" s="52"/>
      <c r="F1914" s="52" t="s">
        <v>1352</v>
      </c>
      <c r="G1914" s="52">
        <v>14</v>
      </c>
      <c r="H1914" s="216"/>
      <c r="I1914" s="8">
        <f t="shared" si="62"/>
        <v>40</v>
      </c>
      <c r="J1914" s="358"/>
    </row>
    <row r="1915" spans="1:10" s="359" customFormat="1" ht="15" customHeight="1" x14ac:dyDescent="0.2">
      <c r="A1915" s="8">
        <v>6105</v>
      </c>
      <c r="B1915" s="365" t="s">
        <v>2639</v>
      </c>
      <c r="C1915" s="8" t="s">
        <v>801</v>
      </c>
      <c r="D1915" s="8">
        <v>31</v>
      </c>
      <c r="E1915" s="52"/>
      <c r="F1915" s="52" t="s">
        <v>516</v>
      </c>
      <c r="G1915" s="52">
        <v>24</v>
      </c>
      <c r="H1915" s="216"/>
      <c r="I1915" s="8">
        <f t="shared" si="62"/>
        <v>55</v>
      </c>
      <c r="J1915" s="358"/>
    </row>
    <row r="1916" spans="1:10" s="359" customFormat="1" ht="15" customHeight="1" x14ac:dyDescent="0.2">
      <c r="A1916" s="8">
        <v>6104</v>
      </c>
      <c r="B1916" s="365" t="s">
        <v>2639</v>
      </c>
      <c r="C1916" s="52" t="s">
        <v>799</v>
      </c>
      <c r="D1916" s="52">
        <v>3</v>
      </c>
      <c r="E1916" s="52"/>
      <c r="F1916" s="8" t="s">
        <v>243</v>
      </c>
      <c r="G1916" s="8">
        <v>23</v>
      </c>
      <c r="H1916" s="216"/>
      <c r="I1916" s="8">
        <f t="shared" si="62"/>
        <v>26</v>
      </c>
      <c r="J1916" s="358"/>
    </row>
    <row r="1917" spans="1:10" s="359" customFormat="1" ht="15" customHeight="1" x14ac:dyDescent="0.2">
      <c r="A1917" s="8">
        <v>6103</v>
      </c>
      <c r="B1917" s="365" t="s">
        <v>2639</v>
      </c>
      <c r="C1917" s="52" t="s">
        <v>319</v>
      </c>
      <c r="D1917" s="52">
        <v>17</v>
      </c>
      <c r="E1917" s="52"/>
      <c r="F1917" s="8" t="s">
        <v>515</v>
      </c>
      <c r="G1917" s="8">
        <v>20</v>
      </c>
      <c r="H1917" s="216"/>
      <c r="I1917" s="8">
        <f t="shared" si="62"/>
        <v>37</v>
      </c>
      <c r="J1917" s="358"/>
    </row>
    <row r="1918" spans="1:10" s="359" customFormat="1" ht="15" customHeight="1" x14ac:dyDescent="0.2">
      <c r="A1918" s="8">
        <v>6102</v>
      </c>
      <c r="B1918" s="365" t="s">
        <v>2639</v>
      </c>
      <c r="C1918" s="52" t="s">
        <v>795</v>
      </c>
      <c r="D1918" s="52">
        <v>23</v>
      </c>
      <c r="E1918" s="52"/>
      <c r="F1918" s="8" t="s">
        <v>397</v>
      </c>
      <c r="G1918" s="8">
        <v>28</v>
      </c>
      <c r="H1918" s="216"/>
      <c r="I1918" s="8">
        <f t="shared" si="62"/>
        <v>51</v>
      </c>
      <c r="J1918" s="358"/>
    </row>
    <row r="1919" spans="1:10" s="359" customFormat="1" ht="15" customHeight="1" x14ac:dyDescent="0.2">
      <c r="A1919" s="8">
        <v>6101</v>
      </c>
      <c r="B1919" s="365" t="s">
        <v>2639</v>
      </c>
      <c r="C1919" s="8" t="s">
        <v>441</v>
      </c>
      <c r="D1919" s="8">
        <v>35</v>
      </c>
      <c r="E1919" s="52"/>
      <c r="F1919" s="52" t="s">
        <v>439</v>
      </c>
      <c r="G1919" s="52">
        <v>20</v>
      </c>
      <c r="H1919" s="216"/>
      <c r="I1919" s="8">
        <f t="shared" si="62"/>
        <v>55</v>
      </c>
      <c r="J1919" s="358"/>
    </row>
    <row r="1920" spans="1:10" s="359" customFormat="1" ht="15" customHeight="1" x14ac:dyDescent="0.2">
      <c r="A1920" s="8">
        <v>6100</v>
      </c>
      <c r="B1920" s="360" t="s">
        <v>2637</v>
      </c>
      <c r="C1920" s="8" t="s">
        <v>379</v>
      </c>
      <c r="D1920" s="8">
        <v>51</v>
      </c>
      <c r="E1920" s="52"/>
      <c r="F1920" s="52" t="s">
        <v>386</v>
      </c>
      <c r="G1920" s="52">
        <v>28</v>
      </c>
      <c r="H1920" s="216" t="s">
        <v>2638</v>
      </c>
      <c r="I1920" s="8">
        <f t="shared" si="62"/>
        <v>79</v>
      </c>
      <c r="J1920" s="358"/>
    </row>
    <row r="1921" spans="1:10" s="359" customFormat="1" ht="15" customHeight="1" x14ac:dyDescent="0.2">
      <c r="A1921" s="8">
        <v>6099</v>
      </c>
      <c r="B1921" s="360" t="s">
        <v>2637</v>
      </c>
      <c r="C1921" s="52" t="s">
        <v>799</v>
      </c>
      <c r="D1921" s="52">
        <v>16</v>
      </c>
      <c r="E1921" s="52"/>
      <c r="F1921" s="8" t="s">
        <v>392</v>
      </c>
      <c r="G1921" s="8">
        <v>21</v>
      </c>
      <c r="H1921" s="216"/>
      <c r="I1921" s="8">
        <f t="shared" si="62"/>
        <v>37</v>
      </c>
      <c r="J1921" s="358"/>
    </row>
    <row r="1922" spans="1:10" s="359" customFormat="1" ht="15" customHeight="1" x14ac:dyDescent="0.2">
      <c r="A1922" s="8">
        <v>6098</v>
      </c>
      <c r="B1922" s="360" t="s">
        <v>2637</v>
      </c>
      <c r="C1922" s="8" t="s">
        <v>2952</v>
      </c>
      <c r="D1922" s="8">
        <v>27</v>
      </c>
      <c r="E1922" s="52"/>
      <c r="F1922" s="52" t="s">
        <v>154</v>
      </c>
      <c r="G1922" s="52">
        <v>20</v>
      </c>
      <c r="H1922" s="216"/>
      <c r="I1922" s="8">
        <f t="shared" si="62"/>
        <v>47</v>
      </c>
      <c r="J1922" s="358"/>
    </row>
    <row r="1923" spans="1:10" s="359" customFormat="1" ht="15" customHeight="1" x14ac:dyDescent="0.2">
      <c r="A1923" s="8">
        <v>6097</v>
      </c>
      <c r="B1923" s="360" t="s">
        <v>2637</v>
      </c>
      <c r="C1923" s="52" t="s">
        <v>441</v>
      </c>
      <c r="D1923" s="52">
        <v>13</v>
      </c>
      <c r="E1923" s="52"/>
      <c r="F1923" s="8" t="s">
        <v>295</v>
      </c>
      <c r="G1923" s="8">
        <v>44</v>
      </c>
      <c r="H1923" s="216"/>
      <c r="I1923" s="8">
        <f t="shared" si="62"/>
        <v>57</v>
      </c>
      <c r="J1923" s="358"/>
    </row>
    <row r="1924" spans="1:10" s="359" customFormat="1" ht="15" customHeight="1" x14ac:dyDescent="0.2">
      <c r="A1924" s="8">
        <v>6096</v>
      </c>
      <c r="B1924" s="360" t="s">
        <v>2637</v>
      </c>
      <c r="C1924" s="8" t="s">
        <v>793</v>
      </c>
      <c r="D1924" s="8">
        <v>20</v>
      </c>
      <c r="E1924" s="52"/>
      <c r="F1924" s="52" t="s">
        <v>1352</v>
      </c>
      <c r="G1924" s="52">
        <v>15</v>
      </c>
      <c r="H1924" s="216"/>
      <c r="I1924" s="8">
        <f t="shared" si="62"/>
        <v>35</v>
      </c>
      <c r="J1924" s="358"/>
    </row>
    <row r="1925" spans="1:10" s="359" customFormat="1" ht="15" customHeight="1" x14ac:dyDescent="0.2">
      <c r="A1925" s="8">
        <v>6095</v>
      </c>
      <c r="B1925" s="360" t="s">
        <v>2637</v>
      </c>
      <c r="C1925" s="52" t="s">
        <v>801</v>
      </c>
      <c r="D1925" s="52">
        <v>7</v>
      </c>
      <c r="E1925" s="52"/>
      <c r="F1925" s="8" t="s">
        <v>319</v>
      </c>
      <c r="G1925" s="8">
        <v>21</v>
      </c>
      <c r="H1925" s="216"/>
      <c r="I1925" s="8">
        <f t="shared" si="62"/>
        <v>28</v>
      </c>
      <c r="J1925" s="358"/>
    </row>
    <row r="1926" spans="1:10" s="359" customFormat="1" ht="15" customHeight="1" x14ac:dyDescent="0.2">
      <c r="A1926" s="8">
        <v>6094</v>
      </c>
      <c r="B1926" s="360" t="s">
        <v>2637</v>
      </c>
      <c r="C1926" s="52" t="s">
        <v>166</v>
      </c>
      <c r="D1926" s="52">
        <v>19</v>
      </c>
      <c r="E1926" s="52"/>
      <c r="F1926" s="8" t="s">
        <v>514</v>
      </c>
      <c r="G1926" s="8">
        <v>28</v>
      </c>
      <c r="H1926" s="216"/>
      <c r="I1926" s="8">
        <f t="shared" si="62"/>
        <v>47</v>
      </c>
      <c r="J1926" s="358"/>
    </row>
    <row r="1927" spans="1:10" s="359" customFormat="1" ht="15" customHeight="1" x14ac:dyDescent="0.2">
      <c r="A1927" s="8">
        <v>6093</v>
      </c>
      <c r="B1927" s="360" t="s">
        <v>2637</v>
      </c>
      <c r="C1927" s="8" t="s">
        <v>243</v>
      </c>
      <c r="D1927" s="8">
        <v>24</v>
      </c>
      <c r="E1927" s="52"/>
      <c r="F1927" s="52" t="s">
        <v>515</v>
      </c>
      <c r="G1927" s="52">
        <v>9</v>
      </c>
      <c r="H1927" s="216"/>
      <c r="I1927" s="8">
        <f t="shared" si="62"/>
        <v>33</v>
      </c>
      <c r="J1927" s="358"/>
    </row>
    <row r="1928" spans="1:10" s="359" customFormat="1" ht="15" customHeight="1" x14ac:dyDescent="0.2">
      <c r="A1928" s="8">
        <v>6092</v>
      </c>
      <c r="B1928" s="360" t="s">
        <v>2637</v>
      </c>
      <c r="C1928" s="52" t="s">
        <v>397</v>
      </c>
      <c r="D1928" s="52">
        <v>20</v>
      </c>
      <c r="E1928" s="52"/>
      <c r="F1928" s="8" t="s">
        <v>439</v>
      </c>
      <c r="G1928" s="8">
        <v>27</v>
      </c>
      <c r="H1928" s="216"/>
      <c r="I1928" s="8">
        <f t="shared" si="62"/>
        <v>47</v>
      </c>
      <c r="J1928" s="358"/>
    </row>
    <row r="1929" spans="1:10" s="359" customFormat="1" ht="15" customHeight="1" x14ac:dyDescent="0.2">
      <c r="A1929" s="8">
        <v>6091</v>
      </c>
      <c r="B1929" s="365" t="s">
        <v>2636</v>
      </c>
      <c r="C1929" s="52" t="s">
        <v>798</v>
      </c>
      <c r="D1929" s="52">
        <v>23</v>
      </c>
      <c r="E1929" s="52"/>
      <c r="F1929" s="8" t="s">
        <v>154</v>
      </c>
      <c r="G1929" s="8">
        <v>43</v>
      </c>
      <c r="H1929" s="216"/>
      <c r="I1929" s="8">
        <f t="shared" si="62"/>
        <v>66</v>
      </c>
      <c r="J1929" s="358"/>
    </row>
    <row r="1930" spans="1:10" s="359" customFormat="1" ht="15" customHeight="1" x14ac:dyDescent="0.2">
      <c r="A1930" s="8">
        <v>6090</v>
      </c>
      <c r="B1930" s="365" t="s">
        <v>2636</v>
      </c>
      <c r="C1930" s="52" t="s">
        <v>1352</v>
      </c>
      <c r="D1930" s="52">
        <v>9</v>
      </c>
      <c r="E1930" s="52"/>
      <c r="F1930" s="8" t="s">
        <v>379</v>
      </c>
      <c r="G1930" s="8">
        <v>30</v>
      </c>
      <c r="H1930" s="216"/>
      <c r="I1930" s="8">
        <f t="shared" si="62"/>
        <v>39</v>
      </c>
      <c r="J1930" s="358"/>
    </row>
    <row r="1931" spans="1:10" s="359" customFormat="1" ht="15" customHeight="1" x14ac:dyDescent="0.2">
      <c r="A1931" s="8">
        <v>6089</v>
      </c>
      <c r="B1931" s="365" t="s">
        <v>2636</v>
      </c>
      <c r="C1931" s="8" t="s">
        <v>2952</v>
      </c>
      <c r="D1931" s="8">
        <v>31</v>
      </c>
      <c r="E1931" s="52"/>
      <c r="F1931" s="52" t="s">
        <v>295</v>
      </c>
      <c r="G1931" s="52">
        <v>10</v>
      </c>
      <c r="H1931" s="216"/>
      <c r="I1931" s="8">
        <f t="shared" si="62"/>
        <v>41</v>
      </c>
      <c r="J1931" s="358"/>
    </row>
    <row r="1932" spans="1:10" s="359" customFormat="1" ht="15" customHeight="1" x14ac:dyDescent="0.2">
      <c r="A1932" s="8">
        <v>6088</v>
      </c>
      <c r="B1932" s="365" t="s">
        <v>2636</v>
      </c>
      <c r="C1932" s="8" t="s">
        <v>797</v>
      </c>
      <c r="D1932" s="8">
        <v>28</v>
      </c>
      <c r="E1932" s="52"/>
      <c r="F1932" s="52" t="s">
        <v>409</v>
      </c>
      <c r="G1932" s="52">
        <v>3</v>
      </c>
      <c r="H1932" s="216"/>
      <c r="I1932" s="8">
        <f t="shared" si="62"/>
        <v>31</v>
      </c>
      <c r="J1932" s="358"/>
    </row>
    <row r="1933" spans="1:10" s="359" customFormat="1" ht="15" customHeight="1" x14ac:dyDescent="0.2">
      <c r="A1933" s="8">
        <v>6087</v>
      </c>
      <c r="B1933" s="365" t="s">
        <v>2636</v>
      </c>
      <c r="C1933" s="52" t="s">
        <v>319</v>
      </c>
      <c r="D1933" s="52">
        <v>24</v>
      </c>
      <c r="E1933" s="52"/>
      <c r="F1933" s="8" t="s">
        <v>516</v>
      </c>
      <c r="G1933" s="8">
        <v>30</v>
      </c>
      <c r="H1933" s="216"/>
      <c r="I1933" s="8">
        <f t="shared" si="62"/>
        <v>54</v>
      </c>
      <c r="J1933" s="358"/>
    </row>
    <row r="1934" spans="1:10" s="359" customFormat="1" ht="15" customHeight="1" x14ac:dyDescent="0.2">
      <c r="A1934" s="8">
        <v>6086</v>
      </c>
      <c r="B1934" s="365" t="s">
        <v>2636</v>
      </c>
      <c r="C1934" s="8" t="s">
        <v>397</v>
      </c>
      <c r="D1934" s="8">
        <v>17</v>
      </c>
      <c r="E1934" s="52"/>
      <c r="F1934" s="52" t="s">
        <v>515</v>
      </c>
      <c r="G1934" s="52">
        <v>10</v>
      </c>
      <c r="H1934" s="216"/>
      <c r="I1934" s="8">
        <f t="shared" si="62"/>
        <v>27</v>
      </c>
      <c r="J1934" s="358"/>
    </row>
    <row r="1935" spans="1:10" s="359" customFormat="1" ht="15" customHeight="1" x14ac:dyDescent="0.2">
      <c r="A1935" s="8">
        <v>6085</v>
      </c>
      <c r="B1935" s="365" t="s">
        <v>2636</v>
      </c>
      <c r="C1935" s="52" t="s">
        <v>788</v>
      </c>
      <c r="D1935" s="52">
        <v>6</v>
      </c>
      <c r="E1935" s="52"/>
      <c r="F1935" s="8" t="s">
        <v>439</v>
      </c>
      <c r="G1935" s="8">
        <v>49</v>
      </c>
      <c r="H1935" s="216" t="s">
        <v>2628</v>
      </c>
      <c r="I1935" s="8">
        <f t="shared" si="62"/>
        <v>55</v>
      </c>
      <c r="J1935" s="358"/>
    </row>
    <row r="1936" spans="1:10" s="359" customFormat="1" ht="15" customHeight="1" x14ac:dyDescent="0.2">
      <c r="A1936" s="8">
        <v>6084</v>
      </c>
      <c r="B1936" s="365" t="s">
        <v>2636</v>
      </c>
      <c r="C1936" s="52" t="s">
        <v>243</v>
      </c>
      <c r="D1936" s="52">
        <v>17</v>
      </c>
      <c r="E1936" s="52"/>
      <c r="F1936" s="8" t="s">
        <v>400</v>
      </c>
      <c r="G1936" s="8">
        <v>20</v>
      </c>
      <c r="H1936" s="216"/>
      <c r="I1936" s="8">
        <f t="shared" si="62"/>
        <v>37</v>
      </c>
      <c r="J1936" s="358"/>
    </row>
    <row r="1937" spans="1:10" s="359" customFormat="1" ht="15" customHeight="1" x14ac:dyDescent="0.2">
      <c r="A1937" s="8">
        <v>6083</v>
      </c>
      <c r="B1937" s="365" t="s">
        <v>2636</v>
      </c>
      <c r="C1937" s="52" t="s">
        <v>441</v>
      </c>
      <c r="D1937" s="52">
        <v>13</v>
      </c>
      <c r="E1937" s="52"/>
      <c r="F1937" s="8" t="s">
        <v>256</v>
      </c>
      <c r="G1937" s="8">
        <v>17</v>
      </c>
      <c r="H1937" s="216"/>
      <c r="I1937" s="8">
        <f t="shared" si="62"/>
        <v>30</v>
      </c>
      <c r="J1937" s="358"/>
    </row>
    <row r="1938" spans="1:10" s="359" customFormat="1" ht="15" customHeight="1" x14ac:dyDescent="0.2">
      <c r="A1938" s="8">
        <v>6082</v>
      </c>
      <c r="B1938" s="360" t="s">
        <v>2634</v>
      </c>
      <c r="C1938" s="52" t="s">
        <v>798</v>
      </c>
      <c r="D1938" s="52">
        <v>6</v>
      </c>
      <c r="E1938" s="52"/>
      <c r="F1938" s="8" t="s">
        <v>2952</v>
      </c>
      <c r="G1938" s="8">
        <v>41</v>
      </c>
      <c r="H1938" s="216" t="s">
        <v>2635</v>
      </c>
      <c r="I1938" s="8">
        <f t="shared" si="62"/>
        <v>47</v>
      </c>
      <c r="J1938" s="358"/>
    </row>
    <row r="1939" spans="1:10" s="359" customFormat="1" ht="15" customHeight="1" x14ac:dyDescent="0.2">
      <c r="A1939" s="8">
        <v>6081</v>
      </c>
      <c r="B1939" s="360" t="s">
        <v>2634</v>
      </c>
      <c r="C1939" s="52" t="s">
        <v>379</v>
      </c>
      <c r="D1939" s="52">
        <v>18</v>
      </c>
      <c r="E1939" s="52"/>
      <c r="F1939" s="8" t="s">
        <v>256</v>
      </c>
      <c r="G1939" s="8">
        <v>31</v>
      </c>
      <c r="H1939" s="216"/>
      <c r="I1939" s="8">
        <f t="shared" si="62"/>
        <v>49</v>
      </c>
      <c r="J1939" s="358"/>
    </row>
    <row r="1940" spans="1:10" s="359" customFormat="1" ht="15" customHeight="1" x14ac:dyDescent="0.2">
      <c r="A1940" s="8">
        <v>6080</v>
      </c>
      <c r="B1940" s="360" t="s">
        <v>2634</v>
      </c>
      <c r="C1940" s="52" t="s">
        <v>792</v>
      </c>
      <c r="D1940" s="52">
        <v>7</v>
      </c>
      <c r="E1940" s="52"/>
      <c r="F1940" s="8" t="s">
        <v>441</v>
      </c>
      <c r="G1940" s="8">
        <v>41</v>
      </c>
      <c r="H1940" s="216"/>
      <c r="I1940" s="8">
        <f t="shared" si="62"/>
        <v>48</v>
      </c>
      <c r="J1940" s="358"/>
    </row>
    <row r="1941" spans="1:10" s="359" customFormat="1" ht="15" customHeight="1" x14ac:dyDescent="0.2">
      <c r="A1941" s="8">
        <v>6079</v>
      </c>
      <c r="B1941" s="360" t="s">
        <v>2634</v>
      </c>
      <c r="C1941" s="52" t="s">
        <v>790</v>
      </c>
      <c r="D1941" s="52">
        <v>13</v>
      </c>
      <c r="E1941" s="52"/>
      <c r="F1941" s="8" t="s">
        <v>295</v>
      </c>
      <c r="G1941" s="8">
        <v>20</v>
      </c>
      <c r="H1941" s="216"/>
      <c r="I1941" s="8">
        <f t="shared" si="62"/>
        <v>33</v>
      </c>
      <c r="J1941" s="358"/>
    </row>
    <row r="1942" spans="1:10" s="359" customFormat="1" ht="15" customHeight="1" x14ac:dyDescent="0.2">
      <c r="A1942" s="8">
        <v>6078</v>
      </c>
      <c r="B1942" s="360" t="s">
        <v>2634</v>
      </c>
      <c r="C1942" s="8" t="s">
        <v>797</v>
      </c>
      <c r="D1942" s="8">
        <v>24</v>
      </c>
      <c r="E1942" s="52"/>
      <c r="F1942" s="52" t="s">
        <v>1352</v>
      </c>
      <c r="G1942" s="52">
        <v>16</v>
      </c>
      <c r="H1942" s="216"/>
      <c r="I1942" s="8">
        <f t="shared" si="62"/>
        <v>40</v>
      </c>
      <c r="J1942" s="358"/>
    </row>
    <row r="1943" spans="1:10" s="359" customFormat="1" ht="15" customHeight="1" x14ac:dyDescent="0.2">
      <c r="A1943" s="8">
        <v>6077</v>
      </c>
      <c r="B1943" s="360" t="s">
        <v>2634</v>
      </c>
      <c r="C1943" s="52" t="s">
        <v>166</v>
      </c>
      <c r="D1943" s="52">
        <v>17</v>
      </c>
      <c r="E1943" s="8" t="s">
        <v>206</v>
      </c>
      <c r="F1943" s="52" t="s">
        <v>409</v>
      </c>
      <c r="G1943" s="52">
        <v>17</v>
      </c>
      <c r="H1943" s="216"/>
      <c r="I1943" s="8">
        <f t="shared" si="62"/>
        <v>34</v>
      </c>
      <c r="J1943" s="358"/>
    </row>
    <row r="1944" spans="1:10" s="359" customFormat="1" ht="15" customHeight="1" x14ac:dyDescent="0.2">
      <c r="A1944" s="8">
        <v>6076</v>
      </c>
      <c r="B1944" s="360" t="s">
        <v>2634</v>
      </c>
      <c r="C1944" s="8" t="s">
        <v>793</v>
      </c>
      <c r="D1944" s="8">
        <v>38</v>
      </c>
      <c r="E1944" s="52"/>
      <c r="F1944" s="52" t="s">
        <v>319</v>
      </c>
      <c r="G1944" s="52">
        <v>28</v>
      </c>
      <c r="H1944" s="216"/>
      <c r="I1944" s="8">
        <f t="shared" si="62"/>
        <v>66</v>
      </c>
      <c r="J1944" s="358"/>
    </row>
    <row r="1945" spans="1:10" s="359" customFormat="1" ht="15" customHeight="1" x14ac:dyDescent="0.2">
      <c r="A1945" s="8">
        <v>6075</v>
      </c>
      <c r="B1945" s="360" t="s">
        <v>2634</v>
      </c>
      <c r="C1945" s="52" t="s">
        <v>397</v>
      </c>
      <c r="D1945" s="52">
        <v>10</v>
      </c>
      <c r="E1945" s="52"/>
      <c r="F1945" s="8" t="s">
        <v>514</v>
      </c>
      <c r="G1945" s="8">
        <v>31</v>
      </c>
      <c r="H1945" s="216"/>
      <c r="I1945" s="8">
        <f t="shared" si="62"/>
        <v>41</v>
      </c>
      <c r="J1945" s="358"/>
    </row>
    <row r="1946" spans="1:10" s="359" customFormat="1" ht="15" customHeight="1" x14ac:dyDescent="0.2">
      <c r="A1946" s="8">
        <v>6074</v>
      </c>
      <c r="B1946" s="360" t="s">
        <v>2634</v>
      </c>
      <c r="C1946" s="52" t="s">
        <v>789</v>
      </c>
      <c r="D1946" s="52">
        <v>20</v>
      </c>
      <c r="E1946" s="52"/>
      <c r="F1946" s="8" t="s">
        <v>243</v>
      </c>
      <c r="G1946" s="8">
        <v>24</v>
      </c>
      <c r="H1946" s="216"/>
      <c r="I1946" s="8">
        <f t="shared" si="62"/>
        <v>44</v>
      </c>
      <c r="J1946" s="358"/>
    </row>
    <row r="1947" spans="1:10" s="359" customFormat="1" ht="15" customHeight="1" x14ac:dyDescent="0.2">
      <c r="A1947" s="8">
        <v>6073</v>
      </c>
      <c r="B1947" s="365" t="s">
        <v>2632</v>
      </c>
      <c r="C1947" s="52" t="s">
        <v>798</v>
      </c>
      <c r="D1947" s="52">
        <v>20</v>
      </c>
      <c r="E1947" s="52"/>
      <c r="F1947" s="8" t="s">
        <v>400</v>
      </c>
      <c r="G1947" s="8">
        <v>27</v>
      </c>
      <c r="H1947" s="216"/>
      <c r="I1947" s="8">
        <f t="shared" si="62"/>
        <v>47</v>
      </c>
      <c r="J1947" s="358"/>
    </row>
    <row r="1948" spans="1:10" s="359" customFormat="1" ht="15" customHeight="1" x14ac:dyDescent="0.2">
      <c r="A1948" s="8">
        <v>6072</v>
      </c>
      <c r="B1948" s="365" t="s">
        <v>2632</v>
      </c>
      <c r="C1948" s="52" t="s">
        <v>2952</v>
      </c>
      <c r="D1948" s="52">
        <v>10</v>
      </c>
      <c r="E1948" s="52"/>
      <c r="F1948" s="8" t="s">
        <v>392</v>
      </c>
      <c r="G1948" s="8">
        <v>24</v>
      </c>
      <c r="H1948" s="216"/>
      <c r="I1948" s="8">
        <f t="shared" si="62"/>
        <v>34</v>
      </c>
      <c r="J1948" s="358"/>
    </row>
    <row r="1949" spans="1:10" s="359" customFormat="1" ht="15" customHeight="1" x14ac:dyDescent="0.2">
      <c r="A1949" s="8">
        <v>6071</v>
      </c>
      <c r="B1949" s="365" t="s">
        <v>2632</v>
      </c>
      <c r="C1949" s="52" t="s">
        <v>792</v>
      </c>
      <c r="D1949" s="52">
        <v>28</v>
      </c>
      <c r="E1949" s="52"/>
      <c r="F1949" s="8" t="s">
        <v>379</v>
      </c>
      <c r="G1949" s="8">
        <v>31</v>
      </c>
      <c r="H1949" s="216"/>
      <c r="I1949" s="8">
        <f t="shared" ref="I1949:I2012" si="63">D1949+G1949</f>
        <v>59</v>
      </c>
      <c r="J1949" s="358"/>
    </row>
    <row r="1950" spans="1:10" s="359" customFormat="1" ht="15" customHeight="1" x14ac:dyDescent="0.2">
      <c r="A1950" s="8">
        <v>6070</v>
      </c>
      <c r="B1950" s="365" t="s">
        <v>2632</v>
      </c>
      <c r="C1950" s="52" t="s">
        <v>319</v>
      </c>
      <c r="D1950" s="52">
        <v>10</v>
      </c>
      <c r="E1950" s="52"/>
      <c r="F1950" s="8" t="s">
        <v>256</v>
      </c>
      <c r="G1950" s="8">
        <v>26</v>
      </c>
      <c r="H1950" s="216"/>
      <c r="I1950" s="8">
        <f t="shared" si="63"/>
        <v>36</v>
      </c>
      <c r="J1950" s="358"/>
    </row>
    <row r="1951" spans="1:10" s="359" customFormat="1" ht="15" customHeight="1" x14ac:dyDescent="0.2">
      <c r="A1951" s="8">
        <v>6069</v>
      </c>
      <c r="B1951" s="365" t="s">
        <v>2632</v>
      </c>
      <c r="C1951" s="52" t="s">
        <v>795</v>
      </c>
      <c r="D1951" s="52">
        <v>17</v>
      </c>
      <c r="E1951" s="52"/>
      <c r="F1951" s="8" t="s">
        <v>441</v>
      </c>
      <c r="G1951" s="8">
        <v>44</v>
      </c>
      <c r="H1951" s="216"/>
      <c r="I1951" s="8">
        <f t="shared" si="63"/>
        <v>61</v>
      </c>
      <c r="J1951" s="358"/>
    </row>
    <row r="1952" spans="1:10" s="359" customFormat="1" ht="15" customHeight="1" x14ac:dyDescent="0.2">
      <c r="A1952" s="8">
        <v>6068</v>
      </c>
      <c r="B1952" s="365" t="s">
        <v>2632</v>
      </c>
      <c r="C1952" s="8" t="s">
        <v>243</v>
      </c>
      <c r="D1952" s="8">
        <v>42</v>
      </c>
      <c r="E1952" s="52"/>
      <c r="F1952" s="52" t="s">
        <v>1352</v>
      </c>
      <c r="G1952" s="52">
        <v>35</v>
      </c>
      <c r="H1952" s="216" t="s">
        <v>2633</v>
      </c>
      <c r="I1952" s="8">
        <f t="shared" si="63"/>
        <v>77</v>
      </c>
      <c r="J1952" s="358"/>
    </row>
    <row r="1953" spans="1:10" s="359" customFormat="1" ht="15" customHeight="1" x14ac:dyDescent="0.2">
      <c r="A1953" s="8">
        <v>6067</v>
      </c>
      <c r="B1953" s="365" t="s">
        <v>2632</v>
      </c>
      <c r="C1953" s="52" t="s">
        <v>789</v>
      </c>
      <c r="D1953" s="52">
        <v>24</v>
      </c>
      <c r="E1953" s="52"/>
      <c r="F1953" s="8" t="s">
        <v>409</v>
      </c>
      <c r="G1953" s="8">
        <v>47</v>
      </c>
      <c r="H1953" s="216"/>
      <c r="I1953" s="8">
        <f t="shared" si="63"/>
        <v>71</v>
      </c>
      <c r="J1953" s="358"/>
    </row>
    <row r="1954" spans="1:10" s="359" customFormat="1" ht="15" customHeight="1" x14ac:dyDescent="0.2">
      <c r="A1954" s="8">
        <v>6066</v>
      </c>
      <c r="B1954" s="365" t="s">
        <v>2632</v>
      </c>
      <c r="C1954" s="8" t="s">
        <v>788</v>
      </c>
      <c r="D1954" s="8">
        <v>31</v>
      </c>
      <c r="E1954" s="52"/>
      <c r="F1954" s="52" t="s">
        <v>516</v>
      </c>
      <c r="G1954" s="52">
        <v>14</v>
      </c>
      <c r="H1954" s="216"/>
      <c r="I1954" s="8">
        <f t="shared" si="63"/>
        <v>45</v>
      </c>
      <c r="J1954" s="358"/>
    </row>
    <row r="1955" spans="1:10" s="359" customFormat="1" ht="15" customHeight="1" x14ac:dyDescent="0.2">
      <c r="A1955" s="8">
        <v>6065</v>
      </c>
      <c r="B1955" s="365" t="s">
        <v>2632</v>
      </c>
      <c r="C1955" s="52" t="s">
        <v>790</v>
      </c>
      <c r="D1955" s="52">
        <v>14</v>
      </c>
      <c r="E1955" s="52"/>
      <c r="F1955" s="8" t="s">
        <v>397</v>
      </c>
      <c r="G1955" s="8">
        <v>21</v>
      </c>
      <c r="H1955" s="216"/>
      <c r="I1955" s="8">
        <f t="shared" si="63"/>
        <v>35</v>
      </c>
      <c r="J1955" s="358"/>
    </row>
    <row r="1956" spans="1:10" s="359" customFormat="1" ht="15" customHeight="1" x14ac:dyDescent="0.2">
      <c r="A1956" s="8">
        <v>6064</v>
      </c>
      <c r="B1956" s="360" t="s">
        <v>2631</v>
      </c>
      <c r="C1956" s="52" t="s">
        <v>799</v>
      </c>
      <c r="D1956" s="52">
        <v>24</v>
      </c>
      <c r="E1956" s="52"/>
      <c r="F1956" s="8" t="s">
        <v>400</v>
      </c>
      <c r="G1956" s="8">
        <v>30</v>
      </c>
      <c r="H1956" s="216"/>
      <c r="I1956" s="8">
        <f t="shared" si="63"/>
        <v>54</v>
      </c>
      <c r="J1956" s="358"/>
    </row>
    <row r="1957" spans="1:10" s="359" customFormat="1" ht="15" customHeight="1" x14ac:dyDescent="0.2">
      <c r="A1957" s="8">
        <v>6063</v>
      </c>
      <c r="B1957" s="360" t="s">
        <v>2631</v>
      </c>
      <c r="C1957" s="8" t="s">
        <v>441</v>
      </c>
      <c r="D1957" s="8">
        <v>45</v>
      </c>
      <c r="E1957" s="52"/>
      <c r="F1957" s="52" t="s">
        <v>386</v>
      </c>
      <c r="G1957" s="52">
        <v>3</v>
      </c>
      <c r="H1957" s="216"/>
      <c r="I1957" s="8">
        <f t="shared" si="63"/>
        <v>48</v>
      </c>
      <c r="J1957" s="358"/>
    </row>
    <row r="1958" spans="1:10" s="359" customFormat="1" ht="15" customHeight="1" x14ac:dyDescent="0.2">
      <c r="A1958" s="8">
        <v>6062</v>
      </c>
      <c r="B1958" s="360" t="s">
        <v>2631</v>
      </c>
      <c r="C1958" s="8" t="s">
        <v>795</v>
      </c>
      <c r="D1958" s="8">
        <v>19</v>
      </c>
      <c r="E1958" s="52"/>
      <c r="F1958" s="52" t="s">
        <v>392</v>
      </c>
      <c r="G1958" s="52">
        <v>17</v>
      </c>
      <c r="H1958" s="216"/>
      <c r="I1958" s="8">
        <f t="shared" si="63"/>
        <v>36</v>
      </c>
      <c r="J1958" s="358"/>
    </row>
    <row r="1959" spans="1:10" s="359" customFormat="1" ht="15" customHeight="1" x14ac:dyDescent="0.2">
      <c r="A1959" s="8">
        <v>6061</v>
      </c>
      <c r="B1959" s="360" t="s">
        <v>2631</v>
      </c>
      <c r="C1959" s="8" t="s">
        <v>788</v>
      </c>
      <c r="D1959" s="8">
        <v>32</v>
      </c>
      <c r="E1959" s="52" t="s">
        <v>777</v>
      </c>
      <c r="F1959" s="52" t="s">
        <v>2952</v>
      </c>
      <c r="G1959" s="52">
        <v>29</v>
      </c>
      <c r="H1959" s="216"/>
      <c r="I1959" s="8">
        <f t="shared" si="63"/>
        <v>61</v>
      </c>
      <c r="J1959" s="358"/>
    </row>
    <row r="1960" spans="1:10" s="359" customFormat="1" ht="15" customHeight="1" x14ac:dyDescent="0.2">
      <c r="A1960" s="8">
        <v>6060</v>
      </c>
      <c r="B1960" s="360" t="s">
        <v>2631</v>
      </c>
      <c r="C1960" s="8" t="s">
        <v>166</v>
      </c>
      <c r="D1960" s="8">
        <v>24</v>
      </c>
      <c r="E1960" s="52"/>
      <c r="F1960" s="52" t="s">
        <v>154</v>
      </c>
      <c r="G1960" s="52">
        <v>23</v>
      </c>
      <c r="H1960" s="216"/>
      <c r="I1960" s="8">
        <f t="shared" si="63"/>
        <v>47</v>
      </c>
      <c r="J1960" s="358"/>
    </row>
    <row r="1961" spans="1:10" s="359" customFormat="1" ht="15" customHeight="1" x14ac:dyDescent="0.2">
      <c r="A1961" s="8">
        <v>6059</v>
      </c>
      <c r="B1961" s="360" t="s">
        <v>2631</v>
      </c>
      <c r="C1961" s="8" t="s">
        <v>319</v>
      </c>
      <c r="D1961" s="8">
        <v>20</v>
      </c>
      <c r="E1961" s="52"/>
      <c r="F1961" s="52" t="s">
        <v>1352</v>
      </c>
      <c r="G1961" s="52">
        <v>14</v>
      </c>
      <c r="H1961" s="216"/>
      <c r="I1961" s="8">
        <f t="shared" si="63"/>
        <v>34</v>
      </c>
      <c r="J1961" s="358"/>
    </row>
    <row r="1962" spans="1:10" s="359" customFormat="1" ht="15" customHeight="1" x14ac:dyDescent="0.2">
      <c r="A1962" s="8">
        <v>6058</v>
      </c>
      <c r="B1962" s="360" t="s">
        <v>2631</v>
      </c>
      <c r="C1962" s="8" t="s">
        <v>790</v>
      </c>
      <c r="D1962" s="8">
        <v>28</v>
      </c>
      <c r="E1962" s="52"/>
      <c r="F1962" s="52" t="s">
        <v>243</v>
      </c>
      <c r="G1962" s="52">
        <v>17</v>
      </c>
      <c r="H1962" s="216"/>
      <c r="I1962" s="8">
        <f t="shared" si="63"/>
        <v>45</v>
      </c>
      <c r="J1962" s="358"/>
    </row>
    <row r="1963" spans="1:10" s="359" customFormat="1" ht="15" customHeight="1" x14ac:dyDescent="0.2">
      <c r="A1963" s="8">
        <v>6057</v>
      </c>
      <c r="B1963" s="360" t="s">
        <v>2631</v>
      </c>
      <c r="C1963" s="52" t="s">
        <v>379</v>
      </c>
      <c r="D1963" s="52">
        <v>27</v>
      </c>
      <c r="E1963" s="52"/>
      <c r="F1963" s="8" t="s">
        <v>515</v>
      </c>
      <c r="G1963" s="8">
        <v>31</v>
      </c>
      <c r="H1963" s="216"/>
      <c r="I1963" s="8">
        <f t="shared" si="63"/>
        <v>58</v>
      </c>
      <c r="J1963" s="358"/>
    </row>
    <row r="1964" spans="1:10" s="359" customFormat="1" ht="15" customHeight="1" x14ac:dyDescent="0.2">
      <c r="A1964" s="8">
        <v>6056</v>
      </c>
      <c r="B1964" s="360" t="s">
        <v>2631</v>
      </c>
      <c r="C1964" s="52" t="s">
        <v>801</v>
      </c>
      <c r="D1964" s="52">
        <v>27</v>
      </c>
      <c r="E1964" s="52"/>
      <c r="F1964" s="8" t="s">
        <v>397</v>
      </c>
      <c r="G1964" s="8">
        <v>49</v>
      </c>
      <c r="H1964" s="216" t="s">
        <v>2213</v>
      </c>
      <c r="I1964" s="8">
        <f t="shared" si="63"/>
        <v>76</v>
      </c>
      <c r="J1964" s="358"/>
    </row>
    <row r="1965" spans="1:10" s="359" customFormat="1" ht="15" customHeight="1" x14ac:dyDescent="0.2">
      <c r="A1965" s="8">
        <v>6055</v>
      </c>
      <c r="B1965" s="365" t="s">
        <v>2629</v>
      </c>
      <c r="C1965" s="8" t="s">
        <v>1352</v>
      </c>
      <c r="D1965" s="8">
        <v>45</v>
      </c>
      <c r="E1965" s="52"/>
      <c r="F1965" s="52" t="s">
        <v>386</v>
      </c>
      <c r="G1965" s="52">
        <v>38</v>
      </c>
      <c r="H1965" s="216" t="s">
        <v>2630</v>
      </c>
      <c r="I1965" s="8">
        <f t="shared" si="63"/>
        <v>83</v>
      </c>
      <c r="J1965" s="358"/>
    </row>
    <row r="1966" spans="1:10" s="359" customFormat="1" ht="15" customHeight="1" x14ac:dyDescent="0.2">
      <c r="A1966" s="8">
        <v>6054</v>
      </c>
      <c r="B1966" s="365" t="s">
        <v>2629</v>
      </c>
      <c r="C1966" s="52" t="s">
        <v>792</v>
      </c>
      <c r="D1966" s="52">
        <v>14</v>
      </c>
      <c r="E1966" s="52"/>
      <c r="F1966" s="8" t="s">
        <v>2952</v>
      </c>
      <c r="G1966" s="8">
        <v>46</v>
      </c>
      <c r="H1966" s="216"/>
      <c r="I1966" s="8">
        <f t="shared" si="63"/>
        <v>60</v>
      </c>
      <c r="J1966" s="358"/>
    </row>
    <row r="1967" spans="1:10" s="359" customFormat="1" ht="15" customHeight="1" x14ac:dyDescent="0.2">
      <c r="A1967" s="8">
        <v>6053</v>
      </c>
      <c r="B1967" s="365" t="s">
        <v>2629</v>
      </c>
      <c r="C1967" s="8" t="s">
        <v>793</v>
      </c>
      <c r="D1967" s="8">
        <v>36</v>
      </c>
      <c r="E1967" s="52"/>
      <c r="F1967" s="52" t="s">
        <v>379</v>
      </c>
      <c r="G1967" s="52">
        <v>3</v>
      </c>
      <c r="H1967" s="216"/>
      <c r="I1967" s="8">
        <f t="shared" si="63"/>
        <v>39</v>
      </c>
      <c r="J1967" s="358"/>
    </row>
    <row r="1968" spans="1:10" s="359" customFormat="1" ht="15" customHeight="1" x14ac:dyDescent="0.2">
      <c r="A1968" s="8">
        <v>6052</v>
      </c>
      <c r="B1968" s="365" t="s">
        <v>2629</v>
      </c>
      <c r="C1968" s="52" t="s">
        <v>795</v>
      </c>
      <c r="D1968" s="52">
        <v>14</v>
      </c>
      <c r="E1968" s="52"/>
      <c r="F1968" s="8" t="s">
        <v>256</v>
      </c>
      <c r="G1968" s="8">
        <v>24</v>
      </c>
      <c r="H1968" s="216"/>
      <c r="I1968" s="8">
        <f t="shared" si="63"/>
        <v>38</v>
      </c>
      <c r="J1968" s="358"/>
    </row>
    <row r="1969" spans="1:10" s="359" customFormat="1" ht="15" customHeight="1" x14ac:dyDescent="0.2">
      <c r="A1969" s="8">
        <v>6051</v>
      </c>
      <c r="B1969" s="365" t="s">
        <v>2629</v>
      </c>
      <c r="C1969" s="52" t="s">
        <v>797</v>
      </c>
      <c r="D1969" s="52">
        <v>14</v>
      </c>
      <c r="E1969" s="52"/>
      <c r="F1969" s="8" t="s">
        <v>441</v>
      </c>
      <c r="G1969" s="8">
        <v>17</v>
      </c>
      <c r="H1969" s="216"/>
      <c r="I1969" s="8">
        <f t="shared" si="63"/>
        <v>31</v>
      </c>
      <c r="J1969" s="358"/>
    </row>
    <row r="1970" spans="1:10" s="359" customFormat="1" ht="15" customHeight="1" x14ac:dyDescent="0.2">
      <c r="A1970" s="8">
        <v>6050</v>
      </c>
      <c r="B1970" s="365" t="s">
        <v>2629</v>
      </c>
      <c r="C1970" s="52" t="s">
        <v>319</v>
      </c>
      <c r="D1970" s="52">
        <v>19</v>
      </c>
      <c r="E1970" s="52"/>
      <c r="F1970" s="8" t="s">
        <v>514</v>
      </c>
      <c r="G1970" s="8">
        <v>22</v>
      </c>
      <c r="H1970" s="216"/>
      <c r="I1970" s="8">
        <f t="shared" si="63"/>
        <v>41</v>
      </c>
      <c r="J1970" s="358"/>
    </row>
    <row r="1971" spans="1:10" s="359" customFormat="1" ht="15" customHeight="1" x14ac:dyDescent="0.2">
      <c r="A1971" s="8">
        <v>6049</v>
      </c>
      <c r="B1971" s="365" t="s">
        <v>2629</v>
      </c>
      <c r="C1971" s="52" t="s">
        <v>801</v>
      </c>
      <c r="D1971" s="52">
        <v>17</v>
      </c>
      <c r="E1971" s="52"/>
      <c r="F1971" s="8" t="s">
        <v>243</v>
      </c>
      <c r="G1971" s="8">
        <v>21</v>
      </c>
      <c r="H1971" s="216"/>
      <c r="I1971" s="8">
        <f t="shared" si="63"/>
        <v>38</v>
      </c>
      <c r="J1971" s="358"/>
    </row>
    <row r="1972" spans="1:10" s="359" customFormat="1" ht="15" customHeight="1" x14ac:dyDescent="0.2">
      <c r="A1972" s="8">
        <v>6048</v>
      </c>
      <c r="B1972" s="365" t="s">
        <v>2629</v>
      </c>
      <c r="C1972" s="52" t="s">
        <v>166</v>
      </c>
      <c r="D1972" s="52">
        <v>16</v>
      </c>
      <c r="E1972" s="52"/>
      <c r="F1972" s="8" t="s">
        <v>397</v>
      </c>
      <c r="G1972" s="8">
        <v>27</v>
      </c>
      <c r="H1972" s="216"/>
      <c r="I1972" s="8">
        <f t="shared" si="63"/>
        <v>43</v>
      </c>
      <c r="J1972" s="358"/>
    </row>
    <row r="1973" spans="1:10" s="359" customFormat="1" ht="15" customHeight="1" x14ac:dyDescent="0.2">
      <c r="A1973" s="8">
        <v>6047</v>
      </c>
      <c r="B1973" s="365" t="s">
        <v>2629</v>
      </c>
      <c r="C1973" s="8" t="s">
        <v>789</v>
      </c>
      <c r="D1973" s="8">
        <v>20</v>
      </c>
      <c r="E1973" s="52"/>
      <c r="F1973" s="52" t="s">
        <v>439</v>
      </c>
      <c r="G1973" s="52">
        <v>13</v>
      </c>
      <c r="H1973" s="216"/>
      <c r="I1973" s="8">
        <f t="shared" si="63"/>
        <v>33</v>
      </c>
      <c r="J1973" s="358"/>
    </row>
    <row r="1974" spans="1:10" s="359" customFormat="1" ht="15" customHeight="1" x14ac:dyDescent="0.2">
      <c r="A1974" s="8">
        <v>6046</v>
      </c>
      <c r="B1974" s="360" t="s">
        <v>2626</v>
      </c>
      <c r="C1974" s="8" t="s">
        <v>793</v>
      </c>
      <c r="D1974" s="8">
        <v>20</v>
      </c>
      <c r="E1974" s="52"/>
      <c r="F1974" s="52" t="s">
        <v>392</v>
      </c>
      <c r="G1974" s="52">
        <v>17</v>
      </c>
      <c r="H1974" s="216"/>
      <c r="I1974" s="8">
        <f t="shared" si="63"/>
        <v>37</v>
      </c>
      <c r="J1974" s="358"/>
    </row>
    <row r="1975" spans="1:10" s="359" customFormat="1" ht="15" customHeight="1" x14ac:dyDescent="0.2">
      <c r="A1975" s="8">
        <v>6045</v>
      </c>
      <c r="B1975" s="360" t="s">
        <v>2626</v>
      </c>
      <c r="C1975" s="8" t="s">
        <v>379</v>
      </c>
      <c r="D1975" s="8">
        <v>31</v>
      </c>
      <c r="E1975" s="52"/>
      <c r="F1975" s="52" t="s">
        <v>2952</v>
      </c>
      <c r="G1975" s="52">
        <v>30</v>
      </c>
      <c r="H1975" s="216"/>
      <c r="I1975" s="8">
        <f t="shared" si="63"/>
        <v>61</v>
      </c>
      <c r="J1975" s="358"/>
    </row>
    <row r="1976" spans="1:10" s="359" customFormat="1" ht="15" customHeight="1" x14ac:dyDescent="0.2">
      <c r="A1976" s="8">
        <v>6044</v>
      </c>
      <c r="B1976" s="360" t="s">
        <v>2626</v>
      </c>
      <c r="C1976" s="8" t="s">
        <v>790</v>
      </c>
      <c r="D1976" s="8">
        <v>37</v>
      </c>
      <c r="E1976" s="52" t="s">
        <v>777</v>
      </c>
      <c r="F1976" s="52" t="s">
        <v>154</v>
      </c>
      <c r="G1976" s="52">
        <v>31</v>
      </c>
      <c r="H1976" s="216" t="s">
        <v>2628</v>
      </c>
      <c r="I1976" s="8">
        <f t="shared" si="63"/>
        <v>68</v>
      </c>
      <c r="J1976" s="358"/>
    </row>
    <row r="1977" spans="1:10" s="359" customFormat="1" ht="15" customHeight="1" x14ac:dyDescent="0.2">
      <c r="A1977" s="8">
        <v>6043</v>
      </c>
      <c r="B1977" s="360" t="s">
        <v>2626</v>
      </c>
      <c r="C1977" s="8" t="s">
        <v>798</v>
      </c>
      <c r="D1977" s="8">
        <v>27</v>
      </c>
      <c r="E1977" s="52"/>
      <c r="F1977" s="52" t="s">
        <v>256</v>
      </c>
      <c r="G1977" s="52">
        <v>26</v>
      </c>
      <c r="H1977" s="216"/>
      <c r="I1977" s="8">
        <f t="shared" si="63"/>
        <v>53</v>
      </c>
      <c r="J1977" s="358"/>
    </row>
    <row r="1978" spans="1:10" s="359" customFormat="1" ht="15" customHeight="1" x14ac:dyDescent="0.2">
      <c r="A1978" s="8">
        <v>6042</v>
      </c>
      <c r="B1978" s="360" t="s">
        <v>2626</v>
      </c>
      <c r="C1978" s="52" t="s">
        <v>397</v>
      </c>
      <c r="D1978" s="52">
        <v>17</v>
      </c>
      <c r="E1978" s="52"/>
      <c r="F1978" s="8" t="s">
        <v>441</v>
      </c>
      <c r="G1978" s="8">
        <v>24</v>
      </c>
      <c r="H1978" s="216"/>
      <c r="I1978" s="8">
        <f t="shared" si="63"/>
        <v>41</v>
      </c>
      <c r="J1978" s="358"/>
    </row>
    <row r="1979" spans="1:10" s="359" customFormat="1" ht="15" customHeight="1" x14ac:dyDescent="0.2">
      <c r="A1979" s="8">
        <v>6041</v>
      </c>
      <c r="B1979" s="360" t="s">
        <v>2626</v>
      </c>
      <c r="C1979" s="8" t="s">
        <v>788</v>
      </c>
      <c r="D1979" s="8">
        <v>31</v>
      </c>
      <c r="E1979" s="52"/>
      <c r="F1979" s="52" t="s">
        <v>295</v>
      </c>
      <c r="G1979" s="52">
        <v>14</v>
      </c>
      <c r="H1979" s="216"/>
      <c r="I1979" s="8">
        <f t="shared" si="63"/>
        <v>45</v>
      </c>
      <c r="J1979" s="358"/>
    </row>
    <row r="1980" spans="1:10" s="359" customFormat="1" ht="15" customHeight="1" x14ac:dyDescent="0.2">
      <c r="A1980" s="8">
        <v>6040</v>
      </c>
      <c r="B1980" s="360" t="s">
        <v>2626</v>
      </c>
      <c r="C1980" s="8" t="s">
        <v>1352</v>
      </c>
      <c r="D1980" s="8">
        <v>38</v>
      </c>
      <c r="E1980" s="52"/>
      <c r="F1980" s="52" t="s">
        <v>409</v>
      </c>
      <c r="G1980" s="52">
        <v>36</v>
      </c>
      <c r="H1980" s="216"/>
      <c r="I1980" s="8">
        <f t="shared" si="63"/>
        <v>74</v>
      </c>
      <c r="J1980" s="358"/>
    </row>
    <row r="1981" spans="1:10" s="359" customFormat="1" ht="15" customHeight="1" x14ac:dyDescent="0.2">
      <c r="A1981" s="8">
        <v>6039</v>
      </c>
      <c r="B1981" s="360" t="s">
        <v>2626</v>
      </c>
      <c r="C1981" s="8" t="s">
        <v>243</v>
      </c>
      <c r="D1981" s="8">
        <v>17</v>
      </c>
      <c r="E1981" s="52"/>
      <c r="F1981" s="52" t="s">
        <v>319</v>
      </c>
      <c r="G1981" s="52">
        <v>10</v>
      </c>
      <c r="H1981" s="216"/>
      <c r="I1981" s="8">
        <f t="shared" si="63"/>
        <v>27</v>
      </c>
      <c r="J1981" s="358"/>
    </row>
    <row r="1982" spans="1:10" s="359" customFormat="1" ht="15" customHeight="1" x14ac:dyDescent="0.2">
      <c r="A1982" s="8">
        <v>6038</v>
      </c>
      <c r="B1982" s="360" t="s">
        <v>2626</v>
      </c>
      <c r="C1982" s="52" t="s">
        <v>789</v>
      </c>
      <c r="D1982" s="52">
        <v>21</v>
      </c>
      <c r="E1982" s="52"/>
      <c r="F1982" s="8" t="s">
        <v>516</v>
      </c>
      <c r="G1982" s="8">
        <v>35</v>
      </c>
      <c r="H1982" s="216"/>
      <c r="I1982" s="8">
        <f t="shared" si="63"/>
        <v>56</v>
      </c>
      <c r="J1982" s="358"/>
    </row>
    <row r="1983" spans="1:10" s="359" customFormat="1" ht="15" customHeight="1" x14ac:dyDescent="0.2">
      <c r="A1983" s="8">
        <v>6037</v>
      </c>
      <c r="B1983" s="365" t="s">
        <v>2624</v>
      </c>
      <c r="C1983" s="8" t="s">
        <v>797</v>
      </c>
      <c r="D1983" s="8">
        <v>21</v>
      </c>
      <c r="E1983" s="52"/>
      <c r="F1983" s="52" t="s">
        <v>386</v>
      </c>
      <c r="G1983" s="52">
        <v>10</v>
      </c>
      <c r="H1983" s="216"/>
      <c r="I1983" s="8">
        <f t="shared" si="63"/>
        <v>31</v>
      </c>
      <c r="J1983" s="358"/>
    </row>
    <row r="1984" spans="1:10" s="359" customFormat="1" ht="15" customHeight="1" x14ac:dyDescent="0.2">
      <c r="A1984" s="8">
        <v>6036</v>
      </c>
      <c r="B1984" s="365" t="s">
        <v>2624</v>
      </c>
      <c r="C1984" s="52" t="s">
        <v>441</v>
      </c>
      <c r="D1984" s="52">
        <v>16</v>
      </c>
      <c r="E1984" s="52"/>
      <c r="F1984" s="8" t="s">
        <v>2952</v>
      </c>
      <c r="G1984" s="8">
        <v>17</v>
      </c>
      <c r="H1984" s="216"/>
      <c r="I1984" s="8">
        <f t="shared" si="63"/>
        <v>33</v>
      </c>
      <c r="J1984" s="358"/>
    </row>
    <row r="1985" spans="1:10" s="359" customFormat="1" ht="15" customHeight="1" x14ac:dyDescent="0.2">
      <c r="A1985" s="8">
        <v>6035</v>
      </c>
      <c r="B1985" s="365" t="s">
        <v>2624</v>
      </c>
      <c r="C1985" s="8" t="s">
        <v>793</v>
      </c>
      <c r="D1985" s="8">
        <v>36</v>
      </c>
      <c r="E1985" s="52"/>
      <c r="F1985" s="52" t="s">
        <v>154</v>
      </c>
      <c r="G1985" s="52">
        <v>16</v>
      </c>
      <c r="H1985" s="216" t="s">
        <v>2627</v>
      </c>
      <c r="I1985" s="8">
        <f t="shared" si="63"/>
        <v>52</v>
      </c>
      <c r="J1985" s="358"/>
    </row>
    <row r="1986" spans="1:10" s="359" customFormat="1" ht="15" customHeight="1" x14ac:dyDescent="0.2">
      <c r="A1986" s="8">
        <v>6034</v>
      </c>
      <c r="B1986" s="365" t="s">
        <v>2624</v>
      </c>
      <c r="C1986" s="52" t="s">
        <v>795</v>
      </c>
      <c r="D1986" s="52">
        <v>21</v>
      </c>
      <c r="E1986" s="52"/>
      <c r="F1986" s="8" t="s">
        <v>379</v>
      </c>
      <c r="G1986" s="8">
        <v>28</v>
      </c>
      <c r="H1986" s="216"/>
      <c r="I1986" s="8">
        <f t="shared" si="63"/>
        <v>49</v>
      </c>
      <c r="J1986" s="358"/>
    </row>
    <row r="1987" spans="1:10" s="359" customFormat="1" ht="15" customHeight="1" x14ac:dyDescent="0.2">
      <c r="A1987" s="8">
        <v>6033</v>
      </c>
      <c r="B1987" s="365" t="s">
        <v>2624</v>
      </c>
      <c r="C1987" s="52" t="s">
        <v>789</v>
      </c>
      <c r="D1987" s="52">
        <v>17</v>
      </c>
      <c r="E1987" s="52"/>
      <c r="F1987" s="8" t="s">
        <v>256</v>
      </c>
      <c r="G1987" s="8">
        <v>20</v>
      </c>
      <c r="H1987" s="216"/>
      <c r="I1987" s="8">
        <f t="shared" si="63"/>
        <v>37</v>
      </c>
      <c r="J1987" s="358"/>
    </row>
    <row r="1988" spans="1:10" s="359" customFormat="1" ht="15" customHeight="1" x14ac:dyDescent="0.2">
      <c r="A1988" s="8">
        <v>6032</v>
      </c>
      <c r="B1988" s="365" t="s">
        <v>2624</v>
      </c>
      <c r="C1988" s="8" t="s">
        <v>397</v>
      </c>
      <c r="D1988" s="8">
        <v>31</v>
      </c>
      <c r="E1988" s="52"/>
      <c r="F1988" s="52" t="s">
        <v>1352</v>
      </c>
      <c r="G1988" s="52">
        <v>14</v>
      </c>
      <c r="H1988" s="216"/>
      <c r="I1988" s="8">
        <f t="shared" si="63"/>
        <v>45</v>
      </c>
      <c r="J1988" s="358"/>
    </row>
    <row r="1989" spans="1:10" s="359" customFormat="1" ht="15" customHeight="1" x14ac:dyDescent="0.2">
      <c r="A1989" s="8">
        <v>6031</v>
      </c>
      <c r="B1989" s="365" t="s">
        <v>2624</v>
      </c>
      <c r="C1989" s="52" t="s">
        <v>801</v>
      </c>
      <c r="D1989" s="52">
        <v>7</v>
      </c>
      <c r="E1989" s="52"/>
      <c r="F1989" s="8" t="s">
        <v>514</v>
      </c>
      <c r="G1989" s="8">
        <v>14</v>
      </c>
      <c r="H1989" s="216"/>
      <c r="I1989" s="8">
        <f t="shared" si="63"/>
        <v>21</v>
      </c>
      <c r="J1989" s="358"/>
    </row>
    <row r="1990" spans="1:10" s="359" customFormat="1" ht="15" customHeight="1" x14ac:dyDescent="0.2">
      <c r="A1990" s="8">
        <v>6030</v>
      </c>
      <c r="B1990" s="365" t="s">
        <v>2624</v>
      </c>
      <c r="C1990" s="8" t="s">
        <v>166</v>
      </c>
      <c r="D1990" s="8">
        <v>22</v>
      </c>
      <c r="E1990" s="52"/>
      <c r="F1990" s="52" t="s">
        <v>243</v>
      </c>
      <c r="G1990" s="52">
        <v>21</v>
      </c>
      <c r="H1990" s="216"/>
      <c r="I1990" s="8">
        <f t="shared" si="63"/>
        <v>43</v>
      </c>
      <c r="J1990" s="358"/>
    </row>
    <row r="1991" spans="1:10" s="359" customFormat="1" ht="15" customHeight="1" x14ac:dyDescent="0.2">
      <c r="A1991" s="8">
        <v>6029</v>
      </c>
      <c r="B1991" s="365" t="s">
        <v>2624</v>
      </c>
      <c r="C1991" s="52" t="s">
        <v>319</v>
      </c>
      <c r="D1991" s="52">
        <v>13</v>
      </c>
      <c r="E1991" s="52"/>
      <c r="F1991" s="8" t="s">
        <v>439</v>
      </c>
      <c r="G1991" s="8">
        <v>31</v>
      </c>
      <c r="H1991" s="216"/>
      <c r="I1991" s="8">
        <f t="shared" si="63"/>
        <v>44</v>
      </c>
      <c r="J1991" s="358"/>
    </row>
    <row r="1992" spans="1:10" s="359" customFormat="1" ht="15" customHeight="1" x14ac:dyDescent="0.2">
      <c r="A1992" s="8">
        <v>6028</v>
      </c>
      <c r="B1992" s="360" t="s">
        <v>2623</v>
      </c>
      <c r="C1992" s="8" t="s">
        <v>801</v>
      </c>
      <c r="D1992" s="8">
        <v>41</v>
      </c>
      <c r="E1992" s="52"/>
      <c r="F1992" s="52" t="s">
        <v>386</v>
      </c>
      <c r="G1992" s="52">
        <v>18</v>
      </c>
      <c r="H1992" s="216"/>
      <c r="I1992" s="8">
        <f t="shared" si="63"/>
        <v>59</v>
      </c>
      <c r="J1992" s="358"/>
    </row>
    <row r="1993" spans="1:10" s="359" customFormat="1" ht="15" customHeight="1" x14ac:dyDescent="0.2">
      <c r="A1993" s="8">
        <v>6027</v>
      </c>
      <c r="B1993" s="360" t="s">
        <v>2623</v>
      </c>
      <c r="C1993" s="8" t="s">
        <v>243</v>
      </c>
      <c r="D1993" s="8">
        <v>36</v>
      </c>
      <c r="E1993" s="52"/>
      <c r="F1993" s="52" t="s">
        <v>392</v>
      </c>
      <c r="G1993" s="52">
        <v>13</v>
      </c>
      <c r="H1993" s="216"/>
      <c r="I1993" s="8">
        <f t="shared" si="63"/>
        <v>49</v>
      </c>
      <c r="J1993" s="358"/>
    </row>
    <row r="1994" spans="1:10" s="359" customFormat="1" ht="15" customHeight="1" x14ac:dyDescent="0.2">
      <c r="A1994" s="8">
        <v>6026</v>
      </c>
      <c r="B1994" s="360" t="s">
        <v>2623</v>
      </c>
      <c r="C1994" s="8" t="s">
        <v>799</v>
      </c>
      <c r="D1994" s="8">
        <v>27</v>
      </c>
      <c r="E1994" s="52"/>
      <c r="F1994" s="52" t="s">
        <v>154</v>
      </c>
      <c r="G1994" s="52">
        <v>10</v>
      </c>
      <c r="H1994" s="216"/>
      <c r="I1994" s="8">
        <f t="shared" si="63"/>
        <v>37</v>
      </c>
      <c r="J1994" s="358"/>
    </row>
    <row r="1995" spans="1:10" s="359" customFormat="1" ht="15" customHeight="1" x14ac:dyDescent="0.2">
      <c r="A1995" s="8">
        <v>6025</v>
      </c>
      <c r="B1995" s="360" t="s">
        <v>2623</v>
      </c>
      <c r="C1995" s="8" t="s">
        <v>319</v>
      </c>
      <c r="D1995" s="8">
        <v>35</v>
      </c>
      <c r="E1995" s="52"/>
      <c r="F1995" s="52" t="s">
        <v>379</v>
      </c>
      <c r="G1995" s="52">
        <v>20</v>
      </c>
      <c r="H1995" s="216" t="s">
        <v>2625</v>
      </c>
      <c r="I1995" s="8">
        <f t="shared" si="63"/>
        <v>55</v>
      </c>
      <c r="J1995" s="358"/>
    </row>
    <row r="1996" spans="1:10" s="359" customFormat="1" ht="15" customHeight="1" x14ac:dyDescent="0.2">
      <c r="A1996" s="8">
        <v>6024</v>
      </c>
      <c r="B1996" s="360" t="s">
        <v>2623</v>
      </c>
      <c r="C1996" s="52" t="s">
        <v>793</v>
      </c>
      <c r="D1996" s="52">
        <v>3</v>
      </c>
      <c r="E1996" s="52"/>
      <c r="F1996" s="8" t="s">
        <v>441</v>
      </c>
      <c r="G1996" s="8">
        <v>27</v>
      </c>
      <c r="H1996" s="216"/>
      <c r="I1996" s="8">
        <f t="shared" si="63"/>
        <v>30</v>
      </c>
      <c r="J1996" s="358"/>
    </row>
    <row r="1997" spans="1:10" s="359" customFormat="1" ht="15" customHeight="1" x14ac:dyDescent="0.2">
      <c r="A1997" s="8">
        <v>6023</v>
      </c>
      <c r="B1997" s="360" t="s">
        <v>2623</v>
      </c>
      <c r="C1997" s="52" t="s">
        <v>795</v>
      </c>
      <c r="D1997" s="52">
        <v>13</v>
      </c>
      <c r="E1997" s="52"/>
      <c r="F1997" s="8" t="s">
        <v>516</v>
      </c>
      <c r="G1997" s="8">
        <v>14</v>
      </c>
      <c r="H1997" s="216"/>
      <c r="I1997" s="8">
        <f t="shared" si="63"/>
        <v>27</v>
      </c>
      <c r="J1997" s="358"/>
    </row>
    <row r="1998" spans="1:10" s="359" customFormat="1" ht="15" customHeight="1" x14ac:dyDescent="0.2">
      <c r="A1998" s="8">
        <v>6022</v>
      </c>
      <c r="B1998" s="360" t="s">
        <v>2623</v>
      </c>
      <c r="C1998" s="52" t="s">
        <v>1352</v>
      </c>
      <c r="D1998" s="52">
        <v>20</v>
      </c>
      <c r="E1998" s="52"/>
      <c r="F1998" s="8" t="s">
        <v>514</v>
      </c>
      <c r="G1998" s="8">
        <v>30</v>
      </c>
      <c r="H1998" s="216"/>
      <c r="I1998" s="8">
        <f t="shared" si="63"/>
        <v>50</v>
      </c>
      <c r="J1998" s="358"/>
    </row>
    <row r="1999" spans="1:10" s="359" customFormat="1" ht="15" customHeight="1" x14ac:dyDescent="0.2">
      <c r="A1999" s="8">
        <v>6021</v>
      </c>
      <c r="B1999" s="360" t="s">
        <v>2623</v>
      </c>
      <c r="C1999" s="52" t="s">
        <v>789</v>
      </c>
      <c r="D1999" s="52">
        <v>17</v>
      </c>
      <c r="E1999" s="52"/>
      <c r="F1999" s="8" t="s">
        <v>397</v>
      </c>
      <c r="G1999" s="8">
        <v>37</v>
      </c>
      <c r="H1999" s="216"/>
      <c r="I1999" s="8">
        <f t="shared" si="63"/>
        <v>54</v>
      </c>
      <c r="J1999" s="358"/>
    </row>
    <row r="2000" spans="1:10" s="359" customFormat="1" ht="15" customHeight="1" x14ac:dyDescent="0.2">
      <c r="A2000" s="8">
        <v>6020</v>
      </c>
      <c r="B2000" s="360" t="s">
        <v>2623</v>
      </c>
      <c r="C2000" s="52" t="s">
        <v>2952</v>
      </c>
      <c r="D2000" s="52">
        <v>21</v>
      </c>
      <c r="E2000" s="52"/>
      <c r="F2000" s="8" t="s">
        <v>439</v>
      </c>
      <c r="G2000" s="8">
        <v>36</v>
      </c>
      <c r="H2000" s="216"/>
      <c r="I2000" s="8">
        <f t="shared" si="63"/>
        <v>57</v>
      </c>
      <c r="J2000" s="358"/>
    </row>
    <row r="2001" spans="1:10" s="359" customFormat="1" ht="15" customHeight="1" x14ac:dyDescent="0.2">
      <c r="A2001" s="8">
        <v>6019</v>
      </c>
      <c r="B2001" s="365" t="s">
        <v>2621</v>
      </c>
      <c r="C2001" s="8" t="s">
        <v>2952</v>
      </c>
      <c r="D2001" s="8">
        <v>24</v>
      </c>
      <c r="E2001" s="52"/>
      <c r="F2001" s="52" t="s">
        <v>400</v>
      </c>
      <c r="G2001" s="52">
        <v>0</v>
      </c>
      <c r="H2001" s="216"/>
      <c r="I2001" s="8">
        <f t="shared" si="63"/>
        <v>24</v>
      </c>
      <c r="J2001" s="358"/>
    </row>
    <row r="2002" spans="1:10" s="359" customFormat="1" ht="15" customHeight="1" x14ac:dyDescent="0.2">
      <c r="A2002" s="8">
        <v>6018</v>
      </c>
      <c r="B2002" s="365" t="s">
        <v>2621</v>
      </c>
      <c r="C2002" s="8" t="s">
        <v>797</v>
      </c>
      <c r="D2002" s="8">
        <v>21</v>
      </c>
      <c r="E2002" s="52"/>
      <c r="F2002" s="52" t="s">
        <v>154</v>
      </c>
      <c r="G2002" s="52">
        <v>19</v>
      </c>
      <c r="H2002" s="216"/>
      <c r="I2002" s="8">
        <f t="shared" si="63"/>
        <v>40</v>
      </c>
      <c r="J2002" s="358"/>
    </row>
    <row r="2003" spans="1:10" s="359" customFormat="1" ht="15" customHeight="1" x14ac:dyDescent="0.2">
      <c r="A2003" s="8">
        <v>6017</v>
      </c>
      <c r="B2003" s="365" t="s">
        <v>2621</v>
      </c>
      <c r="C2003" s="8" t="s">
        <v>799</v>
      </c>
      <c r="D2003" s="8">
        <v>21</v>
      </c>
      <c r="E2003" s="52"/>
      <c r="F2003" s="52" t="s">
        <v>295</v>
      </c>
      <c r="G2003" s="52">
        <v>17</v>
      </c>
      <c r="H2003" s="216"/>
      <c r="I2003" s="8">
        <f t="shared" si="63"/>
        <v>38</v>
      </c>
      <c r="J2003" s="358"/>
    </row>
    <row r="2004" spans="1:10" s="359" customFormat="1" ht="15" customHeight="1" x14ac:dyDescent="0.2">
      <c r="A2004" s="8">
        <v>6016</v>
      </c>
      <c r="B2004" s="365" t="s">
        <v>2621</v>
      </c>
      <c r="C2004" s="8" t="s">
        <v>166</v>
      </c>
      <c r="D2004" s="8">
        <v>27</v>
      </c>
      <c r="E2004" s="52"/>
      <c r="F2004" s="52" t="s">
        <v>1352</v>
      </c>
      <c r="G2004" s="52">
        <v>7</v>
      </c>
      <c r="H2004" s="216"/>
      <c r="I2004" s="8">
        <f t="shared" si="63"/>
        <v>34</v>
      </c>
      <c r="J2004" s="358"/>
    </row>
    <row r="2005" spans="1:10" s="359" customFormat="1" ht="15" customHeight="1" x14ac:dyDescent="0.2">
      <c r="A2005" s="8">
        <v>6015</v>
      </c>
      <c r="B2005" s="365" t="s">
        <v>2621</v>
      </c>
      <c r="C2005" s="8" t="s">
        <v>788</v>
      </c>
      <c r="D2005" s="8">
        <v>23</v>
      </c>
      <c r="E2005" s="52"/>
      <c r="F2005" s="52" t="s">
        <v>409</v>
      </c>
      <c r="G2005" s="52">
        <v>20</v>
      </c>
      <c r="H2005" s="216"/>
      <c r="I2005" s="8">
        <f t="shared" si="63"/>
        <v>43</v>
      </c>
      <c r="J2005" s="358"/>
    </row>
    <row r="2006" spans="1:10" s="359" customFormat="1" ht="15" customHeight="1" x14ac:dyDescent="0.2">
      <c r="A2006" s="8">
        <v>6014</v>
      </c>
      <c r="B2006" s="365" t="s">
        <v>2621</v>
      </c>
      <c r="C2006" s="8" t="s">
        <v>798</v>
      </c>
      <c r="D2006" s="8">
        <v>23</v>
      </c>
      <c r="E2006" s="52"/>
      <c r="F2006" s="52" t="s">
        <v>319</v>
      </c>
      <c r="G2006" s="52">
        <v>17</v>
      </c>
      <c r="H2006" s="216"/>
      <c r="I2006" s="8">
        <f t="shared" si="63"/>
        <v>40</v>
      </c>
      <c r="J2006" s="358"/>
    </row>
    <row r="2007" spans="1:10" s="359" customFormat="1" ht="15" customHeight="1" x14ac:dyDescent="0.2">
      <c r="A2007" s="8">
        <v>6013</v>
      </c>
      <c r="B2007" s="365" t="s">
        <v>2621</v>
      </c>
      <c r="C2007" s="52" t="s">
        <v>441</v>
      </c>
      <c r="D2007" s="52">
        <v>10</v>
      </c>
      <c r="E2007" s="52"/>
      <c r="F2007" s="8" t="s">
        <v>243</v>
      </c>
      <c r="G2007" s="8">
        <v>13</v>
      </c>
      <c r="H2007" s="216"/>
      <c r="I2007" s="8">
        <f t="shared" si="63"/>
        <v>23</v>
      </c>
      <c r="J2007" s="358"/>
    </row>
    <row r="2008" spans="1:10" s="359" customFormat="1" ht="15" customHeight="1" x14ac:dyDescent="0.2">
      <c r="A2008" s="8">
        <v>6012</v>
      </c>
      <c r="B2008" s="365" t="s">
        <v>2621</v>
      </c>
      <c r="C2008" s="52" t="s">
        <v>790</v>
      </c>
      <c r="D2008" s="52">
        <v>17</v>
      </c>
      <c r="E2008" s="52"/>
      <c r="F2008" s="8" t="s">
        <v>515</v>
      </c>
      <c r="G2008" s="8">
        <v>20</v>
      </c>
      <c r="H2008" s="216"/>
      <c r="I2008" s="8">
        <f t="shared" si="63"/>
        <v>37</v>
      </c>
      <c r="J2008" s="358"/>
    </row>
    <row r="2009" spans="1:10" s="359" customFormat="1" ht="15" customHeight="1" x14ac:dyDescent="0.2">
      <c r="A2009" s="8">
        <v>6011</v>
      </c>
      <c r="B2009" s="365" t="s">
        <v>2621</v>
      </c>
      <c r="C2009" s="8" t="s">
        <v>379</v>
      </c>
      <c r="D2009" s="8">
        <v>31</v>
      </c>
      <c r="E2009" s="52"/>
      <c r="F2009" s="52" t="s">
        <v>397</v>
      </c>
      <c r="G2009" s="52">
        <v>13</v>
      </c>
      <c r="H2009" s="216" t="s">
        <v>2622</v>
      </c>
      <c r="I2009" s="8">
        <f t="shared" si="63"/>
        <v>44</v>
      </c>
      <c r="J2009" s="358"/>
    </row>
    <row r="2010" spans="1:10" s="359" customFormat="1" ht="15" customHeight="1" x14ac:dyDescent="0.2">
      <c r="A2010" s="8">
        <v>6010</v>
      </c>
      <c r="B2010" s="360" t="s">
        <v>2620</v>
      </c>
      <c r="C2010" s="52" t="s">
        <v>797</v>
      </c>
      <c r="D2010" s="52">
        <v>24</v>
      </c>
      <c r="E2010" s="52"/>
      <c r="F2010" s="8" t="s">
        <v>400</v>
      </c>
      <c r="G2010" s="8">
        <v>41</v>
      </c>
      <c r="H2010" s="216"/>
      <c r="I2010" s="8">
        <f t="shared" si="63"/>
        <v>65</v>
      </c>
      <c r="J2010" s="358"/>
    </row>
    <row r="2011" spans="1:10" s="359" customFormat="1" ht="15" customHeight="1" x14ac:dyDescent="0.2">
      <c r="A2011" s="8">
        <v>6009</v>
      </c>
      <c r="B2011" s="360" t="s">
        <v>2620</v>
      </c>
      <c r="C2011" s="52" t="s">
        <v>2952</v>
      </c>
      <c r="D2011" s="52">
        <v>28</v>
      </c>
      <c r="E2011" s="52"/>
      <c r="F2011" s="8" t="s">
        <v>386</v>
      </c>
      <c r="G2011" s="8">
        <v>29</v>
      </c>
      <c r="H2011" s="216" t="s">
        <v>2207</v>
      </c>
      <c r="I2011" s="8">
        <f t="shared" si="63"/>
        <v>57</v>
      </c>
      <c r="J2011" s="358"/>
    </row>
    <row r="2012" spans="1:10" s="359" customFormat="1" ht="15" customHeight="1" x14ac:dyDescent="0.2">
      <c r="A2012" s="8">
        <v>6008</v>
      </c>
      <c r="B2012" s="360" t="s">
        <v>2620</v>
      </c>
      <c r="C2012" s="52" t="s">
        <v>799</v>
      </c>
      <c r="D2012" s="52">
        <v>5</v>
      </c>
      <c r="E2012" s="52"/>
      <c r="F2012" s="8" t="s">
        <v>441</v>
      </c>
      <c r="G2012" s="8">
        <v>24</v>
      </c>
      <c r="H2012" s="216"/>
      <c r="I2012" s="8">
        <f t="shared" si="63"/>
        <v>29</v>
      </c>
      <c r="J2012" s="358"/>
    </row>
    <row r="2013" spans="1:10" s="359" customFormat="1" ht="15" customHeight="1" x14ac:dyDescent="0.2">
      <c r="A2013" s="8">
        <v>6007</v>
      </c>
      <c r="B2013" s="360" t="s">
        <v>2620</v>
      </c>
      <c r="C2013" s="8" t="s">
        <v>379</v>
      </c>
      <c r="D2013" s="8">
        <v>31</v>
      </c>
      <c r="E2013" s="52"/>
      <c r="F2013" s="52" t="s">
        <v>295</v>
      </c>
      <c r="G2013" s="52">
        <v>30</v>
      </c>
      <c r="H2013" s="216"/>
      <c r="I2013" s="8">
        <f t="shared" ref="I2013:I2076" si="64">D2013+G2013</f>
        <v>61</v>
      </c>
      <c r="J2013" s="358"/>
    </row>
    <row r="2014" spans="1:10" s="359" customFormat="1" ht="15" customHeight="1" x14ac:dyDescent="0.2">
      <c r="A2014" s="8">
        <v>6006</v>
      </c>
      <c r="B2014" s="360" t="s">
        <v>2620</v>
      </c>
      <c r="C2014" s="8" t="s">
        <v>319</v>
      </c>
      <c r="D2014" s="8">
        <v>33</v>
      </c>
      <c r="E2014" s="52"/>
      <c r="F2014" s="52" t="s">
        <v>409</v>
      </c>
      <c r="G2014" s="52">
        <v>23</v>
      </c>
      <c r="H2014" s="216"/>
      <c r="I2014" s="8">
        <f t="shared" si="64"/>
        <v>56</v>
      </c>
      <c r="J2014" s="358"/>
    </row>
    <row r="2015" spans="1:10" s="359" customFormat="1" ht="15" customHeight="1" x14ac:dyDescent="0.2">
      <c r="A2015" s="8">
        <v>6005</v>
      </c>
      <c r="B2015" s="360" t="s">
        <v>2620</v>
      </c>
      <c r="C2015" s="8" t="s">
        <v>790</v>
      </c>
      <c r="D2015" s="8">
        <v>16</v>
      </c>
      <c r="E2015" s="52"/>
      <c r="F2015" s="52" t="s">
        <v>516</v>
      </c>
      <c r="G2015" s="52">
        <v>14</v>
      </c>
      <c r="H2015" s="216"/>
      <c r="I2015" s="8">
        <f t="shared" si="64"/>
        <v>30</v>
      </c>
      <c r="J2015" s="358"/>
    </row>
    <row r="2016" spans="1:10" s="359" customFormat="1" ht="15" customHeight="1" x14ac:dyDescent="0.2">
      <c r="A2016" s="8">
        <v>6004</v>
      </c>
      <c r="B2016" s="360" t="s">
        <v>2620</v>
      </c>
      <c r="C2016" s="52" t="s">
        <v>792</v>
      </c>
      <c r="D2016" s="52">
        <v>9</v>
      </c>
      <c r="E2016" s="52"/>
      <c r="F2016" s="8" t="s">
        <v>514</v>
      </c>
      <c r="G2016" s="8">
        <v>34</v>
      </c>
      <c r="H2016" s="216"/>
      <c r="I2016" s="8">
        <f t="shared" si="64"/>
        <v>43</v>
      </c>
      <c r="J2016" s="358"/>
    </row>
    <row r="2017" spans="1:10" s="359" customFormat="1" ht="15" customHeight="1" x14ac:dyDescent="0.2">
      <c r="A2017" s="8">
        <v>6003</v>
      </c>
      <c r="B2017" s="360" t="s">
        <v>2620</v>
      </c>
      <c r="C2017" s="8" t="s">
        <v>1352</v>
      </c>
      <c r="D2017" s="8">
        <v>24</v>
      </c>
      <c r="E2017" s="52"/>
      <c r="F2017" s="52" t="s">
        <v>515</v>
      </c>
      <c r="G2017" s="52">
        <v>14</v>
      </c>
      <c r="H2017" s="216"/>
      <c r="I2017" s="8">
        <f t="shared" si="64"/>
        <v>38</v>
      </c>
      <c r="J2017" s="358"/>
    </row>
    <row r="2018" spans="1:10" s="359" customFormat="1" ht="15" customHeight="1" x14ac:dyDescent="0.2">
      <c r="A2018" s="8">
        <v>6002</v>
      </c>
      <c r="B2018" s="360" t="s">
        <v>2620</v>
      </c>
      <c r="C2018" s="8" t="s">
        <v>243</v>
      </c>
      <c r="D2018" s="8">
        <v>37</v>
      </c>
      <c r="E2018" s="52"/>
      <c r="F2018" s="52" t="s">
        <v>397</v>
      </c>
      <c r="G2018" s="52">
        <v>19</v>
      </c>
      <c r="H2018" s="216"/>
      <c r="I2018" s="8">
        <f t="shared" si="64"/>
        <v>56</v>
      </c>
      <c r="J2018" s="358"/>
    </row>
    <row r="2019" spans="1:10" s="359" customFormat="1" ht="15" customHeight="1" x14ac:dyDescent="0.2">
      <c r="A2019" s="8">
        <v>6001</v>
      </c>
      <c r="B2019" s="365" t="s">
        <v>2619</v>
      </c>
      <c r="C2019" s="8" t="s">
        <v>792</v>
      </c>
      <c r="D2019" s="8">
        <v>19</v>
      </c>
      <c r="E2019" s="52"/>
      <c r="F2019" s="52" t="s">
        <v>392</v>
      </c>
      <c r="G2019" s="52">
        <v>16</v>
      </c>
      <c r="H2019" s="216"/>
      <c r="I2019" s="8">
        <f t="shared" si="64"/>
        <v>35</v>
      </c>
      <c r="J2019" s="358"/>
    </row>
    <row r="2020" spans="1:10" s="359" customFormat="1" ht="15" customHeight="1" x14ac:dyDescent="0.2">
      <c r="A2020" s="8">
        <v>6000</v>
      </c>
      <c r="B2020" s="365" t="s">
        <v>2619</v>
      </c>
      <c r="C2020" s="52" t="s">
        <v>801</v>
      </c>
      <c r="D2020" s="52">
        <v>23</v>
      </c>
      <c r="E2020" s="52"/>
      <c r="F2020" s="8" t="s">
        <v>400</v>
      </c>
      <c r="G2020" s="8">
        <v>31</v>
      </c>
      <c r="H2020" s="216"/>
      <c r="I2020" s="8">
        <f t="shared" si="64"/>
        <v>54</v>
      </c>
      <c r="J2020" s="358"/>
    </row>
    <row r="2021" spans="1:10" s="359" customFormat="1" ht="15" customHeight="1" x14ac:dyDescent="0.2">
      <c r="A2021" s="8">
        <v>5999</v>
      </c>
      <c r="B2021" s="365" t="s">
        <v>2619</v>
      </c>
      <c r="C2021" s="52" t="s">
        <v>397</v>
      </c>
      <c r="D2021" s="52">
        <v>13</v>
      </c>
      <c r="E2021" s="52" t="s">
        <v>777</v>
      </c>
      <c r="F2021" s="8" t="s">
        <v>2952</v>
      </c>
      <c r="G2021" s="8">
        <v>19</v>
      </c>
      <c r="H2021" s="216"/>
      <c r="I2021" s="8">
        <f t="shared" si="64"/>
        <v>32</v>
      </c>
      <c r="J2021" s="358"/>
    </row>
    <row r="2022" spans="1:10" s="359" customFormat="1" ht="15" customHeight="1" x14ac:dyDescent="0.2">
      <c r="A2022" s="8">
        <v>5998</v>
      </c>
      <c r="B2022" s="365" t="s">
        <v>2619</v>
      </c>
      <c r="C2022" s="52" t="s">
        <v>799</v>
      </c>
      <c r="D2022" s="52">
        <v>23</v>
      </c>
      <c r="E2022" s="52"/>
      <c r="F2022" s="8" t="s">
        <v>379</v>
      </c>
      <c r="G2022" s="8">
        <v>27</v>
      </c>
      <c r="H2022" s="216"/>
      <c r="I2022" s="8">
        <f t="shared" si="64"/>
        <v>50</v>
      </c>
      <c r="J2022" s="358"/>
    </row>
    <row r="2023" spans="1:10" s="359" customFormat="1" ht="15" customHeight="1" x14ac:dyDescent="0.2">
      <c r="A2023" s="8">
        <v>5997</v>
      </c>
      <c r="B2023" s="365" t="s">
        <v>2619</v>
      </c>
      <c r="C2023" s="52" t="s">
        <v>166</v>
      </c>
      <c r="D2023" s="52">
        <v>10</v>
      </c>
      <c r="E2023" s="52"/>
      <c r="F2023" s="8" t="s">
        <v>441</v>
      </c>
      <c r="G2023" s="8">
        <v>20</v>
      </c>
      <c r="H2023" s="216"/>
      <c r="I2023" s="8">
        <f t="shared" si="64"/>
        <v>30</v>
      </c>
      <c r="J2023" s="358"/>
    </row>
    <row r="2024" spans="1:10" s="359" customFormat="1" ht="15" customHeight="1" x14ac:dyDescent="0.2">
      <c r="A2024" s="8">
        <v>5996</v>
      </c>
      <c r="B2024" s="365" t="s">
        <v>2619</v>
      </c>
      <c r="C2024" s="52" t="s">
        <v>798</v>
      </c>
      <c r="D2024" s="52">
        <v>23</v>
      </c>
      <c r="E2024" s="52"/>
      <c r="F2024" s="8" t="s">
        <v>295</v>
      </c>
      <c r="G2024" s="8">
        <v>51</v>
      </c>
      <c r="H2024" s="216"/>
      <c r="I2024" s="8">
        <f t="shared" si="64"/>
        <v>74</v>
      </c>
      <c r="J2024" s="358"/>
    </row>
    <row r="2025" spans="1:10" s="359" customFormat="1" ht="15" customHeight="1" x14ac:dyDescent="0.2">
      <c r="A2025" s="8">
        <v>5995</v>
      </c>
      <c r="B2025" s="365" t="s">
        <v>2619</v>
      </c>
      <c r="C2025" s="52" t="s">
        <v>1352</v>
      </c>
      <c r="D2025" s="52">
        <v>6</v>
      </c>
      <c r="E2025" s="52"/>
      <c r="F2025" s="8" t="s">
        <v>319</v>
      </c>
      <c r="G2025" s="8">
        <v>19</v>
      </c>
      <c r="H2025" s="216"/>
      <c r="I2025" s="8">
        <f t="shared" si="64"/>
        <v>25</v>
      </c>
      <c r="J2025" s="358"/>
    </row>
    <row r="2026" spans="1:10" s="359" customFormat="1" ht="15" customHeight="1" x14ac:dyDescent="0.2">
      <c r="A2026" s="8">
        <v>5994</v>
      </c>
      <c r="B2026" s="365" t="s">
        <v>2619</v>
      </c>
      <c r="C2026" s="8" t="s">
        <v>788</v>
      </c>
      <c r="D2026" s="8">
        <v>51</v>
      </c>
      <c r="E2026" s="52"/>
      <c r="F2026" s="52" t="s">
        <v>515</v>
      </c>
      <c r="G2026" s="52">
        <v>27</v>
      </c>
      <c r="H2026" s="216" t="s">
        <v>1972</v>
      </c>
      <c r="I2026" s="8">
        <f t="shared" si="64"/>
        <v>78</v>
      </c>
      <c r="J2026" s="358"/>
    </row>
    <row r="2027" spans="1:10" s="359" customFormat="1" ht="15" customHeight="1" x14ac:dyDescent="0.2">
      <c r="A2027" s="8">
        <v>5993</v>
      </c>
      <c r="B2027" s="365" t="s">
        <v>2619</v>
      </c>
      <c r="C2027" s="52" t="s">
        <v>243</v>
      </c>
      <c r="D2027" s="52">
        <v>22</v>
      </c>
      <c r="E2027" s="52"/>
      <c r="F2027" s="8" t="s">
        <v>439</v>
      </c>
      <c r="G2027" s="8">
        <v>30</v>
      </c>
      <c r="H2027" s="216"/>
      <c r="I2027" s="8">
        <f t="shared" si="64"/>
        <v>52</v>
      </c>
      <c r="J2027" s="358"/>
    </row>
    <row r="2028" spans="1:10" s="359" customFormat="1" ht="15" customHeight="1" x14ac:dyDescent="0.2">
      <c r="A2028" s="8">
        <v>5992</v>
      </c>
      <c r="B2028" s="360" t="s">
        <v>2618</v>
      </c>
      <c r="C2028" s="52" t="s">
        <v>792</v>
      </c>
      <c r="D2028" s="52">
        <v>31</v>
      </c>
      <c r="E2028" s="52"/>
      <c r="F2028" s="8" t="s">
        <v>400</v>
      </c>
      <c r="G2028" s="8">
        <v>34</v>
      </c>
      <c r="H2028" s="216"/>
      <c r="I2028" s="8">
        <f t="shared" si="64"/>
        <v>65</v>
      </c>
      <c r="J2028" s="358"/>
    </row>
    <row r="2029" spans="1:10" s="359" customFormat="1" ht="15" customHeight="1" x14ac:dyDescent="0.2">
      <c r="A2029" s="8">
        <v>5991</v>
      </c>
      <c r="B2029" s="360" t="s">
        <v>2618</v>
      </c>
      <c r="C2029" s="8" t="s">
        <v>798</v>
      </c>
      <c r="D2029" s="8">
        <v>31</v>
      </c>
      <c r="E2029" s="52"/>
      <c r="F2029" s="52" t="s">
        <v>392</v>
      </c>
      <c r="G2029" s="52">
        <v>24</v>
      </c>
      <c r="H2029" s="216"/>
      <c r="I2029" s="8">
        <f t="shared" si="64"/>
        <v>55</v>
      </c>
      <c r="J2029" s="358"/>
    </row>
    <row r="2030" spans="1:10" s="359" customFormat="1" ht="15" customHeight="1" x14ac:dyDescent="0.2">
      <c r="A2030" s="8">
        <v>5990</v>
      </c>
      <c r="B2030" s="360" t="s">
        <v>2618</v>
      </c>
      <c r="C2030" s="8" t="s">
        <v>441</v>
      </c>
      <c r="D2030" s="8">
        <v>38</v>
      </c>
      <c r="E2030" s="52"/>
      <c r="F2030" s="52" t="s">
        <v>379</v>
      </c>
      <c r="G2030" s="52">
        <v>13</v>
      </c>
      <c r="H2030" s="216" t="s">
        <v>779</v>
      </c>
      <c r="I2030" s="8">
        <f t="shared" si="64"/>
        <v>51</v>
      </c>
      <c r="J2030" s="358"/>
    </row>
    <row r="2031" spans="1:10" s="359" customFormat="1" ht="15" customHeight="1" x14ac:dyDescent="0.2">
      <c r="A2031" s="8">
        <v>5989</v>
      </c>
      <c r="B2031" s="360" t="s">
        <v>2618</v>
      </c>
      <c r="C2031" s="8" t="s">
        <v>790</v>
      </c>
      <c r="D2031" s="8">
        <v>31</v>
      </c>
      <c r="E2031" s="52"/>
      <c r="F2031" s="52" t="s">
        <v>256</v>
      </c>
      <c r="G2031" s="52">
        <v>21</v>
      </c>
      <c r="H2031" s="216"/>
      <c r="I2031" s="8">
        <f t="shared" si="64"/>
        <v>52</v>
      </c>
      <c r="J2031" s="358"/>
    </row>
    <row r="2032" spans="1:10" s="359" customFormat="1" ht="15" customHeight="1" x14ac:dyDescent="0.2">
      <c r="A2032" s="8">
        <v>5988</v>
      </c>
      <c r="B2032" s="360" t="s">
        <v>2618</v>
      </c>
      <c r="C2032" s="52" t="s">
        <v>789</v>
      </c>
      <c r="D2032" s="52">
        <v>16</v>
      </c>
      <c r="E2032" s="52"/>
      <c r="F2032" s="8" t="s">
        <v>295</v>
      </c>
      <c r="G2032" s="8">
        <v>41</v>
      </c>
      <c r="H2032" s="216"/>
      <c r="I2032" s="8">
        <f t="shared" si="64"/>
        <v>57</v>
      </c>
      <c r="J2032" s="358"/>
    </row>
    <row r="2033" spans="1:10" s="359" customFormat="1" ht="15" customHeight="1" x14ac:dyDescent="0.2">
      <c r="A2033" s="8">
        <v>5987</v>
      </c>
      <c r="B2033" s="360" t="s">
        <v>2618</v>
      </c>
      <c r="C2033" s="8" t="s">
        <v>801</v>
      </c>
      <c r="D2033" s="8">
        <v>23</v>
      </c>
      <c r="E2033" s="52"/>
      <c r="F2033" s="52" t="s">
        <v>1352</v>
      </c>
      <c r="G2033" s="52">
        <v>21</v>
      </c>
      <c r="H2033" s="216"/>
      <c r="I2033" s="8">
        <f t="shared" si="64"/>
        <v>44</v>
      </c>
      <c r="J2033" s="358"/>
    </row>
    <row r="2034" spans="1:10" s="359" customFormat="1" ht="15" customHeight="1" x14ac:dyDescent="0.2">
      <c r="A2034" s="8">
        <v>5986</v>
      </c>
      <c r="B2034" s="360" t="s">
        <v>2618</v>
      </c>
      <c r="C2034" s="52" t="s">
        <v>397</v>
      </c>
      <c r="D2034" s="52">
        <v>25</v>
      </c>
      <c r="E2034" s="52"/>
      <c r="F2034" s="8" t="s">
        <v>319</v>
      </c>
      <c r="G2034" s="8">
        <v>29</v>
      </c>
      <c r="H2034" s="216"/>
      <c r="I2034" s="8">
        <f t="shared" si="64"/>
        <v>54</v>
      </c>
      <c r="J2034" s="358"/>
    </row>
    <row r="2035" spans="1:10" s="359" customFormat="1" ht="15" customHeight="1" x14ac:dyDescent="0.2">
      <c r="A2035" s="8">
        <v>5985</v>
      </c>
      <c r="B2035" s="360" t="s">
        <v>2618</v>
      </c>
      <c r="C2035" s="52" t="s">
        <v>2952</v>
      </c>
      <c r="D2035" s="52">
        <v>10</v>
      </c>
      <c r="E2035" s="52"/>
      <c r="F2035" s="8" t="s">
        <v>516</v>
      </c>
      <c r="G2035" s="8">
        <v>13</v>
      </c>
      <c r="H2035" s="216"/>
      <c r="I2035" s="8">
        <f t="shared" si="64"/>
        <v>23</v>
      </c>
      <c r="J2035" s="358"/>
    </row>
    <row r="2036" spans="1:10" s="359" customFormat="1" ht="15" customHeight="1" x14ac:dyDescent="0.2">
      <c r="A2036" s="8">
        <v>5984</v>
      </c>
      <c r="B2036" s="360" t="s">
        <v>2618</v>
      </c>
      <c r="C2036" s="52" t="s">
        <v>243</v>
      </c>
      <c r="D2036" s="52">
        <v>13</v>
      </c>
      <c r="E2036" s="52"/>
      <c r="F2036" s="8" t="s">
        <v>514</v>
      </c>
      <c r="G2036" s="8">
        <v>44</v>
      </c>
      <c r="H2036" s="216"/>
      <c r="I2036" s="8">
        <f t="shared" si="64"/>
        <v>57</v>
      </c>
      <c r="J2036" s="358"/>
    </row>
    <row r="2037" spans="1:10" s="359" customFormat="1" ht="15" customHeight="1" x14ac:dyDescent="0.2">
      <c r="A2037" s="8">
        <v>5983</v>
      </c>
      <c r="B2037" s="363" t="s">
        <v>2485</v>
      </c>
      <c r="C2037" s="8" t="s">
        <v>441</v>
      </c>
      <c r="D2037" s="8">
        <v>40</v>
      </c>
      <c r="E2037" s="361">
        <v>33</v>
      </c>
      <c r="F2037" s="52" t="s">
        <v>514</v>
      </c>
      <c r="G2037" s="52">
        <v>28</v>
      </c>
      <c r="H2037" s="216" t="s">
        <v>779</v>
      </c>
      <c r="I2037" s="8">
        <f t="shared" si="64"/>
        <v>68</v>
      </c>
      <c r="J2037" s="358">
        <v>43.41</v>
      </c>
    </row>
    <row r="2038" spans="1:10" s="359" customFormat="1" ht="15" customHeight="1" x14ac:dyDescent="0.2">
      <c r="A2038" s="8">
        <v>5982</v>
      </c>
      <c r="B2038" s="364" t="s">
        <v>2486</v>
      </c>
      <c r="C2038" s="8" t="s">
        <v>441</v>
      </c>
      <c r="D2038" s="8">
        <v>27</v>
      </c>
      <c r="E2038" s="354"/>
      <c r="F2038" s="52" t="s">
        <v>295</v>
      </c>
      <c r="G2038" s="52">
        <v>23</v>
      </c>
      <c r="H2038" s="216"/>
      <c r="I2038" s="8">
        <f t="shared" si="64"/>
        <v>50</v>
      </c>
      <c r="J2038" s="358"/>
    </row>
    <row r="2039" spans="1:10" s="359" customFormat="1" ht="15" customHeight="1" x14ac:dyDescent="0.2">
      <c r="A2039" s="8">
        <v>5981</v>
      </c>
      <c r="B2039" s="364" t="s">
        <v>2486</v>
      </c>
      <c r="C2039" s="52" t="s">
        <v>790</v>
      </c>
      <c r="D2039" s="52">
        <v>13</v>
      </c>
      <c r="E2039" s="354"/>
      <c r="F2039" s="8" t="s">
        <v>514</v>
      </c>
      <c r="G2039" s="8">
        <v>21</v>
      </c>
      <c r="H2039" s="216" t="s">
        <v>2489</v>
      </c>
      <c r="I2039" s="8">
        <f t="shared" si="64"/>
        <v>34</v>
      </c>
      <c r="J2039" s="358"/>
    </row>
    <row r="2040" spans="1:10" s="359" customFormat="1" ht="15" customHeight="1" x14ac:dyDescent="0.2">
      <c r="A2040" s="8">
        <v>5980</v>
      </c>
      <c r="B2040" s="363" t="s">
        <v>2487</v>
      </c>
      <c r="C2040" s="52" t="s">
        <v>799</v>
      </c>
      <c r="D2040" s="52">
        <v>17</v>
      </c>
      <c r="E2040" s="354"/>
      <c r="F2040" s="8" t="s">
        <v>295</v>
      </c>
      <c r="G2040" s="8">
        <v>20</v>
      </c>
      <c r="H2040" s="216"/>
      <c r="I2040" s="8">
        <f t="shared" si="64"/>
        <v>37</v>
      </c>
      <c r="J2040" s="358"/>
    </row>
    <row r="2041" spans="1:10" s="359" customFormat="1" ht="15" customHeight="1" x14ac:dyDescent="0.2">
      <c r="A2041" s="8">
        <v>5979</v>
      </c>
      <c r="B2041" s="363" t="s">
        <v>2487</v>
      </c>
      <c r="C2041" s="52" t="s">
        <v>166</v>
      </c>
      <c r="D2041" s="52">
        <v>11</v>
      </c>
      <c r="E2041" s="354"/>
      <c r="F2041" s="8" t="s">
        <v>790</v>
      </c>
      <c r="G2041" s="8">
        <v>31</v>
      </c>
      <c r="H2041" s="216"/>
      <c r="I2041" s="8">
        <f t="shared" si="64"/>
        <v>42</v>
      </c>
      <c r="J2041" s="358"/>
    </row>
    <row r="2042" spans="1:10" s="359" customFormat="1" ht="15" customHeight="1" x14ac:dyDescent="0.2">
      <c r="A2042" s="8">
        <v>5978</v>
      </c>
      <c r="B2042" s="363" t="s">
        <v>2487</v>
      </c>
      <c r="C2042" s="8" t="s">
        <v>441</v>
      </c>
      <c r="D2042" s="8">
        <v>20</v>
      </c>
      <c r="E2042" s="354"/>
      <c r="F2042" s="52" t="s">
        <v>1353</v>
      </c>
      <c r="G2042" s="52">
        <v>10</v>
      </c>
      <c r="H2042" s="216"/>
      <c r="I2042" s="8">
        <f t="shared" si="64"/>
        <v>30</v>
      </c>
      <c r="J2042" s="358"/>
    </row>
    <row r="2043" spans="1:10" s="359" customFormat="1" ht="15" customHeight="1" x14ac:dyDescent="0.2">
      <c r="A2043" s="8">
        <v>5977</v>
      </c>
      <c r="B2043" s="363" t="s">
        <v>2487</v>
      </c>
      <c r="C2043" s="52" t="s">
        <v>397</v>
      </c>
      <c r="D2043" s="52">
        <v>19</v>
      </c>
      <c r="E2043" s="354"/>
      <c r="F2043" s="8" t="s">
        <v>514</v>
      </c>
      <c r="G2043" s="8">
        <v>34</v>
      </c>
      <c r="H2043" s="216" t="s">
        <v>1972</v>
      </c>
      <c r="I2043" s="8">
        <f t="shared" si="64"/>
        <v>53</v>
      </c>
      <c r="J2043" s="358"/>
    </row>
    <row r="2044" spans="1:10" s="359" customFormat="1" ht="15" customHeight="1" x14ac:dyDescent="0.2">
      <c r="A2044" s="8">
        <v>5976</v>
      </c>
      <c r="B2044" s="364" t="s">
        <v>2484</v>
      </c>
      <c r="C2044" s="8" t="s">
        <v>441</v>
      </c>
      <c r="D2044" s="8">
        <v>23</v>
      </c>
      <c r="E2044" s="52"/>
      <c r="F2044" s="52" t="s">
        <v>392</v>
      </c>
      <c r="G2044" s="52">
        <v>0</v>
      </c>
      <c r="H2044" s="216"/>
      <c r="I2044" s="8">
        <f t="shared" si="64"/>
        <v>23</v>
      </c>
      <c r="J2044" s="358"/>
    </row>
    <row r="2045" spans="1:10" s="359" customFormat="1" ht="15" customHeight="1" x14ac:dyDescent="0.2">
      <c r="A2045" s="8">
        <v>5975</v>
      </c>
      <c r="B2045" s="364" t="s">
        <v>2484</v>
      </c>
      <c r="C2045" s="8" t="s">
        <v>798</v>
      </c>
      <c r="D2045" s="8">
        <v>27</v>
      </c>
      <c r="E2045" s="52"/>
      <c r="F2045" s="52" t="s">
        <v>400</v>
      </c>
      <c r="G2045" s="52">
        <v>14</v>
      </c>
      <c r="H2045" s="216"/>
      <c r="I2045" s="8">
        <f t="shared" si="64"/>
        <v>41</v>
      </c>
      <c r="J2045" s="358"/>
    </row>
    <row r="2046" spans="1:10" s="359" customFormat="1" ht="15" customHeight="1" x14ac:dyDescent="0.2">
      <c r="A2046" s="8">
        <v>5974</v>
      </c>
      <c r="B2046" s="364" t="s">
        <v>2484</v>
      </c>
      <c r="C2046" s="8" t="s">
        <v>799</v>
      </c>
      <c r="D2046" s="8">
        <v>17</v>
      </c>
      <c r="E2046" s="52"/>
      <c r="F2046" s="52" t="s">
        <v>409</v>
      </c>
      <c r="G2046" s="52">
        <v>8</v>
      </c>
      <c r="H2046" s="216"/>
      <c r="I2046" s="8">
        <f t="shared" si="64"/>
        <v>25</v>
      </c>
      <c r="J2046" s="358"/>
    </row>
    <row r="2047" spans="1:10" s="359" customFormat="1" ht="15" customHeight="1" x14ac:dyDescent="0.2">
      <c r="A2047" s="8">
        <v>5973</v>
      </c>
      <c r="B2047" s="364" t="s">
        <v>2484</v>
      </c>
      <c r="C2047" s="52" t="s">
        <v>788</v>
      </c>
      <c r="D2047" s="52">
        <v>14</v>
      </c>
      <c r="E2047" s="52"/>
      <c r="F2047" s="8" t="s">
        <v>139</v>
      </c>
      <c r="G2047" s="8">
        <v>17</v>
      </c>
      <c r="H2047" s="216"/>
      <c r="I2047" s="8">
        <f t="shared" si="64"/>
        <v>31</v>
      </c>
      <c r="J2047" s="358"/>
    </row>
    <row r="2048" spans="1:10" s="359" customFormat="1" ht="15" customHeight="1" x14ac:dyDescent="0.2">
      <c r="A2048" s="8">
        <v>5972</v>
      </c>
      <c r="B2048" s="364" t="s">
        <v>2484</v>
      </c>
      <c r="C2048" s="52" t="s">
        <v>795</v>
      </c>
      <c r="D2048" s="52">
        <v>17</v>
      </c>
      <c r="E2048" s="52"/>
      <c r="F2048" s="8" t="s">
        <v>397</v>
      </c>
      <c r="G2048" s="8">
        <v>20</v>
      </c>
      <c r="H2048" s="216"/>
      <c r="I2048" s="8">
        <f t="shared" si="64"/>
        <v>37</v>
      </c>
      <c r="J2048" s="358"/>
    </row>
    <row r="2049" spans="1:10" s="359" customFormat="1" ht="15" customHeight="1" x14ac:dyDescent="0.2">
      <c r="A2049" s="8">
        <v>5971</v>
      </c>
      <c r="B2049" s="364" t="s">
        <v>2484</v>
      </c>
      <c r="C2049" s="52" t="s">
        <v>1323</v>
      </c>
      <c r="D2049" s="52">
        <v>0</v>
      </c>
      <c r="E2049" s="52"/>
      <c r="F2049" s="8" t="s">
        <v>752</v>
      </c>
      <c r="G2049" s="8">
        <v>27</v>
      </c>
      <c r="H2049" s="216"/>
      <c r="I2049" s="8">
        <f t="shared" si="64"/>
        <v>27</v>
      </c>
      <c r="J2049" s="358"/>
    </row>
    <row r="2050" spans="1:10" s="359" customFormat="1" ht="15" customHeight="1" x14ac:dyDescent="0.2">
      <c r="A2050" s="8">
        <v>5970</v>
      </c>
      <c r="B2050" s="364" t="s">
        <v>2484</v>
      </c>
      <c r="C2050" s="8" t="s">
        <v>1353</v>
      </c>
      <c r="D2050" s="8">
        <v>27</v>
      </c>
      <c r="E2050" s="52"/>
      <c r="F2050" s="52" t="s">
        <v>515</v>
      </c>
      <c r="G2050" s="52">
        <v>24</v>
      </c>
      <c r="H2050" s="216"/>
      <c r="I2050" s="8">
        <f t="shared" si="64"/>
        <v>51</v>
      </c>
      <c r="J2050" s="358"/>
    </row>
    <row r="2051" spans="1:10" s="359" customFormat="1" ht="15" customHeight="1" x14ac:dyDescent="0.2">
      <c r="A2051" s="8">
        <v>5969</v>
      </c>
      <c r="B2051" s="364" t="s">
        <v>2484</v>
      </c>
      <c r="C2051" s="52" t="s">
        <v>792</v>
      </c>
      <c r="D2051" s="52">
        <v>42</v>
      </c>
      <c r="E2051" s="52"/>
      <c r="F2051" s="8" t="s">
        <v>121</v>
      </c>
      <c r="G2051" s="8">
        <v>46</v>
      </c>
      <c r="H2051" s="216" t="s">
        <v>2488</v>
      </c>
      <c r="I2051" s="8">
        <f t="shared" si="64"/>
        <v>88</v>
      </c>
      <c r="J2051" s="358"/>
    </row>
    <row r="2052" spans="1:10" s="359" customFormat="1" ht="15" customHeight="1" x14ac:dyDescent="0.2">
      <c r="A2052" s="8">
        <v>5968</v>
      </c>
      <c r="B2052" s="364" t="s">
        <v>2484</v>
      </c>
      <c r="C2052" s="52" t="s">
        <v>166</v>
      </c>
      <c r="D2052" s="52">
        <v>23</v>
      </c>
      <c r="E2052" s="52"/>
      <c r="F2052" s="8" t="s">
        <v>439</v>
      </c>
      <c r="G2052" s="8">
        <v>24</v>
      </c>
      <c r="H2052" s="216"/>
      <c r="I2052" s="8">
        <f t="shared" si="64"/>
        <v>47</v>
      </c>
      <c r="J2052" s="358"/>
    </row>
    <row r="2053" spans="1:10" s="359" customFormat="1" ht="15" customHeight="1" x14ac:dyDescent="0.2">
      <c r="A2053" s="8">
        <v>5967</v>
      </c>
      <c r="B2053" s="363" t="s">
        <v>2483</v>
      </c>
      <c r="C2053" s="8" t="s">
        <v>797</v>
      </c>
      <c r="D2053" s="8">
        <v>17</v>
      </c>
      <c r="E2053" s="52"/>
      <c r="F2053" s="52" t="s">
        <v>1353</v>
      </c>
      <c r="G2053" s="52">
        <v>6</v>
      </c>
      <c r="H2053" s="216"/>
      <c r="I2053" s="8">
        <f t="shared" si="64"/>
        <v>23</v>
      </c>
      <c r="J2053" s="358"/>
    </row>
    <row r="2054" spans="1:10" s="359" customFormat="1" ht="15" customHeight="1" x14ac:dyDescent="0.2">
      <c r="A2054" s="8">
        <v>5966</v>
      </c>
      <c r="B2054" s="363" t="s">
        <v>2483</v>
      </c>
      <c r="C2054" s="8" t="s">
        <v>789</v>
      </c>
      <c r="D2054" s="8">
        <v>28</v>
      </c>
      <c r="E2054" s="52"/>
      <c r="F2054" s="52" t="s">
        <v>386</v>
      </c>
      <c r="G2054" s="52">
        <v>26</v>
      </c>
      <c r="H2054" s="216"/>
      <c r="I2054" s="8">
        <f t="shared" si="64"/>
        <v>54</v>
      </c>
      <c r="J2054" s="358"/>
    </row>
    <row r="2055" spans="1:10" s="359" customFormat="1" ht="15" customHeight="1" x14ac:dyDescent="0.2">
      <c r="A2055" s="8">
        <v>5965</v>
      </c>
      <c r="B2055" s="363" t="s">
        <v>2483</v>
      </c>
      <c r="C2055" s="8" t="s">
        <v>441</v>
      </c>
      <c r="D2055" s="8">
        <v>45</v>
      </c>
      <c r="E2055" s="52"/>
      <c r="F2055" s="52" t="s">
        <v>154</v>
      </c>
      <c r="G2055" s="52">
        <v>17</v>
      </c>
      <c r="H2055" s="216" t="s">
        <v>779</v>
      </c>
      <c r="I2055" s="8">
        <f t="shared" si="64"/>
        <v>62</v>
      </c>
      <c r="J2055" s="358"/>
    </row>
    <row r="2056" spans="1:10" s="359" customFormat="1" ht="15" customHeight="1" x14ac:dyDescent="0.2">
      <c r="A2056" s="8">
        <v>5964</v>
      </c>
      <c r="B2056" s="363" t="s">
        <v>2483</v>
      </c>
      <c r="C2056" s="52" t="s">
        <v>793</v>
      </c>
      <c r="D2056" s="52">
        <v>13</v>
      </c>
      <c r="E2056" s="52"/>
      <c r="F2056" s="8" t="s">
        <v>256</v>
      </c>
      <c r="G2056" s="8">
        <v>21</v>
      </c>
      <c r="H2056" s="216"/>
      <c r="I2056" s="8">
        <f t="shared" si="64"/>
        <v>34</v>
      </c>
      <c r="J2056" s="358"/>
    </row>
    <row r="2057" spans="1:10" s="359" customFormat="1" ht="15" customHeight="1" x14ac:dyDescent="0.2">
      <c r="A2057" s="8">
        <v>5963</v>
      </c>
      <c r="B2057" s="363" t="s">
        <v>2483</v>
      </c>
      <c r="C2057" s="52" t="s">
        <v>1323</v>
      </c>
      <c r="D2057" s="52">
        <v>7</v>
      </c>
      <c r="E2057" s="52"/>
      <c r="F2057" s="8" t="s">
        <v>295</v>
      </c>
      <c r="G2057" s="8">
        <v>48</v>
      </c>
      <c r="H2057" s="216"/>
      <c r="I2057" s="8">
        <f t="shared" si="64"/>
        <v>55</v>
      </c>
      <c r="J2057" s="358"/>
    </row>
    <row r="2058" spans="1:10" s="359" customFormat="1" ht="15" customHeight="1" x14ac:dyDescent="0.2">
      <c r="A2058" s="8">
        <v>5962</v>
      </c>
      <c r="B2058" s="363" t="s">
        <v>2483</v>
      </c>
      <c r="C2058" s="52" t="s">
        <v>790</v>
      </c>
      <c r="D2058" s="52">
        <v>20</v>
      </c>
      <c r="E2058" s="52"/>
      <c r="F2058" s="8" t="s">
        <v>409</v>
      </c>
      <c r="G2058" s="8">
        <v>24</v>
      </c>
      <c r="H2058" s="216"/>
      <c r="I2058" s="8">
        <f t="shared" si="64"/>
        <v>44</v>
      </c>
      <c r="J2058" s="358"/>
    </row>
    <row r="2059" spans="1:10" s="359" customFormat="1" ht="15" customHeight="1" x14ac:dyDescent="0.2">
      <c r="A2059" s="8">
        <v>5961</v>
      </c>
      <c r="B2059" s="363" t="s">
        <v>2483</v>
      </c>
      <c r="C2059" s="52" t="s">
        <v>397</v>
      </c>
      <c r="D2059" s="52">
        <v>24</v>
      </c>
      <c r="E2059" s="52"/>
      <c r="F2059" s="8" t="s">
        <v>139</v>
      </c>
      <c r="G2059" s="8">
        <v>27</v>
      </c>
      <c r="H2059" s="216"/>
      <c r="I2059" s="8">
        <f t="shared" si="64"/>
        <v>51</v>
      </c>
      <c r="J2059" s="358"/>
    </row>
    <row r="2060" spans="1:10" s="359" customFormat="1" ht="15" customHeight="1" x14ac:dyDescent="0.2">
      <c r="A2060" s="8">
        <v>5960</v>
      </c>
      <c r="B2060" s="363" t="s">
        <v>2483</v>
      </c>
      <c r="C2060" s="8" t="s">
        <v>166</v>
      </c>
      <c r="D2060" s="8">
        <v>27</v>
      </c>
      <c r="E2060" s="52"/>
      <c r="F2060" s="52" t="s">
        <v>514</v>
      </c>
      <c r="G2060" s="52">
        <v>20</v>
      </c>
      <c r="H2060" s="216"/>
      <c r="I2060" s="8">
        <f t="shared" si="64"/>
        <v>47</v>
      </c>
      <c r="J2060" s="358"/>
    </row>
    <row r="2061" spans="1:10" s="359" customFormat="1" ht="15" customHeight="1" x14ac:dyDescent="0.2">
      <c r="A2061" s="8">
        <v>5959</v>
      </c>
      <c r="B2061" s="363" t="s">
        <v>2483</v>
      </c>
      <c r="C2061" s="52" t="s">
        <v>800</v>
      </c>
      <c r="D2061" s="52">
        <v>22</v>
      </c>
      <c r="E2061" s="52"/>
      <c r="F2061" s="8" t="s">
        <v>752</v>
      </c>
      <c r="G2061" s="8">
        <v>33</v>
      </c>
      <c r="H2061" s="216"/>
      <c r="I2061" s="8">
        <f t="shared" si="64"/>
        <v>55</v>
      </c>
      <c r="J2061" s="358"/>
    </row>
    <row r="2062" spans="1:10" s="359" customFormat="1" ht="15" customHeight="1" x14ac:dyDescent="0.2">
      <c r="A2062" s="8">
        <v>5958</v>
      </c>
      <c r="B2062" s="364" t="s">
        <v>2482</v>
      </c>
      <c r="C2062" s="52" t="s">
        <v>1323</v>
      </c>
      <c r="D2062" s="52">
        <v>20</v>
      </c>
      <c r="E2062" s="52"/>
      <c r="F2062" s="8" t="s">
        <v>1353</v>
      </c>
      <c r="G2062" s="8">
        <v>42</v>
      </c>
      <c r="H2062" s="216"/>
      <c r="I2062" s="8">
        <f t="shared" si="64"/>
        <v>62</v>
      </c>
      <c r="J2062" s="358"/>
    </row>
    <row r="2063" spans="1:10" s="359" customFormat="1" ht="15" customHeight="1" x14ac:dyDescent="0.2">
      <c r="A2063" s="8">
        <v>5957</v>
      </c>
      <c r="B2063" s="364" t="s">
        <v>2482</v>
      </c>
      <c r="C2063" s="52" t="s">
        <v>799</v>
      </c>
      <c r="D2063" s="52">
        <v>10</v>
      </c>
      <c r="E2063" s="52"/>
      <c r="F2063" s="8" t="s">
        <v>386</v>
      </c>
      <c r="G2063" s="8">
        <v>32</v>
      </c>
      <c r="H2063" s="216"/>
      <c r="I2063" s="8">
        <f t="shared" si="64"/>
        <v>42</v>
      </c>
      <c r="J2063" s="358"/>
    </row>
    <row r="2064" spans="1:10" s="359" customFormat="1" ht="15" customHeight="1" x14ac:dyDescent="0.2">
      <c r="A2064" s="8">
        <v>5956</v>
      </c>
      <c r="B2064" s="364" t="s">
        <v>2482</v>
      </c>
      <c r="C2064" s="52" t="s">
        <v>793</v>
      </c>
      <c r="D2064" s="52">
        <v>26</v>
      </c>
      <c r="E2064" s="52"/>
      <c r="F2064" s="8" t="s">
        <v>154</v>
      </c>
      <c r="G2064" s="8">
        <v>28</v>
      </c>
      <c r="H2064" s="216"/>
      <c r="I2064" s="8">
        <f t="shared" si="64"/>
        <v>54</v>
      </c>
      <c r="J2064" s="358"/>
    </row>
    <row r="2065" spans="1:10" s="359" customFormat="1" ht="15" customHeight="1" x14ac:dyDescent="0.2">
      <c r="A2065" s="8">
        <v>5955</v>
      </c>
      <c r="B2065" s="364" t="s">
        <v>2482</v>
      </c>
      <c r="C2065" s="52" t="s">
        <v>795</v>
      </c>
      <c r="D2065" s="52">
        <v>10</v>
      </c>
      <c r="E2065" s="52"/>
      <c r="F2065" s="8" t="s">
        <v>441</v>
      </c>
      <c r="G2065" s="8">
        <v>35</v>
      </c>
      <c r="H2065" s="216"/>
      <c r="I2065" s="8">
        <f t="shared" si="64"/>
        <v>45</v>
      </c>
      <c r="J2065" s="358"/>
    </row>
    <row r="2066" spans="1:10" s="359" customFormat="1" ht="15" customHeight="1" x14ac:dyDescent="0.2">
      <c r="A2066" s="8">
        <v>5954</v>
      </c>
      <c r="B2066" s="364" t="s">
        <v>2482</v>
      </c>
      <c r="C2066" s="52" t="s">
        <v>797</v>
      </c>
      <c r="D2066" s="52">
        <v>3</v>
      </c>
      <c r="E2066" s="52"/>
      <c r="F2066" s="8" t="s">
        <v>516</v>
      </c>
      <c r="G2066" s="8">
        <v>13</v>
      </c>
      <c r="H2066" s="216"/>
      <c r="I2066" s="8">
        <f t="shared" si="64"/>
        <v>16</v>
      </c>
      <c r="J2066" s="358"/>
    </row>
    <row r="2067" spans="1:10" s="359" customFormat="1" ht="15" customHeight="1" x14ac:dyDescent="0.2">
      <c r="A2067" s="8">
        <v>5953</v>
      </c>
      <c r="B2067" s="364" t="s">
        <v>2482</v>
      </c>
      <c r="C2067" s="52" t="s">
        <v>801</v>
      </c>
      <c r="D2067" s="52">
        <v>22</v>
      </c>
      <c r="E2067" s="52"/>
      <c r="F2067" s="8" t="s">
        <v>139</v>
      </c>
      <c r="G2067" s="8">
        <v>30</v>
      </c>
      <c r="H2067" s="216" t="s">
        <v>2479</v>
      </c>
      <c r="I2067" s="8">
        <f t="shared" si="64"/>
        <v>52</v>
      </c>
      <c r="J2067" s="358"/>
    </row>
    <row r="2068" spans="1:10" s="359" customFormat="1" ht="15" customHeight="1" x14ac:dyDescent="0.2">
      <c r="A2068" s="8">
        <v>5952</v>
      </c>
      <c r="B2068" s="364" t="s">
        <v>2482</v>
      </c>
      <c r="C2068" s="8" t="s">
        <v>788</v>
      </c>
      <c r="D2068" s="8">
        <v>28</v>
      </c>
      <c r="E2068" s="52"/>
      <c r="F2068" s="52" t="s">
        <v>397</v>
      </c>
      <c r="G2068" s="52">
        <v>24</v>
      </c>
      <c r="H2068" s="216"/>
      <c r="I2068" s="8">
        <f t="shared" si="64"/>
        <v>52</v>
      </c>
      <c r="J2068" s="358"/>
    </row>
    <row r="2069" spans="1:10" s="359" customFormat="1" ht="15" customHeight="1" x14ac:dyDescent="0.2">
      <c r="A2069" s="8">
        <v>5951</v>
      </c>
      <c r="B2069" s="364" t="s">
        <v>2482</v>
      </c>
      <c r="C2069" s="52" t="s">
        <v>8219</v>
      </c>
      <c r="D2069" s="52">
        <v>14</v>
      </c>
      <c r="E2069" s="52"/>
      <c r="F2069" s="8" t="s">
        <v>515</v>
      </c>
      <c r="G2069" s="8">
        <v>19</v>
      </c>
      <c r="H2069" s="216"/>
      <c r="I2069" s="8">
        <f t="shared" si="64"/>
        <v>33</v>
      </c>
      <c r="J2069" s="358"/>
    </row>
    <row r="2070" spans="1:10" s="359" customFormat="1" ht="15" customHeight="1" x14ac:dyDescent="0.2">
      <c r="A2070" s="8">
        <v>5950</v>
      </c>
      <c r="B2070" s="364" t="s">
        <v>2482</v>
      </c>
      <c r="C2070" s="8" t="s">
        <v>800</v>
      </c>
      <c r="D2070" s="8">
        <v>29</v>
      </c>
      <c r="E2070" s="52"/>
      <c r="F2070" s="52" t="s">
        <v>439</v>
      </c>
      <c r="G2070" s="52">
        <v>17</v>
      </c>
      <c r="H2070" s="216"/>
      <c r="I2070" s="8">
        <f t="shared" si="64"/>
        <v>46</v>
      </c>
      <c r="J2070" s="358"/>
    </row>
    <row r="2071" spans="1:10" s="359" customFormat="1" ht="15" customHeight="1" x14ac:dyDescent="0.2">
      <c r="A2071" s="8">
        <v>5949</v>
      </c>
      <c r="B2071" s="363" t="s">
        <v>2481</v>
      </c>
      <c r="C2071" s="8" t="s">
        <v>801</v>
      </c>
      <c r="D2071" s="8">
        <v>27</v>
      </c>
      <c r="E2071" s="52"/>
      <c r="F2071" s="52" t="s">
        <v>392</v>
      </c>
      <c r="G2071" s="52">
        <v>20</v>
      </c>
      <c r="H2071" s="216"/>
      <c r="I2071" s="8">
        <f t="shared" si="64"/>
        <v>47</v>
      </c>
      <c r="J2071" s="358"/>
    </row>
    <row r="2072" spans="1:10" s="359" customFormat="1" ht="15" customHeight="1" x14ac:dyDescent="0.2">
      <c r="A2072" s="8">
        <v>5948</v>
      </c>
      <c r="B2072" s="363" t="s">
        <v>2481</v>
      </c>
      <c r="C2072" s="8" t="s">
        <v>792</v>
      </c>
      <c r="D2072" s="8">
        <v>40</v>
      </c>
      <c r="E2072" s="52"/>
      <c r="F2072" s="52" t="s">
        <v>386</v>
      </c>
      <c r="G2072" s="52">
        <v>14</v>
      </c>
      <c r="H2072" s="216"/>
      <c r="I2072" s="8">
        <f t="shared" si="64"/>
        <v>54</v>
      </c>
      <c r="J2072" s="358"/>
    </row>
    <row r="2073" spans="1:10" s="359" customFormat="1" ht="15" customHeight="1" x14ac:dyDescent="0.2">
      <c r="A2073" s="8">
        <v>5947</v>
      </c>
      <c r="B2073" s="363" t="s">
        <v>2481</v>
      </c>
      <c r="C2073" s="8" t="s">
        <v>800</v>
      </c>
      <c r="D2073" s="8">
        <v>18</v>
      </c>
      <c r="E2073" s="52"/>
      <c r="F2073" s="52" t="s">
        <v>400</v>
      </c>
      <c r="G2073" s="52">
        <v>13</v>
      </c>
      <c r="H2073" s="216"/>
      <c r="I2073" s="8">
        <f t="shared" si="64"/>
        <v>31</v>
      </c>
      <c r="J2073" s="358"/>
    </row>
    <row r="2074" spans="1:10" s="359" customFormat="1" ht="15" customHeight="1" x14ac:dyDescent="0.2">
      <c r="A2074" s="8">
        <v>5946</v>
      </c>
      <c r="B2074" s="363" t="s">
        <v>2481</v>
      </c>
      <c r="C2074" s="52" t="s">
        <v>799</v>
      </c>
      <c r="D2074" s="52">
        <v>3</v>
      </c>
      <c r="E2074" s="52"/>
      <c r="F2074" s="8" t="s">
        <v>1323</v>
      </c>
      <c r="G2074" s="8">
        <v>24</v>
      </c>
      <c r="H2074" s="216"/>
      <c r="I2074" s="8">
        <f t="shared" si="64"/>
        <v>27</v>
      </c>
      <c r="J2074" s="358"/>
    </row>
    <row r="2075" spans="1:10" s="359" customFormat="1" ht="15" customHeight="1" x14ac:dyDescent="0.2">
      <c r="A2075" s="8">
        <v>5945</v>
      </c>
      <c r="B2075" s="363" t="s">
        <v>2481</v>
      </c>
      <c r="C2075" s="52" t="s">
        <v>788</v>
      </c>
      <c r="D2075" s="52">
        <v>14</v>
      </c>
      <c r="E2075" s="52"/>
      <c r="F2075" s="8" t="s">
        <v>295</v>
      </c>
      <c r="G2075" s="8">
        <v>33</v>
      </c>
      <c r="H2075" s="216"/>
      <c r="I2075" s="8">
        <f t="shared" si="64"/>
        <v>47</v>
      </c>
      <c r="J2075" s="358"/>
    </row>
    <row r="2076" spans="1:10" s="359" customFormat="1" ht="15" customHeight="1" x14ac:dyDescent="0.2">
      <c r="A2076" s="8">
        <v>5944</v>
      </c>
      <c r="B2076" s="363" t="s">
        <v>2481</v>
      </c>
      <c r="C2076" s="8" t="s">
        <v>1353</v>
      </c>
      <c r="D2076" s="8">
        <v>21</v>
      </c>
      <c r="E2076" s="52"/>
      <c r="F2076" s="52" t="s">
        <v>441</v>
      </c>
      <c r="G2076" s="52">
        <v>13</v>
      </c>
      <c r="H2076" s="216"/>
      <c r="I2076" s="8">
        <f t="shared" si="64"/>
        <v>34</v>
      </c>
      <c r="J2076" s="358"/>
    </row>
    <row r="2077" spans="1:10" s="359" customFormat="1" ht="15" customHeight="1" x14ac:dyDescent="0.2">
      <c r="A2077" s="8">
        <v>5943</v>
      </c>
      <c r="B2077" s="363" t="s">
        <v>2481</v>
      </c>
      <c r="C2077" s="52" t="s">
        <v>166</v>
      </c>
      <c r="D2077" s="52">
        <v>22</v>
      </c>
      <c r="E2077" s="52"/>
      <c r="F2077" s="8" t="s">
        <v>139</v>
      </c>
      <c r="G2077" s="8">
        <v>36</v>
      </c>
      <c r="H2077" s="216"/>
      <c r="I2077" s="8">
        <f t="shared" ref="I2077:I2140" si="65">D2077+G2077</f>
        <v>58</v>
      </c>
      <c r="J2077" s="358"/>
    </row>
    <row r="2078" spans="1:10" s="359" customFormat="1" ht="15" customHeight="1" x14ac:dyDescent="0.2">
      <c r="A2078" s="8">
        <v>5942</v>
      </c>
      <c r="B2078" s="363" t="s">
        <v>2481</v>
      </c>
      <c r="C2078" s="8" t="s">
        <v>397</v>
      </c>
      <c r="D2078" s="8">
        <v>34</v>
      </c>
      <c r="E2078" s="52"/>
      <c r="F2078" s="52" t="s">
        <v>515</v>
      </c>
      <c r="G2078" s="52">
        <v>24</v>
      </c>
      <c r="H2078" s="216"/>
      <c r="I2078" s="8">
        <f t="shared" si="65"/>
        <v>58</v>
      </c>
      <c r="J2078" s="358"/>
    </row>
    <row r="2079" spans="1:10" s="359" customFormat="1" ht="15" customHeight="1" x14ac:dyDescent="0.2">
      <c r="A2079" s="8">
        <v>5941</v>
      </c>
      <c r="B2079" s="363" t="s">
        <v>2481</v>
      </c>
      <c r="C2079" s="52" t="s">
        <v>8219</v>
      </c>
      <c r="D2079" s="52">
        <v>13</v>
      </c>
      <c r="E2079" s="52"/>
      <c r="F2079" s="8" t="s">
        <v>439</v>
      </c>
      <c r="G2079" s="8">
        <v>28</v>
      </c>
      <c r="H2079" s="216" t="s">
        <v>2312</v>
      </c>
      <c r="I2079" s="8">
        <f t="shared" si="65"/>
        <v>41</v>
      </c>
      <c r="J2079" s="358"/>
    </row>
    <row r="2080" spans="1:10" s="359" customFormat="1" ht="15" customHeight="1" x14ac:dyDescent="0.2">
      <c r="A2080" s="8">
        <v>5940</v>
      </c>
      <c r="B2080" s="364" t="s">
        <v>2480</v>
      </c>
      <c r="C2080" s="8" t="s">
        <v>792</v>
      </c>
      <c r="D2080" s="8">
        <v>17</v>
      </c>
      <c r="E2080" s="52"/>
      <c r="F2080" s="52" t="s">
        <v>1353</v>
      </c>
      <c r="G2080" s="52">
        <v>9</v>
      </c>
      <c r="H2080" s="216"/>
      <c r="I2080" s="8">
        <f t="shared" si="65"/>
        <v>26</v>
      </c>
      <c r="J2080" s="358"/>
    </row>
    <row r="2081" spans="1:10" s="359" customFormat="1" ht="15" customHeight="1" x14ac:dyDescent="0.2">
      <c r="A2081" s="8">
        <v>5939</v>
      </c>
      <c r="B2081" s="364" t="s">
        <v>2480</v>
      </c>
      <c r="C2081" s="8" t="s">
        <v>797</v>
      </c>
      <c r="D2081" s="8">
        <v>31</v>
      </c>
      <c r="E2081" s="52"/>
      <c r="F2081" s="52" t="s">
        <v>400</v>
      </c>
      <c r="G2081" s="52">
        <v>16</v>
      </c>
      <c r="H2081" s="216"/>
      <c r="I2081" s="8">
        <f t="shared" si="65"/>
        <v>47</v>
      </c>
      <c r="J2081" s="358"/>
    </row>
    <row r="2082" spans="1:10" s="359" customFormat="1" ht="15" customHeight="1" x14ac:dyDescent="0.2">
      <c r="A2082" s="8">
        <v>5938</v>
      </c>
      <c r="B2082" s="364" t="s">
        <v>2480</v>
      </c>
      <c r="C2082" s="52" t="s">
        <v>798</v>
      </c>
      <c r="D2082" s="52">
        <v>14</v>
      </c>
      <c r="E2082" s="52"/>
      <c r="F2082" s="8" t="s">
        <v>1323</v>
      </c>
      <c r="G2082" s="8">
        <v>21</v>
      </c>
      <c r="H2082" s="216"/>
      <c r="I2082" s="8">
        <f t="shared" si="65"/>
        <v>35</v>
      </c>
      <c r="J2082" s="358"/>
    </row>
    <row r="2083" spans="1:10" s="359" customFormat="1" ht="15" customHeight="1" x14ac:dyDescent="0.2">
      <c r="A2083" s="8">
        <v>5937</v>
      </c>
      <c r="B2083" s="364" t="s">
        <v>2480</v>
      </c>
      <c r="C2083" s="52" t="s">
        <v>397</v>
      </c>
      <c r="D2083" s="52">
        <v>16</v>
      </c>
      <c r="E2083" s="52"/>
      <c r="F2083" s="8" t="s">
        <v>516</v>
      </c>
      <c r="G2083" s="8">
        <v>49</v>
      </c>
      <c r="H2083" s="216"/>
      <c r="I2083" s="8">
        <f t="shared" si="65"/>
        <v>65</v>
      </c>
      <c r="J2083" s="358"/>
    </row>
    <row r="2084" spans="1:10" s="359" customFormat="1" ht="15" customHeight="1" x14ac:dyDescent="0.2">
      <c r="A2084" s="8">
        <v>5936</v>
      </c>
      <c r="B2084" s="364" t="s">
        <v>2480</v>
      </c>
      <c r="C2084" s="52" t="s">
        <v>801</v>
      </c>
      <c r="D2084" s="52">
        <v>17</v>
      </c>
      <c r="E2084" s="52"/>
      <c r="F2084" s="8" t="s">
        <v>514</v>
      </c>
      <c r="G2084" s="8">
        <v>48</v>
      </c>
      <c r="H2084" s="216"/>
      <c r="I2084" s="8">
        <f t="shared" si="65"/>
        <v>65</v>
      </c>
      <c r="J2084" s="358"/>
    </row>
    <row r="2085" spans="1:10" s="359" customFormat="1" ht="15" customHeight="1" x14ac:dyDescent="0.2">
      <c r="A2085" s="8">
        <v>5935</v>
      </c>
      <c r="B2085" s="364" t="s">
        <v>2480</v>
      </c>
      <c r="C2085" s="52" t="s">
        <v>799</v>
      </c>
      <c r="D2085" s="52">
        <v>20</v>
      </c>
      <c r="E2085" s="52"/>
      <c r="F2085" s="8" t="s">
        <v>752</v>
      </c>
      <c r="G2085" s="8">
        <v>23</v>
      </c>
      <c r="H2085" s="216"/>
      <c r="I2085" s="8">
        <f t="shared" si="65"/>
        <v>43</v>
      </c>
      <c r="J2085" s="358"/>
    </row>
    <row r="2086" spans="1:10" s="359" customFormat="1" ht="15" customHeight="1" x14ac:dyDescent="0.2">
      <c r="A2086" s="8">
        <v>5934</v>
      </c>
      <c r="B2086" s="364" t="s">
        <v>2480</v>
      </c>
      <c r="C2086" s="8" t="s">
        <v>796</v>
      </c>
      <c r="D2086" s="8">
        <v>38</v>
      </c>
      <c r="E2086" s="52"/>
      <c r="F2086" s="52" t="s">
        <v>515</v>
      </c>
      <c r="G2086" s="52">
        <v>13</v>
      </c>
      <c r="H2086" s="216" t="s">
        <v>2479</v>
      </c>
      <c r="I2086" s="8">
        <f t="shared" si="65"/>
        <v>51</v>
      </c>
      <c r="J2086" s="358"/>
    </row>
    <row r="2087" spans="1:10" s="359" customFormat="1" ht="15" customHeight="1" x14ac:dyDescent="0.2">
      <c r="A2087" s="8">
        <v>5933</v>
      </c>
      <c r="B2087" s="364" t="s">
        <v>2480</v>
      </c>
      <c r="C2087" s="8" t="s">
        <v>441</v>
      </c>
      <c r="D2087" s="8">
        <v>31</v>
      </c>
      <c r="E2087" s="52"/>
      <c r="F2087" s="52" t="s">
        <v>121</v>
      </c>
      <c r="G2087" s="52">
        <v>19</v>
      </c>
      <c r="H2087" s="216"/>
      <c r="I2087" s="8">
        <f t="shared" si="65"/>
        <v>50</v>
      </c>
      <c r="J2087" s="358"/>
    </row>
    <row r="2088" spans="1:10" s="359" customFormat="1" ht="15" customHeight="1" x14ac:dyDescent="0.2">
      <c r="A2088" s="8">
        <v>5932</v>
      </c>
      <c r="B2088" s="364" t="s">
        <v>2480</v>
      </c>
      <c r="C2088" s="8" t="s">
        <v>795</v>
      </c>
      <c r="D2088" s="8">
        <v>30</v>
      </c>
      <c r="E2088" s="52"/>
      <c r="F2088" s="52" t="s">
        <v>439</v>
      </c>
      <c r="G2088" s="52">
        <v>7</v>
      </c>
      <c r="H2088" s="216"/>
      <c r="I2088" s="8">
        <f t="shared" si="65"/>
        <v>37</v>
      </c>
      <c r="J2088" s="358"/>
    </row>
    <row r="2089" spans="1:10" s="359" customFormat="1" ht="15" customHeight="1" x14ac:dyDescent="0.2">
      <c r="A2089" s="8">
        <v>5931</v>
      </c>
      <c r="B2089" s="363" t="s">
        <v>2478</v>
      </c>
      <c r="C2089" s="8" t="s">
        <v>1353</v>
      </c>
      <c r="D2089" s="8">
        <v>31</v>
      </c>
      <c r="E2089" s="52"/>
      <c r="F2089" s="52" t="s">
        <v>400</v>
      </c>
      <c r="G2089" s="52">
        <v>10</v>
      </c>
      <c r="H2089" s="216"/>
      <c r="I2089" s="8">
        <f t="shared" si="65"/>
        <v>41</v>
      </c>
      <c r="J2089" s="358"/>
    </row>
    <row r="2090" spans="1:10" s="359" customFormat="1" ht="15" customHeight="1" x14ac:dyDescent="0.2">
      <c r="A2090" s="8">
        <v>5930</v>
      </c>
      <c r="B2090" s="363" t="s">
        <v>2478</v>
      </c>
      <c r="C2090" s="52" t="s">
        <v>1323</v>
      </c>
      <c r="D2090" s="52">
        <v>0</v>
      </c>
      <c r="E2090" s="52"/>
      <c r="F2090" s="8" t="s">
        <v>256</v>
      </c>
      <c r="G2090" s="8">
        <v>19</v>
      </c>
      <c r="H2090" s="216"/>
      <c r="I2090" s="8">
        <f t="shared" si="65"/>
        <v>19</v>
      </c>
      <c r="J2090" s="358"/>
    </row>
    <row r="2091" spans="1:10" s="359" customFormat="1" ht="15" customHeight="1" x14ac:dyDescent="0.2">
      <c r="A2091" s="8">
        <v>5929</v>
      </c>
      <c r="B2091" s="363" t="s">
        <v>2478</v>
      </c>
      <c r="C2091" s="52" t="s">
        <v>792</v>
      </c>
      <c r="D2091" s="52">
        <v>3</v>
      </c>
      <c r="E2091" s="52"/>
      <c r="F2091" s="8" t="s">
        <v>295</v>
      </c>
      <c r="G2091" s="8">
        <v>60</v>
      </c>
      <c r="H2091" s="216"/>
      <c r="I2091" s="8">
        <f t="shared" si="65"/>
        <v>63</v>
      </c>
      <c r="J2091" s="358"/>
    </row>
    <row r="2092" spans="1:10" s="359" customFormat="1" ht="15" customHeight="1" x14ac:dyDescent="0.2">
      <c r="A2092" s="8">
        <v>5928</v>
      </c>
      <c r="B2092" s="363" t="s">
        <v>2478</v>
      </c>
      <c r="C2092" s="8" t="s">
        <v>790</v>
      </c>
      <c r="D2092" s="8">
        <v>24</v>
      </c>
      <c r="E2092" s="52"/>
      <c r="F2092" s="52" t="s">
        <v>441</v>
      </c>
      <c r="G2092" s="52">
        <v>7</v>
      </c>
      <c r="H2092" s="216"/>
      <c r="I2092" s="8">
        <f t="shared" si="65"/>
        <v>31</v>
      </c>
      <c r="J2092" s="358"/>
    </row>
    <row r="2093" spans="1:10" s="359" customFormat="1" ht="15" customHeight="1" x14ac:dyDescent="0.2">
      <c r="A2093" s="8">
        <v>5927</v>
      </c>
      <c r="B2093" s="363" t="s">
        <v>2478</v>
      </c>
      <c r="C2093" s="52" t="s">
        <v>798</v>
      </c>
      <c r="D2093" s="52">
        <v>14</v>
      </c>
      <c r="E2093" s="52"/>
      <c r="F2093" s="8" t="s">
        <v>516</v>
      </c>
      <c r="G2093" s="8">
        <v>22</v>
      </c>
      <c r="H2093" s="216"/>
      <c r="I2093" s="8">
        <f t="shared" si="65"/>
        <v>36</v>
      </c>
      <c r="J2093" s="358"/>
    </row>
    <row r="2094" spans="1:10" s="359" customFormat="1" ht="15" customHeight="1" x14ac:dyDescent="0.2">
      <c r="A2094" s="8">
        <v>5926</v>
      </c>
      <c r="B2094" s="363" t="s">
        <v>2478</v>
      </c>
      <c r="C2094" s="8" t="s">
        <v>788</v>
      </c>
      <c r="D2094" s="8">
        <v>34</v>
      </c>
      <c r="E2094" s="52"/>
      <c r="F2094" s="52" t="s">
        <v>409</v>
      </c>
      <c r="G2094" s="52">
        <v>21</v>
      </c>
      <c r="H2094" s="216"/>
      <c r="I2094" s="8">
        <f t="shared" si="65"/>
        <v>55</v>
      </c>
      <c r="J2094" s="358"/>
    </row>
    <row r="2095" spans="1:10" s="359" customFormat="1" ht="15" customHeight="1" x14ac:dyDescent="0.2">
      <c r="A2095" s="8">
        <v>5925</v>
      </c>
      <c r="B2095" s="363" t="s">
        <v>2478</v>
      </c>
      <c r="C2095" s="52" t="s">
        <v>797</v>
      </c>
      <c r="D2095" s="52">
        <v>7</v>
      </c>
      <c r="E2095" s="52"/>
      <c r="F2095" s="8" t="s">
        <v>139</v>
      </c>
      <c r="G2095" s="8">
        <v>44</v>
      </c>
      <c r="H2095" s="216" t="s">
        <v>2479</v>
      </c>
      <c r="I2095" s="8">
        <f t="shared" si="65"/>
        <v>51</v>
      </c>
      <c r="J2095" s="358"/>
    </row>
    <row r="2096" spans="1:10" s="359" customFormat="1" ht="15" customHeight="1" x14ac:dyDescent="0.2">
      <c r="A2096" s="8">
        <v>5924</v>
      </c>
      <c r="B2096" s="363" t="s">
        <v>2478</v>
      </c>
      <c r="C2096" s="52" t="s">
        <v>800</v>
      </c>
      <c r="D2096" s="52">
        <v>6</v>
      </c>
      <c r="E2096" s="52"/>
      <c r="F2096" s="8" t="s">
        <v>397</v>
      </c>
      <c r="G2096" s="8">
        <v>19</v>
      </c>
      <c r="H2096" s="216"/>
      <c r="I2096" s="8">
        <f t="shared" si="65"/>
        <v>25</v>
      </c>
      <c r="J2096" s="358"/>
    </row>
    <row r="2097" spans="1:10" s="359" customFormat="1" ht="15" customHeight="1" x14ac:dyDescent="0.2">
      <c r="A2097" s="8">
        <v>5923</v>
      </c>
      <c r="B2097" s="363" t="s">
        <v>2478</v>
      </c>
      <c r="C2097" s="8" t="s">
        <v>789</v>
      </c>
      <c r="D2097" s="8">
        <v>35</v>
      </c>
      <c r="E2097" s="52"/>
      <c r="F2097" s="52" t="s">
        <v>752</v>
      </c>
      <c r="G2097" s="52">
        <v>7</v>
      </c>
      <c r="H2097" s="216"/>
      <c r="I2097" s="8">
        <f t="shared" si="65"/>
        <v>42</v>
      </c>
      <c r="J2097" s="358"/>
    </row>
    <row r="2098" spans="1:10" s="359" customFormat="1" ht="15" customHeight="1" x14ac:dyDescent="0.2">
      <c r="A2098" s="8">
        <v>5922</v>
      </c>
      <c r="B2098" s="364" t="s">
        <v>2477</v>
      </c>
      <c r="C2098" s="52" t="s">
        <v>8219</v>
      </c>
      <c r="D2098" s="52">
        <v>17</v>
      </c>
      <c r="E2098" s="52"/>
      <c r="F2098" s="8" t="s">
        <v>392</v>
      </c>
      <c r="G2098" s="8">
        <v>35</v>
      </c>
      <c r="H2098" s="216" t="s">
        <v>781</v>
      </c>
      <c r="I2098" s="8">
        <f t="shared" si="65"/>
        <v>52</v>
      </c>
      <c r="J2098" s="358"/>
    </row>
    <row r="2099" spans="1:10" s="359" customFormat="1" ht="15" customHeight="1" x14ac:dyDescent="0.2">
      <c r="A2099" s="8">
        <v>5921</v>
      </c>
      <c r="B2099" s="364" t="s">
        <v>2477</v>
      </c>
      <c r="C2099" s="52" t="s">
        <v>1353</v>
      </c>
      <c r="D2099" s="52">
        <v>17</v>
      </c>
      <c r="E2099" s="52"/>
      <c r="F2099" s="8" t="s">
        <v>154</v>
      </c>
      <c r="G2099" s="8">
        <v>20</v>
      </c>
      <c r="H2099" s="216"/>
      <c r="I2099" s="8">
        <f t="shared" si="65"/>
        <v>37</v>
      </c>
      <c r="J2099" s="358"/>
    </row>
    <row r="2100" spans="1:10" s="359" customFormat="1" ht="15" customHeight="1" x14ac:dyDescent="0.2">
      <c r="A2100" s="8">
        <v>5920</v>
      </c>
      <c r="B2100" s="364" t="s">
        <v>2477</v>
      </c>
      <c r="C2100" s="8" t="s">
        <v>166</v>
      </c>
      <c r="D2100" s="8">
        <v>20</v>
      </c>
      <c r="E2100" s="52"/>
      <c r="F2100" s="52" t="s">
        <v>1323</v>
      </c>
      <c r="G2100" s="52">
        <v>3</v>
      </c>
      <c r="H2100" s="216"/>
      <c r="I2100" s="8">
        <f t="shared" si="65"/>
        <v>23</v>
      </c>
      <c r="J2100" s="358"/>
    </row>
    <row r="2101" spans="1:10" s="359" customFormat="1" ht="15" customHeight="1" x14ac:dyDescent="0.2">
      <c r="A2101" s="8">
        <v>5919</v>
      </c>
      <c r="B2101" s="364" t="s">
        <v>2477</v>
      </c>
      <c r="C2101" s="8" t="s">
        <v>795</v>
      </c>
      <c r="D2101" s="8">
        <v>31</v>
      </c>
      <c r="E2101" s="52"/>
      <c r="F2101" s="52" t="s">
        <v>256</v>
      </c>
      <c r="G2101" s="52">
        <v>10</v>
      </c>
      <c r="H2101" s="216"/>
      <c r="I2101" s="8">
        <f t="shared" si="65"/>
        <v>41</v>
      </c>
      <c r="J2101" s="358"/>
    </row>
    <row r="2102" spans="1:10" s="359" customFormat="1" ht="15" customHeight="1" x14ac:dyDescent="0.2">
      <c r="A2102" s="8">
        <v>5918</v>
      </c>
      <c r="B2102" s="364" t="s">
        <v>2477</v>
      </c>
      <c r="C2102" s="52" t="s">
        <v>793</v>
      </c>
      <c r="D2102" s="52">
        <v>10</v>
      </c>
      <c r="E2102" s="52"/>
      <c r="F2102" s="8" t="s">
        <v>441</v>
      </c>
      <c r="G2102" s="8">
        <v>34</v>
      </c>
      <c r="H2102" s="216"/>
      <c r="I2102" s="8">
        <f t="shared" si="65"/>
        <v>44</v>
      </c>
      <c r="J2102" s="358"/>
    </row>
    <row r="2103" spans="1:10" s="359" customFormat="1" ht="15" customHeight="1" x14ac:dyDescent="0.2">
      <c r="A2103" s="8">
        <v>5917</v>
      </c>
      <c r="B2103" s="364" t="s">
        <v>2477</v>
      </c>
      <c r="C2103" s="52" t="s">
        <v>798</v>
      </c>
      <c r="D2103" s="52">
        <v>9</v>
      </c>
      <c r="E2103" s="52"/>
      <c r="F2103" s="8" t="s">
        <v>409</v>
      </c>
      <c r="G2103" s="8">
        <v>31</v>
      </c>
      <c r="H2103" s="216"/>
      <c r="I2103" s="8">
        <f t="shared" si="65"/>
        <v>40</v>
      </c>
      <c r="J2103" s="358"/>
    </row>
    <row r="2104" spans="1:10" s="359" customFormat="1" ht="15" customHeight="1" x14ac:dyDescent="0.2">
      <c r="A2104" s="8">
        <v>5916</v>
      </c>
      <c r="B2104" s="364" t="s">
        <v>2477</v>
      </c>
      <c r="C2104" s="52" t="s">
        <v>796</v>
      </c>
      <c r="D2104" s="52">
        <v>20</v>
      </c>
      <c r="E2104" s="52"/>
      <c r="F2104" s="8" t="s">
        <v>514</v>
      </c>
      <c r="G2104" s="8">
        <v>24</v>
      </c>
      <c r="H2104" s="216"/>
      <c r="I2104" s="8">
        <f t="shared" si="65"/>
        <v>44</v>
      </c>
      <c r="J2104" s="358"/>
    </row>
    <row r="2105" spans="1:10" s="359" customFormat="1" ht="15" customHeight="1" x14ac:dyDescent="0.2">
      <c r="A2105" s="8">
        <v>5915</v>
      </c>
      <c r="B2105" s="364" t="s">
        <v>2477</v>
      </c>
      <c r="C2105" s="52" t="s">
        <v>800</v>
      </c>
      <c r="D2105" s="52">
        <v>22</v>
      </c>
      <c r="E2105" s="52"/>
      <c r="F2105" s="8" t="s">
        <v>515</v>
      </c>
      <c r="G2105" s="8">
        <v>31</v>
      </c>
      <c r="H2105" s="216"/>
      <c r="I2105" s="8">
        <f t="shared" si="65"/>
        <v>53</v>
      </c>
      <c r="J2105" s="358"/>
    </row>
    <row r="2106" spans="1:10" s="359" customFormat="1" ht="15" customHeight="1" x14ac:dyDescent="0.2">
      <c r="A2106" s="8">
        <v>5914</v>
      </c>
      <c r="B2106" s="364" t="s">
        <v>2477</v>
      </c>
      <c r="C2106" s="8" t="s">
        <v>397</v>
      </c>
      <c r="D2106" s="8">
        <v>28</v>
      </c>
      <c r="E2106" s="52"/>
      <c r="F2106" s="52" t="s">
        <v>439</v>
      </c>
      <c r="G2106" s="52">
        <v>24</v>
      </c>
      <c r="H2106" s="216"/>
      <c r="I2106" s="8">
        <f t="shared" si="65"/>
        <v>52</v>
      </c>
      <c r="J2106" s="358"/>
    </row>
    <row r="2107" spans="1:10" s="359" customFormat="1" ht="15" customHeight="1" x14ac:dyDescent="0.2">
      <c r="A2107" s="8">
        <v>5913</v>
      </c>
      <c r="B2107" s="363" t="s">
        <v>2475</v>
      </c>
      <c r="C2107" s="52" t="s">
        <v>801</v>
      </c>
      <c r="D2107" s="52">
        <v>14</v>
      </c>
      <c r="E2107" s="52"/>
      <c r="F2107" s="8" t="s">
        <v>1353</v>
      </c>
      <c r="G2107" s="8">
        <v>20</v>
      </c>
      <c r="H2107" s="216"/>
      <c r="I2107" s="8">
        <f t="shared" si="65"/>
        <v>34</v>
      </c>
      <c r="J2107" s="358"/>
    </row>
    <row r="2108" spans="1:10" s="359" customFormat="1" ht="15" customHeight="1" x14ac:dyDescent="0.2">
      <c r="A2108" s="8">
        <v>5912</v>
      </c>
      <c r="B2108" s="363" t="s">
        <v>2475</v>
      </c>
      <c r="C2108" s="52" t="s">
        <v>8219</v>
      </c>
      <c r="D2108" s="52">
        <v>6</v>
      </c>
      <c r="E2108" s="52"/>
      <c r="F2108" s="8" t="s">
        <v>386</v>
      </c>
      <c r="G2108" s="8">
        <v>41</v>
      </c>
      <c r="H2108" s="216"/>
      <c r="I2108" s="8">
        <f t="shared" si="65"/>
        <v>47</v>
      </c>
      <c r="J2108" s="358"/>
    </row>
    <row r="2109" spans="1:10" s="359" customFormat="1" ht="15" customHeight="1" x14ac:dyDescent="0.2">
      <c r="A2109" s="8">
        <v>5911</v>
      </c>
      <c r="B2109" s="363" t="s">
        <v>2475</v>
      </c>
      <c r="C2109" s="8" t="s">
        <v>799</v>
      </c>
      <c r="D2109" s="8">
        <v>39</v>
      </c>
      <c r="E2109" s="52"/>
      <c r="F2109" s="52" t="s">
        <v>154</v>
      </c>
      <c r="G2109" s="52">
        <v>7</v>
      </c>
      <c r="H2109" s="216"/>
      <c r="I2109" s="8">
        <f t="shared" si="65"/>
        <v>46</v>
      </c>
      <c r="J2109" s="358"/>
    </row>
    <row r="2110" spans="1:10" s="359" customFormat="1" ht="15" customHeight="1" x14ac:dyDescent="0.2">
      <c r="A2110" s="8">
        <v>5910</v>
      </c>
      <c r="B2110" s="363" t="s">
        <v>2475</v>
      </c>
      <c r="C2110" s="8" t="s">
        <v>796</v>
      </c>
      <c r="D2110" s="8">
        <v>7</v>
      </c>
      <c r="E2110" s="52"/>
      <c r="F2110" s="52" t="s">
        <v>1323</v>
      </c>
      <c r="G2110" s="52">
        <v>6</v>
      </c>
      <c r="H2110" s="216"/>
      <c r="I2110" s="8">
        <f t="shared" si="65"/>
        <v>13</v>
      </c>
      <c r="J2110" s="358"/>
    </row>
    <row r="2111" spans="1:10" s="359" customFormat="1" ht="15" customHeight="1" x14ac:dyDescent="0.2">
      <c r="A2111" s="8">
        <v>5909</v>
      </c>
      <c r="B2111" s="363" t="s">
        <v>2475</v>
      </c>
      <c r="C2111" s="52" t="s">
        <v>797</v>
      </c>
      <c r="D2111" s="52">
        <v>7</v>
      </c>
      <c r="E2111" s="52"/>
      <c r="F2111" s="8" t="s">
        <v>295</v>
      </c>
      <c r="G2111" s="8">
        <v>44</v>
      </c>
      <c r="H2111" s="216"/>
      <c r="I2111" s="8">
        <f t="shared" si="65"/>
        <v>51</v>
      </c>
      <c r="J2111" s="358"/>
    </row>
    <row r="2112" spans="1:10" s="359" customFormat="1" ht="15" customHeight="1" x14ac:dyDescent="0.2">
      <c r="A2112" s="8">
        <v>5908</v>
      </c>
      <c r="B2112" s="363" t="s">
        <v>2475</v>
      </c>
      <c r="C2112" s="52" t="s">
        <v>441</v>
      </c>
      <c r="D2112" s="52">
        <v>36</v>
      </c>
      <c r="E2112" s="52"/>
      <c r="F2112" s="8" t="s">
        <v>514</v>
      </c>
      <c r="G2112" s="8">
        <v>38</v>
      </c>
      <c r="H2112" s="216"/>
      <c r="I2112" s="8">
        <f t="shared" si="65"/>
        <v>74</v>
      </c>
      <c r="J2112" s="358"/>
    </row>
    <row r="2113" spans="1:10" s="359" customFormat="1" ht="15" customHeight="1" x14ac:dyDescent="0.2">
      <c r="A2113" s="8">
        <v>5907</v>
      </c>
      <c r="B2113" s="363" t="s">
        <v>2475</v>
      </c>
      <c r="C2113" s="52" t="s">
        <v>166</v>
      </c>
      <c r="D2113" s="52">
        <v>20</v>
      </c>
      <c r="E2113" s="52"/>
      <c r="F2113" s="8" t="s">
        <v>397</v>
      </c>
      <c r="G2113" s="8">
        <v>27</v>
      </c>
      <c r="H2113" s="216"/>
      <c r="I2113" s="8">
        <f t="shared" si="65"/>
        <v>47</v>
      </c>
      <c r="J2113" s="358"/>
    </row>
    <row r="2114" spans="1:10" s="359" customFormat="1" ht="15" customHeight="1" x14ac:dyDescent="0.2">
      <c r="A2114" s="8">
        <v>5906</v>
      </c>
      <c r="B2114" s="363" t="s">
        <v>2475</v>
      </c>
      <c r="C2114" s="52" t="s">
        <v>789</v>
      </c>
      <c r="D2114" s="52">
        <v>3</v>
      </c>
      <c r="E2114" s="52"/>
      <c r="F2114" s="8" t="s">
        <v>121</v>
      </c>
      <c r="G2114" s="8">
        <v>41</v>
      </c>
      <c r="H2114" s="216" t="s">
        <v>2476</v>
      </c>
      <c r="I2114" s="8">
        <f t="shared" si="65"/>
        <v>44</v>
      </c>
      <c r="J2114" s="358"/>
    </row>
    <row r="2115" spans="1:10" s="359" customFormat="1" ht="15" customHeight="1" x14ac:dyDescent="0.2">
      <c r="A2115" s="8">
        <v>5905</v>
      </c>
      <c r="B2115" s="363" t="s">
        <v>2475</v>
      </c>
      <c r="C2115" s="52" t="s">
        <v>793</v>
      </c>
      <c r="D2115" s="52">
        <v>17</v>
      </c>
      <c r="E2115" s="52"/>
      <c r="F2115" s="8" t="s">
        <v>439</v>
      </c>
      <c r="G2115" s="8">
        <v>27</v>
      </c>
      <c r="H2115" s="216"/>
      <c r="I2115" s="8">
        <f t="shared" si="65"/>
        <v>44</v>
      </c>
      <c r="J2115" s="358"/>
    </row>
    <row r="2116" spans="1:10" s="359" customFormat="1" ht="15" customHeight="1" x14ac:dyDescent="0.2">
      <c r="A2116" s="8">
        <v>5904</v>
      </c>
      <c r="B2116" s="364" t="s">
        <v>2474</v>
      </c>
      <c r="C2116" s="52" t="s">
        <v>799</v>
      </c>
      <c r="D2116" s="52">
        <v>14</v>
      </c>
      <c r="E2116" s="52"/>
      <c r="F2116" s="8" t="s">
        <v>392</v>
      </c>
      <c r="G2116" s="8">
        <v>16</v>
      </c>
      <c r="H2116" s="216"/>
      <c r="I2116" s="8">
        <f t="shared" si="65"/>
        <v>30</v>
      </c>
      <c r="J2116" s="358"/>
    </row>
    <row r="2117" spans="1:10" s="359" customFormat="1" ht="15" customHeight="1" x14ac:dyDescent="0.2">
      <c r="A2117" s="8">
        <v>5903</v>
      </c>
      <c r="B2117" s="364" t="s">
        <v>2474</v>
      </c>
      <c r="C2117" s="52" t="s">
        <v>795</v>
      </c>
      <c r="D2117" s="52">
        <v>17</v>
      </c>
      <c r="E2117" s="52"/>
      <c r="F2117" s="8" t="s">
        <v>1353</v>
      </c>
      <c r="G2117" s="8">
        <v>23</v>
      </c>
      <c r="H2117" s="216"/>
      <c r="I2117" s="8">
        <f t="shared" si="65"/>
        <v>40</v>
      </c>
      <c r="J2117" s="358"/>
    </row>
    <row r="2118" spans="1:10" s="359" customFormat="1" ht="15" customHeight="1" x14ac:dyDescent="0.2">
      <c r="A2118" s="8">
        <v>5902</v>
      </c>
      <c r="B2118" s="364" t="s">
        <v>2474</v>
      </c>
      <c r="C2118" s="8" t="s">
        <v>441</v>
      </c>
      <c r="D2118" s="8">
        <v>35</v>
      </c>
      <c r="E2118" s="52"/>
      <c r="F2118" s="52" t="s">
        <v>386</v>
      </c>
      <c r="G2118" s="52">
        <v>8</v>
      </c>
      <c r="H2118" s="216"/>
      <c r="I2118" s="8">
        <f t="shared" si="65"/>
        <v>43</v>
      </c>
      <c r="J2118" s="358"/>
    </row>
    <row r="2119" spans="1:10" s="359" customFormat="1" ht="15" customHeight="1" x14ac:dyDescent="0.2">
      <c r="A2119" s="8">
        <v>5901</v>
      </c>
      <c r="B2119" s="364" t="s">
        <v>2474</v>
      </c>
      <c r="C2119" s="8" t="s">
        <v>397</v>
      </c>
      <c r="D2119" s="8">
        <v>34</v>
      </c>
      <c r="E2119" s="52"/>
      <c r="F2119" s="52" t="s">
        <v>400</v>
      </c>
      <c r="G2119" s="52">
        <v>14</v>
      </c>
      <c r="H2119" s="216" t="s">
        <v>2213</v>
      </c>
      <c r="I2119" s="8">
        <f t="shared" si="65"/>
        <v>48</v>
      </c>
      <c r="J2119" s="358"/>
    </row>
    <row r="2120" spans="1:10" s="359" customFormat="1" ht="15" customHeight="1" x14ac:dyDescent="0.2">
      <c r="A2120" s="8">
        <v>5900</v>
      </c>
      <c r="B2120" s="364" t="s">
        <v>2474</v>
      </c>
      <c r="C2120" s="8" t="s">
        <v>788</v>
      </c>
      <c r="D2120" s="8">
        <v>24</v>
      </c>
      <c r="E2120" s="52"/>
      <c r="F2120" s="52" t="s">
        <v>154</v>
      </c>
      <c r="G2120" s="52">
        <v>12</v>
      </c>
      <c r="H2120" s="216"/>
      <c r="I2120" s="8">
        <f t="shared" si="65"/>
        <v>36</v>
      </c>
      <c r="J2120" s="358"/>
    </row>
    <row r="2121" spans="1:10" s="359" customFormat="1" ht="15" customHeight="1" x14ac:dyDescent="0.2">
      <c r="A2121" s="8">
        <v>5899</v>
      </c>
      <c r="B2121" s="364" t="s">
        <v>2474</v>
      </c>
      <c r="C2121" s="52" t="s">
        <v>796</v>
      </c>
      <c r="D2121" s="52">
        <v>10</v>
      </c>
      <c r="E2121" s="52"/>
      <c r="F2121" s="8" t="s">
        <v>516</v>
      </c>
      <c r="G2121" s="8">
        <v>27</v>
      </c>
      <c r="H2121" s="216"/>
      <c r="I2121" s="8">
        <f t="shared" si="65"/>
        <v>37</v>
      </c>
      <c r="J2121" s="358"/>
    </row>
    <row r="2122" spans="1:10" s="359" customFormat="1" ht="15" customHeight="1" x14ac:dyDescent="0.2">
      <c r="A2122" s="8">
        <v>5898</v>
      </c>
      <c r="B2122" s="364" t="s">
        <v>2474</v>
      </c>
      <c r="C2122" s="8" t="s">
        <v>790</v>
      </c>
      <c r="D2122" s="8">
        <v>30</v>
      </c>
      <c r="E2122" s="52"/>
      <c r="F2122" s="52" t="s">
        <v>752</v>
      </c>
      <c r="G2122" s="52">
        <v>28</v>
      </c>
      <c r="H2122" s="216"/>
      <c r="I2122" s="8">
        <f t="shared" si="65"/>
        <v>58</v>
      </c>
      <c r="J2122" s="358"/>
    </row>
    <row r="2123" spans="1:10" s="359" customFormat="1" ht="15" customHeight="1" x14ac:dyDescent="0.2">
      <c r="A2123" s="8">
        <v>5897</v>
      </c>
      <c r="B2123" s="364" t="s">
        <v>2474</v>
      </c>
      <c r="C2123" s="52" t="s">
        <v>1323</v>
      </c>
      <c r="D2123" s="52">
        <v>21</v>
      </c>
      <c r="E2123" s="52"/>
      <c r="F2123" s="8" t="s">
        <v>515</v>
      </c>
      <c r="G2123" s="8">
        <v>31</v>
      </c>
      <c r="H2123" s="216"/>
      <c r="I2123" s="8">
        <f t="shared" si="65"/>
        <v>52</v>
      </c>
      <c r="J2123" s="358"/>
    </row>
    <row r="2124" spans="1:10" s="359" customFormat="1" ht="15" customHeight="1" x14ac:dyDescent="0.2">
      <c r="A2124" s="8">
        <v>5896</v>
      </c>
      <c r="B2124" s="364" t="s">
        <v>2474</v>
      </c>
      <c r="C2124" s="52" t="s">
        <v>801</v>
      </c>
      <c r="D2124" s="52">
        <v>27</v>
      </c>
      <c r="E2124" s="52"/>
      <c r="F2124" s="8" t="s">
        <v>121</v>
      </c>
      <c r="G2124" s="8">
        <v>28</v>
      </c>
      <c r="H2124" s="216"/>
      <c r="I2124" s="8">
        <f t="shared" si="65"/>
        <v>55</v>
      </c>
      <c r="J2124" s="358"/>
    </row>
    <row r="2125" spans="1:10" s="359" customFormat="1" ht="15" customHeight="1" x14ac:dyDescent="0.2">
      <c r="A2125" s="8">
        <v>5895</v>
      </c>
      <c r="B2125" s="363" t="s">
        <v>2472</v>
      </c>
      <c r="C2125" s="8" t="s">
        <v>166</v>
      </c>
      <c r="D2125" s="8">
        <v>17</v>
      </c>
      <c r="E2125" s="52"/>
      <c r="F2125" s="52" t="s">
        <v>1353</v>
      </c>
      <c r="G2125" s="52">
        <v>14</v>
      </c>
      <c r="H2125" s="216"/>
      <c r="I2125" s="8">
        <f t="shared" si="65"/>
        <v>31</v>
      </c>
      <c r="J2125" s="358"/>
    </row>
    <row r="2126" spans="1:10" s="359" customFormat="1" ht="15" customHeight="1" x14ac:dyDescent="0.2">
      <c r="A2126" s="8">
        <v>5894</v>
      </c>
      <c r="B2126" s="363" t="s">
        <v>2472</v>
      </c>
      <c r="C2126" s="52" t="s">
        <v>792</v>
      </c>
      <c r="D2126" s="52">
        <v>20</v>
      </c>
      <c r="E2126" s="52"/>
      <c r="F2126" s="8" t="s">
        <v>400</v>
      </c>
      <c r="G2126" s="8">
        <v>24</v>
      </c>
      <c r="H2126" s="216"/>
      <c r="I2126" s="8">
        <f t="shared" si="65"/>
        <v>44</v>
      </c>
      <c r="J2126" s="358"/>
    </row>
    <row r="2127" spans="1:10" s="359" customFormat="1" ht="15" customHeight="1" x14ac:dyDescent="0.2">
      <c r="A2127" s="8">
        <v>5893</v>
      </c>
      <c r="B2127" s="363" t="s">
        <v>2472</v>
      </c>
      <c r="C2127" s="8" t="s">
        <v>797</v>
      </c>
      <c r="D2127" s="8">
        <v>28</v>
      </c>
      <c r="E2127" s="52"/>
      <c r="F2127" s="52" t="s">
        <v>1323</v>
      </c>
      <c r="G2127" s="52">
        <v>17</v>
      </c>
      <c r="H2127" s="216"/>
      <c r="I2127" s="8">
        <f t="shared" si="65"/>
        <v>45</v>
      </c>
      <c r="J2127" s="358"/>
    </row>
    <row r="2128" spans="1:10" s="359" customFormat="1" ht="15" customHeight="1" x14ac:dyDescent="0.2">
      <c r="A2128" s="8">
        <v>5892</v>
      </c>
      <c r="B2128" s="363" t="s">
        <v>2472</v>
      </c>
      <c r="C2128" s="52" t="s">
        <v>441</v>
      </c>
      <c r="D2128" s="52">
        <v>17</v>
      </c>
      <c r="E2128" s="52"/>
      <c r="F2128" s="8" t="s">
        <v>256</v>
      </c>
      <c r="G2128" s="8">
        <v>21</v>
      </c>
      <c r="H2128" s="216"/>
      <c r="I2128" s="8">
        <f t="shared" si="65"/>
        <v>38</v>
      </c>
      <c r="J2128" s="358"/>
    </row>
    <row r="2129" spans="1:10" s="359" customFormat="1" ht="15" customHeight="1" x14ac:dyDescent="0.2">
      <c r="A2129" s="8">
        <v>5891</v>
      </c>
      <c r="B2129" s="363" t="s">
        <v>2472</v>
      </c>
      <c r="C2129" s="52" t="s">
        <v>798</v>
      </c>
      <c r="D2129" s="52">
        <v>22</v>
      </c>
      <c r="E2129" s="52"/>
      <c r="F2129" s="8" t="s">
        <v>295</v>
      </c>
      <c r="G2129" s="8">
        <v>30</v>
      </c>
      <c r="H2129" s="216"/>
      <c r="I2129" s="8">
        <f t="shared" si="65"/>
        <v>52</v>
      </c>
      <c r="J2129" s="358"/>
    </row>
    <row r="2130" spans="1:10" s="359" customFormat="1" ht="15" customHeight="1" x14ac:dyDescent="0.2">
      <c r="A2130" s="8">
        <v>5890</v>
      </c>
      <c r="B2130" s="363" t="s">
        <v>2472</v>
      </c>
      <c r="C2130" s="52" t="s">
        <v>796</v>
      </c>
      <c r="D2130" s="52">
        <v>0</v>
      </c>
      <c r="E2130" s="52"/>
      <c r="F2130" s="8" t="s">
        <v>397</v>
      </c>
      <c r="G2130" s="8">
        <v>66</v>
      </c>
      <c r="H2130" s="216"/>
      <c r="I2130" s="8">
        <f t="shared" si="65"/>
        <v>66</v>
      </c>
      <c r="J2130" s="358"/>
    </row>
    <row r="2131" spans="1:10" s="359" customFormat="1" ht="15" customHeight="1" x14ac:dyDescent="0.2">
      <c r="A2131" s="8">
        <v>5889</v>
      </c>
      <c r="B2131" s="363" t="s">
        <v>2472</v>
      </c>
      <c r="C2131" s="8" t="s">
        <v>801</v>
      </c>
      <c r="D2131" s="8">
        <v>51</v>
      </c>
      <c r="E2131" s="52"/>
      <c r="F2131" s="52" t="s">
        <v>752</v>
      </c>
      <c r="G2131" s="52">
        <v>13</v>
      </c>
      <c r="H2131" s="216" t="s">
        <v>2473</v>
      </c>
      <c r="I2131" s="8">
        <f t="shared" si="65"/>
        <v>64</v>
      </c>
      <c r="J2131" s="358"/>
    </row>
    <row r="2132" spans="1:10" s="359" customFormat="1" ht="15" customHeight="1" x14ac:dyDescent="0.2">
      <c r="A2132" s="8">
        <v>5888</v>
      </c>
      <c r="B2132" s="363" t="s">
        <v>2472</v>
      </c>
      <c r="C2132" s="8" t="s">
        <v>788</v>
      </c>
      <c r="D2132" s="8">
        <v>34</v>
      </c>
      <c r="E2132" s="52"/>
      <c r="F2132" s="52" t="s">
        <v>121</v>
      </c>
      <c r="G2132" s="52">
        <v>22</v>
      </c>
      <c r="H2132" s="216"/>
      <c r="I2132" s="8">
        <f t="shared" si="65"/>
        <v>56</v>
      </c>
      <c r="J2132" s="358"/>
    </row>
    <row r="2133" spans="1:10" s="359" customFormat="1" ht="15" customHeight="1" x14ac:dyDescent="0.2">
      <c r="A2133" s="8">
        <v>5887</v>
      </c>
      <c r="B2133" s="363" t="s">
        <v>2472</v>
      </c>
      <c r="C2133" s="52" t="s">
        <v>789</v>
      </c>
      <c r="D2133" s="52">
        <v>0</v>
      </c>
      <c r="E2133" s="52"/>
      <c r="F2133" s="8" t="s">
        <v>439</v>
      </c>
      <c r="G2133" s="8">
        <v>38</v>
      </c>
      <c r="H2133" s="216"/>
      <c r="I2133" s="8">
        <f t="shared" si="65"/>
        <v>38</v>
      </c>
      <c r="J2133" s="358"/>
    </row>
    <row r="2134" spans="1:10" s="359" customFormat="1" ht="15" customHeight="1" x14ac:dyDescent="0.2">
      <c r="A2134" s="8">
        <v>5886</v>
      </c>
      <c r="B2134" s="364" t="s">
        <v>2471</v>
      </c>
      <c r="C2134" s="52" t="s">
        <v>797</v>
      </c>
      <c r="D2134" s="52">
        <v>10</v>
      </c>
      <c r="E2134" s="52"/>
      <c r="F2134" s="8" t="s">
        <v>386</v>
      </c>
      <c r="G2134" s="8">
        <v>14</v>
      </c>
      <c r="H2134" s="216"/>
      <c r="I2134" s="8">
        <f t="shared" si="65"/>
        <v>24</v>
      </c>
      <c r="J2134" s="358"/>
    </row>
    <row r="2135" spans="1:10" s="359" customFormat="1" ht="15" customHeight="1" x14ac:dyDescent="0.2">
      <c r="A2135" s="8">
        <v>5885</v>
      </c>
      <c r="B2135" s="364" t="s">
        <v>2471</v>
      </c>
      <c r="C2135" s="52" t="s">
        <v>1323</v>
      </c>
      <c r="D2135" s="52">
        <v>21</v>
      </c>
      <c r="E2135" s="52" t="s">
        <v>777</v>
      </c>
      <c r="F2135" s="8" t="s">
        <v>400</v>
      </c>
      <c r="G2135" s="8">
        <v>24</v>
      </c>
      <c r="H2135" s="216"/>
      <c r="I2135" s="8">
        <f t="shared" si="65"/>
        <v>45</v>
      </c>
      <c r="J2135" s="358"/>
    </row>
    <row r="2136" spans="1:10" s="359" customFormat="1" ht="15" customHeight="1" x14ac:dyDescent="0.2">
      <c r="A2136" s="8">
        <v>5884</v>
      </c>
      <c r="B2136" s="364" t="s">
        <v>2471</v>
      </c>
      <c r="C2136" s="8" t="s">
        <v>790</v>
      </c>
      <c r="D2136" s="8">
        <v>31</v>
      </c>
      <c r="E2136" s="52"/>
      <c r="F2136" s="52" t="s">
        <v>154</v>
      </c>
      <c r="G2136" s="52">
        <v>24</v>
      </c>
      <c r="H2136" s="216"/>
      <c r="I2136" s="8">
        <f t="shared" si="65"/>
        <v>55</v>
      </c>
      <c r="J2136" s="358"/>
    </row>
    <row r="2137" spans="1:10" s="359" customFormat="1" ht="15" customHeight="1" x14ac:dyDescent="0.2">
      <c r="A2137" s="8">
        <v>5883</v>
      </c>
      <c r="B2137" s="364" t="s">
        <v>2471</v>
      </c>
      <c r="C2137" s="52" t="s">
        <v>1353</v>
      </c>
      <c r="D2137" s="52">
        <v>10</v>
      </c>
      <c r="E2137" s="52"/>
      <c r="F2137" s="8" t="s">
        <v>256</v>
      </c>
      <c r="G2137" s="8">
        <v>13</v>
      </c>
      <c r="H2137" s="216"/>
      <c r="I2137" s="8">
        <f t="shared" si="65"/>
        <v>23</v>
      </c>
      <c r="J2137" s="358"/>
    </row>
    <row r="2138" spans="1:10" s="359" customFormat="1" ht="15" customHeight="1" x14ac:dyDescent="0.2">
      <c r="A2138" s="8">
        <v>5882</v>
      </c>
      <c r="B2138" s="364" t="s">
        <v>2471</v>
      </c>
      <c r="C2138" s="52" t="s">
        <v>800</v>
      </c>
      <c r="D2138" s="52">
        <v>3</v>
      </c>
      <c r="E2138" s="52"/>
      <c r="F2138" s="8" t="s">
        <v>295</v>
      </c>
      <c r="G2138" s="8">
        <v>20</v>
      </c>
      <c r="H2138" s="216"/>
      <c r="I2138" s="8">
        <f t="shared" si="65"/>
        <v>23</v>
      </c>
      <c r="J2138" s="358"/>
    </row>
    <row r="2139" spans="1:10" s="359" customFormat="1" ht="15" customHeight="1" x14ac:dyDescent="0.2">
      <c r="A2139" s="8">
        <v>5881</v>
      </c>
      <c r="B2139" s="364" t="s">
        <v>2471</v>
      </c>
      <c r="C2139" s="52" t="s">
        <v>397</v>
      </c>
      <c r="D2139" s="52">
        <v>14</v>
      </c>
      <c r="E2139" s="52"/>
      <c r="F2139" s="8" t="s">
        <v>441</v>
      </c>
      <c r="G2139" s="8">
        <v>20</v>
      </c>
      <c r="H2139" s="216" t="s">
        <v>779</v>
      </c>
      <c r="I2139" s="8">
        <f t="shared" si="65"/>
        <v>34</v>
      </c>
      <c r="J2139" s="358"/>
    </row>
    <row r="2140" spans="1:10" s="359" customFormat="1" ht="15" customHeight="1" x14ac:dyDescent="0.2">
      <c r="A2140" s="8">
        <v>5880</v>
      </c>
      <c r="B2140" s="364" t="s">
        <v>2471</v>
      </c>
      <c r="C2140" s="52" t="s">
        <v>166</v>
      </c>
      <c r="D2140" s="52">
        <v>27</v>
      </c>
      <c r="E2140" s="52"/>
      <c r="F2140" s="8" t="s">
        <v>409</v>
      </c>
      <c r="G2140" s="8">
        <v>37</v>
      </c>
      <c r="H2140" s="216"/>
      <c r="I2140" s="8">
        <f t="shared" si="65"/>
        <v>64</v>
      </c>
      <c r="J2140" s="358"/>
    </row>
    <row r="2141" spans="1:10" s="359" customFormat="1" ht="15" customHeight="1" x14ac:dyDescent="0.2">
      <c r="A2141" s="8">
        <v>5879</v>
      </c>
      <c r="B2141" s="364" t="s">
        <v>2471</v>
      </c>
      <c r="C2141" s="52" t="s">
        <v>8219</v>
      </c>
      <c r="D2141" s="52">
        <v>11</v>
      </c>
      <c r="E2141" s="52"/>
      <c r="F2141" s="8" t="s">
        <v>139</v>
      </c>
      <c r="G2141" s="8">
        <v>14</v>
      </c>
      <c r="H2141" s="216"/>
      <c r="I2141" s="8">
        <f t="shared" ref="I2141:I2204" si="66">D2141+G2141</f>
        <v>25</v>
      </c>
      <c r="J2141" s="358"/>
    </row>
    <row r="2142" spans="1:10" s="359" customFormat="1" ht="15" customHeight="1" x14ac:dyDescent="0.2">
      <c r="A2142" s="8">
        <v>5878</v>
      </c>
      <c r="B2142" s="364" t="s">
        <v>2471</v>
      </c>
      <c r="C2142" s="52" t="s">
        <v>789</v>
      </c>
      <c r="D2142" s="52">
        <v>23</v>
      </c>
      <c r="E2142" s="52"/>
      <c r="F2142" s="8" t="s">
        <v>514</v>
      </c>
      <c r="G2142" s="8">
        <v>28</v>
      </c>
      <c r="H2142" s="216"/>
      <c r="I2142" s="8">
        <f t="shared" si="66"/>
        <v>51</v>
      </c>
      <c r="J2142" s="358"/>
    </row>
    <row r="2143" spans="1:10" s="359" customFormat="1" ht="15" customHeight="1" x14ac:dyDescent="0.2">
      <c r="A2143" s="8">
        <v>5877</v>
      </c>
      <c r="B2143" s="363" t="s">
        <v>2470</v>
      </c>
      <c r="C2143" s="52" t="s">
        <v>1353</v>
      </c>
      <c r="D2143" s="52">
        <v>13</v>
      </c>
      <c r="E2143" s="52"/>
      <c r="F2143" s="8" t="s">
        <v>392</v>
      </c>
      <c r="G2143" s="8">
        <v>22</v>
      </c>
      <c r="H2143" s="216"/>
      <c r="I2143" s="8">
        <f t="shared" si="66"/>
        <v>35</v>
      </c>
      <c r="J2143" s="358"/>
    </row>
    <row r="2144" spans="1:10" s="359" customFormat="1" ht="15" customHeight="1" x14ac:dyDescent="0.2">
      <c r="A2144" s="8">
        <v>5876</v>
      </c>
      <c r="B2144" s="363" t="s">
        <v>2470</v>
      </c>
      <c r="C2144" s="8" t="s">
        <v>793</v>
      </c>
      <c r="D2144" s="8">
        <v>27</v>
      </c>
      <c r="E2144" s="52"/>
      <c r="F2144" s="52" t="s">
        <v>386</v>
      </c>
      <c r="G2144" s="52">
        <v>10</v>
      </c>
      <c r="H2144" s="216"/>
      <c r="I2144" s="8">
        <f t="shared" si="66"/>
        <v>37</v>
      </c>
      <c r="J2144" s="358"/>
    </row>
    <row r="2145" spans="1:10" s="359" customFormat="1" ht="15" customHeight="1" x14ac:dyDescent="0.2">
      <c r="A2145" s="8">
        <v>5875</v>
      </c>
      <c r="B2145" s="363" t="s">
        <v>2470</v>
      </c>
      <c r="C2145" s="52" t="s">
        <v>792</v>
      </c>
      <c r="D2145" s="52">
        <v>17</v>
      </c>
      <c r="E2145" s="52"/>
      <c r="F2145" s="8" t="s">
        <v>1323</v>
      </c>
      <c r="G2145" s="8">
        <v>30</v>
      </c>
      <c r="H2145" s="216"/>
      <c r="I2145" s="8">
        <f t="shared" si="66"/>
        <v>47</v>
      </c>
      <c r="J2145" s="358"/>
    </row>
    <row r="2146" spans="1:10" s="359" customFormat="1" ht="15" customHeight="1" x14ac:dyDescent="0.2">
      <c r="A2146" s="8">
        <v>5874</v>
      </c>
      <c r="B2146" s="363" t="s">
        <v>2470</v>
      </c>
      <c r="C2146" s="52" t="s">
        <v>796</v>
      </c>
      <c r="D2146" s="52">
        <v>10</v>
      </c>
      <c r="E2146" s="52"/>
      <c r="F2146" s="8" t="s">
        <v>256</v>
      </c>
      <c r="G2146" s="8">
        <v>33</v>
      </c>
      <c r="H2146" s="216"/>
      <c r="I2146" s="8">
        <f t="shared" si="66"/>
        <v>43</v>
      </c>
      <c r="J2146" s="358"/>
    </row>
    <row r="2147" spans="1:10" s="359" customFormat="1" ht="15" customHeight="1" x14ac:dyDescent="0.2">
      <c r="A2147" s="8">
        <v>5873</v>
      </c>
      <c r="B2147" s="363" t="s">
        <v>2470</v>
      </c>
      <c r="C2147" s="8" t="s">
        <v>441</v>
      </c>
      <c r="D2147" s="8">
        <v>28</v>
      </c>
      <c r="E2147" s="52"/>
      <c r="F2147" s="52" t="s">
        <v>295</v>
      </c>
      <c r="G2147" s="52">
        <v>14</v>
      </c>
      <c r="H2147" s="216" t="s">
        <v>779</v>
      </c>
      <c r="I2147" s="8">
        <f t="shared" si="66"/>
        <v>42</v>
      </c>
      <c r="J2147" s="358"/>
    </row>
    <row r="2148" spans="1:10" s="359" customFormat="1" ht="15" customHeight="1" x14ac:dyDescent="0.2">
      <c r="A2148" s="8">
        <v>5872</v>
      </c>
      <c r="B2148" s="363" t="s">
        <v>2470</v>
      </c>
      <c r="C2148" s="52" t="s">
        <v>8219</v>
      </c>
      <c r="D2148" s="52">
        <v>10</v>
      </c>
      <c r="E2148" s="52"/>
      <c r="F2148" s="8" t="s">
        <v>516</v>
      </c>
      <c r="G2148" s="8">
        <v>22</v>
      </c>
      <c r="H2148" s="216"/>
      <c r="I2148" s="8">
        <f t="shared" si="66"/>
        <v>32</v>
      </c>
      <c r="J2148" s="358"/>
    </row>
    <row r="2149" spans="1:10" s="359" customFormat="1" ht="15" customHeight="1" x14ac:dyDescent="0.2">
      <c r="A2149" s="8">
        <v>5871</v>
      </c>
      <c r="B2149" s="363" t="s">
        <v>2470</v>
      </c>
      <c r="C2149" s="52" t="s">
        <v>789</v>
      </c>
      <c r="D2149" s="52">
        <v>7</v>
      </c>
      <c r="E2149" s="52"/>
      <c r="F2149" s="8" t="s">
        <v>409</v>
      </c>
      <c r="G2149" s="8">
        <v>17</v>
      </c>
      <c r="H2149" s="216"/>
      <c r="I2149" s="8">
        <f t="shared" si="66"/>
        <v>24</v>
      </c>
      <c r="J2149" s="358"/>
    </row>
    <row r="2150" spans="1:10" s="359" customFormat="1" ht="15" customHeight="1" x14ac:dyDescent="0.2">
      <c r="A2150" s="8">
        <v>5870</v>
      </c>
      <c r="B2150" s="363" t="s">
        <v>2470</v>
      </c>
      <c r="C2150" s="52" t="s">
        <v>397</v>
      </c>
      <c r="D2150" s="52">
        <v>32</v>
      </c>
      <c r="E2150" s="52" t="s">
        <v>777</v>
      </c>
      <c r="F2150" s="8" t="s">
        <v>514</v>
      </c>
      <c r="G2150" s="8">
        <v>35</v>
      </c>
      <c r="H2150" s="216"/>
      <c r="I2150" s="8">
        <f t="shared" si="66"/>
        <v>67</v>
      </c>
      <c r="J2150" s="358"/>
    </row>
    <row r="2151" spans="1:10" s="359" customFormat="1" ht="15" customHeight="1" x14ac:dyDescent="0.2">
      <c r="A2151" s="8">
        <v>5869</v>
      </c>
      <c r="B2151" s="363" t="s">
        <v>2470</v>
      </c>
      <c r="C2151" s="8" t="s">
        <v>790</v>
      </c>
      <c r="D2151" s="8">
        <v>37</v>
      </c>
      <c r="E2151" s="52"/>
      <c r="F2151" s="52" t="s">
        <v>121</v>
      </c>
      <c r="G2151" s="52">
        <v>27</v>
      </c>
      <c r="H2151" s="216"/>
      <c r="I2151" s="8">
        <f t="shared" si="66"/>
        <v>64</v>
      </c>
      <c r="J2151" s="358"/>
    </row>
    <row r="2152" spans="1:10" s="359" customFormat="1" ht="15" customHeight="1" x14ac:dyDescent="0.2">
      <c r="A2152" s="8">
        <v>5868</v>
      </c>
      <c r="B2152" s="364" t="s">
        <v>2468</v>
      </c>
      <c r="C2152" s="52" t="s">
        <v>793</v>
      </c>
      <c r="D2152" s="52">
        <v>3</v>
      </c>
      <c r="E2152" s="52"/>
      <c r="F2152" s="8" t="s">
        <v>392</v>
      </c>
      <c r="G2152" s="8">
        <v>19</v>
      </c>
      <c r="H2152" s="216"/>
      <c r="I2152" s="8">
        <f t="shared" si="66"/>
        <v>22</v>
      </c>
      <c r="J2152" s="358"/>
    </row>
    <row r="2153" spans="1:10" s="359" customFormat="1" ht="15" customHeight="1" x14ac:dyDescent="0.2">
      <c r="A2153" s="8">
        <v>5867</v>
      </c>
      <c r="B2153" s="364" t="s">
        <v>2468</v>
      </c>
      <c r="C2153" s="52" t="s">
        <v>798</v>
      </c>
      <c r="D2153" s="52">
        <v>14</v>
      </c>
      <c r="E2153" s="52"/>
      <c r="F2153" s="8" t="s">
        <v>154</v>
      </c>
      <c r="G2153" s="8">
        <v>26</v>
      </c>
      <c r="H2153" s="216"/>
      <c r="I2153" s="8">
        <f t="shared" si="66"/>
        <v>40</v>
      </c>
      <c r="J2153" s="358"/>
    </row>
    <row r="2154" spans="1:10" s="359" customFormat="1" ht="15" customHeight="1" x14ac:dyDescent="0.2">
      <c r="A2154" s="8">
        <v>5866</v>
      </c>
      <c r="B2154" s="364" t="s">
        <v>2468</v>
      </c>
      <c r="C2154" s="8" t="s">
        <v>799</v>
      </c>
      <c r="D2154" s="8">
        <v>37</v>
      </c>
      <c r="E2154" s="52"/>
      <c r="F2154" s="52" t="s">
        <v>441</v>
      </c>
      <c r="G2154" s="52">
        <v>24</v>
      </c>
      <c r="H2154" s="216"/>
      <c r="I2154" s="8">
        <f t="shared" si="66"/>
        <v>61</v>
      </c>
      <c r="J2154" s="358"/>
    </row>
    <row r="2155" spans="1:10" s="359" customFormat="1" ht="15" customHeight="1" x14ac:dyDescent="0.2">
      <c r="A2155" s="8">
        <v>5865</v>
      </c>
      <c r="B2155" s="364" t="s">
        <v>2468</v>
      </c>
      <c r="C2155" s="8" t="s">
        <v>788</v>
      </c>
      <c r="D2155" s="8">
        <v>37</v>
      </c>
      <c r="E2155" s="52"/>
      <c r="F2155" s="52" t="s">
        <v>516</v>
      </c>
      <c r="G2155" s="52">
        <v>5</v>
      </c>
      <c r="H2155" s="216"/>
      <c r="I2155" s="8">
        <f t="shared" si="66"/>
        <v>42</v>
      </c>
      <c r="J2155" s="358"/>
    </row>
    <row r="2156" spans="1:10" s="359" customFormat="1" ht="15" customHeight="1" x14ac:dyDescent="0.2">
      <c r="A2156" s="8">
        <v>5864</v>
      </c>
      <c r="B2156" s="364" t="s">
        <v>2468</v>
      </c>
      <c r="C2156" s="8" t="s">
        <v>397</v>
      </c>
      <c r="D2156" s="8">
        <v>13</v>
      </c>
      <c r="E2156" s="52"/>
      <c r="F2156" s="52" t="s">
        <v>409</v>
      </c>
      <c r="G2156" s="52">
        <v>7</v>
      </c>
      <c r="H2156" s="216"/>
      <c r="I2156" s="8">
        <f t="shared" si="66"/>
        <v>20</v>
      </c>
      <c r="J2156" s="358"/>
    </row>
    <row r="2157" spans="1:10" s="359" customFormat="1" ht="15" customHeight="1" x14ac:dyDescent="0.2">
      <c r="A2157" s="8">
        <v>5863</v>
      </c>
      <c r="B2157" s="364" t="s">
        <v>2468</v>
      </c>
      <c r="C2157" s="8" t="s">
        <v>1353</v>
      </c>
      <c r="D2157" s="8">
        <v>40</v>
      </c>
      <c r="E2157" s="52"/>
      <c r="F2157" s="52" t="s">
        <v>139</v>
      </c>
      <c r="G2157" s="52">
        <v>3</v>
      </c>
      <c r="H2157" s="216" t="s">
        <v>2465</v>
      </c>
      <c r="I2157" s="8">
        <f t="shared" si="66"/>
        <v>43</v>
      </c>
      <c r="J2157" s="358"/>
    </row>
    <row r="2158" spans="1:10" s="359" customFormat="1" ht="15" customHeight="1" x14ac:dyDescent="0.2">
      <c r="A2158" s="8">
        <v>5862</v>
      </c>
      <c r="B2158" s="364" t="s">
        <v>2468</v>
      </c>
      <c r="C2158" s="8" t="s">
        <v>795</v>
      </c>
      <c r="D2158" s="8">
        <v>42</v>
      </c>
      <c r="E2158" s="52"/>
      <c r="F2158" s="52" t="s">
        <v>752</v>
      </c>
      <c r="G2158" s="52">
        <v>10</v>
      </c>
      <c r="H2158" s="216"/>
      <c r="I2158" s="8">
        <f t="shared" si="66"/>
        <v>52</v>
      </c>
      <c r="J2158" s="358"/>
    </row>
    <row r="2159" spans="1:10" s="359" customFormat="1" ht="15" customHeight="1" x14ac:dyDescent="0.2">
      <c r="A2159" s="8">
        <v>5861</v>
      </c>
      <c r="B2159" s="364" t="s">
        <v>2468</v>
      </c>
      <c r="C2159" s="52" t="s">
        <v>790</v>
      </c>
      <c r="D2159" s="52">
        <v>10</v>
      </c>
      <c r="E2159" s="52"/>
      <c r="F2159" s="8" t="s">
        <v>515</v>
      </c>
      <c r="G2159" s="8">
        <v>17</v>
      </c>
      <c r="H2159" s="216"/>
      <c r="I2159" s="8">
        <f t="shared" si="66"/>
        <v>27</v>
      </c>
      <c r="J2159" s="358"/>
    </row>
    <row r="2160" spans="1:10" s="359" customFormat="1" ht="15" customHeight="1" x14ac:dyDescent="0.2">
      <c r="A2160" s="8">
        <v>5860</v>
      </c>
      <c r="B2160" s="364" t="s">
        <v>2468</v>
      </c>
      <c r="C2160" s="52" t="s">
        <v>1323</v>
      </c>
      <c r="D2160" s="52">
        <v>27</v>
      </c>
      <c r="E2160" s="52"/>
      <c r="F2160" s="8" t="s">
        <v>121</v>
      </c>
      <c r="G2160" s="8">
        <v>35</v>
      </c>
      <c r="H2160" s="216"/>
      <c r="I2160" s="8">
        <f t="shared" si="66"/>
        <v>62</v>
      </c>
      <c r="J2160" s="358"/>
    </row>
    <row r="2161" spans="1:10" s="359" customFormat="1" ht="15" customHeight="1" x14ac:dyDescent="0.2">
      <c r="A2161" s="8">
        <v>5859</v>
      </c>
      <c r="B2161" s="363" t="s">
        <v>2467</v>
      </c>
      <c r="C2161" s="52" t="s">
        <v>798</v>
      </c>
      <c r="D2161" s="52">
        <v>0</v>
      </c>
      <c r="E2161" s="52"/>
      <c r="F2161" s="8" t="s">
        <v>1353</v>
      </c>
      <c r="G2161" s="8">
        <v>28</v>
      </c>
      <c r="H2161" s="216"/>
      <c r="I2161" s="8">
        <f t="shared" si="66"/>
        <v>28</v>
      </c>
      <c r="J2161" s="358"/>
    </row>
    <row r="2162" spans="1:10" s="359" customFormat="1" ht="15" customHeight="1" x14ac:dyDescent="0.2">
      <c r="A2162" s="8">
        <v>5858</v>
      </c>
      <c r="B2162" s="363" t="s">
        <v>2467</v>
      </c>
      <c r="C2162" s="8" t="s">
        <v>795</v>
      </c>
      <c r="D2162" s="8">
        <v>27</v>
      </c>
      <c r="E2162" s="52"/>
      <c r="F2162" s="52" t="s">
        <v>400</v>
      </c>
      <c r="G2162" s="52">
        <v>16</v>
      </c>
      <c r="H2162" s="216"/>
      <c r="I2162" s="8">
        <f t="shared" si="66"/>
        <v>43</v>
      </c>
      <c r="J2162" s="358"/>
    </row>
    <row r="2163" spans="1:10" s="359" customFormat="1" ht="15" customHeight="1" x14ac:dyDescent="0.2">
      <c r="A2163" s="8">
        <v>5857</v>
      </c>
      <c r="B2163" s="363" t="s">
        <v>2467</v>
      </c>
      <c r="C2163" s="52" t="s">
        <v>797</v>
      </c>
      <c r="D2163" s="52">
        <v>7</v>
      </c>
      <c r="E2163" s="52"/>
      <c r="F2163" s="8" t="s">
        <v>154</v>
      </c>
      <c r="G2163" s="8">
        <v>30</v>
      </c>
      <c r="H2163" s="216"/>
      <c r="I2163" s="8">
        <f t="shared" si="66"/>
        <v>37</v>
      </c>
      <c r="J2163" s="358"/>
    </row>
    <row r="2164" spans="1:10" s="359" customFormat="1" ht="15" customHeight="1" x14ac:dyDescent="0.2">
      <c r="A2164" s="8">
        <v>5856</v>
      </c>
      <c r="B2164" s="363" t="s">
        <v>2467</v>
      </c>
      <c r="C2164" s="8" t="s">
        <v>441</v>
      </c>
      <c r="D2164" s="8">
        <v>38</v>
      </c>
      <c r="E2164" s="52"/>
      <c r="F2164" s="52" t="s">
        <v>1323</v>
      </c>
      <c r="G2164" s="52">
        <v>10</v>
      </c>
      <c r="H2164" s="216"/>
      <c r="I2164" s="8">
        <f t="shared" si="66"/>
        <v>48</v>
      </c>
      <c r="J2164" s="358"/>
    </row>
    <row r="2165" spans="1:10" s="359" customFormat="1" ht="15" customHeight="1" x14ac:dyDescent="0.2">
      <c r="A2165" s="8">
        <v>5855</v>
      </c>
      <c r="B2165" s="363" t="s">
        <v>2467</v>
      </c>
      <c r="C2165" s="52" t="s">
        <v>789</v>
      </c>
      <c r="D2165" s="52">
        <v>17</v>
      </c>
      <c r="E2165" s="52"/>
      <c r="F2165" s="8" t="s">
        <v>256</v>
      </c>
      <c r="G2165" s="8">
        <v>20</v>
      </c>
      <c r="H2165" s="216"/>
      <c r="I2165" s="8">
        <f t="shared" si="66"/>
        <v>37</v>
      </c>
      <c r="J2165" s="358"/>
    </row>
    <row r="2166" spans="1:10" s="359" customFormat="1" ht="15" customHeight="1" x14ac:dyDescent="0.2">
      <c r="A2166" s="8">
        <v>5854</v>
      </c>
      <c r="B2166" s="363" t="s">
        <v>2467</v>
      </c>
      <c r="C2166" s="52" t="s">
        <v>800</v>
      </c>
      <c r="D2166" s="52">
        <v>17</v>
      </c>
      <c r="E2166" s="52"/>
      <c r="F2166" s="8" t="s">
        <v>516</v>
      </c>
      <c r="G2166" s="8">
        <v>39</v>
      </c>
      <c r="H2166" s="216" t="s">
        <v>2469</v>
      </c>
      <c r="I2166" s="8">
        <f t="shared" si="66"/>
        <v>56</v>
      </c>
      <c r="J2166" s="358"/>
    </row>
    <row r="2167" spans="1:10" s="359" customFormat="1" ht="15" customHeight="1" x14ac:dyDescent="0.2">
      <c r="A2167" s="8">
        <v>5853</v>
      </c>
      <c r="B2167" s="363" t="s">
        <v>2467</v>
      </c>
      <c r="C2167" s="52" t="s">
        <v>801</v>
      </c>
      <c r="D2167" s="52">
        <v>21</v>
      </c>
      <c r="E2167" s="52"/>
      <c r="F2167" s="8" t="s">
        <v>397</v>
      </c>
      <c r="G2167" s="8">
        <v>33</v>
      </c>
      <c r="H2167" s="216"/>
      <c r="I2167" s="8">
        <f t="shared" si="66"/>
        <v>54</v>
      </c>
      <c r="J2167" s="358"/>
    </row>
    <row r="2168" spans="1:10" s="359" customFormat="1" ht="15" customHeight="1" x14ac:dyDescent="0.2">
      <c r="A2168" s="8">
        <v>5852</v>
      </c>
      <c r="B2168" s="363" t="s">
        <v>2467</v>
      </c>
      <c r="C2168" s="8" t="s">
        <v>788</v>
      </c>
      <c r="D2168" s="8">
        <v>30</v>
      </c>
      <c r="E2168" s="52"/>
      <c r="F2168" s="52" t="s">
        <v>752</v>
      </c>
      <c r="G2168" s="52">
        <v>6</v>
      </c>
      <c r="H2168" s="216"/>
      <c r="I2168" s="8">
        <f t="shared" si="66"/>
        <v>36</v>
      </c>
      <c r="J2168" s="358"/>
    </row>
    <row r="2169" spans="1:10" s="359" customFormat="1" ht="15" customHeight="1" x14ac:dyDescent="0.2">
      <c r="A2169" s="8">
        <v>5851</v>
      </c>
      <c r="B2169" s="363" t="s">
        <v>2467</v>
      </c>
      <c r="C2169" s="52" t="s">
        <v>796</v>
      </c>
      <c r="D2169" s="52">
        <v>14</v>
      </c>
      <c r="E2169" s="52"/>
      <c r="F2169" s="8" t="s">
        <v>439</v>
      </c>
      <c r="G2169" s="8">
        <v>17</v>
      </c>
      <c r="H2169" s="216"/>
      <c r="I2169" s="8">
        <f t="shared" si="66"/>
        <v>31</v>
      </c>
      <c r="J2169" s="358"/>
    </row>
    <row r="2170" spans="1:10" s="359" customFormat="1" ht="15" customHeight="1" x14ac:dyDescent="0.2">
      <c r="A2170" s="8">
        <v>5850</v>
      </c>
      <c r="B2170" s="364" t="s">
        <v>2466</v>
      </c>
      <c r="C2170" s="8" t="s">
        <v>792</v>
      </c>
      <c r="D2170" s="8">
        <v>27</v>
      </c>
      <c r="E2170" s="52" t="s">
        <v>777</v>
      </c>
      <c r="F2170" s="52" t="s">
        <v>392</v>
      </c>
      <c r="G2170" s="52">
        <v>21</v>
      </c>
      <c r="H2170" s="216"/>
      <c r="I2170" s="8">
        <f t="shared" si="66"/>
        <v>48</v>
      </c>
      <c r="J2170" s="358"/>
    </row>
    <row r="2171" spans="1:10" s="359" customFormat="1" ht="15" customHeight="1" x14ac:dyDescent="0.2">
      <c r="A2171" s="8">
        <v>5849</v>
      </c>
      <c r="B2171" s="364" t="s">
        <v>2466</v>
      </c>
      <c r="C2171" s="52" t="s">
        <v>1353</v>
      </c>
      <c r="D2171" s="52">
        <v>17</v>
      </c>
      <c r="E2171" s="52"/>
      <c r="F2171" s="8" t="s">
        <v>386</v>
      </c>
      <c r="G2171" s="8">
        <v>25</v>
      </c>
      <c r="H2171" s="216"/>
      <c r="I2171" s="8">
        <f t="shared" si="66"/>
        <v>42</v>
      </c>
      <c r="J2171" s="358"/>
    </row>
    <row r="2172" spans="1:10" s="359" customFormat="1" ht="15" customHeight="1" x14ac:dyDescent="0.2">
      <c r="A2172" s="8">
        <v>5848</v>
      </c>
      <c r="B2172" s="364" t="s">
        <v>2466</v>
      </c>
      <c r="C2172" s="52" t="s">
        <v>795</v>
      </c>
      <c r="D2172" s="52">
        <v>10</v>
      </c>
      <c r="E2172" s="52"/>
      <c r="F2172" s="8" t="s">
        <v>1323</v>
      </c>
      <c r="G2172" s="8">
        <v>20</v>
      </c>
      <c r="H2172" s="216"/>
      <c r="I2172" s="8">
        <f t="shared" si="66"/>
        <v>30</v>
      </c>
      <c r="J2172" s="358"/>
    </row>
    <row r="2173" spans="1:10" s="359" customFormat="1" ht="15" customHeight="1" x14ac:dyDescent="0.2">
      <c r="A2173" s="8">
        <v>5847</v>
      </c>
      <c r="B2173" s="364" t="s">
        <v>2466</v>
      </c>
      <c r="C2173" s="8" t="s">
        <v>790</v>
      </c>
      <c r="D2173" s="8">
        <v>12</v>
      </c>
      <c r="E2173" s="52"/>
      <c r="F2173" s="52" t="s">
        <v>256</v>
      </c>
      <c r="G2173" s="52">
        <v>10</v>
      </c>
      <c r="H2173" s="216"/>
      <c r="I2173" s="8">
        <f t="shared" si="66"/>
        <v>22</v>
      </c>
      <c r="J2173" s="358"/>
    </row>
    <row r="2174" spans="1:10" s="359" customFormat="1" ht="15" customHeight="1" x14ac:dyDescent="0.2">
      <c r="A2174" s="8">
        <v>5846</v>
      </c>
      <c r="B2174" s="364" t="s">
        <v>2466</v>
      </c>
      <c r="C2174" s="8" t="s">
        <v>789</v>
      </c>
      <c r="D2174" s="8">
        <v>31</v>
      </c>
      <c r="E2174" s="52"/>
      <c r="F2174" s="52" t="s">
        <v>441</v>
      </c>
      <c r="G2174" s="52">
        <v>14</v>
      </c>
      <c r="H2174" s="216" t="s">
        <v>1831</v>
      </c>
      <c r="I2174" s="8">
        <f t="shared" si="66"/>
        <v>45</v>
      </c>
      <c r="J2174" s="358"/>
    </row>
    <row r="2175" spans="1:10" s="359" customFormat="1" ht="15" customHeight="1" x14ac:dyDescent="0.2">
      <c r="A2175" s="8">
        <v>5845</v>
      </c>
      <c r="B2175" s="364" t="s">
        <v>2466</v>
      </c>
      <c r="C2175" s="52" t="s">
        <v>801</v>
      </c>
      <c r="D2175" s="52">
        <v>10</v>
      </c>
      <c r="E2175" s="52"/>
      <c r="F2175" s="8" t="s">
        <v>516</v>
      </c>
      <c r="G2175" s="8">
        <v>20</v>
      </c>
      <c r="H2175" s="216"/>
      <c r="I2175" s="8">
        <f t="shared" si="66"/>
        <v>30</v>
      </c>
      <c r="J2175" s="358"/>
    </row>
    <row r="2176" spans="1:10" s="359" customFormat="1" ht="15" customHeight="1" x14ac:dyDescent="0.2">
      <c r="A2176" s="8">
        <v>5844</v>
      </c>
      <c r="B2176" s="364" t="s">
        <v>2466</v>
      </c>
      <c r="C2176" s="8" t="s">
        <v>800</v>
      </c>
      <c r="D2176" s="8">
        <v>32</v>
      </c>
      <c r="E2176" s="52"/>
      <c r="F2176" s="52" t="s">
        <v>139</v>
      </c>
      <c r="G2176" s="52">
        <v>20</v>
      </c>
      <c r="H2176" s="216"/>
      <c r="I2176" s="8">
        <f t="shared" si="66"/>
        <v>52</v>
      </c>
      <c r="J2176" s="358"/>
    </row>
    <row r="2177" spans="1:10" s="359" customFormat="1" ht="15" customHeight="1" x14ac:dyDescent="0.2">
      <c r="A2177" s="8">
        <v>5843</v>
      </c>
      <c r="B2177" s="364" t="s">
        <v>2466</v>
      </c>
      <c r="C2177" s="52" t="s">
        <v>793</v>
      </c>
      <c r="D2177" s="52">
        <v>21</v>
      </c>
      <c r="E2177" s="52"/>
      <c r="F2177" s="8" t="s">
        <v>514</v>
      </c>
      <c r="G2177" s="8">
        <v>32</v>
      </c>
      <c r="H2177" s="216"/>
      <c r="I2177" s="8">
        <f t="shared" si="66"/>
        <v>53</v>
      </c>
      <c r="J2177" s="358"/>
    </row>
    <row r="2178" spans="1:10" s="359" customFormat="1" ht="15" customHeight="1" x14ac:dyDescent="0.2">
      <c r="A2178" s="8">
        <v>5842</v>
      </c>
      <c r="B2178" s="364" t="s">
        <v>2466</v>
      </c>
      <c r="C2178" s="52" t="s">
        <v>8219</v>
      </c>
      <c r="D2178" s="52">
        <v>0</v>
      </c>
      <c r="E2178" s="52"/>
      <c r="F2178" s="8" t="s">
        <v>397</v>
      </c>
      <c r="G2178" s="8">
        <v>44</v>
      </c>
      <c r="H2178" s="216"/>
      <c r="I2178" s="8">
        <f t="shared" si="66"/>
        <v>44</v>
      </c>
      <c r="J2178" s="358"/>
    </row>
    <row r="2179" spans="1:10" s="359" customFormat="1" ht="15" customHeight="1" x14ac:dyDescent="0.2">
      <c r="A2179" s="8">
        <v>5841</v>
      </c>
      <c r="B2179" s="363" t="s">
        <v>2464</v>
      </c>
      <c r="C2179" s="52" t="s">
        <v>798</v>
      </c>
      <c r="D2179" s="52">
        <v>14</v>
      </c>
      <c r="E2179" s="52"/>
      <c r="F2179" s="8" t="s">
        <v>392</v>
      </c>
      <c r="G2179" s="8">
        <v>24</v>
      </c>
      <c r="H2179" s="216"/>
      <c r="I2179" s="8">
        <f t="shared" si="66"/>
        <v>38</v>
      </c>
      <c r="J2179" s="358"/>
    </row>
    <row r="2180" spans="1:10" s="359" customFormat="1" ht="15" customHeight="1" x14ac:dyDescent="0.2">
      <c r="A2180" s="8">
        <v>5840</v>
      </c>
      <c r="B2180" s="363" t="s">
        <v>2464</v>
      </c>
      <c r="C2180" s="52" t="s">
        <v>793</v>
      </c>
      <c r="D2180" s="52">
        <v>10</v>
      </c>
      <c r="E2180" s="52"/>
      <c r="F2180" s="8" t="s">
        <v>1353</v>
      </c>
      <c r="G2180" s="8">
        <v>35</v>
      </c>
      <c r="H2180" s="216" t="s">
        <v>2465</v>
      </c>
      <c r="I2180" s="8">
        <f t="shared" si="66"/>
        <v>45</v>
      </c>
      <c r="J2180" s="358"/>
    </row>
    <row r="2181" spans="1:10" s="359" customFormat="1" ht="15" customHeight="1" x14ac:dyDescent="0.2">
      <c r="A2181" s="8">
        <v>5839</v>
      </c>
      <c r="B2181" s="363" t="s">
        <v>2464</v>
      </c>
      <c r="C2181" s="52" t="s">
        <v>799</v>
      </c>
      <c r="D2181" s="52">
        <v>16</v>
      </c>
      <c r="E2181" s="52"/>
      <c r="F2181" s="8" t="s">
        <v>295</v>
      </c>
      <c r="G2181" s="8">
        <v>23</v>
      </c>
      <c r="H2181" s="216"/>
      <c r="I2181" s="8">
        <f t="shared" si="66"/>
        <v>39</v>
      </c>
      <c r="J2181" s="358"/>
    </row>
    <row r="2182" spans="1:10" s="359" customFormat="1" ht="15" customHeight="1" x14ac:dyDescent="0.2">
      <c r="A2182" s="8">
        <v>5838</v>
      </c>
      <c r="B2182" s="363" t="s">
        <v>2464</v>
      </c>
      <c r="C2182" s="52" t="s">
        <v>1323</v>
      </c>
      <c r="D2182" s="52">
        <v>24</v>
      </c>
      <c r="E2182" s="52"/>
      <c r="F2182" s="8" t="s">
        <v>441</v>
      </c>
      <c r="G2182" s="8">
        <v>59</v>
      </c>
      <c r="H2182" s="216"/>
      <c r="I2182" s="8">
        <f t="shared" si="66"/>
        <v>83</v>
      </c>
      <c r="J2182" s="358"/>
    </row>
    <row r="2183" spans="1:10" s="359" customFormat="1" ht="15" customHeight="1" x14ac:dyDescent="0.2">
      <c r="A2183" s="8">
        <v>5837</v>
      </c>
      <c r="B2183" s="363" t="s">
        <v>2464</v>
      </c>
      <c r="C2183" s="52" t="s">
        <v>796</v>
      </c>
      <c r="D2183" s="52">
        <v>3</v>
      </c>
      <c r="E2183" s="52"/>
      <c r="F2183" s="8" t="s">
        <v>409</v>
      </c>
      <c r="G2183" s="8">
        <v>21</v>
      </c>
      <c r="H2183" s="216"/>
      <c r="I2183" s="8">
        <f t="shared" si="66"/>
        <v>24</v>
      </c>
      <c r="J2183" s="358"/>
    </row>
    <row r="2184" spans="1:10" s="359" customFormat="1" ht="15" customHeight="1" x14ac:dyDescent="0.2">
      <c r="A2184" s="8">
        <v>5836</v>
      </c>
      <c r="B2184" s="363" t="s">
        <v>2464</v>
      </c>
      <c r="C2184" s="52" t="s">
        <v>790</v>
      </c>
      <c r="D2184" s="52">
        <v>31</v>
      </c>
      <c r="E2184" s="52"/>
      <c r="F2184" s="8" t="s">
        <v>514</v>
      </c>
      <c r="G2184" s="8">
        <v>38</v>
      </c>
      <c r="H2184" s="216"/>
      <c r="I2184" s="8">
        <f t="shared" si="66"/>
        <v>69</v>
      </c>
      <c r="J2184" s="358"/>
    </row>
    <row r="2185" spans="1:10" s="359" customFormat="1" ht="15" customHeight="1" x14ac:dyDescent="0.2">
      <c r="A2185" s="8">
        <v>5835</v>
      </c>
      <c r="B2185" s="363" t="s">
        <v>2464</v>
      </c>
      <c r="C2185" s="8" t="s">
        <v>792</v>
      </c>
      <c r="D2185" s="8">
        <v>29</v>
      </c>
      <c r="E2185" s="52"/>
      <c r="F2185" s="52" t="s">
        <v>397</v>
      </c>
      <c r="G2185" s="52">
        <v>7</v>
      </c>
      <c r="H2185" s="216"/>
      <c r="I2185" s="8">
        <f t="shared" si="66"/>
        <v>36</v>
      </c>
      <c r="J2185" s="358"/>
    </row>
    <row r="2186" spans="1:10" s="359" customFormat="1" ht="15" customHeight="1" x14ac:dyDescent="0.2">
      <c r="A2186" s="8">
        <v>5834</v>
      </c>
      <c r="B2186" s="363" t="s">
        <v>2464</v>
      </c>
      <c r="C2186" s="8" t="s">
        <v>166</v>
      </c>
      <c r="D2186" s="8">
        <v>20</v>
      </c>
      <c r="E2186" s="52"/>
      <c r="F2186" s="52" t="s">
        <v>515</v>
      </c>
      <c r="G2186" s="52">
        <v>7</v>
      </c>
      <c r="H2186" s="216"/>
      <c r="I2186" s="8">
        <f t="shared" si="66"/>
        <v>27</v>
      </c>
      <c r="J2186" s="358"/>
    </row>
    <row r="2187" spans="1:10" s="359" customFormat="1" ht="15" customHeight="1" x14ac:dyDescent="0.2">
      <c r="A2187" s="8">
        <v>5833</v>
      </c>
      <c r="B2187" s="363" t="s">
        <v>2464</v>
      </c>
      <c r="C2187" s="8" t="s">
        <v>8219</v>
      </c>
      <c r="D2187" s="8">
        <v>23</v>
      </c>
      <c r="E2187" s="52"/>
      <c r="F2187" s="52" t="s">
        <v>121</v>
      </c>
      <c r="G2187" s="52">
        <v>22</v>
      </c>
      <c r="H2187" s="216"/>
      <c r="I2187" s="8">
        <f t="shared" si="66"/>
        <v>45</v>
      </c>
      <c r="J2187" s="358"/>
    </row>
    <row r="2188" spans="1:10" s="359" customFormat="1" ht="15" customHeight="1" x14ac:dyDescent="0.2">
      <c r="A2188" s="8">
        <v>5832</v>
      </c>
      <c r="B2188" s="360" t="s">
        <v>2333</v>
      </c>
      <c r="C2188" s="8" t="s">
        <v>342</v>
      </c>
      <c r="D2188" s="8">
        <v>42</v>
      </c>
      <c r="E2188" s="361">
        <v>32</v>
      </c>
      <c r="F2188" s="52" t="s">
        <v>441</v>
      </c>
      <c r="G2188" s="52">
        <v>24</v>
      </c>
      <c r="H2188" s="216" t="s">
        <v>1659</v>
      </c>
      <c r="I2188" s="8">
        <f t="shared" si="66"/>
        <v>66</v>
      </c>
      <c r="J2188" s="358">
        <v>42.07</v>
      </c>
    </row>
    <row r="2189" spans="1:10" s="359" customFormat="1" ht="15" customHeight="1" x14ac:dyDescent="0.2">
      <c r="A2189" s="8">
        <v>5831</v>
      </c>
      <c r="B2189" s="365" t="s">
        <v>2332</v>
      </c>
      <c r="C2189" s="52" t="s">
        <v>795</v>
      </c>
      <c r="D2189" s="52">
        <v>24</v>
      </c>
      <c r="E2189" s="354"/>
      <c r="F2189" s="8" t="s">
        <v>441</v>
      </c>
      <c r="G2189" s="8">
        <v>26</v>
      </c>
      <c r="H2189" s="216"/>
      <c r="I2189" s="8">
        <f t="shared" si="66"/>
        <v>50</v>
      </c>
      <c r="J2189" s="358"/>
    </row>
    <row r="2190" spans="1:10" s="359" customFormat="1" ht="15" customHeight="1" x14ac:dyDescent="0.2">
      <c r="A2190" s="8">
        <v>5830</v>
      </c>
      <c r="B2190" s="365" t="s">
        <v>2332</v>
      </c>
      <c r="C2190" s="52" t="s">
        <v>788</v>
      </c>
      <c r="D2190" s="52">
        <v>3</v>
      </c>
      <c r="E2190" s="354"/>
      <c r="F2190" s="8" t="s">
        <v>342</v>
      </c>
      <c r="G2190" s="8">
        <v>34</v>
      </c>
      <c r="H2190" s="216" t="s">
        <v>2335</v>
      </c>
      <c r="I2190" s="8">
        <f t="shared" si="66"/>
        <v>37</v>
      </c>
      <c r="J2190" s="358"/>
    </row>
    <row r="2191" spans="1:10" s="359" customFormat="1" ht="15" customHeight="1" x14ac:dyDescent="0.2">
      <c r="A2191" s="8">
        <v>5829</v>
      </c>
      <c r="B2191" s="360" t="s">
        <v>2331</v>
      </c>
      <c r="C2191" s="52" t="s">
        <v>793</v>
      </c>
      <c r="D2191" s="52">
        <v>3</v>
      </c>
      <c r="E2191" s="354"/>
      <c r="F2191" s="8" t="s">
        <v>441</v>
      </c>
      <c r="G2191" s="8">
        <v>56</v>
      </c>
      <c r="H2191" s="216" t="s">
        <v>1726</v>
      </c>
      <c r="I2191" s="8">
        <f t="shared" si="66"/>
        <v>59</v>
      </c>
      <c r="J2191" s="358"/>
    </row>
    <row r="2192" spans="1:10" s="359" customFormat="1" ht="15" customHeight="1" x14ac:dyDescent="0.2">
      <c r="A2192" s="8">
        <v>5828</v>
      </c>
      <c r="B2192" s="360" t="s">
        <v>2331</v>
      </c>
      <c r="C2192" s="8" t="s">
        <v>342</v>
      </c>
      <c r="D2192" s="8">
        <v>27</v>
      </c>
      <c r="E2192" s="354"/>
      <c r="F2192" s="52" t="s">
        <v>439</v>
      </c>
      <c r="G2192" s="52">
        <v>10</v>
      </c>
      <c r="H2192" s="216"/>
      <c r="I2192" s="8">
        <f t="shared" si="66"/>
        <v>37</v>
      </c>
      <c r="J2192" s="358"/>
    </row>
    <row r="2193" spans="1:10" s="359" customFormat="1" ht="15" customHeight="1" x14ac:dyDescent="0.2">
      <c r="A2193" s="8">
        <v>5827</v>
      </c>
      <c r="B2193" s="360" t="s">
        <v>2331</v>
      </c>
      <c r="C2193" s="8" t="s">
        <v>795</v>
      </c>
      <c r="D2193" s="8">
        <v>24</v>
      </c>
      <c r="E2193" s="354"/>
      <c r="F2193" s="52" t="s">
        <v>154</v>
      </c>
      <c r="G2193" s="52">
        <v>17</v>
      </c>
      <c r="H2193" s="216"/>
      <c r="I2193" s="8">
        <f t="shared" si="66"/>
        <v>41</v>
      </c>
      <c r="J2193" s="358"/>
    </row>
    <row r="2194" spans="1:10" s="359" customFormat="1" ht="15" customHeight="1" x14ac:dyDescent="0.2">
      <c r="A2194" s="8">
        <v>5826</v>
      </c>
      <c r="B2194" s="360" t="s">
        <v>2331</v>
      </c>
      <c r="C2194" s="8" t="s">
        <v>788</v>
      </c>
      <c r="D2194" s="8">
        <v>51</v>
      </c>
      <c r="E2194" s="354"/>
      <c r="F2194" s="52" t="s">
        <v>397</v>
      </c>
      <c r="G2194" s="52">
        <v>9</v>
      </c>
      <c r="H2194" s="216"/>
      <c r="I2194" s="8">
        <f t="shared" si="66"/>
        <v>60</v>
      </c>
      <c r="J2194" s="358"/>
    </row>
    <row r="2195" spans="1:10" s="359" customFormat="1" ht="15" customHeight="1" x14ac:dyDescent="0.2">
      <c r="A2195" s="8">
        <v>5825</v>
      </c>
      <c r="B2195" s="365" t="s">
        <v>2330</v>
      </c>
      <c r="C2195" s="52" t="s">
        <v>8219</v>
      </c>
      <c r="D2195" s="52">
        <v>17</v>
      </c>
      <c r="E2195" s="52"/>
      <c r="F2195" s="8" t="s">
        <v>386</v>
      </c>
      <c r="G2195" s="8">
        <v>30</v>
      </c>
      <c r="H2195" s="216"/>
      <c r="I2195" s="8">
        <f t="shared" si="66"/>
        <v>47</v>
      </c>
      <c r="J2195" s="358"/>
    </row>
    <row r="2196" spans="1:10" s="359" customFormat="1" ht="15" customHeight="1" x14ac:dyDescent="0.2">
      <c r="A2196" s="8">
        <v>5824</v>
      </c>
      <c r="B2196" s="365" t="s">
        <v>2330</v>
      </c>
      <c r="C2196" s="8" t="s">
        <v>1323</v>
      </c>
      <c r="D2196" s="8">
        <v>14</v>
      </c>
      <c r="E2196" s="52"/>
      <c r="F2196" s="52" t="s">
        <v>392</v>
      </c>
      <c r="G2196" s="52">
        <v>13</v>
      </c>
      <c r="H2196" s="216"/>
      <c r="I2196" s="8">
        <f t="shared" si="66"/>
        <v>27</v>
      </c>
      <c r="J2196" s="358"/>
    </row>
    <row r="2197" spans="1:10" s="359" customFormat="1" ht="15" customHeight="1" x14ac:dyDescent="0.2">
      <c r="A2197" s="8">
        <v>5823</v>
      </c>
      <c r="B2197" s="365" t="s">
        <v>2330</v>
      </c>
      <c r="C2197" s="52" t="s">
        <v>342</v>
      </c>
      <c r="D2197" s="52">
        <v>16</v>
      </c>
      <c r="E2197" s="52"/>
      <c r="F2197" s="8" t="s">
        <v>400</v>
      </c>
      <c r="G2197" s="8">
        <v>21</v>
      </c>
      <c r="H2197" s="216"/>
      <c r="I2197" s="8">
        <f t="shared" si="66"/>
        <v>37</v>
      </c>
      <c r="J2197" s="358"/>
    </row>
    <row r="2198" spans="1:10" s="359" customFormat="1" ht="15" customHeight="1" x14ac:dyDescent="0.2">
      <c r="A2198" s="8">
        <v>5822</v>
      </c>
      <c r="B2198" s="365" t="s">
        <v>2330</v>
      </c>
      <c r="C2198" s="52" t="s">
        <v>792</v>
      </c>
      <c r="D2198" s="52">
        <v>8</v>
      </c>
      <c r="E2198" s="52"/>
      <c r="F2198" s="8" t="s">
        <v>256</v>
      </c>
      <c r="G2198" s="8">
        <v>31</v>
      </c>
      <c r="H2198" s="216"/>
      <c r="I2198" s="8">
        <f t="shared" si="66"/>
        <v>39</v>
      </c>
      <c r="J2198" s="358"/>
    </row>
    <row r="2199" spans="1:10" s="359" customFormat="1" ht="15" customHeight="1" x14ac:dyDescent="0.2">
      <c r="A2199" s="8">
        <v>5821</v>
      </c>
      <c r="B2199" s="365" t="s">
        <v>2330</v>
      </c>
      <c r="C2199" s="52" t="s">
        <v>1353</v>
      </c>
      <c r="D2199" s="52">
        <v>20</v>
      </c>
      <c r="E2199" s="52"/>
      <c r="F2199" s="8" t="s">
        <v>295</v>
      </c>
      <c r="G2199" s="8">
        <v>33</v>
      </c>
      <c r="H2199" s="216"/>
      <c r="I2199" s="8">
        <f t="shared" si="66"/>
        <v>53</v>
      </c>
      <c r="J2199" s="358"/>
    </row>
    <row r="2200" spans="1:10" s="359" customFormat="1" ht="15" customHeight="1" x14ac:dyDescent="0.2">
      <c r="A2200" s="8">
        <v>5820</v>
      </c>
      <c r="B2200" s="365" t="s">
        <v>2330</v>
      </c>
      <c r="C2200" s="52" t="s">
        <v>788</v>
      </c>
      <c r="D2200" s="52">
        <v>7</v>
      </c>
      <c r="E2200" s="52"/>
      <c r="F2200" s="8" t="s">
        <v>441</v>
      </c>
      <c r="G2200" s="8">
        <v>41</v>
      </c>
      <c r="H2200" s="216"/>
      <c r="I2200" s="8">
        <f t="shared" si="66"/>
        <v>48</v>
      </c>
      <c r="J2200" s="358"/>
    </row>
    <row r="2201" spans="1:10" s="359" customFormat="1" ht="15" customHeight="1" x14ac:dyDescent="0.2">
      <c r="A2201" s="8">
        <v>5819</v>
      </c>
      <c r="B2201" s="365" t="s">
        <v>2330</v>
      </c>
      <c r="C2201" s="8" t="s">
        <v>319</v>
      </c>
      <c r="D2201" s="8">
        <v>15</v>
      </c>
      <c r="E2201" s="52"/>
      <c r="F2201" s="52" t="s">
        <v>516</v>
      </c>
      <c r="G2201" s="52">
        <v>10</v>
      </c>
      <c r="H2201" s="216"/>
      <c r="I2201" s="8">
        <f t="shared" si="66"/>
        <v>25</v>
      </c>
      <c r="J2201" s="358"/>
    </row>
    <row r="2202" spans="1:10" s="359" customFormat="1" ht="15" customHeight="1" x14ac:dyDescent="0.2">
      <c r="A2202" s="8">
        <v>5818</v>
      </c>
      <c r="B2202" s="365" t="s">
        <v>2330</v>
      </c>
      <c r="C2202" s="52" t="s">
        <v>789</v>
      </c>
      <c r="D2202" s="52">
        <v>20</v>
      </c>
      <c r="E2202" s="52"/>
      <c r="F2202" s="8" t="s">
        <v>2952</v>
      </c>
      <c r="G2202" s="8">
        <v>24</v>
      </c>
      <c r="H2202" s="216"/>
      <c r="I2202" s="8">
        <f t="shared" si="66"/>
        <v>44</v>
      </c>
      <c r="J2202" s="358"/>
    </row>
    <row r="2203" spans="1:10" s="359" customFormat="1" ht="15" customHeight="1" x14ac:dyDescent="0.2">
      <c r="A2203" s="8">
        <v>5817</v>
      </c>
      <c r="B2203" s="365" t="s">
        <v>2330</v>
      </c>
      <c r="C2203" s="52" t="s">
        <v>790</v>
      </c>
      <c r="D2203" s="52">
        <v>31</v>
      </c>
      <c r="E2203" s="52"/>
      <c r="F2203" s="8" t="s">
        <v>397</v>
      </c>
      <c r="G2203" s="8">
        <v>41</v>
      </c>
      <c r="H2203" s="216" t="s">
        <v>2213</v>
      </c>
      <c r="I2203" s="8">
        <f t="shared" si="66"/>
        <v>72</v>
      </c>
      <c r="J2203" s="358"/>
    </row>
    <row r="2204" spans="1:10" s="359" customFormat="1" ht="15" customHeight="1" x14ac:dyDescent="0.2">
      <c r="A2204" s="8">
        <v>5816</v>
      </c>
      <c r="B2204" s="360" t="s">
        <v>2329</v>
      </c>
      <c r="C2204" s="52" t="s">
        <v>1323</v>
      </c>
      <c r="D2204" s="52">
        <v>7</v>
      </c>
      <c r="E2204" s="52"/>
      <c r="F2204" s="8" t="s">
        <v>154</v>
      </c>
      <c r="G2204" s="8">
        <v>28</v>
      </c>
      <c r="H2204" s="216"/>
      <c r="I2204" s="8">
        <f t="shared" si="66"/>
        <v>35</v>
      </c>
      <c r="J2204" s="358"/>
    </row>
    <row r="2205" spans="1:10" s="359" customFormat="1" ht="15" customHeight="1" x14ac:dyDescent="0.2">
      <c r="A2205" s="8">
        <v>5815</v>
      </c>
      <c r="B2205" s="360" t="s">
        <v>2329</v>
      </c>
      <c r="C2205" s="52" t="s">
        <v>799</v>
      </c>
      <c r="D2205" s="52">
        <v>6</v>
      </c>
      <c r="E2205" s="52"/>
      <c r="F2205" s="8" t="s">
        <v>386</v>
      </c>
      <c r="G2205" s="8">
        <v>17</v>
      </c>
      <c r="H2205" s="216"/>
      <c r="I2205" s="8">
        <f t="shared" ref="I2205:I2268" si="67">D2205+G2205</f>
        <v>23</v>
      </c>
      <c r="J2205" s="358"/>
    </row>
    <row r="2206" spans="1:10" s="359" customFormat="1" ht="15" customHeight="1" x14ac:dyDescent="0.2">
      <c r="A2206" s="8">
        <v>5814</v>
      </c>
      <c r="B2206" s="360" t="s">
        <v>2329</v>
      </c>
      <c r="C2206" s="8" t="s">
        <v>797</v>
      </c>
      <c r="D2206" s="8">
        <v>17</v>
      </c>
      <c r="E2206" s="52"/>
      <c r="F2206" s="52" t="s">
        <v>400</v>
      </c>
      <c r="G2206" s="52">
        <v>6</v>
      </c>
      <c r="H2206" s="216"/>
      <c r="I2206" s="8">
        <f t="shared" si="67"/>
        <v>23</v>
      </c>
      <c r="J2206" s="358"/>
    </row>
    <row r="2207" spans="1:10" s="359" customFormat="1" ht="15" customHeight="1" x14ac:dyDescent="0.2">
      <c r="A2207" s="8">
        <v>5813</v>
      </c>
      <c r="B2207" s="360" t="s">
        <v>2329</v>
      </c>
      <c r="C2207" s="52" t="s">
        <v>795</v>
      </c>
      <c r="D2207" s="52">
        <v>20</v>
      </c>
      <c r="E2207" s="52"/>
      <c r="F2207" s="8" t="s">
        <v>441</v>
      </c>
      <c r="G2207" s="8">
        <v>27</v>
      </c>
      <c r="H2207" s="216"/>
      <c r="I2207" s="8">
        <f t="shared" si="67"/>
        <v>47</v>
      </c>
      <c r="J2207" s="358"/>
    </row>
    <row r="2208" spans="1:10" s="359" customFormat="1" ht="15" customHeight="1" x14ac:dyDescent="0.2">
      <c r="A2208" s="8">
        <v>5812</v>
      </c>
      <c r="B2208" s="360" t="s">
        <v>2329</v>
      </c>
      <c r="C2208" s="52" t="s">
        <v>8219</v>
      </c>
      <c r="D2208" s="52">
        <v>17</v>
      </c>
      <c r="E2208" s="52"/>
      <c r="F2208" s="8" t="s">
        <v>319</v>
      </c>
      <c r="G2208" s="8">
        <v>27</v>
      </c>
      <c r="H2208" s="216"/>
      <c r="I2208" s="8">
        <f t="shared" si="67"/>
        <v>44</v>
      </c>
      <c r="J2208" s="358"/>
    </row>
    <row r="2209" spans="1:10" s="359" customFormat="1" ht="15" customHeight="1" x14ac:dyDescent="0.2">
      <c r="A2209" s="8">
        <v>5811</v>
      </c>
      <c r="B2209" s="360" t="s">
        <v>2329</v>
      </c>
      <c r="C2209" s="52" t="s">
        <v>166</v>
      </c>
      <c r="D2209" s="52">
        <v>0</v>
      </c>
      <c r="E2209" s="52"/>
      <c r="F2209" s="8" t="s">
        <v>2952</v>
      </c>
      <c r="G2209" s="8">
        <v>30</v>
      </c>
      <c r="H2209" s="216"/>
      <c r="I2209" s="8">
        <f t="shared" si="67"/>
        <v>30</v>
      </c>
      <c r="J2209" s="358"/>
    </row>
    <row r="2210" spans="1:10" s="359" customFormat="1" ht="15" customHeight="1" x14ac:dyDescent="0.2">
      <c r="A2210" s="8">
        <v>5810</v>
      </c>
      <c r="B2210" s="360" t="s">
        <v>2329</v>
      </c>
      <c r="C2210" s="8" t="s">
        <v>397</v>
      </c>
      <c r="D2210" s="8">
        <v>35</v>
      </c>
      <c r="E2210" s="52"/>
      <c r="F2210" s="52" t="s">
        <v>514</v>
      </c>
      <c r="G2210" s="52">
        <v>28</v>
      </c>
      <c r="H2210" s="216" t="s">
        <v>2213</v>
      </c>
      <c r="I2210" s="8">
        <f t="shared" si="67"/>
        <v>63</v>
      </c>
      <c r="J2210" s="358"/>
    </row>
    <row r="2211" spans="1:10" s="359" customFormat="1" ht="15" customHeight="1" x14ac:dyDescent="0.2">
      <c r="A2211" s="8">
        <v>5809</v>
      </c>
      <c r="B2211" s="360" t="s">
        <v>2329</v>
      </c>
      <c r="C2211" s="52" t="s">
        <v>789</v>
      </c>
      <c r="D2211" s="52">
        <v>6</v>
      </c>
      <c r="E2211" s="52"/>
      <c r="F2211" s="8" t="s">
        <v>439</v>
      </c>
      <c r="G2211" s="8">
        <v>31</v>
      </c>
      <c r="H2211" s="216"/>
      <c r="I2211" s="8">
        <f t="shared" si="67"/>
        <v>37</v>
      </c>
      <c r="J2211" s="358"/>
    </row>
    <row r="2212" spans="1:10" s="359" customFormat="1" ht="15" customHeight="1" x14ac:dyDescent="0.2">
      <c r="A2212" s="8">
        <v>5808</v>
      </c>
      <c r="B2212" s="360" t="s">
        <v>2329</v>
      </c>
      <c r="C2212" s="52" t="s">
        <v>1353</v>
      </c>
      <c r="D2212" s="52">
        <v>7</v>
      </c>
      <c r="E2212" s="52"/>
      <c r="F2212" s="8" t="s">
        <v>342</v>
      </c>
      <c r="G2212" s="8">
        <v>24</v>
      </c>
      <c r="H2212" s="216"/>
      <c r="I2212" s="8">
        <f t="shared" si="67"/>
        <v>31</v>
      </c>
      <c r="J2212" s="358"/>
    </row>
    <row r="2213" spans="1:10" s="359" customFormat="1" ht="15" customHeight="1" x14ac:dyDescent="0.2">
      <c r="A2213" s="8">
        <v>5807</v>
      </c>
      <c r="B2213" s="365" t="s">
        <v>2328</v>
      </c>
      <c r="C2213" s="52" t="s">
        <v>793</v>
      </c>
      <c r="D2213" s="52">
        <v>24</v>
      </c>
      <c r="E2213" s="52" t="s">
        <v>777</v>
      </c>
      <c r="F2213" s="8" t="s">
        <v>154</v>
      </c>
      <c r="G2213" s="8">
        <v>30</v>
      </c>
      <c r="H2213" s="216"/>
      <c r="I2213" s="8">
        <f t="shared" si="67"/>
        <v>54</v>
      </c>
      <c r="J2213" s="358"/>
    </row>
    <row r="2214" spans="1:10" s="359" customFormat="1" ht="15" customHeight="1" x14ac:dyDescent="0.2">
      <c r="A2214" s="8">
        <v>5806</v>
      </c>
      <c r="B2214" s="365" t="s">
        <v>2328</v>
      </c>
      <c r="C2214" s="52" t="s">
        <v>8219</v>
      </c>
      <c r="D2214" s="52">
        <v>6</v>
      </c>
      <c r="E2214" s="52"/>
      <c r="F2214" s="8" t="s">
        <v>392</v>
      </c>
      <c r="G2214" s="8">
        <v>31</v>
      </c>
      <c r="H2214" s="216"/>
      <c r="I2214" s="8">
        <f t="shared" si="67"/>
        <v>37</v>
      </c>
      <c r="J2214" s="358"/>
    </row>
    <row r="2215" spans="1:10" s="359" customFormat="1" ht="15" customHeight="1" x14ac:dyDescent="0.2">
      <c r="A2215" s="8">
        <v>5805</v>
      </c>
      <c r="B2215" s="365" t="s">
        <v>2328</v>
      </c>
      <c r="C2215" s="8" t="s">
        <v>798</v>
      </c>
      <c r="D2215" s="8">
        <v>16</v>
      </c>
      <c r="E2215" s="52"/>
      <c r="F2215" s="52" t="s">
        <v>1323</v>
      </c>
      <c r="G2215" s="52">
        <v>12</v>
      </c>
      <c r="H2215" s="216"/>
      <c r="I2215" s="8">
        <f t="shared" si="67"/>
        <v>28</v>
      </c>
      <c r="J2215" s="358"/>
    </row>
    <row r="2216" spans="1:10" s="359" customFormat="1" ht="15" customHeight="1" x14ac:dyDescent="0.2">
      <c r="A2216" s="8">
        <v>5804</v>
      </c>
      <c r="B2216" s="365" t="s">
        <v>2328</v>
      </c>
      <c r="C2216" s="52" t="s">
        <v>788</v>
      </c>
      <c r="D2216" s="52">
        <v>20</v>
      </c>
      <c r="E2216" s="52"/>
      <c r="F2216" s="8" t="s">
        <v>319</v>
      </c>
      <c r="G2216" s="8">
        <v>27</v>
      </c>
      <c r="H2216" s="216"/>
      <c r="I2216" s="8">
        <f t="shared" si="67"/>
        <v>47</v>
      </c>
      <c r="J2216" s="358"/>
    </row>
    <row r="2217" spans="1:10" s="359" customFormat="1" ht="15" customHeight="1" x14ac:dyDescent="0.2">
      <c r="A2217" s="8">
        <v>5803</v>
      </c>
      <c r="B2217" s="365" t="s">
        <v>2328</v>
      </c>
      <c r="C2217" s="52" t="s">
        <v>166</v>
      </c>
      <c r="D2217" s="52">
        <v>16</v>
      </c>
      <c r="E2217" s="52"/>
      <c r="F2217" s="8" t="s">
        <v>397</v>
      </c>
      <c r="G2217" s="8">
        <v>57</v>
      </c>
      <c r="H2217" s="216" t="s">
        <v>2213</v>
      </c>
      <c r="I2217" s="8">
        <f t="shared" si="67"/>
        <v>73</v>
      </c>
      <c r="J2217" s="358"/>
    </row>
    <row r="2218" spans="1:10" s="359" customFormat="1" ht="15" customHeight="1" x14ac:dyDescent="0.2">
      <c r="A2218" s="8">
        <v>5802</v>
      </c>
      <c r="B2218" s="365" t="s">
        <v>2328</v>
      </c>
      <c r="C2218" s="8" t="s">
        <v>799</v>
      </c>
      <c r="D2218" s="8">
        <v>17</v>
      </c>
      <c r="E2218" s="52"/>
      <c r="F2218" s="52" t="s">
        <v>515</v>
      </c>
      <c r="G2218" s="52">
        <v>14</v>
      </c>
      <c r="H2218" s="216"/>
      <c r="I2218" s="8">
        <f t="shared" si="67"/>
        <v>31</v>
      </c>
      <c r="J2218" s="358"/>
    </row>
    <row r="2219" spans="1:10" s="359" customFormat="1" ht="15" customHeight="1" x14ac:dyDescent="0.2">
      <c r="A2219" s="8">
        <v>5801</v>
      </c>
      <c r="B2219" s="365" t="s">
        <v>2328</v>
      </c>
      <c r="C2219" s="52" t="s">
        <v>2952</v>
      </c>
      <c r="D2219" s="52">
        <v>10</v>
      </c>
      <c r="E2219" s="52"/>
      <c r="F2219" s="8" t="s">
        <v>439</v>
      </c>
      <c r="G2219" s="8">
        <v>27</v>
      </c>
      <c r="H2219" s="216"/>
      <c r="I2219" s="8">
        <f t="shared" si="67"/>
        <v>37</v>
      </c>
      <c r="J2219" s="358"/>
    </row>
    <row r="2220" spans="1:10" s="359" customFormat="1" ht="15" customHeight="1" x14ac:dyDescent="0.2">
      <c r="A2220" s="8">
        <v>5800</v>
      </c>
      <c r="B2220" s="365" t="s">
        <v>2328</v>
      </c>
      <c r="C2220" s="8" t="s">
        <v>441</v>
      </c>
      <c r="D2220" s="8">
        <v>21</v>
      </c>
      <c r="E2220" s="52"/>
      <c r="F2220" s="52" t="s">
        <v>1353</v>
      </c>
      <c r="G2220" s="52">
        <v>10</v>
      </c>
      <c r="H2220" s="216"/>
      <c r="I2220" s="8">
        <f t="shared" si="67"/>
        <v>31</v>
      </c>
      <c r="J2220" s="358"/>
    </row>
    <row r="2221" spans="1:10" s="359" customFormat="1" ht="15" customHeight="1" x14ac:dyDescent="0.2">
      <c r="A2221" s="8">
        <v>5799</v>
      </c>
      <c r="B2221" s="365" t="s">
        <v>2328</v>
      </c>
      <c r="C2221" s="8" t="s">
        <v>795</v>
      </c>
      <c r="D2221" s="8">
        <v>28</v>
      </c>
      <c r="E2221" s="52"/>
      <c r="F2221" s="52" t="s">
        <v>342</v>
      </c>
      <c r="G2221" s="52">
        <v>24</v>
      </c>
      <c r="H2221" s="216"/>
      <c r="I2221" s="8">
        <f t="shared" si="67"/>
        <v>52</v>
      </c>
      <c r="J2221" s="358"/>
    </row>
    <row r="2222" spans="1:10" s="359" customFormat="1" ht="15" customHeight="1" x14ac:dyDescent="0.2">
      <c r="A2222" s="8">
        <v>5798</v>
      </c>
      <c r="B2222" s="360" t="s">
        <v>2327</v>
      </c>
      <c r="C2222" s="52" t="s">
        <v>798</v>
      </c>
      <c r="D2222" s="52">
        <v>11</v>
      </c>
      <c r="E2222" s="52"/>
      <c r="F2222" s="8" t="s">
        <v>752</v>
      </c>
      <c r="G2222" s="8">
        <v>21</v>
      </c>
      <c r="H2222" s="216"/>
      <c r="I2222" s="8">
        <f t="shared" si="67"/>
        <v>32</v>
      </c>
      <c r="J2222" s="358"/>
    </row>
    <row r="2223" spans="1:10" s="359" customFormat="1" ht="15" customHeight="1" x14ac:dyDescent="0.2">
      <c r="A2223" s="8">
        <v>5797</v>
      </c>
      <c r="B2223" s="360" t="s">
        <v>2327</v>
      </c>
      <c r="C2223" s="52" t="s">
        <v>797</v>
      </c>
      <c r="D2223" s="52">
        <v>7</v>
      </c>
      <c r="E2223" s="52"/>
      <c r="F2223" s="8" t="s">
        <v>154</v>
      </c>
      <c r="G2223" s="8">
        <v>25</v>
      </c>
      <c r="H2223" s="216"/>
      <c r="I2223" s="8">
        <f t="shared" si="67"/>
        <v>32</v>
      </c>
      <c r="J2223" s="358"/>
    </row>
    <row r="2224" spans="1:10" s="359" customFormat="1" ht="15" customHeight="1" x14ac:dyDescent="0.2">
      <c r="A2224" s="8">
        <v>5796</v>
      </c>
      <c r="B2224" s="360" t="s">
        <v>2327</v>
      </c>
      <c r="C2224" s="52" t="s">
        <v>799</v>
      </c>
      <c r="D2224" s="52">
        <v>9</v>
      </c>
      <c r="E2224" s="52"/>
      <c r="F2224" s="8" t="s">
        <v>295</v>
      </c>
      <c r="G2224" s="8">
        <v>21</v>
      </c>
      <c r="H2224" s="216"/>
      <c r="I2224" s="8">
        <f t="shared" si="67"/>
        <v>30</v>
      </c>
      <c r="J2224" s="358"/>
    </row>
    <row r="2225" spans="1:10" s="359" customFormat="1" ht="15" customHeight="1" x14ac:dyDescent="0.2">
      <c r="A2225" s="8">
        <v>5795</v>
      </c>
      <c r="B2225" s="360" t="s">
        <v>2327</v>
      </c>
      <c r="C2225" s="52" t="s">
        <v>1323</v>
      </c>
      <c r="D2225" s="52">
        <v>0</v>
      </c>
      <c r="E2225" s="52"/>
      <c r="F2225" s="8" t="s">
        <v>441</v>
      </c>
      <c r="G2225" s="8">
        <v>31</v>
      </c>
      <c r="H2225" s="216" t="s">
        <v>2334</v>
      </c>
      <c r="I2225" s="8">
        <f t="shared" si="67"/>
        <v>31</v>
      </c>
      <c r="J2225" s="358"/>
    </row>
    <row r="2226" spans="1:10" s="359" customFormat="1" ht="15" customHeight="1" x14ac:dyDescent="0.2">
      <c r="A2226" s="8">
        <v>5794</v>
      </c>
      <c r="B2226" s="360" t="s">
        <v>2327</v>
      </c>
      <c r="C2226" s="8" t="s">
        <v>2952</v>
      </c>
      <c r="D2226" s="8">
        <v>19</v>
      </c>
      <c r="E2226" s="52" t="s">
        <v>777</v>
      </c>
      <c r="F2226" s="52" t="s">
        <v>516</v>
      </c>
      <c r="G2226" s="52">
        <v>16</v>
      </c>
      <c r="H2226" s="216"/>
      <c r="I2226" s="8">
        <f t="shared" si="67"/>
        <v>35</v>
      </c>
      <c r="J2226" s="358"/>
    </row>
    <row r="2227" spans="1:10" s="359" customFormat="1" ht="15" customHeight="1" x14ac:dyDescent="0.2">
      <c r="A2227" s="8">
        <v>5793</v>
      </c>
      <c r="B2227" s="360" t="s">
        <v>2327</v>
      </c>
      <c r="C2227" s="52" t="s">
        <v>342</v>
      </c>
      <c r="D2227" s="52">
        <v>21</v>
      </c>
      <c r="E2227" s="52"/>
      <c r="F2227" s="8" t="s">
        <v>397</v>
      </c>
      <c r="G2227" s="8">
        <v>27</v>
      </c>
      <c r="H2227" s="216"/>
      <c r="I2227" s="8">
        <f t="shared" si="67"/>
        <v>48</v>
      </c>
      <c r="J2227" s="358"/>
    </row>
    <row r="2228" spans="1:10" s="359" customFormat="1" ht="15" customHeight="1" x14ac:dyDescent="0.2">
      <c r="A2228" s="8">
        <v>5792</v>
      </c>
      <c r="B2228" s="360" t="s">
        <v>2327</v>
      </c>
      <c r="C2228" s="52" t="s">
        <v>793</v>
      </c>
      <c r="D2228" s="52">
        <v>7</v>
      </c>
      <c r="E2228" s="52"/>
      <c r="F2228" s="8" t="s">
        <v>514</v>
      </c>
      <c r="G2228" s="8">
        <v>16</v>
      </c>
      <c r="H2228" s="216"/>
      <c r="I2228" s="8">
        <f t="shared" si="67"/>
        <v>23</v>
      </c>
      <c r="J2228" s="358"/>
    </row>
    <row r="2229" spans="1:10" s="359" customFormat="1" ht="15" customHeight="1" x14ac:dyDescent="0.2">
      <c r="A2229" s="8">
        <v>5791</v>
      </c>
      <c r="B2229" s="360" t="s">
        <v>2327</v>
      </c>
      <c r="C2229" s="52" t="s">
        <v>319</v>
      </c>
      <c r="D2229" s="52">
        <v>24</v>
      </c>
      <c r="E2229" s="52" t="s">
        <v>777</v>
      </c>
      <c r="F2229" s="8" t="s">
        <v>439</v>
      </c>
      <c r="G2229" s="8">
        <v>27</v>
      </c>
      <c r="H2229" s="216"/>
      <c r="I2229" s="8">
        <f t="shared" si="67"/>
        <v>51</v>
      </c>
      <c r="J2229" s="358"/>
    </row>
    <row r="2230" spans="1:10" s="359" customFormat="1" ht="15" customHeight="1" x14ac:dyDescent="0.2">
      <c r="A2230" s="8">
        <v>5790</v>
      </c>
      <c r="B2230" s="360" t="s">
        <v>2327</v>
      </c>
      <c r="C2230" s="52" t="s">
        <v>789</v>
      </c>
      <c r="D2230" s="52">
        <v>3</v>
      </c>
      <c r="E2230" s="52"/>
      <c r="F2230" s="8" t="s">
        <v>1353</v>
      </c>
      <c r="G2230" s="8">
        <v>17</v>
      </c>
      <c r="H2230" s="216"/>
      <c r="I2230" s="8">
        <f t="shared" si="67"/>
        <v>20</v>
      </c>
      <c r="J2230" s="358"/>
    </row>
    <row r="2231" spans="1:10" s="359" customFormat="1" ht="15" customHeight="1" x14ac:dyDescent="0.2">
      <c r="A2231" s="8">
        <v>5789</v>
      </c>
      <c r="B2231" s="365" t="s">
        <v>2326</v>
      </c>
      <c r="C2231" s="8" t="s">
        <v>441</v>
      </c>
      <c r="D2231" s="8">
        <v>24</v>
      </c>
      <c r="E2231" s="52"/>
      <c r="F2231" s="52" t="s">
        <v>752</v>
      </c>
      <c r="G2231" s="52">
        <v>6</v>
      </c>
      <c r="H2231" s="216"/>
      <c r="I2231" s="8">
        <f t="shared" si="67"/>
        <v>30</v>
      </c>
      <c r="J2231" s="358"/>
    </row>
    <row r="2232" spans="1:10" s="359" customFormat="1" ht="15" customHeight="1" x14ac:dyDescent="0.2">
      <c r="A2232" s="8">
        <v>5788</v>
      </c>
      <c r="B2232" s="365" t="s">
        <v>2326</v>
      </c>
      <c r="C2232" s="8" t="s">
        <v>798</v>
      </c>
      <c r="D2232" s="8">
        <v>37</v>
      </c>
      <c r="E2232" s="52"/>
      <c r="F2232" s="52" t="s">
        <v>392</v>
      </c>
      <c r="G2232" s="52">
        <v>20</v>
      </c>
      <c r="H2232" s="216"/>
      <c r="I2232" s="8">
        <f t="shared" si="67"/>
        <v>57</v>
      </c>
      <c r="J2232" s="358"/>
    </row>
    <row r="2233" spans="1:10" s="359" customFormat="1" ht="15" customHeight="1" x14ac:dyDescent="0.2">
      <c r="A2233" s="8">
        <v>5787</v>
      </c>
      <c r="B2233" s="365" t="s">
        <v>2326</v>
      </c>
      <c r="C2233" s="8" t="s">
        <v>799</v>
      </c>
      <c r="D2233" s="8">
        <v>22</v>
      </c>
      <c r="E2233" s="52"/>
      <c r="F2233" s="52" t="s">
        <v>516</v>
      </c>
      <c r="G2233" s="52">
        <v>7</v>
      </c>
      <c r="H2233" s="216"/>
      <c r="I2233" s="8">
        <f t="shared" si="67"/>
        <v>29</v>
      </c>
      <c r="J2233" s="358"/>
    </row>
    <row r="2234" spans="1:10" s="359" customFormat="1" ht="15" customHeight="1" x14ac:dyDescent="0.2">
      <c r="A2234" s="8">
        <v>5786</v>
      </c>
      <c r="B2234" s="365" t="s">
        <v>2326</v>
      </c>
      <c r="C2234" s="8" t="s">
        <v>397</v>
      </c>
      <c r="D2234" s="8">
        <v>41</v>
      </c>
      <c r="E2234" s="52"/>
      <c r="F2234" s="52" t="s">
        <v>2952</v>
      </c>
      <c r="G2234" s="52">
        <v>0</v>
      </c>
      <c r="H2234" s="216"/>
      <c r="I2234" s="8">
        <f t="shared" si="67"/>
        <v>41</v>
      </c>
      <c r="J2234" s="358"/>
    </row>
    <row r="2235" spans="1:10" s="359" customFormat="1" ht="15" customHeight="1" x14ac:dyDescent="0.2">
      <c r="A2235" s="8">
        <v>5785</v>
      </c>
      <c r="B2235" s="365" t="s">
        <v>2326</v>
      </c>
      <c r="C2235" s="52" t="s">
        <v>795</v>
      </c>
      <c r="D2235" s="52">
        <v>10</v>
      </c>
      <c r="E2235" s="52"/>
      <c r="F2235" s="8" t="s">
        <v>514</v>
      </c>
      <c r="G2235" s="8">
        <v>27</v>
      </c>
      <c r="H2235" s="216"/>
      <c r="I2235" s="8">
        <f t="shared" si="67"/>
        <v>37</v>
      </c>
      <c r="J2235" s="358"/>
    </row>
    <row r="2236" spans="1:10" s="359" customFormat="1" ht="15" customHeight="1" x14ac:dyDescent="0.2">
      <c r="A2236" s="8">
        <v>5784</v>
      </c>
      <c r="B2236" s="365" t="s">
        <v>2326</v>
      </c>
      <c r="C2236" s="52" t="s">
        <v>1323</v>
      </c>
      <c r="D2236" s="52">
        <v>17</v>
      </c>
      <c r="E2236" s="52"/>
      <c r="F2236" s="8" t="s">
        <v>515</v>
      </c>
      <c r="G2236" s="8">
        <v>38</v>
      </c>
      <c r="H2236" s="216"/>
      <c r="I2236" s="8">
        <f t="shared" si="67"/>
        <v>55</v>
      </c>
      <c r="J2236" s="358"/>
    </row>
    <row r="2237" spans="1:10" s="359" customFormat="1" ht="15" customHeight="1" x14ac:dyDescent="0.2">
      <c r="A2237" s="8">
        <v>5783</v>
      </c>
      <c r="B2237" s="365" t="s">
        <v>2326</v>
      </c>
      <c r="C2237" s="52" t="s">
        <v>792</v>
      </c>
      <c r="D2237" s="52">
        <v>20</v>
      </c>
      <c r="E2237" s="52"/>
      <c r="F2237" s="8" t="s">
        <v>439</v>
      </c>
      <c r="G2237" s="8">
        <v>45</v>
      </c>
      <c r="H2237" s="216" t="s">
        <v>2312</v>
      </c>
      <c r="I2237" s="8">
        <f t="shared" si="67"/>
        <v>65</v>
      </c>
      <c r="J2237" s="358"/>
    </row>
    <row r="2238" spans="1:10" s="359" customFormat="1" ht="15" customHeight="1" x14ac:dyDescent="0.2">
      <c r="A2238" s="8">
        <v>5782</v>
      </c>
      <c r="B2238" s="365" t="s">
        <v>2326</v>
      </c>
      <c r="C2238" s="8" t="s">
        <v>793</v>
      </c>
      <c r="D2238" s="8">
        <v>16</v>
      </c>
      <c r="E2238" s="52"/>
      <c r="F2238" s="52" t="s">
        <v>1353</v>
      </c>
      <c r="G2238" s="52">
        <v>10</v>
      </c>
      <c r="H2238" s="216"/>
      <c r="I2238" s="8">
        <f t="shared" si="67"/>
        <v>26</v>
      </c>
      <c r="J2238" s="358"/>
    </row>
    <row r="2239" spans="1:10" s="359" customFormat="1" ht="15" customHeight="1" x14ac:dyDescent="0.2">
      <c r="A2239" s="8">
        <v>5781</v>
      </c>
      <c r="B2239" s="365" t="s">
        <v>2326</v>
      </c>
      <c r="C2239" s="8" t="s">
        <v>319</v>
      </c>
      <c r="D2239" s="8">
        <v>24</v>
      </c>
      <c r="E2239" s="52"/>
      <c r="F2239" s="52" t="s">
        <v>342</v>
      </c>
      <c r="G2239" s="52">
        <v>14</v>
      </c>
      <c r="H2239" s="216"/>
      <c r="I2239" s="8">
        <f t="shared" si="67"/>
        <v>38</v>
      </c>
      <c r="J2239" s="358"/>
    </row>
    <row r="2240" spans="1:10" s="359" customFormat="1" ht="15" customHeight="1" x14ac:dyDescent="0.2">
      <c r="A2240" s="8">
        <v>5780</v>
      </c>
      <c r="B2240" s="360" t="s">
        <v>2322</v>
      </c>
      <c r="C2240" s="52" t="s">
        <v>166</v>
      </c>
      <c r="D2240" s="52">
        <v>6</v>
      </c>
      <c r="E2240" s="52"/>
      <c r="F2240" s="8" t="s">
        <v>154</v>
      </c>
      <c r="G2240" s="8">
        <v>7</v>
      </c>
      <c r="H2240" s="216"/>
      <c r="I2240" s="8">
        <f t="shared" si="67"/>
        <v>13</v>
      </c>
      <c r="J2240" s="358"/>
    </row>
    <row r="2241" spans="1:10" s="359" customFormat="1" ht="15" customHeight="1" x14ac:dyDescent="0.2">
      <c r="A2241" s="8">
        <v>5779</v>
      </c>
      <c r="B2241" s="360" t="s">
        <v>2322</v>
      </c>
      <c r="C2241" s="8" t="s">
        <v>789</v>
      </c>
      <c r="D2241" s="8">
        <v>33</v>
      </c>
      <c r="E2241" s="52"/>
      <c r="F2241" s="52" t="s">
        <v>386</v>
      </c>
      <c r="G2241" s="52">
        <v>21</v>
      </c>
      <c r="H2241" s="216"/>
      <c r="I2241" s="8">
        <f t="shared" si="67"/>
        <v>54</v>
      </c>
      <c r="J2241" s="358"/>
    </row>
    <row r="2242" spans="1:10" s="359" customFormat="1" ht="15" customHeight="1" x14ac:dyDescent="0.2">
      <c r="A2242" s="8">
        <v>5778</v>
      </c>
      <c r="B2242" s="360" t="s">
        <v>2322</v>
      </c>
      <c r="C2242" s="8" t="s">
        <v>799</v>
      </c>
      <c r="D2242" s="8">
        <v>23</v>
      </c>
      <c r="E2242" s="52"/>
      <c r="F2242" s="52" t="s">
        <v>400</v>
      </c>
      <c r="G2242" s="52">
        <v>9</v>
      </c>
      <c r="H2242" s="216"/>
      <c r="I2242" s="8">
        <f t="shared" si="67"/>
        <v>32</v>
      </c>
      <c r="J2242" s="358"/>
    </row>
    <row r="2243" spans="1:10" s="359" customFormat="1" ht="15" customHeight="1" x14ac:dyDescent="0.2">
      <c r="A2243" s="8">
        <v>5777</v>
      </c>
      <c r="B2243" s="360" t="s">
        <v>2322</v>
      </c>
      <c r="C2243" s="52" t="s">
        <v>2952</v>
      </c>
      <c r="D2243" s="52">
        <v>7</v>
      </c>
      <c r="E2243" s="52"/>
      <c r="F2243" s="8" t="s">
        <v>1323</v>
      </c>
      <c r="G2243" s="8">
        <v>27</v>
      </c>
      <c r="H2243" s="216"/>
      <c r="I2243" s="8">
        <f t="shared" si="67"/>
        <v>34</v>
      </c>
      <c r="J2243" s="358"/>
    </row>
    <row r="2244" spans="1:10" s="359" customFormat="1" ht="15" customHeight="1" x14ac:dyDescent="0.2">
      <c r="A2244" s="8">
        <v>5776</v>
      </c>
      <c r="B2244" s="360" t="s">
        <v>2322</v>
      </c>
      <c r="C2244" s="52" t="s">
        <v>8219</v>
      </c>
      <c r="D2244" s="52">
        <v>14</v>
      </c>
      <c r="E2244" s="52"/>
      <c r="F2244" s="8" t="s">
        <v>295</v>
      </c>
      <c r="G2244" s="8">
        <v>42</v>
      </c>
      <c r="H2244" s="216"/>
      <c r="I2244" s="8">
        <f t="shared" si="67"/>
        <v>56</v>
      </c>
      <c r="J2244" s="358"/>
    </row>
    <row r="2245" spans="1:10" s="359" customFormat="1" ht="15" customHeight="1" x14ac:dyDescent="0.2">
      <c r="A2245" s="8">
        <v>5775</v>
      </c>
      <c r="B2245" s="360" t="s">
        <v>2322</v>
      </c>
      <c r="C2245" s="52" t="s">
        <v>441</v>
      </c>
      <c r="D2245" s="52">
        <v>14</v>
      </c>
      <c r="E2245" s="52"/>
      <c r="F2245" s="8" t="s">
        <v>397</v>
      </c>
      <c r="G2245" s="8">
        <v>33</v>
      </c>
      <c r="H2245" s="216"/>
      <c r="I2245" s="8">
        <f t="shared" si="67"/>
        <v>47</v>
      </c>
      <c r="J2245" s="358"/>
    </row>
    <row r="2246" spans="1:10" s="359" customFormat="1" ht="15" customHeight="1" x14ac:dyDescent="0.2">
      <c r="A2246" s="8">
        <v>5774</v>
      </c>
      <c r="B2246" s="360" t="s">
        <v>2322</v>
      </c>
      <c r="C2246" s="52" t="s">
        <v>319</v>
      </c>
      <c r="D2246" s="52">
        <v>3</v>
      </c>
      <c r="E2246" s="52"/>
      <c r="F2246" s="8" t="s">
        <v>514</v>
      </c>
      <c r="G2246" s="8">
        <v>41</v>
      </c>
      <c r="H2246" s="216" t="s">
        <v>1972</v>
      </c>
      <c r="I2246" s="8">
        <f t="shared" si="67"/>
        <v>44</v>
      </c>
      <c r="J2246" s="358"/>
    </row>
    <row r="2247" spans="1:10" s="359" customFormat="1" ht="15" customHeight="1" x14ac:dyDescent="0.2">
      <c r="A2247" s="8">
        <v>5773</v>
      </c>
      <c r="B2247" s="360" t="s">
        <v>2322</v>
      </c>
      <c r="C2247" s="8" t="s">
        <v>790</v>
      </c>
      <c r="D2247" s="8">
        <v>44</v>
      </c>
      <c r="E2247" s="52"/>
      <c r="F2247" s="52" t="s">
        <v>1353</v>
      </c>
      <c r="G2247" s="52">
        <v>14</v>
      </c>
      <c r="H2247" s="216"/>
      <c r="I2247" s="8">
        <f t="shared" si="67"/>
        <v>58</v>
      </c>
      <c r="J2247" s="358"/>
    </row>
    <row r="2248" spans="1:10" s="359" customFormat="1" ht="15" customHeight="1" x14ac:dyDescent="0.2">
      <c r="A2248" s="8">
        <v>5772</v>
      </c>
      <c r="B2248" s="360" t="s">
        <v>2322</v>
      </c>
      <c r="C2248" s="52" t="s">
        <v>797</v>
      </c>
      <c r="D2248" s="52">
        <v>0</v>
      </c>
      <c r="E2248" s="52"/>
      <c r="F2248" s="8" t="s">
        <v>342</v>
      </c>
      <c r="G2248" s="8">
        <v>19</v>
      </c>
      <c r="H2248" s="216"/>
      <c r="I2248" s="8">
        <f t="shared" si="67"/>
        <v>19</v>
      </c>
      <c r="J2248" s="358"/>
    </row>
    <row r="2249" spans="1:10" s="359" customFormat="1" ht="15" customHeight="1" x14ac:dyDescent="0.2">
      <c r="A2249" s="8">
        <v>5771</v>
      </c>
      <c r="B2249" s="365" t="s">
        <v>2321</v>
      </c>
      <c r="C2249" s="8" t="s">
        <v>792</v>
      </c>
      <c r="D2249" s="8">
        <v>26</v>
      </c>
      <c r="E2249" s="52" t="s">
        <v>777</v>
      </c>
      <c r="F2249" s="52" t="s">
        <v>392</v>
      </c>
      <c r="G2249" s="52">
        <v>20</v>
      </c>
      <c r="H2249" s="216"/>
      <c r="I2249" s="8">
        <f t="shared" si="67"/>
        <v>46</v>
      </c>
      <c r="J2249" s="358"/>
    </row>
    <row r="2250" spans="1:10" s="359" customFormat="1" ht="15" customHeight="1" x14ac:dyDescent="0.2">
      <c r="A2250" s="8">
        <v>5770</v>
      </c>
      <c r="B2250" s="365" t="s">
        <v>2321</v>
      </c>
      <c r="C2250" s="8" t="s">
        <v>1323</v>
      </c>
      <c r="D2250" s="8">
        <v>37</v>
      </c>
      <c r="E2250" s="52"/>
      <c r="F2250" s="52" t="s">
        <v>256</v>
      </c>
      <c r="G2250" s="52">
        <v>17</v>
      </c>
      <c r="H2250" s="216" t="s">
        <v>2323</v>
      </c>
      <c r="I2250" s="8">
        <f t="shared" si="67"/>
        <v>54</v>
      </c>
      <c r="J2250" s="358"/>
    </row>
    <row r="2251" spans="1:10" s="359" customFormat="1" ht="15" customHeight="1" x14ac:dyDescent="0.2">
      <c r="A2251" s="8">
        <v>5769</v>
      </c>
      <c r="B2251" s="365" t="s">
        <v>2321</v>
      </c>
      <c r="C2251" s="52" t="s">
        <v>793</v>
      </c>
      <c r="D2251" s="52">
        <v>7</v>
      </c>
      <c r="E2251" s="52"/>
      <c r="F2251" s="8" t="s">
        <v>295</v>
      </c>
      <c r="G2251" s="8">
        <v>17</v>
      </c>
      <c r="H2251" s="216"/>
      <c r="I2251" s="8">
        <f t="shared" si="67"/>
        <v>24</v>
      </c>
      <c r="J2251" s="358"/>
    </row>
    <row r="2252" spans="1:10" s="359" customFormat="1" ht="15" customHeight="1" x14ac:dyDescent="0.2">
      <c r="A2252" s="8">
        <v>5768</v>
      </c>
      <c r="B2252" s="365" t="s">
        <v>2321</v>
      </c>
      <c r="C2252" s="8" t="s">
        <v>342</v>
      </c>
      <c r="D2252" s="8">
        <v>36</v>
      </c>
      <c r="E2252" s="52"/>
      <c r="F2252" s="52" t="s">
        <v>441</v>
      </c>
      <c r="G2252" s="52">
        <v>10</v>
      </c>
      <c r="H2252" s="216"/>
      <c r="I2252" s="8">
        <f t="shared" si="67"/>
        <v>46</v>
      </c>
      <c r="J2252" s="358"/>
    </row>
    <row r="2253" spans="1:10" s="359" customFormat="1" ht="15" customHeight="1" x14ac:dyDescent="0.2">
      <c r="A2253" s="8">
        <v>5767</v>
      </c>
      <c r="B2253" s="365" t="s">
        <v>2321</v>
      </c>
      <c r="C2253" s="52" t="s">
        <v>798</v>
      </c>
      <c r="D2253" s="52">
        <v>21</v>
      </c>
      <c r="E2253" s="52"/>
      <c r="F2253" s="8" t="s">
        <v>319</v>
      </c>
      <c r="G2253" s="8">
        <v>27</v>
      </c>
      <c r="H2253" s="216"/>
      <c r="I2253" s="8">
        <f t="shared" si="67"/>
        <v>48</v>
      </c>
      <c r="J2253" s="358"/>
    </row>
    <row r="2254" spans="1:10" s="359" customFormat="1" ht="15" customHeight="1" x14ac:dyDescent="0.2">
      <c r="A2254" s="8">
        <v>5766</v>
      </c>
      <c r="B2254" s="365" t="s">
        <v>2321</v>
      </c>
      <c r="C2254" s="8" t="s">
        <v>397</v>
      </c>
      <c r="D2254" s="8">
        <v>21</v>
      </c>
      <c r="E2254" s="52"/>
      <c r="F2254" s="52" t="s">
        <v>516</v>
      </c>
      <c r="G2254" s="52">
        <v>7</v>
      </c>
      <c r="H2254" s="216"/>
      <c r="I2254" s="8">
        <f t="shared" si="67"/>
        <v>28</v>
      </c>
      <c r="J2254" s="358"/>
    </row>
    <row r="2255" spans="1:10" s="359" customFormat="1" ht="15" customHeight="1" x14ac:dyDescent="0.2">
      <c r="A2255" s="8">
        <v>5765</v>
      </c>
      <c r="B2255" s="365" t="s">
        <v>2321</v>
      </c>
      <c r="C2255" s="52" t="s">
        <v>8219</v>
      </c>
      <c r="D2255" s="52">
        <v>6</v>
      </c>
      <c r="E2255" s="52"/>
      <c r="F2255" s="8" t="s">
        <v>2952</v>
      </c>
      <c r="G2255" s="8">
        <v>14</v>
      </c>
      <c r="H2255" s="216"/>
      <c r="I2255" s="8">
        <f t="shared" si="67"/>
        <v>20</v>
      </c>
      <c r="J2255" s="358"/>
    </row>
    <row r="2256" spans="1:10" s="359" customFormat="1" ht="15" customHeight="1" x14ac:dyDescent="0.2">
      <c r="A2256" s="8">
        <v>5764</v>
      </c>
      <c r="B2256" s="365" t="s">
        <v>2321</v>
      </c>
      <c r="C2256" s="8" t="s">
        <v>1353</v>
      </c>
      <c r="D2256" s="8">
        <v>27</v>
      </c>
      <c r="E2256" s="52"/>
      <c r="F2256" s="52" t="s">
        <v>514</v>
      </c>
      <c r="G2256" s="52">
        <v>23</v>
      </c>
      <c r="H2256" s="216"/>
      <c r="I2256" s="8">
        <f t="shared" si="67"/>
        <v>50</v>
      </c>
      <c r="J2256" s="358"/>
    </row>
    <row r="2257" spans="1:10" s="359" customFormat="1" ht="15" customHeight="1" x14ac:dyDescent="0.2">
      <c r="A2257" s="8">
        <v>5763</v>
      </c>
      <c r="B2257" s="365" t="s">
        <v>2321</v>
      </c>
      <c r="C2257" s="8" t="s">
        <v>790</v>
      </c>
      <c r="D2257" s="8">
        <v>34</v>
      </c>
      <c r="E2257" s="52"/>
      <c r="F2257" s="52" t="s">
        <v>515</v>
      </c>
      <c r="G2257" s="52">
        <v>23</v>
      </c>
      <c r="H2257" s="216"/>
      <c r="I2257" s="8">
        <f t="shared" si="67"/>
        <v>57</v>
      </c>
      <c r="J2257" s="358"/>
    </row>
    <row r="2258" spans="1:10" s="359" customFormat="1" ht="15" customHeight="1" x14ac:dyDescent="0.2">
      <c r="A2258" s="8">
        <v>5762</v>
      </c>
      <c r="B2258" s="360" t="s">
        <v>2320</v>
      </c>
      <c r="C2258" s="8" t="s">
        <v>793</v>
      </c>
      <c r="D2258" s="8">
        <v>23</v>
      </c>
      <c r="E2258" s="52" t="s">
        <v>777</v>
      </c>
      <c r="F2258" s="52" t="s">
        <v>752</v>
      </c>
      <c r="G2258" s="52">
        <v>17</v>
      </c>
      <c r="H2258" s="216"/>
      <c r="I2258" s="8">
        <f t="shared" si="67"/>
        <v>40</v>
      </c>
      <c r="J2258" s="358"/>
    </row>
    <row r="2259" spans="1:10" s="359" customFormat="1" ht="15" customHeight="1" x14ac:dyDescent="0.2">
      <c r="A2259" s="8">
        <v>5761</v>
      </c>
      <c r="B2259" s="360" t="s">
        <v>2320</v>
      </c>
      <c r="C2259" s="8" t="s">
        <v>792</v>
      </c>
      <c r="D2259" s="8">
        <v>35</v>
      </c>
      <c r="E2259" s="52"/>
      <c r="F2259" s="52" t="s">
        <v>386</v>
      </c>
      <c r="G2259" s="52">
        <v>21</v>
      </c>
      <c r="H2259" s="216"/>
      <c r="I2259" s="8">
        <f t="shared" si="67"/>
        <v>56</v>
      </c>
      <c r="J2259" s="358"/>
    </row>
    <row r="2260" spans="1:10" s="359" customFormat="1" ht="15" customHeight="1" x14ac:dyDescent="0.2">
      <c r="A2260" s="8">
        <v>5760</v>
      </c>
      <c r="B2260" s="360" t="s">
        <v>2320</v>
      </c>
      <c r="C2260" s="8" t="s">
        <v>795</v>
      </c>
      <c r="D2260" s="8">
        <v>45</v>
      </c>
      <c r="E2260" s="52"/>
      <c r="F2260" s="52" t="s">
        <v>1323</v>
      </c>
      <c r="G2260" s="52">
        <v>17</v>
      </c>
      <c r="H2260" s="216"/>
      <c r="I2260" s="8">
        <f t="shared" si="67"/>
        <v>62</v>
      </c>
      <c r="J2260" s="358"/>
    </row>
    <row r="2261" spans="1:10" s="359" customFormat="1" ht="15" customHeight="1" x14ac:dyDescent="0.2">
      <c r="A2261" s="8">
        <v>5759</v>
      </c>
      <c r="B2261" s="360" t="s">
        <v>2320</v>
      </c>
      <c r="C2261" s="8" t="s">
        <v>342</v>
      </c>
      <c r="D2261" s="8">
        <v>43</v>
      </c>
      <c r="E2261" s="52"/>
      <c r="F2261" s="52" t="s">
        <v>256</v>
      </c>
      <c r="G2261" s="52">
        <v>3</v>
      </c>
      <c r="H2261" s="216"/>
      <c r="I2261" s="8">
        <f t="shared" si="67"/>
        <v>46</v>
      </c>
      <c r="J2261" s="358"/>
    </row>
    <row r="2262" spans="1:10" s="359" customFormat="1" ht="15" customHeight="1" x14ac:dyDescent="0.2">
      <c r="A2262" s="8">
        <v>5758</v>
      </c>
      <c r="B2262" s="360" t="s">
        <v>2320</v>
      </c>
      <c r="C2262" s="52" t="s">
        <v>790</v>
      </c>
      <c r="D2262" s="52">
        <v>23</v>
      </c>
      <c r="E2262" s="52"/>
      <c r="F2262" s="8" t="s">
        <v>441</v>
      </c>
      <c r="G2262" s="8">
        <v>38</v>
      </c>
      <c r="H2262" s="216"/>
      <c r="I2262" s="8">
        <f t="shared" si="67"/>
        <v>61</v>
      </c>
      <c r="J2262" s="358"/>
    </row>
    <row r="2263" spans="1:10" s="359" customFormat="1" ht="15" customHeight="1" x14ac:dyDescent="0.2">
      <c r="A2263" s="8">
        <v>5757</v>
      </c>
      <c r="B2263" s="360" t="s">
        <v>2320</v>
      </c>
      <c r="C2263" s="8" t="s">
        <v>166</v>
      </c>
      <c r="D2263" s="8">
        <v>23</v>
      </c>
      <c r="E2263" s="52"/>
      <c r="F2263" s="52" t="s">
        <v>319</v>
      </c>
      <c r="G2263" s="52">
        <v>3</v>
      </c>
      <c r="H2263" s="216"/>
      <c r="I2263" s="8">
        <f t="shared" si="67"/>
        <v>26</v>
      </c>
      <c r="J2263" s="358"/>
    </row>
    <row r="2264" spans="1:10" s="359" customFormat="1" ht="15" customHeight="1" x14ac:dyDescent="0.2">
      <c r="A2264" s="8">
        <v>5756</v>
      </c>
      <c r="B2264" s="360" t="s">
        <v>2320</v>
      </c>
      <c r="C2264" s="52" t="s">
        <v>1353</v>
      </c>
      <c r="D2264" s="52">
        <v>17</v>
      </c>
      <c r="E2264" s="52"/>
      <c r="F2264" s="8" t="s">
        <v>2952</v>
      </c>
      <c r="G2264" s="8">
        <v>24</v>
      </c>
      <c r="H2264" s="216"/>
      <c r="I2264" s="8">
        <f t="shared" si="67"/>
        <v>41</v>
      </c>
      <c r="J2264" s="358"/>
    </row>
    <row r="2265" spans="1:10" s="359" customFormat="1" ht="15" customHeight="1" x14ac:dyDescent="0.2">
      <c r="A2265" s="8">
        <v>5755</v>
      </c>
      <c r="B2265" s="360" t="s">
        <v>2320</v>
      </c>
      <c r="C2265" s="52" t="s">
        <v>797</v>
      </c>
      <c r="D2265" s="52">
        <v>3</v>
      </c>
      <c r="E2265" s="52"/>
      <c r="F2265" s="8" t="s">
        <v>397</v>
      </c>
      <c r="G2265" s="8">
        <v>31</v>
      </c>
      <c r="H2265" s="216"/>
      <c r="I2265" s="8">
        <f t="shared" si="67"/>
        <v>34</v>
      </c>
      <c r="J2265" s="358"/>
    </row>
    <row r="2266" spans="1:10" s="359" customFormat="1" ht="15" customHeight="1" x14ac:dyDescent="0.2">
      <c r="A2266" s="8">
        <v>5754</v>
      </c>
      <c r="B2266" s="360" t="s">
        <v>2320</v>
      </c>
      <c r="C2266" s="52" t="s">
        <v>789</v>
      </c>
      <c r="D2266" s="52">
        <v>14</v>
      </c>
      <c r="E2266" s="52"/>
      <c r="F2266" s="8" t="s">
        <v>514</v>
      </c>
      <c r="G2266" s="8">
        <v>45</v>
      </c>
      <c r="H2266" s="216" t="s">
        <v>2325</v>
      </c>
      <c r="I2266" s="8">
        <f t="shared" si="67"/>
        <v>59</v>
      </c>
      <c r="J2266" s="358"/>
    </row>
    <row r="2267" spans="1:10" s="359" customFormat="1" ht="15" customHeight="1" x14ac:dyDescent="0.2">
      <c r="A2267" s="8">
        <v>5753</v>
      </c>
      <c r="B2267" s="365" t="s">
        <v>2319</v>
      </c>
      <c r="C2267" s="52" t="s">
        <v>166</v>
      </c>
      <c r="D2267" s="52">
        <v>14</v>
      </c>
      <c r="E2267" s="52"/>
      <c r="F2267" s="8" t="s">
        <v>752</v>
      </c>
      <c r="G2267" s="8">
        <v>31</v>
      </c>
      <c r="H2267" s="216"/>
      <c r="I2267" s="8">
        <f t="shared" si="67"/>
        <v>45</v>
      </c>
      <c r="J2267" s="358"/>
    </row>
    <row r="2268" spans="1:10" s="359" customFormat="1" ht="15" customHeight="1" x14ac:dyDescent="0.2">
      <c r="A2268" s="8">
        <v>5752</v>
      </c>
      <c r="B2268" s="365" t="s">
        <v>2319</v>
      </c>
      <c r="C2268" s="8" t="s">
        <v>793</v>
      </c>
      <c r="D2268" s="8">
        <v>33</v>
      </c>
      <c r="E2268" s="52"/>
      <c r="F2268" s="52" t="s">
        <v>386</v>
      </c>
      <c r="G2268" s="52">
        <v>16</v>
      </c>
      <c r="H2268" s="216"/>
      <c r="I2268" s="8">
        <f t="shared" si="67"/>
        <v>49</v>
      </c>
      <c r="J2268" s="358"/>
    </row>
    <row r="2269" spans="1:10" s="359" customFormat="1" ht="15" customHeight="1" x14ac:dyDescent="0.2">
      <c r="A2269" s="8">
        <v>5751</v>
      </c>
      <c r="B2269" s="365" t="s">
        <v>2319</v>
      </c>
      <c r="C2269" s="8" t="s">
        <v>1353</v>
      </c>
      <c r="D2269" s="8">
        <v>17</v>
      </c>
      <c r="E2269" s="52"/>
      <c r="F2269" s="52" t="s">
        <v>392</v>
      </c>
      <c r="G2269" s="52">
        <v>13</v>
      </c>
      <c r="H2269" s="216"/>
      <c r="I2269" s="8">
        <f t="shared" ref="I2269:I2332" si="68">D2269+G2269</f>
        <v>30</v>
      </c>
      <c r="J2269" s="358"/>
    </row>
    <row r="2270" spans="1:10" s="359" customFormat="1" ht="15" customHeight="1" x14ac:dyDescent="0.2">
      <c r="A2270" s="8">
        <v>5750</v>
      </c>
      <c r="B2270" s="365" t="s">
        <v>2319</v>
      </c>
      <c r="C2270" s="8" t="s">
        <v>799</v>
      </c>
      <c r="D2270" s="8">
        <v>41</v>
      </c>
      <c r="E2270" s="52"/>
      <c r="F2270" s="52" t="s">
        <v>1323</v>
      </c>
      <c r="G2270" s="52">
        <v>33</v>
      </c>
      <c r="H2270" s="216" t="s">
        <v>2324</v>
      </c>
      <c r="I2270" s="8">
        <f t="shared" si="68"/>
        <v>74</v>
      </c>
      <c r="J2270" s="358"/>
    </row>
    <row r="2271" spans="1:10" s="359" customFormat="1" ht="15" customHeight="1" x14ac:dyDescent="0.2">
      <c r="A2271" s="8">
        <v>5749</v>
      </c>
      <c r="B2271" s="365" t="s">
        <v>2319</v>
      </c>
      <c r="C2271" s="52" t="s">
        <v>397</v>
      </c>
      <c r="D2271" s="52">
        <v>23</v>
      </c>
      <c r="E2271" s="52"/>
      <c r="F2271" s="8" t="s">
        <v>295</v>
      </c>
      <c r="G2271" s="8">
        <v>27</v>
      </c>
      <c r="H2271" s="216"/>
      <c r="I2271" s="8">
        <f t="shared" si="68"/>
        <v>50</v>
      </c>
      <c r="J2271" s="358"/>
    </row>
    <row r="2272" spans="1:10" s="359" customFormat="1" ht="15" customHeight="1" x14ac:dyDescent="0.2">
      <c r="A2272" s="8">
        <v>5748</v>
      </c>
      <c r="B2272" s="365" t="s">
        <v>2319</v>
      </c>
      <c r="C2272" s="52" t="s">
        <v>792</v>
      </c>
      <c r="D2272" s="52">
        <v>7</v>
      </c>
      <c r="E2272" s="52"/>
      <c r="F2272" s="8" t="s">
        <v>441</v>
      </c>
      <c r="G2272" s="8">
        <v>24</v>
      </c>
      <c r="H2272" s="216"/>
      <c r="I2272" s="8">
        <f t="shared" si="68"/>
        <v>31</v>
      </c>
      <c r="J2272" s="358"/>
    </row>
    <row r="2273" spans="1:10" s="359" customFormat="1" ht="15" customHeight="1" x14ac:dyDescent="0.2">
      <c r="A2273" s="8">
        <v>5747</v>
      </c>
      <c r="B2273" s="365" t="s">
        <v>2319</v>
      </c>
      <c r="C2273" s="52" t="s">
        <v>319</v>
      </c>
      <c r="D2273" s="52">
        <v>25</v>
      </c>
      <c r="E2273" s="52"/>
      <c r="F2273" s="8" t="s">
        <v>2952</v>
      </c>
      <c r="G2273" s="8">
        <v>30</v>
      </c>
      <c r="H2273" s="216"/>
      <c r="I2273" s="8">
        <f t="shared" si="68"/>
        <v>55</v>
      </c>
      <c r="J2273" s="358"/>
    </row>
    <row r="2274" spans="1:10" s="359" customFormat="1" ht="15" customHeight="1" x14ac:dyDescent="0.2">
      <c r="A2274" s="8">
        <v>5746</v>
      </c>
      <c r="B2274" s="365" t="s">
        <v>2319</v>
      </c>
      <c r="C2274" s="52" t="s">
        <v>788</v>
      </c>
      <c r="D2274" s="52">
        <v>17</v>
      </c>
      <c r="E2274" s="52"/>
      <c r="F2274" s="8" t="s">
        <v>439</v>
      </c>
      <c r="G2274" s="8">
        <v>28</v>
      </c>
      <c r="H2274" s="216"/>
      <c r="I2274" s="8">
        <f t="shared" si="68"/>
        <v>45</v>
      </c>
      <c r="J2274" s="358"/>
    </row>
    <row r="2275" spans="1:10" s="359" customFormat="1" ht="15" customHeight="1" x14ac:dyDescent="0.2">
      <c r="A2275" s="8">
        <v>5745</v>
      </c>
      <c r="B2275" s="365" t="s">
        <v>2319</v>
      </c>
      <c r="C2275" s="52" t="s">
        <v>789</v>
      </c>
      <c r="D2275" s="52">
        <v>3</v>
      </c>
      <c r="E2275" s="52"/>
      <c r="F2275" s="8" t="s">
        <v>342</v>
      </c>
      <c r="G2275" s="8">
        <v>17</v>
      </c>
      <c r="H2275" s="216"/>
      <c r="I2275" s="8">
        <f t="shared" si="68"/>
        <v>20</v>
      </c>
      <c r="J2275" s="358"/>
    </row>
    <row r="2276" spans="1:10" s="359" customFormat="1" ht="15" customHeight="1" x14ac:dyDescent="0.2">
      <c r="A2276" s="8">
        <v>5744</v>
      </c>
      <c r="B2276" s="360" t="s">
        <v>2317</v>
      </c>
      <c r="C2276" s="52" t="s">
        <v>798</v>
      </c>
      <c r="D2276" s="52">
        <v>19</v>
      </c>
      <c r="E2276" s="52"/>
      <c r="F2276" s="8" t="s">
        <v>154</v>
      </c>
      <c r="G2276" s="8">
        <v>31</v>
      </c>
      <c r="H2276" s="216" t="s">
        <v>1824</v>
      </c>
      <c r="I2276" s="8">
        <f t="shared" si="68"/>
        <v>50</v>
      </c>
      <c r="J2276" s="358"/>
    </row>
    <row r="2277" spans="1:10" s="359" customFormat="1" ht="15" customHeight="1" x14ac:dyDescent="0.2">
      <c r="A2277" s="8">
        <v>5743</v>
      </c>
      <c r="B2277" s="360" t="s">
        <v>2317</v>
      </c>
      <c r="C2277" s="8" t="s">
        <v>795</v>
      </c>
      <c r="D2277" s="8">
        <v>26</v>
      </c>
      <c r="E2277" s="52"/>
      <c r="F2277" s="52" t="s">
        <v>392</v>
      </c>
      <c r="G2277" s="52">
        <v>14</v>
      </c>
      <c r="H2277" s="216"/>
      <c r="I2277" s="8">
        <f t="shared" si="68"/>
        <v>40</v>
      </c>
      <c r="J2277" s="358"/>
    </row>
    <row r="2278" spans="1:10" s="359" customFormat="1" ht="15" customHeight="1" x14ac:dyDescent="0.2">
      <c r="A2278" s="8">
        <v>5742</v>
      </c>
      <c r="B2278" s="360" t="s">
        <v>2317</v>
      </c>
      <c r="C2278" s="52" t="s">
        <v>8219</v>
      </c>
      <c r="D2278" s="52">
        <v>7</v>
      </c>
      <c r="E2278" s="52"/>
      <c r="F2278" s="8" t="s">
        <v>400</v>
      </c>
      <c r="G2278" s="8">
        <v>13</v>
      </c>
      <c r="H2278" s="216"/>
      <c r="I2278" s="8">
        <f t="shared" si="68"/>
        <v>20</v>
      </c>
      <c r="J2278" s="358"/>
    </row>
    <row r="2279" spans="1:10" s="359" customFormat="1" ht="15" customHeight="1" x14ac:dyDescent="0.2">
      <c r="A2279" s="8">
        <v>5741</v>
      </c>
      <c r="B2279" s="360" t="s">
        <v>2317</v>
      </c>
      <c r="C2279" s="8" t="s">
        <v>441</v>
      </c>
      <c r="D2279" s="8">
        <v>34</v>
      </c>
      <c r="E2279" s="52"/>
      <c r="F2279" s="52" t="s">
        <v>1323</v>
      </c>
      <c r="G2279" s="52">
        <v>24</v>
      </c>
      <c r="H2279" s="216"/>
      <c r="I2279" s="8">
        <f t="shared" si="68"/>
        <v>58</v>
      </c>
      <c r="J2279" s="358"/>
    </row>
    <row r="2280" spans="1:10" s="359" customFormat="1" ht="15" customHeight="1" x14ac:dyDescent="0.2">
      <c r="A2280" s="8">
        <v>5740</v>
      </c>
      <c r="B2280" s="360" t="s">
        <v>2317</v>
      </c>
      <c r="C2280" s="52" t="s">
        <v>790</v>
      </c>
      <c r="D2280" s="52">
        <v>17</v>
      </c>
      <c r="E2280" s="52"/>
      <c r="F2280" s="8" t="s">
        <v>256</v>
      </c>
      <c r="G2280" s="8">
        <v>27</v>
      </c>
      <c r="H2280" s="216"/>
      <c r="I2280" s="8">
        <f t="shared" si="68"/>
        <v>44</v>
      </c>
      <c r="J2280" s="358"/>
    </row>
    <row r="2281" spans="1:10" s="359" customFormat="1" ht="15" customHeight="1" x14ac:dyDescent="0.2">
      <c r="A2281" s="8">
        <v>5739</v>
      </c>
      <c r="B2281" s="360" t="s">
        <v>2317</v>
      </c>
      <c r="C2281" s="52" t="s">
        <v>1353</v>
      </c>
      <c r="D2281" s="52">
        <v>17</v>
      </c>
      <c r="E2281" s="52"/>
      <c r="F2281" s="8" t="s">
        <v>319</v>
      </c>
      <c r="G2281" s="8">
        <v>29</v>
      </c>
      <c r="H2281" s="216"/>
      <c r="I2281" s="8">
        <f t="shared" si="68"/>
        <v>46</v>
      </c>
      <c r="J2281" s="358"/>
    </row>
    <row r="2282" spans="1:10" s="359" customFormat="1" ht="15" customHeight="1" x14ac:dyDescent="0.2">
      <c r="A2282" s="8">
        <v>5738</v>
      </c>
      <c r="B2282" s="360" t="s">
        <v>2317</v>
      </c>
      <c r="C2282" s="52" t="s">
        <v>166</v>
      </c>
      <c r="D2282" s="52">
        <v>6</v>
      </c>
      <c r="E2282" s="52"/>
      <c r="F2282" s="8" t="s">
        <v>514</v>
      </c>
      <c r="G2282" s="8">
        <v>17</v>
      </c>
      <c r="H2282" s="216"/>
      <c r="I2282" s="8">
        <f t="shared" si="68"/>
        <v>23</v>
      </c>
      <c r="J2282" s="358"/>
    </row>
    <row r="2283" spans="1:10" s="359" customFormat="1" ht="15" customHeight="1" x14ac:dyDescent="0.2">
      <c r="A2283" s="8">
        <v>5737</v>
      </c>
      <c r="B2283" s="360" t="s">
        <v>2317</v>
      </c>
      <c r="C2283" s="8" t="s">
        <v>397</v>
      </c>
      <c r="D2283" s="8">
        <v>21</v>
      </c>
      <c r="E2283" s="52"/>
      <c r="F2283" s="52" t="s">
        <v>515</v>
      </c>
      <c r="G2283" s="52">
        <v>13</v>
      </c>
      <c r="H2283" s="216"/>
      <c r="I2283" s="8">
        <f t="shared" si="68"/>
        <v>34</v>
      </c>
      <c r="J2283" s="358"/>
    </row>
    <row r="2284" spans="1:10" s="359" customFormat="1" ht="15" customHeight="1" x14ac:dyDescent="0.2">
      <c r="A2284" s="8">
        <v>5736</v>
      </c>
      <c r="B2284" s="360" t="s">
        <v>2317</v>
      </c>
      <c r="C2284" s="52" t="s">
        <v>2952</v>
      </c>
      <c r="D2284" s="52">
        <v>23</v>
      </c>
      <c r="E2284" s="52"/>
      <c r="F2284" s="8" t="s">
        <v>342</v>
      </c>
      <c r="G2284" s="8">
        <v>27</v>
      </c>
      <c r="H2284" s="216"/>
      <c r="I2284" s="8">
        <f t="shared" si="68"/>
        <v>50</v>
      </c>
      <c r="J2284" s="358"/>
    </row>
    <row r="2285" spans="1:10" s="359" customFormat="1" ht="15" customHeight="1" x14ac:dyDescent="0.2">
      <c r="A2285" s="8">
        <v>5735</v>
      </c>
      <c r="B2285" s="365" t="s">
        <v>2316</v>
      </c>
      <c r="C2285" s="8" t="s">
        <v>792</v>
      </c>
      <c r="D2285" s="8">
        <v>31</v>
      </c>
      <c r="E2285" s="52"/>
      <c r="F2285" s="52" t="s">
        <v>752</v>
      </c>
      <c r="G2285" s="52">
        <v>14</v>
      </c>
      <c r="H2285" s="216"/>
      <c r="I2285" s="8">
        <f t="shared" si="68"/>
        <v>45</v>
      </c>
      <c r="J2285" s="358"/>
    </row>
    <row r="2286" spans="1:10" s="359" customFormat="1" ht="15" customHeight="1" x14ac:dyDescent="0.2">
      <c r="A2286" s="8">
        <v>5734</v>
      </c>
      <c r="B2286" s="365" t="s">
        <v>2316</v>
      </c>
      <c r="C2286" s="52" t="s">
        <v>797</v>
      </c>
      <c r="D2286" s="52">
        <v>7</v>
      </c>
      <c r="E2286" s="52"/>
      <c r="F2286" s="8" t="s">
        <v>386</v>
      </c>
      <c r="G2286" s="8">
        <v>10</v>
      </c>
      <c r="H2286" s="216"/>
      <c r="I2286" s="8">
        <f t="shared" si="68"/>
        <v>17</v>
      </c>
      <c r="J2286" s="358"/>
    </row>
    <row r="2287" spans="1:10" s="359" customFormat="1" ht="15" customHeight="1" x14ac:dyDescent="0.2">
      <c r="A2287" s="8">
        <v>5733</v>
      </c>
      <c r="B2287" s="365" t="s">
        <v>2316</v>
      </c>
      <c r="C2287" s="8" t="s">
        <v>793</v>
      </c>
      <c r="D2287" s="8">
        <v>34</v>
      </c>
      <c r="E2287" s="52"/>
      <c r="F2287" s="52" t="s">
        <v>1323</v>
      </c>
      <c r="G2287" s="52">
        <v>7</v>
      </c>
      <c r="H2287" s="216" t="s">
        <v>2318</v>
      </c>
      <c r="I2287" s="8">
        <f t="shared" si="68"/>
        <v>41</v>
      </c>
      <c r="J2287" s="358"/>
    </row>
    <row r="2288" spans="1:10" s="359" customFormat="1" ht="15" customHeight="1" x14ac:dyDescent="0.2">
      <c r="A2288" s="8">
        <v>5732</v>
      </c>
      <c r="B2288" s="365" t="s">
        <v>2316</v>
      </c>
      <c r="C2288" s="52" t="s">
        <v>2952</v>
      </c>
      <c r="D2288" s="52">
        <v>12</v>
      </c>
      <c r="E2288" s="52"/>
      <c r="F2288" s="8" t="s">
        <v>256</v>
      </c>
      <c r="G2288" s="8">
        <v>13</v>
      </c>
      <c r="H2288" s="216"/>
      <c r="I2288" s="8">
        <f t="shared" si="68"/>
        <v>25</v>
      </c>
      <c r="J2288" s="358"/>
    </row>
    <row r="2289" spans="1:10" s="359" customFormat="1" ht="15" customHeight="1" x14ac:dyDescent="0.2">
      <c r="A2289" s="8">
        <v>5731</v>
      </c>
      <c r="B2289" s="365" t="s">
        <v>2316</v>
      </c>
      <c r="C2289" s="8" t="s">
        <v>441</v>
      </c>
      <c r="D2289" s="8">
        <v>27</v>
      </c>
      <c r="E2289" s="52"/>
      <c r="F2289" s="52" t="s">
        <v>295</v>
      </c>
      <c r="G2289" s="52">
        <v>20</v>
      </c>
      <c r="H2289" s="216"/>
      <c r="I2289" s="8">
        <f t="shared" si="68"/>
        <v>47</v>
      </c>
      <c r="J2289" s="358"/>
    </row>
    <row r="2290" spans="1:10" s="359" customFormat="1" ht="15" customHeight="1" x14ac:dyDescent="0.2">
      <c r="A2290" s="8">
        <v>5730</v>
      </c>
      <c r="B2290" s="365" t="s">
        <v>2316</v>
      </c>
      <c r="C2290" s="8" t="s">
        <v>789</v>
      </c>
      <c r="D2290" s="8">
        <v>20</v>
      </c>
      <c r="E2290" s="52"/>
      <c r="F2290" s="52" t="s">
        <v>319</v>
      </c>
      <c r="G2290" s="52">
        <v>14</v>
      </c>
      <c r="H2290" s="216"/>
      <c r="I2290" s="8">
        <f t="shared" si="68"/>
        <v>34</v>
      </c>
      <c r="J2290" s="358"/>
    </row>
    <row r="2291" spans="1:10" s="359" customFormat="1" ht="15" customHeight="1" x14ac:dyDescent="0.2">
      <c r="A2291" s="8">
        <v>5729</v>
      </c>
      <c r="B2291" s="365" t="s">
        <v>2316</v>
      </c>
      <c r="C2291" s="8" t="s">
        <v>790</v>
      </c>
      <c r="D2291" s="8">
        <v>17</v>
      </c>
      <c r="E2291" s="52"/>
      <c r="F2291" s="52" t="s">
        <v>516</v>
      </c>
      <c r="G2291" s="52">
        <v>13</v>
      </c>
      <c r="H2291" s="216"/>
      <c r="I2291" s="8">
        <f t="shared" si="68"/>
        <v>30</v>
      </c>
      <c r="J2291" s="358"/>
    </row>
    <row r="2292" spans="1:10" s="359" customFormat="1" ht="15" customHeight="1" x14ac:dyDescent="0.2">
      <c r="A2292" s="8">
        <v>5728</v>
      </c>
      <c r="B2292" s="365" t="s">
        <v>2316</v>
      </c>
      <c r="C2292" s="8" t="s">
        <v>788</v>
      </c>
      <c r="D2292" s="8">
        <v>20</v>
      </c>
      <c r="E2292" s="52"/>
      <c r="F2292" s="52" t="s">
        <v>397</v>
      </c>
      <c r="G2292" s="52">
        <v>0</v>
      </c>
      <c r="H2292" s="216"/>
      <c r="I2292" s="8">
        <f t="shared" si="68"/>
        <v>20</v>
      </c>
      <c r="J2292" s="358"/>
    </row>
    <row r="2293" spans="1:10" s="359" customFormat="1" ht="15" customHeight="1" x14ac:dyDescent="0.2">
      <c r="A2293" s="8">
        <v>5727</v>
      </c>
      <c r="B2293" s="365" t="s">
        <v>2316</v>
      </c>
      <c r="C2293" s="8" t="s">
        <v>342</v>
      </c>
      <c r="D2293" s="8">
        <v>36</v>
      </c>
      <c r="E2293" s="52"/>
      <c r="F2293" s="52" t="s">
        <v>1353</v>
      </c>
      <c r="G2293" s="52">
        <v>24</v>
      </c>
      <c r="H2293" s="216"/>
      <c r="I2293" s="8">
        <f t="shared" si="68"/>
        <v>60</v>
      </c>
      <c r="J2293" s="358"/>
    </row>
    <row r="2294" spans="1:10" s="359" customFormat="1" ht="15" customHeight="1" x14ac:dyDescent="0.2">
      <c r="A2294" s="8">
        <v>5726</v>
      </c>
      <c r="B2294" s="360" t="s">
        <v>2315</v>
      </c>
      <c r="C2294" s="52" t="s">
        <v>319</v>
      </c>
      <c r="D2294" s="52">
        <v>20</v>
      </c>
      <c r="E2294" s="52"/>
      <c r="F2294" s="8" t="s">
        <v>154</v>
      </c>
      <c r="G2294" s="8">
        <v>38</v>
      </c>
      <c r="H2294" s="216" t="s">
        <v>1824</v>
      </c>
      <c r="I2294" s="8">
        <f t="shared" si="68"/>
        <v>58</v>
      </c>
      <c r="J2294" s="358"/>
    </row>
    <row r="2295" spans="1:10" s="359" customFormat="1" ht="15" customHeight="1" x14ac:dyDescent="0.2">
      <c r="A2295" s="8">
        <v>5725</v>
      </c>
      <c r="B2295" s="360" t="s">
        <v>2315</v>
      </c>
      <c r="C2295" s="8" t="s">
        <v>793</v>
      </c>
      <c r="D2295" s="8">
        <v>23</v>
      </c>
      <c r="E2295" s="52" t="s">
        <v>777</v>
      </c>
      <c r="F2295" s="52" t="s">
        <v>392</v>
      </c>
      <c r="G2295" s="52">
        <v>20</v>
      </c>
      <c r="H2295" s="216"/>
      <c r="I2295" s="8">
        <f t="shared" si="68"/>
        <v>43</v>
      </c>
      <c r="J2295" s="358"/>
    </row>
    <row r="2296" spans="1:10" s="359" customFormat="1" ht="15" customHeight="1" x14ac:dyDescent="0.2">
      <c r="A2296" s="8">
        <v>5724</v>
      </c>
      <c r="B2296" s="360" t="s">
        <v>2315</v>
      </c>
      <c r="C2296" s="8" t="s">
        <v>8219</v>
      </c>
      <c r="D2296" s="8">
        <v>41</v>
      </c>
      <c r="E2296" s="52"/>
      <c r="F2296" s="52" t="s">
        <v>1323</v>
      </c>
      <c r="G2296" s="52">
        <v>27</v>
      </c>
      <c r="H2296" s="216"/>
      <c r="I2296" s="8">
        <f t="shared" si="68"/>
        <v>68</v>
      </c>
      <c r="J2296" s="358"/>
    </row>
    <row r="2297" spans="1:10" s="359" customFormat="1" ht="15" customHeight="1" x14ac:dyDescent="0.2">
      <c r="A2297" s="8">
        <v>5723</v>
      </c>
      <c r="B2297" s="360" t="s">
        <v>2315</v>
      </c>
      <c r="C2297" s="8" t="s">
        <v>441</v>
      </c>
      <c r="D2297" s="8">
        <v>44</v>
      </c>
      <c r="E2297" s="52"/>
      <c r="F2297" s="52" t="s">
        <v>256</v>
      </c>
      <c r="G2297" s="52">
        <v>13</v>
      </c>
      <c r="H2297" s="216"/>
      <c r="I2297" s="8">
        <f t="shared" si="68"/>
        <v>57</v>
      </c>
      <c r="J2297" s="358"/>
    </row>
    <row r="2298" spans="1:10" s="359" customFormat="1" ht="15" customHeight="1" x14ac:dyDescent="0.2">
      <c r="A2298" s="8">
        <v>5722</v>
      </c>
      <c r="B2298" s="360" t="s">
        <v>2315</v>
      </c>
      <c r="C2298" s="52" t="s">
        <v>798</v>
      </c>
      <c r="D2298" s="52">
        <v>24</v>
      </c>
      <c r="E2298" s="52"/>
      <c r="F2298" s="8" t="s">
        <v>295</v>
      </c>
      <c r="G2298" s="8">
        <v>27</v>
      </c>
      <c r="H2298" s="216"/>
      <c r="I2298" s="8">
        <f t="shared" si="68"/>
        <v>51</v>
      </c>
      <c r="J2298" s="358"/>
    </row>
    <row r="2299" spans="1:10" s="359" customFormat="1" ht="15" customHeight="1" x14ac:dyDescent="0.2">
      <c r="A2299" s="8">
        <v>5721</v>
      </c>
      <c r="B2299" s="360" t="s">
        <v>2315</v>
      </c>
      <c r="C2299" s="52" t="s">
        <v>2952</v>
      </c>
      <c r="D2299" s="52">
        <v>14</v>
      </c>
      <c r="E2299" s="52"/>
      <c r="F2299" s="8" t="s">
        <v>514</v>
      </c>
      <c r="G2299" s="8">
        <v>27</v>
      </c>
      <c r="H2299" s="216"/>
      <c r="I2299" s="8">
        <f t="shared" si="68"/>
        <v>41</v>
      </c>
      <c r="J2299" s="358"/>
    </row>
    <row r="2300" spans="1:10" s="359" customFormat="1" ht="15" customHeight="1" x14ac:dyDescent="0.2">
      <c r="A2300" s="8">
        <v>5720</v>
      </c>
      <c r="B2300" s="360" t="s">
        <v>2315</v>
      </c>
      <c r="C2300" s="52" t="s">
        <v>166</v>
      </c>
      <c r="D2300" s="52">
        <v>17</v>
      </c>
      <c r="E2300" s="52"/>
      <c r="F2300" s="8" t="s">
        <v>515</v>
      </c>
      <c r="G2300" s="8">
        <v>24</v>
      </c>
      <c r="H2300" s="216"/>
      <c r="I2300" s="8">
        <f t="shared" si="68"/>
        <v>41</v>
      </c>
      <c r="J2300" s="358"/>
    </row>
    <row r="2301" spans="1:10" s="359" customFormat="1" ht="15" customHeight="1" x14ac:dyDescent="0.2">
      <c r="A2301" s="8">
        <v>5719</v>
      </c>
      <c r="B2301" s="360" t="s">
        <v>2315</v>
      </c>
      <c r="C2301" s="52" t="s">
        <v>397</v>
      </c>
      <c r="D2301" s="52">
        <v>8</v>
      </c>
      <c r="E2301" s="52"/>
      <c r="F2301" s="8" t="s">
        <v>1353</v>
      </c>
      <c r="G2301" s="8">
        <v>20</v>
      </c>
      <c r="H2301" s="216"/>
      <c r="I2301" s="8">
        <f t="shared" si="68"/>
        <v>28</v>
      </c>
      <c r="J2301" s="358"/>
    </row>
    <row r="2302" spans="1:10" s="359" customFormat="1" ht="15" customHeight="1" x14ac:dyDescent="0.2">
      <c r="A2302" s="8">
        <v>5718</v>
      </c>
      <c r="B2302" s="360" t="s">
        <v>2315</v>
      </c>
      <c r="C2302" s="52" t="s">
        <v>790</v>
      </c>
      <c r="D2302" s="52">
        <v>13</v>
      </c>
      <c r="E2302" s="52"/>
      <c r="F2302" s="8" t="s">
        <v>342</v>
      </c>
      <c r="G2302" s="8">
        <v>28</v>
      </c>
      <c r="H2302" s="216"/>
      <c r="I2302" s="8">
        <f t="shared" si="68"/>
        <v>41</v>
      </c>
      <c r="J2302" s="358"/>
    </row>
    <row r="2303" spans="1:10" s="359" customFormat="1" ht="15" customHeight="1" x14ac:dyDescent="0.2">
      <c r="A2303" s="8">
        <v>5717</v>
      </c>
      <c r="B2303" s="365" t="s">
        <v>2313</v>
      </c>
      <c r="C2303" s="52" t="s">
        <v>799</v>
      </c>
      <c r="D2303" s="52">
        <v>24</v>
      </c>
      <c r="E2303" s="52"/>
      <c r="F2303" s="8" t="s">
        <v>752</v>
      </c>
      <c r="G2303" s="8">
        <v>45</v>
      </c>
      <c r="H2303" s="216" t="s">
        <v>2314</v>
      </c>
      <c r="I2303" s="8">
        <f t="shared" si="68"/>
        <v>69</v>
      </c>
      <c r="J2303" s="358"/>
    </row>
    <row r="2304" spans="1:10" s="359" customFormat="1" ht="15" customHeight="1" x14ac:dyDescent="0.2">
      <c r="A2304" s="8">
        <v>5716</v>
      </c>
      <c r="B2304" s="365" t="s">
        <v>2313</v>
      </c>
      <c r="C2304" s="52" t="s">
        <v>795</v>
      </c>
      <c r="D2304" s="52">
        <v>14</v>
      </c>
      <c r="E2304" s="52"/>
      <c r="F2304" s="8" t="s">
        <v>154</v>
      </c>
      <c r="G2304" s="8">
        <v>19</v>
      </c>
      <c r="H2304" s="216"/>
      <c r="I2304" s="8">
        <f t="shared" si="68"/>
        <v>33</v>
      </c>
      <c r="J2304" s="358"/>
    </row>
    <row r="2305" spans="1:10" s="359" customFormat="1" ht="15" customHeight="1" x14ac:dyDescent="0.2">
      <c r="A2305" s="8">
        <v>5715</v>
      </c>
      <c r="B2305" s="365" t="s">
        <v>2313</v>
      </c>
      <c r="C2305" s="8" t="s">
        <v>441</v>
      </c>
      <c r="D2305" s="8">
        <v>23</v>
      </c>
      <c r="E2305" s="52"/>
      <c r="F2305" s="52" t="s">
        <v>386</v>
      </c>
      <c r="G2305" s="52">
        <v>13</v>
      </c>
      <c r="H2305" s="216"/>
      <c r="I2305" s="8">
        <f t="shared" si="68"/>
        <v>36</v>
      </c>
      <c r="J2305" s="358"/>
    </row>
    <row r="2306" spans="1:10" s="359" customFormat="1" ht="15" customHeight="1" x14ac:dyDescent="0.2">
      <c r="A2306" s="8">
        <v>5714</v>
      </c>
      <c r="B2306" s="365" t="s">
        <v>2313</v>
      </c>
      <c r="C2306" s="8" t="s">
        <v>788</v>
      </c>
      <c r="D2306" s="8">
        <v>28</v>
      </c>
      <c r="E2306" s="52"/>
      <c r="F2306" s="52" t="s">
        <v>392</v>
      </c>
      <c r="G2306" s="52">
        <v>10</v>
      </c>
      <c r="H2306" s="216"/>
      <c r="I2306" s="8">
        <f t="shared" si="68"/>
        <v>38</v>
      </c>
      <c r="J2306" s="358"/>
    </row>
    <row r="2307" spans="1:10" s="359" customFormat="1" ht="15" customHeight="1" x14ac:dyDescent="0.2">
      <c r="A2307" s="8">
        <v>5713</v>
      </c>
      <c r="B2307" s="365" t="s">
        <v>2313</v>
      </c>
      <c r="C2307" s="8" t="s">
        <v>397</v>
      </c>
      <c r="D2307" s="8">
        <v>27</v>
      </c>
      <c r="E2307" s="52"/>
      <c r="F2307" s="52" t="s">
        <v>400</v>
      </c>
      <c r="G2307" s="52">
        <v>17</v>
      </c>
      <c r="H2307" s="216"/>
      <c r="I2307" s="8">
        <f t="shared" si="68"/>
        <v>44</v>
      </c>
      <c r="J2307" s="358"/>
    </row>
    <row r="2308" spans="1:10" s="359" customFormat="1" ht="15" customHeight="1" x14ac:dyDescent="0.2">
      <c r="A2308" s="8">
        <v>5712</v>
      </c>
      <c r="B2308" s="365" t="s">
        <v>2313</v>
      </c>
      <c r="C2308" s="8" t="s">
        <v>2952</v>
      </c>
      <c r="D2308" s="8">
        <v>16</v>
      </c>
      <c r="E2308" s="52"/>
      <c r="F2308" s="52" t="s">
        <v>319</v>
      </c>
      <c r="G2308" s="52">
        <v>13</v>
      </c>
      <c r="H2308" s="216"/>
      <c r="I2308" s="8">
        <f t="shared" si="68"/>
        <v>29</v>
      </c>
      <c r="J2308" s="358"/>
    </row>
    <row r="2309" spans="1:10" s="359" customFormat="1" ht="15" customHeight="1" x14ac:dyDescent="0.2">
      <c r="A2309" s="8">
        <v>5711</v>
      </c>
      <c r="B2309" s="365" t="s">
        <v>2313</v>
      </c>
      <c r="C2309" s="52" t="s">
        <v>342</v>
      </c>
      <c r="D2309" s="52">
        <v>14</v>
      </c>
      <c r="E2309" s="52"/>
      <c r="F2309" s="8" t="s">
        <v>515</v>
      </c>
      <c r="G2309" s="8">
        <v>17</v>
      </c>
      <c r="H2309" s="216"/>
      <c r="I2309" s="8">
        <f t="shared" si="68"/>
        <v>31</v>
      </c>
      <c r="J2309" s="358"/>
    </row>
    <row r="2310" spans="1:10" s="359" customFormat="1" ht="15" customHeight="1" x14ac:dyDescent="0.2">
      <c r="A2310" s="8">
        <v>5710</v>
      </c>
      <c r="B2310" s="365" t="s">
        <v>2313</v>
      </c>
      <c r="C2310" s="52" t="s">
        <v>1323</v>
      </c>
      <c r="D2310" s="52">
        <v>21</v>
      </c>
      <c r="E2310" s="52"/>
      <c r="F2310" s="8" t="s">
        <v>439</v>
      </c>
      <c r="G2310" s="8">
        <v>47</v>
      </c>
      <c r="H2310" s="216"/>
      <c r="I2310" s="8">
        <f t="shared" si="68"/>
        <v>68</v>
      </c>
      <c r="J2310" s="358"/>
    </row>
    <row r="2311" spans="1:10" s="359" customFormat="1" ht="15" customHeight="1" x14ac:dyDescent="0.2">
      <c r="A2311" s="8">
        <v>5709</v>
      </c>
      <c r="B2311" s="365" t="s">
        <v>2313</v>
      </c>
      <c r="C2311" s="52" t="s">
        <v>166</v>
      </c>
      <c r="D2311" s="52">
        <v>24</v>
      </c>
      <c r="E2311" s="52"/>
      <c r="F2311" s="8" t="s">
        <v>1353</v>
      </c>
      <c r="G2311" s="8">
        <v>30</v>
      </c>
      <c r="H2311" s="216"/>
      <c r="I2311" s="8">
        <f t="shared" si="68"/>
        <v>54</v>
      </c>
      <c r="J2311" s="358"/>
    </row>
    <row r="2312" spans="1:10" s="359" customFormat="1" ht="15" customHeight="1" x14ac:dyDescent="0.2">
      <c r="A2312" s="8">
        <v>5708</v>
      </c>
      <c r="B2312" s="360" t="s">
        <v>2311</v>
      </c>
      <c r="C2312" s="52" t="s">
        <v>8219</v>
      </c>
      <c r="D2312" s="265">
        <v>16</v>
      </c>
      <c r="E2312" s="265"/>
      <c r="F2312" s="366" t="s">
        <v>154</v>
      </c>
      <c r="G2312" s="366">
        <v>17</v>
      </c>
      <c r="H2312" s="216"/>
      <c r="I2312" s="8">
        <f t="shared" si="68"/>
        <v>33</v>
      </c>
      <c r="J2312" s="358"/>
    </row>
    <row r="2313" spans="1:10" s="359" customFormat="1" ht="15" customHeight="1" x14ac:dyDescent="0.2">
      <c r="A2313" s="8">
        <v>5707</v>
      </c>
      <c r="B2313" s="360" t="s">
        <v>2311</v>
      </c>
      <c r="C2313" s="366" t="s">
        <v>790</v>
      </c>
      <c r="D2313" s="366">
        <v>61</v>
      </c>
      <c r="E2313" s="265"/>
      <c r="F2313" s="265" t="s">
        <v>386</v>
      </c>
      <c r="G2313" s="265">
        <v>7</v>
      </c>
      <c r="H2313" s="216" t="s">
        <v>2312</v>
      </c>
      <c r="I2313" s="8">
        <f t="shared" si="68"/>
        <v>68</v>
      </c>
      <c r="J2313" s="358"/>
    </row>
    <row r="2314" spans="1:10" s="359" customFormat="1" ht="15" customHeight="1" x14ac:dyDescent="0.2">
      <c r="A2314" s="8">
        <v>5706</v>
      </c>
      <c r="B2314" s="360" t="s">
        <v>2311</v>
      </c>
      <c r="C2314" s="265" t="s">
        <v>441</v>
      </c>
      <c r="D2314" s="265">
        <v>17</v>
      </c>
      <c r="E2314" s="265"/>
      <c r="F2314" s="366" t="s">
        <v>400</v>
      </c>
      <c r="G2314" s="366">
        <v>27</v>
      </c>
      <c r="H2314" s="216"/>
      <c r="I2314" s="8">
        <f t="shared" si="68"/>
        <v>44</v>
      </c>
      <c r="J2314" s="358"/>
    </row>
    <row r="2315" spans="1:10" s="359" customFormat="1" ht="15" customHeight="1" x14ac:dyDescent="0.2">
      <c r="A2315" s="8">
        <v>5705</v>
      </c>
      <c r="B2315" s="360" t="s">
        <v>2311</v>
      </c>
      <c r="C2315" s="366" t="s">
        <v>797</v>
      </c>
      <c r="D2315" s="366">
        <v>35</v>
      </c>
      <c r="E2315" s="265"/>
      <c r="F2315" s="265" t="s">
        <v>256</v>
      </c>
      <c r="G2315" s="265">
        <v>23</v>
      </c>
      <c r="H2315" s="216"/>
      <c r="I2315" s="8">
        <f t="shared" si="68"/>
        <v>58</v>
      </c>
      <c r="J2315" s="358"/>
    </row>
    <row r="2316" spans="1:10" s="359" customFormat="1" ht="15" customHeight="1" x14ac:dyDescent="0.2">
      <c r="A2316" s="8">
        <v>5704</v>
      </c>
      <c r="B2316" s="360" t="s">
        <v>2311</v>
      </c>
      <c r="C2316" s="265" t="s">
        <v>1323</v>
      </c>
      <c r="D2316" s="265">
        <v>17</v>
      </c>
      <c r="E2316" s="265"/>
      <c r="F2316" s="366" t="s">
        <v>295</v>
      </c>
      <c r="G2316" s="366">
        <v>20</v>
      </c>
      <c r="H2316" s="216"/>
      <c r="I2316" s="8">
        <f t="shared" si="68"/>
        <v>37</v>
      </c>
      <c r="J2316" s="358"/>
    </row>
    <row r="2317" spans="1:10" s="359" customFormat="1" ht="15" customHeight="1" x14ac:dyDescent="0.2">
      <c r="A2317" s="8">
        <v>5703</v>
      </c>
      <c r="B2317" s="360" t="s">
        <v>2311</v>
      </c>
      <c r="C2317" s="366" t="s">
        <v>342</v>
      </c>
      <c r="D2317" s="366">
        <v>33</v>
      </c>
      <c r="E2317" s="265"/>
      <c r="F2317" s="265" t="s">
        <v>516</v>
      </c>
      <c r="G2317" s="265">
        <v>7</v>
      </c>
      <c r="H2317" s="216"/>
      <c r="I2317" s="8">
        <f t="shared" si="68"/>
        <v>40</v>
      </c>
      <c r="J2317" s="358"/>
    </row>
    <row r="2318" spans="1:10" s="359" customFormat="1" ht="15" customHeight="1" x14ac:dyDescent="0.2">
      <c r="A2318" s="8">
        <v>5702</v>
      </c>
      <c r="B2318" s="360" t="s">
        <v>2311</v>
      </c>
      <c r="C2318" s="366" t="s">
        <v>788</v>
      </c>
      <c r="D2318" s="366">
        <v>10</v>
      </c>
      <c r="E2318" s="265"/>
      <c r="F2318" s="265" t="s">
        <v>2952</v>
      </c>
      <c r="G2318" s="265">
        <v>9</v>
      </c>
      <c r="H2318" s="216"/>
      <c r="I2318" s="8">
        <f t="shared" si="68"/>
        <v>19</v>
      </c>
      <c r="J2318" s="358"/>
    </row>
    <row r="2319" spans="1:10" s="359" customFormat="1" ht="15" customHeight="1" x14ac:dyDescent="0.2">
      <c r="A2319" s="8">
        <v>5701</v>
      </c>
      <c r="B2319" s="360" t="s">
        <v>2311</v>
      </c>
      <c r="C2319" s="265" t="s">
        <v>319</v>
      </c>
      <c r="D2319" s="265">
        <v>10</v>
      </c>
      <c r="E2319" s="265"/>
      <c r="F2319" s="366" t="s">
        <v>397</v>
      </c>
      <c r="G2319" s="366">
        <v>20</v>
      </c>
      <c r="H2319" s="216"/>
      <c r="I2319" s="8">
        <f t="shared" si="68"/>
        <v>30</v>
      </c>
      <c r="J2319" s="358"/>
    </row>
    <row r="2320" spans="1:10" s="359" customFormat="1" ht="15" customHeight="1" x14ac:dyDescent="0.2">
      <c r="A2320" s="8">
        <v>5700</v>
      </c>
      <c r="B2320" s="360" t="s">
        <v>2311</v>
      </c>
      <c r="C2320" s="366" t="s">
        <v>1353</v>
      </c>
      <c r="D2320" s="366">
        <v>20</v>
      </c>
      <c r="E2320" s="265"/>
      <c r="F2320" s="265" t="s">
        <v>515</v>
      </c>
      <c r="G2320" s="265">
        <v>13</v>
      </c>
      <c r="H2320" s="216"/>
      <c r="I2320" s="8">
        <f t="shared" si="68"/>
        <v>33</v>
      </c>
      <c r="J2320" s="358"/>
    </row>
    <row r="2321" spans="1:10" s="359" customFormat="1" ht="15" customHeight="1" x14ac:dyDescent="0.2">
      <c r="A2321" s="8">
        <v>5699</v>
      </c>
      <c r="B2321" s="365" t="s">
        <v>2309</v>
      </c>
      <c r="C2321" s="52" t="s">
        <v>789</v>
      </c>
      <c r="D2321" s="52">
        <v>10</v>
      </c>
      <c r="E2321" s="52"/>
      <c r="F2321" s="8" t="s">
        <v>752</v>
      </c>
      <c r="G2321" s="8">
        <v>34</v>
      </c>
      <c r="H2321" s="216"/>
      <c r="I2321" s="8">
        <f t="shared" si="68"/>
        <v>44</v>
      </c>
      <c r="J2321" s="358"/>
    </row>
    <row r="2322" spans="1:10" s="359" customFormat="1" ht="15" customHeight="1" x14ac:dyDescent="0.2">
      <c r="A2322" s="8">
        <v>5698</v>
      </c>
      <c r="B2322" s="365" t="s">
        <v>2309</v>
      </c>
      <c r="C2322" s="52" t="s">
        <v>792</v>
      </c>
      <c r="D2322" s="52">
        <v>14</v>
      </c>
      <c r="E2322" s="52"/>
      <c r="F2322" s="8" t="s">
        <v>400</v>
      </c>
      <c r="G2322" s="8">
        <v>21</v>
      </c>
      <c r="H2322" s="216"/>
      <c r="I2322" s="8">
        <f t="shared" si="68"/>
        <v>35</v>
      </c>
      <c r="J2322" s="358"/>
    </row>
    <row r="2323" spans="1:10" s="359" customFormat="1" ht="15" customHeight="1" x14ac:dyDescent="0.2">
      <c r="A2323" s="8">
        <v>5697</v>
      </c>
      <c r="B2323" s="365" t="s">
        <v>2309</v>
      </c>
      <c r="C2323" s="8" t="s">
        <v>319</v>
      </c>
      <c r="D2323" s="8">
        <v>26</v>
      </c>
      <c r="E2323" s="52"/>
      <c r="F2323" s="52" t="s">
        <v>1323</v>
      </c>
      <c r="G2323" s="52">
        <v>23</v>
      </c>
      <c r="H2323" s="216"/>
      <c r="I2323" s="8">
        <f t="shared" si="68"/>
        <v>49</v>
      </c>
      <c r="J2323" s="358"/>
    </row>
    <row r="2324" spans="1:10" s="359" customFormat="1" ht="15" customHeight="1" x14ac:dyDescent="0.2">
      <c r="A2324" s="8">
        <v>5696</v>
      </c>
      <c r="B2324" s="365" t="s">
        <v>2309</v>
      </c>
      <c r="C2324" s="8" t="s">
        <v>795</v>
      </c>
      <c r="D2324" s="8">
        <v>38</v>
      </c>
      <c r="E2324" s="52"/>
      <c r="F2324" s="52" t="s">
        <v>256</v>
      </c>
      <c r="G2324" s="52">
        <v>20</v>
      </c>
      <c r="H2324" s="216"/>
      <c r="I2324" s="8">
        <f t="shared" si="68"/>
        <v>58</v>
      </c>
      <c r="J2324" s="358"/>
    </row>
    <row r="2325" spans="1:10" s="359" customFormat="1" ht="15" customHeight="1" x14ac:dyDescent="0.2">
      <c r="A2325" s="8">
        <v>5695</v>
      </c>
      <c r="B2325" s="365" t="s">
        <v>2309</v>
      </c>
      <c r="C2325" s="52" t="s">
        <v>797</v>
      </c>
      <c r="D2325" s="52">
        <v>7</v>
      </c>
      <c r="E2325" s="52"/>
      <c r="F2325" s="8" t="s">
        <v>441</v>
      </c>
      <c r="G2325" s="8">
        <v>30</v>
      </c>
      <c r="H2325" s="216"/>
      <c r="I2325" s="8">
        <f t="shared" si="68"/>
        <v>37</v>
      </c>
      <c r="J2325" s="358"/>
    </row>
    <row r="2326" spans="1:10" s="359" customFormat="1" ht="15" customHeight="1" x14ac:dyDescent="0.2">
      <c r="A2326" s="8">
        <v>5694</v>
      </c>
      <c r="B2326" s="365" t="s">
        <v>2309</v>
      </c>
      <c r="C2326" s="52" t="s">
        <v>798</v>
      </c>
      <c r="D2326" s="52">
        <v>24</v>
      </c>
      <c r="E2326" s="52"/>
      <c r="F2326" s="8" t="s">
        <v>516</v>
      </c>
      <c r="G2326" s="8">
        <v>34</v>
      </c>
      <c r="H2326" s="216" t="s">
        <v>2310</v>
      </c>
      <c r="I2326" s="8">
        <f t="shared" si="68"/>
        <v>58</v>
      </c>
      <c r="J2326" s="358"/>
    </row>
    <row r="2327" spans="1:10" s="359" customFormat="1" ht="15" customHeight="1" x14ac:dyDescent="0.2">
      <c r="A2327" s="8">
        <v>5693</v>
      </c>
      <c r="B2327" s="365" t="s">
        <v>2309</v>
      </c>
      <c r="C2327" s="52" t="s">
        <v>2952</v>
      </c>
      <c r="D2327" s="52">
        <v>27</v>
      </c>
      <c r="E2327" s="52"/>
      <c r="F2327" s="8" t="s">
        <v>397</v>
      </c>
      <c r="G2327" s="8">
        <v>34</v>
      </c>
      <c r="H2327" s="216"/>
      <c r="I2327" s="8">
        <f t="shared" si="68"/>
        <v>61</v>
      </c>
      <c r="J2327" s="358"/>
    </row>
    <row r="2328" spans="1:10" s="359" customFormat="1" ht="15" customHeight="1" x14ac:dyDescent="0.2">
      <c r="A2328" s="8">
        <v>5692</v>
      </c>
      <c r="B2328" s="365" t="s">
        <v>2309</v>
      </c>
      <c r="C2328" s="52" t="s">
        <v>1353</v>
      </c>
      <c r="D2328" s="52">
        <v>10</v>
      </c>
      <c r="E2328" s="52"/>
      <c r="F2328" s="8" t="s">
        <v>439</v>
      </c>
      <c r="G2328" s="8">
        <v>20</v>
      </c>
      <c r="H2328" s="216"/>
      <c r="I2328" s="8">
        <f t="shared" si="68"/>
        <v>30</v>
      </c>
      <c r="J2328" s="358"/>
    </row>
    <row r="2329" spans="1:10" s="359" customFormat="1" ht="15" customHeight="1" x14ac:dyDescent="0.2">
      <c r="A2329" s="8">
        <v>5691</v>
      </c>
      <c r="B2329" s="365" t="s">
        <v>2309</v>
      </c>
      <c r="C2329" s="52" t="s">
        <v>788</v>
      </c>
      <c r="D2329" s="52">
        <v>0</v>
      </c>
      <c r="E2329" s="52"/>
      <c r="F2329" s="8" t="s">
        <v>342</v>
      </c>
      <c r="G2329" s="8">
        <v>20</v>
      </c>
      <c r="H2329" s="216"/>
      <c r="I2329" s="8">
        <f t="shared" si="68"/>
        <v>20</v>
      </c>
      <c r="J2329" s="358"/>
    </row>
    <row r="2330" spans="1:10" s="359" customFormat="1" ht="15" customHeight="1" x14ac:dyDescent="0.2">
      <c r="A2330" s="8">
        <v>5690</v>
      </c>
      <c r="B2330" s="360" t="s">
        <v>2307</v>
      </c>
      <c r="C2330" s="52" t="s">
        <v>797</v>
      </c>
      <c r="D2330" s="52">
        <v>17</v>
      </c>
      <c r="E2330" s="52"/>
      <c r="F2330" s="8" t="s">
        <v>752</v>
      </c>
      <c r="G2330" s="8">
        <v>23</v>
      </c>
      <c r="H2330" s="216"/>
      <c r="I2330" s="8">
        <f t="shared" si="68"/>
        <v>40</v>
      </c>
      <c r="J2330" s="358"/>
    </row>
    <row r="2331" spans="1:10" s="359" customFormat="1" ht="15" customHeight="1" x14ac:dyDescent="0.2">
      <c r="A2331" s="8">
        <v>5689</v>
      </c>
      <c r="B2331" s="360" t="s">
        <v>2307</v>
      </c>
      <c r="C2331" s="8" t="s">
        <v>798</v>
      </c>
      <c r="D2331" s="8">
        <v>27</v>
      </c>
      <c r="E2331" s="52"/>
      <c r="F2331" s="52" t="s">
        <v>400</v>
      </c>
      <c r="G2331" s="52">
        <v>16</v>
      </c>
      <c r="H2331" s="216" t="s">
        <v>2308</v>
      </c>
      <c r="I2331" s="8">
        <f t="shared" si="68"/>
        <v>43</v>
      </c>
      <c r="J2331" s="358"/>
    </row>
    <row r="2332" spans="1:10" s="359" customFormat="1" ht="15" customHeight="1" x14ac:dyDescent="0.2">
      <c r="A2332" s="8">
        <v>5688</v>
      </c>
      <c r="B2332" s="360" t="s">
        <v>2307</v>
      </c>
      <c r="C2332" s="8" t="s">
        <v>799</v>
      </c>
      <c r="D2332" s="8">
        <v>37</v>
      </c>
      <c r="E2332" s="52"/>
      <c r="F2332" s="52" t="s">
        <v>441</v>
      </c>
      <c r="G2332" s="52">
        <v>24</v>
      </c>
      <c r="H2332" s="216"/>
      <c r="I2332" s="8">
        <f t="shared" si="68"/>
        <v>61</v>
      </c>
      <c r="J2332" s="358"/>
    </row>
    <row r="2333" spans="1:10" s="359" customFormat="1" ht="15" customHeight="1" x14ac:dyDescent="0.2">
      <c r="A2333" s="8">
        <v>5687</v>
      </c>
      <c r="B2333" s="360" t="s">
        <v>2307</v>
      </c>
      <c r="C2333" s="8" t="s">
        <v>397</v>
      </c>
      <c r="D2333" s="8">
        <v>24</v>
      </c>
      <c r="E2333" s="52"/>
      <c r="F2333" s="52" t="s">
        <v>319</v>
      </c>
      <c r="G2333" s="52">
        <v>16</v>
      </c>
      <c r="H2333" s="216"/>
      <c r="I2333" s="8">
        <f t="shared" ref="I2333:I2396" si="69">D2333+G2333</f>
        <v>40</v>
      </c>
      <c r="J2333" s="358"/>
    </row>
    <row r="2334" spans="1:10" s="359" customFormat="1" ht="15" customHeight="1" x14ac:dyDescent="0.2">
      <c r="A2334" s="8">
        <v>5686</v>
      </c>
      <c r="B2334" s="360" t="s">
        <v>2307</v>
      </c>
      <c r="C2334" s="52" t="s">
        <v>788</v>
      </c>
      <c r="D2334" s="52">
        <v>3</v>
      </c>
      <c r="E2334" s="52"/>
      <c r="F2334" s="8" t="s">
        <v>516</v>
      </c>
      <c r="G2334" s="8">
        <v>27</v>
      </c>
      <c r="H2334" s="216"/>
      <c r="I2334" s="8">
        <f t="shared" si="69"/>
        <v>30</v>
      </c>
      <c r="J2334" s="358"/>
    </row>
    <row r="2335" spans="1:10" s="359" customFormat="1" ht="15" customHeight="1" x14ac:dyDescent="0.2">
      <c r="A2335" s="8">
        <v>5685</v>
      </c>
      <c r="B2335" s="360" t="s">
        <v>2307</v>
      </c>
      <c r="C2335" s="8" t="s">
        <v>792</v>
      </c>
      <c r="D2335" s="8">
        <v>19</v>
      </c>
      <c r="E2335" s="52"/>
      <c r="F2335" s="52" t="s">
        <v>2952</v>
      </c>
      <c r="G2335" s="52">
        <v>14</v>
      </c>
      <c r="H2335" s="216"/>
      <c r="I2335" s="8">
        <f t="shared" si="69"/>
        <v>33</v>
      </c>
      <c r="J2335" s="358"/>
    </row>
    <row r="2336" spans="1:10" s="359" customFormat="1" ht="15" customHeight="1" x14ac:dyDescent="0.2">
      <c r="A2336" s="8">
        <v>5684</v>
      </c>
      <c r="B2336" s="360" t="s">
        <v>2307</v>
      </c>
      <c r="C2336" s="52" t="s">
        <v>795</v>
      </c>
      <c r="D2336" s="52">
        <v>10</v>
      </c>
      <c r="E2336" s="52"/>
      <c r="F2336" s="8" t="s">
        <v>515</v>
      </c>
      <c r="G2336" s="8">
        <v>20</v>
      </c>
      <c r="H2336" s="216"/>
      <c r="I2336" s="8">
        <f t="shared" si="69"/>
        <v>30</v>
      </c>
      <c r="J2336" s="358"/>
    </row>
    <row r="2337" spans="1:10" s="359" customFormat="1" ht="15" customHeight="1" x14ac:dyDescent="0.2">
      <c r="A2337" s="8">
        <v>5683</v>
      </c>
      <c r="B2337" s="360" t="s">
        <v>2307</v>
      </c>
      <c r="C2337" s="52" t="s">
        <v>342</v>
      </c>
      <c r="D2337" s="52">
        <v>26</v>
      </c>
      <c r="E2337" s="52"/>
      <c r="F2337" s="8" t="s">
        <v>439</v>
      </c>
      <c r="G2337" s="8">
        <v>27</v>
      </c>
      <c r="H2337" s="216"/>
      <c r="I2337" s="8">
        <f t="shared" si="69"/>
        <v>53</v>
      </c>
      <c r="J2337" s="358"/>
    </row>
    <row r="2338" spans="1:10" s="359" customFormat="1" ht="15" customHeight="1" x14ac:dyDescent="0.2">
      <c r="A2338" s="8">
        <v>5682</v>
      </c>
      <c r="B2338" s="360" t="s">
        <v>2307</v>
      </c>
      <c r="C2338" s="8" t="s">
        <v>1323</v>
      </c>
      <c r="D2338" s="8">
        <v>30</v>
      </c>
      <c r="E2338" s="52"/>
      <c r="F2338" s="52" t="s">
        <v>1353</v>
      </c>
      <c r="G2338" s="52">
        <v>26</v>
      </c>
      <c r="H2338" s="216"/>
      <c r="I2338" s="8">
        <f t="shared" si="69"/>
        <v>56</v>
      </c>
      <c r="J2338" s="358"/>
    </row>
    <row r="2339" spans="1:10" s="359" customFormat="1" ht="15" customHeight="1" x14ac:dyDescent="0.2">
      <c r="A2339" s="8">
        <v>5681</v>
      </c>
      <c r="B2339" s="367" t="s">
        <v>2210</v>
      </c>
      <c r="C2339" s="52" t="s">
        <v>397</v>
      </c>
      <c r="D2339" s="52">
        <v>7</v>
      </c>
      <c r="E2339" s="361">
        <v>31</v>
      </c>
      <c r="F2339" s="8" t="s">
        <v>441</v>
      </c>
      <c r="G2339" s="8">
        <v>52</v>
      </c>
      <c r="H2339" s="216" t="s">
        <v>779</v>
      </c>
      <c r="I2339" s="8">
        <f t="shared" si="69"/>
        <v>59</v>
      </c>
      <c r="J2339" s="358">
        <v>44.21</v>
      </c>
    </row>
    <row r="2340" spans="1:10" s="359" customFormat="1" ht="15" customHeight="1" x14ac:dyDescent="0.2">
      <c r="A2340" s="8">
        <v>5680</v>
      </c>
      <c r="B2340" s="364" t="s">
        <v>2211</v>
      </c>
      <c r="C2340" s="52" t="s">
        <v>797</v>
      </c>
      <c r="D2340" s="52">
        <v>0</v>
      </c>
      <c r="E2340" s="354"/>
      <c r="F2340" s="8" t="s">
        <v>441</v>
      </c>
      <c r="G2340" s="8">
        <v>38</v>
      </c>
      <c r="H2340" s="216" t="s">
        <v>779</v>
      </c>
      <c r="I2340" s="8">
        <f t="shared" si="69"/>
        <v>38</v>
      </c>
      <c r="J2340" s="358"/>
    </row>
    <row r="2341" spans="1:10" s="359" customFormat="1" ht="15" customHeight="1" x14ac:dyDescent="0.2">
      <c r="A2341" s="8">
        <v>5679</v>
      </c>
      <c r="B2341" s="364" t="s">
        <v>2211</v>
      </c>
      <c r="C2341" s="8" t="s">
        <v>397</v>
      </c>
      <c r="D2341" s="8">
        <v>17</v>
      </c>
      <c r="E2341" s="354"/>
      <c r="F2341" s="52" t="s">
        <v>342</v>
      </c>
      <c r="G2341" s="52">
        <v>14</v>
      </c>
      <c r="H2341" s="216"/>
      <c r="I2341" s="8">
        <f t="shared" si="69"/>
        <v>31</v>
      </c>
      <c r="J2341" s="358"/>
    </row>
    <row r="2342" spans="1:10" s="359" customFormat="1" ht="15" customHeight="1" x14ac:dyDescent="0.2">
      <c r="A2342" s="8">
        <v>5678</v>
      </c>
      <c r="B2342" s="367" t="s">
        <v>2212</v>
      </c>
      <c r="C2342" s="52" t="s">
        <v>795</v>
      </c>
      <c r="D2342" s="52">
        <v>0</v>
      </c>
      <c r="E2342" s="354"/>
      <c r="F2342" s="8" t="s">
        <v>441</v>
      </c>
      <c r="G2342" s="8">
        <v>45</v>
      </c>
      <c r="H2342" s="216" t="s">
        <v>779</v>
      </c>
      <c r="I2342" s="8">
        <f t="shared" si="69"/>
        <v>45</v>
      </c>
      <c r="J2342" s="358"/>
    </row>
    <row r="2343" spans="1:10" s="359" customFormat="1" ht="15" customHeight="1" x14ac:dyDescent="0.2">
      <c r="A2343" s="8">
        <v>5677</v>
      </c>
      <c r="B2343" s="367" t="s">
        <v>2212</v>
      </c>
      <c r="C2343" s="8" t="s">
        <v>397</v>
      </c>
      <c r="D2343" s="8">
        <v>17</v>
      </c>
      <c r="E2343" s="354"/>
      <c r="F2343" s="52" t="s">
        <v>514</v>
      </c>
      <c r="G2343" s="52">
        <v>16</v>
      </c>
      <c r="H2343" s="216"/>
      <c r="I2343" s="8">
        <f t="shared" si="69"/>
        <v>33</v>
      </c>
      <c r="J2343" s="358"/>
    </row>
    <row r="2344" spans="1:10" s="359" customFormat="1" ht="15" customHeight="1" x14ac:dyDescent="0.2">
      <c r="A2344" s="8">
        <v>5676</v>
      </c>
      <c r="B2344" s="367" t="s">
        <v>2212</v>
      </c>
      <c r="C2344" s="8" t="s">
        <v>797</v>
      </c>
      <c r="D2344" s="8">
        <v>17</v>
      </c>
      <c r="E2344" s="354"/>
      <c r="F2344" s="52" t="s">
        <v>400</v>
      </c>
      <c r="G2344" s="52">
        <v>10</v>
      </c>
      <c r="H2344" s="216"/>
      <c r="I2344" s="8">
        <f t="shared" si="69"/>
        <v>27</v>
      </c>
      <c r="J2344" s="358"/>
    </row>
    <row r="2345" spans="1:10" s="359" customFormat="1" ht="15" customHeight="1" x14ac:dyDescent="0.2">
      <c r="A2345" s="8">
        <v>5675</v>
      </c>
      <c r="B2345" s="367" t="s">
        <v>2212</v>
      </c>
      <c r="C2345" s="52" t="s">
        <v>2952</v>
      </c>
      <c r="D2345" s="52">
        <v>20</v>
      </c>
      <c r="E2345" s="354"/>
      <c r="F2345" s="8" t="s">
        <v>342</v>
      </c>
      <c r="G2345" s="8">
        <v>40</v>
      </c>
      <c r="H2345" s="216"/>
      <c r="I2345" s="8">
        <f t="shared" si="69"/>
        <v>60</v>
      </c>
      <c r="J2345" s="358"/>
    </row>
    <row r="2346" spans="1:10" s="359" customFormat="1" ht="15" customHeight="1" x14ac:dyDescent="0.2">
      <c r="A2346" s="8">
        <v>5674</v>
      </c>
      <c r="B2346" s="364" t="s">
        <v>2209</v>
      </c>
      <c r="C2346" s="52" t="s">
        <v>793</v>
      </c>
      <c r="D2346" s="52">
        <v>13</v>
      </c>
      <c r="E2346" s="52"/>
      <c r="F2346" s="8" t="s">
        <v>154</v>
      </c>
      <c r="G2346" s="8">
        <v>21</v>
      </c>
      <c r="H2346" s="216"/>
      <c r="I2346" s="8">
        <f t="shared" si="69"/>
        <v>34</v>
      </c>
      <c r="J2346" s="358"/>
    </row>
    <row r="2347" spans="1:10" s="359" customFormat="1" ht="15" customHeight="1" x14ac:dyDescent="0.2">
      <c r="A2347" s="8">
        <v>5673</v>
      </c>
      <c r="B2347" s="364" t="s">
        <v>2209</v>
      </c>
      <c r="C2347" s="8" t="s">
        <v>795</v>
      </c>
      <c r="D2347" s="8">
        <v>27</v>
      </c>
      <c r="E2347" s="52"/>
      <c r="F2347" s="52" t="s">
        <v>752</v>
      </c>
      <c r="G2347" s="52">
        <v>20</v>
      </c>
      <c r="H2347" s="216"/>
      <c r="I2347" s="8">
        <f t="shared" si="69"/>
        <v>47</v>
      </c>
      <c r="J2347" s="358"/>
    </row>
    <row r="2348" spans="1:10" s="359" customFormat="1" ht="15" customHeight="1" x14ac:dyDescent="0.2">
      <c r="A2348" s="8">
        <v>5672</v>
      </c>
      <c r="B2348" s="364" t="s">
        <v>2209</v>
      </c>
      <c r="C2348" s="52" t="s">
        <v>798</v>
      </c>
      <c r="D2348" s="52">
        <v>8</v>
      </c>
      <c r="E2348" s="52"/>
      <c r="F2348" s="8" t="s">
        <v>392</v>
      </c>
      <c r="G2348" s="8">
        <v>17</v>
      </c>
      <c r="H2348" s="216"/>
      <c r="I2348" s="8">
        <f t="shared" si="69"/>
        <v>25</v>
      </c>
      <c r="J2348" s="358"/>
    </row>
    <row r="2349" spans="1:10" s="359" customFormat="1" ht="15" customHeight="1" x14ac:dyDescent="0.2">
      <c r="A2349" s="8">
        <v>5671</v>
      </c>
      <c r="B2349" s="364" t="s">
        <v>2209</v>
      </c>
      <c r="C2349" s="8" t="s">
        <v>441</v>
      </c>
      <c r="D2349" s="8">
        <v>31</v>
      </c>
      <c r="E2349" s="52"/>
      <c r="F2349" s="52" t="s">
        <v>1323</v>
      </c>
      <c r="G2349" s="52">
        <v>10</v>
      </c>
      <c r="H2349" s="216"/>
      <c r="I2349" s="8">
        <f t="shared" si="69"/>
        <v>41</v>
      </c>
      <c r="J2349" s="358"/>
    </row>
    <row r="2350" spans="1:10" s="359" customFormat="1" ht="15" customHeight="1" x14ac:dyDescent="0.2">
      <c r="A2350" s="8">
        <v>5670</v>
      </c>
      <c r="B2350" s="364" t="s">
        <v>2209</v>
      </c>
      <c r="C2350" s="8" t="s">
        <v>1353</v>
      </c>
      <c r="D2350" s="8">
        <v>24</v>
      </c>
      <c r="E2350" s="52"/>
      <c r="F2350" s="52" t="s">
        <v>256</v>
      </c>
      <c r="G2350" s="52">
        <v>10</v>
      </c>
      <c r="H2350" s="216" t="s">
        <v>2202</v>
      </c>
      <c r="I2350" s="8">
        <f t="shared" si="69"/>
        <v>34</v>
      </c>
      <c r="J2350" s="358"/>
    </row>
    <row r="2351" spans="1:10" s="359" customFormat="1" ht="15" customHeight="1" x14ac:dyDescent="0.2">
      <c r="A2351" s="8">
        <v>5669</v>
      </c>
      <c r="B2351" s="364" t="s">
        <v>2209</v>
      </c>
      <c r="C2351" s="8" t="s">
        <v>790</v>
      </c>
      <c r="D2351" s="8">
        <v>21</v>
      </c>
      <c r="E2351" s="52"/>
      <c r="F2351" s="52" t="s">
        <v>516</v>
      </c>
      <c r="G2351" s="52">
        <v>10</v>
      </c>
      <c r="H2351" s="216"/>
      <c r="I2351" s="8">
        <f t="shared" si="69"/>
        <v>31</v>
      </c>
      <c r="J2351" s="358"/>
    </row>
    <row r="2352" spans="1:10" s="359" customFormat="1" ht="15" customHeight="1" x14ac:dyDescent="0.2">
      <c r="A2352" s="8">
        <v>5668</v>
      </c>
      <c r="B2352" s="364" t="s">
        <v>2209</v>
      </c>
      <c r="C2352" s="52" t="s">
        <v>319</v>
      </c>
      <c r="D2352" s="52">
        <v>29</v>
      </c>
      <c r="E2352" s="52"/>
      <c r="F2352" s="8" t="s">
        <v>514</v>
      </c>
      <c r="G2352" s="8">
        <v>32</v>
      </c>
      <c r="H2352" s="216"/>
      <c r="I2352" s="8">
        <f t="shared" si="69"/>
        <v>61</v>
      </c>
      <c r="J2352" s="358"/>
    </row>
    <row r="2353" spans="1:10" s="359" customFormat="1" ht="15" customHeight="1" x14ac:dyDescent="0.2">
      <c r="A2353" s="8">
        <v>5667</v>
      </c>
      <c r="B2353" s="364" t="s">
        <v>2209</v>
      </c>
      <c r="C2353" s="8" t="s">
        <v>2952</v>
      </c>
      <c r="D2353" s="8">
        <v>26</v>
      </c>
      <c r="E2353" s="52"/>
      <c r="F2353" s="52" t="s">
        <v>515</v>
      </c>
      <c r="G2353" s="52">
        <v>5</v>
      </c>
      <c r="H2353" s="216"/>
      <c r="I2353" s="8">
        <f t="shared" si="69"/>
        <v>31</v>
      </c>
      <c r="J2353" s="358"/>
    </row>
    <row r="2354" spans="1:10" s="359" customFormat="1" ht="15" customHeight="1" x14ac:dyDescent="0.2">
      <c r="A2354" s="8">
        <v>5666</v>
      </c>
      <c r="B2354" s="364" t="s">
        <v>2209</v>
      </c>
      <c r="C2354" s="52" t="s">
        <v>397</v>
      </c>
      <c r="D2354" s="52">
        <v>14</v>
      </c>
      <c r="E2354" s="52"/>
      <c r="F2354" s="8" t="s">
        <v>342</v>
      </c>
      <c r="G2354" s="8">
        <v>21</v>
      </c>
      <c r="H2354" s="216"/>
      <c r="I2354" s="8">
        <f t="shared" si="69"/>
        <v>35</v>
      </c>
      <c r="J2354" s="358"/>
    </row>
    <row r="2355" spans="1:10" s="359" customFormat="1" ht="15" customHeight="1" x14ac:dyDescent="0.2">
      <c r="A2355" s="8">
        <v>5665</v>
      </c>
      <c r="B2355" s="367" t="s">
        <v>2208</v>
      </c>
      <c r="C2355" s="8" t="s">
        <v>441</v>
      </c>
      <c r="D2355" s="8">
        <v>45</v>
      </c>
      <c r="E2355" s="52"/>
      <c r="F2355" s="52" t="s">
        <v>386</v>
      </c>
      <c r="G2355" s="52">
        <v>16</v>
      </c>
      <c r="H2355" s="216"/>
      <c r="I2355" s="8">
        <f t="shared" si="69"/>
        <v>61</v>
      </c>
      <c r="J2355" s="358"/>
    </row>
    <row r="2356" spans="1:10" s="359" customFormat="1" ht="15" customHeight="1" x14ac:dyDescent="0.2">
      <c r="A2356" s="8">
        <v>5664</v>
      </c>
      <c r="B2356" s="367" t="s">
        <v>2208</v>
      </c>
      <c r="C2356" s="8" t="s">
        <v>793</v>
      </c>
      <c r="D2356" s="8">
        <v>23</v>
      </c>
      <c r="E2356" s="52"/>
      <c r="F2356" s="52" t="s">
        <v>752</v>
      </c>
      <c r="G2356" s="52">
        <v>20</v>
      </c>
      <c r="H2356" s="216"/>
      <c r="I2356" s="8">
        <f t="shared" si="69"/>
        <v>43</v>
      </c>
      <c r="J2356" s="358"/>
    </row>
    <row r="2357" spans="1:10" s="359" customFormat="1" ht="15" customHeight="1" x14ac:dyDescent="0.2">
      <c r="A2357" s="8">
        <v>5663</v>
      </c>
      <c r="B2357" s="367" t="s">
        <v>2208</v>
      </c>
      <c r="C2357" s="52" t="s">
        <v>799</v>
      </c>
      <c r="D2357" s="52">
        <v>27</v>
      </c>
      <c r="E2357" s="52"/>
      <c r="F2357" s="8" t="s">
        <v>319</v>
      </c>
      <c r="G2357" s="8">
        <v>29</v>
      </c>
      <c r="H2357" s="216"/>
      <c r="I2357" s="8">
        <f t="shared" si="69"/>
        <v>56</v>
      </c>
      <c r="J2357" s="358"/>
    </row>
    <row r="2358" spans="1:10" s="359" customFormat="1" ht="15" customHeight="1" x14ac:dyDescent="0.2">
      <c r="A2358" s="8">
        <v>5662</v>
      </c>
      <c r="B2358" s="367" t="s">
        <v>2208</v>
      </c>
      <c r="C2358" s="52" t="s">
        <v>2952</v>
      </c>
      <c r="D2358" s="52">
        <v>17</v>
      </c>
      <c r="E2358" s="52"/>
      <c r="F2358" s="8" t="s">
        <v>397</v>
      </c>
      <c r="G2358" s="8">
        <v>52</v>
      </c>
      <c r="H2358" s="216" t="s">
        <v>2213</v>
      </c>
      <c r="I2358" s="8">
        <f t="shared" si="69"/>
        <v>69</v>
      </c>
      <c r="J2358" s="358"/>
    </row>
    <row r="2359" spans="1:10" s="359" customFormat="1" ht="15" customHeight="1" x14ac:dyDescent="0.2">
      <c r="A2359" s="8">
        <v>5661</v>
      </c>
      <c r="B2359" s="367" t="s">
        <v>2208</v>
      </c>
      <c r="C2359" s="52" t="s">
        <v>795</v>
      </c>
      <c r="D2359" s="52">
        <v>35</v>
      </c>
      <c r="E2359" s="52"/>
      <c r="F2359" s="8" t="s">
        <v>514</v>
      </c>
      <c r="G2359" s="8">
        <v>40</v>
      </c>
      <c r="H2359" s="216"/>
      <c r="I2359" s="8">
        <f t="shared" si="69"/>
        <v>75</v>
      </c>
      <c r="J2359" s="358"/>
    </row>
    <row r="2360" spans="1:10" s="359" customFormat="1" ht="15" customHeight="1" x14ac:dyDescent="0.2">
      <c r="A2360" s="8">
        <v>5660</v>
      </c>
      <c r="B2360" s="367" t="s">
        <v>2208</v>
      </c>
      <c r="C2360" s="52" t="s">
        <v>1323</v>
      </c>
      <c r="D2360" s="52">
        <v>18</v>
      </c>
      <c r="E2360" s="52"/>
      <c r="F2360" s="8" t="s">
        <v>515</v>
      </c>
      <c r="G2360" s="8">
        <v>26</v>
      </c>
      <c r="H2360" s="216"/>
      <c r="I2360" s="8">
        <f t="shared" si="69"/>
        <v>44</v>
      </c>
      <c r="J2360" s="358"/>
    </row>
    <row r="2361" spans="1:10" s="359" customFormat="1" ht="15" customHeight="1" x14ac:dyDescent="0.2">
      <c r="A2361" s="8">
        <v>5659</v>
      </c>
      <c r="B2361" s="367" t="s">
        <v>2208</v>
      </c>
      <c r="C2361" s="52" t="s">
        <v>792</v>
      </c>
      <c r="D2361" s="52">
        <v>6</v>
      </c>
      <c r="E2361" s="52"/>
      <c r="F2361" s="8" t="s">
        <v>1353</v>
      </c>
      <c r="G2361" s="8">
        <v>17</v>
      </c>
      <c r="H2361" s="216"/>
      <c r="I2361" s="8">
        <f t="shared" si="69"/>
        <v>23</v>
      </c>
      <c r="J2361" s="358"/>
    </row>
    <row r="2362" spans="1:10" s="359" customFormat="1" ht="15" customHeight="1" x14ac:dyDescent="0.2">
      <c r="A2362" s="8">
        <v>5658</v>
      </c>
      <c r="B2362" s="367" t="s">
        <v>2208</v>
      </c>
      <c r="C2362" s="52" t="s">
        <v>797</v>
      </c>
      <c r="D2362" s="52">
        <v>10</v>
      </c>
      <c r="E2362" s="52"/>
      <c r="F2362" s="8" t="s">
        <v>439</v>
      </c>
      <c r="G2362" s="8">
        <v>27</v>
      </c>
      <c r="H2362" s="216"/>
      <c r="I2362" s="8">
        <f t="shared" si="69"/>
        <v>37</v>
      </c>
      <c r="J2362" s="358"/>
    </row>
    <row r="2363" spans="1:10" s="359" customFormat="1" ht="15" customHeight="1" x14ac:dyDescent="0.2">
      <c r="A2363" s="8">
        <v>5657</v>
      </c>
      <c r="B2363" s="367" t="s">
        <v>2208</v>
      </c>
      <c r="C2363" s="52" t="s">
        <v>166</v>
      </c>
      <c r="D2363" s="52">
        <v>17</v>
      </c>
      <c r="E2363" s="52"/>
      <c r="F2363" s="8" t="s">
        <v>342</v>
      </c>
      <c r="G2363" s="8">
        <v>35</v>
      </c>
      <c r="H2363" s="216"/>
      <c r="I2363" s="8">
        <f t="shared" si="69"/>
        <v>52</v>
      </c>
      <c r="J2363" s="358"/>
    </row>
    <row r="2364" spans="1:10" s="359" customFormat="1" ht="15" customHeight="1" x14ac:dyDescent="0.2">
      <c r="A2364" s="8">
        <v>5656</v>
      </c>
      <c r="B2364" s="364" t="s">
        <v>2206</v>
      </c>
      <c r="C2364" s="52" t="s">
        <v>792</v>
      </c>
      <c r="D2364" s="52">
        <v>27</v>
      </c>
      <c r="E2364" s="52"/>
      <c r="F2364" s="8" t="s">
        <v>386</v>
      </c>
      <c r="G2364" s="8">
        <v>28</v>
      </c>
      <c r="H2364" s="216" t="s">
        <v>2207</v>
      </c>
      <c r="I2364" s="8">
        <f t="shared" si="69"/>
        <v>55</v>
      </c>
      <c r="J2364" s="358"/>
    </row>
    <row r="2365" spans="1:10" s="359" customFormat="1" ht="15" customHeight="1" x14ac:dyDescent="0.2">
      <c r="A2365" s="8">
        <v>5655</v>
      </c>
      <c r="B2365" s="364" t="s">
        <v>2206</v>
      </c>
      <c r="C2365" s="52" t="s">
        <v>8219</v>
      </c>
      <c r="D2365" s="52">
        <v>10</v>
      </c>
      <c r="E2365" s="52"/>
      <c r="F2365" s="8" t="s">
        <v>400</v>
      </c>
      <c r="G2365" s="8">
        <v>20</v>
      </c>
      <c r="H2365" s="216"/>
      <c r="I2365" s="8">
        <f t="shared" si="69"/>
        <v>30</v>
      </c>
      <c r="J2365" s="358"/>
    </row>
    <row r="2366" spans="1:10" s="359" customFormat="1" ht="15" customHeight="1" x14ac:dyDescent="0.2">
      <c r="A2366" s="8">
        <v>5654</v>
      </c>
      <c r="B2366" s="364" t="s">
        <v>2206</v>
      </c>
      <c r="C2366" s="8" t="s">
        <v>797</v>
      </c>
      <c r="D2366" s="8">
        <v>33</v>
      </c>
      <c r="E2366" s="52"/>
      <c r="F2366" s="52" t="s">
        <v>1323</v>
      </c>
      <c r="G2366" s="52">
        <v>14</v>
      </c>
      <c r="H2366" s="216"/>
      <c r="I2366" s="8">
        <f t="shared" si="69"/>
        <v>47</v>
      </c>
      <c r="J2366" s="358"/>
    </row>
    <row r="2367" spans="1:10" s="359" customFormat="1" ht="15" customHeight="1" x14ac:dyDescent="0.2">
      <c r="A2367" s="8">
        <v>5653</v>
      </c>
      <c r="B2367" s="364" t="s">
        <v>2206</v>
      </c>
      <c r="C2367" s="8" t="s">
        <v>397</v>
      </c>
      <c r="D2367" s="8">
        <v>34</v>
      </c>
      <c r="E2367" s="52"/>
      <c r="F2367" s="52" t="s">
        <v>256</v>
      </c>
      <c r="G2367" s="52">
        <v>7</v>
      </c>
      <c r="H2367" s="216"/>
      <c r="I2367" s="8">
        <f t="shared" si="69"/>
        <v>41</v>
      </c>
      <c r="J2367" s="358"/>
    </row>
    <row r="2368" spans="1:10" s="359" customFormat="1" ht="15" customHeight="1" x14ac:dyDescent="0.2">
      <c r="A2368" s="8">
        <v>5652</v>
      </c>
      <c r="B2368" s="364" t="s">
        <v>2206</v>
      </c>
      <c r="C2368" s="52" t="s">
        <v>441</v>
      </c>
      <c r="D2368" s="52">
        <v>20</v>
      </c>
      <c r="E2368" s="52" t="s">
        <v>777</v>
      </c>
      <c r="F2368" s="8" t="s">
        <v>295</v>
      </c>
      <c r="G2368" s="8">
        <v>23</v>
      </c>
      <c r="H2368" s="216"/>
      <c r="I2368" s="8">
        <f t="shared" si="69"/>
        <v>43</v>
      </c>
      <c r="J2368" s="358"/>
    </row>
    <row r="2369" spans="1:10" s="359" customFormat="1" ht="15" customHeight="1" x14ac:dyDescent="0.2">
      <c r="A2369" s="8">
        <v>5651</v>
      </c>
      <c r="B2369" s="364" t="s">
        <v>2206</v>
      </c>
      <c r="C2369" s="52" t="s">
        <v>789</v>
      </c>
      <c r="D2369" s="52">
        <v>21</v>
      </c>
      <c r="E2369" s="52"/>
      <c r="F2369" s="8" t="s">
        <v>516</v>
      </c>
      <c r="G2369" s="8">
        <v>26</v>
      </c>
      <c r="H2369" s="216"/>
      <c r="I2369" s="8">
        <f t="shared" si="69"/>
        <v>47</v>
      </c>
      <c r="J2369" s="358"/>
    </row>
    <row r="2370" spans="1:10" s="359" customFormat="1" ht="15" customHeight="1" x14ac:dyDescent="0.2">
      <c r="A2370" s="8">
        <v>5650</v>
      </c>
      <c r="B2370" s="364" t="s">
        <v>2206</v>
      </c>
      <c r="C2370" s="8" t="s">
        <v>1353</v>
      </c>
      <c r="D2370" s="8">
        <v>42</v>
      </c>
      <c r="E2370" s="52"/>
      <c r="F2370" s="52" t="s">
        <v>319</v>
      </c>
      <c r="G2370" s="52">
        <v>24</v>
      </c>
      <c r="H2370" s="216"/>
      <c r="I2370" s="8">
        <f t="shared" si="69"/>
        <v>66</v>
      </c>
      <c r="J2370" s="358"/>
    </row>
    <row r="2371" spans="1:10" s="359" customFormat="1" ht="15" customHeight="1" x14ac:dyDescent="0.2">
      <c r="A2371" s="8">
        <v>5649</v>
      </c>
      <c r="B2371" s="364" t="s">
        <v>2206</v>
      </c>
      <c r="C2371" s="8" t="s">
        <v>788</v>
      </c>
      <c r="D2371" s="8">
        <v>20</v>
      </c>
      <c r="E2371" s="52" t="s">
        <v>777</v>
      </c>
      <c r="F2371" s="52" t="s">
        <v>2952</v>
      </c>
      <c r="G2371" s="52">
        <v>14</v>
      </c>
      <c r="H2371" s="216"/>
      <c r="I2371" s="8">
        <f t="shared" si="69"/>
        <v>34</v>
      </c>
      <c r="J2371" s="358"/>
    </row>
    <row r="2372" spans="1:10" s="359" customFormat="1" ht="15" customHeight="1" x14ac:dyDescent="0.2">
      <c r="A2372" s="8">
        <v>5648</v>
      </c>
      <c r="B2372" s="364" t="s">
        <v>2206</v>
      </c>
      <c r="C2372" s="8" t="s">
        <v>342</v>
      </c>
      <c r="D2372" s="8">
        <v>49</v>
      </c>
      <c r="E2372" s="52"/>
      <c r="F2372" s="52" t="s">
        <v>439</v>
      </c>
      <c r="G2372" s="52">
        <v>10</v>
      </c>
      <c r="H2372" s="216"/>
      <c r="I2372" s="8">
        <f t="shared" si="69"/>
        <v>59</v>
      </c>
      <c r="J2372" s="358"/>
    </row>
    <row r="2373" spans="1:10" s="359" customFormat="1" ht="15" customHeight="1" x14ac:dyDescent="0.2">
      <c r="A2373" s="8">
        <v>5647</v>
      </c>
      <c r="B2373" s="367" t="s">
        <v>2205</v>
      </c>
      <c r="C2373" s="8" t="s">
        <v>793</v>
      </c>
      <c r="D2373" s="8">
        <v>31</v>
      </c>
      <c r="E2373" s="52"/>
      <c r="F2373" s="52" t="s">
        <v>386</v>
      </c>
      <c r="G2373" s="52">
        <v>22</v>
      </c>
      <c r="H2373" s="216"/>
      <c r="I2373" s="8">
        <f t="shared" si="69"/>
        <v>53</v>
      </c>
      <c r="J2373" s="358"/>
    </row>
    <row r="2374" spans="1:10" s="359" customFormat="1" ht="15" customHeight="1" x14ac:dyDescent="0.2">
      <c r="A2374" s="8">
        <v>5646</v>
      </c>
      <c r="B2374" s="367" t="s">
        <v>2205</v>
      </c>
      <c r="C2374" s="52" t="s">
        <v>8219</v>
      </c>
      <c r="D2374" s="52">
        <v>13</v>
      </c>
      <c r="E2374" s="52"/>
      <c r="F2374" s="8" t="s">
        <v>154</v>
      </c>
      <c r="G2374" s="8">
        <v>36</v>
      </c>
      <c r="H2374" s="216"/>
      <c r="I2374" s="8">
        <f t="shared" si="69"/>
        <v>49</v>
      </c>
      <c r="J2374" s="358"/>
    </row>
    <row r="2375" spans="1:10" s="359" customFormat="1" ht="15" customHeight="1" x14ac:dyDescent="0.2">
      <c r="A2375" s="8">
        <v>5645</v>
      </c>
      <c r="B2375" s="367" t="s">
        <v>2205</v>
      </c>
      <c r="C2375" s="52" t="s">
        <v>799</v>
      </c>
      <c r="D2375" s="52">
        <v>20</v>
      </c>
      <c r="E2375" s="52"/>
      <c r="F2375" s="8" t="s">
        <v>295</v>
      </c>
      <c r="G2375" s="8">
        <v>27</v>
      </c>
      <c r="H2375" s="216"/>
      <c r="I2375" s="8">
        <f t="shared" si="69"/>
        <v>47</v>
      </c>
      <c r="J2375" s="358"/>
    </row>
    <row r="2376" spans="1:10" s="359" customFormat="1" ht="15" customHeight="1" x14ac:dyDescent="0.2">
      <c r="A2376" s="8">
        <v>5644</v>
      </c>
      <c r="B2376" s="367" t="s">
        <v>2205</v>
      </c>
      <c r="C2376" s="52" t="s">
        <v>1323</v>
      </c>
      <c r="D2376" s="52">
        <v>29</v>
      </c>
      <c r="E2376" s="52"/>
      <c r="F2376" s="8" t="s">
        <v>441</v>
      </c>
      <c r="G2376" s="8">
        <v>31</v>
      </c>
      <c r="H2376" s="216"/>
      <c r="I2376" s="8">
        <f t="shared" si="69"/>
        <v>60</v>
      </c>
      <c r="J2376" s="358"/>
    </row>
    <row r="2377" spans="1:10" s="359" customFormat="1" ht="15" customHeight="1" x14ac:dyDescent="0.2">
      <c r="A2377" s="8">
        <v>5643</v>
      </c>
      <c r="B2377" s="367" t="s">
        <v>2205</v>
      </c>
      <c r="C2377" s="8" t="s">
        <v>397</v>
      </c>
      <c r="D2377" s="8">
        <v>16</v>
      </c>
      <c r="E2377" s="52"/>
      <c r="F2377" s="52" t="s">
        <v>319</v>
      </c>
      <c r="G2377" s="52">
        <v>9</v>
      </c>
      <c r="H2377" s="216"/>
      <c r="I2377" s="8">
        <f t="shared" si="69"/>
        <v>25</v>
      </c>
      <c r="J2377" s="358"/>
    </row>
    <row r="2378" spans="1:10" s="359" customFormat="1" ht="15" customHeight="1" x14ac:dyDescent="0.2">
      <c r="A2378" s="8">
        <v>5642</v>
      </c>
      <c r="B2378" s="367" t="s">
        <v>2205</v>
      </c>
      <c r="C2378" s="8" t="s">
        <v>342</v>
      </c>
      <c r="D2378" s="8">
        <v>45</v>
      </c>
      <c r="E2378" s="52"/>
      <c r="F2378" s="52" t="s">
        <v>2952</v>
      </c>
      <c r="G2378" s="52">
        <v>17</v>
      </c>
      <c r="H2378" s="216"/>
      <c r="I2378" s="8">
        <f t="shared" si="69"/>
        <v>62</v>
      </c>
      <c r="J2378" s="358"/>
    </row>
    <row r="2379" spans="1:10" s="359" customFormat="1" ht="15" customHeight="1" x14ac:dyDescent="0.2">
      <c r="A2379" s="8">
        <v>5641</v>
      </c>
      <c r="B2379" s="367" t="s">
        <v>2205</v>
      </c>
      <c r="C2379" s="52" t="s">
        <v>797</v>
      </c>
      <c r="D2379" s="52">
        <v>13</v>
      </c>
      <c r="E2379" s="52"/>
      <c r="F2379" s="8" t="s">
        <v>514</v>
      </c>
      <c r="G2379" s="8">
        <v>31</v>
      </c>
      <c r="H2379" s="216"/>
      <c r="I2379" s="8">
        <f t="shared" si="69"/>
        <v>44</v>
      </c>
      <c r="J2379" s="358"/>
    </row>
    <row r="2380" spans="1:10" s="359" customFormat="1" ht="15" customHeight="1" x14ac:dyDescent="0.2">
      <c r="A2380" s="8">
        <v>5640</v>
      </c>
      <c r="B2380" s="367" t="s">
        <v>2205</v>
      </c>
      <c r="C2380" s="52" t="s">
        <v>166</v>
      </c>
      <c r="D2380" s="52">
        <v>3</v>
      </c>
      <c r="E2380" s="52"/>
      <c r="F2380" s="8" t="s">
        <v>1353</v>
      </c>
      <c r="G2380" s="8">
        <v>36</v>
      </c>
      <c r="H2380" s="216" t="s">
        <v>2202</v>
      </c>
      <c r="I2380" s="8">
        <f t="shared" si="69"/>
        <v>39</v>
      </c>
      <c r="J2380" s="358"/>
    </row>
    <row r="2381" spans="1:10" s="359" customFormat="1" ht="15" customHeight="1" x14ac:dyDescent="0.2">
      <c r="A2381" s="8">
        <v>5639</v>
      </c>
      <c r="B2381" s="367" t="s">
        <v>2205</v>
      </c>
      <c r="C2381" s="52" t="s">
        <v>789</v>
      </c>
      <c r="D2381" s="52">
        <v>19</v>
      </c>
      <c r="E2381" s="52"/>
      <c r="F2381" s="8" t="s">
        <v>439</v>
      </c>
      <c r="G2381" s="8">
        <v>30</v>
      </c>
      <c r="H2381" s="216"/>
      <c r="I2381" s="8">
        <f t="shared" si="69"/>
        <v>49</v>
      </c>
      <c r="J2381" s="358"/>
    </row>
    <row r="2382" spans="1:10" s="359" customFormat="1" ht="15" customHeight="1" x14ac:dyDescent="0.2">
      <c r="A2382" s="8">
        <v>5638</v>
      </c>
      <c r="B2382" s="364" t="s">
        <v>2204</v>
      </c>
      <c r="C2382" s="8" t="s">
        <v>166</v>
      </c>
      <c r="D2382" s="8">
        <v>38</v>
      </c>
      <c r="E2382" s="52"/>
      <c r="F2382" s="52" t="s">
        <v>154</v>
      </c>
      <c r="G2382" s="52">
        <v>3</v>
      </c>
      <c r="H2382" s="216" t="s">
        <v>2199</v>
      </c>
      <c r="I2382" s="8">
        <f t="shared" si="69"/>
        <v>41</v>
      </c>
      <c r="J2382" s="358"/>
    </row>
    <row r="2383" spans="1:10" s="359" customFormat="1" ht="15" customHeight="1" x14ac:dyDescent="0.2">
      <c r="A2383" s="8">
        <v>5637</v>
      </c>
      <c r="B2383" s="364" t="s">
        <v>2204</v>
      </c>
      <c r="C2383" s="8" t="s">
        <v>797</v>
      </c>
      <c r="D2383" s="8">
        <v>38</v>
      </c>
      <c r="E2383" s="52"/>
      <c r="F2383" s="52" t="s">
        <v>752</v>
      </c>
      <c r="G2383" s="52">
        <v>29</v>
      </c>
      <c r="H2383" s="216"/>
      <c r="I2383" s="8">
        <f t="shared" si="69"/>
        <v>67</v>
      </c>
      <c r="J2383" s="358"/>
    </row>
    <row r="2384" spans="1:10" s="359" customFormat="1" ht="15" customHeight="1" x14ac:dyDescent="0.2">
      <c r="A2384" s="8">
        <v>5636</v>
      </c>
      <c r="B2384" s="364" t="s">
        <v>2204</v>
      </c>
      <c r="C2384" s="8" t="s">
        <v>798</v>
      </c>
      <c r="D2384" s="8">
        <v>18</v>
      </c>
      <c r="E2384" s="52"/>
      <c r="F2384" s="52" t="s">
        <v>1323</v>
      </c>
      <c r="G2384" s="52">
        <v>16</v>
      </c>
      <c r="H2384" s="216"/>
      <c r="I2384" s="8">
        <f t="shared" si="69"/>
        <v>34</v>
      </c>
      <c r="J2384" s="358"/>
    </row>
    <row r="2385" spans="1:10" s="359" customFormat="1" ht="15" customHeight="1" x14ac:dyDescent="0.2">
      <c r="A2385" s="8">
        <v>5635</v>
      </c>
      <c r="B2385" s="364" t="s">
        <v>2204</v>
      </c>
      <c r="C2385" s="8" t="s">
        <v>441</v>
      </c>
      <c r="D2385" s="8">
        <v>34</v>
      </c>
      <c r="E2385" s="52"/>
      <c r="F2385" s="52" t="s">
        <v>256</v>
      </c>
      <c r="G2385" s="52">
        <v>9</v>
      </c>
      <c r="H2385" s="216"/>
      <c r="I2385" s="8">
        <f t="shared" si="69"/>
        <v>43</v>
      </c>
      <c r="J2385" s="358"/>
    </row>
    <row r="2386" spans="1:10" s="359" customFormat="1" ht="15" customHeight="1" x14ac:dyDescent="0.2">
      <c r="A2386" s="8">
        <v>5634</v>
      </c>
      <c r="B2386" s="364" t="s">
        <v>2204</v>
      </c>
      <c r="C2386" s="52" t="s">
        <v>793</v>
      </c>
      <c r="D2386" s="52">
        <v>7</v>
      </c>
      <c r="E2386" s="52"/>
      <c r="F2386" s="8" t="s">
        <v>295</v>
      </c>
      <c r="G2386" s="8">
        <v>41</v>
      </c>
      <c r="H2386" s="216"/>
      <c r="I2386" s="8">
        <f t="shared" si="69"/>
        <v>48</v>
      </c>
      <c r="J2386" s="358"/>
    </row>
    <row r="2387" spans="1:10" s="359" customFormat="1" ht="15" customHeight="1" x14ac:dyDescent="0.2">
      <c r="A2387" s="8">
        <v>5633</v>
      </c>
      <c r="B2387" s="364" t="s">
        <v>2204</v>
      </c>
      <c r="C2387" s="52" t="s">
        <v>397</v>
      </c>
      <c r="D2387" s="52">
        <v>7</v>
      </c>
      <c r="E2387" s="52"/>
      <c r="F2387" s="8" t="s">
        <v>514</v>
      </c>
      <c r="G2387" s="8">
        <v>27</v>
      </c>
      <c r="H2387" s="216"/>
      <c r="I2387" s="8">
        <f t="shared" si="69"/>
        <v>34</v>
      </c>
      <c r="J2387" s="358"/>
    </row>
    <row r="2388" spans="1:10" s="359" customFormat="1" ht="15" customHeight="1" x14ac:dyDescent="0.2">
      <c r="A2388" s="8">
        <v>5632</v>
      </c>
      <c r="B2388" s="364" t="s">
        <v>2204</v>
      </c>
      <c r="C2388" s="8" t="s">
        <v>319</v>
      </c>
      <c r="D2388" s="8">
        <v>21</v>
      </c>
      <c r="E2388" s="52"/>
      <c r="F2388" s="52" t="s">
        <v>515</v>
      </c>
      <c r="G2388" s="52">
        <v>2</v>
      </c>
      <c r="H2388" s="216"/>
      <c r="I2388" s="8">
        <f t="shared" si="69"/>
        <v>23</v>
      </c>
      <c r="J2388" s="358"/>
    </row>
    <row r="2389" spans="1:10" s="359" customFormat="1" ht="15" customHeight="1" x14ac:dyDescent="0.2">
      <c r="A2389" s="8">
        <v>5631</v>
      </c>
      <c r="B2389" s="364" t="s">
        <v>2204</v>
      </c>
      <c r="C2389" s="8" t="s">
        <v>2952</v>
      </c>
      <c r="D2389" s="8">
        <v>23</v>
      </c>
      <c r="E2389" s="52"/>
      <c r="F2389" s="52" t="s">
        <v>439</v>
      </c>
      <c r="G2389" s="52">
        <v>7</v>
      </c>
      <c r="H2389" s="216"/>
      <c r="I2389" s="8">
        <f t="shared" si="69"/>
        <v>30</v>
      </c>
      <c r="J2389" s="358"/>
    </row>
    <row r="2390" spans="1:10" s="359" customFormat="1" ht="15" customHeight="1" x14ac:dyDescent="0.2">
      <c r="A2390" s="8">
        <v>5630</v>
      </c>
      <c r="B2390" s="364" t="s">
        <v>2204</v>
      </c>
      <c r="C2390" s="8" t="s">
        <v>1353</v>
      </c>
      <c r="D2390" s="8">
        <v>26</v>
      </c>
      <c r="E2390" s="52"/>
      <c r="F2390" s="52" t="s">
        <v>342</v>
      </c>
      <c r="G2390" s="52">
        <v>7</v>
      </c>
      <c r="H2390" s="216"/>
      <c r="I2390" s="8">
        <f t="shared" si="69"/>
        <v>33</v>
      </c>
      <c r="J2390" s="358"/>
    </row>
    <row r="2391" spans="1:10" s="359" customFormat="1" ht="15" customHeight="1" x14ac:dyDescent="0.2">
      <c r="A2391" s="8">
        <v>5629</v>
      </c>
      <c r="B2391" s="367" t="s">
        <v>2203</v>
      </c>
      <c r="C2391" s="52" t="s">
        <v>792</v>
      </c>
      <c r="D2391" s="52">
        <v>17</v>
      </c>
      <c r="E2391" s="52"/>
      <c r="F2391" s="8" t="s">
        <v>752</v>
      </c>
      <c r="G2391" s="8">
        <v>42</v>
      </c>
      <c r="H2391" s="216"/>
      <c r="I2391" s="8">
        <f t="shared" si="69"/>
        <v>59</v>
      </c>
      <c r="J2391" s="358"/>
    </row>
    <row r="2392" spans="1:10" s="359" customFormat="1" ht="15" customHeight="1" x14ac:dyDescent="0.2">
      <c r="A2392" s="8">
        <v>5628</v>
      </c>
      <c r="B2392" s="367" t="s">
        <v>2203</v>
      </c>
      <c r="C2392" s="52" t="s">
        <v>1323</v>
      </c>
      <c r="D2392" s="52">
        <v>3</v>
      </c>
      <c r="E2392" s="52"/>
      <c r="F2392" s="8" t="s">
        <v>256</v>
      </c>
      <c r="G2392" s="8">
        <v>24</v>
      </c>
      <c r="H2392" s="216"/>
      <c r="I2392" s="8">
        <f t="shared" si="69"/>
        <v>27</v>
      </c>
      <c r="J2392" s="358"/>
    </row>
    <row r="2393" spans="1:10" s="359" customFormat="1" ht="15" customHeight="1" x14ac:dyDescent="0.2">
      <c r="A2393" s="8">
        <v>5627</v>
      </c>
      <c r="B2393" s="367" t="s">
        <v>2203</v>
      </c>
      <c r="C2393" s="8" t="s">
        <v>797</v>
      </c>
      <c r="D2393" s="8">
        <v>20</v>
      </c>
      <c r="E2393" s="52"/>
      <c r="F2393" s="52" t="s">
        <v>295</v>
      </c>
      <c r="G2393" s="52">
        <v>3</v>
      </c>
      <c r="H2393" s="216"/>
      <c r="I2393" s="8">
        <f t="shared" si="69"/>
        <v>23</v>
      </c>
      <c r="J2393" s="358"/>
    </row>
    <row r="2394" spans="1:10" s="359" customFormat="1" ht="15" customHeight="1" x14ac:dyDescent="0.2">
      <c r="A2394" s="8">
        <v>5626</v>
      </c>
      <c r="B2394" s="367" t="s">
        <v>2203</v>
      </c>
      <c r="C2394" s="52" t="s">
        <v>342</v>
      </c>
      <c r="D2394" s="52">
        <v>3</v>
      </c>
      <c r="E2394" s="52"/>
      <c r="F2394" s="8" t="s">
        <v>441</v>
      </c>
      <c r="G2394" s="8">
        <v>13</v>
      </c>
      <c r="H2394" s="216"/>
      <c r="I2394" s="8">
        <f t="shared" si="69"/>
        <v>16</v>
      </c>
      <c r="J2394" s="358"/>
    </row>
    <row r="2395" spans="1:10" s="359" customFormat="1" ht="15" customHeight="1" x14ac:dyDescent="0.2">
      <c r="A2395" s="8">
        <v>5625</v>
      </c>
      <c r="B2395" s="367" t="s">
        <v>2203</v>
      </c>
      <c r="C2395" s="8" t="s">
        <v>793</v>
      </c>
      <c r="D2395" s="8">
        <v>30</v>
      </c>
      <c r="E2395" s="52"/>
      <c r="F2395" s="52" t="s">
        <v>516</v>
      </c>
      <c r="G2395" s="52">
        <v>21</v>
      </c>
      <c r="H2395" s="216"/>
      <c r="I2395" s="8">
        <f t="shared" si="69"/>
        <v>51</v>
      </c>
      <c r="J2395" s="358"/>
    </row>
    <row r="2396" spans="1:10" s="359" customFormat="1" ht="15" customHeight="1" x14ac:dyDescent="0.2">
      <c r="A2396" s="8">
        <v>5624</v>
      </c>
      <c r="B2396" s="367" t="s">
        <v>2203</v>
      </c>
      <c r="C2396" s="8" t="s">
        <v>2952</v>
      </c>
      <c r="D2396" s="8">
        <v>27</v>
      </c>
      <c r="E2396" s="52"/>
      <c r="F2396" s="52" t="s">
        <v>319</v>
      </c>
      <c r="G2396" s="52">
        <v>8</v>
      </c>
      <c r="H2396" s="216" t="s">
        <v>1660</v>
      </c>
      <c r="I2396" s="8">
        <f t="shared" si="69"/>
        <v>35</v>
      </c>
      <c r="J2396" s="358"/>
    </row>
    <row r="2397" spans="1:10" s="359" customFormat="1" ht="15" customHeight="1" x14ac:dyDescent="0.2">
      <c r="A2397" s="8">
        <v>5623</v>
      </c>
      <c r="B2397" s="367" t="s">
        <v>2203</v>
      </c>
      <c r="C2397" s="52" t="s">
        <v>798</v>
      </c>
      <c r="D2397" s="52">
        <v>11</v>
      </c>
      <c r="E2397" s="52"/>
      <c r="F2397" s="8" t="s">
        <v>397</v>
      </c>
      <c r="G2397" s="8">
        <v>20</v>
      </c>
      <c r="H2397" s="216"/>
      <c r="I2397" s="8">
        <f t="shared" ref="I2397:I2460" si="70">D2397+G2397</f>
        <v>31</v>
      </c>
      <c r="J2397" s="358"/>
    </row>
    <row r="2398" spans="1:10" s="359" customFormat="1" ht="15" customHeight="1" x14ac:dyDescent="0.2">
      <c r="A2398" s="8">
        <v>5622</v>
      </c>
      <c r="B2398" s="367" t="s">
        <v>2203</v>
      </c>
      <c r="C2398" s="52" t="s">
        <v>790</v>
      </c>
      <c r="D2398" s="52">
        <v>20</v>
      </c>
      <c r="E2398" s="52"/>
      <c r="F2398" s="8" t="s">
        <v>514</v>
      </c>
      <c r="G2398" s="8">
        <v>34</v>
      </c>
      <c r="H2398" s="216"/>
      <c r="I2398" s="8">
        <f t="shared" si="70"/>
        <v>54</v>
      </c>
      <c r="J2398" s="358"/>
    </row>
    <row r="2399" spans="1:10" s="359" customFormat="1" ht="15" customHeight="1" x14ac:dyDescent="0.2">
      <c r="A2399" s="8">
        <v>5621</v>
      </c>
      <c r="B2399" s="367" t="s">
        <v>2203</v>
      </c>
      <c r="C2399" s="8" t="s">
        <v>1353</v>
      </c>
      <c r="D2399" s="8">
        <v>27</v>
      </c>
      <c r="E2399" s="52"/>
      <c r="F2399" s="52" t="s">
        <v>515</v>
      </c>
      <c r="G2399" s="52">
        <v>13</v>
      </c>
      <c r="H2399" s="216"/>
      <c r="I2399" s="8">
        <f t="shared" si="70"/>
        <v>40</v>
      </c>
      <c r="J2399" s="358"/>
    </row>
    <row r="2400" spans="1:10" s="359" customFormat="1" ht="15" customHeight="1" x14ac:dyDescent="0.2">
      <c r="A2400" s="8">
        <v>5620</v>
      </c>
      <c r="B2400" s="364" t="s">
        <v>2200</v>
      </c>
      <c r="C2400" s="29" t="s">
        <v>1323</v>
      </c>
      <c r="D2400" s="29">
        <v>7</v>
      </c>
      <c r="E2400" s="29"/>
      <c r="F2400" s="9" t="s">
        <v>154</v>
      </c>
      <c r="G2400" s="9">
        <v>35</v>
      </c>
      <c r="H2400" s="216"/>
      <c r="I2400" s="8">
        <f t="shared" si="70"/>
        <v>42</v>
      </c>
      <c r="J2400" s="358"/>
    </row>
    <row r="2401" spans="1:10" s="359" customFormat="1" ht="15" customHeight="1" x14ac:dyDescent="0.2">
      <c r="A2401" s="8">
        <v>5619</v>
      </c>
      <c r="B2401" s="364" t="s">
        <v>2200</v>
      </c>
      <c r="C2401" s="29" t="s">
        <v>799</v>
      </c>
      <c r="D2401" s="29">
        <v>20</v>
      </c>
      <c r="E2401" s="29" t="s">
        <v>777</v>
      </c>
      <c r="F2401" s="9" t="s">
        <v>400</v>
      </c>
      <c r="G2401" s="9">
        <v>26</v>
      </c>
      <c r="H2401" s="216"/>
      <c r="I2401" s="8">
        <f t="shared" si="70"/>
        <v>46</v>
      </c>
      <c r="J2401" s="358"/>
    </row>
    <row r="2402" spans="1:10" s="359" customFormat="1" ht="15" customHeight="1" x14ac:dyDescent="0.2">
      <c r="A2402" s="8">
        <v>5618</v>
      </c>
      <c r="B2402" s="364" t="s">
        <v>2200</v>
      </c>
      <c r="C2402" s="52" t="s">
        <v>8219</v>
      </c>
      <c r="D2402" s="29">
        <v>32</v>
      </c>
      <c r="E2402" s="29"/>
      <c r="F2402" s="9" t="s">
        <v>392</v>
      </c>
      <c r="G2402" s="9">
        <v>41</v>
      </c>
      <c r="H2402" s="216"/>
      <c r="I2402" s="8">
        <f t="shared" si="70"/>
        <v>73</v>
      </c>
      <c r="J2402" s="358"/>
    </row>
    <row r="2403" spans="1:10" s="359" customFormat="1" ht="15" customHeight="1" x14ac:dyDescent="0.2">
      <c r="A2403" s="8">
        <v>5617</v>
      </c>
      <c r="B2403" s="364" t="s">
        <v>2200</v>
      </c>
      <c r="C2403" s="29" t="s">
        <v>795</v>
      </c>
      <c r="D2403" s="29">
        <v>3</v>
      </c>
      <c r="E2403" s="29"/>
      <c r="F2403" s="9" t="s">
        <v>441</v>
      </c>
      <c r="G2403" s="9">
        <v>41</v>
      </c>
      <c r="H2403" s="216"/>
      <c r="I2403" s="8">
        <f t="shared" si="70"/>
        <v>44</v>
      </c>
      <c r="J2403" s="358"/>
    </row>
    <row r="2404" spans="1:10" s="359" customFormat="1" ht="15" customHeight="1" x14ac:dyDescent="0.2">
      <c r="A2404" s="8">
        <v>5616</v>
      </c>
      <c r="B2404" s="364" t="s">
        <v>2200</v>
      </c>
      <c r="C2404" s="29" t="s">
        <v>798</v>
      </c>
      <c r="D2404" s="29">
        <v>19</v>
      </c>
      <c r="E2404" s="29"/>
      <c r="F2404" s="9" t="s">
        <v>516</v>
      </c>
      <c r="G2404" s="9">
        <v>48</v>
      </c>
      <c r="H2404" s="216"/>
      <c r="I2404" s="8">
        <f t="shared" si="70"/>
        <v>67</v>
      </c>
      <c r="J2404" s="358"/>
    </row>
    <row r="2405" spans="1:10" s="359" customFormat="1" ht="15" customHeight="1" x14ac:dyDescent="0.2">
      <c r="A2405" s="8">
        <v>5615</v>
      </c>
      <c r="B2405" s="364" t="s">
        <v>2200</v>
      </c>
      <c r="C2405" s="29" t="s">
        <v>319</v>
      </c>
      <c r="D2405" s="29">
        <v>20</v>
      </c>
      <c r="E2405" s="29"/>
      <c r="F2405" s="9" t="s">
        <v>397</v>
      </c>
      <c r="G2405" s="9">
        <v>40</v>
      </c>
      <c r="H2405" s="216"/>
      <c r="I2405" s="8">
        <f t="shared" si="70"/>
        <v>60</v>
      </c>
      <c r="J2405" s="358"/>
    </row>
    <row r="2406" spans="1:10" s="359" customFormat="1" ht="15" customHeight="1" x14ac:dyDescent="0.2">
      <c r="A2406" s="8">
        <v>5614</v>
      </c>
      <c r="B2406" s="364" t="s">
        <v>2200</v>
      </c>
      <c r="C2406" s="29" t="s">
        <v>2952</v>
      </c>
      <c r="D2406" s="29">
        <v>3</v>
      </c>
      <c r="E2406" s="29"/>
      <c r="F2406" s="9" t="s">
        <v>514</v>
      </c>
      <c r="G2406" s="9">
        <v>31</v>
      </c>
      <c r="H2406" s="216"/>
      <c r="I2406" s="8">
        <f t="shared" si="70"/>
        <v>34</v>
      </c>
      <c r="J2406" s="358"/>
    </row>
    <row r="2407" spans="1:10" s="359" customFormat="1" ht="15" customHeight="1" x14ac:dyDescent="0.2">
      <c r="A2407" s="8">
        <v>5613</v>
      </c>
      <c r="B2407" s="364" t="s">
        <v>2200</v>
      </c>
      <c r="C2407" s="29" t="s">
        <v>789</v>
      </c>
      <c r="D2407" s="29">
        <v>6</v>
      </c>
      <c r="E2407" s="29"/>
      <c r="F2407" s="9" t="s">
        <v>1353</v>
      </c>
      <c r="G2407" s="9">
        <v>35</v>
      </c>
      <c r="H2407" s="216" t="s">
        <v>2202</v>
      </c>
      <c r="I2407" s="8">
        <f t="shared" si="70"/>
        <v>41</v>
      </c>
      <c r="J2407" s="358"/>
    </row>
    <row r="2408" spans="1:10" s="359" customFormat="1" ht="15" customHeight="1" x14ac:dyDescent="0.2">
      <c r="A2408" s="8">
        <v>5612</v>
      </c>
      <c r="B2408" s="364" t="s">
        <v>2200</v>
      </c>
      <c r="C2408" s="29" t="s">
        <v>790</v>
      </c>
      <c r="D2408" s="29">
        <v>0</v>
      </c>
      <c r="E2408" s="29"/>
      <c r="F2408" s="9" t="s">
        <v>342</v>
      </c>
      <c r="G2408" s="9">
        <v>42</v>
      </c>
      <c r="H2408" s="216"/>
      <c r="I2408" s="8">
        <f t="shared" si="70"/>
        <v>42</v>
      </c>
      <c r="J2408" s="358"/>
    </row>
    <row r="2409" spans="1:10" s="359" customFormat="1" ht="15" customHeight="1" x14ac:dyDescent="0.2">
      <c r="A2409" s="8">
        <v>5611</v>
      </c>
      <c r="B2409" s="363" t="s">
        <v>2198</v>
      </c>
      <c r="C2409" s="52" t="s">
        <v>797</v>
      </c>
      <c r="D2409" s="52">
        <v>13</v>
      </c>
      <c r="E2409" s="52"/>
      <c r="F2409" s="8" t="s">
        <v>154</v>
      </c>
      <c r="G2409" s="8">
        <v>20</v>
      </c>
      <c r="H2409" s="216"/>
      <c r="I2409" s="8">
        <f t="shared" si="70"/>
        <v>33</v>
      </c>
      <c r="J2409" s="358"/>
    </row>
    <row r="2410" spans="1:10" s="359" customFormat="1" ht="15" customHeight="1" x14ac:dyDescent="0.2">
      <c r="A2410" s="8">
        <v>5610</v>
      </c>
      <c r="B2410" s="363" t="s">
        <v>2198</v>
      </c>
      <c r="C2410" s="8" t="s">
        <v>798</v>
      </c>
      <c r="D2410" s="8">
        <v>31</v>
      </c>
      <c r="E2410" s="52"/>
      <c r="F2410" s="52" t="s">
        <v>752</v>
      </c>
      <c r="G2410" s="52">
        <v>7</v>
      </c>
      <c r="H2410" s="216"/>
      <c r="I2410" s="8">
        <f t="shared" si="70"/>
        <v>38</v>
      </c>
      <c r="J2410" s="358"/>
    </row>
    <row r="2411" spans="1:10" s="359" customFormat="1" ht="15" customHeight="1" x14ac:dyDescent="0.2">
      <c r="A2411" s="8">
        <v>5609</v>
      </c>
      <c r="B2411" s="363" t="s">
        <v>2198</v>
      </c>
      <c r="C2411" s="8" t="s">
        <v>793</v>
      </c>
      <c r="D2411" s="8">
        <v>34</v>
      </c>
      <c r="E2411" s="52"/>
      <c r="F2411" s="52" t="s">
        <v>1323</v>
      </c>
      <c r="G2411" s="52">
        <v>20</v>
      </c>
      <c r="H2411" s="216" t="s">
        <v>2201</v>
      </c>
      <c r="I2411" s="8">
        <f t="shared" si="70"/>
        <v>54</v>
      </c>
      <c r="J2411" s="358"/>
    </row>
    <row r="2412" spans="1:10" s="359" customFormat="1" ht="15" customHeight="1" x14ac:dyDescent="0.2">
      <c r="A2412" s="8">
        <v>5608</v>
      </c>
      <c r="B2412" s="363" t="s">
        <v>2198</v>
      </c>
      <c r="C2412" s="8" t="s">
        <v>788</v>
      </c>
      <c r="D2412" s="8">
        <v>34</v>
      </c>
      <c r="E2412" s="52"/>
      <c r="F2412" s="52" t="s">
        <v>516</v>
      </c>
      <c r="G2412" s="52">
        <v>27</v>
      </c>
      <c r="H2412" s="216"/>
      <c r="I2412" s="8">
        <f t="shared" si="70"/>
        <v>61</v>
      </c>
      <c r="J2412" s="358"/>
    </row>
    <row r="2413" spans="1:10" s="359" customFormat="1" ht="15" customHeight="1" x14ac:dyDescent="0.2">
      <c r="A2413" s="8">
        <v>5607</v>
      </c>
      <c r="B2413" s="363" t="s">
        <v>2198</v>
      </c>
      <c r="C2413" s="52" t="s">
        <v>319</v>
      </c>
      <c r="D2413" s="52">
        <v>16</v>
      </c>
      <c r="E2413" s="52"/>
      <c r="F2413" s="8" t="s">
        <v>2952</v>
      </c>
      <c r="G2413" s="8">
        <v>51</v>
      </c>
      <c r="H2413" s="216"/>
      <c r="I2413" s="8">
        <f t="shared" si="70"/>
        <v>67</v>
      </c>
      <c r="J2413" s="358"/>
    </row>
    <row r="2414" spans="1:10" s="359" customFormat="1" ht="15" customHeight="1" x14ac:dyDescent="0.2">
      <c r="A2414" s="8">
        <v>5606</v>
      </c>
      <c r="B2414" s="363" t="s">
        <v>2198</v>
      </c>
      <c r="C2414" s="52" t="s">
        <v>799</v>
      </c>
      <c r="D2414" s="52">
        <v>7</v>
      </c>
      <c r="E2414" s="52"/>
      <c r="F2414" s="8" t="s">
        <v>515</v>
      </c>
      <c r="G2414" s="8">
        <v>34</v>
      </c>
      <c r="H2414" s="216"/>
      <c r="I2414" s="8">
        <f t="shared" si="70"/>
        <v>41</v>
      </c>
      <c r="J2414" s="358"/>
    </row>
    <row r="2415" spans="1:10" s="359" customFormat="1" ht="15" customHeight="1" x14ac:dyDescent="0.2">
      <c r="A2415" s="8">
        <v>5605</v>
      </c>
      <c r="B2415" s="363" t="s">
        <v>2198</v>
      </c>
      <c r="C2415" s="52" t="s">
        <v>397</v>
      </c>
      <c r="D2415" s="52">
        <v>12</v>
      </c>
      <c r="E2415" s="52"/>
      <c r="F2415" s="8" t="s">
        <v>1353</v>
      </c>
      <c r="G2415" s="8">
        <v>17</v>
      </c>
      <c r="H2415" s="216"/>
      <c r="I2415" s="8">
        <f t="shared" si="70"/>
        <v>29</v>
      </c>
      <c r="J2415" s="358"/>
    </row>
    <row r="2416" spans="1:10" s="359" customFormat="1" ht="15" customHeight="1" x14ac:dyDescent="0.2">
      <c r="A2416" s="8">
        <v>5604</v>
      </c>
      <c r="B2416" s="363" t="s">
        <v>2198</v>
      </c>
      <c r="C2416" s="8" t="s">
        <v>441</v>
      </c>
      <c r="D2416" s="8">
        <v>51</v>
      </c>
      <c r="E2416" s="52"/>
      <c r="F2416" s="52" t="s">
        <v>439</v>
      </c>
      <c r="G2416" s="52">
        <v>10</v>
      </c>
      <c r="H2416" s="216"/>
      <c r="I2416" s="8">
        <f t="shared" si="70"/>
        <v>61</v>
      </c>
      <c r="J2416" s="358"/>
    </row>
    <row r="2417" spans="1:10" s="359" customFormat="1" ht="15" customHeight="1" x14ac:dyDescent="0.2">
      <c r="A2417" s="8">
        <v>5603</v>
      </c>
      <c r="B2417" s="363" t="s">
        <v>2198</v>
      </c>
      <c r="C2417" s="52" t="s">
        <v>795</v>
      </c>
      <c r="D2417" s="52">
        <v>16</v>
      </c>
      <c r="E2417" s="52"/>
      <c r="F2417" s="8" t="s">
        <v>342</v>
      </c>
      <c r="G2417" s="8">
        <v>34</v>
      </c>
      <c r="H2417" s="216"/>
      <c r="I2417" s="8">
        <f t="shared" si="70"/>
        <v>50</v>
      </c>
      <c r="J2417" s="358"/>
    </row>
    <row r="2418" spans="1:10" s="359" customFormat="1" ht="15" customHeight="1" x14ac:dyDescent="0.2">
      <c r="A2418" s="8">
        <v>5602</v>
      </c>
      <c r="B2418" s="364" t="s">
        <v>2071</v>
      </c>
      <c r="C2418" s="52" t="s">
        <v>319</v>
      </c>
      <c r="D2418" s="52">
        <v>21</v>
      </c>
      <c r="E2418" s="52"/>
      <c r="F2418" s="8" t="s">
        <v>386</v>
      </c>
      <c r="G2418" s="8">
        <v>39</v>
      </c>
      <c r="H2418" s="216"/>
      <c r="I2418" s="8">
        <f t="shared" si="70"/>
        <v>60</v>
      </c>
      <c r="J2418" s="358"/>
    </row>
    <row r="2419" spans="1:10" s="359" customFormat="1" ht="15" customHeight="1" x14ac:dyDescent="0.2">
      <c r="A2419" s="8">
        <v>5601</v>
      </c>
      <c r="B2419" s="364" t="s">
        <v>2071</v>
      </c>
      <c r="C2419" s="52" t="s">
        <v>797</v>
      </c>
      <c r="D2419" s="52">
        <v>14</v>
      </c>
      <c r="E2419" s="52" t="s">
        <v>777</v>
      </c>
      <c r="F2419" s="8" t="s">
        <v>400</v>
      </c>
      <c r="G2419" s="8">
        <v>20</v>
      </c>
      <c r="H2419" s="216"/>
      <c r="I2419" s="8">
        <f t="shared" si="70"/>
        <v>34</v>
      </c>
      <c r="J2419" s="358"/>
    </row>
    <row r="2420" spans="1:10" s="359" customFormat="1" ht="15" customHeight="1" x14ac:dyDescent="0.2">
      <c r="A2420" s="8">
        <v>5600</v>
      </c>
      <c r="B2420" s="364" t="s">
        <v>2071</v>
      </c>
      <c r="C2420" s="8" t="s">
        <v>790</v>
      </c>
      <c r="D2420" s="8">
        <v>30</v>
      </c>
      <c r="E2420" s="52"/>
      <c r="F2420" s="52" t="s">
        <v>752</v>
      </c>
      <c r="G2420" s="52">
        <v>17</v>
      </c>
      <c r="H2420" s="216"/>
      <c r="I2420" s="8">
        <f t="shared" si="70"/>
        <v>47</v>
      </c>
      <c r="J2420" s="358"/>
    </row>
    <row r="2421" spans="1:10" s="359" customFormat="1" ht="15" customHeight="1" x14ac:dyDescent="0.2">
      <c r="A2421" s="8">
        <v>5599</v>
      </c>
      <c r="B2421" s="364" t="s">
        <v>2071</v>
      </c>
      <c r="C2421" s="52" t="s">
        <v>799</v>
      </c>
      <c r="D2421" s="52">
        <v>0</v>
      </c>
      <c r="E2421" s="52"/>
      <c r="F2421" s="8" t="s">
        <v>1323</v>
      </c>
      <c r="G2421" s="8">
        <v>17</v>
      </c>
      <c r="H2421" s="216"/>
      <c r="I2421" s="8">
        <f t="shared" si="70"/>
        <v>17</v>
      </c>
      <c r="J2421" s="358"/>
    </row>
    <row r="2422" spans="1:10" s="359" customFormat="1" ht="15" customHeight="1" x14ac:dyDescent="0.2">
      <c r="A2422" s="8">
        <v>5598</v>
      </c>
      <c r="B2422" s="364" t="s">
        <v>2071</v>
      </c>
      <c r="C2422" s="8" t="s">
        <v>2952</v>
      </c>
      <c r="D2422" s="8">
        <v>22</v>
      </c>
      <c r="E2422" s="52"/>
      <c r="F2422" s="52" t="s">
        <v>295</v>
      </c>
      <c r="G2422" s="52">
        <v>17</v>
      </c>
      <c r="H2422" s="216"/>
      <c r="I2422" s="8">
        <f t="shared" si="70"/>
        <v>39</v>
      </c>
      <c r="J2422" s="358"/>
    </row>
    <row r="2423" spans="1:10" s="359" customFormat="1" ht="15" customHeight="1" x14ac:dyDescent="0.2">
      <c r="A2423" s="8">
        <v>5597</v>
      </c>
      <c r="B2423" s="364" t="s">
        <v>2071</v>
      </c>
      <c r="C2423" s="52" t="s">
        <v>792</v>
      </c>
      <c r="D2423" s="52">
        <v>6</v>
      </c>
      <c r="E2423" s="52"/>
      <c r="F2423" s="8" t="s">
        <v>441</v>
      </c>
      <c r="G2423" s="8">
        <v>52</v>
      </c>
      <c r="H2423" s="216"/>
      <c r="I2423" s="8">
        <f t="shared" si="70"/>
        <v>58</v>
      </c>
      <c r="J2423" s="358"/>
    </row>
    <row r="2424" spans="1:10" s="359" customFormat="1" ht="15" customHeight="1" x14ac:dyDescent="0.2">
      <c r="A2424" s="8">
        <v>5596</v>
      </c>
      <c r="B2424" s="364" t="s">
        <v>2071</v>
      </c>
      <c r="C2424" s="8" t="s">
        <v>166</v>
      </c>
      <c r="D2424" s="8">
        <v>16</v>
      </c>
      <c r="E2424" s="52"/>
      <c r="F2424" s="52" t="s">
        <v>397</v>
      </c>
      <c r="G2424" s="52">
        <v>14</v>
      </c>
      <c r="H2424" s="216"/>
      <c r="I2424" s="8">
        <f t="shared" si="70"/>
        <v>30</v>
      </c>
      <c r="J2424" s="358"/>
    </row>
    <row r="2425" spans="1:10" s="359" customFormat="1" ht="15" customHeight="1" x14ac:dyDescent="0.2">
      <c r="A2425" s="8">
        <v>5595</v>
      </c>
      <c r="B2425" s="364" t="s">
        <v>2071</v>
      </c>
      <c r="C2425" s="8" t="s">
        <v>788</v>
      </c>
      <c r="D2425" s="8">
        <v>37</v>
      </c>
      <c r="E2425" s="52"/>
      <c r="F2425" s="52" t="s">
        <v>1353</v>
      </c>
      <c r="G2425" s="52">
        <v>7</v>
      </c>
      <c r="H2425" s="216"/>
      <c r="I2425" s="8">
        <f t="shared" si="70"/>
        <v>44</v>
      </c>
      <c r="J2425" s="358"/>
    </row>
    <row r="2426" spans="1:10" s="359" customFormat="1" ht="15" customHeight="1" x14ac:dyDescent="0.2">
      <c r="A2426" s="8">
        <v>5594</v>
      </c>
      <c r="B2426" s="364" t="s">
        <v>2071</v>
      </c>
      <c r="C2426" s="52" t="s">
        <v>789</v>
      </c>
      <c r="D2426" s="52">
        <v>0</v>
      </c>
      <c r="E2426" s="52"/>
      <c r="F2426" s="8" t="s">
        <v>342</v>
      </c>
      <c r="G2426" s="8">
        <v>49</v>
      </c>
      <c r="H2426" s="216" t="s">
        <v>1659</v>
      </c>
      <c r="I2426" s="8">
        <f t="shared" si="70"/>
        <v>49</v>
      </c>
      <c r="J2426" s="358"/>
    </row>
    <row r="2427" spans="1:10" ht="15" customHeight="1" x14ac:dyDescent="0.2">
      <c r="A2427" s="8">
        <v>5593</v>
      </c>
      <c r="B2427" s="363" t="s">
        <v>2070</v>
      </c>
      <c r="C2427" s="52" t="s">
        <v>798</v>
      </c>
      <c r="D2427" s="52">
        <v>12</v>
      </c>
      <c r="F2427" s="8" t="s">
        <v>154</v>
      </c>
      <c r="G2427" s="8">
        <v>43</v>
      </c>
      <c r="H2427" s="216" t="s">
        <v>1824</v>
      </c>
      <c r="I2427" s="8">
        <f t="shared" si="70"/>
        <v>55</v>
      </c>
      <c r="J2427" s="216"/>
    </row>
    <row r="2428" spans="1:10" ht="15" customHeight="1" x14ac:dyDescent="0.2">
      <c r="A2428" s="8">
        <v>5592</v>
      </c>
      <c r="B2428" s="363" t="s">
        <v>2070</v>
      </c>
      <c r="C2428" s="52" t="s">
        <v>1353</v>
      </c>
      <c r="D2428" s="52">
        <v>14</v>
      </c>
      <c r="F2428" s="8" t="s">
        <v>400</v>
      </c>
      <c r="G2428" s="8">
        <v>23</v>
      </c>
      <c r="I2428" s="8">
        <f t="shared" si="70"/>
        <v>37</v>
      </c>
      <c r="J2428" s="217"/>
    </row>
    <row r="2429" spans="1:10" ht="15" customHeight="1" x14ac:dyDescent="0.2">
      <c r="A2429" s="8">
        <v>5591</v>
      </c>
      <c r="B2429" s="363" t="s">
        <v>2070</v>
      </c>
      <c r="C2429" s="8" t="s">
        <v>441</v>
      </c>
      <c r="D2429" s="8">
        <v>20</v>
      </c>
      <c r="F2429" s="52" t="s">
        <v>392</v>
      </c>
      <c r="G2429" s="52">
        <v>6</v>
      </c>
      <c r="I2429" s="8">
        <f t="shared" si="70"/>
        <v>26</v>
      </c>
      <c r="J2429" s="217"/>
    </row>
    <row r="2430" spans="1:10" ht="15" customHeight="1" x14ac:dyDescent="0.2">
      <c r="A2430" s="8">
        <v>5590</v>
      </c>
      <c r="B2430" s="363" t="s">
        <v>2070</v>
      </c>
      <c r="C2430" s="52" t="s">
        <v>8219</v>
      </c>
      <c r="D2430" s="52">
        <v>17</v>
      </c>
      <c r="F2430" s="8" t="s">
        <v>256</v>
      </c>
      <c r="G2430" s="8">
        <v>24</v>
      </c>
      <c r="I2430" s="8">
        <f t="shared" si="70"/>
        <v>41</v>
      </c>
      <c r="J2430" s="217"/>
    </row>
    <row r="2431" spans="1:10" ht="15" customHeight="1" x14ac:dyDescent="0.2">
      <c r="A2431" s="8">
        <v>5589</v>
      </c>
      <c r="B2431" s="363" t="s">
        <v>2070</v>
      </c>
      <c r="C2431" s="52" t="s">
        <v>1323</v>
      </c>
      <c r="D2431" s="52">
        <v>10</v>
      </c>
      <c r="F2431" s="8" t="s">
        <v>295</v>
      </c>
      <c r="G2431" s="8">
        <v>13</v>
      </c>
      <c r="I2431" s="8">
        <f t="shared" si="70"/>
        <v>23</v>
      </c>
      <c r="J2431" s="217"/>
    </row>
    <row r="2432" spans="1:10" ht="15" customHeight="1" x14ac:dyDescent="0.2">
      <c r="A2432" s="8">
        <v>5588</v>
      </c>
      <c r="B2432" s="363" t="s">
        <v>2070</v>
      </c>
      <c r="C2432" s="8" t="s">
        <v>342</v>
      </c>
      <c r="D2432" s="8">
        <v>41</v>
      </c>
      <c r="F2432" s="52" t="s">
        <v>319</v>
      </c>
      <c r="G2432" s="52">
        <v>10</v>
      </c>
      <c r="I2432" s="8">
        <f t="shared" si="70"/>
        <v>51</v>
      </c>
      <c r="J2432" s="217"/>
    </row>
    <row r="2433" spans="1:10" ht="15" customHeight="1" x14ac:dyDescent="0.2">
      <c r="A2433" s="8">
        <v>5587</v>
      </c>
      <c r="B2433" s="363" t="s">
        <v>2070</v>
      </c>
      <c r="C2433" s="8" t="s">
        <v>788</v>
      </c>
      <c r="D2433" s="8">
        <v>21</v>
      </c>
      <c r="F2433" s="52" t="s">
        <v>397</v>
      </c>
      <c r="G2433" s="52">
        <v>9</v>
      </c>
      <c r="I2433" s="8">
        <f t="shared" si="70"/>
        <v>30</v>
      </c>
      <c r="J2433" s="217"/>
    </row>
    <row r="2434" spans="1:10" ht="15" customHeight="1" x14ac:dyDescent="0.2">
      <c r="A2434" s="8">
        <v>5586</v>
      </c>
      <c r="B2434" s="363" t="s">
        <v>2070</v>
      </c>
      <c r="C2434" s="8" t="s">
        <v>166</v>
      </c>
      <c r="D2434" s="8">
        <v>14</v>
      </c>
      <c r="F2434" s="52" t="s">
        <v>2952</v>
      </c>
      <c r="G2434" s="52">
        <v>27</v>
      </c>
      <c r="I2434" s="8">
        <f t="shared" si="70"/>
        <v>41</v>
      </c>
      <c r="J2434" s="217"/>
    </row>
    <row r="2435" spans="1:10" ht="15" customHeight="1" x14ac:dyDescent="0.2">
      <c r="A2435" s="8">
        <v>5585</v>
      </c>
      <c r="B2435" s="363" t="s">
        <v>2070</v>
      </c>
      <c r="C2435" s="8" t="s">
        <v>790</v>
      </c>
      <c r="D2435" s="52">
        <v>14</v>
      </c>
      <c r="F2435" s="52" t="s">
        <v>515</v>
      </c>
      <c r="G2435" s="52">
        <v>10</v>
      </c>
      <c r="I2435" s="8">
        <f t="shared" si="70"/>
        <v>24</v>
      </c>
      <c r="J2435" s="217"/>
    </row>
    <row r="2436" spans="1:10" s="359" customFormat="1" ht="15" customHeight="1" x14ac:dyDescent="0.2">
      <c r="A2436" s="8">
        <v>5584</v>
      </c>
      <c r="B2436" s="364" t="s">
        <v>2069</v>
      </c>
      <c r="C2436" s="8" t="s">
        <v>798</v>
      </c>
      <c r="D2436" s="8">
        <v>23</v>
      </c>
      <c r="E2436" s="52"/>
      <c r="F2436" s="52" t="s">
        <v>400</v>
      </c>
      <c r="G2436" s="52">
        <v>20</v>
      </c>
      <c r="H2436" s="216"/>
      <c r="I2436" s="8">
        <f t="shared" si="70"/>
        <v>43</v>
      </c>
      <c r="J2436" s="358"/>
    </row>
    <row r="2437" spans="1:10" s="359" customFormat="1" ht="15" customHeight="1" x14ac:dyDescent="0.2">
      <c r="A2437" s="8">
        <v>5583</v>
      </c>
      <c r="B2437" s="364" t="s">
        <v>2069</v>
      </c>
      <c r="C2437" s="52" t="s">
        <v>1323</v>
      </c>
      <c r="D2437" s="52">
        <v>20</v>
      </c>
      <c r="E2437" s="52"/>
      <c r="F2437" s="8" t="s">
        <v>752</v>
      </c>
      <c r="G2437" s="8">
        <v>21</v>
      </c>
      <c r="H2437" s="216"/>
      <c r="I2437" s="8">
        <f t="shared" si="70"/>
        <v>41</v>
      </c>
      <c r="J2437" s="358"/>
    </row>
    <row r="2438" spans="1:10" s="359" customFormat="1" ht="15" customHeight="1" x14ac:dyDescent="0.2">
      <c r="A2438" s="8">
        <v>5582</v>
      </c>
      <c r="B2438" s="364" t="s">
        <v>2069</v>
      </c>
      <c r="C2438" s="8" t="s">
        <v>342</v>
      </c>
      <c r="D2438" s="8">
        <v>41</v>
      </c>
      <c r="E2438" s="52"/>
      <c r="F2438" s="52" t="s">
        <v>392</v>
      </c>
      <c r="G2438" s="52">
        <v>16</v>
      </c>
      <c r="H2438" s="216" t="s">
        <v>1659</v>
      </c>
      <c r="I2438" s="8">
        <f t="shared" si="70"/>
        <v>57</v>
      </c>
      <c r="J2438" s="358"/>
    </row>
    <row r="2439" spans="1:10" s="359" customFormat="1" ht="15" customHeight="1" x14ac:dyDescent="0.2">
      <c r="A2439" s="8">
        <v>5581</v>
      </c>
      <c r="B2439" s="364" t="s">
        <v>2069</v>
      </c>
      <c r="C2439" s="52" t="s">
        <v>792</v>
      </c>
      <c r="D2439" s="52">
        <v>17</v>
      </c>
      <c r="E2439" s="52"/>
      <c r="F2439" s="8" t="s">
        <v>256</v>
      </c>
      <c r="G2439" s="8">
        <v>41</v>
      </c>
      <c r="H2439" s="216"/>
      <c r="I2439" s="8">
        <f t="shared" si="70"/>
        <v>58</v>
      </c>
      <c r="J2439" s="358"/>
    </row>
    <row r="2440" spans="1:10" s="359" customFormat="1" ht="15" customHeight="1" x14ac:dyDescent="0.2">
      <c r="A2440" s="8">
        <v>5580</v>
      </c>
      <c r="B2440" s="364" t="s">
        <v>2069</v>
      </c>
      <c r="C2440" s="52" t="s">
        <v>790</v>
      </c>
      <c r="D2440" s="52">
        <v>7</v>
      </c>
      <c r="E2440" s="52"/>
      <c r="F2440" s="8" t="s">
        <v>295</v>
      </c>
      <c r="G2440" s="8">
        <v>21</v>
      </c>
      <c r="H2440" s="216"/>
      <c r="I2440" s="8">
        <f t="shared" si="70"/>
        <v>28</v>
      </c>
      <c r="J2440" s="358"/>
    </row>
    <row r="2441" spans="1:10" s="359" customFormat="1" ht="15" customHeight="1" x14ac:dyDescent="0.2">
      <c r="A2441" s="8">
        <v>5579</v>
      </c>
      <c r="B2441" s="364" t="s">
        <v>2069</v>
      </c>
      <c r="C2441" s="52" t="s">
        <v>788</v>
      </c>
      <c r="D2441" s="52">
        <v>14</v>
      </c>
      <c r="E2441" s="52"/>
      <c r="F2441" s="8" t="s">
        <v>441</v>
      </c>
      <c r="G2441" s="8">
        <v>38</v>
      </c>
      <c r="H2441" s="216"/>
      <c r="I2441" s="8">
        <f t="shared" si="70"/>
        <v>52</v>
      </c>
      <c r="J2441" s="358"/>
    </row>
    <row r="2442" spans="1:10" s="359" customFormat="1" ht="15" customHeight="1" x14ac:dyDescent="0.2">
      <c r="A2442" s="8">
        <v>5578</v>
      </c>
      <c r="B2442" s="364" t="s">
        <v>2069</v>
      </c>
      <c r="C2442" s="8" t="s">
        <v>166</v>
      </c>
      <c r="D2442" s="8">
        <v>30</v>
      </c>
      <c r="E2442" s="52"/>
      <c r="F2442" s="52" t="s">
        <v>319</v>
      </c>
      <c r="G2442" s="52">
        <v>14</v>
      </c>
      <c r="H2442" s="216"/>
      <c r="I2442" s="8">
        <f t="shared" si="70"/>
        <v>44</v>
      </c>
      <c r="J2442" s="358"/>
    </row>
    <row r="2443" spans="1:10" s="359" customFormat="1" ht="15" customHeight="1" x14ac:dyDescent="0.2">
      <c r="A2443" s="8">
        <v>5577</v>
      </c>
      <c r="B2443" s="364" t="s">
        <v>2069</v>
      </c>
      <c r="C2443" s="52" t="s">
        <v>789</v>
      </c>
      <c r="D2443" s="52">
        <v>17</v>
      </c>
      <c r="E2443" s="52"/>
      <c r="F2443" s="8" t="s">
        <v>397</v>
      </c>
      <c r="G2443" s="8">
        <v>37</v>
      </c>
      <c r="H2443" s="216"/>
      <c r="I2443" s="8">
        <f t="shared" si="70"/>
        <v>54</v>
      </c>
      <c r="J2443" s="358"/>
    </row>
    <row r="2444" spans="1:10" s="359" customFormat="1" ht="15" customHeight="1" x14ac:dyDescent="0.2">
      <c r="A2444" s="8">
        <v>5576</v>
      </c>
      <c r="B2444" s="364" t="s">
        <v>2069</v>
      </c>
      <c r="C2444" s="52" t="s">
        <v>1353</v>
      </c>
      <c r="D2444" s="52">
        <v>3</v>
      </c>
      <c r="E2444" s="52"/>
      <c r="F2444" s="8" t="s">
        <v>2952</v>
      </c>
      <c r="G2444" s="8">
        <v>31</v>
      </c>
      <c r="H2444" s="216"/>
      <c r="I2444" s="8">
        <f t="shared" si="70"/>
        <v>34</v>
      </c>
      <c r="J2444" s="358"/>
    </row>
    <row r="2445" spans="1:10" s="359" customFormat="1" ht="15" customHeight="1" x14ac:dyDescent="0.2">
      <c r="A2445" s="8">
        <v>5575</v>
      </c>
      <c r="B2445" s="363" t="s">
        <v>2068</v>
      </c>
      <c r="C2445" s="52" t="s">
        <v>8219</v>
      </c>
      <c r="D2445" s="52">
        <v>34</v>
      </c>
      <c r="E2445" s="52"/>
      <c r="F2445" s="8" t="s">
        <v>386</v>
      </c>
      <c r="G2445" s="8">
        <v>41</v>
      </c>
      <c r="H2445" s="216"/>
      <c r="I2445" s="8">
        <f t="shared" si="70"/>
        <v>75</v>
      </c>
      <c r="J2445" s="358"/>
    </row>
    <row r="2446" spans="1:10" s="359" customFormat="1" ht="15" customHeight="1" x14ac:dyDescent="0.2">
      <c r="A2446" s="8">
        <v>5574</v>
      </c>
      <c r="B2446" s="363" t="s">
        <v>2068</v>
      </c>
      <c r="C2446" s="52" t="s">
        <v>793</v>
      </c>
      <c r="D2446" s="52">
        <v>8</v>
      </c>
      <c r="E2446" s="52"/>
      <c r="F2446" s="8" t="s">
        <v>392</v>
      </c>
      <c r="G2446" s="8">
        <v>37</v>
      </c>
      <c r="H2446" s="216"/>
      <c r="I2446" s="8">
        <f t="shared" si="70"/>
        <v>45</v>
      </c>
      <c r="J2446" s="358"/>
    </row>
    <row r="2447" spans="1:10" s="359" customFormat="1" ht="15" customHeight="1" x14ac:dyDescent="0.2">
      <c r="A2447" s="8">
        <v>5573</v>
      </c>
      <c r="B2447" s="363" t="s">
        <v>2068</v>
      </c>
      <c r="C2447" s="52" t="s">
        <v>799</v>
      </c>
      <c r="D2447" s="52">
        <v>3</v>
      </c>
      <c r="E2447" s="52"/>
      <c r="F2447" s="8" t="s">
        <v>441</v>
      </c>
      <c r="G2447" s="8">
        <v>45</v>
      </c>
      <c r="H2447" s="216"/>
      <c r="I2447" s="8">
        <f t="shared" si="70"/>
        <v>48</v>
      </c>
      <c r="J2447" s="358"/>
    </row>
    <row r="2448" spans="1:10" s="359" customFormat="1" ht="15" customHeight="1" x14ac:dyDescent="0.2">
      <c r="A2448" s="8">
        <v>5572</v>
      </c>
      <c r="B2448" s="363" t="s">
        <v>2068</v>
      </c>
      <c r="C2448" s="52" t="s">
        <v>2952</v>
      </c>
      <c r="D2448" s="52">
        <v>24</v>
      </c>
      <c r="E2448" s="52"/>
      <c r="F2448" s="52" t="s">
        <v>516</v>
      </c>
      <c r="G2448" s="52">
        <v>3</v>
      </c>
      <c r="H2448" s="216"/>
      <c r="I2448" s="8">
        <f t="shared" si="70"/>
        <v>27</v>
      </c>
      <c r="J2448" s="358"/>
    </row>
    <row r="2449" spans="1:10" s="359" customFormat="1" ht="15" customHeight="1" x14ac:dyDescent="0.2">
      <c r="A2449" s="8">
        <v>5571</v>
      </c>
      <c r="B2449" s="363" t="s">
        <v>2068</v>
      </c>
      <c r="C2449" s="8" t="s">
        <v>788</v>
      </c>
      <c r="D2449" s="8">
        <v>23</v>
      </c>
      <c r="E2449" s="52"/>
      <c r="F2449" s="52" t="s">
        <v>319</v>
      </c>
      <c r="G2449" s="52">
        <v>17</v>
      </c>
      <c r="H2449" s="216"/>
      <c r="I2449" s="8">
        <f t="shared" si="70"/>
        <v>40</v>
      </c>
      <c r="J2449" s="358"/>
    </row>
    <row r="2450" spans="1:10" s="359" customFormat="1" ht="15" customHeight="1" x14ac:dyDescent="0.2">
      <c r="A2450" s="8">
        <v>5570</v>
      </c>
      <c r="B2450" s="363" t="s">
        <v>2068</v>
      </c>
      <c r="C2450" s="52" t="s">
        <v>792</v>
      </c>
      <c r="D2450" s="52">
        <v>17</v>
      </c>
      <c r="E2450" s="52"/>
      <c r="F2450" s="8" t="s">
        <v>397</v>
      </c>
      <c r="G2450" s="8">
        <v>20</v>
      </c>
      <c r="H2450" s="216"/>
      <c r="I2450" s="8">
        <f t="shared" si="70"/>
        <v>37</v>
      </c>
      <c r="J2450" s="358"/>
    </row>
    <row r="2451" spans="1:10" s="359" customFormat="1" ht="15" customHeight="1" x14ac:dyDescent="0.2">
      <c r="A2451" s="8">
        <v>5569</v>
      </c>
      <c r="B2451" s="363" t="s">
        <v>2068</v>
      </c>
      <c r="C2451" s="52" t="s">
        <v>795</v>
      </c>
      <c r="D2451" s="52">
        <v>19</v>
      </c>
      <c r="E2451" s="52"/>
      <c r="F2451" s="8" t="s">
        <v>515</v>
      </c>
      <c r="G2451" s="8">
        <v>24</v>
      </c>
      <c r="H2451" s="216"/>
      <c r="I2451" s="8">
        <f t="shared" si="70"/>
        <v>43</v>
      </c>
      <c r="J2451" s="358"/>
    </row>
    <row r="2452" spans="1:10" s="359" customFormat="1" ht="15" customHeight="1" x14ac:dyDescent="0.2">
      <c r="A2452" s="8">
        <v>5568</v>
      </c>
      <c r="B2452" s="363" t="s">
        <v>2068</v>
      </c>
      <c r="C2452" s="8" t="s">
        <v>342</v>
      </c>
      <c r="D2452" s="8">
        <v>36</v>
      </c>
      <c r="E2452" s="52"/>
      <c r="F2452" s="52" t="s">
        <v>1353</v>
      </c>
      <c r="G2452" s="52">
        <v>3</v>
      </c>
      <c r="H2452" s="216" t="s">
        <v>1659</v>
      </c>
      <c r="I2452" s="8">
        <f t="shared" si="70"/>
        <v>39</v>
      </c>
      <c r="J2452" s="358"/>
    </row>
    <row r="2453" spans="1:10" s="359" customFormat="1" ht="15" customHeight="1" x14ac:dyDescent="0.2">
      <c r="A2453" s="8">
        <v>5567</v>
      </c>
      <c r="B2453" s="363" t="s">
        <v>2068</v>
      </c>
      <c r="C2453" s="52" t="s">
        <v>1323</v>
      </c>
      <c r="D2453" s="52">
        <v>7</v>
      </c>
      <c r="E2453" s="52"/>
      <c r="F2453" s="8" t="s">
        <v>439</v>
      </c>
      <c r="G2453" s="8">
        <v>38</v>
      </c>
      <c r="H2453" s="216"/>
      <c r="I2453" s="8">
        <f t="shared" si="70"/>
        <v>45</v>
      </c>
      <c r="J2453" s="358"/>
    </row>
    <row r="2454" spans="1:10" s="359" customFormat="1" ht="15" customHeight="1" x14ac:dyDescent="0.2">
      <c r="A2454" s="8">
        <v>5566</v>
      </c>
      <c r="B2454" s="364" t="s">
        <v>2067</v>
      </c>
      <c r="C2454" s="8" t="s">
        <v>797</v>
      </c>
      <c r="D2454" s="8">
        <v>42</v>
      </c>
      <c r="E2454" s="52"/>
      <c r="F2454" s="52" t="s">
        <v>386</v>
      </c>
      <c r="G2454" s="52">
        <v>34</v>
      </c>
      <c r="H2454" s="216"/>
      <c r="I2454" s="8">
        <f t="shared" si="70"/>
        <v>76</v>
      </c>
      <c r="J2454" s="358"/>
    </row>
    <row r="2455" spans="1:10" s="359" customFormat="1" ht="15" customHeight="1" x14ac:dyDescent="0.2">
      <c r="A2455" s="8">
        <v>5565</v>
      </c>
      <c r="B2455" s="364" t="s">
        <v>2067</v>
      </c>
      <c r="C2455" s="52" t="s">
        <v>792</v>
      </c>
      <c r="D2455" s="52">
        <v>26</v>
      </c>
      <c r="E2455" s="52"/>
      <c r="F2455" s="8" t="s">
        <v>400</v>
      </c>
      <c r="G2455" s="8">
        <v>27</v>
      </c>
      <c r="H2455" s="216"/>
      <c r="I2455" s="8">
        <f t="shared" si="70"/>
        <v>53</v>
      </c>
      <c r="J2455" s="358"/>
    </row>
    <row r="2456" spans="1:10" s="359" customFormat="1" ht="15" customHeight="1" x14ac:dyDescent="0.2">
      <c r="A2456" s="8">
        <v>5564</v>
      </c>
      <c r="B2456" s="364" t="s">
        <v>2067</v>
      </c>
      <c r="C2456" s="8" t="s">
        <v>795</v>
      </c>
      <c r="D2456" s="8">
        <v>31</v>
      </c>
      <c r="E2456" s="52"/>
      <c r="F2456" s="52" t="s">
        <v>1323</v>
      </c>
      <c r="G2456" s="52">
        <v>7</v>
      </c>
      <c r="H2456" s="216"/>
      <c r="I2456" s="8">
        <f t="shared" si="70"/>
        <v>38</v>
      </c>
      <c r="J2456" s="358"/>
    </row>
    <row r="2457" spans="1:10" s="359" customFormat="1" ht="15" customHeight="1" x14ac:dyDescent="0.2">
      <c r="A2457" s="8">
        <v>5563</v>
      </c>
      <c r="B2457" s="364" t="s">
        <v>2067</v>
      </c>
      <c r="C2457" s="8" t="s">
        <v>342</v>
      </c>
      <c r="D2457" s="8">
        <v>28</v>
      </c>
      <c r="E2457" s="52"/>
      <c r="F2457" s="52" t="s">
        <v>256</v>
      </c>
      <c r="G2457" s="52">
        <v>7</v>
      </c>
      <c r="H2457" s="216"/>
      <c r="I2457" s="8">
        <f t="shared" si="70"/>
        <v>35</v>
      </c>
      <c r="J2457" s="358"/>
    </row>
    <row r="2458" spans="1:10" s="359" customFormat="1" ht="15" customHeight="1" x14ac:dyDescent="0.2">
      <c r="A2458" s="8">
        <v>5562</v>
      </c>
      <c r="B2458" s="364" t="s">
        <v>2067</v>
      </c>
      <c r="C2458" s="52" t="s">
        <v>1353</v>
      </c>
      <c r="D2458" s="52">
        <v>0</v>
      </c>
      <c r="E2458" s="52"/>
      <c r="F2458" s="8" t="s">
        <v>441</v>
      </c>
      <c r="G2458" s="8">
        <v>54</v>
      </c>
      <c r="H2458" s="216" t="s">
        <v>779</v>
      </c>
      <c r="I2458" s="8">
        <f t="shared" si="70"/>
        <v>54</v>
      </c>
      <c r="J2458" s="358"/>
    </row>
    <row r="2459" spans="1:10" s="359" customFormat="1" ht="15" customHeight="1" x14ac:dyDescent="0.2">
      <c r="A2459" s="8">
        <v>5561</v>
      </c>
      <c r="B2459" s="364" t="s">
        <v>2067</v>
      </c>
      <c r="C2459" s="8" t="s">
        <v>319</v>
      </c>
      <c r="D2459" s="8">
        <v>24</v>
      </c>
      <c r="E2459" s="52"/>
      <c r="F2459" s="52" t="s">
        <v>516</v>
      </c>
      <c r="G2459" s="52">
        <v>21</v>
      </c>
      <c r="H2459" s="216"/>
      <c r="I2459" s="8">
        <f t="shared" si="70"/>
        <v>45</v>
      </c>
      <c r="J2459" s="358"/>
    </row>
    <row r="2460" spans="1:10" s="359" customFormat="1" ht="15" customHeight="1" x14ac:dyDescent="0.2">
      <c r="A2460" s="8">
        <v>5560</v>
      </c>
      <c r="B2460" s="364" t="s">
        <v>2067</v>
      </c>
      <c r="C2460" s="52" t="s">
        <v>790</v>
      </c>
      <c r="D2460" s="52">
        <v>13</v>
      </c>
      <c r="E2460" s="52"/>
      <c r="F2460" s="8" t="s">
        <v>397</v>
      </c>
      <c r="G2460" s="8">
        <v>19</v>
      </c>
      <c r="H2460" s="216"/>
      <c r="I2460" s="8">
        <f t="shared" si="70"/>
        <v>32</v>
      </c>
      <c r="J2460" s="358"/>
    </row>
    <row r="2461" spans="1:10" s="359" customFormat="1" ht="15" customHeight="1" x14ac:dyDescent="0.2">
      <c r="A2461" s="8">
        <v>5559</v>
      </c>
      <c r="B2461" s="364" t="s">
        <v>2067</v>
      </c>
      <c r="C2461" s="52" t="s">
        <v>8219</v>
      </c>
      <c r="D2461" s="52">
        <v>17</v>
      </c>
      <c r="E2461" s="52"/>
      <c r="F2461" s="8" t="s">
        <v>2952</v>
      </c>
      <c r="G2461" s="8">
        <v>19</v>
      </c>
      <c r="H2461" s="216"/>
      <c r="I2461" s="8">
        <f t="shared" ref="I2461:I2524" si="71">D2461+G2461</f>
        <v>36</v>
      </c>
      <c r="J2461" s="358"/>
    </row>
    <row r="2462" spans="1:10" s="359" customFormat="1" ht="15" customHeight="1" x14ac:dyDescent="0.2">
      <c r="A2462" s="8">
        <v>5558</v>
      </c>
      <c r="B2462" s="364" t="s">
        <v>2067</v>
      </c>
      <c r="C2462" s="52" t="s">
        <v>789</v>
      </c>
      <c r="D2462" s="52">
        <v>0</v>
      </c>
      <c r="E2462" s="52"/>
      <c r="F2462" s="8" t="s">
        <v>514</v>
      </c>
      <c r="G2462" s="8">
        <v>38</v>
      </c>
      <c r="H2462" s="216"/>
      <c r="I2462" s="8">
        <f t="shared" si="71"/>
        <v>38</v>
      </c>
      <c r="J2462" s="358"/>
    </row>
    <row r="2463" spans="1:10" s="359" customFormat="1" ht="15" customHeight="1" x14ac:dyDescent="0.2">
      <c r="A2463" s="8">
        <v>5557</v>
      </c>
      <c r="B2463" s="363" t="s">
        <v>2066</v>
      </c>
      <c r="C2463" s="8" t="s">
        <v>319</v>
      </c>
      <c r="D2463" s="8">
        <v>40</v>
      </c>
      <c r="E2463" s="52"/>
      <c r="F2463" s="52" t="s">
        <v>154</v>
      </c>
      <c r="G2463" s="52">
        <v>28</v>
      </c>
      <c r="H2463" s="216" t="s">
        <v>1964</v>
      </c>
      <c r="I2463" s="8">
        <f t="shared" si="71"/>
        <v>68</v>
      </c>
      <c r="J2463" s="358"/>
    </row>
    <row r="2464" spans="1:10" s="359" customFormat="1" ht="15" customHeight="1" x14ac:dyDescent="0.2">
      <c r="A2464" s="8">
        <v>5556</v>
      </c>
      <c r="B2464" s="363" t="s">
        <v>2066</v>
      </c>
      <c r="C2464" s="52" t="s">
        <v>789</v>
      </c>
      <c r="D2464" s="52">
        <v>9</v>
      </c>
      <c r="E2464" s="52"/>
      <c r="F2464" s="8" t="s">
        <v>400</v>
      </c>
      <c r="G2464" s="8">
        <v>24</v>
      </c>
      <c r="H2464" s="216"/>
      <c r="I2464" s="8">
        <f t="shared" si="71"/>
        <v>33</v>
      </c>
      <c r="J2464" s="358"/>
    </row>
    <row r="2465" spans="1:10" s="359" customFormat="1" ht="15" customHeight="1" x14ac:dyDescent="0.2">
      <c r="A2465" s="8">
        <v>5555</v>
      </c>
      <c r="B2465" s="363" t="s">
        <v>2066</v>
      </c>
      <c r="C2465" s="52" t="s">
        <v>799</v>
      </c>
      <c r="D2465" s="52">
        <v>28</v>
      </c>
      <c r="E2465" s="52"/>
      <c r="F2465" s="8" t="s">
        <v>392</v>
      </c>
      <c r="G2465" s="8">
        <v>37</v>
      </c>
      <c r="H2465" s="216"/>
      <c r="I2465" s="8">
        <f t="shared" si="71"/>
        <v>65</v>
      </c>
      <c r="J2465" s="358"/>
    </row>
    <row r="2466" spans="1:10" s="359" customFormat="1" ht="15" customHeight="1" x14ac:dyDescent="0.2">
      <c r="A2466" s="8">
        <v>5554</v>
      </c>
      <c r="B2466" s="363" t="s">
        <v>2066</v>
      </c>
      <c r="C2466" s="8" t="s">
        <v>397</v>
      </c>
      <c r="D2466" s="8">
        <v>45</v>
      </c>
      <c r="E2466" s="52"/>
      <c r="F2466" s="52" t="s">
        <v>1323</v>
      </c>
      <c r="G2466" s="52">
        <v>21</v>
      </c>
      <c r="H2466" s="216"/>
      <c r="I2466" s="8">
        <f t="shared" si="71"/>
        <v>66</v>
      </c>
      <c r="J2466" s="358"/>
    </row>
    <row r="2467" spans="1:10" s="359" customFormat="1" ht="15" customHeight="1" x14ac:dyDescent="0.2">
      <c r="A2467" s="8">
        <v>5553</v>
      </c>
      <c r="B2467" s="363" t="s">
        <v>2066</v>
      </c>
      <c r="C2467" s="52" t="s">
        <v>798</v>
      </c>
      <c r="D2467" s="52">
        <v>6</v>
      </c>
      <c r="E2467" s="52"/>
      <c r="F2467" s="8" t="s">
        <v>295</v>
      </c>
      <c r="G2467" s="8">
        <v>20</v>
      </c>
      <c r="H2467" s="216"/>
      <c r="I2467" s="8">
        <f t="shared" si="71"/>
        <v>26</v>
      </c>
      <c r="J2467" s="358"/>
    </row>
    <row r="2468" spans="1:10" s="359" customFormat="1" ht="15" customHeight="1" x14ac:dyDescent="0.2">
      <c r="A2468" s="8">
        <v>5552</v>
      </c>
      <c r="B2468" s="363" t="s">
        <v>2066</v>
      </c>
      <c r="C2468" s="8" t="s">
        <v>441</v>
      </c>
      <c r="D2468" s="8">
        <v>34</v>
      </c>
      <c r="E2468" s="52"/>
      <c r="F2468" s="52" t="s">
        <v>2952</v>
      </c>
      <c r="G2468" s="52">
        <v>20</v>
      </c>
      <c r="H2468" s="216"/>
      <c r="I2468" s="8">
        <f t="shared" si="71"/>
        <v>54</v>
      </c>
      <c r="J2468" s="358"/>
    </row>
    <row r="2469" spans="1:10" s="359" customFormat="1" ht="15" customHeight="1" x14ac:dyDescent="0.2">
      <c r="A2469" s="8">
        <v>5551</v>
      </c>
      <c r="B2469" s="363" t="s">
        <v>2066</v>
      </c>
      <c r="C2469" s="52" t="s">
        <v>166</v>
      </c>
      <c r="D2469" s="52">
        <v>17</v>
      </c>
      <c r="E2469" s="52"/>
      <c r="F2469" s="8" t="s">
        <v>514</v>
      </c>
      <c r="G2469" s="8">
        <v>37</v>
      </c>
      <c r="H2469" s="216"/>
      <c r="I2469" s="8">
        <f t="shared" si="71"/>
        <v>54</v>
      </c>
      <c r="J2469" s="358"/>
    </row>
    <row r="2470" spans="1:10" s="359" customFormat="1" ht="15" customHeight="1" x14ac:dyDescent="0.2">
      <c r="A2470" s="8">
        <v>5550</v>
      </c>
      <c r="B2470" s="363" t="s">
        <v>2066</v>
      </c>
      <c r="C2470" s="8" t="s">
        <v>1353</v>
      </c>
      <c r="D2470" s="8">
        <v>27</v>
      </c>
      <c r="E2470" s="52"/>
      <c r="F2470" s="52" t="s">
        <v>439</v>
      </c>
      <c r="G2470" s="52">
        <v>7</v>
      </c>
      <c r="H2470" s="216"/>
      <c r="I2470" s="8">
        <f t="shared" si="71"/>
        <v>34</v>
      </c>
      <c r="J2470" s="358"/>
    </row>
    <row r="2471" spans="1:10" s="359" customFormat="1" ht="15" customHeight="1" x14ac:dyDescent="0.2">
      <c r="A2471" s="8">
        <v>5549</v>
      </c>
      <c r="B2471" s="363" t="s">
        <v>2066</v>
      </c>
      <c r="C2471" s="52" t="s">
        <v>8219</v>
      </c>
      <c r="D2471" s="52">
        <v>17</v>
      </c>
      <c r="E2471" s="52"/>
      <c r="F2471" s="8" t="s">
        <v>342</v>
      </c>
      <c r="G2471" s="8">
        <v>20</v>
      </c>
      <c r="H2471" s="216"/>
      <c r="I2471" s="8">
        <f t="shared" si="71"/>
        <v>37</v>
      </c>
      <c r="J2471" s="358"/>
    </row>
    <row r="2472" spans="1:10" s="359" customFormat="1" ht="15" customHeight="1" x14ac:dyDescent="0.2">
      <c r="A2472" s="8">
        <v>5548</v>
      </c>
      <c r="B2472" s="364" t="s">
        <v>2065</v>
      </c>
      <c r="C2472" s="52" t="s">
        <v>799</v>
      </c>
      <c r="D2472" s="52">
        <v>7</v>
      </c>
      <c r="E2472" s="52"/>
      <c r="F2472" s="8" t="s">
        <v>386</v>
      </c>
      <c r="G2472" s="8">
        <v>30</v>
      </c>
      <c r="H2472" s="216"/>
      <c r="I2472" s="8">
        <f t="shared" si="71"/>
        <v>37</v>
      </c>
      <c r="J2472" s="358"/>
    </row>
    <row r="2473" spans="1:10" s="359" customFormat="1" ht="15" customHeight="1" x14ac:dyDescent="0.2">
      <c r="A2473" s="8">
        <v>5547</v>
      </c>
      <c r="B2473" s="364" t="s">
        <v>2065</v>
      </c>
      <c r="C2473" s="8" t="s">
        <v>795</v>
      </c>
      <c r="D2473" s="8">
        <v>35</v>
      </c>
      <c r="E2473" s="52"/>
      <c r="F2473" s="52" t="s">
        <v>154</v>
      </c>
      <c r="G2473" s="52">
        <v>17</v>
      </c>
      <c r="H2473" s="216"/>
      <c r="I2473" s="8">
        <f t="shared" si="71"/>
        <v>52</v>
      </c>
      <c r="J2473" s="358"/>
    </row>
    <row r="2474" spans="1:10" s="359" customFormat="1" ht="15" customHeight="1" x14ac:dyDescent="0.2">
      <c r="A2474" s="8">
        <v>5546</v>
      </c>
      <c r="B2474" s="364" t="s">
        <v>2065</v>
      </c>
      <c r="C2474" s="8" t="s">
        <v>441</v>
      </c>
      <c r="D2474" s="8">
        <v>17</v>
      </c>
      <c r="E2474" s="52"/>
      <c r="F2474" s="52" t="s">
        <v>400</v>
      </c>
      <c r="G2474" s="52">
        <v>13</v>
      </c>
      <c r="H2474" s="216"/>
      <c r="I2474" s="8">
        <f t="shared" si="71"/>
        <v>30</v>
      </c>
      <c r="J2474" s="358"/>
    </row>
    <row r="2475" spans="1:10" s="359" customFormat="1" ht="15" customHeight="1" x14ac:dyDescent="0.2">
      <c r="A2475" s="8">
        <v>5545</v>
      </c>
      <c r="B2475" s="364" t="s">
        <v>2065</v>
      </c>
      <c r="C2475" s="52" t="s">
        <v>788</v>
      </c>
      <c r="D2475" s="52">
        <v>17</v>
      </c>
      <c r="E2475" s="52" t="s">
        <v>777</v>
      </c>
      <c r="F2475" s="8" t="s">
        <v>752</v>
      </c>
      <c r="G2475" s="8">
        <v>23</v>
      </c>
      <c r="H2475" s="216"/>
      <c r="I2475" s="8">
        <f t="shared" si="71"/>
        <v>40</v>
      </c>
      <c r="J2475" s="358"/>
    </row>
    <row r="2476" spans="1:10" s="359" customFormat="1" ht="15" customHeight="1" x14ac:dyDescent="0.2">
      <c r="A2476" s="8">
        <v>5544</v>
      </c>
      <c r="B2476" s="364" t="s">
        <v>2065</v>
      </c>
      <c r="C2476" s="52" t="s">
        <v>2952</v>
      </c>
      <c r="D2476" s="52">
        <v>17</v>
      </c>
      <c r="E2476" s="52"/>
      <c r="F2476" s="8" t="s">
        <v>392</v>
      </c>
      <c r="G2476" s="8">
        <v>28</v>
      </c>
      <c r="H2476" s="216"/>
      <c r="I2476" s="8">
        <f t="shared" si="71"/>
        <v>45</v>
      </c>
      <c r="J2476" s="358"/>
    </row>
    <row r="2477" spans="1:10" s="359" customFormat="1" ht="15" customHeight="1" x14ac:dyDescent="0.2">
      <c r="A2477" s="8">
        <v>5543</v>
      </c>
      <c r="B2477" s="364" t="s">
        <v>2065</v>
      </c>
      <c r="C2477" s="8" t="s">
        <v>397</v>
      </c>
      <c r="D2477" s="8">
        <v>37</v>
      </c>
      <c r="E2477" s="52" t="s">
        <v>777</v>
      </c>
      <c r="F2477" s="52" t="s">
        <v>516</v>
      </c>
      <c r="G2477" s="52">
        <v>31</v>
      </c>
      <c r="H2477" s="216" t="s">
        <v>2199</v>
      </c>
      <c r="I2477" s="8">
        <f t="shared" si="71"/>
        <v>68</v>
      </c>
      <c r="J2477" s="358"/>
    </row>
    <row r="2478" spans="1:10" s="359" customFormat="1" ht="15" customHeight="1" x14ac:dyDescent="0.2">
      <c r="A2478" s="8">
        <v>5542</v>
      </c>
      <c r="B2478" s="364" t="s">
        <v>2065</v>
      </c>
      <c r="C2478" s="8" t="s">
        <v>342</v>
      </c>
      <c r="D2478" s="8">
        <v>30</v>
      </c>
      <c r="E2478" s="52"/>
      <c r="F2478" s="52" t="s">
        <v>515</v>
      </c>
      <c r="G2478" s="52">
        <v>7</v>
      </c>
      <c r="H2478" s="216"/>
      <c r="I2478" s="8">
        <f t="shared" si="71"/>
        <v>37</v>
      </c>
      <c r="J2478" s="358"/>
    </row>
    <row r="2479" spans="1:10" s="359" customFormat="1" ht="15" customHeight="1" x14ac:dyDescent="0.2">
      <c r="A2479" s="8">
        <v>5541</v>
      </c>
      <c r="B2479" s="364" t="s">
        <v>2065</v>
      </c>
      <c r="C2479" s="8" t="s">
        <v>1323</v>
      </c>
      <c r="D2479" s="8">
        <v>21</v>
      </c>
      <c r="E2479" s="52"/>
      <c r="F2479" s="52" t="s">
        <v>1353</v>
      </c>
      <c r="G2479" s="52">
        <v>20</v>
      </c>
      <c r="H2479" s="216"/>
      <c r="I2479" s="8">
        <f t="shared" si="71"/>
        <v>41</v>
      </c>
      <c r="J2479" s="358"/>
    </row>
    <row r="2480" spans="1:10" s="359" customFormat="1" ht="15" customHeight="1" x14ac:dyDescent="0.2">
      <c r="A2480" s="8">
        <v>5540</v>
      </c>
      <c r="B2480" s="364" t="s">
        <v>2065</v>
      </c>
      <c r="C2480" s="52" t="s">
        <v>319</v>
      </c>
      <c r="D2480" s="52">
        <v>3</v>
      </c>
      <c r="E2480" s="52"/>
      <c r="F2480" s="8" t="s">
        <v>439</v>
      </c>
      <c r="G2480" s="8">
        <v>20</v>
      </c>
      <c r="H2480" s="216"/>
      <c r="I2480" s="8">
        <f t="shared" si="71"/>
        <v>23</v>
      </c>
      <c r="J2480" s="358"/>
    </row>
    <row r="2481" spans="1:10" s="359" customFormat="1" ht="15" customHeight="1" x14ac:dyDescent="0.2">
      <c r="A2481" s="8">
        <v>5539</v>
      </c>
      <c r="B2481" s="363" t="s">
        <v>2063</v>
      </c>
      <c r="C2481" s="8" t="s">
        <v>789</v>
      </c>
      <c r="D2481" s="8">
        <v>30</v>
      </c>
      <c r="E2481" s="52"/>
      <c r="F2481" s="52" t="s">
        <v>386</v>
      </c>
      <c r="G2481" s="52">
        <v>27</v>
      </c>
      <c r="H2481" s="216"/>
      <c r="I2481" s="8">
        <f t="shared" si="71"/>
        <v>57</v>
      </c>
      <c r="J2481" s="358"/>
    </row>
    <row r="2482" spans="1:10" s="359" customFormat="1" ht="15" customHeight="1" x14ac:dyDescent="0.2">
      <c r="A2482" s="8">
        <v>5538</v>
      </c>
      <c r="B2482" s="363" t="s">
        <v>2063</v>
      </c>
      <c r="C2482" s="52" t="s">
        <v>792</v>
      </c>
      <c r="D2482" s="52">
        <v>20</v>
      </c>
      <c r="E2482" s="52"/>
      <c r="F2482" s="8" t="s">
        <v>392</v>
      </c>
      <c r="G2482" s="8">
        <v>21</v>
      </c>
      <c r="H2482" s="216"/>
      <c r="I2482" s="8">
        <f t="shared" si="71"/>
        <v>41</v>
      </c>
      <c r="J2482" s="358"/>
    </row>
    <row r="2483" spans="1:10" s="359" customFormat="1" ht="15" customHeight="1" x14ac:dyDescent="0.2">
      <c r="A2483" s="8">
        <v>5537</v>
      </c>
      <c r="B2483" s="363" t="s">
        <v>2063</v>
      </c>
      <c r="C2483" s="52" t="s">
        <v>166</v>
      </c>
      <c r="D2483" s="52">
        <v>24</v>
      </c>
      <c r="E2483" s="52"/>
      <c r="F2483" s="8" t="s">
        <v>1323</v>
      </c>
      <c r="G2483" s="8">
        <v>32</v>
      </c>
      <c r="H2483" s="216" t="s">
        <v>2064</v>
      </c>
      <c r="I2483" s="8">
        <f t="shared" si="71"/>
        <v>56</v>
      </c>
      <c r="J2483" s="358"/>
    </row>
    <row r="2484" spans="1:10" s="359" customFormat="1" ht="15" customHeight="1" x14ac:dyDescent="0.2">
      <c r="A2484" s="8">
        <v>5536</v>
      </c>
      <c r="B2484" s="363" t="s">
        <v>2063</v>
      </c>
      <c r="C2484" s="8" t="s">
        <v>795</v>
      </c>
      <c r="D2484" s="8">
        <v>30</v>
      </c>
      <c r="E2484" s="52"/>
      <c r="F2484" s="52" t="s">
        <v>256</v>
      </c>
      <c r="G2484" s="52">
        <v>0</v>
      </c>
      <c r="H2484" s="216"/>
      <c r="I2484" s="8">
        <f t="shared" si="71"/>
        <v>30</v>
      </c>
      <c r="J2484" s="358"/>
    </row>
    <row r="2485" spans="1:10" s="359" customFormat="1" ht="15" customHeight="1" x14ac:dyDescent="0.2">
      <c r="A2485" s="8">
        <v>5535</v>
      </c>
      <c r="B2485" s="363" t="s">
        <v>2063</v>
      </c>
      <c r="C2485" s="52" t="s">
        <v>8219</v>
      </c>
      <c r="D2485" s="52">
        <v>0</v>
      </c>
      <c r="E2485" s="52"/>
      <c r="F2485" s="8" t="s">
        <v>441</v>
      </c>
      <c r="G2485" s="8">
        <v>38</v>
      </c>
      <c r="H2485" s="216"/>
      <c r="I2485" s="8">
        <f t="shared" si="71"/>
        <v>38</v>
      </c>
      <c r="J2485" s="358"/>
    </row>
    <row r="2486" spans="1:10" s="359" customFormat="1" ht="15" customHeight="1" x14ac:dyDescent="0.2">
      <c r="A2486" s="8">
        <v>5534</v>
      </c>
      <c r="B2486" s="363" t="s">
        <v>2063</v>
      </c>
      <c r="C2486" s="8" t="s">
        <v>793</v>
      </c>
      <c r="D2486" s="8">
        <v>24</v>
      </c>
      <c r="E2486" s="52"/>
      <c r="F2486" s="52" t="s">
        <v>319</v>
      </c>
      <c r="G2486" s="52">
        <v>17</v>
      </c>
      <c r="H2486" s="216"/>
      <c r="I2486" s="8">
        <f t="shared" si="71"/>
        <v>41</v>
      </c>
      <c r="J2486" s="358"/>
    </row>
    <row r="2487" spans="1:10" s="359" customFormat="1" ht="15" customHeight="1" x14ac:dyDescent="0.2">
      <c r="A2487" s="8">
        <v>5533</v>
      </c>
      <c r="B2487" s="363" t="s">
        <v>2063</v>
      </c>
      <c r="C2487" s="8" t="s">
        <v>397</v>
      </c>
      <c r="D2487" s="8">
        <v>34</v>
      </c>
      <c r="E2487" s="52"/>
      <c r="F2487" s="52" t="s">
        <v>2952</v>
      </c>
      <c r="G2487" s="52">
        <v>27</v>
      </c>
      <c r="H2487" s="216"/>
      <c r="I2487" s="8">
        <f t="shared" si="71"/>
        <v>61</v>
      </c>
      <c r="J2487" s="358"/>
    </row>
    <row r="2488" spans="1:10" s="359" customFormat="1" ht="15" customHeight="1" x14ac:dyDescent="0.2">
      <c r="A2488" s="8">
        <v>5532</v>
      </c>
      <c r="B2488" s="363" t="s">
        <v>2063</v>
      </c>
      <c r="C2488" s="8" t="s">
        <v>790</v>
      </c>
      <c r="D2488" s="8">
        <v>34</v>
      </c>
      <c r="E2488" s="52"/>
      <c r="F2488" s="52" t="s">
        <v>1353</v>
      </c>
      <c r="G2488" s="52">
        <v>16</v>
      </c>
      <c r="H2488" s="216"/>
      <c r="I2488" s="8">
        <f t="shared" si="71"/>
        <v>50</v>
      </c>
      <c r="J2488" s="358"/>
    </row>
    <row r="2489" spans="1:10" s="359" customFormat="1" ht="15" customHeight="1" x14ac:dyDescent="0.2">
      <c r="A2489" s="8">
        <v>5531</v>
      </c>
      <c r="B2489" s="363" t="s">
        <v>2063</v>
      </c>
      <c r="C2489" s="52" t="s">
        <v>788</v>
      </c>
      <c r="D2489" s="52">
        <v>17</v>
      </c>
      <c r="E2489" s="52"/>
      <c r="F2489" s="8" t="s">
        <v>342</v>
      </c>
      <c r="G2489" s="8">
        <v>38</v>
      </c>
      <c r="H2489" s="216"/>
      <c r="I2489" s="8">
        <f t="shared" si="71"/>
        <v>55</v>
      </c>
      <c r="J2489" s="358"/>
    </row>
    <row r="2490" spans="1:10" s="359" customFormat="1" ht="15" customHeight="1" x14ac:dyDescent="0.2">
      <c r="A2490" s="8">
        <v>5530</v>
      </c>
      <c r="B2490" s="360" t="s">
        <v>1985</v>
      </c>
      <c r="C2490" s="8" t="s">
        <v>342</v>
      </c>
      <c r="D2490" s="8">
        <v>21</v>
      </c>
      <c r="E2490" s="361">
        <v>30</v>
      </c>
      <c r="F2490" s="52" t="s">
        <v>441</v>
      </c>
      <c r="G2490" s="52">
        <v>13</v>
      </c>
      <c r="H2490" s="216" t="s">
        <v>1991</v>
      </c>
      <c r="I2490" s="8">
        <f t="shared" si="71"/>
        <v>34</v>
      </c>
      <c r="J2490" s="358">
        <v>44.15</v>
      </c>
    </row>
    <row r="2491" spans="1:10" s="359" customFormat="1" ht="15" customHeight="1" x14ac:dyDescent="0.2">
      <c r="A2491" s="8">
        <v>5529</v>
      </c>
      <c r="B2491" s="365" t="s">
        <v>1986</v>
      </c>
      <c r="C2491" s="52" t="s">
        <v>795</v>
      </c>
      <c r="D2491" s="52">
        <v>17</v>
      </c>
      <c r="E2491" s="368"/>
      <c r="F2491" s="8" t="s">
        <v>441</v>
      </c>
      <c r="G2491" s="8">
        <v>20</v>
      </c>
      <c r="H2491" s="216" t="s">
        <v>1990</v>
      </c>
      <c r="I2491" s="8">
        <f t="shared" si="71"/>
        <v>37</v>
      </c>
      <c r="J2491" s="358"/>
    </row>
    <row r="2492" spans="1:10" s="359" customFormat="1" ht="15" customHeight="1" x14ac:dyDescent="0.2">
      <c r="A2492" s="8">
        <v>5528</v>
      </c>
      <c r="B2492" s="365" t="s">
        <v>1986</v>
      </c>
      <c r="C2492" s="52" t="s">
        <v>788</v>
      </c>
      <c r="D2492" s="52">
        <v>13</v>
      </c>
      <c r="E2492" s="368"/>
      <c r="F2492" s="8" t="s">
        <v>342</v>
      </c>
      <c r="G2492" s="8">
        <v>35</v>
      </c>
      <c r="H2492" s="216"/>
      <c r="I2492" s="8">
        <f t="shared" si="71"/>
        <v>48</v>
      </c>
      <c r="J2492" s="358"/>
    </row>
    <row r="2493" spans="1:10" s="359" customFormat="1" ht="15" customHeight="1" x14ac:dyDescent="0.2">
      <c r="A2493" s="8">
        <v>5527</v>
      </c>
      <c r="B2493" s="360" t="s">
        <v>1987</v>
      </c>
      <c r="C2493" s="52" t="s">
        <v>8219</v>
      </c>
      <c r="D2493" s="52">
        <v>10</v>
      </c>
      <c r="E2493" s="368"/>
      <c r="F2493" s="8" t="s">
        <v>441</v>
      </c>
      <c r="G2493" s="8">
        <v>38</v>
      </c>
      <c r="H2493" s="216"/>
      <c r="I2493" s="8">
        <f t="shared" si="71"/>
        <v>48</v>
      </c>
      <c r="J2493" s="358"/>
    </row>
    <row r="2494" spans="1:10" s="359" customFormat="1" ht="15" customHeight="1" x14ac:dyDescent="0.2">
      <c r="A2494" s="8">
        <v>5526</v>
      </c>
      <c r="B2494" s="360" t="s">
        <v>1987</v>
      </c>
      <c r="C2494" s="52" t="s">
        <v>790</v>
      </c>
      <c r="D2494" s="52">
        <v>23</v>
      </c>
      <c r="E2494" s="368"/>
      <c r="F2494" s="8" t="s">
        <v>514</v>
      </c>
      <c r="G2494" s="8">
        <v>30</v>
      </c>
      <c r="H2494" s="216" t="s">
        <v>827</v>
      </c>
      <c r="I2494" s="8">
        <f t="shared" si="71"/>
        <v>53</v>
      </c>
      <c r="J2494" s="358"/>
    </row>
    <row r="2495" spans="1:10" s="359" customFormat="1" ht="15" customHeight="1" x14ac:dyDescent="0.2">
      <c r="A2495" s="8">
        <v>5525</v>
      </c>
      <c r="B2495" s="360" t="s">
        <v>1987</v>
      </c>
      <c r="C2495" s="8" t="s">
        <v>795</v>
      </c>
      <c r="D2495" s="8">
        <v>13</v>
      </c>
      <c r="E2495" s="368"/>
      <c r="F2495" s="52" t="s">
        <v>392</v>
      </c>
      <c r="G2495" s="52">
        <v>9</v>
      </c>
      <c r="H2495" s="216"/>
      <c r="I2495" s="8">
        <f t="shared" si="71"/>
        <v>22</v>
      </c>
      <c r="J2495" s="358"/>
    </row>
    <row r="2496" spans="1:10" s="359" customFormat="1" ht="15" customHeight="1" x14ac:dyDescent="0.2">
      <c r="A2496" s="8">
        <v>5524</v>
      </c>
      <c r="B2496" s="360" t="s">
        <v>1987</v>
      </c>
      <c r="C2496" s="52" t="s">
        <v>2952</v>
      </c>
      <c r="D2496" s="52">
        <v>6</v>
      </c>
      <c r="E2496" s="368"/>
      <c r="F2496" s="8" t="s">
        <v>342</v>
      </c>
      <c r="G2496" s="8">
        <v>37</v>
      </c>
      <c r="H2496" s="216"/>
      <c r="I2496" s="8">
        <f t="shared" si="71"/>
        <v>43</v>
      </c>
      <c r="J2496" s="358"/>
    </row>
    <row r="2497" spans="1:10" s="359" customFormat="1" ht="15" customHeight="1" x14ac:dyDescent="0.2">
      <c r="A2497" s="8">
        <v>5523</v>
      </c>
      <c r="B2497" s="365" t="s">
        <v>1984</v>
      </c>
      <c r="C2497" s="52" t="s">
        <v>798</v>
      </c>
      <c r="D2497" s="52">
        <v>7</v>
      </c>
      <c r="E2497" s="52"/>
      <c r="F2497" s="8" t="s">
        <v>154</v>
      </c>
      <c r="G2497" s="8">
        <v>35</v>
      </c>
      <c r="H2497" s="216"/>
      <c r="I2497" s="8">
        <f t="shared" si="71"/>
        <v>42</v>
      </c>
      <c r="J2497" s="358"/>
    </row>
    <row r="2498" spans="1:10" s="359" customFormat="1" ht="15" customHeight="1" x14ac:dyDescent="0.2">
      <c r="A2498" s="8">
        <v>5522</v>
      </c>
      <c r="B2498" s="365" t="s">
        <v>1984</v>
      </c>
      <c r="C2498" s="8" t="s">
        <v>797</v>
      </c>
      <c r="D2498" s="8">
        <v>24</v>
      </c>
      <c r="E2498" s="52"/>
      <c r="F2498" s="52" t="s">
        <v>400</v>
      </c>
      <c r="G2498" s="52">
        <v>3</v>
      </c>
      <c r="H2498" s="216"/>
      <c r="I2498" s="8">
        <f t="shared" si="71"/>
        <v>27</v>
      </c>
      <c r="J2498" s="358"/>
    </row>
    <row r="2499" spans="1:10" s="359" customFormat="1" ht="15" customHeight="1" x14ac:dyDescent="0.2">
      <c r="A2499" s="8">
        <v>5521</v>
      </c>
      <c r="B2499" s="365" t="s">
        <v>1984</v>
      </c>
      <c r="C2499" s="8" t="s">
        <v>1323</v>
      </c>
      <c r="D2499" s="8">
        <v>23</v>
      </c>
      <c r="E2499" s="52"/>
      <c r="F2499" s="52" t="s">
        <v>752</v>
      </c>
      <c r="G2499" s="52">
        <v>19</v>
      </c>
      <c r="H2499" s="216"/>
      <c r="I2499" s="8">
        <f t="shared" si="71"/>
        <v>42</v>
      </c>
      <c r="J2499" s="358"/>
    </row>
    <row r="2500" spans="1:10" s="359" customFormat="1" ht="15" customHeight="1" x14ac:dyDescent="0.2">
      <c r="A2500" s="8">
        <v>5520</v>
      </c>
      <c r="B2500" s="365" t="s">
        <v>1984</v>
      </c>
      <c r="C2500" s="8" t="s">
        <v>795</v>
      </c>
      <c r="D2500" s="8">
        <v>37</v>
      </c>
      <c r="E2500" s="52"/>
      <c r="F2500" s="52" t="s">
        <v>441</v>
      </c>
      <c r="G2500" s="52">
        <v>7</v>
      </c>
      <c r="H2500" s="216" t="s">
        <v>1838</v>
      </c>
      <c r="I2500" s="8">
        <f t="shared" si="71"/>
        <v>44</v>
      </c>
      <c r="J2500" s="358"/>
    </row>
    <row r="2501" spans="1:10" s="359" customFormat="1" ht="15" customHeight="1" x14ac:dyDescent="0.2">
      <c r="A2501" s="8">
        <v>5519</v>
      </c>
      <c r="B2501" s="365" t="s">
        <v>1984</v>
      </c>
      <c r="C2501" s="8" t="s">
        <v>799</v>
      </c>
      <c r="D2501" s="8">
        <v>14</v>
      </c>
      <c r="E2501" s="52"/>
      <c r="F2501" s="52" t="s">
        <v>516</v>
      </c>
      <c r="G2501" s="52">
        <v>3</v>
      </c>
      <c r="H2501" s="216"/>
      <c r="I2501" s="8">
        <f t="shared" si="71"/>
        <v>17</v>
      </c>
      <c r="J2501" s="358"/>
    </row>
    <row r="2502" spans="1:10" s="359" customFormat="1" ht="15" customHeight="1" x14ac:dyDescent="0.2">
      <c r="A2502" s="8">
        <v>5518</v>
      </c>
      <c r="B2502" s="365" t="s">
        <v>1984</v>
      </c>
      <c r="C2502" s="8" t="s">
        <v>788</v>
      </c>
      <c r="D2502" s="8">
        <v>21</v>
      </c>
      <c r="E2502" s="52"/>
      <c r="F2502" s="52" t="s">
        <v>397</v>
      </c>
      <c r="G2502" s="52">
        <v>6</v>
      </c>
      <c r="H2502" s="216"/>
      <c r="I2502" s="8">
        <f t="shared" si="71"/>
        <v>27</v>
      </c>
      <c r="J2502" s="358"/>
    </row>
    <row r="2503" spans="1:10" s="359" customFormat="1" ht="15" customHeight="1" x14ac:dyDescent="0.2">
      <c r="A2503" s="8">
        <v>5517</v>
      </c>
      <c r="B2503" s="365" t="s">
        <v>1984</v>
      </c>
      <c r="C2503" s="52" t="s">
        <v>319</v>
      </c>
      <c r="D2503" s="52">
        <v>21</v>
      </c>
      <c r="E2503" s="52"/>
      <c r="F2503" s="52" t="s">
        <v>439</v>
      </c>
      <c r="G2503" s="52">
        <v>17</v>
      </c>
      <c r="H2503" s="216"/>
      <c r="I2503" s="8">
        <f t="shared" si="71"/>
        <v>38</v>
      </c>
      <c r="J2503" s="358"/>
    </row>
    <row r="2504" spans="1:10" s="359" customFormat="1" ht="15" customHeight="1" x14ac:dyDescent="0.2">
      <c r="A2504" s="8">
        <v>5516</v>
      </c>
      <c r="B2504" s="365" t="s">
        <v>1984</v>
      </c>
      <c r="C2504" s="52" t="s">
        <v>2952</v>
      </c>
      <c r="D2504" s="52">
        <v>27</v>
      </c>
      <c r="E2504" s="52" t="s">
        <v>777</v>
      </c>
      <c r="F2504" s="8" t="s">
        <v>409</v>
      </c>
      <c r="G2504" s="8">
        <v>33</v>
      </c>
      <c r="H2504" s="216"/>
      <c r="I2504" s="8">
        <f t="shared" si="71"/>
        <v>60</v>
      </c>
      <c r="J2504" s="358"/>
    </row>
    <row r="2505" spans="1:10" s="359" customFormat="1" ht="15" customHeight="1" x14ac:dyDescent="0.2">
      <c r="A2505" s="8">
        <v>5515</v>
      </c>
      <c r="B2505" s="365" t="s">
        <v>1984</v>
      </c>
      <c r="C2505" s="52" t="s">
        <v>789</v>
      </c>
      <c r="D2505" s="52">
        <v>16</v>
      </c>
      <c r="E2505" s="52"/>
      <c r="F2505" s="8" t="s">
        <v>342</v>
      </c>
      <c r="G2505" s="8">
        <v>27</v>
      </c>
      <c r="H2505" s="216"/>
      <c r="I2505" s="8">
        <f t="shared" si="71"/>
        <v>43</v>
      </c>
      <c r="J2505" s="358"/>
    </row>
    <row r="2506" spans="1:10" s="359" customFormat="1" ht="15" customHeight="1" x14ac:dyDescent="0.2">
      <c r="A2506" s="8">
        <v>5514</v>
      </c>
      <c r="B2506" s="360" t="s">
        <v>1983</v>
      </c>
      <c r="C2506" s="52" t="s">
        <v>8219</v>
      </c>
      <c r="D2506" s="52">
        <v>13</v>
      </c>
      <c r="E2506" s="52"/>
      <c r="F2506" s="8" t="s">
        <v>154</v>
      </c>
      <c r="G2506" s="8">
        <v>24</v>
      </c>
      <c r="H2506" s="216"/>
      <c r="I2506" s="8">
        <f t="shared" si="71"/>
        <v>37</v>
      </c>
      <c r="J2506" s="358"/>
    </row>
    <row r="2507" spans="1:10" s="359" customFormat="1" ht="15" customHeight="1" x14ac:dyDescent="0.2">
      <c r="A2507" s="8">
        <v>5513</v>
      </c>
      <c r="B2507" s="360" t="s">
        <v>1983</v>
      </c>
      <c r="C2507" s="52" t="s">
        <v>2952</v>
      </c>
      <c r="D2507" s="52">
        <v>21</v>
      </c>
      <c r="E2507" s="52"/>
      <c r="F2507" s="8" t="s">
        <v>392</v>
      </c>
      <c r="G2507" s="8">
        <v>26</v>
      </c>
      <c r="H2507" s="216" t="s">
        <v>781</v>
      </c>
      <c r="I2507" s="8">
        <f t="shared" si="71"/>
        <v>47</v>
      </c>
      <c r="J2507" s="358"/>
    </row>
    <row r="2508" spans="1:10" s="359" customFormat="1" ht="15" customHeight="1" x14ac:dyDescent="0.2">
      <c r="A2508" s="8">
        <v>5512</v>
      </c>
      <c r="B2508" s="360" t="s">
        <v>1983</v>
      </c>
      <c r="C2508" s="8" t="s">
        <v>441</v>
      </c>
      <c r="D2508" s="8">
        <v>21</v>
      </c>
      <c r="E2508" s="52"/>
      <c r="F2508" s="52" t="s">
        <v>400</v>
      </c>
      <c r="G2508" s="52">
        <v>17</v>
      </c>
      <c r="H2508" s="216"/>
      <c r="I2508" s="8">
        <f t="shared" si="71"/>
        <v>38</v>
      </c>
      <c r="J2508" s="358"/>
    </row>
    <row r="2509" spans="1:10" s="359" customFormat="1" ht="15" customHeight="1" x14ac:dyDescent="0.2">
      <c r="A2509" s="8">
        <v>5511</v>
      </c>
      <c r="B2509" s="360" t="s">
        <v>1983</v>
      </c>
      <c r="C2509" s="52" t="s">
        <v>799</v>
      </c>
      <c r="D2509" s="52">
        <v>10</v>
      </c>
      <c r="E2509" s="52"/>
      <c r="F2509" s="8" t="s">
        <v>295</v>
      </c>
      <c r="G2509" s="8">
        <v>21</v>
      </c>
      <c r="H2509" s="216"/>
      <c r="I2509" s="8">
        <f t="shared" si="71"/>
        <v>31</v>
      </c>
      <c r="J2509" s="358"/>
    </row>
    <row r="2510" spans="1:10" s="359" customFormat="1" ht="15" customHeight="1" x14ac:dyDescent="0.2">
      <c r="A2510" s="8">
        <v>5510</v>
      </c>
      <c r="B2510" s="360" t="s">
        <v>1983</v>
      </c>
      <c r="C2510" s="52" t="s">
        <v>1323</v>
      </c>
      <c r="D2510" s="52">
        <v>21</v>
      </c>
      <c r="E2510" s="52"/>
      <c r="F2510" s="8" t="s">
        <v>319</v>
      </c>
      <c r="G2510" s="8">
        <v>38</v>
      </c>
      <c r="H2510" s="216"/>
      <c r="I2510" s="8">
        <f t="shared" si="71"/>
        <v>59</v>
      </c>
      <c r="J2510" s="358"/>
    </row>
    <row r="2511" spans="1:10" s="359" customFormat="1" ht="15" customHeight="1" x14ac:dyDescent="0.2">
      <c r="A2511" s="8">
        <v>5509</v>
      </c>
      <c r="B2511" s="360" t="s">
        <v>1983</v>
      </c>
      <c r="C2511" s="52" t="s">
        <v>788</v>
      </c>
      <c r="D2511" s="52">
        <v>20</v>
      </c>
      <c r="E2511" s="52"/>
      <c r="F2511" s="8" t="s">
        <v>516</v>
      </c>
      <c r="G2511" s="8">
        <v>26</v>
      </c>
      <c r="H2511" s="216"/>
      <c r="I2511" s="8">
        <f t="shared" si="71"/>
        <v>46</v>
      </c>
      <c r="J2511" s="358"/>
    </row>
    <row r="2512" spans="1:10" s="359" customFormat="1" ht="15" customHeight="1" x14ac:dyDescent="0.2">
      <c r="A2512" s="8">
        <v>5508</v>
      </c>
      <c r="B2512" s="360" t="s">
        <v>1983</v>
      </c>
      <c r="C2512" s="52" t="s">
        <v>342</v>
      </c>
      <c r="D2512" s="52">
        <v>16</v>
      </c>
      <c r="E2512" s="52"/>
      <c r="F2512" s="8" t="s">
        <v>397</v>
      </c>
      <c r="G2512" s="8">
        <v>27</v>
      </c>
      <c r="H2512" s="216"/>
      <c r="I2512" s="8">
        <f t="shared" si="71"/>
        <v>43</v>
      </c>
      <c r="J2512" s="358"/>
    </row>
    <row r="2513" spans="1:10" s="359" customFormat="1" ht="15" customHeight="1" x14ac:dyDescent="0.2">
      <c r="A2513" s="8">
        <v>5507</v>
      </c>
      <c r="B2513" s="360" t="s">
        <v>1983</v>
      </c>
      <c r="C2513" s="52" t="s">
        <v>798</v>
      </c>
      <c r="D2513" s="52">
        <v>17</v>
      </c>
      <c r="E2513" s="52"/>
      <c r="F2513" s="8" t="s">
        <v>439</v>
      </c>
      <c r="G2513" s="8">
        <v>24</v>
      </c>
      <c r="H2513" s="216"/>
      <c r="I2513" s="8">
        <f t="shared" si="71"/>
        <v>41</v>
      </c>
      <c r="J2513" s="358"/>
    </row>
    <row r="2514" spans="1:10" s="359" customFormat="1" ht="15" customHeight="1" x14ac:dyDescent="0.2">
      <c r="A2514" s="8">
        <v>5506</v>
      </c>
      <c r="B2514" s="360" t="s">
        <v>1983</v>
      </c>
      <c r="C2514" s="52" t="s">
        <v>801</v>
      </c>
      <c r="D2514" s="52">
        <v>26</v>
      </c>
      <c r="E2514" s="52"/>
      <c r="F2514" s="8" t="s">
        <v>515</v>
      </c>
      <c r="G2514" s="8">
        <v>31</v>
      </c>
      <c r="H2514" s="216"/>
      <c r="I2514" s="8">
        <f t="shared" si="71"/>
        <v>57</v>
      </c>
      <c r="J2514" s="358"/>
    </row>
    <row r="2515" spans="1:10" s="359" customFormat="1" ht="15" customHeight="1" x14ac:dyDescent="0.2">
      <c r="A2515" s="8">
        <v>5505</v>
      </c>
      <c r="B2515" s="365" t="s">
        <v>1982</v>
      </c>
      <c r="C2515" s="52" t="s">
        <v>798</v>
      </c>
      <c r="D2515" s="52">
        <v>21</v>
      </c>
      <c r="E2515" s="52"/>
      <c r="F2515" s="8" t="s">
        <v>392</v>
      </c>
      <c r="G2515" s="8">
        <v>24</v>
      </c>
      <c r="H2515" s="216"/>
      <c r="I2515" s="8">
        <f t="shared" si="71"/>
        <v>45</v>
      </c>
      <c r="J2515" s="358"/>
    </row>
    <row r="2516" spans="1:10" s="359" customFormat="1" ht="15" customHeight="1" x14ac:dyDescent="0.2">
      <c r="A2516" s="8">
        <v>5504</v>
      </c>
      <c r="B2516" s="365" t="s">
        <v>1982</v>
      </c>
      <c r="C2516" s="52" t="s">
        <v>792</v>
      </c>
      <c r="D2516" s="52">
        <v>14</v>
      </c>
      <c r="E2516" s="52"/>
      <c r="F2516" s="8" t="s">
        <v>400</v>
      </c>
      <c r="G2516" s="8">
        <v>27</v>
      </c>
      <c r="H2516" s="216"/>
      <c r="I2516" s="8">
        <f t="shared" si="71"/>
        <v>41</v>
      </c>
      <c r="J2516" s="358"/>
    </row>
    <row r="2517" spans="1:10" s="359" customFormat="1" ht="15" customHeight="1" x14ac:dyDescent="0.2">
      <c r="A2517" s="8">
        <v>5503</v>
      </c>
      <c r="B2517" s="365" t="s">
        <v>1982</v>
      </c>
      <c r="C2517" s="52" t="s">
        <v>397</v>
      </c>
      <c r="D2517" s="52">
        <v>35</v>
      </c>
      <c r="E2517" s="52" t="s">
        <v>777</v>
      </c>
      <c r="F2517" s="8" t="s">
        <v>752</v>
      </c>
      <c r="G2517" s="8">
        <v>41</v>
      </c>
      <c r="H2517" s="216"/>
      <c r="I2517" s="8">
        <f t="shared" si="71"/>
        <v>76</v>
      </c>
      <c r="J2517" s="358"/>
    </row>
    <row r="2518" spans="1:10" s="359" customFormat="1" ht="15" customHeight="1" x14ac:dyDescent="0.2">
      <c r="A2518" s="8">
        <v>5502</v>
      </c>
      <c r="B2518" s="365" t="s">
        <v>1982</v>
      </c>
      <c r="C2518" s="8" t="s">
        <v>441</v>
      </c>
      <c r="D2518" s="8">
        <v>45</v>
      </c>
      <c r="E2518" s="52"/>
      <c r="F2518" s="52" t="s">
        <v>1323</v>
      </c>
      <c r="G2518" s="52">
        <v>28</v>
      </c>
      <c r="H2518" s="216"/>
      <c r="I2518" s="8">
        <f t="shared" si="71"/>
        <v>73</v>
      </c>
      <c r="J2518" s="358"/>
    </row>
    <row r="2519" spans="1:10" s="359" customFormat="1" ht="15" customHeight="1" x14ac:dyDescent="0.2">
      <c r="A2519" s="8">
        <v>5501</v>
      </c>
      <c r="B2519" s="365" t="s">
        <v>1982</v>
      </c>
      <c r="C2519" s="8" t="s">
        <v>795</v>
      </c>
      <c r="D2519" s="8">
        <v>41</v>
      </c>
      <c r="E2519" s="52"/>
      <c r="F2519" s="52" t="s">
        <v>256</v>
      </c>
      <c r="G2519" s="52">
        <v>0</v>
      </c>
      <c r="H2519" s="216"/>
      <c r="I2519" s="8">
        <f t="shared" si="71"/>
        <v>41</v>
      </c>
      <c r="J2519" s="358"/>
    </row>
    <row r="2520" spans="1:10" s="359" customFormat="1" ht="15" customHeight="1" x14ac:dyDescent="0.2">
      <c r="A2520" s="8">
        <v>5500</v>
      </c>
      <c r="B2520" s="365" t="s">
        <v>1982</v>
      </c>
      <c r="C2520" s="52" t="s">
        <v>801</v>
      </c>
      <c r="D2520" s="52">
        <v>6</v>
      </c>
      <c r="E2520" s="52"/>
      <c r="F2520" s="8" t="s">
        <v>319</v>
      </c>
      <c r="G2520" s="8">
        <v>37</v>
      </c>
      <c r="H2520" s="216"/>
      <c r="I2520" s="8">
        <f t="shared" si="71"/>
        <v>43</v>
      </c>
      <c r="J2520" s="358"/>
    </row>
    <row r="2521" spans="1:10" s="359" customFormat="1" ht="15" customHeight="1" x14ac:dyDescent="0.2">
      <c r="A2521" s="8">
        <v>5499</v>
      </c>
      <c r="B2521" s="365" t="s">
        <v>1982</v>
      </c>
      <c r="C2521" s="8" t="s">
        <v>2952</v>
      </c>
      <c r="D2521" s="8">
        <v>49</v>
      </c>
      <c r="E2521" s="52"/>
      <c r="F2521" s="52" t="s">
        <v>516</v>
      </c>
      <c r="G2521" s="52">
        <v>17</v>
      </c>
      <c r="H2521" s="216" t="s">
        <v>1660</v>
      </c>
      <c r="I2521" s="8">
        <f t="shared" si="71"/>
        <v>66</v>
      </c>
      <c r="J2521" s="358"/>
    </row>
    <row r="2522" spans="1:10" s="359" customFormat="1" ht="15" customHeight="1" x14ac:dyDescent="0.2">
      <c r="A2522" s="8">
        <v>5498</v>
      </c>
      <c r="B2522" s="365" t="s">
        <v>1982</v>
      </c>
      <c r="C2522" s="52" t="s">
        <v>789</v>
      </c>
      <c r="D2522" s="52">
        <v>16</v>
      </c>
      <c r="E2522" s="52"/>
      <c r="F2522" s="8" t="s">
        <v>439</v>
      </c>
      <c r="G2522" s="8">
        <v>30</v>
      </c>
      <c r="H2522" s="216"/>
      <c r="I2522" s="8">
        <f t="shared" si="71"/>
        <v>46</v>
      </c>
      <c r="J2522" s="358"/>
    </row>
    <row r="2523" spans="1:10" s="359" customFormat="1" ht="15" customHeight="1" x14ac:dyDescent="0.2">
      <c r="A2523" s="8">
        <v>5497</v>
      </c>
      <c r="B2523" s="365" t="s">
        <v>1982</v>
      </c>
      <c r="C2523" s="52" t="s">
        <v>788</v>
      </c>
      <c r="D2523" s="52">
        <v>7</v>
      </c>
      <c r="E2523" s="52"/>
      <c r="F2523" s="8" t="s">
        <v>342</v>
      </c>
      <c r="G2523" s="8">
        <v>23</v>
      </c>
      <c r="H2523" s="216"/>
      <c r="I2523" s="8">
        <f t="shared" si="71"/>
        <v>30</v>
      </c>
      <c r="J2523" s="358"/>
    </row>
    <row r="2524" spans="1:10" s="359" customFormat="1" ht="15" customHeight="1" x14ac:dyDescent="0.2">
      <c r="A2524" s="8">
        <v>5496</v>
      </c>
      <c r="B2524" s="360" t="s">
        <v>1980</v>
      </c>
      <c r="C2524" s="52" t="s">
        <v>166</v>
      </c>
      <c r="D2524" s="52">
        <v>10</v>
      </c>
      <c r="E2524" s="52"/>
      <c r="F2524" s="8" t="s">
        <v>386</v>
      </c>
      <c r="G2524" s="8">
        <v>14</v>
      </c>
      <c r="H2524" s="216"/>
      <c r="I2524" s="8">
        <f t="shared" si="71"/>
        <v>24</v>
      </c>
      <c r="J2524" s="358"/>
    </row>
    <row r="2525" spans="1:10" s="359" customFormat="1" ht="15" customHeight="1" x14ac:dyDescent="0.2">
      <c r="A2525" s="8">
        <v>5495</v>
      </c>
      <c r="B2525" s="360" t="s">
        <v>1980</v>
      </c>
      <c r="C2525" s="8" t="s">
        <v>793</v>
      </c>
      <c r="D2525" s="8">
        <v>23</v>
      </c>
      <c r="E2525" s="52"/>
      <c r="F2525" s="52" t="s">
        <v>154</v>
      </c>
      <c r="G2525" s="52">
        <v>20</v>
      </c>
      <c r="H2525" s="216"/>
      <c r="I2525" s="8">
        <f t="shared" ref="I2525:I2588" si="72">D2525+G2525</f>
        <v>43</v>
      </c>
      <c r="J2525" s="358"/>
    </row>
    <row r="2526" spans="1:10" s="359" customFormat="1" ht="15" customHeight="1" x14ac:dyDescent="0.2">
      <c r="A2526" s="8">
        <v>5494</v>
      </c>
      <c r="B2526" s="360" t="s">
        <v>1980</v>
      </c>
      <c r="C2526" s="52" t="s">
        <v>319</v>
      </c>
      <c r="D2526" s="52">
        <v>10</v>
      </c>
      <c r="E2526" s="52"/>
      <c r="F2526" s="8" t="s">
        <v>392</v>
      </c>
      <c r="G2526" s="8">
        <v>27</v>
      </c>
      <c r="H2526" s="216"/>
      <c r="I2526" s="8">
        <f t="shared" si="72"/>
        <v>37</v>
      </c>
      <c r="J2526" s="358"/>
    </row>
    <row r="2527" spans="1:10" s="359" customFormat="1" ht="15" customHeight="1" x14ac:dyDescent="0.2">
      <c r="A2527" s="8">
        <v>5493</v>
      </c>
      <c r="B2527" s="360" t="s">
        <v>1980</v>
      </c>
      <c r="C2527" s="52" t="s">
        <v>795</v>
      </c>
      <c r="D2527" s="52">
        <v>21</v>
      </c>
      <c r="E2527" s="52"/>
      <c r="F2527" s="8" t="s">
        <v>752</v>
      </c>
      <c r="G2527" s="8">
        <v>26</v>
      </c>
      <c r="H2527" s="216"/>
      <c r="I2527" s="8">
        <f t="shared" si="72"/>
        <v>47</v>
      </c>
      <c r="J2527" s="358"/>
    </row>
    <row r="2528" spans="1:10" s="359" customFormat="1" ht="15" customHeight="1" x14ac:dyDescent="0.2">
      <c r="A2528" s="8">
        <v>5492</v>
      </c>
      <c r="B2528" s="360" t="s">
        <v>1980</v>
      </c>
      <c r="C2528" s="8" t="s">
        <v>799</v>
      </c>
      <c r="D2528" s="8">
        <v>37</v>
      </c>
      <c r="E2528" s="52"/>
      <c r="F2528" s="52" t="s">
        <v>1323</v>
      </c>
      <c r="G2528" s="52">
        <v>3</v>
      </c>
      <c r="H2528" s="216"/>
      <c r="I2528" s="8">
        <f t="shared" si="72"/>
        <v>40</v>
      </c>
      <c r="J2528" s="358"/>
    </row>
    <row r="2529" spans="1:10" s="359" customFormat="1" ht="15" customHeight="1" x14ac:dyDescent="0.2">
      <c r="A2529" s="8">
        <v>5491</v>
      </c>
      <c r="B2529" s="360" t="s">
        <v>1980</v>
      </c>
      <c r="C2529" s="52" t="s">
        <v>2952</v>
      </c>
      <c r="D2529" s="52">
        <v>17</v>
      </c>
      <c r="E2529" s="52"/>
      <c r="F2529" s="8" t="s">
        <v>514</v>
      </c>
      <c r="G2529" s="8">
        <v>28</v>
      </c>
      <c r="H2529" s="216"/>
      <c r="I2529" s="8">
        <f t="shared" si="72"/>
        <v>45</v>
      </c>
      <c r="J2529" s="358"/>
    </row>
    <row r="2530" spans="1:10" s="359" customFormat="1" ht="15" customHeight="1" x14ac:dyDescent="0.2">
      <c r="A2530" s="8">
        <v>5490</v>
      </c>
      <c r="B2530" s="360" t="s">
        <v>1980</v>
      </c>
      <c r="C2530" s="52" t="s">
        <v>790</v>
      </c>
      <c r="D2530" s="52">
        <v>31</v>
      </c>
      <c r="E2530" s="52"/>
      <c r="F2530" s="8" t="s">
        <v>409</v>
      </c>
      <c r="G2530" s="8">
        <v>34</v>
      </c>
      <c r="H2530" s="216" t="s">
        <v>1981</v>
      </c>
      <c r="I2530" s="8">
        <f t="shared" si="72"/>
        <v>65</v>
      </c>
      <c r="J2530" s="358"/>
    </row>
    <row r="2531" spans="1:10" s="359" customFormat="1" ht="15" customHeight="1" x14ac:dyDescent="0.2">
      <c r="A2531" s="8">
        <v>5489</v>
      </c>
      <c r="B2531" s="360" t="s">
        <v>1980</v>
      </c>
      <c r="C2531" s="8" t="s">
        <v>397</v>
      </c>
      <c r="D2531" s="8">
        <v>44</v>
      </c>
      <c r="E2531" s="52"/>
      <c r="F2531" s="52" t="s">
        <v>515</v>
      </c>
      <c r="G2531" s="52">
        <v>13</v>
      </c>
      <c r="H2531" s="216"/>
      <c r="I2531" s="8">
        <f t="shared" si="72"/>
        <v>57</v>
      </c>
      <c r="J2531" s="358"/>
    </row>
    <row r="2532" spans="1:10" s="359" customFormat="1" ht="15" customHeight="1" x14ac:dyDescent="0.2">
      <c r="A2532" s="8">
        <v>5488</v>
      </c>
      <c r="B2532" s="360" t="s">
        <v>1980</v>
      </c>
      <c r="C2532" s="52" t="s">
        <v>441</v>
      </c>
      <c r="D2532" s="52">
        <v>23</v>
      </c>
      <c r="E2532" s="52"/>
      <c r="F2532" s="8" t="s">
        <v>342</v>
      </c>
      <c r="G2532" s="8">
        <v>37</v>
      </c>
      <c r="H2532" s="216"/>
      <c r="I2532" s="8">
        <f t="shared" si="72"/>
        <v>60</v>
      </c>
      <c r="J2532" s="358"/>
    </row>
    <row r="2533" spans="1:10" s="359" customFormat="1" ht="15" customHeight="1" x14ac:dyDescent="0.2">
      <c r="A2533" s="8">
        <v>5487</v>
      </c>
      <c r="B2533" s="365" t="s">
        <v>1979</v>
      </c>
      <c r="C2533" s="52" t="s">
        <v>1323</v>
      </c>
      <c r="D2533" s="52">
        <v>6</v>
      </c>
      <c r="E2533" s="52"/>
      <c r="F2533" s="8" t="s">
        <v>386</v>
      </c>
      <c r="G2533" s="8">
        <v>28</v>
      </c>
      <c r="H2533" s="216"/>
      <c r="I2533" s="8">
        <f t="shared" si="72"/>
        <v>34</v>
      </c>
      <c r="J2533" s="358"/>
    </row>
    <row r="2534" spans="1:10" s="359" customFormat="1" ht="15" customHeight="1" x14ac:dyDescent="0.2">
      <c r="A2534" s="8">
        <v>5486</v>
      </c>
      <c r="B2534" s="365" t="s">
        <v>1979</v>
      </c>
      <c r="C2534" s="8" t="s">
        <v>795</v>
      </c>
      <c r="D2534" s="8">
        <v>30</v>
      </c>
      <c r="E2534" s="52"/>
      <c r="F2534" s="52" t="s">
        <v>392</v>
      </c>
      <c r="G2534" s="52">
        <v>20</v>
      </c>
      <c r="H2534" s="216"/>
      <c r="I2534" s="8">
        <f t="shared" si="72"/>
        <v>50</v>
      </c>
      <c r="J2534" s="358"/>
    </row>
    <row r="2535" spans="1:10" s="359" customFormat="1" ht="15" customHeight="1" x14ac:dyDescent="0.2">
      <c r="A2535" s="8">
        <v>5485</v>
      </c>
      <c r="B2535" s="365" t="s">
        <v>1979</v>
      </c>
      <c r="C2535" s="52" t="s">
        <v>793</v>
      </c>
      <c r="D2535" s="52">
        <v>17</v>
      </c>
      <c r="E2535" s="52"/>
      <c r="F2535" s="8" t="s">
        <v>752</v>
      </c>
      <c r="G2535" s="8">
        <v>26</v>
      </c>
      <c r="H2535" s="216"/>
      <c r="I2535" s="8">
        <f t="shared" si="72"/>
        <v>43</v>
      </c>
      <c r="J2535" s="358"/>
    </row>
    <row r="2536" spans="1:10" s="359" customFormat="1" ht="15" customHeight="1" x14ac:dyDescent="0.2">
      <c r="A2536" s="8">
        <v>5484</v>
      </c>
      <c r="B2536" s="365" t="s">
        <v>1979</v>
      </c>
      <c r="C2536" s="52" t="s">
        <v>799</v>
      </c>
      <c r="D2536" s="52">
        <v>38</v>
      </c>
      <c r="E2536" s="52"/>
      <c r="F2536" s="8" t="s">
        <v>441</v>
      </c>
      <c r="G2536" s="8">
        <v>44</v>
      </c>
      <c r="H2536" s="216"/>
      <c r="I2536" s="8">
        <f t="shared" si="72"/>
        <v>82</v>
      </c>
      <c r="J2536" s="358"/>
    </row>
    <row r="2537" spans="1:10" s="359" customFormat="1" ht="15" customHeight="1" x14ac:dyDescent="0.2">
      <c r="A2537" s="8">
        <v>5483</v>
      </c>
      <c r="B2537" s="365" t="s">
        <v>1979</v>
      </c>
      <c r="C2537" s="8" t="s">
        <v>792</v>
      </c>
      <c r="D2537" s="8">
        <v>28</v>
      </c>
      <c r="E2537" s="52"/>
      <c r="F2537" s="52" t="s">
        <v>319</v>
      </c>
      <c r="G2537" s="52">
        <v>14</v>
      </c>
      <c r="H2537" s="216"/>
      <c r="I2537" s="8">
        <f t="shared" si="72"/>
        <v>42</v>
      </c>
      <c r="J2537" s="358"/>
    </row>
    <row r="2538" spans="1:10" s="359" customFormat="1" ht="15" customHeight="1" x14ac:dyDescent="0.2">
      <c r="A2538" s="8">
        <v>5482</v>
      </c>
      <c r="B2538" s="365" t="s">
        <v>1979</v>
      </c>
      <c r="C2538" s="8" t="s">
        <v>790</v>
      </c>
      <c r="D2538" s="8">
        <v>34</v>
      </c>
      <c r="E2538" s="52"/>
      <c r="F2538" s="52" t="s">
        <v>2952</v>
      </c>
      <c r="G2538" s="52">
        <v>6</v>
      </c>
      <c r="H2538" s="216"/>
      <c r="I2538" s="8">
        <f t="shared" si="72"/>
        <v>40</v>
      </c>
      <c r="J2538" s="358"/>
    </row>
    <row r="2539" spans="1:10" s="359" customFormat="1" ht="15" customHeight="1" x14ac:dyDescent="0.2">
      <c r="A2539" s="8">
        <v>5481</v>
      </c>
      <c r="B2539" s="365" t="s">
        <v>1979</v>
      </c>
      <c r="C2539" s="8" t="s">
        <v>397</v>
      </c>
      <c r="D2539" s="8">
        <v>31</v>
      </c>
      <c r="E2539" s="52"/>
      <c r="F2539" s="52" t="s">
        <v>516</v>
      </c>
      <c r="G2539" s="52">
        <v>6</v>
      </c>
      <c r="H2539" s="216"/>
      <c r="I2539" s="8">
        <f t="shared" si="72"/>
        <v>37</v>
      </c>
      <c r="J2539" s="358"/>
    </row>
    <row r="2540" spans="1:10" s="359" customFormat="1" ht="15" customHeight="1" x14ac:dyDescent="0.2">
      <c r="A2540" s="8">
        <v>5480</v>
      </c>
      <c r="B2540" s="365" t="s">
        <v>1979</v>
      </c>
      <c r="C2540" s="52" t="s">
        <v>789</v>
      </c>
      <c r="D2540" s="52">
        <v>9</v>
      </c>
      <c r="E2540" s="52"/>
      <c r="F2540" s="8" t="s">
        <v>514</v>
      </c>
      <c r="G2540" s="8">
        <v>17</v>
      </c>
      <c r="H2540" s="216"/>
      <c r="I2540" s="8">
        <f t="shared" si="72"/>
        <v>26</v>
      </c>
      <c r="J2540" s="358"/>
    </row>
    <row r="2541" spans="1:10" s="359" customFormat="1" ht="15" customHeight="1" x14ac:dyDescent="0.2">
      <c r="A2541" s="8">
        <v>5479</v>
      </c>
      <c r="B2541" s="365" t="s">
        <v>1979</v>
      </c>
      <c r="C2541" s="8" t="s">
        <v>342</v>
      </c>
      <c r="D2541" s="8">
        <v>42</v>
      </c>
      <c r="E2541" s="52"/>
      <c r="F2541" s="52" t="s">
        <v>409</v>
      </c>
      <c r="G2541" s="52">
        <v>16</v>
      </c>
      <c r="H2541" s="216" t="s">
        <v>1659</v>
      </c>
      <c r="I2541" s="8">
        <f t="shared" si="72"/>
        <v>58</v>
      </c>
      <c r="J2541" s="358"/>
    </row>
    <row r="2542" spans="1:10" s="359" customFormat="1" ht="15" customHeight="1" x14ac:dyDescent="0.2">
      <c r="A2542" s="8">
        <v>5478</v>
      </c>
      <c r="B2542" s="360" t="s">
        <v>1978</v>
      </c>
      <c r="C2542" s="8" t="s">
        <v>793</v>
      </c>
      <c r="D2542" s="8">
        <v>17</v>
      </c>
      <c r="E2542" s="52"/>
      <c r="F2542" s="52" t="s">
        <v>386</v>
      </c>
      <c r="G2542" s="52">
        <v>14</v>
      </c>
      <c r="H2542" s="216"/>
      <c r="I2542" s="8">
        <f t="shared" si="72"/>
        <v>31</v>
      </c>
      <c r="J2542" s="358"/>
    </row>
    <row r="2543" spans="1:10" s="359" customFormat="1" ht="15" customHeight="1" x14ac:dyDescent="0.2">
      <c r="A2543" s="8">
        <v>5477</v>
      </c>
      <c r="B2543" s="360" t="s">
        <v>1978</v>
      </c>
      <c r="C2543" s="52" t="s">
        <v>1323</v>
      </c>
      <c r="D2543" s="52">
        <v>17</v>
      </c>
      <c r="E2543" s="52"/>
      <c r="F2543" s="8" t="s">
        <v>392</v>
      </c>
      <c r="G2543" s="8">
        <v>27</v>
      </c>
      <c r="H2543" s="216"/>
      <c r="I2543" s="8">
        <f t="shared" si="72"/>
        <v>44</v>
      </c>
      <c r="J2543" s="358"/>
    </row>
    <row r="2544" spans="1:10" s="359" customFormat="1" ht="15" customHeight="1" x14ac:dyDescent="0.2">
      <c r="A2544" s="8">
        <v>5476</v>
      </c>
      <c r="B2544" s="360" t="s">
        <v>1978</v>
      </c>
      <c r="C2544" s="52" t="s">
        <v>792</v>
      </c>
      <c r="D2544" s="52">
        <v>17</v>
      </c>
      <c r="E2544" s="52"/>
      <c r="F2544" s="8" t="s">
        <v>752</v>
      </c>
      <c r="G2544" s="8">
        <v>31</v>
      </c>
      <c r="H2544" s="216"/>
      <c r="I2544" s="8">
        <f t="shared" si="72"/>
        <v>48</v>
      </c>
      <c r="J2544" s="358"/>
    </row>
    <row r="2545" spans="1:10" s="359" customFormat="1" ht="15" customHeight="1" x14ac:dyDescent="0.2">
      <c r="A2545" s="8">
        <v>5475</v>
      </c>
      <c r="B2545" s="360" t="s">
        <v>1978</v>
      </c>
      <c r="C2545" s="8" t="s">
        <v>790</v>
      </c>
      <c r="D2545" s="8">
        <v>21</v>
      </c>
      <c r="E2545" s="52"/>
      <c r="F2545" s="52" t="s">
        <v>256</v>
      </c>
      <c r="G2545" s="52">
        <v>14</v>
      </c>
      <c r="H2545" s="216"/>
      <c r="I2545" s="8">
        <f t="shared" si="72"/>
        <v>35</v>
      </c>
      <c r="J2545" s="358"/>
    </row>
    <row r="2546" spans="1:10" s="359" customFormat="1" ht="15" customHeight="1" x14ac:dyDescent="0.2">
      <c r="A2546" s="8">
        <v>5474</v>
      </c>
      <c r="B2546" s="360" t="s">
        <v>1978</v>
      </c>
      <c r="C2546" s="8" t="s">
        <v>342</v>
      </c>
      <c r="D2546" s="8">
        <v>26</v>
      </c>
      <c r="E2546" s="52"/>
      <c r="F2546" s="52" t="s">
        <v>295</v>
      </c>
      <c r="G2546" s="52">
        <v>10</v>
      </c>
      <c r="H2546" s="216"/>
      <c r="I2546" s="8">
        <f t="shared" si="72"/>
        <v>36</v>
      </c>
      <c r="J2546" s="358"/>
    </row>
    <row r="2547" spans="1:10" s="359" customFormat="1" ht="15" customHeight="1" x14ac:dyDescent="0.2">
      <c r="A2547" s="8">
        <v>5473</v>
      </c>
      <c r="B2547" s="360" t="s">
        <v>1978</v>
      </c>
      <c r="C2547" s="52" t="s">
        <v>789</v>
      </c>
      <c r="D2547" s="52">
        <v>28</v>
      </c>
      <c r="E2547" s="52"/>
      <c r="F2547" s="8" t="s">
        <v>441</v>
      </c>
      <c r="G2547" s="8">
        <v>35</v>
      </c>
      <c r="H2547" s="216" t="s">
        <v>779</v>
      </c>
      <c r="I2547" s="8">
        <f t="shared" si="72"/>
        <v>63</v>
      </c>
      <c r="J2547" s="358"/>
    </row>
    <row r="2548" spans="1:10" s="359" customFormat="1" ht="15" customHeight="1" x14ac:dyDescent="0.2">
      <c r="A2548" s="8">
        <v>5472</v>
      </c>
      <c r="B2548" s="360" t="s">
        <v>1978</v>
      </c>
      <c r="C2548" s="8" t="s">
        <v>788</v>
      </c>
      <c r="D2548" s="8">
        <v>32</v>
      </c>
      <c r="E2548" s="52"/>
      <c r="F2548" s="52" t="s">
        <v>2952</v>
      </c>
      <c r="G2548" s="52">
        <v>26</v>
      </c>
      <c r="H2548" s="216"/>
      <c r="I2548" s="8">
        <f t="shared" si="72"/>
        <v>58</v>
      </c>
      <c r="J2548" s="358"/>
    </row>
    <row r="2549" spans="1:10" s="359" customFormat="1" ht="15" customHeight="1" x14ac:dyDescent="0.2">
      <c r="A2549" s="8">
        <v>5471</v>
      </c>
      <c r="B2549" s="360" t="s">
        <v>1978</v>
      </c>
      <c r="C2549" s="8" t="s">
        <v>801</v>
      </c>
      <c r="D2549" s="8">
        <v>27</v>
      </c>
      <c r="E2549" s="52"/>
      <c r="F2549" s="52" t="s">
        <v>516</v>
      </c>
      <c r="G2549" s="52">
        <v>20</v>
      </c>
      <c r="H2549" s="216"/>
      <c r="I2549" s="8">
        <f t="shared" si="72"/>
        <v>47</v>
      </c>
      <c r="J2549" s="358"/>
    </row>
    <row r="2550" spans="1:10" s="359" customFormat="1" ht="15" customHeight="1" x14ac:dyDescent="0.2">
      <c r="A2550" s="8">
        <v>5470</v>
      </c>
      <c r="B2550" s="360" t="s">
        <v>1978</v>
      </c>
      <c r="C2550" s="8" t="s">
        <v>319</v>
      </c>
      <c r="D2550" s="8">
        <v>26</v>
      </c>
      <c r="E2550" s="52"/>
      <c r="F2550" s="52" t="s">
        <v>397</v>
      </c>
      <c r="G2550" s="52">
        <v>21</v>
      </c>
      <c r="H2550" s="216"/>
      <c r="I2550" s="8">
        <f t="shared" si="72"/>
        <v>47</v>
      </c>
      <c r="J2550" s="358"/>
    </row>
    <row r="2551" spans="1:10" s="359" customFormat="1" ht="15" customHeight="1" x14ac:dyDescent="0.2">
      <c r="A2551" s="8">
        <v>5469</v>
      </c>
      <c r="B2551" s="365" t="s">
        <v>1976</v>
      </c>
      <c r="C2551" s="8" t="s">
        <v>441</v>
      </c>
      <c r="D2551" s="8">
        <v>20</v>
      </c>
      <c r="E2551" s="52"/>
      <c r="F2551" s="52" t="s">
        <v>154</v>
      </c>
      <c r="G2551" s="52">
        <v>14</v>
      </c>
      <c r="H2551" s="216"/>
      <c r="I2551" s="8">
        <f t="shared" si="72"/>
        <v>34</v>
      </c>
      <c r="J2551" s="358"/>
    </row>
    <row r="2552" spans="1:10" s="359" customFormat="1" ht="15" customHeight="1" x14ac:dyDescent="0.2">
      <c r="A2552" s="8">
        <v>5468</v>
      </c>
      <c r="B2552" s="365" t="s">
        <v>1976</v>
      </c>
      <c r="C2552" s="8" t="s">
        <v>797</v>
      </c>
      <c r="D2552" s="8">
        <v>20</v>
      </c>
      <c r="E2552" s="52"/>
      <c r="F2552" s="52" t="s">
        <v>752</v>
      </c>
      <c r="G2552" s="52">
        <v>14</v>
      </c>
      <c r="H2552" s="216"/>
      <c r="I2552" s="8">
        <f t="shared" si="72"/>
        <v>34</v>
      </c>
      <c r="J2552" s="358"/>
    </row>
    <row r="2553" spans="1:10" s="359" customFormat="1" ht="15" customHeight="1" x14ac:dyDescent="0.2">
      <c r="A2553" s="8">
        <v>5467</v>
      </c>
      <c r="B2553" s="365" t="s">
        <v>1976</v>
      </c>
      <c r="C2553" s="8" t="s">
        <v>1323</v>
      </c>
      <c r="D2553" s="8">
        <v>24</v>
      </c>
      <c r="E2553" s="52"/>
      <c r="F2553" s="52" t="s">
        <v>256</v>
      </c>
      <c r="G2553" s="52">
        <v>10</v>
      </c>
      <c r="H2553" s="216"/>
      <c r="I2553" s="8">
        <f t="shared" si="72"/>
        <v>34</v>
      </c>
      <c r="J2553" s="358"/>
    </row>
    <row r="2554" spans="1:10" s="359" customFormat="1" ht="15" customHeight="1" x14ac:dyDescent="0.2">
      <c r="A2554" s="8">
        <v>5466</v>
      </c>
      <c r="B2554" s="365" t="s">
        <v>1976</v>
      </c>
      <c r="C2554" s="52" t="s">
        <v>166</v>
      </c>
      <c r="D2554" s="52">
        <v>20</v>
      </c>
      <c r="E2554" s="8" t="s">
        <v>206</v>
      </c>
      <c r="F2554" s="52" t="s">
        <v>319</v>
      </c>
      <c r="G2554" s="52">
        <v>20</v>
      </c>
      <c r="H2554" s="216"/>
      <c r="I2554" s="8">
        <f t="shared" si="72"/>
        <v>40</v>
      </c>
      <c r="J2554" s="358"/>
    </row>
    <row r="2555" spans="1:10" s="359" customFormat="1" ht="15" customHeight="1" x14ac:dyDescent="0.2">
      <c r="A2555" s="8">
        <v>5465</v>
      </c>
      <c r="B2555" s="365" t="s">
        <v>1976</v>
      </c>
      <c r="C2555" s="52" t="s">
        <v>798</v>
      </c>
      <c r="D2555" s="52">
        <v>12</v>
      </c>
      <c r="E2555" s="52"/>
      <c r="F2555" s="8" t="s">
        <v>2952</v>
      </c>
      <c r="G2555" s="8">
        <v>15</v>
      </c>
      <c r="H2555" s="216"/>
      <c r="I2555" s="8">
        <f t="shared" si="72"/>
        <v>27</v>
      </c>
      <c r="J2555" s="358"/>
    </row>
    <row r="2556" spans="1:10" s="359" customFormat="1" ht="15" customHeight="1" x14ac:dyDescent="0.2">
      <c r="A2556" s="8">
        <v>5464</v>
      </c>
      <c r="B2556" s="365" t="s">
        <v>1976</v>
      </c>
      <c r="C2556" s="8" t="s">
        <v>795</v>
      </c>
      <c r="D2556" s="8">
        <v>28</v>
      </c>
      <c r="E2556" s="52"/>
      <c r="F2556" s="52" t="s">
        <v>514</v>
      </c>
      <c r="G2556" s="52">
        <v>10</v>
      </c>
      <c r="H2556" s="216"/>
      <c r="I2556" s="8">
        <f t="shared" si="72"/>
        <v>38</v>
      </c>
      <c r="J2556" s="358"/>
    </row>
    <row r="2557" spans="1:10" s="359" customFormat="1" ht="15" customHeight="1" x14ac:dyDescent="0.2">
      <c r="A2557" s="8">
        <v>5463</v>
      </c>
      <c r="B2557" s="365" t="s">
        <v>1976</v>
      </c>
      <c r="C2557" s="52" t="s">
        <v>801</v>
      </c>
      <c r="D2557" s="52">
        <v>23</v>
      </c>
      <c r="E2557" s="52"/>
      <c r="F2557" s="8" t="s">
        <v>397</v>
      </c>
      <c r="G2557" s="8">
        <v>34</v>
      </c>
      <c r="H2557" s="216"/>
      <c r="I2557" s="8">
        <f t="shared" si="72"/>
        <v>57</v>
      </c>
      <c r="J2557" s="358"/>
    </row>
    <row r="2558" spans="1:10" s="359" customFormat="1" ht="15" customHeight="1" x14ac:dyDescent="0.2">
      <c r="A2558" s="8">
        <v>5462</v>
      </c>
      <c r="B2558" s="365" t="s">
        <v>1976</v>
      </c>
      <c r="C2558" s="8" t="s">
        <v>342</v>
      </c>
      <c r="D2558" s="8">
        <v>46</v>
      </c>
      <c r="E2558" s="52"/>
      <c r="F2558" s="52" t="s">
        <v>439</v>
      </c>
      <c r="G2558" s="52">
        <v>20</v>
      </c>
      <c r="H2558" s="216"/>
      <c r="I2558" s="8">
        <f t="shared" si="72"/>
        <v>66</v>
      </c>
      <c r="J2558" s="358"/>
    </row>
    <row r="2559" spans="1:10" s="359" customFormat="1" ht="15" customHeight="1" x14ac:dyDescent="0.2">
      <c r="A2559" s="8">
        <v>5461</v>
      </c>
      <c r="B2559" s="365" t="s">
        <v>1976</v>
      </c>
      <c r="C2559" s="8" t="s">
        <v>793</v>
      </c>
      <c r="D2559" s="8">
        <v>42</v>
      </c>
      <c r="E2559" s="52"/>
      <c r="F2559" s="52" t="s">
        <v>515</v>
      </c>
      <c r="G2559" s="52">
        <v>27</v>
      </c>
      <c r="H2559" s="216" t="s">
        <v>1977</v>
      </c>
      <c r="I2559" s="8">
        <f t="shared" si="72"/>
        <v>69</v>
      </c>
      <c r="J2559" s="358"/>
    </row>
    <row r="2560" spans="1:10" s="359" customFormat="1" ht="15" customHeight="1" x14ac:dyDescent="0.2">
      <c r="A2560" s="8">
        <v>5460</v>
      </c>
      <c r="B2560" s="360" t="s">
        <v>1974</v>
      </c>
      <c r="C2560" s="52" t="s">
        <v>792</v>
      </c>
      <c r="D2560" s="52">
        <v>21</v>
      </c>
      <c r="E2560" s="52"/>
      <c r="F2560" s="8" t="s">
        <v>386</v>
      </c>
      <c r="G2560" s="8">
        <v>25</v>
      </c>
      <c r="H2560" s="216"/>
      <c r="I2560" s="8">
        <f t="shared" si="72"/>
        <v>46</v>
      </c>
      <c r="J2560" s="358"/>
    </row>
    <row r="2561" spans="1:10" s="359" customFormat="1" ht="15" customHeight="1" x14ac:dyDescent="0.2">
      <c r="A2561" s="8">
        <v>5459</v>
      </c>
      <c r="B2561" s="360" t="s">
        <v>1974</v>
      </c>
      <c r="C2561" s="52" t="s">
        <v>799</v>
      </c>
      <c r="D2561" s="52">
        <v>13</v>
      </c>
      <c r="E2561" s="52" t="s">
        <v>777</v>
      </c>
      <c r="F2561" s="8" t="s">
        <v>400</v>
      </c>
      <c r="G2561" s="8">
        <v>19</v>
      </c>
      <c r="H2561" s="216"/>
      <c r="I2561" s="8">
        <f t="shared" si="72"/>
        <v>32</v>
      </c>
      <c r="J2561" s="358"/>
    </row>
    <row r="2562" spans="1:10" s="359" customFormat="1" ht="15" customHeight="1" x14ac:dyDescent="0.2">
      <c r="A2562" s="8">
        <v>5458</v>
      </c>
      <c r="B2562" s="360" t="s">
        <v>1974</v>
      </c>
      <c r="C2562" s="8" t="s">
        <v>795</v>
      </c>
      <c r="D2562" s="8">
        <v>48</v>
      </c>
      <c r="E2562" s="52"/>
      <c r="F2562" s="52" t="s">
        <v>1323</v>
      </c>
      <c r="G2562" s="52">
        <v>14</v>
      </c>
      <c r="H2562" s="216"/>
      <c r="I2562" s="8">
        <f t="shared" si="72"/>
        <v>62</v>
      </c>
      <c r="J2562" s="358"/>
    </row>
    <row r="2563" spans="1:10" s="359" customFormat="1" ht="15" customHeight="1" x14ac:dyDescent="0.2">
      <c r="A2563" s="8">
        <v>5457</v>
      </c>
      <c r="B2563" s="360" t="s">
        <v>1974</v>
      </c>
      <c r="C2563" s="52" t="s">
        <v>8219</v>
      </c>
      <c r="D2563" s="52">
        <v>10</v>
      </c>
      <c r="E2563" s="52"/>
      <c r="F2563" s="8" t="s">
        <v>441</v>
      </c>
      <c r="G2563" s="8">
        <v>52</v>
      </c>
      <c r="H2563" s="216" t="s">
        <v>1975</v>
      </c>
      <c r="I2563" s="8">
        <f t="shared" si="72"/>
        <v>62</v>
      </c>
      <c r="J2563" s="358"/>
    </row>
    <row r="2564" spans="1:10" s="359" customFormat="1" ht="15" customHeight="1" x14ac:dyDescent="0.2">
      <c r="A2564" s="8">
        <v>5456</v>
      </c>
      <c r="B2564" s="360" t="s">
        <v>1974</v>
      </c>
      <c r="C2564" s="8" t="s">
        <v>788</v>
      </c>
      <c r="D2564" s="8">
        <v>34</v>
      </c>
      <c r="E2564" s="52"/>
      <c r="F2564" s="52" t="s">
        <v>319</v>
      </c>
      <c r="G2564" s="52">
        <v>23</v>
      </c>
      <c r="H2564" s="216"/>
      <c r="I2564" s="8">
        <f t="shared" si="72"/>
        <v>57</v>
      </c>
      <c r="J2564" s="358"/>
    </row>
    <row r="2565" spans="1:10" s="359" customFormat="1" ht="15" customHeight="1" x14ac:dyDescent="0.2">
      <c r="A2565" s="8">
        <v>5455</v>
      </c>
      <c r="B2565" s="360" t="s">
        <v>1974</v>
      </c>
      <c r="C2565" s="8" t="s">
        <v>166</v>
      </c>
      <c r="D2565" s="8">
        <v>26</v>
      </c>
      <c r="E2565" s="52"/>
      <c r="F2565" s="52" t="s">
        <v>397</v>
      </c>
      <c r="G2565" s="52">
        <v>24</v>
      </c>
      <c r="H2565" s="216"/>
      <c r="I2565" s="8">
        <f t="shared" si="72"/>
        <v>50</v>
      </c>
      <c r="J2565" s="358"/>
    </row>
    <row r="2566" spans="1:10" s="359" customFormat="1" ht="15" customHeight="1" x14ac:dyDescent="0.2">
      <c r="A2566" s="8">
        <v>5454</v>
      </c>
      <c r="B2566" s="360" t="s">
        <v>1974</v>
      </c>
      <c r="C2566" s="8" t="s">
        <v>797</v>
      </c>
      <c r="D2566" s="8">
        <v>26</v>
      </c>
      <c r="E2566" s="52"/>
      <c r="F2566" s="52" t="s">
        <v>409</v>
      </c>
      <c r="G2566" s="52">
        <v>9</v>
      </c>
      <c r="H2566" s="216"/>
      <c r="I2566" s="8">
        <f t="shared" si="72"/>
        <v>35</v>
      </c>
      <c r="J2566" s="358"/>
    </row>
    <row r="2567" spans="1:10" s="359" customFormat="1" ht="15" customHeight="1" x14ac:dyDescent="0.2">
      <c r="A2567" s="8">
        <v>5453</v>
      </c>
      <c r="B2567" s="360" t="s">
        <v>1974</v>
      </c>
      <c r="C2567" s="8" t="s">
        <v>790</v>
      </c>
      <c r="D2567" s="8">
        <v>27</v>
      </c>
      <c r="E2567" s="52"/>
      <c r="F2567" s="52" t="s">
        <v>515</v>
      </c>
      <c r="G2567" s="52">
        <v>10</v>
      </c>
      <c r="H2567" s="216"/>
      <c r="I2567" s="8">
        <f t="shared" si="72"/>
        <v>37</v>
      </c>
      <c r="J2567" s="358"/>
    </row>
    <row r="2568" spans="1:10" s="359" customFormat="1" ht="15" customHeight="1" x14ac:dyDescent="0.2">
      <c r="A2568" s="8">
        <v>5452</v>
      </c>
      <c r="B2568" s="360" t="s">
        <v>1974</v>
      </c>
      <c r="C2568" s="8" t="s">
        <v>2952</v>
      </c>
      <c r="D2568" s="8">
        <v>31</v>
      </c>
      <c r="E2568" s="52"/>
      <c r="F2568" s="52" t="s">
        <v>342</v>
      </c>
      <c r="G2568" s="52">
        <v>24</v>
      </c>
      <c r="H2568" s="216"/>
      <c r="I2568" s="8">
        <f t="shared" si="72"/>
        <v>55</v>
      </c>
      <c r="J2568" s="358"/>
    </row>
    <row r="2569" spans="1:10" s="359" customFormat="1" ht="15" customHeight="1" x14ac:dyDescent="0.2">
      <c r="A2569" s="8">
        <v>5451</v>
      </c>
      <c r="B2569" s="365" t="s">
        <v>1973</v>
      </c>
      <c r="C2569" s="52" t="s">
        <v>319</v>
      </c>
      <c r="D2569" s="52">
        <v>21</v>
      </c>
      <c r="E2569" s="52"/>
      <c r="F2569" s="8" t="s">
        <v>386</v>
      </c>
      <c r="G2569" s="8">
        <v>27</v>
      </c>
      <c r="H2569" s="216"/>
      <c r="I2569" s="8">
        <f t="shared" si="72"/>
        <v>48</v>
      </c>
      <c r="J2569" s="358"/>
    </row>
    <row r="2570" spans="1:10" s="359" customFormat="1" ht="15" customHeight="1" x14ac:dyDescent="0.2">
      <c r="A2570" s="8">
        <v>5450</v>
      </c>
      <c r="B2570" s="365" t="s">
        <v>1973</v>
      </c>
      <c r="C2570" s="52" t="s">
        <v>8219</v>
      </c>
      <c r="D2570" s="52">
        <v>22</v>
      </c>
      <c r="E2570" s="52" t="s">
        <v>777</v>
      </c>
      <c r="F2570" s="8" t="s">
        <v>400</v>
      </c>
      <c r="G2570" s="8">
        <v>28</v>
      </c>
      <c r="H2570" s="216"/>
      <c r="I2570" s="8">
        <f t="shared" si="72"/>
        <v>50</v>
      </c>
      <c r="J2570" s="358"/>
    </row>
    <row r="2571" spans="1:10" s="359" customFormat="1" ht="15" customHeight="1" x14ac:dyDescent="0.2">
      <c r="A2571" s="8">
        <v>5449</v>
      </c>
      <c r="B2571" s="365" t="s">
        <v>1973</v>
      </c>
      <c r="C2571" s="52" t="s">
        <v>792</v>
      </c>
      <c r="D2571" s="52">
        <v>20</v>
      </c>
      <c r="E2571" s="52"/>
      <c r="F2571" s="8" t="s">
        <v>1323</v>
      </c>
      <c r="G2571" s="8">
        <v>35</v>
      </c>
      <c r="H2571" s="216"/>
      <c r="I2571" s="8">
        <f t="shared" si="72"/>
        <v>55</v>
      </c>
      <c r="J2571" s="358"/>
    </row>
    <row r="2572" spans="1:10" s="359" customFormat="1" ht="15" customHeight="1" x14ac:dyDescent="0.2">
      <c r="A2572" s="8">
        <v>5448</v>
      </c>
      <c r="B2572" s="365" t="s">
        <v>1973</v>
      </c>
      <c r="C2572" s="52" t="s">
        <v>797</v>
      </c>
      <c r="D2572" s="52">
        <v>25</v>
      </c>
      <c r="E2572" s="52"/>
      <c r="F2572" s="8" t="s">
        <v>256</v>
      </c>
      <c r="G2572" s="8">
        <v>27</v>
      </c>
      <c r="H2572" s="216"/>
      <c r="I2572" s="8">
        <f t="shared" si="72"/>
        <v>52</v>
      </c>
      <c r="J2572" s="358"/>
    </row>
    <row r="2573" spans="1:10" s="359" customFormat="1" ht="15" customHeight="1" x14ac:dyDescent="0.2">
      <c r="A2573" s="8">
        <v>5447</v>
      </c>
      <c r="B2573" s="365" t="s">
        <v>1973</v>
      </c>
      <c r="C2573" s="8" t="s">
        <v>441</v>
      </c>
      <c r="D2573" s="8">
        <v>51</v>
      </c>
      <c r="E2573" s="52"/>
      <c r="F2573" s="52" t="s">
        <v>295</v>
      </c>
      <c r="G2573" s="52">
        <v>14</v>
      </c>
      <c r="H2573" s="216" t="s">
        <v>779</v>
      </c>
      <c r="I2573" s="8">
        <f t="shared" si="72"/>
        <v>65</v>
      </c>
      <c r="J2573" s="358"/>
    </row>
    <row r="2574" spans="1:10" s="359" customFormat="1" ht="15" customHeight="1" x14ac:dyDescent="0.2">
      <c r="A2574" s="8">
        <v>5446</v>
      </c>
      <c r="B2574" s="365" t="s">
        <v>1973</v>
      </c>
      <c r="C2574" s="52" t="s">
        <v>166</v>
      </c>
      <c r="D2574" s="52">
        <v>7</v>
      </c>
      <c r="E2574" s="52"/>
      <c r="F2574" s="8" t="s">
        <v>2952</v>
      </c>
      <c r="G2574" s="8">
        <v>24</v>
      </c>
      <c r="H2574" s="216"/>
      <c r="I2574" s="8">
        <f t="shared" si="72"/>
        <v>31</v>
      </c>
      <c r="J2574" s="358"/>
    </row>
    <row r="2575" spans="1:10" s="359" customFormat="1" ht="15" customHeight="1" x14ac:dyDescent="0.2">
      <c r="A2575" s="8">
        <v>5445</v>
      </c>
      <c r="B2575" s="365" t="s">
        <v>1973</v>
      </c>
      <c r="C2575" s="52" t="s">
        <v>397</v>
      </c>
      <c r="D2575" s="52">
        <v>10</v>
      </c>
      <c r="E2575" s="52"/>
      <c r="F2575" s="8" t="s">
        <v>514</v>
      </c>
      <c r="G2575" s="8">
        <v>20</v>
      </c>
      <c r="H2575" s="216"/>
      <c r="I2575" s="8">
        <f t="shared" si="72"/>
        <v>30</v>
      </c>
      <c r="J2575" s="358"/>
    </row>
    <row r="2576" spans="1:10" s="359" customFormat="1" ht="15" customHeight="1" x14ac:dyDescent="0.2">
      <c r="A2576" s="8">
        <v>5444</v>
      </c>
      <c r="B2576" s="365" t="s">
        <v>1973</v>
      </c>
      <c r="C2576" s="52" t="s">
        <v>801</v>
      </c>
      <c r="D2576" s="52">
        <v>10</v>
      </c>
      <c r="E2576" s="52"/>
      <c r="F2576" s="8" t="s">
        <v>439</v>
      </c>
      <c r="G2576" s="8">
        <v>24</v>
      </c>
      <c r="H2576" s="216"/>
      <c r="I2576" s="8">
        <f t="shared" si="72"/>
        <v>34</v>
      </c>
      <c r="J2576" s="358"/>
    </row>
    <row r="2577" spans="1:10" s="359" customFormat="1" ht="15" customHeight="1" x14ac:dyDescent="0.2">
      <c r="A2577" s="8">
        <v>5443</v>
      </c>
      <c r="B2577" s="365" t="s">
        <v>1973</v>
      </c>
      <c r="C2577" s="8" t="s">
        <v>342</v>
      </c>
      <c r="D2577" s="8">
        <v>37</v>
      </c>
      <c r="E2577" s="52"/>
      <c r="F2577" s="52" t="s">
        <v>515</v>
      </c>
      <c r="G2577" s="52">
        <v>6</v>
      </c>
      <c r="H2577" s="216"/>
      <c r="I2577" s="8">
        <f t="shared" si="72"/>
        <v>43</v>
      </c>
      <c r="J2577" s="358"/>
    </row>
    <row r="2578" spans="1:10" s="359" customFormat="1" ht="15" customHeight="1" x14ac:dyDescent="0.2">
      <c r="A2578" s="8">
        <v>5442</v>
      </c>
      <c r="B2578" s="360" t="s">
        <v>1971</v>
      </c>
      <c r="C2578" s="8" t="s">
        <v>166</v>
      </c>
      <c r="D2578" s="8">
        <v>29</v>
      </c>
      <c r="E2578" s="52" t="s">
        <v>777</v>
      </c>
      <c r="F2578" s="52" t="s">
        <v>154</v>
      </c>
      <c r="G2578" s="52">
        <v>23</v>
      </c>
      <c r="H2578" s="216"/>
      <c r="I2578" s="8">
        <f t="shared" si="72"/>
        <v>52</v>
      </c>
      <c r="J2578" s="358"/>
    </row>
    <row r="2579" spans="1:10" s="359" customFormat="1" ht="15" customHeight="1" x14ac:dyDescent="0.2">
      <c r="A2579" s="8">
        <v>5441</v>
      </c>
      <c r="B2579" s="360" t="s">
        <v>1971</v>
      </c>
      <c r="C2579" s="8" t="s">
        <v>8219</v>
      </c>
      <c r="D2579" s="8">
        <v>31</v>
      </c>
      <c r="E2579" s="52"/>
      <c r="F2579" s="52" t="s">
        <v>392</v>
      </c>
      <c r="G2579" s="52">
        <v>9</v>
      </c>
      <c r="H2579" s="216"/>
      <c r="I2579" s="8">
        <f t="shared" si="72"/>
        <v>40</v>
      </c>
      <c r="J2579" s="358"/>
    </row>
    <row r="2580" spans="1:10" s="359" customFormat="1" ht="15" customHeight="1" x14ac:dyDescent="0.2">
      <c r="A2580" s="8">
        <v>5440</v>
      </c>
      <c r="B2580" s="360" t="s">
        <v>1971</v>
      </c>
      <c r="C2580" s="52" t="s">
        <v>798</v>
      </c>
      <c r="D2580" s="52">
        <v>8</v>
      </c>
      <c r="E2580" s="52"/>
      <c r="F2580" s="8" t="s">
        <v>400</v>
      </c>
      <c r="G2580" s="8">
        <v>17</v>
      </c>
      <c r="H2580" s="216"/>
      <c r="I2580" s="8">
        <f t="shared" si="72"/>
        <v>25</v>
      </c>
      <c r="J2580" s="358"/>
    </row>
    <row r="2581" spans="1:10" s="359" customFormat="1" ht="15" customHeight="1" x14ac:dyDescent="0.2">
      <c r="A2581" s="8">
        <v>5439</v>
      </c>
      <c r="B2581" s="360" t="s">
        <v>1971</v>
      </c>
      <c r="C2581" s="8" t="s">
        <v>789</v>
      </c>
      <c r="D2581" s="8">
        <v>34</v>
      </c>
      <c r="E2581" s="52"/>
      <c r="F2581" s="52" t="s">
        <v>1323</v>
      </c>
      <c r="G2581" s="52">
        <v>17</v>
      </c>
      <c r="H2581" s="216"/>
      <c r="I2581" s="8">
        <f t="shared" si="72"/>
        <v>51</v>
      </c>
      <c r="J2581" s="358"/>
    </row>
    <row r="2582" spans="1:10" s="359" customFormat="1" ht="15" customHeight="1" x14ac:dyDescent="0.2">
      <c r="A2582" s="8">
        <v>5438</v>
      </c>
      <c r="B2582" s="360" t="s">
        <v>1971</v>
      </c>
      <c r="C2582" s="52" t="s">
        <v>441</v>
      </c>
      <c r="D2582" s="52">
        <v>22</v>
      </c>
      <c r="E2582" s="52"/>
      <c r="F2582" s="8" t="s">
        <v>256</v>
      </c>
      <c r="G2582" s="8">
        <v>31</v>
      </c>
      <c r="H2582" s="216"/>
      <c r="I2582" s="8">
        <f t="shared" si="72"/>
        <v>53</v>
      </c>
      <c r="J2582" s="358"/>
    </row>
    <row r="2583" spans="1:10" s="359" customFormat="1" ht="15" customHeight="1" x14ac:dyDescent="0.2">
      <c r="A2583" s="8">
        <v>5437</v>
      </c>
      <c r="B2583" s="360" t="s">
        <v>1971</v>
      </c>
      <c r="C2583" s="8" t="s">
        <v>790</v>
      </c>
      <c r="D2583" s="8">
        <v>34</v>
      </c>
      <c r="E2583" s="52"/>
      <c r="F2583" s="52" t="s">
        <v>295</v>
      </c>
      <c r="G2583" s="52">
        <v>17</v>
      </c>
      <c r="H2583" s="216"/>
      <c r="I2583" s="8">
        <f t="shared" si="72"/>
        <v>51</v>
      </c>
      <c r="J2583" s="358"/>
    </row>
    <row r="2584" spans="1:10" s="359" customFormat="1" ht="15" customHeight="1" x14ac:dyDescent="0.2">
      <c r="A2584" s="8">
        <v>5436</v>
      </c>
      <c r="B2584" s="360" t="s">
        <v>1971</v>
      </c>
      <c r="C2584" s="52" t="s">
        <v>319</v>
      </c>
      <c r="D2584" s="52">
        <v>9</v>
      </c>
      <c r="E2584" s="52"/>
      <c r="F2584" s="8" t="s">
        <v>514</v>
      </c>
      <c r="G2584" s="8">
        <v>31</v>
      </c>
      <c r="H2584" s="216" t="s">
        <v>1972</v>
      </c>
      <c r="I2584" s="8">
        <f t="shared" si="72"/>
        <v>40</v>
      </c>
      <c r="J2584" s="358"/>
    </row>
    <row r="2585" spans="1:10" s="359" customFormat="1" ht="15" customHeight="1" x14ac:dyDescent="0.2">
      <c r="A2585" s="8">
        <v>5435</v>
      </c>
      <c r="B2585" s="360" t="s">
        <v>1971</v>
      </c>
      <c r="C2585" s="8" t="s">
        <v>2952</v>
      </c>
      <c r="D2585" s="8">
        <v>24</v>
      </c>
      <c r="E2585" s="52"/>
      <c r="F2585" s="52" t="s">
        <v>397</v>
      </c>
      <c r="G2585" s="52">
        <v>17</v>
      </c>
      <c r="H2585" s="216"/>
      <c r="I2585" s="8">
        <f t="shared" si="72"/>
        <v>41</v>
      </c>
      <c r="J2585" s="358"/>
    </row>
    <row r="2586" spans="1:10" s="359" customFormat="1" ht="15" customHeight="1" x14ac:dyDescent="0.2">
      <c r="A2586" s="8">
        <v>5434</v>
      </c>
      <c r="B2586" s="360" t="s">
        <v>1971</v>
      </c>
      <c r="C2586" s="52" t="s">
        <v>801</v>
      </c>
      <c r="D2586" s="52">
        <v>14</v>
      </c>
      <c r="E2586" s="52"/>
      <c r="F2586" s="8" t="s">
        <v>342</v>
      </c>
      <c r="G2586" s="8">
        <v>27</v>
      </c>
      <c r="H2586" s="216"/>
      <c r="I2586" s="8">
        <f t="shared" si="72"/>
        <v>41</v>
      </c>
      <c r="J2586" s="358"/>
    </row>
    <row r="2587" spans="1:10" s="359" customFormat="1" ht="15" customHeight="1" x14ac:dyDescent="0.2">
      <c r="A2587" s="8">
        <v>5433</v>
      </c>
      <c r="B2587" s="365" t="s">
        <v>1970</v>
      </c>
      <c r="C2587" s="8" t="s">
        <v>795</v>
      </c>
      <c r="D2587" s="8">
        <v>40</v>
      </c>
      <c r="E2587" s="52"/>
      <c r="F2587" s="52" t="s">
        <v>386</v>
      </c>
      <c r="G2587" s="52">
        <v>14</v>
      </c>
      <c r="H2587" s="216"/>
      <c r="I2587" s="8">
        <f t="shared" si="72"/>
        <v>54</v>
      </c>
      <c r="J2587" s="358"/>
    </row>
    <row r="2588" spans="1:10" s="359" customFormat="1" ht="15" customHeight="1" x14ac:dyDescent="0.2">
      <c r="A2588" s="8">
        <v>5432</v>
      </c>
      <c r="B2588" s="365" t="s">
        <v>1970</v>
      </c>
      <c r="C2588" s="52" t="s">
        <v>342</v>
      </c>
      <c r="D2588" s="52">
        <v>14</v>
      </c>
      <c r="E2588" s="52"/>
      <c r="F2588" s="8" t="s">
        <v>400</v>
      </c>
      <c r="G2588" s="8">
        <v>19</v>
      </c>
      <c r="H2588" s="216"/>
      <c r="I2588" s="8">
        <f t="shared" si="72"/>
        <v>33</v>
      </c>
      <c r="J2588" s="358"/>
    </row>
    <row r="2589" spans="1:10" s="359" customFormat="1" ht="15" customHeight="1" x14ac:dyDescent="0.2">
      <c r="A2589" s="8">
        <v>5431</v>
      </c>
      <c r="B2589" s="365" t="s">
        <v>1970</v>
      </c>
      <c r="C2589" s="52" t="s">
        <v>8219</v>
      </c>
      <c r="D2589" s="52">
        <v>17</v>
      </c>
      <c r="E2589" s="52"/>
      <c r="F2589" s="8" t="s">
        <v>256</v>
      </c>
      <c r="G2589" s="8">
        <v>24</v>
      </c>
      <c r="H2589" s="216"/>
      <c r="I2589" s="8">
        <f t="shared" ref="I2589:I2652" si="73">D2589+G2589</f>
        <v>41</v>
      </c>
      <c r="J2589" s="358"/>
    </row>
    <row r="2590" spans="1:10" s="359" customFormat="1" ht="15" customHeight="1" x14ac:dyDescent="0.2">
      <c r="A2590" s="8">
        <v>5430</v>
      </c>
      <c r="B2590" s="365" t="s">
        <v>1970</v>
      </c>
      <c r="C2590" s="52" t="s">
        <v>788</v>
      </c>
      <c r="D2590" s="52">
        <v>17</v>
      </c>
      <c r="E2590" s="52"/>
      <c r="F2590" s="8" t="s">
        <v>441</v>
      </c>
      <c r="G2590" s="8">
        <v>55</v>
      </c>
      <c r="H2590" s="216" t="s">
        <v>779</v>
      </c>
      <c r="I2590" s="8">
        <f t="shared" si="73"/>
        <v>72</v>
      </c>
      <c r="J2590" s="358"/>
    </row>
    <row r="2591" spans="1:10" s="359" customFormat="1" ht="15" customHeight="1" x14ac:dyDescent="0.2">
      <c r="A2591" s="8">
        <v>5429</v>
      </c>
      <c r="B2591" s="365" t="s">
        <v>1970</v>
      </c>
      <c r="C2591" s="8" t="s">
        <v>397</v>
      </c>
      <c r="D2591" s="8">
        <v>41</v>
      </c>
      <c r="E2591" s="52"/>
      <c r="F2591" s="52" t="s">
        <v>319</v>
      </c>
      <c r="G2591" s="52">
        <v>17</v>
      </c>
      <c r="H2591" s="216"/>
      <c r="I2591" s="8">
        <f t="shared" si="73"/>
        <v>58</v>
      </c>
      <c r="J2591" s="358"/>
    </row>
    <row r="2592" spans="1:10" s="359" customFormat="1" ht="15" customHeight="1" x14ac:dyDescent="0.2">
      <c r="A2592" s="8">
        <v>5428</v>
      </c>
      <c r="B2592" s="365" t="s">
        <v>1970</v>
      </c>
      <c r="C2592" s="52" t="s">
        <v>792</v>
      </c>
      <c r="D2592" s="52">
        <v>14</v>
      </c>
      <c r="E2592" s="52"/>
      <c r="F2592" s="8" t="s">
        <v>2952</v>
      </c>
      <c r="G2592" s="8">
        <v>16</v>
      </c>
      <c r="H2592" s="216"/>
      <c r="I2592" s="8">
        <f t="shared" si="73"/>
        <v>30</v>
      </c>
      <c r="J2592" s="358"/>
    </row>
    <row r="2593" spans="1:10" s="359" customFormat="1" ht="15" customHeight="1" x14ac:dyDescent="0.2">
      <c r="A2593" s="8">
        <v>5427</v>
      </c>
      <c r="B2593" s="365" t="s">
        <v>1970</v>
      </c>
      <c r="C2593" s="52" t="s">
        <v>1323</v>
      </c>
      <c r="D2593" s="52">
        <v>21</v>
      </c>
      <c r="E2593" s="52"/>
      <c r="F2593" s="8" t="s">
        <v>516</v>
      </c>
      <c r="G2593" s="8">
        <v>24</v>
      </c>
      <c r="H2593" s="216"/>
      <c r="I2593" s="8">
        <f t="shared" si="73"/>
        <v>45</v>
      </c>
      <c r="J2593" s="358"/>
    </row>
    <row r="2594" spans="1:10" s="359" customFormat="1" ht="15" customHeight="1" x14ac:dyDescent="0.2">
      <c r="A2594" s="8">
        <v>5426</v>
      </c>
      <c r="B2594" s="365" t="s">
        <v>1970</v>
      </c>
      <c r="C2594" s="52" t="s">
        <v>797</v>
      </c>
      <c r="D2594" s="52">
        <v>3</v>
      </c>
      <c r="E2594" s="52"/>
      <c r="F2594" s="8" t="s">
        <v>439</v>
      </c>
      <c r="G2594" s="8">
        <v>21</v>
      </c>
      <c r="H2594" s="216"/>
      <c r="I2594" s="8">
        <f t="shared" si="73"/>
        <v>24</v>
      </c>
      <c r="J2594" s="358"/>
    </row>
    <row r="2595" spans="1:10" s="359" customFormat="1" ht="15" customHeight="1" x14ac:dyDescent="0.2">
      <c r="A2595" s="8">
        <v>5425</v>
      </c>
      <c r="B2595" s="365" t="s">
        <v>1970</v>
      </c>
      <c r="C2595" s="8" t="s">
        <v>789</v>
      </c>
      <c r="D2595" s="8">
        <v>31</v>
      </c>
      <c r="E2595" s="52"/>
      <c r="F2595" s="52" t="s">
        <v>409</v>
      </c>
      <c r="G2595" s="52">
        <v>20</v>
      </c>
      <c r="H2595" s="216"/>
      <c r="I2595" s="8">
        <f t="shared" si="73"/>
        <v>51</v>
      </c>
      <c r="J2595" s="358"/>
    </row>
    <row r="2596" spans="1:10" s="359" customFormat="1" ht="15" customHeight="1" x14ac:dyDescent="0.2">
      <c r="A2596" s="8">
        <v>5424</v>
      </c>
      <c r="B2596" s="360" t="s">
        <v>1969</v>
      </c>
      <c r="C2596" s="52" t="s">
        <v>797</v>
      </c>
      <c r="D2596" s="52">
        <v>13</v>
      </c>
      <c r="E2596" s="52"/>
      <c r="F2596" s="8" t="s">
        <v>154</v>
      </c>
      <c r="G2596" s="8">
        <v>20</v>
      </c>
      <c r="H2596" s="216"/>
      <c r="I2596" s="8">
        <f t="shared" si="73"/>
        <v>33</v>
      </c>
      <c r="J2596" s="358"/>
    </row>
    <row r="2597" spans="1:10" s="359" customFormat="1" ht="15" customHeight="1" x14ac:dyDescent="0.2">
      <c r="A2597" s="8">
        <v>5423</v>
      </c>
      <c r="B2597" s="360" t="s">
        <v>1969</v>
      </c>
      <c r="C2597" s="8" t="s">
        <v>788</v>
      </c>
      <c r="D2597" s="8">
        <v>17</v>
      </c>
      <c r="E2597" s="52"/>
      <c r="F2597" s="52" t="s">
        <v>400</v>
      </c>
      <c r="G2597" s="52">
        <v>16</v>
      </c>
      <c r="H2597" s="216"/>
      <c r="I2597" s="8">
        <f t="shared" si="73"/>
        <v>33</v>
      </c>
      <c r="J2597" s="358"/>
    </row>
    <row r="2598" spans="1:10" s="359" customFormat="1" ht="15" customHeight="1" x14ac:dyDescent="0.2">
      <c r="A2598" s="8">
        <v>5422</v>
      </c>
      <c r="B2598" s="360" t="s">
        <v>1969</v>
      </c>
      <c r="C2598" s="52" t="s">
        <v>798</v>
      </c>
      <c r="D2598" s="52">
        <v>7</v>
      </c>
      <c r="E2598" s="52"/>
      <c r="F2598" s="8" t="s">
        <v>752</v>
      </c>
      <c r="G2598" s="8">
        <v>30</v>
      </c>
      <c r="H2598" s="216"/>
      <c r="I2598" s="8">
        <f t="shared" si="73"/>
        <v>37</v>
      </c>
      <c r="J2598" s="358"/>
    </row>
    <row r="2599" spans="1:10" s="359" customFormat="1" ht="15" customHeight="1" x14ac:dyDescent="0.2">
      <c r="A2599" s="8">
        <v>5421</v>
      </c>
      <c r="B2599" s="360" t="s">
        <v>1969</v>
      </c>
      <c r="C2599" s="52" t="s">
        <v>1323</v>
      </c>
      <c r="D2599" s="52">
        <v>14</v>
      </c>
      <c r="E2599" s="52"/>
      <c r="F2599" s="8" t="s">
        <v>295</v>
      </c>
      <c r="G2599" s="8">
        <v>21</v>
      </c>
      <c r="H2599" s="216"/>
      <c r="I2599" s="8">
        <f t="shared" si="73"/>
        <v>35</v>
      </c>
      <c r="J2599" s="358"/>
    </row>
    <row r="2600" spans="1:10" s="359" customFormat="1" ht="15" customHeight="1" x14ac:dyDescent="0.2">
      <c r="A2600" s="8">
        <v>5420</v>
      </c>
      <c r="B2600" s="360" t="s">
        <v>1969</v>
      </c>
      <c r="C2600" s="52" t="s">
        <v>319</v>
      </c>
      <c r="D2600" s="52">
        <v>9</v>
      </c>
      <c r="E2600" s="52"/>
      <c r="F2600" s="8" t="s">
        <v>2952</v>
      </c>
      <c r="G2600" s="8">
        <v>17</v>
      </c>
      <c r="H2600" s="216"/>
      <c r="I2600" s="8">
        <f t="shared" si="73"/>
        <v>26</v>
      </c>
      <c r="J2600" s="358"/>
    </row>
    <row r="2601" spans="1:10" s="359" customFormat="1" ht="15" customHeight="1" x14ac:dyDescent="0.2">
      <c r="A2601" s="8">
        <v>5419</v>
      </c>
      <c r="B2601" s="360" t="s">
        <v>1969</v>
      </c>
      <c r="C2601" s="52" t="s">
        <v>397</v>
      </c>
      <c r="D2601" s="52">
        <v>6</v>
      </c>
      <c r="E2601" s="52"/>
      <c r="F2601" s="8" t="s">
        <v>439</v>
      </c>
      <c r="G2601" s="8">
        <v>29</v>
      </c>
      <c r="H2601" s="216"/>
      <c r="I2601" s="8">
        <f t="shared" si="73"/>
        <v>35</v>
      </c>
      <c r="J2601" s="358"/>
    </row>
    <row r="2602" spans="1:10" s="359" customFormat="1" ht="15" customHeight="1" x14ac:dyDescent="0.2">
      <c r="A2602" s="8">
        <v>5418</v>
      </c>
      <c r="B2602" s="360" t="s">
        <v>1969</v>
      </c>
      <c r="C2602" s="8" t="s">
        <v>441</v>
      </c>
      <c r="D2602" s="8">
        <v>30</v>
      </c>
      <c r="E2602" s="52"/>
      <c r="F2602" s="52" t="s">
        <v>409</v>
      </c>
      <c r="G2602" s="52">
        <v>12</v>
      </c>
      <c r="H2602" s="216" t="s">
        <v>779</v>
      </c>
      <c r="I2602" s="8">
        <f t="shared" si="73"/>
        <v>42</v>
      </c>
      <c r="J2602" s="358"/>
    </row>
    <row r="2603" spans="1:10" s="359" customFormat="1" ht="15" customHeight="1" x14ac:dyDescent="0.2">
      <c r="A2603" s="8">
        <v>5417</v>
      </c>
      <c r="B2603" s="360" t="s">
        <v>1969</v>
      </c>
      <c r="C2603" s="8" t="s">
        <v>166</v>
      </c>
      <c r="D2603" s="8">
        <v>38</v>
      </c>
      <c r="E2603" s="52"/>
      <c r="F2603" s="52" t="s">
        <v>515</v>
      </c>
      <c r="G2603" s="52">
        <v>9</v>
      </c>
      <c r="H2603" s="216"/>
      <c r="I2603" s="8">
        <f t="shared" si="73"/>
        <v>47</v>
      </c>
      <c r="J2603" s="358"/>
    </row>
    <row r="2604" spans="1:10" s="359" customFormat="1" ht="15" customHeight="1" x14ac:dyDescent="0.2">
      <c r="A2604" s="8">
        <v>5416</v>
      </c>
      <c r="B2604" s="360" t="s">
        <v>1969</v>
      </c>
      <c r="C2604" s="52" t="s">
        <v>799</v>
      </c>
      <c r="D2604" s="52">
        <v>6</v>
      </c>
      <c r="E2604" s="52"/>
      <c r="F2604" s="8" t="s">
        <v>342</v>
      </c>
      <c r="G2604" s="8">
        <v>34</v>
      </c>
      <c r="H2604" s="216"/>
      <c r="I2604" s="8">
        <f t="shared" si="73"/>
        <v>40</v>
      </c>
      <c r="J2604" s="358"/>
    </row>
    <row r="2605" spans="1:10" s="359" customFormat="1" ht="15" customHeight="1" x14ac:dyDescent="0.2">
      <c r="A2605" s="8">
        <v>5415</v>
      </c>
      <c r="B2605" s="365" t="s">
        <v>1968</v>
      </c>
      <c r="C2605" s="8" t="s">
        <v>801</v>
      </c>
      <c r="D2605" s="8">
        <v>12</v>
      </c>
      <c r="E2605" s="52"/>
      <c r="F2605" s="52" t="s">
        <v>154</v>
      </c>
      <c r="G2605" s="52">
        <v>10</v>
      </c>
      <c r="H2605" s="216"/>
      <c r="I2605" s="8">
        <f t="shared" si="73"/>
        <v>22</v>
      </c>
      <c r="J2605" s="358"/>
    </row>
    <row r="2606" spans="1:10" s="359" customFormat="1" ht="15" customHeight="1" x14ac:dyDescent="0.2">
      <c r="A2606" s="8">
        <v>5414</v>
      </c>
      <c r="B2606" s="365" t="s">
        <v>1968</v>
      </c>
      <c r="C2606" s="52" t="s">
        <v>793</v>
      </c>
      <c r="D2606" s="52">
        <v>19</v>
      </c>
      <c r="E2606" s="52"/>
      <c r="F2606" s="8" t="s">
        <v>392</v>
      </c>
      <c r="G2606" s="8">
        <v>31</v>
      </c>
      <c r="H2606" s="216"/>
      <c r="I2606" s="8">
        <f t="shared" si="73"/>
        <v>50</v>
      </c>
      <c r="J2606" s="358"/>
    </row>
    <row r="2607" spans="1:10" s="359" customFormat="1" ht="15" customHeight="1" x14ac:dyDescent="0.2">
      <c r="A2607" s="8">
        <v>5413</v>
      </c>
      <c r="B2607" s="365" t="s">
        <v>1968</v>
      </c>
      <c r="C2607" s="52" t="s">
        <v>789</v>
      </c>
      <c r="D2607" s="52">
        <v>10</v>
      </c>
      <c r="E2607" s="52"/>
      <c r="F2607" s="8" t="s">
        <v>752</v>
      </c>
      <c r="G2607" s="8">
        <v>29</v>
      </c>
      <c r="H2607" s="216"/>
      <c r="I2607" s="8">
        <f t="shared" si="73"/>
        <v>39</v>
      </c>
      <c r="J2607" s="358"/>
    </row>
    <row r="2608" spans="1:10" s="359" customFormat="1" ht="15" customHeight="1" x14ac:dyDescent="0.2">
      <c r="A2608" s="8">
        <v>5412</v>
      </c>
      <c r="B2608" s="365" t="s">
        <v>1968</v>
      </c>
      <c r="C2608" s="8" t="s">
        <v>790</v>
      </c>
      <c r="D2608" s="8">
        <v>21</v>
      </c>
      <c r="E2608" s="52"/>
      <c r="F2608" s="52" t="s">
        <v>1323</v>
      </c>
      <c r="G2608" s="52">
        <v>17</v>
      </c>
      <c r="H2608" s="216"/>
      <c r="I2608" s="8">
        <f t="shared" si="73"/>
        <v>38</v>
      </c>
      <c r="J2608" s="358"/>
    </row>
    <row r="2609" spans="1:10" s="359" customFormat="1" ht="15" customHeight="1" x14ac:dyDescent="0.2">
      <c r="A2609" s="8">
        <v>5411</v>
      </c>
      <c r="B2609" s="365" t="s">
        <v>1968</v>
      </c>
      <c r="C2609" s="52" t="s">
        <v>2952</v>
      </c>
      <c r="D2609" s="52">
        <v>27</v>
      </c>
      <c r="E2609" s="52"/>
      <c r="F2609" s="8" t="s">
        <v>256</v>
      </c>
      <c r="G2609" s="8">
        <v>38</v>
      </c>
      <c r="H2609" s="216"/>
      <c r="I2609" s="8">
        <f t="shared" si="73"/>
        <v>65</v>
      </c>
      <c r="J2609" s="358"/>
    </row>
    <row r="2610" spans="1:10" s="359" customFormat="1" ht="15" customHeight="1" x14ac:dyDescent="0.2">
      <c r="A2610" s="8">
        <v>5410</v>
      </c>
      <c r="B2610" s="365" t="s">
        <v>1968</v>
      </c>
      <c r="C2610" s="52" t="s">
        <v>397</v>
      </c>
      <c r="D2610" s="52">
        <v>7</v>
      </c>
      <c r="E2610" s="52"/>
      <c r="F2610" s="8" t="s">
        <v>295</v>
      </c>
      <c r="G2610" s="8">
        <v>17</v>
      </c>
      <c r="H2610" s="216"/>
      <c r="I2610" s="8">
        <f t="shared" si="73"/>
        <v>24</v>
      </c>
      <c r="J2610" s="358"/>
    </row>
    <row r="2611" spans="1:10" s="359" customFormat="1" ht="15" customHeight="1" x14ac:dyDescent="0.2">
      <c r="A2611" s="8">
        <v>5409</v>
      </c>
      <c r="B2611" s="365" t="s">
        <v>1968</v>
      </c>
      <c r="C2611" s="52" t="s">
        <v>798</v>
      </c>
      <c r="D2611" s="52">
        <v>11</v>
      </c>
      <c r="E2611" s="52"/>
      <c r="F2611" s="8" t="s">
        <v>441</v>
      </c>
      <c r="G2611" s="8">
        <v>48</v>
      </c>
      <c r="H2611" s="216" t="s">
        <v>779</v>
      </c>
      <c r="I2611" s="8">
        <f t="shared" si="73"/>
        <v>59</v>
      </c>
      <c r="J2611" s="358"/>
    </row>
    <row r="2612" spans="1:10" s="359" customFormat="1" ht="15" customHeight="1" x14ac:dyDescent="0.2">
      <c r="A2612" s="8">
        <v>5408</v>
      </c>
      <c r="B2612" s="365" t="s">
        <v>1968</v>
      </c>
      <c r="C2612" s="8" t="s">
        <v>342</v>
      </c>
      <c r="D2612" s="8">
        <v>24</v>
      </c>
      <c r="E2612" s="52"/>
      <c r="F2612" s="52" t="s">
        <v>319</v>
      </c>
      <c r="G2612" s="52">
        <v>17</v>
      </c>
      <c r="H2612" s="216"/>
      <c r="I2612" s="8">
        <f t="shared" si="73"/>
        <v>41</v>
      </c>
      <c r="J2612" s="358"/>
    </row>
    <row r="2613" spans="1:10" s="359" customFormat="1" ht="15" customHeight="1" x14ac:dyDescent="0.2">
      <c r="A2613" s="8">
        <v>5407</v>
      </c>
      <c r="B2613" s="365" t="s">
        <v>1968</v>
      </c>
      <c r="C2613" s="8" t="s">
        <v>166</v>
      </c>
      <c r="D2613" s="8">
        <v>20</v>
      </c>
      <c r="E2613" s="52"/>
      <c r="F2613" s="52" t="s">
        <v>514</v>
      </c>
      <c r="G2613" s="52">
        <v>7</v>
      </c>
      <c r="H2613" s="216"/>
      <c r="I2613" s="8">
        <f t="shared" si="73"/>
        <v>27</v>
      </c>
      <c r="J2613" s="358"/>
    </row>
    <row r="2614" spans="1:10" s="359" customFormat="1" ht="15" customHeight="1" x14ac:dyDescent="0.2">
      <c r="A2614" s="8">
        <v>5406</v>
      </c>
      <c r="B2614" s="360" t="s">
        <v>1967</v>
      </c>
      <c r="C2614" s="8" t="s">
        <v>8219</v>
      </c>
      <c r="D2614" s="8">
        <v>24</v>
      </c>
      <c r="E2614" s="52"/>
      <c r="F2614" s="52" t="s">
        <v>386</v>
      </c>
      <c r="G2614" s="52">
        <v>6</v>
      </c>
      <c r="H2614" s="216"/>
      <c r="I2614" s="8">
        <f t="shared" si="73"/>
        <v>30</v>
      </c>
      <c r="J2614" s="358"/>
    </row>
    <row r="2615" spans="1:10" s="359" customFormat="1" ht="15" customHeight="1" x14ac:dyDescent="0.2">
      <c r="A2615" s="8">
        <v>5405</v>
      </c>
      <c r="B2615" s="360" t="s">
        <v>1967</v>
      </c>
      <c r="C2615" s="52" t="s">
        <v>792</v>
      </c>
      <c r="D2615" s="52">
        <v>3</v>
      </c>
      <c r="E2615" s="52"/>
      <c r="F2615" s="8" t="s">
        <v>392</v>
      </c>
      <c r="G2615" s="8">
        <v>28</v>
      </c>
      <c r="H2615" s="216"/>
      <c r="I2615" s="8">
        <f t="shared" si="73"/>
        <v>31</v>
      </c>
      <c r="J2615" s="358"/>
    </row>
    <row r="2616" spans="1:10" s="359" customFormat="1" ht="15" customHeight="1" x14ac:dyDescent="0.2">
      <c r="A2616" s="8">
        <v>5404</v>
      </c>
      <c r="B2616" s="360" t="s">
        <v>1967</v>
      </c>
      <c r="C2616" s="52" t="s">
        <v>793</v>
      </c>
      <c r="D2616" s="52">
        <v>20</v>
      </c>
      <c r="E2616" s="52"/>
      <c r="F2616" s="8" t="s">
        <v>295</v>
      </c>
      <c r="G2616" s="8">
        <v>23</v>
      </c>
      <c r="H2616" s="216"/>
      <c r="I2616" s="8">
        <f t="shared" si="73"/>
        <v>43</v>
      </c>
      <c r="J2616" s="358"/>
    </row>
    <row r="2617" spans="1:10" s="359" customFormat="1" ht="15" customHeight="1" x14ac:dyDescent="0.2">
      <c r="A2617" s="8">
        <v>5403</v>
      </c>
      <c r="B2617" s="360" t="s">
        <v>1967</v>
      </c>
      <c r="C2617" s="52" t="s">
        <v>1323</v>
      </c>
      <c r="D2617" s="52">
        <v>7</v>
      </c>
      <c r="E2617" s="52"/>
      <c r="F2617" s="8" t="s">
        <v>441</v>
      </c>
      <c r="G2617" s="8">
        <v>28</v>
      </c>
      <c r="H2617" s="216"/>
      <c r="I2617" s="8">
        <f t="shared" si="73"/>
        <v>35</v>
      </c>
      <c r="J2617" s="358"/>
    </row>
    <row r="2618" spans="1:10" s="359" customFormat="1" ht="15" customHeight="1" x14ac:dyDescent="0.2">
      <c r="A2618" s="8">
        <v>5402</v>
      </c>
      <c r="B2618" s="360" t="s">
        <v>1967</v>
      </c>
      <c r="C2618" s="8" t="s">
        <v>397</v>
      </c>
      <c r="D2618" s="8">
        <v>21</v>
      </c>
      <c r="E2618" s="52"/>
      <c r="F2618" s="52" t="s">
        <v>2952</v>
      </c>
      <c r="G2618" s="52">
        <v>10</v>
      </c>
      <c r="H2618" s="216"/>
      <c r="I2618" s="8">
        <f t="shared" si="73"/>
        <v>31</v>
      </c>
      <c r="J2618" s="358"/>
    </row>
    <row r="2619" spans="1:10" s="359" customFormat="1" ht="15" customHeight="1" x14ac:dyDescent="0.2">
      <c r="A2619" s="8">
        <v>5401</v>
      </c>
      <c r="B2619" s="360" t="s">
        <v>1967</v>
      </c>
      <c r="C2619" s="8" t="s">
        <v>342</v>
      </c>
      <c r="D2619" s="8">
        <v>37</v>
      </c>
      <c r="E2619" s="52"/>
      <c r="F2619" s="52" t="s">
        <v>516</v>
      </c>
      <c r="G2619" s="52">
        <v>34</v>
      </c>
      <c r="H2619" s="216"/>
      <c r="I2619" s="8">
        <f t="shared" si="73"/>
        <v>71</v>
      </c>
      <c r="J2619" s="358"/>
    </row>
    <row r="2620" spans="1:10" s="359" customFormat="1" ht="15" customHeight="1" x14ac:dyDescent="0.2">
      <c r="A2620" s="8">
        <v>5400</v>
      </c>
      <c r="B2620" s="360" t="s">
        <v>1967</v>
      </c>
      <c r="C2620" s="52" t="s">
        <v>790</v>
      </c>
      <c r="D2620" s="52">
        <v>24</v>
      </c>
      <c r="E2620" s="52"/>
      <c r="F2620" s="8" t="s">
        <v>514</v>
      </c>
      <c r="G2620" s="8">
        <v>44</v>
      </c>
      <c r="H2620" s="216" t="s">
        <v>827</v>
      </c>
      <c r="I2620" s="8">
        <f t="shared" si="73"/>
        <v>68</v>
      </c>
      <c r="J2620" s="358"/>
    </row>
    <row r="2621" spans="1:10" s="359" customFormat="1" ht="15" customHeight="1" x14ac:dyDescent="0.2">
      <c r="A2621" s="8">
        <v>5399</v>
      </c>
      <c r="B2621" s="360" t="s">
        <v>1967</v>
      </c>
      <c r="C2621" s="8" t="s">
        <v>799</v>
      </c>
      <c r="D2621" s="8">
        <v>26</v>
      </c>
      <c r="E2621" s="52"/>
      <c r="F2621" s="52" t="s">
        <v>409</v>
      </c>
      <c r="G2621" s="52">
        <v>24</v>
      </c>
      <c r="H2621" s="216"/>
      <c r="I2621" s="8">
        <f t="shared" si="73"/>
        <v>50</v>
      </c>
      <c r="J2621" s="358"/>
    </row>
    <row r="2622" spans="1:10" s="359" customFormat="1" ht="15" customHeight="1" x14ac:dyDescent="0.2">
      <c r="A2622" s="8">
        <v>5398</v>
      </c>
      <c r="B2622" s="360" t="s">
        <v>1967</v>
      </c>
      <c r="C2622" s="8" t="s">
        <v>319</v>
      </c>
      <c r="D2622" s="8">
        <v>23</v>
      </c>
      <c r="E2622" s="52"/>
      <c r="F2622" s="52" t="s">
        <v>515</v>
      </c>
      <c r="G2622" s="52">
        <v>20</v>
      </c>
      <c r="H2622" s="216"/>
      <c r="I2622" s="8">
        <f t="shared" si="73"/>
        <v>43</v>
      </c>
      <c r="J2622" s="358"/>
    </row>
    <row r="2623" spans="1:10" s="359" customFormat="1" ht="15" customHeight="1" x14ac:dyDescent="0.2">
      <c r="A2623" s="8">
        <v>5397</v>
      </c>
      <c r="B2623" s="365" t="s">
        <v>1966</v>
      </c>
      <c r="C2623" s="8" t="s">
        <v>797</v>
      </c>
      <c r="D2623" s="8">
        <v>45</v>
      </c>
      <c r="E2623" s="52"/>
      <c r="F2623" s="52" t="s">
        <v>386</v>
      </c>
      <c r="G2623" s="52">
        <v>17</v>
      </c>
      <c r="H2623" s="216"/>
      <c r="I2623" s="8">
        <f t="shared" si="73"/>
        <v>62</v>
      </c>
      <c r="J2623" s="358"/>
    </row>
    <row r="2624" spans="1:10" s="359" customFormat="1" ht="15" customHeight="1" x14ac:dyDescent="0.2">
      <c r="A2624" s="8">
        <v>5396</v>
      </c>
      <c r="B2624" s="365" t="s">
        <v>1966</v>
      </c>
      <c r="C2624" s="52" t="s">
        <v>799</v>
      </c>
      <c r="D2624" s="52">
        <v>20</v>
      </c>
      <c r="E2624" s="52"/>
      <c r="F2624" s="8" t="s">
        <v>154</v>
      </c>
      <c r="G2624" s="8">
        <v>38</v>
      </c>
      <c r="H2624" s="216" t="s">
        <v>1824</v>
      </c>
      <c r="I2624" s="8">
        <f t="shared" si="73"/>
        <v>58</v>
      </c>
      <c r="J2624" s="358"/>
    </row>
    <row r="2625" spans="1:10" s="359" customFormat="1" ht="15" customHeight="1" x14ac:dyDescent="0.2">
      <c r="A2625" s="8">
        <v>5395</v>
      </c>
      <c r="B2625" s="365" t="s">
        <v>1966</v>
      </c>
      <c r="C2625" s="8" t="s">
        <v>793</v>
      </c>
      <c r="D2625" s="8">
        <v>31</v>
      </c>
      <c r="E2625" s="52"/>
      <c r="F2625" s="52" t="s">
        <v>1323</v>
      </c>
      <c r="G2625" s="52">
        <v>14</v>
      </c>
      <c r="H2625" s="216"/>
      <c r="I2625" s="8">
        <f t="shared" si="73"/>
        <v>45</v>
      </c>
      <c r="J2625" s="358"/>
    </row>
    <row r="2626" spans="1:10" s="359" customFormat="1" ht="15" customHeight="1" x14ac:dyDescent="0.2">
      <c r="A2626" s="8">
        <v>5394</v>
      </c>
      <c r="B2626" s="365" t="s">
        <v>1966</v>
      </c>
      <c r="C2626" s="8" t="s">
        <v>2952</v>
      </c>
      <c r="D2626" s="8">
        <v>38</v>
      </c>
      <c r="E2626" s="52"/>
      <c r="F2626" s="52" t="s">
        <v>319</v>
      </c>
      <c r="G2626" s="52">
        <v>3</v>
      </c>
      <c r="H2626" s="216"/>
      <c r="I2626" s="8">
        <f t="shared" si="73"/>
        <v>41</v>
      </c>
      <c r="J2626" s="358"/>
    </row>
    <row r="2627" spans="1:10" s="359" customFormat="1" ht="15" customHeight="1" x14ac:dyDescent="0.2">
      <c r="A2627" s="8">
        <v>5393</v>
      </c>
      <c r="B2627" s="365" t="s">
        <v>1966</v>
      </c>
      <c r="C2627" s="8" t="s">
        <v>441</v>
      </c>
      <c r="D2627" s="8">
        <v>26</v>
      </c>
      <c r="E2627" s="52"/>
      <c r="F2627" s="52" t="s">
        <v>397</v>
      </c>
      <c r="G2627" s="52">
        <v>6</v>
      </c>
      <c r="H2627" s="216"/>
      <c r="I2627" s="8">
        <f t="shared" si="73"/>
        <v>32</v>
      </c>
      <c r="J2627" s="358"/>
    </row>
    <row r="2628" spans="1:10" s="359" customFormat="1" ht="15" customHeight="1" x14ac:dyDescent="0.2">
      <c r="A2628" s="8">
        <v>5392</v>
      </c>
      <c r="B2628" s="365" t="s">
        <v>1966</v>
      </c>
      <c r="C2628" s="52" t="s">
        <v>166</v>
      </c>
      <c r="D2628" s="52">
        <v>21</v>
      </c>
      <c r="E2628" s="52"/>
      <c r="F2628" s="8" t="s">
        <v>439</v>
      </c>
      <c r="G2628" s="8">
        <v>22</v>
      </c>
      <c r="H2628" s="216"/>
      <c r="I2628" s="8">
        <f t="shared" si="73"/>
        <v>43</v>
      </c>
      <c r="J2628" s="358"/>
    </row>
    <row r="2629" spans="1:10" s="359" customFormat="1" ht="15" customHeight="1" x14ac:dyDescent="0.2">
      <c r="A2629" s="8">
        <v>5391</v>
      </c>
      <c r="B2629" s="365" t="s">
        <v>1966</v>
      </c>
      <c r="C2629" s="8" t="s">
        <v>788</v>
      </c>
      <c r="D2629" s="8">
        <v>19</v>
      </c>
      <c r="E2629" s="52"/>
      <c r="F2629" s="52" t="s">
        <v>409</v>
      </c>
      <c r="G2629" s="52">
        <v>14</v>
      </c>
      <c r="H2629" s="216"/>
      <c r="I2629" s="8">
        <f t="shared" si="73"/>
        <v>33</v>
      </c>
      <c r="J2629" s="358"/>
    </row>
    <row r="2630" spans="1:10" s="359" customFormat="1" ht="15" customHeight="1" x14ac:dyDescent="0.2">
      <c r="A2630" s="8">
        <v>5390</v>
      </c>
      <c r="B2630" s="365" t="s">
        <v>1966</v>
      </c>
      <c r="C2630" s="8" t="s">
        <v>795</v>
      </c>
      <c r="D2630" s="8">
        <v>31</v>
      </c>
      <c r="E2630" s="52"/>
      <c r="F2630" s="52" t="s">
        <v>515</v>
      </c>
      <c r="G2630" s="52">
        <v>6</v>
      </c>
      <c r="H2630" s="216"/>
      <c r="I2630" s="8">
        <f t="shared" si="73"/>
        <v>37</v>
      </c>
      <c r="J2630" s="358"/>
    </row>
    <row r="2631" spans="1:10" s="359" customFormat="1" ht="15" customHeight="1" x14ac:dyDescent="0.2">
      <c r="A2631" s="8">
        <v>5389</v>
      </c>
      <c r="B2631" s="365" t="s">
        <v>1966</v>
      </c>
      <c r="C2631" s="8" t="s">
        <v>8219</v>
      </c>
      <c r="D2631" s="8">
        <v>20</v>
      </c>
      <c r="E2631" s="52"/>
      <c r="F2631" s="52" t="s">
        <v>342</v>
      </c>
      <c r="G2631" s="52">
        <v>10</v>
      </c>
      <c r="H2631" s="216"/>
      <c r="I2631" s="8">
        <f t="shared" si="73"/>
        <v>30</v>
      </c>
      <c r="J2631" s="358"/>
    </row>
    <row r="2632" spans="1:10" ht="15" customHeight="1" x14ac:dyDescent="0.2">
      <c r="A2632" s="8">
        <v>5388</v>
      </c>
      <c r="B2632" s="360" t="s">
        <v>1963</v>
      </c>
      <c r="C2632" s="8" t="s">
        <v>801</v>
      </c>
      <c r="D2632" s="8">
        <v>21</v>
      </c>
      <c r="F2632" s="52" t="s">
        <v>1323</v>
      </c>
      <c r="G2632" s="52">
        <v>17</v>
      </c>
      <c r="I2632" s="8">
        <f t="shared" si="73"/>
        <v>38</v>
      </c>
      <c r="J2632" s="358"/>
    </row>
    <row r="2633" spans="1:10" ht="15" customHeight="1" x14ac:dyDescent="0.2">
      <c r="A2633" s="8">
        <v>5387</v>
      </c>
      <c r="B2633" s="360" t="s">
        <v>1963</v>
      </c>
      <c r="C2633" s="52" t="s">
        <v>798</v>
      </c>
      <c r="D2633" s="52">
        <v>5</v>
      </c>
      <c r="F2633" s="8" t="s">
        <v>256</v>
      </c>
      <c r="G2633" s="8">
        <v>17</v>
      </c>
      <c r="I2633" s="8">
        <f t="shared" si="73"/>
        <v>22</v>
      </c>
    </row>
    <row r="2634" spans="1:10" ht="15" customHeight="1" x14ac:dyDescent="0.2">
      <c r="A2634" s="8">
        <v>5386</v>
      </c>
      <c r="B2634" s="360" t="s">
        <v>1963</v>
      </c>
      <c r="C2634" s="8" t="s">
        <v>792</v>
      </c>
      <c r="D2634" s="8">
        <v>30</v>
      </c>
      <c r="F2634" s="52" t="s">
        <v>295</v>
      </c>
      <c r="G2634" s="52">
        <v>22</v>
      </c>
      <c r="I2634" s="8">
        <f t="shared" si="73"/>
        <v>52</v>
      </c>
    </row>
    <row r="2635" spans="1:10" ht="15" customHeight="1" x14ac:dyDescent="0.2">
      <c r="A2635" s="8">
        <v>5385</v>
      </c>
      <c r="B2635" s="360" t="s">
        <v>1963</v>
      </c>
      <c r="C2635" s="52" t="s">
        <v>797</v>
      </c>
      <c r="D2635" s="52">
        <v>21</v>
      </c>
      <c r="F2635" s="8" t="s">
        <v>441</v>
      </c>
      <c r="G2635" s="8">
        <v>48</v>
      </c>
      <c r="I2635" s="8">
        <f t="shared" si="73"/>
        <v>69</v>
      </c>
    </row>
    <row r="2636" spans="1:10" ht="15" customHeight="1" x14ac:dyDescent="0.2">
      <c r="A2636" s="8">
        <v>5384</v>
      </c>
      <c r="B2636" s="360" t="s">
        <v>1963</v>
      </c>
      <c r="C2636" s="52" t="s">
        <v>789</v>
      </c>
      <c r="D2636" s="52">
        <v>17</v>
      </c>
      <c r="F2636" s="8" t="s">
        <v>2952</v>
      </c>
      <c r="G2636" s="8">
        <v>27</v>
      </c>
      <c r="I2636" s="8">
        <f t="shared" si="73"/>
        <v>44</v>
      </c>
    </row>
    <row r="2637" spans="1:10" ht="15" customHeight="1" x14ac:dyDescent="0.2">
      <c r="A2637" s="8">
        <v>5383</v>
      </c>
      <c r="B2637" s="360" t="s">
        <v>1963</v>
      </c>
      <c r="C2637" s="8" t="s">
        <v>319</v>
      </c>
      <c r="D2637" s="8">
        <v>40</v>
      </c>
      <c r="F2637" s="52" t="s">
        <v>516</v>
      </c>
      <c r="G2637" s="52">
        <v>14</v>
      </c>
      <c r="H2637" s="216" t="s">
        <v>1964</v>
      </c>
      <c r="I2637" s="8">
        <f t="shared" si="73"/>
        <v>54</v>
      </c>
    </row>
    <row r="2638" spans="1:10" ht="15" customHeight="1" x14ac:dyDescent="0.2">
      <c r="A2638" s="8">
        <v>5382</v>
      </c>
      <c r="B2638" s="360" t="s">
        <v>1963</v>
      </c>
      <c r="C2638" s="8" t="s">
        <v>8219</v>
      </c>
      <c r="D2638" s="8">
        <v>45</v>
      </c>
      <c r="F2638" s="52" t="s">
        <v>514</v>
      </c>
      <c r="G2638" s="52">
        <v>10</v>
      </c>
      <c r="I2638" s="8">
        <f t="shared" si="73"/>
        <v>55</v>
      </c>
    </row>
    <row r="2639" spans="1:10" ht="15" customHeight="1" x14ac:dyDescent="0.2">
      <c r="A2639" s="8">
        <v>5381</v>
      </c>
      <c r="B2639" s="360" t="s">
        <v>1963</v>
      </c>
      <c r="C2639" s="52" t="s">
        <v>793</v>
      </c>
      <c r="D2639" s="52">
        <v>17</v>
      </c>
      <c r="F2639" s="8" t="s">
        <v>397</v>
      </c>
      <c r="G2639" s="8">
        <v>24</v>
      </c>
      <c r="I2639" s="8">
        <f t="shared" si="73"/>
        <v>41</v>
      </c>
    </row>
    <row r="2640" spans="1:10" ht="15" customHeight="1" x14ac:dyDescent="0.2">
      <c r="A2640" s="8">
        <v>5380</v>
      </c>
      <c r="B2640" s="360" t="s">
        <v>1963</v>
      </c>
      <c r="C2640" s="52" t="s">
        <v>790</v>
      </c>
      <c r="D2640" s="52">
        <v>10</v>
      </c>
      <c r="F2640" s="8" t="s">
        <v>342</v>
      </c>
      <c r="G2640" s="8">
        <v>37</v>
      </c>
      <c r="I2640" s="8">
        <f t="shared" si="73"/>
        <v>47</v>
      </c>
    </row>
    <row r="2641" spans="1:10" s="359" customFormat="1" ht="15" customHeight="1" x14ac:dyDescent="0.2">
      <c r="A2641" s="8">
        <v>5379</v>
      </c>
      <c r="B2641" s="363" t="s">
        <v>1842</v>
      </c>
      <c r="C2641" s="8" t="s">
        <v>342</v>
      </c>
      <c r="D2641" s="8">
        <v>17</v>
      </c>
      <c r="E2641" s="361">
        <v>29</v>
      </c>
      <c r="F2641" s="52" t="s">
        <v>752</v>
      </c>
      <c r="G2641" s="52">
        <v>7</v>
      </c>
      <c r="H2641" s="216" t="s">
        <v>1874</v>
      </c>
      <c r="I2641" s="8">
        <f t="shared" si="73"/>
        <v>24</v>
      </c>
      <c r="J2641" s="358">
        <v>46.38</v>
      </c>
    </row>
    <row r="2642" spans="1:10" s="359" customFormat="1" ht="15" customHeight="1" x14ac:dyDescent="0.2">
      <c r="A2642" s="8">
        <v>5378</v>
      </c>
      <c r="B2642" s="364" t="s">
        <v>1843</v>
      </c>
      <c r="C2642" s="52" t="s">
        <v>441</v>
      </c>
      <c r="D2642" s="52">
        <v>6</v>
      </c>
      <c r="E2642" s="354"/>
      <c r="F2642" s="8" t="s">
        <v>752</v>
      </c>
      <c r="G2642" s="52">
        <v>48</v>
      </c>
      <c r="H2642" s="216" t="s">
        <v>1829</v>
      </c>
      <c r="I2642" s="8">
        <f t="shared" si="73"/>
        <v>54</v>
      </c>
      <c r="J2642" s="358"/>
    </row>
    <row r="2643" spans="1:10" s="359" customFormat="1" ht="15" customHeight="1" x14ac:dyDescent="0.2">
      <c r="A2643" s="8">
        <v>5377</v>
      </c>
      <c r="B2643" s="364" t="s">
        <v>1843</v>
      </c>
      <c r="C2643" s="52" t="s">
        <v>788</v>
      </c>
      <c r="D2643" s="52">
        <v>14</v>
      </c>
      <c r="E2643" s="354"/>
      <c r="F2643" s="8" t="s">
        <v>342</v>
      </c>
      <c r="G2643" s="52">
        <v>31</v>
      </c>
      <c r="H2643" s="216"/>
      <c r="I2643" s="8">
        <f t="shared" si="73"/>
        <v>45</v>
      </c>
      <c r="J2643" s="358"/>
    </row>
    <row r="2644" spans="1:10" s="359" customFormat="1" ht="15" customHeight="1" x14ac:dyDescent="0.2">
      <c r="A2644" s="8">
        <v>5376</v>
      </c>
      <c r="B2644" s="363" t="s">
        <v>1844</v>
      </c>
      <c r="C2644" s="52" t="s">
        <v>795</v>
      </c>
      <c r="D2644" s="52">
        <v>14</v>
      </c>
      <c r="E2644" s="354" t="s">
        <v>777</v>
      </c>
      <c r="F2644" s="8" t="s">
        <v>752</v>
      </c>
      <c r="G2644" s="8">
        <v>20</v>
      </c>
      <c r="H2644" s="216" t="s">
        <v>1829</v>
      </c>
      <c r="I2644" s="8">
        <f t="shared" si="73"/>
        <v>34</v>
      </c>
      <c r="J2644" s="358"/>
    </row>
    <row r="2645" spans="1:10" s="359" customFormat="1" ht="15" customHeight="1" x14ac:dyDescent="0.2">
      <c r="A2645" s="8">
        <v>5375</v>
      </c>
      <c r="B2645" s="363" t="s">
        <v>1844</v>
      </c>
      <c r="C2645" s="8" t="s">
        <v>788</v>
      </c>
      <c r="D2645" s="8">
        <v>16</v>
      </c>
      <c r="E2645" s="354" t="s">
        <v>777</v>
      </c>
      <c r="F2645" s="52" t="s">
        <v>397</v>
      </c>
      <c r="G2645" s="52">
        <v>13</v>
      </c>
      <c r="H2645" s="216"/>
      <c r="I2645" s="8">
        <f t="shared" si="73"/>
        <v>29</v>
      </c>
      <c r="J2645" s="358"/>
    </row>
    <row r="2646" spans="1:10" s="359" customFormat="1" ht="15" customHeight="1" x14ac:dyDescent="0.2">
      <c r="A2646" s="8">
        <v>5374</v>
      </c>
      <c r="B2646" s="363" t="s">
        <v>1844</v>
      </c>
      <c r="C2646" s="52" t="s">
        <v>793</v>
      </c>
      <c r="D2646" s="52">
        <v>17</v>
      </c>
      <c r="E2646" s="354"/>
      <c r="F2646" s="8" t="s">
        <v>441</v>
      </c>
      <c r="G2646" s="8">
        <v>23</v>
      </c>
      <c r="H2646" s="216"/>
      <c r="I2646" s="8">
        <f t="shared" si="73"/>
        <v>40</v>
      </c>
      <c r="J2646" s="358"/>
    </row>
    <row r="2647" spans="1:10" s="359" customFormat="1" ht="15" customHeight="1" x14ac:dyDescent="0.2">
      <c r="A2647" s="8">
        <v>5373</v>
      </c>
      <c r="B2647" s="363" t="s">
        <v>1844</v>
      </c>
      <c r="C2647" s="52" t="s">
        <v>166</v>
      </c>
      <c r="D2647" s="52">
        <v>13</v>
      </c>
      <c r="E2647" s="354"/>
      <c r="F2647" s="8" t="s">
        <v>342</v>
      </c>
      <c r="G2647" s="8">
        <v>37</v>
      </c>
      <c r="H2647" s="216"/>
      <c r="I2647" s="8">
        <f t="shared" si="73"/>
        <v>50</v>
      </c>
      <c r="J2647" s="358"/>
    </row>
    <row r="2648" spans="1:10" s="359" customFormat="1" ht="15" customHeight="1" x14ac:dyDescent="0.2">
      <c r="A2648" s="8">
        <v>5372</v>
      </c>
      <c r="B2648" s="364" t="s">
        <v>1841</v>
      </c>
      <c r="C2648" s="52" t="s">
        <v>798</v>
      </c>
      <c r="D2648" s="52">
        <v>26</v>
      </c>
      <c r="E2648" s="52"/>
      <c r="F2648" s="8" t="s">
        <v>392</v>
      </c>
      <c r="G2648" s="8">
        <v>28</v>
      </c>
      <c r="H2648" s="216"/>
      <c r="I2648" s="8">
        <f t="shared" si="73"/>
        <v>54</v>
      </c>
      <c r="J2648" s="358"/>
    </row>
    <row r="2649" spans="1:10" s="359" customFormat="1" ht="15" customHeight="1" x14ac:dyDescent="0.2">
      <c r="A2649" s="8">
        <v>5371</v>
      </c>
      <c r="B2649" s="364" t="s">
        <v>1841</v>
      </c>
      <c r="C2649" s="52" t="s">
        <v>792</v>
      </c>
      <c r="D2649" s="52">
        <v>7</v>
      </c>
      <c r="E2649" s="52"/>
      <c r="F2649" s="8" t="s">
        <v>400</v>
      </c>
      <c r="G2649" s="8">
        <v>16</v>
      </c>
      <c r="H2649" s="216"/>
      <c r="I2649" s="8">
        <f t="shared" si="73"/>
        <v>23</v>
      </c>
      <c r="J2649" s="358"/>
    </row>
    <row r="2650" spans="1:10" s="359" customFormat="1" ht="15" customHeight="1" x14ac:dyDescent="0.2">
      <c r="A2650" s="8">
        <v>5370</v>
      </c>
      <c r="B2650" s="364" t="s">
        <v>1841</v>
      </c>
      <c r="C2650" s="8" t="s">
        <v>441</v>
      </c>
      <c r="D2650" s="8">
        <v>43</v>
      </c>
      <c r="E2650" s="52"/>
      <c r="F2650" s="52" t="s">
        <v>1323</v>
      </c>
      <c r="G2650" s="52">
        <v>3</v>
      </c>
      <c r="H2650" s="216" t="s">
        <v>779</v>
      </c>
      <c r="I2650" s="8">
        <f t="shared" si="73"/>
        <v>46</v>
      </c>
      <c r="J2650" s="358"/>
    </row>
    <row r="2651" spans="1:10" s="359" customFormat="1" ht="15" customHeight="1" x14ac:dyDescent="0.2">
      <c r="A2651" s="8">
        <v>5369</v>
      </c>
      <c r="B2651" s="364" t="s">
        <v>1841</v>
      </c>
      <c r="C2651" s="52" t="s">
        <v>795</v>
      </c>
      <c r="D2651" s="52">
        <v>20</v>
      </c>
      <c r="E2651" s="52"/>
      <c r="F2651" s="8" t="s">
        <v>256</v>
      </c>
      <c r="G2651" s="8">
        <v>27</v>
      </c>
      <c r="H2651" s="216"/>
      <c r="I2651" s="8">
        <f t="shared" si="73"/>
        <v>47</v>
      </c>
      <c r="J2651" s="358"/>
    </row>
    <row r="2652" spans="1:10" s="359" customFormat="1" ht="15" customHeight="1" x14ac:dyDescent="0.2">
      <c r="A2652" s="8">
        <v>5368</v>
      </c>
      <c r="B2652" s="364" t="s">
        <v>1841</v>
      </c>
      <c r="C2652" s="8" t="s">
        <v>397</v>
      </c>
      <c r="D2652" s="8">
        <v>27</v>
      </c>
      <c r="E2652" s="52"/>
      <c r="F2652" s="52" t="s">
        <v>2952</v>
      </c>
      <c r="G2652" s="52">
        <v>20</v>
      </c>
      <c r="H2652" s="216"/>
      <c r="I2652" s="8">
        <f t="shared" si="73"/>
        <v>47</v>
      </c>
      <c r="J2652" s="358"/>
    </row>
    <row r="2653" spans="1:10" s="359" customFormat="1" ht="15" customHeight="1" x14ac:dyDescent="0.2">
      <c r="A2653" s="8">
        <v>5367</v>
      </c>
      <c r="B2653" s="364" t="s">
        <v>1841</v>
      </c>
      <c r="C2653" s="52" t="s">
        <v>166</v>
      </c>
      <c r="D2653" s="52">
        <v>17</v>
      </c>
      <c r="E2653" s="52"/>
      <c r="F2653" s="8" t="s">
        <v>342</v>
      </c>
      <c r="G2653" s="8">
        <v>24</v>
      </c>
      <c r="H2653" s="216"/>
      <c r="I2653" s="8">
        <f t="shared" ref="I2653:I2716" si="74">D2653+G2653</f>
        <v>41</v>
      </c>
      <c r="J2653" s="358"/>
    </row>
    <row r="2654" spans="1:10" s="359" customFormat="1" ht="15" customHeight="1" x14ac:dyDescent="0.2">
      <c r="A2654" s="8">
        <v>5366</v>
      </c>
      <c r="B2654" s="364" t="s">
        <v>1841</v>
      </c>
      <c r="C2654" s="52" t="s">
        <v>788</v>
      </c>
      <c r="D2654" s="52">
        <v>17</v>
      </c>
      <c r="E2654" s="52"/>
      <c r="F2654" s="8" t="s">
        <v>752</v>
      </c>
      <c r="G2654" s="8">
        <v>24</v>
      </c>
      <c r="H2654" s="216"/>
      <c r="I2654" s="8">
        <f t="shared" si="74"/>
        <v>41</v>
      </c>
      <c r="J2654" s="358"/>
    </row>
    <row r="2655" spans="1:10" s="359" customFormat="1" ht="15" customHeight="1" x14ac:dyDescent="0.2">
      <c r="A2655" s="8">
        <v>5365</v>
      </c>
      <c r="B2655" s="364" t="s">
        <v>1841</v>
      </c>
      <c r="C2655" s="52" t="s">
        <v>801</v>
      </c>
      <c r="D2655" s="52">
        <v>7</v>
      </c>
      <c r="E2655" s="52"/>
      <c r="F2655" s="8" t="s">
        <v>319</v>
      </c>
      <c r="G2655" s="8">
        <v>36</v>
      </c>
      <c r="H2655" s="216"/>
      <c r="I2655" s="8">
        <f t="shared" si="74"/>
        <v>43</v>
      </c>
      <c r="J2655" s="358"/>
    </row>
    <row r="2656" spans="1:10" s="359" customFormat="1" ht="15" customHeight="1" x14ac:dyDescent="0.2">
      <c r="A2656" s="8">
        <v>5364</v>
      </c>
      <c r="B2656" s="364" t="s">
        <v>1841</v>
      </c>
      <c r="C2656" s="52" t="s">
        <v>790</v>
      </c>
      <c r="D2656" s="52">
        <v>17</v>
      </c>
      <c r="E2656" s="52"/>
      <c r="F2656" s="8" t="s">
        <v>515</v>
      </c>
      <c r="G2656" s="8">
        <v>41</v>
      </c>
      <c r="H2656" s="216"/>
      <c r="I2656" s="8">
        <f t="shared" si="74"/>
        <v>58</v>
      </c>
      <c r="J2656" s="358"/>
    </row>
    <row r="2657" spans="1:10" s="359" customFormat="1" ht="15" customHeight="1" x14ac:dyDescent="0.2">
      <c r="A2657" s="8">
        <v>5363</v>
      </c>
      <c r="B2657" s="363" t="s">
        <v>1840</v>
      </c>
      <c r="C2657" s="52" t="s">
        <v>792</v>
      </c>
      <c r="D2657" s="52">
        <v>23</v>
      </c>
      <c r="E2657" s="52"/>
      <c r="F2657" s="8" t="s">
        <v>256</v>
      </c>
      <c r="G2657" s="8">
        <v>48</v>
      </c>
      <c r="H2657" s="216" t="s">
        <v>1833</v>
      </c>
      <c r="I2657" s="8">
        <f t="shared" si="74"/>
        <v>71</v>
      </c>
      <c r="J2657" s="358"/>
    </row>
    <row r="2658" spans="1:10" s="359" customFormat="1" ht="15" customHeight="1" x14ac:dyDescent="0.2">
      <c r="A2658" s="8">
        <v>5362</v>
      </c>
      <c r="B2658" s="363" t="s">
        <v>1840</v>
      </c>
      <c r="C2658" s="52" t="s">
        <v>797</v>
      </c>
      <c r="D2658" s="52">
        <v>13</v>
      </c>
      <c r="E2658" s="52"/>
      <c r="F2658" s="8" t="s">
        <v>1323</v>
      </c>
      <c r="G2658" s="8">
        <v>20</v>
      </c>
      <c r="H2658" s="216"/>
      <c r="I2658" s="8">
        <f t="shared" si="74"/>
        <v>33</v>
      </c>
      <c r="J2658" s="358"/>
    </row>
    <row r="2659" spans="1:10" s="359" customFormat="1" ht="15" customHeight="1" x14ac:dyDescent="0.2">
      <c r="A2659" s="8">
        <v>5361</v>
      </c>
      <c r="B2659" s="363" t="s">
        <v>1840</v>
      </c>
      <c r="C2659" s="52" t="s">
        <v>8219</v>
      </c>
      <c r="D2659" s="52">
        <v>21</v>
      </c>
      <c r="E2659" s="52"/>
      <c r="F2659" s="52" t="s">
        <v>400</v>
      </c>
      <c r="G2659" s="52">
        <v>11</v>
      </c>
      <c r="H2659" s="216"/>
      <c r="I2659" s="8">
        <f t="shared" si="74"/>
        <v>32</v>
      </c>
      <c r="J2659" s="358"/>
    </row>
    <row r="2660" spans="1:10" s="359" customFormat="1" ht="15" customHeight="1" x14ac:dyDescent="0.2">
      <c r="A2660" s="8">
        <v>5360</v>
      </c>
      <c r="B2660" s="363" t="s">
        <v>1840</v>
      </c>
      <c r="C2660" s="52" t="s">
        <v>795</v>
      </c>
      <c r="D2660" s="52">
        <v>31</v>
      </c>
      <c r="E2660" s="52"/>
      <c r="F2660" s="8" t="s">
        <v>441</v>
      </c>
      <c r="G2660" s="8">
        <v>40</v>
      </c>
      <c r="H2660" s="216"/>
      <c r="I2660" s="8">
        <f t="shared" si="74"/>
        <v>71</v>
      </c>
      <c r="J2660" s="358"/>
    </row>
    <row r="2661" spans="1:10" s="359" customFormat="1" ht="15" customHeight="1" x14ac:dyDescent="0.2">
      <c r="A2661" s="8">
        <v>5359</v>
      </c>
      <c r="B2661" s="363" t="s">
        <v>1840</v>
      </c>
      <c r="C2661" s="8" t="s">
        <v>319</v>
      </c>
      <c r="D2661" s="8">
        <v>37</v>
      </c>
      <c r="E2661" s="52"/>
      <c r="F2661" s="52" t="s">
        <v>386</v>
      </c>
      <c r="G2661" s="52">
        <v>13</v>
      </c>
      <c r="H2661" s="216"/>
      <c r="I2661" s="8">
        <f t="shared" si="74"/>
        <v>50</v>
      </c>
      <c r="J2661" s="358"/>
    </row>
    <row r="2662" spans="1:10" s="359" customFormat="1" ht="15" customHeight="1" x14ac:dyDescent="0.2">
      <c r="A2662" s="8">
        <v>5358</v>
      </c>
      <c r="B2662" s="363" t="s">
        <v>1840</v>
      </c>
      <c r="C2662" s="52" t="s">
        <v>2952</v>
      </c>
      <c r="D2662" s="52">
        <v>23</v>
      </c>
      <c r="E2662" s="52"/>
      <c r="F2662" s="8" t="s">
        <v>397</v>
      </c>
      <c r="G2662" s="8">
        <v>30</v>
      </c>
      <c r="H2662" s="216"/>
      <c r="I2662" s="8">
        <f t="shared" si="74"/>
        <v>53</v>
      </c>
      <c r="J2662" s="358"/>
    </row>
    <row r="2663" spans="1:10" s="359" customFormat="1" ht="15" customHeight="1" x14ac:dyDescent="0.2">
      <c r="A2663" s="8">
        <v>5357</v>
      </c>
      <c r="B2663" s="363" t="s">
        <v>1840</v>
      </c>
      <c r="C2663" s="8" t="s">
        <v>788</v>
      </c>
      <c r="D2663" s="8">
        <v>28</v>
      </c>
      <c r="E2663" s="52"/>
      <c r="F2663" s="52" t="s">
        <v>516</v>
      </c>
      <c r="G2663" s="52">
        <v>3</v>
      </c>
      <c r="H2663" s="216"/>
      <c r="I2663" s="8">
        <f t="shared" si="74"/>
        <v>31</v>
      </c>
      <c r="J2663" s="358"/>
    </row>
    <row r="2664" spans="1:10" s="359" customFormat="1" ht="15" customHeight="1" x14ac:dyDescent="0.2">
      <c r="A2664" s="8">
        <v>5356</v>
      </c>
      <c r="B2664" s="363" t="s">
        <v>1840</v>
      </c>
      <c r="C2664" s="8" t="s">
        <v>801</v>
      </c>
      <c r="D2664" s="8">
        <v>28</v>
      </c>
      <c r="E2664" s="52"/>
      <c r="F2664" s="52" t="s">
        <v>515</v>
      </c>
      <c r="G2664" s="52">
        <v>10</v>
      </c>
      <c r="H2664" s="216"/>
      <c r="I2664" s="8">
        <f t="shared" si="74"/>
        <v>38</v>
      </c>
      <c r="J2664" s="358"/>
    </row>
    <row r="2665" spans="1:10" s="359" customFormat="1" ht="15" customHeight="1" x14ac:dyDescent="0.2">
      <c r="A2665" s="8">
        <v>5355</v>
      </c>
      <c r="B2665" s="363" t="s">
        <v>1840</v>
      </c>
      <c r="C2665" s="8" t="s">
        <v>342</v>
      </c>
      <c r="D2665" s="8">
        <v>48</v>
      </c>
      <c r="E2665" s="52"/>
      <c r="F2665" s="52" t="s">
        <v>439</v>
      </c>
      <c r="G2665" s="52">
        <v>14</v>
      </c>
      <c r="H2665" s="216"/>
      <c r="I2665" s="8">
        <f t="shared" si="74"/>
        <v>62</v>
      </c>
      <c r="J2665" s="358"/>
    </row>
    <row r="2666" spans="1:10" s="359" customFormat="1" ht="15" customHeight="1" x14ac:dyDescent="0.2">
      <c r="A2666" s="8">
        <v>5354</v>
      </c>
      <c r="B2666" s="364" t="s">
        <v>1839</v>
      </c>
      <c r="C2666" s="8" t="s">
        <v>342</v>
      </c>
      <c r="D2666" s="8">
        <v>34</v>
      </c>
      <c r="E2666" s="52"/>
      <c r="F2666" s="52" t="s">
        <v>319</v>
      </c>
      <c r="G2666" s="52">
        <v>13</v>
      </c>
      <c r="H2666" s="216"/>
      <c r="I2666" s="8">
        <f t="shared" si="74"/>
        <v>47</v>
      </c>
      <c r="J2666" s="358"/>
    </row>
    <row r="2667" spans="1:10" s="359" customFormat="1" ht="15" customHeight="1" x14ac:dyDescent="0.2">
      <c r="A2667" s="8">
        <v>5353</v>
      </c>
      <c r="B2667" s="364" t="s">
        <v>1839</v>
      </c>
      <c r="C2667" s="52" t="s">
        <v>790</v>
      </c>
      <c r="D2667" s="52">
        <v>17</v>
      </c>
      <c r="E2667" s="52"/>
      <c r="F2667" s="8" t="s">
        <v>752</v>
      </c>
      <c r="G2667" s="8">
        <v>27</v>
      </c>
      <c r="H2667" s="216"/>
      <c r="I2667" s="8">
        <f t="shared" si="74"/>
        <v>44</v>
      </c>
      <c r="J2667" s="358"/>
    </row>
    <row r="2668" spans="1:10" s="359" customFormat="1" ht="15" customHeight="1" x14ac:dyDescent="0.2">
      <c r="A2668" s="8">
        <v>5352</v>
      </c>
      <c r="B2668" s="364" t="s">
        <v>1839</v>
      </c>
      <c r="C2668" s="8" t="s">
        <v>801</v>
      </c>
      <c r="D2668" s="8">
        <v>23</v>
      </c>
      <c r="E2668" s="52"/>
      <c r="F2668" s="52" t="s">
        <v>154</v>
      </c>
      <c r="G2668" s="52">
        <v>17</v>
      </c>
      <c r="H2668" s="216"/>
      <c r="I2668" s="8">
        <f t="shared" si="74"/>
        <v>40</v>
      </c>
      <c r="J2668" s="358"/>
    </row>
    <row r="2669" spans="1:10" s="359" customFormat="1" ht="15" customHeight="1" x14ac:dyDescent="0.2">
      <c r="A2669" s="8">
        <v>5351</v>
      </c>
      <c r="B2669" s="364" t="s">
        <v>1839</v>
      </c>
      <c r="C2669" s="8" t="s">
        <v>789</v>
      </c>
      <c r="D2669" s="8">
        <v>9</v>
      </c>
      <c r="E2669" s="52"/>
      <c r="F2669" s="52" t="s">
        <v>256</v>
      </c>
      <c r="G2669" s="52">
        <v>3</v>
      </c>
      <c r="H2669" s="216"/>
      <c r="I2669" s="8">
        <f t="shared" si="74"/>
        <v>12</v>
      </c>
      <c r="J2669" s="358"/>
    </row>
    <row r="2670" spans="1:10" s="359" customFormat="1" ht="15" customHeight="1" x14ac:dyDescent="0.2">
      <c r="A2670" s="8">
        <v>5350</v>
      </c>
      <c r="B2670" s="364" t="s">
        <v>1839</v>
      </c>
      <c r="C2670" s="52" t="s">
        <v>788</v>
      </c>
      <c r="D2670" s="52">
        <v>14</v>
      </c>
      <c r="E2670" s="52"/>
      <c r="F2670" s="8" t="s">
        <v>441</v>
      </c>
      <c r="G2670" s="8">
        <v>45</v>
      </c>
      <c r="H2670" s="216"/>
      <c r="I2670" s="8">
        <f t="shared" si="74"/>
        <v>59</v>
      </c>
      <c r="J2670" s="358"/>
    </row>
    <row r="2671" spans="1:10" s="359" customFormat="1" ht="15" customHeight="1" x14ac:dyDescent="0.2">
      <c r="A2671" s="8">
        <v>5349</v>
      </c>
      <c r="B2671" s="364" t="s">
        <v>1839</v>
      </c>
      <c r="C2671" s="8" t="s">
        <v>2952</v>
      </c>
      <c r="D2671" s="8">
        <v>10</v>
      </c>
      <c r="E2671" s="52"/>
      <c r="F2671" s="52" t="s">
        <v>516</v>
      </c>
      <c r="G2671" s="52">
        <v>7</v>
      </c>
      <c r="H2671" s="216"/>
      <c r="I2671" s="8">
        <f t="shared" si="74"/>
        <v>17</v>
      </c>
      <c r="J2671" s="358"/>
    </row>
    <row r="2672" spans="1:10" s="359" customFormat="1" ht="15" customHeight="1" x14ac:dyDescent="0.2">
      <c r="A2672" s="8">
        <v>5348</v>
      </c>
      <c r="B2672" s="364" t="s">
        <v>1839</v>
      </c>
      <c r="C2672" s="8" t="s">
        <v>397</v>
      </c>
      <c r="D2672" s="8">
        <v>44</v>
      </c>
      <c r="E2672" s="52"/>
      <c r="F2672" s="52" t="s">
        <v>1323</v>
      </c>
      <c r="G2672" s="52">
        <v>7</v>
      </c>
      <c r="H2672" s="216"/>
      <c r="I2672" s="8">
        <f t="shared" si="74"/>
        <v>51</v>
      </c>
      <c r="J2672" s="358"/>
    </row>
    <row r="2673" spans="1:10" s="359" customFormat="1" ht="15" customHeight="1" x14ac:dyDescent="0.2">
      <c r="A2673" s="8">
        <v>5347</v>
      </c>
      <c r="B2673" s="364" t="s">
        <v>1839</v>
      </c>
      <c r="C2673" s="8" t="s">
        <v>793</v>
      </c>
      <c r="D2673" s="8">
        <v>21</v>
      </c>
      <c r="E2673" s="52"/>
      <c r="F2673" s="52" t="s">
        <v>392</v>
      </c>
      <c r="G2673" s="52">
        <v>19</v>
      </c>
      <c r="H2673" s="216"/>
      <c r="I2673" s="8">
        <f t="shared" si="74"/>
        <v>40</v>
      </c>
      <c r="J2673" s="358"/>
    </row>
    <row r="2674" spans="1:10" s="359" customFormat="1" ht="15" customHeight="1" x14ac:dyDescent="0.2">
      <c r="A2674" s="8">
        <v>5346</v>
      </c>
      <c r="B2674" s="364" t="s">
        <v>1839</v>
      </c>
      <c r="C2674" s="52" t="s">
        <v>798</v>
      </c>
      <c r="D2674" s="52">
        <v>14</v>
      </c>
      <c r="E2674" s="52"/>
      <c r="F2674" s="8" t="s">
        <v>295</v>
      </c>
      <c r="G2674" s="8">
        <v>59</v>
      </c>
      <c r="H2674" s="216" t="s">
        <v>1715</v>
      </c>
      <c r="I2674" s="8">
        <f t="shared" si="74"/>
        <v>73</v>
      </c>
      <c r="J2674" s="358"/>
    </row>
    <row r="2675" spans="1:10" s="359" customFormat="1" ht="15" customHeight="1" x14ac:dyDescent="0.2">
      <c r="A2675" s="8">
        <v>5345</v>
      </c>
      <c r="B2675" s="363" t="s">
        <v>1837</v>
      </c>
      <c r="C2675" s="8" t="s">
        <v>792</v>
      </c>
      <c r="D2675" s="8">
        <v>13</v>
      </c>
      <c r="E2675" s="52"/>
      <c r="F2675" s="52" t="s">
        <v>319</v>
      </c>
      <c r="G2675" s="52">
        <v>3</v>
      </c>
      <c r="H2675" s="216"/>
      <c r="I2675" s="8">
        <f t="shared" si="74"/>
        <v>16</v>
      </c>
      <c r="J2675" s="358"/>
    </row>
    <row r="2676" spans="1:10" s="359" customFormat="1" ht="15" customHeight="1" x14ac:dyDescent="0.2">
      <c r="A2676" s="8">
        <v>5344</v>
      </c>
      <c r="B2676" s="363" t="s">
        <v>1837</v>
      </c>
      <c r="C2676" s="52" t="s">
        <v>793</v>
      </c>
      <c r="D2676" s="52">
        <v>17</v>
      </c>
      <c r="E2676" s="52"/>
      <c r="F2676" s="8" t="s">
        <v>752</v>
      </c>
      <c r="G2676" s="8">
        <v>21</v>
      </c>
      <c r="H2676" s="216"/>
      <c r="I2676" s="8">
        <f t="shared" si="74"/>
        <v>38</v>
      </c>
      <c r="J2676" s="358"/>
    </row>
    <row r="2677" spans="1:10" s="359" customFormat="1" ht="15" customHeight="1" x14ac:dyDescent="0.2">
      <c r="A2677" s="8">
        <v>5343</v>
      </c>
      <c r="B2677" s="363" t="s">
        <v>1837</v>
      </c>
      <c r="C2677" s="8" t="s">
        <v>799</v>
      </c>
      <c r="D2677" s="8">
        <v>37</v>
      </c>
      <c r="E2677" s="52"/>
      <c r="F2677" s="52" t="s">
        <v>386</v>
      </c>
      <c r="G2677" s="52">
        <v>17</v>
      </c>
      <c r="H2677" s="216"/>
      <c r="I2677" s="8">
        <f t="shared" si="74"/>
        <v>54</v>
      </c>
      <c r="J2677" s="358"/>
    </row>
    <row r="2678" spans="1:10" s="359" customFormat="1" ht="15" customHeight="1" x14ac:dyDescent="0.2">
      <c r="A2678" s="8">
        <v>5342</v>
      </c>
      <c r="B2678" s="363" t="s">
        <v>1837</v>
      </c>
      <c r="C2678" s="52" t="s">
        <v>1323</v>
      </c>
      <c r="D2678" s="52">
        <v>10</v>
      </c>
      <c r="E2678" s="52"/>
      <c r="F2678" s="8" t="s">
        <v>295</v>
      </c>
      <c r="G2678" s="8">
        <v>31</v>
      </c>
      <c r="H2678" s="216"/>
      <c r="I2678" s="8">
        <f t="shared" si="74"/>
        <v>41</v>
      </c>
      <c r="J2678" s="358"/>
    </row>
    <row r="2679" spans="1:10" s="359" customFormat="1" ht="15" customHeight="1" x14ac:dyDescent="0.2">
      <c r="A2679" s="8">
        <v>5341</v>
      </c>
      <c r="B2679" s="363" t="s">
        <v>1837</v>
      </c>
      <c r="C2679" s="52" t="s">
        <v>441</v>
      </c>
      <c r="D2679" s="52">
        <v>22</v>
      </c>
      <c r="E2679" s="52"/>
      <c r="F2679" s="8" t="s">
        <v>392</v>
      </c>
      <c r="G2679" s="8">
        <v>27</v>
      </c>
      <c r="H2679" s="216"/>
      <c r="I2679" s="8">
        <f t="shared" si="74"/>
        <v>49</v>
      </c>
      <c r="J2679" s="358"/>
    </row>
    <row r="2680" spans="1:10" s="359" customFormat="1" ht="15" customHeight="1" x14ac:dyDescent="0.2">
      <c r="A2680" s="8">
        <v>5340</v>
      </c>
      <c r="B2680" s="363" t="s">
        <v>1837</v>
      </c>
      <c r="C2680" s="52" t="s">
        <v>788</v>
      </c>
      <c r="D2680" s="52">
        <v>13</v>
      </c>
      <c r="E2680" s="52"/>
      <c r="F2680" s="8" t="s">
        <v>2952</v>
      </c>
      <c r="G2680" s="8">
        <v>20</v>
      </c>
      <c r="H2680" s="216"/>
      <c r="I2680" s="8">
        <f t="shared" si="74"/>
        <v>33</v>
      </c>
      <c r="J2680" s="358"/>
    </row>
    <row r="2681" spans="1:10" s="359" customFormat="1" ht="15" customHeight="1" x14ac:dyDescent="0.2">
      <c r="A2681" s="8">
        <v>5339</v>
      </c>
      <c r="B2681" s="363" t="s">
        <v>1837</v>
      </c>
      <c r="C2681" s="52" t="s">
        <v>789</v>
      </c>
      <c r="D2681" s="52">
        <v>3</v>
      </c>
      <c r="E2681" s="52"/>
      <c r="F2681" s="8" t="s">
        <v>397</v>
      </c>
      <c r="G2681" s="8">
        <v>28</v>
      </c>
      <c r="H2681" s="216"/>
      <c r="I2681" s="8">
        <f t="shared" si="74"/>
        <v>31</v>
      </c>
      <c r="J2681" s="358"/>
    </row>
    <row r="2682" spans="1:10" s="359" customFormat="1" ht="15" customHeight="1" x14ac:dyDescent="0.2">
      <c r="A2682" s="8">
        <v>5338</v>
      </c>
      <c r="B2682" s="363" t="s">
        <v>1837</v>
      </c>
      <c r="C2682" s="52" t="s">
        <v>790</v>
      </c>
      <c r="D2682" s="52">
        <v>16</v>
      </c>
      <c r="E2682" s="52"/>
      <c r="F2682" s="8" t="s">
        <v>516</v>
      </c>
      <c r="G2682" s="8">
        <v>34</v>
      </c>
      <c r="H2682" s="216" t="s">
        <v>780</v>
      </c>
      <c r="I2682" s="8">
        <f t="shared" si="74"/>
        <v>50</v>
      </c>
      <c r="J2682" s="358"/>
    </row>
    <row r="2683" spans="1:10" s="359" customFormat="1" ht="15" customHeight="1" x14ac:dyDescent="0.2">
      <c r="A2683" s="8">
        <v>5337</v>
      </c>
      <c r="B2683" s="363" t="s">
        <v>1837</v>
      </c>
      <c r="C2683" s="8" t="s">
        <v>342</v>
      </c>
      <c r="D2683" s="8">
        <v>20</v>
      </c>
      <c r="E2683" s="52"/>
      <c r="F2683" s="52" t="s">
        <v>409</v>
      </c>
      <c r="G2683" s="52">
        <v>16</v>
      </c>
      <c r="H2683" s="216"/>
      <c r="I2683" s="8">
        <f t="shared" si="74"/>
        <v>36</v>
      </c>
      <c r="J2683" s="358"/>
    </row>
    <row r="2684" spans="1:10" s="359" customFormat="1" ht="15" customHeight="1" x14ac:dyDescent="0.2">
      <c r="A2684" s="8">
        <v>5336</v>
      </c>
      <c r="B2684" s="364" t="s">
        <v>1836</v>
      </c>
      <c r="C2684" s="52" t="s">
        <v>798</v>
      </c>
      <c r="D2684" s="52">
        <v>17</v>
      </c>
      <c r="E2684" s="52"/>
      <c r="F2684" s="8" t="s">
        <v>397</v>
      </c>
      <c r="G2684" s="8">
        <v>48</v>
      </c>
      <c r="H2684" s="216"/>
      <c r="I2684" s="8">
        <f t="shared" si="74"/>
        <v>65</v>
      </c>
      <c r="J2684" s="358"/>
    </row>
    <row r="2685" spans="1:10" s="359" customFormat="1" ht="15" customHeight="1" x14ac:dyDescent="0.2">
      <c r="A2685" s="8">
        <v>5335</v>
      </c>
      <c r="B2685" s="364" t="s">
        <v>1836</v>
      </c>
      <c r="C2685" s="52" t="s">
        <v>797</v>
      </c>
      <c r="D2685" s="52">
        <v>6</v>
      </c>
      <c r="E2685" s="52"/>
      <c r="F2685" s="8" t="s">
        <v>752</v>
      </c>
      <c r="G2685" s="8">
        <v>34</v>
      </c>
      <c r="H2685" s="216"/>
      <c r="I2685" s="8">
        <f t="shared" si="74"/>
        <v>40</v>
      </c>
      <c r="J2685" s="358"/>
    </row>
    <row r="2686" spans="1:10" s="359" customFormat="1" ht="15" customHeight="1" x14ac:dyDescent="0.2">
      <c r="A2686" s="8">
        <v>5334</v>
      </c>
      <c r="B2686" s="364" t="s">
        <v>1836</v>
      </c>
      <c r="C2686" s="8" t="s">
        <v>793</v>
      </c>
      <c r="D2686" s="8">
        <v>17</v>
      </c>
      <c r="E2686" s="52"/>
      <c r="F2686" s="52" t="s">
        <v>439</v>
      </c>
      <c r="G2686" s="52">
        <v>13</v>
      </c>
      <c r="H2686" s="216"/>
      <c r="I2686" s="8">
        <f t="shared" si="74"/>
        <v>30</v>
      </c>
      <c r="J2686" s="358"/>
    </row>
    <row r="2687" spans="1:10" s="359" customFormat="1" ht="15" customHeight="1" x14ac:dyDescent="0.2">
      <c r="A2687" s="8">
        <v>5333</v>
      </c>
      <c r="B2687" s="364" t="s">
        <v>1836</v>
      </c>
      <c r="C2687" s="8" t="s">
        <v>799</v>
      </c>
      <c r="D2687" s="8">
        <v>42</v>
      </c>
      <c r="E2687" s="52"/>
      <c r="F2687" s="52" t="s">
        <v>1323</v>
      </c>
      <c r="G2687" s="52">
        <v>17</v>
      </c>
      <c r="H2687" s="216"/>
      <c r="I2687" s="8">
        <f t="shared" si="74"/>
        <v>59</v>
      </c>
      <c r="J2687" s="358"/>
    </row>
    <row r="2688" spans="1:10" s="359" customFormat="1" ht="15" customHeight="1" x14ac:dyDescent="0.2">
      <c r="A2688" s="8">
        <v>5332</v>
      </c>
      <c r="B2688" s="364" t="s">
        <v>1836</v>
      </c>
      <c r="C2688" s="8" t="s">
        <v>441</v>
      </c>
      <c r="D2688" s="8">
        <v>34</v>
      </c>
      <c r="E2688" s="52"/>
      <c r="F2688" s="52" t="s">
        <v>516</v>
      </c>
      <c r="G2688" s="52">
        <v>27</v>
      </c>
      <c r="H2688" s="216"/>
      <c r="I2688" s="8">
        <f t="shared" si="74"/>
        <v>61</v>
      </c>
      <c r="J2688" s="358"/>
    </row>
    <row r="2689" spans="1:10" s="359" customFormat="1" ht="15" customHeight="1" x14ac:dyDescent="0.2">
      <c r="A2689" s="8">
        <v>5331</v>
      </c>
      <c r="B2689" s="364" t="s">
        <v>1836</v>
      </c>
      <c r="C2689" s="8" t="s">
        <v>795</v>
      </c>
      <c r="D2689" s="8">
        <v>57</v>
      </c>
      <c r="E2689" s="52"/>
      <c r="F2689" s="52" t="s">
        <v>154</v>
      </c>
      <c r="G2689" s="52">
        <v>6</v>
      </c>
      <c r="H2689" s="216" t="s">
        <v>1838</v>
      </c>
      <c r="I2689" s="8">
        <f t="shared" si="74"/>
        <v>63</v>
      </c>
      <c r="J2689" s="358"/>
    </row>
    <row r="2690" spans="1:10" s="359" customFormat="1" ht="15" customHeight="1" x14ac:dyDescent="0.2">
      <c r="A2690" s="8">
        <v>5330</v>
      </c>
      <c r="B2690" s="364" t="s">
        <v>1836</v>
      </c>
      <c r="C2690" s="52" t="s">
        <v>2952</v>
      </c>
      <c r="D2690" s="52">
        <v>17</v>
      </c>
      <c r="E2690" s="52" t="s">
        <v>777</v>
      </c>
      <c r="F2690" s="8" t="s">
        <v>319</v>
      </c>
      <c r="G2690" s="8">
        <v>23</v>
      </c>
      <c r="H2690" s="216"/>
      <c r="I2690" s="8">
        <f t="shared" si="74"/>
        <v>40</v>
      </c>
      <c r="J2690" s="358"/>
    </row>
    <row r="2691" spans="1:10" s="359" customFormat="1" ht="15" customHeight="1" x14ac:dyDescent="0.2">
      <c r="A2691" s="8">
        <v>5329</v>
      </c>
      <c r="B2691" s="364" t="s">
        <v>1836</v>
      </c>
      <c r="C2691" s="52" t="s">
        <v>801</v>
      </c>
      <c r="D2691" s="52">
        <v>9</v>
      </c>
      <c r="E2691" s="52"/>
      <c r="F2691" s="8" t="s">
        <v>514</v>
      </c>
      <c r="G2691" s="8">
        <v>45</v>
      </c>
      <c r="H2691" s="216"/>
      <c r="I2691" s="8">
        <f t="shared" si="74"/>
        <v>54</v>
      </c>
      <c r="J2691" s="358"/>
    </row>
    <row r="2692" spans="1:10" s="359" customFormat="1" ht="15" customHeight="1" x14ac:dyDescent="0.2">
      <c r="A2692" s="8">
        <v>5328</v>
      </c>
      <c r="B2692" s="364" t="s">
        <v>1836</v>
      </c>
      <c r="C2692" s="8" t="s">
        <v>342</v>
      </c>
      <c r="D2692" s="8">
        <v>38</v>
      </c>
      <c r="E2692" s="52"/>
      <c r="F2692" s="52" t="s">
        <v>515</v>
      </c>
      <c r="G2692" s="52">
        <v>14</v>
      </c>
      <c r="H2692" s="216"/>
      <c r="I2692" s="8">
        <f t="shared" si="74"/>
        <v>52</v>
      </c>
      <c r="J2692" s="358"/>
    </row>
    <row r="2693" spans="1:10" s="359" customFormat="1" ht="15" customHeight="1" x14ac:dyDescent="0.2">
      <c r="A2693" s="8">
        <v>5327</v>
      </c>
      <c r="B2693" s="363" t="s">
        <v>1835</v>
      </c>
      <c r="C2693" s="8" t="s">
        <v>793</v>
      </c>
      <c r="D2693" s="8">
        <v>24</v>
      </c>
      <c r="E2693" s="52"/>
      <c r="F2693" s="52" t="s">
        <v>154</v>
      </c>
      <c r="G2693" s="52">
        <v>19</v>
      </c>
      <c r="H2693" s="216"/>
      <c r="I2693" s="8">
        <f t="shared" si="74"/>
        <v>43</v>
      </c>
      <c r="J2693" s="358"/>
    </row>
    <row r="2694" spans="1:10" s="359" customFormat="1" ht="15" customHeight="1" x14ac:dyDescent="0.2">
      <c r="A2694" s="8">
        <v>5326</v>
      </c>
      <c r="B2694" s="363" t="s">
        <v>1835</v>
      </c>
      <c r="C2694" s="52" t="s">
        <v>1323</v>
      </c>
      <c r="D2694" s="52">
        <v>7</v>
      </c>
      <c r="E2694" s="52"/>
      <c r="F2694" s="8" t="s">
        <v>256</v>
      </c>
      <c r="G2694" s="8">
        <v>20</v>
      </c>
      <c r="H2694" s="216"/>
      <c r="I2694" s="8">
        <f t="shared" si="74"/>
        <v>27</v>
      </c>
      <c r="J2694" s="358"/>
    </row>
    <row r="2695" spans="1:10" s="359" customFormat="1" ht="15" customHeight="1" x14ac:dyDescent="0.2">
      <c r="A2695" s="8">
        <v>5325</v>
      </c>
      <c r="B2695" s="363" t="s">
        <v>1835</v>
      </c>
      <c r="C2695" s="8" t="s">
        <v>441</v>
      </c>
      <c r="D2695" s="8">
        <v>44</v>
      </c>
      <c r="E2695" s="52"/>
      <c r="F2695" s="52" t="s">
        <v>752</v>
      </c>
      <c r="G2695" s="52">
        <v>35</v>
      </c>
      <c r="H2695" s="216"/>
      <c r="I2695" s="8">
        <f t="shared" si="74"/>
        <v>79</v>
      </c>
      <c r="J2695" s="358"/>
    </row>
    <row r="2696" spans="1:10" s="359" customFormat="1" ht="15" customHeight="1" x14ac:dyDescent="0.2">
      <c r="A2696" s="8">
        <v>5324</v>
      </c>
      <c r="B2696" s="363" t="s">
        <v>1835</v>
      </c>
      <c r="C2696" s="8" t="s">
        <v>795</v>
      </c>
      <c r="D2696" s="8">
        <v>24</v>
      </c>
      <c r="E2696" s="52"/>
      <c r="F2696" s="52" t="s">
        <v>342</v>
      </c>
      <c r="G2696" s="52">
        <v>13</v>
      </c>
      <c r="H2696" s="216"/>
      <c r="I2696" s="8">
        <f t="shared" si="74"/>
        <v>37</v>
      </c>
      <c r="J2696" s="358"/>
    </row>
    <row r="2697" spans="1:10" s="359" customFormat="1" ht="15" customHeight="1" x14ac:dyDescent="0.2">
      <c r="A2697" s="8">
        <v>5323</v>
      </c>
      <c r="B2697" s="363" t="s">
        <v>1835</v>
      </c>
      <c r="C2697" s="52" t="s">
        <v>319</v>
      </c>
      <c r="D2697" s="52">
        <v>16</v>
      </c>
      <c r="E2697" s="52"/>
      <c r="F2697" s="8" t="s">
        <v>392</v>
      </c>
      <c r="G2697" s="8">
        <v>23</v>
      </c>
      <c r="H2697" s="216"/>
      <c r="I2697" s="8">
        <f t="shared" si="74"/>
        <v>39</v>
      </c>
      <c r="J2697" s="358"/>
    </row>
    <row r="2698" spans="1:10" s="359" customFormat="1" ht="15" customHeight="1" x14ac:dyDescent="0.2">
      <c r="A2698" s="8">
        <v>5322</v>
      </c>
      <c r="B2698" s="363" t="s">
        <v>1835</v>
      </c>
      <c r="C2698" s="52" t="s">
        <v>397</v>
      </c>
      <c r="D2698" s="52">
        <v>12</v>
      </c>
      <c r="E2698" s="52"/>
      <c r="F2698" s="8" t="s">
        <v>516</v>
      </c>
      <c r="G2698" s="8">
        <v>16</v>
      </c>
      <c r="H2698" s="216"/>
      <c r="I2698" s="8">
        <f t="shared" si="74"/>
        <v>28</v>
      </c>
      <c r="J2698" s="358"/>
    </row>
    <row r="2699" spans="1:10" s="359" customFormat="1" ht="15" customHeight="1" x14ac:dyDescent="0.2">
      <c r="A2699" s="8">
        <v>5321</v>
      </c>
      <c r="B2699" s="363" t="s">
        <v>1835</v>
      </c>
      <c r="C2699" s="8" t="s">
        <v>2952</v>
      </c>
      <c r="D2699" s="8">
        <v>41</v>
      </c>
      <c r="E2699" s="52"/>
      <c r="F2699" s="52" t="s">
        <v>386</v>
      </c>
      <c r="G2699" s="52">
        <v>17</v>
      </c>
      <c r="H2699" s="216" t="s">
        <v>1660</v>
      </c>
      <c r="I2699" s="8">
        <f t="shared" si="74"/>
        <v>58</v>
      </c>
      <c r="J2699" s="358"/>
    </row>
    <row r="2700" spans="1:10" s="359" customFormat="1" ht="15" customHeight="1" x14ac:dyDescent="0.2">
      <c r="A2700" s="8">
        <v>5320</v>
      </c>
      <c r="B2700" s="363" t="s">
        <v>1835</v>
      </c>
      <c r="C2700" s="8" t="s">
        <v>788</v>
      </c>
      <c r="D2700" s="8">
        <v>56</v>
      </c>
      <c r="E2700" s="52"/>
      <c r="F2700" s="52" t="s">
        <v>439</v>
      </c>
      <c r="G2700" s="52">
        <v>10</v>
      </c>
      <c r="H2700" s="216"/>
      <c r="I2700" s="8">
        <f t="shared" si="74"/>
        <v>66</v>
      </c>
      <c r="J2700" s="358"/>
    </row>
    <row r="2701" spans="1:10" s="359" customFormat="1" ht="15" customHeight="1" x14ac:dyDescent="0.2">
      <c r="A2701" s="8">
        <v>5319</v>
      </c>
      <c r="B2701" s="363" t="s">
        <v>1835</v>
      </c>
      <c r="C2701" s="8" t="s">
        <v>789</v>
      </c>
      <c r="D2701" s="8">
        <v>33</v>
      </c>
      <c r="E2701" s="52"/>
      <c r="F2701" s="52" t="s">
        <v>409</v>
      </c>
      <c r="G2701" s="52">
        <v>16</v>
      </c>
      <c r="H2701" s="216"/>
      <c r="I2701" s="8">
        <f t="shared" si="74"/>
        <v>49</v>
      </c>
      <c r="J2701" s="358"/>
    </row>
    <row r="2702" spans="1:10" s="359" customFormat="1" ht="15" customHeight="1" x14ac:dyDescent="0.2">
      <c r="A2702" s="8">
        <v>5318</v>
      </c>
      <c r="B2702" s="364" t="s">
        <v>1834</v>
      </c>
      <c r="C2702" s="8" t="s">
        <v>792</v>
      </c>
      <c r="D2702" s="8">
        <v>38</v>
      </c>
      <c r="E2702" s="52"/>
      <c r="F2702" s="52" t="s">
        <v>386</v>
      </c>
      <c r="G2702" s="52">
        <v>34</v>
      </c>
      <c r="H2702" s="216"/>
      <c r="I2702" s="8">
        <f t="shared" si="74"/>
        <v>72</v>
      </c>
      <c r="J2702" s="358"/>
    </row>
    <row r="2703" spans="1:10" s="359" customFormat="1" ht="15" customHeight="1" x14ac:dyDescent="0.2">
      <c r="A2703" s="8">
        <v>5317</v>
      </c>
      <c r="B2703" s="364" t="s">
        <v>1834</v>
      </c>
      <c r="C2703" s="8" t="s">
        <v>797</v>
      </c>
      <c r="D2703" s="8">
        <v>45</v>
      </c>
      <c r="E2703" s="52"/>
      <c r="F2703" s="52" t="s">
        <v>409</v>
      </c>
      <c r="G2703" s="52">
        <v>21</v>
      </c>
      <c r="H2703" s="216"/>
      <c r="I2703" s="8">
        <f t="shared" si="74"/>
        <v>66</v>
      </c>
      <c r="J2703" s="358"/>
    </row>
    <row r="2704" spans="1:10" s="359" customFormat="1" ht="15" customHeight="1" x14ac:dyDescent="0.2">
      <c r="A2704" s="8">
        <v>5316</v>
      </c>
      <c r="B2704" s="364" t="s">
        <v>1834</v>
      </c>
      <c r="C2704" s="8" t="s">
        <v>8219</v>
      </c>
      <c r="D2704" s="8">
        <v>31</v>
      </c>
      <c r="E2704" s="52"/>
      <c r="F2704" s="52" t="s">
        <v>295</v>
      </c>
      <c r="G2704" s="52">
        <v>17</v>
      </c>
      <c r="H2704" s="216"/>
      <c r="I2704" s="8">
        <f t="shared" si="74"/>
        <v>48</v>
      </c>
      <c r="J2704" s="358"/>
    </row>
    <row r="2705" spans="1:10" s="359" customFormat="1" ht="15" customHeight="1" x14ac:dyDescent="0.2">
      <c r="A2705" s="8">
        <v>5315</v>
      </c>
      <c r="B2705" s="364" t="s">
        <v>1834</v>
      </c>
      <c r="C2705" s="52" t="s">
        <v>1323</v>
      </c>
      <c r="D2705" s="52">
        <v>14</v>
      </c>
      <c r="E2705" s="52"/>
      <c r="F2705" s="8" t="s">
        <v>400</v>
      </c>
      <c r="G2705" s="8">
        <v>20</v>
      </c>
      <c r="H2705" s="216"/>
      <c r="I2705" s="8">
        <f t="shared" si="74"/>
        <v>34</v>
      </c>
      <c r="J2705" s="358"/>
    </row>
    <row r="2706" spans="1:10" s="359" customFormat="1" ht="15" customHeight="1" x14ac:dyDescent="0.2">
      <c r="A2706" s="8">
        <v>5314</v>
      </c>
      <c r="B2706" s="364" t="s">
        <v>1834</v>
      </c>
      <c r="C2706" s="8" t="s">
        <v>441</v>
      </c>
      <c r="D2706" s="8">
        <v>27</v>
      </c>
      <c r="E2706" s="52"/>
      <c r="F2706" s="52" t="s">
        <v>256</v>
      </c>
      <c r="G2706" s="52">
        <v>17</v>
      </c>
      <c r="H2706" s="216"/>
      <c r="I2706" s="8">
        <f t="shared" si="74"/>
        <v>44</v>
      </c>
      <c r="J2706" s="358"/>
    </row>
    <row r="2707" spans="1:10" s="359" customFormat="1" ht="15" customHeight="1" x14ac:dyDescent="0.2">
      <c r="A2707" s="8">
        <v>5313</v>
      </c>
      <c r="B2707" s="364" t="s">
        <v>1834</v>
      </c>
      <c r="C2707" s="52" t="s">
        <v>397</v>
      </c>
      <c r="D2707" s="52">
        <v>14</v>
      </c>
      <c r="E2707" s="52"/>
      <c r="F2707" s="8" t="s">
        <v>342</v>
      </c>
      <c r="G2707" s="8">
        <v>17</v>
      </c>
      <c r="H2707" s="216"/>
      <c r="I2707" s="8">
        <f t="shared" si="74"/>
        <v>31</v>
      </c>
      <c r="J2707" s="358"/>
    </row>
    <row r="2708" spans="1:10" s="359" customFormat="1" ht="15" customHeight="1" x14ac:dyDescent="0.2">
      <c r="A2708" s="8">
        <v>5312</v>
      </c>
      <c r="B2708" s="364" t="s">
        <v>1834</v>
      </c>
      <c r="C2708" s="52" t="s">
        <v>2952</v>
      </c>
      <c r="D2708" s="52">
        <v>7</v>
      </c>
      <c r="E2708" s="52"/>
      <c r="F2708" s="8" t="s">
        <v>514</v>
      </c>
      <c r="G2708" s="8">
        <v>20</v>
      </c>
      <c r="H2708" s="216"/>
      <c r="I2708" s="8">
        <f t="shared" si="74"/>
        <v>27</v>
      </c>
      <c r="J2708" s="358"/>
    </row>
    <row r="2709" spans="1:10" s="359" customFormat="1" ht="15" customHeight="1" x14ac:dyDescent="0.2">
      <c r="A2709" s="8">
        <v>5311</v>
      </c>
      <c r="B2709" s="364" t="s">
        <v>1834</v>
      </c>
      <c r="C2709" s="8" t="s">
        <v>166</v>
      </c>
      <c r="D2709" s="8">
        <v>45</v>
      </c>
      <c r="E2709" s="52"/>
      <c r="F2709" s="52" t="s">
        <v>319</v>
      </c>
      <c r="G2709" s="52">
        <v>17</v>
      </c>
      <c r="H2709" s="216"/>
      <c r="I2709" s="8">
        <f t="shared" si="74"/>
        <v>62</v>
      </c>
      <c r="J2709" s="358"/>
    </row>
    <row r="2710" spans="1:10" s="359" customFormat="1" ht="15" customHeight="1" x14ac:dyDescent="0.2">
      <c r="A2710" s="8">
        <v>5310</v>
      </c>
      <c r="B2710" s="364" t="s">
        <v>1834</v>
      </c>
      <c r="C2710" s="8" t="s">
        <v>789</v>
      </c>
      <c r="D2710" s="8">
        <v>36</v>
      </c>
      <c r="E2710" s="52"/>
      <c r="F2710" s="52" t="s">
        <v>439</v>
      </c>
      <c r="G2710" s="52">
        <v>24</v>
      </c>
      <c r="H2710" s="216" t="s">
        <v>1831</v>
      </c>
      <c r="I2710" s="8">
        <f t="shared" si="74"/>
        <v>60</v>
      </c>
      <c r="J2710" s="358"/>
    </row>
    <row r="2711" spans="1:10" s="359" customFormat="1" ht="15" customHeight="1" x14ac:dyDescent="0.2">
      <c r="A2711" s="8">
        <v>5309</v>
      </c>
      <c r="B2711" s="363" t="s">
        <v>1832</v>
      </c>
      <c r="C2711" s="52" t="s">
        <v>798</v>
      </c>
      <c r="D2711" s="52">
        <v>3</v>
      </c>
      <c r="E2711" s="52"/>
      <c r="F2711" s="8" t="s">
        <v>400</v>
      </c>
      <c r="G2711" s="8">
        <v>46</v>
      </c>
      <c r="H2711" s="216"/>
      <c r="I2711" s="8">
        <f t="shared" si="74"/>
        <v>49</v>
      </c>
      <c r="J2711" s="358"/>
    </row>
    <row r="2712" spans="1:10" s="359" customFormat="1" ht="15" customHeight="1" x14ac:dyDescent="0.2">
      <c r="A2712" s="8">
        <v>5308</v>
      </c>
      <c r="B2712" s="363" t="s">
        <v>1832</v>
      </c>
      <c r="C2712" s="8" t="s">
        <v>8219</v>
      </c>
      <c r="D2712" s="8">
        <v>31</v>
      </c>
      <c r="E2712" s="52"/>
      <c r="F2712" s="52" t="s">
        <v>392</v>
      </c>
      <c r="G2712" s="52">
        <v>17</v>
      </c>
      <c r="H2712" s="216"/>
      <c r="I2712" s="8">
        <f t="shared" si="74"/>
        <v>48</v>
      </c>
      <c r="J2712" s="358"/>
    </row>
    <row r="2713" spans="1:10" s="359" customFormat="1" ht="15" customHeight="1" x14ac:dyDescent="0.2">
      <c r="A2713" s="8">
        <v>5307</v>
      </c>
      <c r="B2713" s="363" t="s">
        <v>1832</v>
      </c>
      <c r="C2713" s="8" t="s">
        <v>795</v>
      </c>
      <c r="D2713" s="8">
        <v>27</v>
      </c>
      <c r="E2713" s="52"/>
      <c r="F2713" s="52" t="s">
        <v>1323</v>
      </c>
      <c r="G2713" s="52">
        <v>24</v>
      </c>
      <c r="H2713" s="216"/>
      <c r="I2713" s="8">
        <f t="shared" si="74"/>
        <v>51</v>
      </c>
      <c r="J2713" s="358"/>
    </row>
    <row r="2714" spans="1:10" s="359" customFormat="1" ht="15" customHeight="1" x14ac:dyDescent="0.2">
      <c r="A2714" s="8">
        <v>5306</v>
      </c>
      <c r="B2714" s="363" t="s">
        <v>1832</v>
      </c>
      <c r="C2714" s="52" t="s">
        <v>319</v>
      </c>
      <c r="D2714" s="52">
        <v>7</v>
      </c>
      <c r="E2714" s="52"/>
      <c r="F2714" s="8" t="s">
        <v>516</v>
      </c>
      <c r="G2714" s="8">
        <v>35</v>
      </c>
      <c r="H2714" s="216"/>
      <c r="I2714" s="8">
        <f t="shared" si="74"/>
        <v>42</v>
      </c>
      <c r="J2714" s="358"/>
    </row>
    <row r="2715" spans="1:10" s="359" customFormat="1" ht="15" customHeight="1" x14ac:dyDescent="0.2">
      <c r="A2715" s="8">
        <v>5305</v>
      </c>
      <c r="B2715" s="363" t="s">
        <v>1832</v>
      </c>
      <c r="C2715" s="8" t="s">
        <v>397</v>
      </c>
      <c r="D2715" s="8">
        <v>19</v>
      </c>
      <c r="E2715" s="52"/>
      <c r="F2715" s="52" t="s">
        <v>514</v>
      </c>
      <c r="G2715" s="52">
        <v>7</v>
      </c>
      <c r="H2715" s="216"/>
      <c r="I2715" s="8">
        <f t="shared" si="74"/>
        <v>26</v>
      </c>
      <c r="J2715" s="358"/>
    </row>
    <row r="2716" spans="1:10" s="359" customFormat="1" ht="15" customHeight="1" x14ac:dyDescent="0.2">
      <c r="A2716" s="8">
        <v>5304</v>
      </c>
      <c r="B2716" s="363" t="s">
        <v>1832</v>
      </c>
      <c r="C2716" s="52" t="s">
        <v>2952</v>
      </c>
      <c r="D2716" s="52">
        <v>20</v>
      </c>
      <c r="E2716" s="52"/>
      <c r="F2716" s="8" t="s">
        <v>154</v>
      </c>
      <c r="G2716" s="8">
        <v>27</v>
      </c>
      <c r="H2716" s="216"/>
      <c r="I2716" s="8">
        <f t="shared" si="74"/>
        <v>47</v>
      </c>
      <c r="J2716" s="358"/>
    </row>
    <row r="2717" spans="1:10" s="359" customFormat="1" ht="15" customHeight="1" x14ac:dyDescent="0.2">
      <c r="A2717" s="8">
        <v>5303</v>
      </c>
      <c r="B2717" s="363" t="s">
        <v>1832</v>
      </c>
      <c r="C2717" s="52" t="s">
        <v>789</v>
      </c>
      <c r="D2717" s="52">
        <v>3</v>
      </c>
      <c r="E2717" s="52"/>
      <c r="F2717" s="8" t="s">
        <v>441</v>
      </c>
      <c r="G2717" s="8">
        <v>37</v>
      </c>
      <c r="H2717" s="216"/>
      <c r="I2717" s="8">
        <f t="shared" ref="I2717:I2780" si="75">D2717+G2717</f>
        <v>40</v>
      </c>
      <c r="J2717" s="358"/>
    </row>
    <row r="2718" spans="1:10" s="359" customFormat="1" ht="15" customHeight="1" x14ac:dyDescent="0.2">
      <c r="A2718" s="8">
        <v>5302</v>
      </c>
      <c r="B2718" s="363" t="s">
        <v>1832</v>
      </c>
      <c r="C2718" s="52" t="s">
        <v>801</v>
      </c>
      <c r="D2718" s="52">
        <v>0</v>
      </c>
      <c r="E2718" s="52"/>
      <c r="F2718" s="8" t="s">
        <v>342</v>
      </c>
      <c r="G2718" s="8">
        <v>52</v>
      </c>
      <c r="H2718" s="216"/>
      <c r="I2718" s="8">
        <f t="shared" si="75"/>
        <v>52</v>
      </c>
      <c r="J2718" s="358"/>
    </row>
    <row r="2719" spans="1:10" s="359" customFormat="1" ht="15" customHeight="1" x14ac:dyDescent="0.2">
      <c r="A2719" s="8">
        <v>5301</v>
      </c>
      <c r="B2719" s="363" t="s">
        <v>1832</v>
      </c>
      <c r="C2719" s="52" t="s">
        <v>790</v>
      </c>
      <c r="D2719" s="52">
        <v>17</v>
      </c>
      <c r="E2719" s="52"/>
      <c r="F2719" s="8" t="s">
        <v>256</v>
      </c>
      <c r="G2719" s="8">
        <v>38</v>
      </c>
      <c r="H2719" s="216" t="s">
        <v>1833</v>
      </c>
      <c r="I2719" s="8">
        <f t="shared" si="75"/>
        <v>55</v>
      </c>
      <c r="J2719" s="358"/>
    </row>
    <row r="2720" spans="1:10" s="359" customFormat="1" ht="15" customHeight="1" x14ac:dyDescent="0.2">
      <c r="A2720" s="8">
        <v>5300</v>
      </c>
      <c r="B2720" s="364" t="s">
        <v>1830</v>
      </c>
      <c r="C2720" s="52" t="s">
        <v>792</v>
      </c>
      <c r="D2720" s="52">
        <v>7</v>
      </c>
      <c r="E2720" s="52"/>
      <c r="F2720" s="8" t="s">
        <v>752</v>
      </c>
      <c r="G2720" s="8">
        <v>56</v>
      </c>
      <c r="H2720" s="216"/>
      <c r="I2720" s="8">
        <f t="shared" si="75"/>
        <v>63</v>
      </c>
      <c r="J2720" s="358"/>
    </row>
    <row r="2721" spans="1:10" s="359" customFormat="1" ht="15" customHeight="1" x14ac:dyDescent="0.2">
      <c r="A2721" s="8">
        <v>5299</v>
      </c>
      <c r="B2721" s="364" t="s">
        <v>1830</v>
      </c>
      <c r="C2721" s="8" t="s">
        <v>793</v>
      </c>
      <c r="D2721" s="8">
        <v>32</v>
      </c>
      <c r="E2721" s="52"/>
      <c r="F2721" s="52" t="s">
        <v>386</v>
      </c>
      <c r="G2721" s="52">
        <v>20</v>
      </c>
      <c r="H2721" s="216"/>
      <c r="I2721" s="8">
        <f t="shared" si="75"/>
        <v>52</v>
      </c>
      <c r="J2721" s="358"/>
    </row>
    <row r="2722" spans="1:10" s="359" customFormat="1" ht="15" customHeight="1" x14ac:dyDescent="0.2">
      <c r="A2722" s="8">
        <v>5298</v>
      </c>
      <c r="B2722" s="364" t="s">
        <v>1830</v>
      </c>
      <c r="C2722" s="52" t="s">
        <v>799</v>
      </c>
      <c r="D2722" s="52">
        <v>28</v>
      </c>
      <c r="E2722" s="52"/>
      <c r="F2722" s="8" t="s">
        <v>392</v>
      </c>
      <c r="G2722" s="8">
        <v>41</v>
      </c>
      <c r="H2722" s="216"/>
      <c r="I2722" s="8">
        <f t="shared" si="75"/>
        <v>69</v>
      </c>
      <c r="J2722" s="358"/>
    </row>
    <row r="2723" spans="1:10" s="359" customFormat="1" ht="15" customHeight="1" x14ac:dyDescent="0.2">
      <c r="A2723" s="8">
        <v>5297</v>
      </c>
      <c r="B2723" s="364" t="s">
        <v>1830</v>
      </c>
      <c r="C2723" s="52" t="s">
        <v>319</v>
      </c>
      <c r="D2723" s="52">
        <v>22</v>
      </c>
      <c r="E2723" s="52"/>
      <c r="F2723" s="8" t="s">
        <v>514</v>
      </c>
      <c r="G2723" s="8">
        <v>38</v>
      </c>
      <c r="H2723" s="216"/>
      <c r="I2723" s="8">
        <f t="shared" si="75"/>
        <v>60</v>
      </c>
      <c r="J2723" s="358"/>
    </row>
    <row r="2724" spans="1:10" s="359" customFormat="1" ht="15" customHeight="1" x14ac:dyDescent="0.2">
      <c r="A2724" s="8">
        <v>5296</v>
      </c>
      <c r="B2724" s="364" t="s">
        <v>1830</v>
      </c>
      <c r="C2724" s="52" t="s">
        <v>166</v>
      </c>
      <c r="D2724" s="52">
        <v>6</v>
      </c>
      <c r="E2724" s="52"/>
      <c r="F2724" s="8" t="s">
        <v>397</v>
      </c>
      <c r="G2724" s="8">
        <v>23</v>
      </c>
      <c r="H2724" s="216"/>
      <c r="I2724" s="8">
        <f t="shared" si="75"/>
        <v>29</v>
      </c>
      <c r="J2724" s="358"/>
    </row>
    <row r="2725" spans="1:10" s="359" customFormat="1" ht="15" customHeight="1" x14ac:dyDescent="0.2">
      <c r="A2725" s="8">
        <v>5295</v>
      </c>
      <c r="B2725" s="364" t="s">
        <v>1830</v>
      </c>
      <c r="C2725" s="8" t="s">
        <v>789</v>
      </c>
      <c r="D2725" s="8">
        <v>35</v>
      </c>
      <c r="E2725" s="52"/>
      <c r="F2725" s="52" t="s">
        <v>1323</v>
      </c>
      <c r="G2725" s="52">
        <v>23</v>
      </c>
      <c r="H2725" s="216" t="s">
        <v>1831</v>
      </c>
      <c r="I2725" s="8">
        <f t="shared" si="75"/>
        <v>58</v>
      </c>
      <c r="J2725" s="358"/>
    </row>
    <row r="2726" spans="1:10" s="359" customFormat="1" ht="15" customHeight="1" x14ac:dyDescent="0.2">
      <c r="A2726" s="8">
        <v>5294</v>
      </c>
      <c r="B2726" s="364" t="s">
        <v>1830</v>
      </c>
      <c r="C2726" s="52" t="s">
        <v>801</v>
      </c>
      <c r="D2726" s="52">
        <v>24</v>
      </c>
      <c r="E2726" s="52"/>
      <c r="F2726" s="8" t="s">
        <v>2952</v>
      </c>
      <c r="G2726" s="8">
        <v>27</v>
      </c>
      <c r="H2726" s="216"/>
      <c r="I2726" s="8">
        <f t="shared" si="75"/>
        <v>51</v>
      </c>
      <c r="J2726" s="358"/>
    </row>
    <row r="2727" spans="1:10" s="359" customFormat="1" ht="15" customHeight="1" x14ac:dyDescent="0.2">
      <c r="A2727" s="8">
        <v>5293</v>
      </c>
      <c r="B2727" s="364" t="s">
        <v>1830</v>
      </c>
      <c r="C2727" s="52" t="s">
        <v>790</v>
      </c>
      <c r="D2727" s="52">
        <v>13</v>
      </c>
      <c r="E2727" s="52"/>
      <c r="F2727" s="8" t="s">
        <v>295</v>
      </c>
      <c r="G2727" s="8">
        <v>45</v>
      </c>
      <c r="H2727" s="216"/>
      <c r="I2727" s="8">
        <f t="shared" si="75"/>
        <v>58</v>
      </c>
      <c r="J2727" s="358"/>
    </row>
    <row r="2728" spans="1:10" s="359" customFormat="1" ht="15" customHeight="1" x14ac:dyDescent="0.2">
      <c r="A2728" s="8">
        <v>5292</v>
      </c>
      <c r="B2728" s="364" t="s">
        <v>1830</v>
      </c>
      <c r="C2728" s="52" t="s">
        <v>342</v>
      </c>
      <c r="D2728" s="52">
        <v>10</v>
      </c>
      <c r="E2728" s="52"/>
      <c r="F2728" s="8" t="s">
        <v>441</v>
      </c>
      <c r="G2728" s="8">
        <v>22</v>
      </c>
      <c r="H2728" s="216"/>
      <c r="I2728" s="8">
        <f t="shared" si="75"/>
        <v>32</v>
      </c>
      <c r="J2728" s="358"/>
    </row>
    <row r="2729" spans="1:10" s="359" customFormat="1" ht="15" customHeight="1" x14ac:dyDescent="0.2">
      <c r="A2729" s="8">
        <v>5291</v>
      </c>
      <c r="B2729" s="363" t="s">
        <v>1828</v>
      </c>
      <c r="C2729" s="52" t="s">
        <v>798</v>
      </c>
      <c r="D2729" s="52">
        <v>16</v>
      </c>
      <c r="E2729" s="52"/>
      <c r="F2729" s="8" t="s">
        <v>752</v>
      </c>
      <c r="G2729" s="8">
        <v>74</v>
      </c>
      <c r="H2729" s="216" t="s">
        <v>1829</v>
      </c>
      <c r="I2729" s="8">
        <f t="shared" si="75"/>
        <v>90</v>
      </c>
      <c r="J2729" s="358"/>
    </row>
    <row r="2730" spans="1:10" s="359" customFormat="1" ht="15" customHeight="1" x14ac:dyDescent="0.2">
      <c r="A2730" s="8">
        <v>5290</v>
      </c>
      <c r="B2730" s="363" t="s">
        <v>1828</v>
      </c>
      <c r="C2730" s="8" t="s">
        <v>797</v>
      </c>
      <c r="D2730" s="8">
        <v>41</v>
      </c>
      <c r="E2730" s="52"/>
      <c r="F2730" s="52" t="s">
        <v>154</v>
      </c>
      <c r="G2730" s="52">
        <v>10</v>
      </c>
      <c r="H2730" s="216"/>
      <c r="I2730" s="8">
        <f t="shared" si="75"/>
        <v>51</v>
      </c>
      <c r="J2730" s="358"/>
    </row>
    <row r="2731" spans="1:10" s="359" customFormat="1" ht="15" customHeight="1" x14ac:dyDescent="0.2">
      <c r="A2731" s="8">
        <v>5289</v>
      </c>
      <c r="B2731" s="363" t="s">
        <v>1828</v>
      </c>
      <c r="C2731" s="52" t="s">
        <v>799</v>
      </c>
      <c r="D2731" s="52">
        <v>9</v>
      </c>
      <c r="E2731" s="52"/>
      <c r="F2731" s="8" t="s">
        <v>441</v>
      </c>
      <c r="G2731" s="8">
        <v>42</v>
      </c>
      <c r="H2731" s="216"/>
      <c r="I2731" s="8">
        <f t="shared" si="75"/>
        <v>51</v>
      </c>
      <c r="J2731" s="358"/>
    </row>
    <row r="2732" spans="1:10" s="359" customFormat="1" ht="15" customHeight="1" x14ac:dyDescent="0.2">
      <c r="A2732" s="8">
        <v>5288</v>
      </c>
      <c r="B2732" s="363" t="s">
        <v>1828</v>
      </c>
      <c r="C2732" s="52" t="s">
        <v>1323</v>
      </c>
      <c r="D2732" s="52">
        <v>24</v>
      </c>
      <c r="E2732" s="52"/>
      <c r="F2732" s="8" t="s">
        <v>342</v>
      </c>
      <c r="G2732" s="8">
        <v>33</v>
      </c>
      <c r="H2732" s="216"/>
      <c r="I2732" s="8">
        <f t="shared" si="75"/>
        <v>57</v>
      </c>
      <c r="J2732" s="358"/>
    </row>
    <row r="2733" spans="1:10" s="359" customFormat="1" ht="15" customHeight="1" x14ac:dyDescent="0.2">
      <c r="A2733" s="8">
        <v>5287</v>
      </c>
      <c r="B2733" s="363" t="s">
        <v>1828</v>
      </c>
      <c r="C2733" s="8" t="s">
        <v>795</v>
      </c>
      <c r="D2733" s="8">
        <v>38</v>
      </c>
      <c r="E2733" s="52"/>
      <c r="F2733" s="52" t="s">
        <v>409</v>
      </c>
      <c r="G2733" s="52">
        <v>3</v>
      </c>
      <c r="H2733" s="216"/>
      <c r="I2733" s="8">
        <f t="shared" si="75"/>
        <v>41</v>
      </c>
      <c r="J2733" s="358"/>
    </row>
    <row r="2734" spans="1:10" s="359" customFormat="1" ht="15" customHeight="1" x14ac:dyDescent="0.2">
      <c r="A2734" s="8">
        <v>5286</v>
      </c>
      <c r="B2734" s="363" t="s">
        <v>1828</v>
      </c>
      <c r="C2734" s="52" t="s">
        <v>319</v>
      </c>
      <c r="D2734" s="52">
        <v>0</v>
      </c>
      <c r="E2734" s="52"/>
      <c r="F2734" s="8" t="s">
        <v>397</v>
      </c>
      <c r="G2734" s="8">
        <v>34</v>
      </c>
      <c r="H2734" s="216"/>
      <c r="I2734" s="8">
        <f t="shared" si="75"/>
        <v>34</v>
      </c>
      <c r="J2734" s="358"/>
    </row>
    <row r="2735" spans="1:10" s="359" customFormat="1" ht="15" customHeight="1" x14ac:dyDescent="0.2">
      <c r="A2735" s="8">
        <v>5285</v>
      </c>
      <c r="B2735" s="363" t="s">
        <v>1828</v>
      </c>
      <c r="C2735" s="52" t="s">
        <v>2952</v>
      </c>
      <c r="D2735" s="52">
        <v>12</v>
      </c>
      <c r="E2735" s="52"/>
      <c r="F2735" s="8" t="s">
        <v>439</v>
      </c>
      <c r="G2735" s="8">
        <v>34</v>
      </c>
      <c r="H2735" s="216"/>
      <c r="I2735" s="8">
        <f t="shared" si="75"/>
        <v>46</v>
      </c>
      <c r="J2735" s="358"/>
    </row>
    <row r="2736" spans="1:10" s="359" customFormat="1" ht="15" customHeight="1" x14ac:dyDescent="0.2">
      <c r="A2736" s="8">
        <v>5284</v>
      </c>
      <c r="B2736" s="363" t="s">
        <v>1828</v>
      </c>
      <c r="C2736" s="52" t="s">
        <v>166</v>
      </c>
      <c r="D2736" s="52">
        <v>7</v>
      </c>
      <c r="E2736" s="52"/>
      <c r="F2736" s="8" t="s">
        <v>400</v>
      </c>
      <c r="G2736" s="8">
        <v>36</v>
      </c>
      <c r="H2736" s="216"/>
      <c r="I2736" s="8">
        <f t="shared" si="75"/>
        <v>43</v>
      </c>
      <c r="J2736" s="358"/>
    </row>
    <row r="2737" spans="1:10" s="359" customFormat="1" ht="15" customHeight="1" x14ac:dyDescent="0.2">
      <c r="A2737" s="8">
        <v>5283</v>
      </c>
      <c r="B2737" s="363" t="s">
        <v>1828</v>
      </c>
      <c r="C2737" s="8" t="s">
        <v>788</v>
      </c>
      <c r="D2737" s="8">
        <v>38</v>
      </c>
      <c r="E2737" s="52"/>
      <c r="F2737" s="52" t="s">
        <v>515</v>
      </c>
      <c r="G2737" s="52">
        <v>29</v>
      </c>
      <c r="H2737" s="216"/>
      <c r="I2737" s="8">
        <f t="shared" si="75"/>
        <v>67</v>
      </c>
      <c r="J2737" s="358"/>
    </row>
    <row r="2738" spans="1:10" s="359" customFormat="1" ht="15" customHeight="1" x14ac:dyDescent="0.2">
      <c r="A2738" s="8">
        <v>5282</v>
      </c>
      <c r="B2738" s="364" t="s">
        <v>1827</v>
      </c>
      <c r="C2738" s="52" t="s">
        <v>792</v>
      </c>
      <c r="D2738" s="52">
        <v>14</v>
      </c>
      <c r="E2738" s="52"/>
      <c r="F2738" s="8" t="s">
        <v>397</v>
      </c>
      <c r="G2738" s="8">
        <v>20</v>
      </c>
      <c r="H2738" s="216"/>
      <c r="I2738" s="8">
        <f t="shared" si="75"/>
        <v>34</v>
      </c>
      <c r="J2738" s="358"/>
    </row>
    <row r="2739" spans="1:10" s="359" customFormat="1" ht="15" customHeight="1" x14ac:dyDescent="0.2">
      <c r="A2739" s="8">
        <v>5281</v>
      </c>
      <c r="B2739" s="364" t="s">
        <v>1827</v>
      </c>
      <c r="C2739" s="52" t="s">
        <v>797</v>
      </c>
      <c r="D2739" s="52">
        <v>0</v>
      </c>
      <c r="E2739" s="52"/>
      <c r="F2739" s="8" t="s">
        <v>515</v>
      </c>
      <c r="G2739" s="8">
        <v>17</v>
      </c>
      <c r="H2739" s="216"/>
      <c r="I2739" s="8">
        <f t="shared" si="75"/>
        <v>17</v>
      </c>
      <c r="J2739" s="358"/>
    </row>
    <row r="2740" spans="1:10" s="359" customFormat="1" ht="15" customHeight="1" x14ac:dyDescent="0.2">
      <c r="A2740" s="8">
        <v>5280</v>
      </c>
      <c r="B2740" s="364" t="s">
        <v>1827</v>
      </c>
      <c r="C2740" s="8" t="s">
        <v>8219</v>
      </c>
      <c r="D2740" s="8">
        <v>34</v>
      </c>
      <c r="E2740" s="52"/>
      <c r="F2740" s="52" t="s">
        <v>1323</v>
      </c>
      <c r="G2740" s="52">
        <v>14</v>
      </c>
      <c r="H2740" s="216" t="s">
        <v>1535</v>
      </c>
      <c r="I2740" s="8">
        <f t="shared" si="75"/>
        <v>48</v>
      </c>
      <c r="J2740" s="358"/>
    </row>
    <row r="2741" spans="1:10" s="359" customFormat="1" ht="15" customHeight="1" x14ac:dyDescent="0.2">
      <c r="A2741" s="8">
        <v>5279</v>
      </c>
      <c r="B2741" s="364" t="s">
        <v>1827</v>
      </c>
      <c r="C2741" s="52" t="s">
        <v>799</v>
      </c>
      <c r="D2741" s="52">
        <v>10</v>
      </c>
      <c r="E2741" s="52"/>
      <c r="F2741" s="8" t="s">
        <v>2952</v>
      </c>
      <c r="G2741" s="8">
        <v>27</v>
      </c>
      <c r="H2741" s="216"/>
      <c r="I2741" s="8">
        <f t="shared" si="75"/>
        <v>37</v>
      </c>
      <c r="J2741" s="358"/>
    </row>
    <row r="2742" spans="1:10" s="359" customFormat="1" ht="15" customHeight="1" x14ac:dyDescent="0.2">
      <c r="A2742" s="8">
        <v>5278</v>
      </c>
      <c r="B2742" s="364" t="s">
        <v>1827</v>
      </c>
      <c r="C2742" s="8" t="s">
        <v>441</v>
      </c>
      <c r="D2742" s="8">
        <v>17</v>
      </c>
      <c r="E2742" s="52"/>
      <c r="F2742" s="52" t="s">
        <v>386</v>
      </c>
      <c r="G2742" s="52">
        <v>13</v>
      </c>
      <c r="H2742" s="216"/>
      <c r="I2742" s="8">
        <f t="shared" si="75"/>
        <v>30</v>
      </c>
      <c r="J2742" s="358"/>
    </row>
    <row r="2743" spans="1:10" s="359" customFormat="1" ht="15" customHeight="1" x14ac:dyDescent="0.2">
      <c r="A2743" s="8">
        <v>5277</v>
      </c>
      <c r="B2743" s="364" t="s">
        <v>1827</v>
      </c>
      <c r="C2743" s="52" t="s">
        <v>166</v>
      </c>
      <c r="D2743" s="52">
        <v>0</v>
      </c>
      <c r="E2743" s="52"/>
      <c r="F2743" s="8" t="s">
        <v>295</v>
      </c>
      <c r="G2743" s="8">
        <v>44</v>
      </c>
      <c r="H2743" s="216"/>
      <c r="I2743" s="8">
        <f t="shared" si="75"/>
        <v>44</v>
      </c>
      <c r="J2743" s="358"/>
    </row>
    <row r="2744" spans="1:10" s="359" customFormat="1" ht="15" customHeight="1" x14ac:dyDescent="0.2">
      <c r="A2744" s="8">
        <v>5276</v>
      </c>
      <c r="B2744" s="364" t="s">
        <v>1827</v>
      </c>
      <c r="C2744" s="8" t="s">
        <v>788</v>
      </c>
      <c r="D2744" s="8">
        <v>38</v>
      </c>
      <c r="E2744" s="52"/>
      <c r="F2744" s="52" t="s">
        <v>319</v>
      </c>
      <c r="G2744" s="52">
        <v>10</v>
      </c>
      <c r="H2744" s="216"/>
      <c r="I2744" s="8">
        <f t="shared" si="75"/>
        <v>48</v>
      </c>
      <c r="J2744" s="358"/>
    </row>
    <row r="2745" spans="1:10" s="359" customFormat="1" ht="15" customHeight="1" x14ac:dyDescent="0.2">
      <c r="A2745" s="8">
        <v>5275</v>
      </c>
      <c r="B2745" s="364" t="s">
        <v>1827</v>
      </c>
      <c r="C2745" s="52" t="s">
        <v>790</v>
      </c>
      <c r="D2745" s="52">
        <v>21</v>
      </c>
      <c r="E2745" s="52"/>
      <c r="F2745" s="8" t="s">
        <v>409</v>
      </c>
      <c r="G2745" s="8">
        <v>24</v>
      </c>
      <c r="H2745" s="216"/>
      <c r="I2745" s="8">
        <f t="shared" si="75"/>
        <v>45</v>
      </c>
      <c r="J2745" s="358"/>
    </row>
    <row r="2746" spans="1:10" s="359" customFormat="1" ht="15" customHeight="1" x14ac:dyDescent="0.2">
      <c r="A2746" s="8">
        <v>5274</v>
      </c>
      <c r="B2746" s="364" t="s">
        <v>1827</v>
      </c>
      <c r="C2746" s="52" t="s">
        <v>342</v>
      </c>
      <c r="D2746" s="52">
        <v>21</v>
      </c>
      <c r="E2746" s="52" t="s">
        <v>777</v>
      </c>
      <c r="F2746" s="8" t="s">
        <v>400</v>
      </c>
      <c r="G2746" s="8">
        <v>24</v>
      </c>
      <c r="H2746" s="216"/>
      <c r="I2746" s="8">
        <f t="shared" si="75"/>
        <v>45</v>
      </c>
      <c r="J2746" s="358"/>
    </row>
    <row r="2747" spans="1:10" s="359" customFormat="1" ht="15" customHeight="1" x14ac:dyDescent="0.2">
      <c r="A2747" s="8">
        <v>5273</v>
      </c>
      <c r="B2747" s="363" t="s">
        <v>1826</v>
      </c>
      <c r="C2747" s="52" t="s">
        <v>792</v>
      </c>
      <c r="D2747" s="52">
        <v>17</v>
      </c>
      <c r="E2747" s="52"/>
      <c r="F2747" s="8" t="s">
        <v>392</v>
      </c>
      <c r="G2747" s="8">
        <v>23</v>
      </c>
      <c r="H2747" s="216"/>
      <c r="I2747" s="8">
        <f t="shared" si="75"/>
        <v>40</v>
      </c>
      <c r="J2747" s="358"/>
    </row>
    <row r="2748" spans="1:10" s="359" customFormat="1" ht="15" customHeight="1" x14ac:dyDescent="0.2">
      <c r="A2748" s="8">
        <v>5272</v>
      </c>
      <c r="B2748" s="363" t="s">
        <v>1826</v>
      </c>
      <c r="C2748" s="52" t="s">
        <v>793</v>
      </c>
      <c r="D2748" s="52">
        <v>13</v>
      </c>
      <c r="E2748" s="52"/>
      <c r="F2748" s="8" t="s">
        <v>441</v>
      </c>
      <c r="G2748" s="8">
        <v>49</v>
      </c>
      <c r="H2748" s="216" t="s">
        <v>779</v>
      </c>
      <c r="I2748" s="8">
        <f t="shared" si="75"/>
        <v>62</v>
      </c>
      <c r="J2748" s="358"/>
    </row>
    <row r="2749" spans="1:10" s="359" customFormat="1" ht="15" customHeight="1" x14ac:dyDescent="0.2">
      <c r="A2749" s="8">
        <v>5271</v>
      </c>
      <c r="B2749" s="363" t="s">
        <v>1826</v>
      </c>
      <c r="C2749" s="8" t="s">
        <v>8219</v>
      </c>
      <c r="D2749" s="8">
        <v>77</v>
      </c>
      <c r="E2749" s="52"/>
      <c r="F2749" s="52" t="s">
        <v>386</v>
      </c>
      <c r="G2749" s="52">
        <v>28</v>
      </c>
      <c r="H2749" s="216"/>
      <c r="I2749" s="8">
        <f t="shared" si="75"/>
        <v>105</v>
      </c>
      <c r="J2749" s="358"/>
    </row>
    <row r="2750" spans="1:10" s="359" customFormat="1" ht="15" customHeight="1" x14ac:dyDescent="0.2">
      <c r="A2750" s="8">
        <v>5270</v>
      </c>
      <c r="B2750" s="363" t="s">
        <v>1826</v>
      </c>
      <c r="C2750" s="52" t="s">
        <v>799</v>
      </c>
      <c r="D2750" s="52">
        <v>6</v>
      </c>
      <c r="E2750" s="52"/>
      <c r="F2750" s="8" t="s">
        <v>295</v>
      </c>
      <c r="G2750" s="8">
        <v>13</v>
      </c>
      <c r="H2750" s="216"/>
      <c r="I2750" s="8">
        <f t="shared" si="75"/>
        <v>19</v>
      </c>
      <c r="J2750" s="358"/>
    </row>
    <row r="2751" spans="1:10" s="359" customFormat="1" ht="15" customHeight="1" x14ac:dyDescent="0.2">
      <c r="A2751" s="8">
        <v>5269</v>
      </c>
      <c r="B2751" s="363" t="s">
        <v>1826</v>
      </c>
      <c r="C2751" s="52" t="s">
        <v>1323</v>
      </c>
      <c r="D2751" s="52">
        <v>14</v>
      </c>
      <c r="E2751" s="52"/>
      <c r="F2751" s="8" t="s">
        <v>409</v>
      </c>
      <c r="G2751" s="8">
        <v>20</v>
      </c>
      <c r="H2751" s="216"/>
      <c r="I2751" s="8">
        <f t="shared" si="75"/>
        <v>34</v>
      </c>
      <c r="J2751" s="358"/>
    </row>
    <row r="2752" spans="1:10" s="359" customFormat="1" ht="15" customHeight="1" x14ac:dyDescent="0.2">
      <c r="A2752" s="8">
        <v>5268</v>
      </c>
      <c r="B2752" s="363" t="s">
        <v>1826</v>
      </c>
      <c r="C2752" s="52" t="s">
        <v>319</v>
      </c>
      <c r="D2752" s="52">
        <v>17</v>
      </c>
      <c r="E2752" s="52"/>
      <c r="F2752" s="8" t="s">
        <v>439</v>
      </c>
      <c r="G2752" s="8">
        <v>38</v>
      </c>
      <c r="H2752" s="216"/>
      <c r="I2752" s="8">
        <f t="shared" si="75"/>
        <v>55</v>
      </c>
      <c r="J2752" s="358"/>
    </row>
    <row r="2753" spans="1:10" s="359" customFormat="1" ht="15" customHeight="1" x14ac:dyDescent="0.2">
      <c r="A2753" s="8">
        <v>5267</v>
      </c>
      <c r="B2753" s="363" t="s">
        <v>1826</v>
      </c>
      <c r="C2753" s="8" t="s">
        <v>788</v>
      </c>
      <c r="D2753" s="8">
        <v>7</v>
      </c>
      <c r="E2753" s="52"/>
      <c r="F2753" s="52" t="s">
        <v>397</v>
      </c>
      <c r="G2753" s="52">
        <v>3</v>
      </c>
      <c r="H2753" s="216"/>
      <c r="I2753" s="8">
        <f t="shared" si="75"/>
        <v>10</v>
      </c>
      <c r="J2753" s="358"/>
    </row>
    <row r="2754" spans="1:10" s="359" customFormat="1" ht="15" customHeight="1" x14ac:dyDescent="0.2">
      <c r="A2754" s="8">
        <v>5266</v>
      </c>
      <c r="B2754" s="363" t="s">
        <v>1826</v>
      </c>
      <c r="C2754" s="52" t="s">
        <v>789</v>
      </c>
      <c r="D2754" s="52">
        <v>27</v>
      </c>
      <c r="E2754" s="52"/>
      <c r="F2754" s="8" t="s">
        <v>516</v>
      </c>
      <c r="G2754" s="8">
        <v>35</v>
      </c>
      <c r="H2754" s="216"/>
      <c r="I2754" s="8">
        <f t="shared" si="75"/>
        <v>62</v>
      </c>
      <c r="J2754" s="358"/>
    </row>
    <row r="2755" spans="1:10" s="359" customFormat="1" ht="15" customHeight="1" x14ac:dyDescent="0.2">
      <c r="A2755" s="8">
        <v>5265</v>
      </c>
      <c r="B2755" s="363" t="s">
        <v>1826</v>
      </c>
      <c r="C2755" s="8" t="s">
        <v>342</v>
      </c>
      <c r="D2755" s="8">
        <v>28</v>
      </c>
      <c r="E2755" s="52"/>
      <c r="F2755" s="52" t="s">
        <v>2952</v>
      </c>
      <c r="G2755" s="52">
        <v>10</v>
      </c>
      <c r="H2755" s="216"/>
      <c r="I2755" s="8">
        <f t="shared" si="75"/>
        <v>38</v>
      </c>
      <c r="J2755" s="358"/>
    </row>
    <row r="2756" spans="1:10" ht="15" customHeight="1" x14ac:dyDescent="0.2">
      <c r="A2756" s="8">
        <v>5264</v>
      </c>
      <c r="B2756" s="364" t="s">
        <v>1825</v>
      </c>
      <c r="C2756" s="52" t="s">
        <v>798</v>
      </c>
      <c r="D2756" s="52">
        <v>13</v>
      </c>
      <c r="F2756" s="8" t="s">
        <v>1323</v>
      </c>
      <c r="G2756" s="8">
        <v>23</v>
      </c>
      <c r="I2756" s="8">
        <f t="shared" si="75"/>
        <v>36</v>
      </c>
      <c r="J2756" s="358"/>
    </row>
    <row r="2757" spans="1:10" ht="15" customHeight="1" x14ac:dyDescent="0.2">
      <c r="A2757" s="8">
        <v>5263</v>
      </c>
      <c r="B2757" s="364" t="s">
        <v>1825</v>
      </c>
      <c r="C2757" s="52" t="s">
        <v>792</v>
      </c>
      <c r="D2757" s="52">
        <v>27</v>
      </c>
      <c r="E2757" s="52" t="s">
        <v>777</v>
      </c>
      <c r="F2757" s="8" t="s">
        <v>441</v>
      </c>
      <c r="G2757" s="8">
        <v>33</v>
      </c>
      <c r="H2757" s="216" t="s">
        <v>1658</v>
      </c>
      <c r="I2757" s="8">
        <f t="shared" si="75"/>
        <v>60</v>
      </c>
    </row>
    <row r="2758" spans="1:10" ht="15" customHeight="1" x14ac:dyDescent="0.2">
      <c r="A2758" s="8">
        <v>5262</v>
      </c>
      <c r="B2758" s="364" t="s">
        <v>1825</v>
      </c>
      <c r="C2758" s="52" t="s">
        <v>797</v>
      </c>
      <c r="D2758" s="52">
        <v>13</v>
      </c>
      <c r="F2758" s="8" t="s">
        <v>295</v>
      </c>
      <c r="G2758" s="8">
        <v>37</v>
      </c>
      <c r="I2758" s="8">
        <f t="shared" si="75"/>
        <v>50</v>
      </c>
    </row>
    <row r="2759" spans="1:10" ht="15" customHeight="1" x14ac:dyDescent="0.2">
      <c r="A2759" s="8">
        <v>5261</v>
      </c>
      <c r="B2759" s="364" t="s">
        <v>1825</v>
      </c>
      <c r="C2759" s="8" t="s">
        <v>793</v>
      </c>
      <c r="D2759" s="8">
        <v>30</v>
      </c>
      <c r="F2759" s="52" t="s">
        <v>514</v>
      </c>
      <c r="G2759" s="52">
        <v>26</v>
      </c>
      <c r="I2759" s="8">
        <f t="shared" si="75"/>
        <v>56</v>
      </c>
    </row>
    <row r="2760" spans="1:10" ht="15" customHeight="1" x14ac:dyDescent="0.2">
      <c r="A2760" s="8">
        <v>5260</v>
      </c>
      <c r="B2760" s="364" t="s">
        <v>1825</v>
      </c>
      <c r="C2760" s="8" t="s">
        <v>8219</v>
      </c>
      <c r="D2760" s="8">
        <v>27</v>
      </c>
      <c r="F2760" s="52" t="s">
        <v>516</v>
      </c>
      <c r="G2760" s="52">
        <v>17</v>
      </c>
      <c r="I2760" s="8">
        <f t="shared" si="75"/>
        <v>44</v>
      </c>
    </row>
    <row r="2761" spans="1:10" ht="15" customHeight="1" x14ac:dyDescent="0.2">
      <c r="A2761" s="8">
        <v>5259</v>
      </c>
      <c r="B2761" s="364" t="s">
        <v>1825</v>
      </c>
      <c r="C2761" s="52" t="s">
        <v>319</v>
      </c>
      <c r="D2761" s="52">
        <v>14</v>
      </c>
      <c r="F2761" s="8" t="s">
        <v>2952</v>
      </c>
      <c r="G2761" s="8">
        <v>17</v>
      </c>
      <c r="I2761" s="8">
        <f t="shared" si="75"/>
        <v>31</v>
      </c>
    </row>
    <row r="2762" spans="1:10" ht="15" customHeight="1" x14ac:dyDescent="0.2">
      <c r="A2762" s="8">
        <v>5258</v>
      </c>
      <c r="B2762" s="364" t="s">
        <v>1825</v>
      </c>
      <c r="C2762" s="52" t="s">
        <v>789</v>
      </c>
      <c r="D2762" s="52">
        <v>21</v>
      </c>
      <c r="F2762" s="8" t="s">
        <v>342</v>
      </c>
      <c r="G2762" s="8">
        <v>37</v>
      </c>
      <c r="I2762" s="8">
        <f t="shared" si="75"/>
        <v>58</v>
      </c>
    </row>
    <row r="2763" spans="1:10" ht="15" customHeight="1" x14ac:dyDescent="0.2">
      <c r="A2763" s="8">
        <v>5257</v>
      </c>
      <c r="B2763" s="364" t="s">
        <v>1825</v>
      </c>
      <c r="C2763" s="52" t="s">
        <v>801</v>
      </c>
      <c r="D2763" s="52">
        <v>13</v>
      </c>
      <c r="F2763" s="8" t="s">
        <v>256</v>
      </c>
      <c r="G2763" s="8">
        <v>27</v>
      </c>
      <c r="I2763" s="8">
        <f t="shared" si="75"/>
        <v>40</v>
      </c>
    </row>
    <row r="2764" spans="1:10" ht="15" customHeight="1" x14ac:dyDescent="0.2">
      <c r="A2764" s="8">
        <v>5256</v>
      </c>
      <c r="B2764" s="364" t="s">
        <v>1825</v>
      </c>
      <c r="C2764" s="52" t="s">
        <v>790</v>
      </c>
      <c r="D2764" s="52">
        <v>24</v>
      </c>
      <c r="F2764" s="8" t="s">
        <v>397</v>
      </c>
      <c r="G2764" s="8">
        <v>28</v>
      </c>
      <c r="I2764" s="8">
        <f t="shared" si="75"/>
        <v>52</v>
      </c>
    </row>
    <row r="2765" spans="1:10" s="359" customFormat="1" ht="15" customHeight="1" x14ac:dyDescent="0.2">
      <c r="A2765" s="8">
        <v>5255</v>
      </c>
      <c r="B2765" s="363" t="s">
        <v>1823</v>
      </c>
      <c r="C2765" s="52" t="s">
        <v>798</v>
      </c>
      <c r="D2765" s="52">
        <v>27</v>
      </c>
      <c r="E2765" s="52"/>
      <c r="F2765" s="8" t="s">
        <v>154</v>
      </c>
      <c r="G2765" s="8">
        <v>42</v>
      </c>
      <c r="H2765" s="216" t="s">
        <v>1824</v>
      </c>
      <c r="I2765" s="8">
        <f t="shared" si="75"/>
        <v>69</v>
      </c>
      <c r="J2765" s="358"/>
    </row>
    <row r="2766" spans="1:10" s="359" customFormat="1" ht="15" customHeight="1" x14ac:dyDescent="0.2">
      <c r="A2766" s="8">
        <v>5254</v>
      </c>
      <c r="B2766" s="363" t="s">
        <v>1823</v>
      </c>
      <c r="C2766" s="52" t="s">
        <v>797</v>
      </c>
      <c r="D2766" s="52">
        <v>31</v>
      </c>
      <c r="E2766" s="52"/>
      <c r="F2766" s="8" t="s">
        <v>400</v>
      </c>
      <c r="G2766" s="8">
        <v>50</v>
      </c>
      <c r="H2766" s="216"/>
      <c r="I2766" s="8">
        <f t="shared" si="75"/>
        <v>81</v>
      </c>
      <c r="J2766" s="358"/>
    </row>
    <row r="2767" spans="1:10" s="359" customFormat="1" ht="15" customHeight="1" x14ac:dyDescent="0.2">
      <c r="A2767" s="8">
        <v>5253</v>
      </c>
      <c r="B2767" s="363" t="s">
        <v>1823</v>
      </c>
      <c r="C2767" s="52" t="s">
        <v>799</v>
      </c>
      <c r="D2767" s="52">
        <v>14</v>
      </c>
      <c r="E2767" s="52"/>
      <c r="F2767" s="8" t="s">
        <v>752</v>
      </c>
      <c r="G2767" s="8">
        <v>28</v>
      </c>
      <c r="H2767" s="216"/>
      <c r="I2767" s="8">
        <f t="shared" si="75"/>
        <v>42</v>
      </c>
      <c r="J2767" s="358"/>
    </row>
    <row r="2768" spans="1:10" s="359" customFormat="1" ht="15" customHeight="1" x14ac:dyDescent="0.2">
      <c r="A2768" s="8">
        <v>5252</v>
      </c>
      <c r="B2768" s="363" t="s">
        <v>1823</v>
      </c>
      <c r="C2768" s="52" t="s">
        <v>1323</v>
      </c>
      <c r="D2768" s="52">
        <v>19</v>
      </c>
      <c r="E2768" s="52"/>
      <c r="F2768" s="8" t="s">
        <v>2952</v>
      </c>
      <c r="G2768" s="8">
        <v>43</v>
      </c>
      <c r="H2768" s="216"/>
      <c r="I2768" s="8">
        <f t="shared" si="75"/>
        <v>62</v>
      </c>
      <c r="J2768" s="358"/>
    </row>
    <row r="2769" spans="1:10" s="359" customFormat="1" ht="15" customHeight="1" x14ac:dyDescent="0.2">
      <c r="A2769" s="8">
        <v>5251</v>
      </c>
      <c r="B2769" s="363" t="s">
        <v>1823</v>
      </c>
      <c r="C2769" s="52" t="s">
        <v>441</v>
      </c>
      <c r="D2769" s="52">
        <v>6</v>
      </c>
      <c r="E2769" s="52"/>
      <c r="F2769" s="8" t="s">
        <v>295</v>
      </c>
      <c r="G2769" s="8">
        <v>22</v>
      </c>
      <c r="H2769" s="216"/>
      <c r="I2769" s="8">
        <f t="shared" si="75"/>
        <v>28</v>
      </c>
      <c r="J2769" s="358"/>
    </row>
    <row r="2770" spans="1:10" s="359" customFormat="1" ht="15" customHeight="1" x14ac:dyDescent="0.2">
      <c r="A2770" s="8">
        <v>5250</v>
      </c>
      <c r="B2770" s="363" t="s">
        <v>1823</v>
      </c>
      <c r="C2770" s="52" t="s">
        <v>319</v>
      </c>
      <c r="D2770" s="52">
        <v>13</v>
      </c>
      <c r="E2770" s="52"/>
      <c r="F2770" s="8" t="s">
        <v>515</v>
      </c>
      <c r="G2770" s="8">
        <v>22</v>
      </c>
      <c r="H2770" s="216"/>
      <c r="I2770" s="8">
        <f t="shared" si="75"/>
        <v>35</v>
      </c>
      <c r="J2770" s="358"/>
    </row>
    <row r="2771" spans="1:10" s="359" customFormat="1" ht="15" customHeight="1" x14ac:dyDescent="0.2">
      <c r="A2771" s="8">
        <v>5249</v>
      </c>
      <c r="B2771" s="363" t="s">
        <v>1823</v>
      </c>
      <c r="C2771" s="8" t="s">
        <v>397</v>
      </c>
      <c r="D2771" s="8">
        <v>24</v>
      </c>
      <c r="E2771" s="52"/>
      <c r="F2771" s="52" t="s">
        <v>409</v>
      </c>
      <c r="G2771" s="52">
        <v>13</v>
      </c>
      <c r="H2771" s="216"/>
      <c r="I2771" s="8">
        <f t="shared" si="75"/>
        <v>37</v>
      </c>
      <c r="J2771" s="358"/>
    </row>
    <row r="2772" spans="1:10" s="359" customFormat="1" ht="15" customHeight="1" x14ac:dyDescent="0.2">
      <c r="A2772" s="8">
        <v>5248</v>
      </c>
      <c r="B2772" s="363" t="s">
        <v>1823</v>
      </c>
      <c r="C2772" s="8" t="s">
        <v>166</v>
      </c>
      <c r="D2772" s="8">
        <v>33</v>
      </c>
      <c r="E2772" s="52"/>
      <c r="F2772" s="52" t="s">
        <v>514</v>
      </c>
      <c r="G2772" s="52">
        <v>16</v>
      </c>
      <c r="H2772" s="216"/>
      <c r="I2772" s="8">
        <f t="shared" si="75"/>
        <v>49</v>
      </c>
      <c r="J2772" s="358"/>
    </row>
    <row r="2773" spans="1:10" s="359" customFormat="1" ht="15" customHeight="1" x14ac:dyDescent="0.2">
      <c r="A2773" s="8">
        <v>5247</v>
      </c>
      <c r="B2773" s="363" t="s">
        <v>1823</v>
      </c>
      <c r="C2773" s="52" t="s">
        <v>790</v>
      </c>
      <c r="D2773" s="52">
        <v>13</v>
      </c>
      <c r="E2773" s="52"/>
      <c r="F2773" s="8" t="s">
        <v>342</v>
      </c>
      <c r="G2773" s="8">
        <v>34</v>
      </c>
      <c r="H2773" s="216"/>
      <c r="I2773" s="8">
        <f t="shared" si="75"/>
        <v>47</v>
      </c>
      <c r="J2773" s="358"/>
    </row>
    <row r="2774" spans="1:10" s="359" customFormat="1" ht="15" customHeight="1" x14ac:dyDescent="0.2">
      <c r="A2774" s="8">
        <v>5246</v>
      </c>
      <c r="B2774" s="364" t="s">
        <v>1822</v>
      </c>
      <c r="C2774" s="8" t="s">
        <v>797</v>
      </c>
      <c r="D2774" s="8">
        <v>27</v>
      </c>
      <c r="E2774" s="52"/>
      <c r="F2774" s="52" t="s">
        <v>386</v>
      </c>
      <c r="G2774" s="52">
        <v>18</v>
      </c>
      <c r="H2774" s="216"/>
      <c r="I2774" s="8">
        <f t="shared" si="75"/>
        <v>45</v>
      </c>
      <c r="J2774" s="358"/>
    </row>
    <row r="2775" spans="1:10" s="359" customFormat="1" ht="15" customHeight="1" x14ac:dyDescent="0.2">
      <c r="A2775" s="8">
        <v>5245</v>
      </c>
      <c r="B2775" s="364" t="s">
        <v>1822</v>
      </c>
      <c r="C2775" s="8" t="s">
        <v>793</v>
      </c>
      <c r="D2775" s="8">
        <v>32</v>
      </c>
      <c r="E2775" s="52"/>
      <c r="F2775" s="52" t="s">
        <v>256</v>
      </c>
      <c r="G2775" s="52">
        <v>14</v>
      </c>
      <c r="H2775" s="216"/>
      <c r="I2775" s="8">
        <f t="shared" si="75"/>
        <v>46</v>
      </c>
      <c r="J2775" s="358"/>
    </row>
    <row r="2776" spans="1:10" s="359" customFormat="1" ht="15" customHeight="1" x14ac:dyDescent="0.2">
      <c r="A2776" s="8">
        <v>5244</v>
      </c>
      <c r="B2776" s="364" t="s">
        <v>1822</v>
      </c>
      <c r="C2776" s="8" t="s">
        <v>8219</v>
      </c>
      <c r="D2776" s="8">
        <v>22</v>
      </c>
      <c r="E2776" s="52"/>
      <c r="F2776" s="52" t="s">
        <v>342</v>
      </c>
      <c r="G2776" s="52">
        <v>21</v>
      </c>
      <c r="H2776" s="216"/>
      <c r="I2776" s="8">
        <f t="shared" si="75"/>
        <v>43</v>
      </c>
      <c r="J2776" s="358"/>
    </row>
    <row r="2777" spans="1:10" s="359" customFormat="1" ht="15" customHeight="1" x14ac:dyDescent="0.2">
      <c r="A2777" s="8">
        <v>5243</v>
      </c>
      <c r="B2777" s="364" t="s">
        <v>1822</v>
      </c>
      <c r="C2777" s="8" t="s">
        <v>1323</v>
      </c>
      <c r="D2777" s="8">
        <v>28</v>
      </c>
      <c r="E2777" s="52"/>
      <c r="F2777" s="52" t="s">
        <v>154</v>
      </c>
      <c r="G2777" s="52">
        <v>14</v>
      </c>
      <c r="H2777" s="216"/>
      <c r="I2777" s="8">
        <f t="shared" si="75"/>
        <v>42</v>
      </c>
      <c r="J2777" s="358"/>
    </row>
    <row r="2778" spans="1:10" s="359" customFormat="1" ht="15" customHeight="1" x14ac:dyDescent="0.2">
      <c r="A2778" s="8">
        <v>5242</v>
      </c>
      <c r="B2778" s="364" t="s">
        <v>1822</v>
      </c>
      <c r="C2778" s="8" t="s">
        <v>441</v>
      </c>
      <c r="D2778" s="8">
        <v>45</v>
      </c>
      <c r="E2778" s="52"/>
      <c r="F2778" s="52" t="s">
        <v>439</v>
      </c>
      <c r="G2778" s="52">
        <v>14</v>
      </c>
      <c r="H2778" s="216"/>
      <c r="I2778" s="8">
        <f t="shared" si="75"/>
        <v>59</v>
      </c>
      <c r="J2778" s="358"/>
    </row>
    <row r="2779" spans="1:10" s="359" customFormat="1" ht="15" customHeight="1" x14ac:dyDescent="0.2">
      <c r="A2779" s="8">
        <v>5241</v>
      </c>
      <c r="B2779" s="364" t="s">
        <v>1822</v>
      </c>
      <c r="C2779" s="52" t="s">
        <v>795</v>
      </c>
      <c r="D2779" s="52">
        <v>23</v>
      </c>
      <c r="E2779" s="52"/>
      <c r="F2779" s="8" t="s">
        <v>514</v>
      </c>
      <c r="G2779" s="8">
        <v>27</v>
      </c>
      <c r="H2779" s="216" t="s">
        <v>827</v>
      </c>
      <c r="I2779" s="8">
        <f t="shared" si="75"/>
        <v>50</v>
      </c>
      <c r="J2779" s="358"/>
    </row>
    <row r="2780" spans="1:10" s="359" customFormat="1" ht="15" customHeight="1" x14ac:dyDescent="0.2">
      <c r="A2780" s="8">
        <v>5240</v>
      </c>
      <c r="B2780" s="364" t="s">
        <v>1822</v>
      </c>
      <c r="C2780" s="8" t="s">
        <v>397</v>
      </c>
      <c r="D2780" s="8">
        <v>9</v>
      </c>
      <c r="E2780" s="52"/>
      <c r="F2780" s="52" t="s">
        <v>319</v>
      </c>
      <c r="G2780" s="52">
        <v>6</v>
      </c>
      <c r="H2780" s="216"/>
      <c r="I2780" s="8">
        <f t="shared" si="75"/>
        <v>15</v>
      </c>
      <c r="J2780" s="358"/>
    </row>
    <row r="2781" spans="1:10" s="359" customFormat="1" ht="15" customHeight="1" x14ac:dyDescent="0.2">
      <c r="A2781" s="8">
        <v>5239</v>
      </c>
      <c r="B2781" s="364" t="s">
        <v>1822</v>
      </c>
      <c r="C2781" s="8" t="s">
        <v>2952</v>
      </c>
      <c r="D2781" s="8">
        <v>26</v>
      </c>
      <c r="E2781" s="52"/>
      <c r="F2781" s="52" t="s">
        <v>515</v>
      </c>
      <c r="G2781" s="52">
        <v>10</v>
      </c>
      <c r="H2781" s="216"/>
      <c r="I2781" s="8">
        <f t="shared" ref="I2781:I2844" si="76">D2781+G2781</f>
        <v>36</v>
      </c>
      <c r="J2781" s="358"/>
    </row>
    <row r="2782" spans="1:10" s="359" customFormat="1" ht="15" customHeight="1" x14ac:dyDescent="0.2">
      <c r="A2782" s="8">
        <v>5238</v>
      </c>
      <c r="B2782" s="364" t="s">
        <v>1822</v>
      </c>
      <c r="C2782" s="8" t="s">
        <v>166</v>
      </c>
      <c r="D2782" s="8">
        <v>27</v>
      </c>
      <c r="E2782" s="52"/>
      <c r="F2782" s="52" t="s">
        <v>409</v>
      </c>
      <c r="G2782" s="52">
        <v>14</v>
      </c>
      <c r="H2782" s="216"/>
      <c r="I2782" s="8">
        <f t="shared" si="76"/>
        <v>41</v>
      </c>
      <c r="J2782" s="358"/>
    </row>
    <row r="2783" spans="1:10" s="359" customFormat="1" ht="15" customHeight="1" x14ac:dyDescent="0.2">
      <c r="A2783" s="8">
        <v>5237</v>
      </c>
      <c r="B2783" s="363" t="s">
        <v>1819</v>
      </c>
      <c r="C2783" s="52" t="s">
        <v>798</v>
      </c>
      <c r="D2783" s="52">
        <v>6</v>
      </c>
      <c r="E2783" s="52"/>
      <c r="F2783" s="8" t="s">
        <v>515</v>
      </c>
      <c r="G2783" s="8">
        <v>13</v>
      </c>
      <c r="H2783" s="216"/>
      <c r="I2783" s="8">
        <f t="shared" si="76"/>
        <v>19</v>
      </c>
      <c r="J2783" s="358"/>
    </row>
    <row r="2784" spans="1:10" s="359" customFormat="1" ht="15" customHeight="1" x14ac:dyDescent="0.2">
      <c r="A2784" s="8">
        <v>5236</v>
      </c>
      <c r="B2784" s="363" t="s">
        <v>1819</v>
      </c>
      <c r="C2784" s="8" t="s">
        <v>8219</v>
      </c>
      <c r="D2784" s="8">
        <v>24</v>
      </c>
      <c r="E2784" s="52"/>
      <c r="F2784" s="52" t="s">
        <v>154</v>
      </c>
      <c r="G2784" s="52">
        <v>6</v>
      </c>
      <c r="H2784" s="216"/>
      <c r="I2784" s="8">
        <f t="shared" si="76"/>
        <v>30</v>
      </c>
      <c r="J2784" s="358"/>
    </row>
    <row r="2785" spans="1:10" s="359" customFormat="1" ht="15" customHeight="1" x14ac:dyDescent="0.2">
      <c r="A2785" s="8">
        <v>5235</v>
      </c>
      <c r="B2785" s="363" t="s">
        <v>1819</v>
      </c>
      <c r="C2785" s="52" t="s">
        <v>799</v>
      </c>
      <c r="D2785" s="52">
        <v>27</v>
      </c>
      <c r="E2785" s="52"/>
      <c r="F2785" s="8" t="s">
        <v>319</v>
      </c>
      <c r="G2785" s="8">
        <v>28</v>
      </c>
      <c r="H2785" s="216"/>
      <c r="I2785" s="8">
        <f t="shared" si="76"/>
        <v>55</v>
      </c>
      <c r="J2785" s="358"/>
    </row>
    <row r="2786" spans="1:10" s="359" customFormat="1" ht="15" customHeight="1" x14ac:dyDescent="0.2">
      <c r="A2786" s="8">
        <v>5234</v>
      </c>
      <c r="B2786" s="363" t="s">
        <v>1819</v>
      </c>
      <c r="C2786" s="52" t="s">
        <v>1323</v>
      </c>
      <c r="D2786" s="52">
        <v>7</v>
      </c>
      <c r="E2786" s="52"/>
      <c r="F2786" s="8" t="s">
        <v>441</v>
      </c>
      <c r="G2786" s="8">
        <v>50</v>
      </c>
      <c r="H2786" s="216"/>
      <c r="I2786" s="8">
        <f t="shared" si="76"/>
        <v>57</v>
      </c>
      <c r="J2786" s="358"/>
    </row>
    <row r="2787" spans="1:10" s="359" customFormat="1" ht="15" customHeight="1" x14ac:dyDescent="0.2">
      <c r="A2787" s="8">
        <v>5233</v>
      </c>
      <c r="B2787" s="363" t="s">
        <v>1819</v>
      </c>
      <c r="C2787" s="52" t="s">
        <v>795</v>
      </c>
      <c r="D2787" s="52">
        <v>21</v>
      </c>
      <c r="E2787" s="52"/>
      <c r="F2787" s="8" t="s">
        <v>400</v>
      </c>
      <c r="G2787" s="8">
        <v>27</v>
      </c>
      <c r="H2787" s="216"/>
      <c r="I2787" s="8">
        <f t="shared" si="76"/>
        <v>48</v>
      </c>
      <c r="J2787" s="358"/>
    </row>
    <row r="2788" spans="1:10" s="359" customFormat="1" ht="15" customHeight="1" x14ac:dyDescent="0.2">
      <c r="A2788" s="8">
        <v>5232</v>
      </c>
      <c r="B2788" s="363" t="s">
        <v>1819</v>
      </c>
      <c r="C2788" s="52" t="s">
        <v>397</v>
      </c>
      <c r="D2788" s="52">
        <v>15</v>
      </c>
      <c r="E2788" s="52"/>
      <c r="F2788" s="8" t="s">
        <v>392</v>
      </c>
      <c r="G2788" s="8">
        <v>30</v>
      </c>
      <c r="H2788" s="216"/>
      <c r="I2788" s="8">
        <f t="shared" si="76"/>
        <v>45</v>
      </c>
      <c r="J2788" s="358"/>
    </row>
    <row r="2789" spans="1:10" s="359" customFormat="1" ht="15" customHeight="1" x14ac:dyDescent="0.2">
      <c r="A2789" s="8">
        <v>5231</v>
      </c>
      <c r="B2789" s="363" t="s">
        <v>1819</v>
      </c>
      <c r="C2789" s="8" t="s">
        <v>166</v>
      </c>
      <c r="D2789" s="8">
        <v>24</v>
      </c>
      <c r="E2789" s="52"/>
      <c r="F2789" s="52" t="s">
        <v>2952</v>
      </c>
      <c r="G2789" s="52">
        <v>21</v>
      </c>
      <c r="H2789" s="216"/>
      <c r="I2789" s="8">
        <f t="shared" si="76"/>
        <v>45</v>
      </c>
      <c r="J2789" s="358"/>
    </row>
    <row r="2790" spans="1:10" s="359" customFormat="1" ht="15" customHeight="1" x14ac:dyDescent="0.2">
      <c r="A2790" s="8">
        <v>5230</v>
      </c>
      <c r="B2790" s="363" t="s">
        <v>1819</v>
      </c>
      <c r="C2790" s="8" t="s">
        <v>801</v>
      </c>
      <c r="D2790" s="8">
        <v>34</v>
      </c>
      <c r="E2790" s="52"/>
      <c r="F2790" s="52" t="s">
        <v>439</v>
      </c>
      <c r="G2790" s="52">
        <v>27</v>
      </c>
      <c r="H2790" s="216" t="s">
        <v>1820</v>
      </c>
      <c r="I2790" s="8">
        <f t="shared" si="76"/>
        <v>61</v>
      </c>
      <c r="J2790" s="358"/>
    </row>
    <row r="2791" spans="1:10" s="359" customFormat="1" ht="15" customHeight="1" x14ac:dyDescent="0.2">
      <c r="A2791" s="8">
        <v>5229</v>
      </c>
      <c r="B2791" s="363" t="s">
        <v>1819</v>
      </c>
      <c r="C2791" s="8" t="s">
        <v>342</v>
      </c>
      <c r="D2791" s="8">
        <v>44</v>
      </c>
      <c r="E2791" s="52"/>
      <c r="F2791" s="52" t="s">
        <v>514</v>
      </c>
      <c r="G2791" s="52">
        <v>29</v>
      </c>
      <c r="H2791" s="216"/>
      <c r="I2791" s="8">
        <f t="shared" si="76"/>
        <v>73</v>
      </c>
      <c r="J2791" s="358"/>
    </row>
    <row r="2792" spans="1:10" s="359" customFormat="1" ht="15" customHeight="1" x14ac:dyDescent="0.2">
      <c r="A2792" s="8">
        <v>5228</v>
      </c>
      <c r="B2792" s="360" t="s">
        <v>1641</v>
      </c>
      <c r="C2792" s="52" t="s">
        <v>802</v>
      </c>
      <c r="D2792" s="52">
        <v>13</v>
      </c>
      <c r="E2792" s="361">
        <v>28</v>
      </c>
      <c r="F2792" s="8" t="s">
        <v>441</v>
      </c>
      <c r="G2792" s="8">
        <v>20</v>
      </c>
      <c r="H2792" s="216" t="s">
        <v>1726</v>
      </c>
      <c r="I2792" s="8">
        <f t="shared" si="76"/>
        <v>33</v>
      </c>
      <c r="J2792" s="358">
        <v>47.88</v>
      </c>
    </row>
    <row r="2793" spans="1:10" s="359" customFormat="1" ht="15" customHeight="1" x14ac:dyDescent="0.2">
      <c r="A2793" s="8">
        <v>5227</v>
      </c>
      <c r="B2793" s="365" t="s">
        <v>1642</v>
      </c>
      <c r="C2793" s="8" t="s">
        <v>441</v>
      </c>
      <c r="D2793" s="52">
        <v>26</v>
      </c>
      <c r="E2793" s="368"/>
      <c r="F2793" s="52" t="s">
        <v>295</v>
      </c>
      <c r="G2793" s="52">
        <v>14</v>
      </c>
      <c r="H2793" s="216" t="s">
        <v>779</v>
      </c>
      <c r="I2793" s="8">
        <f t="shared" si="76"/>
        <v>40</v>
      </c>
      <c r="J2793" s="358"/>
    </row>
    <row r="2794" spans="1:10" s="359" customFormat="1" ht="15" customHeight="1" x14ac:dyDescent="0.2">
      <c r="A2794" s="8">
        <v>5226</v>
      </c>
      <c r="B2794" s="365" t="s">
        <v>1642</v>
      </c>
      <c r="C2794" s="8" t="s">
        <v>802</v>
      </c>
      <c r="D2794" s="52">
        <v>24</v>
      </c>
      <c r="E2794" s="368"/>
      <c r="F2794" s="52" t="s">
        <v>439</v>
      </c>
      <c r="G2794" s="52">
        <v>13</v>
      </c>
      <c r="H2794" s="216"/>
      <c r="I2794" s="8">
        <f t="shared" si="76"/>
        <v>37</v>
      </c>
      <c r="J2794" s="358"/>
    </row>
    <row r="2795" spans="1:10" s="359" customFormat="1" ht="15" customHeight="1" x14ac:dyDescent="0.2">
      <c r="A2795" s="8">
        <v>5225</v>
      </c>
      <c r="B2795" s="360" t="s">
        <v>1643</v>
      </c>
      <c r="C2795" s="52" t="s">
        <v>793</v>
      </c>
      <c r="D2795" s="52">
        <v>17</v>
      </c>
      <c r="E2795" s="368"/>
      <c r="F2795" s="8" t="s">
        <v>295</v>
      </c>
      <c r="G2795" s="8">
        <v>34</v>
      </c>
      <c r="H2795" s="216"/>
      <c r="I2795" s="8">
        <f t="shared" si="76"/>
        <v>51</v>
      </c>
      <c r="J2795" s="358"/>
    </row>
    <row r="2796" spans="1:10" s="359" customFormat="1" ht="15" customHeight="1" x14ac:dyDescent="0.2">
      <c r="A2796" s="8">
        <v>5224</v>
      </c>
      <c r="B2796" s="360" t="s">
        <v>1643</v>
      </c>
      <c r="C2796" s="8" t="s">
        <v>790</v>
      </c>
      <c r="D2796" s="8">
        <v>34</v>
      </c>
      <c r="E2796" s="368"/>
      <c r="F2796" s="52" t="s">
        <v>514</v>
      </c>
      <c r="G2796" s="52">
        <v>21</v>
      </c>
      <c r="H2796" s="216" t="s">
        <v>775</v>
      </c>
      <c r="I2796" s="8">
        <f t="shared" si="76"/>
        <v>55</v>
      </c>
      <c r="J2796" s="358"/>
    </row>
    <row r="2797" spans="1:10" s="359" customFormat="1" ht="15" customHeight="1" x14ac:dyDescent="0.2">
      <c r="A2797" s="8">
        <v>5223</v>
      </c>
      <c r="B2797" s="360" t="s">
        <v>1643</v>
      </c>
      <c r="C2797" s="8" t="s">
        <v>441</v>
      </c>
      <c r="D2797" s="8">
        <v>52</v>
      </c>
      <c r="E2797" s="368"/>
      <c r="F2797" s="52" t="s">
        <v>752</v>
      </c>
      <c r="G2797" s="52">
        <v>0</v>
      </c>
      <c r="H2797" s="216"/>
      <c r="I2797" s="8">
        <f t="shared" si="76"/>
        <v>52</v>
      </c>
      <c r="J2797" s="358"/>
    </row>
    <row r="2798" spans="1:10" s="359" customFormat="1" ht="15" customHeight="1" x14ac:dyDescent="0.2">
      <c r="A2798" s="8">
        <v>5222</v>
      </c>
      <c r="B2798" s="360" t="s">
        <v>1643</v>
      </c>
      <c r="C2798" s="8" t="s">
        <v>802</v>
      </c>
      <c r="D2798" s="8">
        <v>30</v>
      </c>
      <c r="E2798" s="368"/>
      <c r="F2798" s="52" t="s">
        <v>342</v>
      </c>
      <c r="G2798" s="52">
        <v>7</v>
      </c>
      <c r="H2798" s="216"/>
      <c r="I2798" s="8">
        <f t="shared" si="76"/>
        <v>37</v>
      </c>
      <c r="J2798" s="358"/>
    </row>
    <row r="2799" spans="1:10" s="359" customFormat="1" ht="15" customHeight="1" x14ac:dyDescent="0.2">
      <c r="A2799" s="8">
        <v>5221</v>
      </c>
      <c r="B2799" s="365" t="s">
        <v>1644</v>
      </c>
      <c r="C2799" s="52" t="s">
        <v>798</v>
      </c>
      <c r="D2799" s="52">
        <v>9</v>
      </c>
      <c r="E2799" s="52"/>
      <c r="F2799" s="8" t="s">
        <v>2952</v>
      </c>
      <c r="G2799" s="8">
        <v>27</v>
      </c>
      <c r="H2799" s="216"/>
      <c r="I2799" s="8">
        <f t="shared" si="76"/>
        <v>36</v>
      </c>
      <c r="J2799" s="358"/>
    </row>
    <row r="2800" spans="1:10" s="359" customFormat="1" ht="15" customHeight="1" x14ac:dyDescent="0.2">
      <c r="A2800" s="8">
        <v>5220</v>
      </c>
      <c r="B2800" s="365" t="s">
        <v>1644</v>
      </c>
      <c r="C2800" s="8" t="s">
        <v>166</v>
      </c>
      <c r="D2800" s="8">
        <v>38</v>
      </c>
      <c r="E2800" s="52"/>
      <c r="F2800" s="52" t="s">
        <v>1355</v>
      </c>
      <c r="G2800" s="52">
        <v>21</v>
      </c>
      <c r="H2800" s="216"/>
      <c r="I2800" s="8">
        <f t="shared" si="76"/>
        <v>59</v>
      </c>
      <c r="J2800" s="358"/>
    </row>
    <row r="2801" spans="1:10" s="359" customFormat="1" ht="15" customHeight="1" x14ac:dyDescent="0.2">
      <c r="A2801" s="8">
        <v>5219</v>
      </c>
      <c r="B2801" s="365" t="s">
        <v>1644</v>
      </c>
      <c r="C2801" s="52" t="s">
        <v>793</v>
      </c>
      <c r="D2801" s="52">
        <v>10</v>
      </c>
      <c r="E2801" s="52"/>
      <c r="F2801" s="8" t="s">
        <v>397</v>
      </c>
      <c r="G2801" s="8">
        <v>13</v>
      </c>
      <c r="H2801" s="216"/>
      <c r="I2801" s="8">
        <f t="shared" si="76"/>
        <v>23</v>
      </c>
      <c r="J2801" s="358"/>
    </row>
    <row r="2802" spans="1:10" s="359" customFormat="1" ht="15" customHeight="1" x14ac:dyDescent="0.2">
      <c r="A2802" s="8">
        <v>5218</v>
      </c>
      <c r="B2802" s="365" t="s">
        <v>1644</v>
      </c>
      <c r="C2802" s="8" t="s">
        <v>802</v>
      </c>
      <c r="D2802" s="8">
        <v>48</v>
      </c>
      <c r="E2802" s="52"/>
      <c r="F2802" s="52" t="s">
        <v>514</v>
      </c>
      <c r="G2802" s="52">
        <v>17</v>
      </c>
      <c r="H2802" s="216" t="s">
        <v>823</v>
      </c>
      <c r="I2802" s="8">
        <f t="shared" si="76"/>
        <v>65</v>
      </c>
      <c r="J2802" s="358"/>
    </row>
    <row r="2803" spans="1:10" s="359" customFormat="1" ht="15" customHeight="1" x14ac:dyDescent="0.2">
      <c r="A2803" s="8">
        <v>5217</v>
      </c>
      <c r="B2803" s="365" t="s">
        <v>1644</v>
      </c>
      <c r="C2803" s="8" t="s">
        <v>790</v>
      </c>
      <c r="D2803" s="8">
        <v>31</v>
      </c>
      <c r="E2803" s="52"/>
      <c r="F2803" s="52" t="s">
        <v>515</v>
      </c>
      <c r="G2803" s="52">
        <v>24</v>
      </c>
      <c r="H2803" s="216"/>
      <c r="I2803" s="8">
        <f t="shared" si="76"/>
        <v>55</v>
      </c>
      <c r="J2803" s="358"/>
    </row>
    <row r="2804" spans="1:10" s="359" customFormat="1" ht="15" customHeight="1" x14ac:dyDescent="0.2">
      <c r="A2804" s="8">
        <v>5216</v>
      </c>
      <c r="B2804" s="365" t="s">
        <v>1644</v>
      </c>
      <c r="C2804" s="52" t="s">
        <v>797</v>
      </c>
      <c r="D2804" s="52">
        <v>17</v>
      </c>
      <c r="E2804" s="52"/>
      <c r="F2804" s="8" t="s">
        <v>154</v>
      </c>
      <c r="G2804" s="8">
        <v>24</v>
      </c>
      <c r="H2804" s="216"/>
      <c r="I2804" s="8">
        <f t="shared" si="76"/>
        <v>41</v>
      </c>
      <c r="J2804" s="358"/>
    </row>
    <row r="2805" spans="1:10" s="359" customFormat="1" ht="15" customHeight="1" x14ac:dyDescent="0.2">
      <c r="A2805" s="8">
        <v>5215</v>
      </c>
      <c r="B2805" s="365" t="s">
        <v>1644</v>
      </c>
      <c r="C2805" s="8" t="s">
        <v>799</v>
      </c>
      <c r="D2805" s="8">
        <v>31</v>
      </c>
      <c r="E2805" s="52"/>
      <c r="F2805" s="52" t="s">
        <v>441</v>
      </c>
      <c r="G2805" s="52">
        <v>28</v>
      </c>
      <c r="H2805" s="216"/>
      <c r="I2805" s="8">
        <f t="shared" si="76"/>
        <v>59</v>
      </c>
      <c r="J2805" s="358"/>
    </row>
    <row r="2806" spans="1:10" s="359" customFormat="1" ht="15" customHeight="1" x14ac:dyDescent="0.2">
      <c r="A2806" s="8">
        <v>5214</v>
      </c>
      <c r="B2806" s="365" t="s">
        <v>1644</v>
      </c>
      <c r="C2806" s="8" t="s">
        <v>8219</v>
      </c>
      <c r="D2806" s="8">
        <v>27</v>
      </c>
      <c r="E2806" s="52" t="s">
        <v>777</v>
      </c>
      <c r="F2806" s="52" t="s">
        <v>1323</v>
      </c>
      <c r="G2806" s="52">
        <v>21</v>
      </c>
      <c r="H2806" s="216"/>
      <c r="I2806" s="8">
        <f t="shared" si="76"/>
        <v>48</v>
      </c>
      <c r="J2806" s="358"/>
    </row>
    <row r="2807" spans="1:10" s="359" customFormat="1" ht="15" customHeight="1" x14ac:dyDescent="0.2">
      <c r="A2807" s="8">
        <v>5213</v>
      </c>
      <c r="B2807" s="365" t="s">
        <v>1644</v>
      </c>
      <c r="C2807" s="52" t="s">
        <v>342</v>
      </c>
      <c r="D2807" s="52">
        <v>17</v>
      </c>
      <c r="E2807" s="52"/>
      <c r="F2807" s="8" t="s">
        <v>295</v>
      </c>
      <c r="G2807" s="8">
        <v>34</v>
      </c>
      <c r="H2807" s="216"/>
      <c r="I2807" s="8">
        <f t="shared" si="76"/>
        <v>51</v>
      </c>
      <c r="J2807" s="358"/>
    </row>
    <row r="2808" spans="1:10" s="359" customFormat="1" ht="15" customHeight="1" x14ac:dyDescent="0.2">
      <c r="A2808" s="8">
        <v>5212</v>
      </c>
      <c r="B2808" s="360" t="s">
        <v>1645</v>
      </c>
      <c r="C2808" s="8" t="s">
        <v>441</v>
      </c>
      <c r="D2808" s="8">
        <v>24</v>
      </c>
      <c r="E2808" s="52"/>
      <c r="F2808" s="52" t="s">
        <v>515</v>
      </c>
      <c r="G2808" s="52">
        <v>17</v>
      </c>
      <c r="H2808" s="216"/>
      <c r="I2808" s="8">
        <f t="shared" si="76"/>
        <v>41</v>
      </c>
      <c r="J2808" s="358"/>
    </row>
    <row r="2809" spans="1:10" s="359" customFormat="1" ht="15" customHeight="1" x14ac:dyDescent="0.2">
      <c r="A2809" s="8">
        <v>5211</v>
      </c>
      <c r="B2809" s="360" t="s">
        <v>1645</v>
      </c>
      <c r="C2809" s="52" t="s">
        <v>2952</v>
      </c>
      <c r="D2809" s="52">
        <v>6</v>
      </c>
      <c r="E2809" s="52"/>
      <c r="F2809" s="8" t="s">
        <v>439</v>
      </c>
      <c r="G2809" s="8">
        <v>17</v>
      </c>
      <c r="H2809" s="216"/>
      <c r="I2809" s="8">
        <f t="shared" si="76"/>
        <v>23</v>
      </c>
      <c r="J2809" s="358"/>
    </row>
    <row r="2810" spans="1:10" s="359" customFormat="1" ht="15" customHeight="1" x14ac:dyDescent="0.2">
      <c r="A2810" s="8">
        <v>5210</v>
      </c>
      <c r="B2810" s="360" t="s">
        <v>1645</v>
      </c>
      <c r="C2810" s="52" t="s">
        <v>1355</v>
      </c>
      <c r="D2810" s="52">
        <v>31</v>
      </c>
      <c r="E2810" s="52"/>
      <c r="F2810" s="8" t="s">
        <v>442</v>
      </c>
      <c r="G2810" s="8">
        <v>45</v>
      </c>
      <c r="H2810" s="216"/>
      <c r="I2810" s="8">
        <f t="shared" si="76"/>
        <v>76</v>
      </c>
      <c r="J2810" s="358"/>
    </row>
    <row r="2811" spans="1:10" s="359" customFormat="1" ht="15" customHeight="1" x14ac:dyDescent="0.2">
      <c r="A2811" s="8">
        <v>5209</v>
      </c>
      <c r="B2811" s="360" t="s">
        <v>1645</v>
      </c>
      <c r="C2811" s="52" t="s">
        <v>397</v>
      </c>
      <c r="D2811" s="52">
        <v>13</v>
      </c>
      <c r="E2811" s="52"/>
      <c r="F2811" s="8" t="s">
        <v>342</v>
      </c>
      <c r="G2811" s="8">
        <v>55</v>
      </c>
      <c r="H2811" s="216" t="s">
        <v>1659</v>
      </c>
      <c r="I2811" s="8">
        <f t="shared" si="76"/>
        <v>68</v>
      </c>
      <c r="J2811" s="358"/>
    </row>
    <row r="2812" spans="1:10" s="359" customFormat="1" ht="15" customHeight="1" x14ac:dyDescent="0.2">
      <c r="A2812" s="8">
        <v>5208</v>
      </c>
      <c r="B2812" s="360" t="s">
        <v>1645</v>
      </c>
      <c r="C2812" s="52" t="s">
        <v>1323</v>
      </c>
      <c r="D2812" s="52">
        <v>35</v>
      </c>
      <c r="E2812" s="52"/>
      <c r="F2812" s="8" t="s">
        <v>392</v>
      </c>
      <c r="G2812" s="8">
        <v>40</v>
      </c>
      <c r="H2812" s="216"/>
      <c r="I2812" s="8">
        <f t="shared" si="76"/>
        <v>75</v>
      </c>
      <c r="J2812" s="358"/>
    </row>
    <row r="2813" spans="1:10" s="359" customFormat="1" ht="15" customHeight="1" x14ac:dyDescent="0.2">
      <c r="A2813" s="8">
        <v>5207</v>
      </c>
      <c r="B2813" s="360" t="s">
        <v>1645</v>
      </c>
      <c r="C2813" s="8" t="s">
        <v>793</v>
      </c>
      <c r="D2813" s="8">
        <v>27</v>
      </c>
      <c r="E2813" s="52"/>
      <c r="F2813" s="52" t="s">
        <v>386</v>
      </c>
      <c r="G2813" s="52">
        <v>17</v>
      </c>
      <c r="H2813" s="216"/>
      <c r="I2813" s="8">
        <f t="shared" si="76"/>
        <v>44</v>
      </c>
      <c r="J2813" s="358"/>
    </row>
    <row r="2814" spans="1:10" s="359" customFormat="1" ht="15" customHeight="1" x14ac:dyDescent="0.2">
      <c r="A2814" s="8">
        <v>5206</v>
      </c>
      <c r="B2814" s="360" t="s">
        <v>1645</v>
      </c>
      <c r="C2814" s="8" t="s">
        <v>788</v>
      </c>
      <c r="D2814" s="8">
        <v>20</v>
      </c>
      <c r="E2814" s="52"/>
      <c r="F2814" s="52" t="s">
        <v>154</v>
      </c>
      <c r="G2814" s="52">
        <v>11</v>
      </c>
      <c r="H2814" s="216"/>
      <c r="I2814" s="8">
        <f t="shared" si="76"/>
        <v>31</v>
      </c>
      <c r="J2814" s="358"/>
    </row>
    <row r="2815" spans="1:10" s="359" customFormat="1" ht="15" customHeight="1" x14ac:dyDescent="0.2">
      <c r="A2815" s="8">
        <v>5205</v>
      </c>
      <c r="B2815" s="360" t="s">
        <v>1645</v>
      </c>
      <c r="C2815" s="8" t="s">
        <v>166</v>
      </c>
      <c r="D2815" s="8">
        <v>24</v>
      </c>
      <c r="E2815" s="52"/>
      <c r="F2815" s="52" t="s">
        <v>752</v>
      </c>
      <c r="G2815" s="52">
        <v>16</v>
      </c>
      <c r="H2815" s="216"/>
      <c r="I2815" s="8">
        <f t="shared" si="76"/>
        <v>40</v>
      </c>
      <c r="J2815" s="358"/>
    </row>
    <row r="2816" spans="1:10" s="359" customFormat="1" ht="15" customHeight="1" x14ac:dyDescent="0.2">
      <c r="A2816" s="8">
        <v>5204</v>
      </c>
      <c r="B2816" s="360" t="s">
        <v>1645</v>
      </c>
      <c r="C2816" s="52" t="s">
        <v>799</v>
      </c>
      <c r="D2816" s="52">
        <v>0</v>
      </c>
      <c r="E2816" s="52"/>
      <c r="F2816" s="8" t="s">
        <v>295</v>
      </c>
      <c r="G2816" s="8">
        <v>63</v>
      </c>
      <c r="H2816" s="216"/>
      <c r="I2816" s="8">
        <f t="shared" si="76"/>
        <v>63</v>
      </c>
      <c r="J2816" s="358"/>
    </row>
    <row r="2817" spans="1:10" s="359" customFormat="1" ht="15" customHeight="1" x14ac:dyDescent="0.2">
      <c r="A2817" s="8">
        <v>5203</v>
      </c>
      <c r="B2817" s="365" t="s">
        <v>1646</v>
      </c>
      <c r="C2817" s="8" t="s">
        <v>2952</v>
      </c>
      <c r="D2817" s="8">
        <v>34</v>
      </c>
      <c r="E2817" s="52"/>
      <c r="F2817" s="52" t="s">
        <v>397</v>
      </c>
      <c r="G2817" s="52">
        <v>27</v>
      </c>
      <c r="H2817" s="216"/>
      <c r="I2817" s="8">
        <f t="shared" si="76"/>
        <v>61</v>
      </c>
      <c r="J2817" s="358"/>
    </row>
    <row r="2818" spans="1:10" s="359" customFormat="1" ht="15" customHeight="1" x14ac:dyDescent="0.2">
      <c r="A2818" s="8">
        <v>5202</v>
      </c>
      <c r="B2818" s="365" t="s">
        <v>1646</v>
      </c>
      <c r="C2818" s="8" t="s">
        <v>1355</v>
      </c>
      <c r="D2818" s="8">
        <v>17</v>
      </c>
      <c r="E2818" s="52"/>
      <c r="F2818" s="52" t="s">
        <v>516</v>
      </c>
      <c r="G2818" s="52">
        <v>3</v>
      </c>
      <c r="H2818" s="216"/>
      <c r="I2818" s="8">
        <f t="shared" si="76"/>
        <v>20</v>
      </c>
      <c r="J2818" s="358"/>
    </row>
    <row r="2819" spans="1:10" s="359" customFormat="1" ht="15" customHeight="1" x14ac:dyDescent="0.2">
      <c r="A2819" s="8">
        <v>5201</v>
      </c>
      <c r="B2819" s="365" t="s">
        <v>1646</v>
      </c>
      <c r="C2819" s="8" t="s">
        <v>8219</v>
      </c>
      <c r="D2819" s="8">
        <v>44</v>
      </c>
      <c r="E2819" s="52"/>
      <c r="F2819" s="52" t="s">
        <v>514</v>
      </c>
      <c r="G2819" s="52">
        <v>24</v>
      </c>
      <c r="H2819" s="216"/>
      <c r="I2819" s="8">
        <f t="shared" si="76"/>
        <v>68</v>
      </c>
      <c r="J2819" s="358"/>
    </row>
    <row r="2820" spans="1:10" s="359" customFormat="1" ht="15" customHeight="1" x14ac:dyDescent="0.2">
      <c r="A2820" s="8">
        <v>5200</v>
      </c>
      <c r="B2820" s="365" t="s">
        <v>1646</v>
      </c>
      <c r="C2820" s="8" t="s">
        <v>342</v>
      </c>
      <c r="D2820" s="8">
        <v>34</v>
      </c>
      <c r="E2820" s="52"/>
      <c r="F2820" s="52" t="s">
        <v>515</v>
      </c>
      <c r="G2820" s="52">
        <v>23</v>
      </c>
      <c r="H2820" s="216"/>
      <c r="I2820" s="8">
        <f t="shared" si="76"/>
        <v>57</v>
      </c>
      <c r="J2820" s="358"/>
    </row>
    <row r="2821" spans="1:10" s="359" customFormat="1" ht="15" customHeight="1" x14ac:dyDescent="0.2">
      <c r="A2821" s="8">
        <v>5199</v>
      </c>
      <c r="B2821" s="365" t="s">
        <v>1646</v>
      </c>
      <c r="C2821" s="52" t="s">
        <v>802</v>
      </c>
      <c r="D2821" s="52">
        <v>20</v>
      </c>
      <c r="E2821" s="52"/>
      <c r="F2821" s="8" t="s">
        <v>439</v>
      </c>
      <c r="G2821" s="8">
        <v>39</v>
      </c>
      <c r="H2821" s="216"/>
      <c r="I2821" s="8">
        <f t="shared" si="76"/>
        <v>59</v>
      </c>
      <c r="J2821" s="358"/>
    </row>
    <row r="2822" spans="1:10" s="359" customFormat="1" ht="15" customHeight="1" x14ac:dyDescent="0.2">
      <c r="A2822" s="8">
        <v>5198</v>
      </c>
      <c r="B2822" s="365" t="s">
        <v>1646</v>
      </c>
      <c r="C2822" s="8" t="s">
        <v>441</v>
      </c>
      <c r="D2822" s="8">
        <v>28</v>
      </c>
      <c r="E2822" s="52"/>
      <c r="F2822" s="52" t="s">
        <v>400</v>
      </c>
      <c r="G2822" s="52">
        <v>23</v>
      </c>
      <c r="H2822" s="216"/>
      <c r="I2822" s="8">
        <f t="shared" si="76"/>
        <v>51</v>
      </c>
      <c r="J2822" s="358"/>
    </row>
    <row r="2823" spans="1:10" s="359" customFormat="1" ht="15" customHeight="1" x14ac:dyDescent="0.2">
      <c r="A2823" s="8">
        <v>5197</v>
      </c>
      <c r="B2823" s="365" t="s">
        <v>1646</v>
      </c>
      <c r="C2823" s="52" t="s">
        <v>797</v>
      </c>
      <c r="D2823" s="52">
        <v>23</v>
      </c>
      <c r="E2823" s="52"/>
      <c r="F2823" s="8" t="s">
        <v>386</v>
      </c>
      <c r="G2823" s="8">
        <v>28</v>
      </c>
      <c r="H2823" s="216"/>
      <c r="I2823" s="8">
        <f t="shared" si="76"/>
        <v>51</v>
      </c>
      <c r="J2823" s="358"/>
    </row>
    <row r="2824" spans="1:10" s="359" customFormat="1" ht="15" customHeight="1" x14ac:dyDescent="0.2">
      <c r="A2824" s="8">
        <v>5196</v>
      </c>
      <c r="B2824" s="365" t="s">
        <v>1646</v>
      </c>
      <c r="C2824" s="52" t="s">
        <v>1323</v>
      </c>
      <c r="D2824" s="52">
        <v>13</v>
      </c>
      <c r="E2824" s="52"/>
      <c r="F2824" s="8" t="s">
        <v>256</v>
      </c>
      <c r="G2824" s="8">
        <v>35</v>
      </c>
      <c r="H2824" s="216"/>
      <c r="I2824" s="8">
        <f t="shared" si="76"/>
        <v>48</v>
      </c>
      <c r="J2824" s="358"/>
    </row>
    <row r="2825" spans="1:10" s="359" customFormat="1" ht="15" customHeight="1" x14ac:dyDescent="0.2">
      <c r="A2825" s="8">
        <v>5195</v>
      </c>
      <c r="B2825" s="365" t="s">
        <v>1646</v>
      </c>
      <c r="C2825" s="52" t="s">
        <v>792</v>
      </c>
      <c r="D2825" s="52">
        <v>7</v>
      </c>
      <c r="E2825" s="52"/>
      <c r="F2825" s="8" t="s">
        <v>295</v>
      </c>
      <c r="G2825" s="8">
        <v>80</v>
      </c>
      <c r="H2825" s="216" t="s">
        <v>1715</v>
      </c>
      <c r="I2825" s="8">
        <f t="shared" si="76"/>
        <v>87</v>
      </c>
      <c r="J2825" s="358"/>
    </row>
    <row r="2826" spans="1:10" s="359" customFormat="1" ht="15" customHeight="1" x14ac:dyDescent="0.2">
      <c r="A2826" s="8">
        <v>5194</v>
      </c>
      <c r="B2826" s="360" t="s">
        <v>1647</v>
      </c>
      <c r="C2826" s="8" t="s">
        <v>166</v>
      </c>
      <c r="D2826" s="8">
        <v>39</v>
      </c>
      <c r="E2826" s="52"/>
      <c r="F2826" s="52" t="s">
        <v>2952</v>
      </c>
      <c r="G2826" s="52">
        <v>21</v>
      </c>
      <c r="H2826" s="216"/>
      <c r="I2826" s="8">
        <f t="shared" si="76"/>
        <v>60</v>
      </c>
      <c r="J2826" s="358"/>
    </row>
    <row r="2827" spans="1:10" s="359" customFormat="1" ht="15" customHeight="1" x14ac:dyDescent="0.2">
      <c r="A2827" s="8">
        <v>5193</v>
      </c>
      <c r="B2827" s="360" t="s">
        <v>1647</v>
      </c>
      <c r="C2827" s="52" t="s">
        <v>789</v>
      </c>
      <c r="D2827" s="52">
        <v>28</v>
      </c>
      <c r="E2827" s="52"/>
      <c r="F2827" s="8" t="s">
        <v>397</v>
      </c>
      <c r="G2827" s="8">
        <v>38</v>
      </c>
      <c r="H2827" s="216"/>
      <c r="I2827" s="8">
        <f t="shared" si="76"/>
        <v>66</v>
      </c>
      <c r="J2827" s="358"/>
    </row>
    <row r="2828" spans="1:10" s="359" customFormat="1" ht="15" customHeight="1" x14ac:dyDescent="0.2">
      <c r="A2828" s="8">
        <v>5192</v>
      </c>
      <c r="B2828" s="360" t="s">
        <v>1647</v>
      </c>
      <c r="C2828" s="52" t="s">
        <v>1355</v>
      </c>
      <c r="D2828" s="52">
        <v>3</v>
      </c>
      <c r="E2828" s="52"/>
      <c r="F2828" s="8" t="s">
        <v>514</v>
      </c>
      <c r="G2828" s="8">
        <v>31</v>
      </c>
      <c r="H2828" s="216"/>
      <c r="I2828" s="8">
        <f t="shared" si="76"/>
        <v>34</v>
      </c>
      <c r="J2828" s="358"/>
    </row>
    <row r="2829" spans="1:10" s="359" customFormat="1" ht="15" customHeight="1" x14ac:dyDescent="0.2">
      <c r="A2829" s="8">
        <v>5191</v>
      </c>
      <c r="B2829" s="360" t="s">
        <v>1647</v>
      </c>
      <c r="C2829" s="52" t="s">
        <v>799</v>
      </c>
      <c r="D2829" s="52">
        <v>6</v>
      </c>
      <c r="E2829" s="52"/>
      <c r="F2829" s="8" t="s">
        <v>439</v>
      </c>
      <c r="G2829" s="8">
        <v>46</v>
      </c>
      <c r="H2829" s="216"/>
      <c r="I2829" s="8">
        <f t="shared" si="76"/>
        <v>52</v>
      </c>
      <c r="J2829" s="358"/>
    </row>
    <row r="2830" spans="1:10" s="359" customFormat="1" ht="15" customHeight="1" x14ac:dyDescent="0.2">
      <c r="A2830" s="8">
        <v>5190</v>
      </c>
      <c r="B2830" s="360" t="s">
        <v>1647</v>
      </c>
      <c r="C2830" s="8" t="s">
        <v>795</v>
      </c>
      <c r="D2830" s="8">
        <v>25</v>
      </c>
      <c r="E2830" s="52"/>
      <c r="F2830" s="52" t="s">
        <v>442</v>
      </c>
      <c r="G2830" s="52">
        <v>24</v>
      </c>
      <c r="H2830" s="216"/>
      <c r="I2830" s="8">
        <f t="shared" si="76"/>
        <v>49</v>
      </c>
      <c r="J2830" s="358"/>
    </row>
    <row r="2831" spans="1:10" s="359" customFormat="1" ht="15" customHeight="1" x14ac:dyDescent="0.2">
      <c r="A2831" s="8">
        <v>5189</v>
      </c>
      <c r="B2831" s="360" t="s">
        <v>1647</v>
      </c>
      <c r="C2831" s="52" t="s">
        <v>1323</v>
      </c>
      <c r="D2831" s="52">
        <v>0</v>
      </c>
      <c r="E2831" s="52"/>
      <c r="F2831" s="8" t="s">
        <v>342</v>
      </c>
      <c r="G2831" s="8">
        <v>31</v>
      </c>
      <c r="H2831" s="216"/>
      <c r="I2831" s="8">
        <f t="shared" si="76"/>
        <v>31</v>
      </c>
      <c r="J2831" s="358"/>
    </row>
    <row r="2832" spans="1:10" s="359" customFormat="1" ht="15" customHeight="1" x14ac:dyDescent="0.2">
      <c r="A2832" s="8">
        <v>5188</v>
      </c>
      <c r="B2832" s="360" t="s">
        <v>1647</v>
      </c>
      <c r="C2832" s="52" t="s">
        <v>792</v>
      </c>
      <c r="D2832" s="52">
        <v>24</v>
      </c>
      <c r="E2832" s="52"/>
      <c r="F2832" s="8" t="s">
        <v>392</v>
      </c>
      <c r="G2832" s="8">
        <v>48</v>
      </c>
      <c r="H2832" s="216" t="s">
        <v>781</v>
      </c>
      <c r="I2832" s="8">
        <f t="shared" si="76"/>
        <v>72</v>
      </c>
      <c r="J2832" s="358"/>
    </row>
    <row r="2833" spans="1:10" s="359" customFormat="1" ht="15" customHeight="1" x14ac:dyDescent="0.2">
      <c r="A2833" s="8">
        <v>5187</v>
      </c>
      <c r="B2833" s="360" t="s">
        <v>1647</v>
      </c>
      <c r="C2833" s="8" t="s">
        <v>441</v>
      </c>
      <c r="D2833" s="8">
        <v>41</v>
      </c>
      <c r="E2833" s="52"/>
      <c r="F2833" s="52" t="s">
        <v>386</v>
      </c>
      <c r="G2833" s="52">
        <v>31</v>
      </c>
      <c r="H2833" s="216"/>
      <c r="I2833" s="8">
        <f t="shared" si="76"/>
        <v>72</v>
      </c>
      <c r="J2833" s="358"/>
    </row>
    <row r="2834" spans="1:10" s="359" customFormat="1" ht="15" customHeight="1" x14ac:dyDescent="0.2">
      <c r="A2834" s="8">
        <v>5186</v>
      </c>
      <c r="B2834" s="360" t="s">
        <v>1647</v>
      </c>
      <c r="C2834" s="52" t="s">
        <v>793</v>
      </c>
      <c r="D2834" s="52">
        <v>9</v>
      </c>
      <c r="E2834" s="52"/>
      <c r="F2834" s="8" t="s">
        <v>752</v>
      </c>
      <c r="G2834" s="8">
        <v>16</v>
      </c>
      <c r="H2834" s="216"/>
      <c r="I2834" s="8">
        <f t="shared" si="76"/>
        <v>25</v>
      </c>
      <c r="J2834" s="358"/>
    </row>
    <row r="2835" spans="1:10" s="359" customFormat="1" ht="15" customHeight="1" x14ac:dyDescent="0.2">
      <c r="A2835" s="8">
        <v>5185</v>
      </c>
      <c r="B2835" s="365" t="s">
        <v>1648</v>
      </c>
      <c r="C2835" s="8" t="s">
        <v>342</v>
      </c>
      <c r="D2835" s="8">
        <v>35</v>
      </c>
      <c r="E2835" s="52"/>
      <c r="F2835" s="52" t="s">
        <v>1355</v>
      </c>
      <c r="G2835" s="52">
        <v>14</v>
      </c>
      <c r="H2835" s="216"/>
      <c r="I2835" s="8">
        <f t="shared" si="76"/>
        <v>49</v>
      </c>
      <c r="J2835" s="358"/>
    </row>
    <row r="2836" spans="1:10" s="359" customFormat="1" ht="15" customHeight="1" x14ac:dyDescent="0.2">
      <c r="A2836" s="8">
        <v>5184</v>
      </c>
      <c r="B2836" s="365" t="s">
        <v>1648</v>
      </c>
      <c r="C2836" s="8" t="s">
        <v>397</v>
      </c>
      <c r="D2836" s="8">
        <v>30</v>
      </c>
      <c r="E2836" s="52" t="s">
        <v>777</v>
      </c>
      <c r="F2836" s="52" t="s">
        <v>514</v>
      </c>
      <c r="G2836" s="52">
        <v>27</v>
      </c>
      <c r="H2836" s="216"/>
      <c r="I2836" s="8">
        <f t="shared" si="76"/>
        <v>57</v>
      </c>
      <c r="J2836" s="358"/>
    </row>
    <row r="2837" spans="1:10" s="359" customFormat="1" ht="15" customHeight="1" x14ac:dyDescent="0.2">
      <c r="A2837" s="8">
        <v>5183</v>
      </c>
      <c r="B2837" s="365" t="s">
        <v>1648</v>
      </c>
      <c r="C2837" s="52" t="s">
        <v>789</v>
      </c>
      <c r="D2837" s="52">
        <v>24</v>
      </c>
      <c r="E2837" s="52"/>
      <c r="F2837" s="8" t="s">
        <v>439</v>
      </c>
      <c r="G2837" s="8">
        <v>37</v>
      </c>
      <c r="H2837" s="216"/>
      <c r="I2837" s="8">
        <f t="shared" si="76"/>
        <v>61</v>
      </c>
      <c r="J2837" s="358"/>
    </row>
    <row r="2838" spans="1:10" s="359" customFormat="1" ht="15" customHeight="1" x14ac:dyDescent="0.2">
      <c r="A2838" s="8">
        <v>5182</v>
      </c>
      <c r="B2838" s="365" t="s">
        <v>1648</v>
      </c>
      <c r="C2838" s="52" t="s">
        <v>798</v>
      </c>
      <c r="D2838" s="52">
        <v>17</v>
      </c>
      <c r="E2838" s="52"/>
      <c r="F2838" s="8" t="s">
        <v>400</v>
      </c>
      <c r="G2838" s="8">
        <v>30</v>
      </c>
      <c r="H2838" s="216"/>
      <c r="I2838" s="8">
        <f t="shared" si="76"/>
        <v>47</v>
      </c>
      <c r="J2838" s="358"/>
    </row>
    <row r="2839" spans="1:10" s="359" customFormat="1" ht="15" customHeight="1" x14ac:dyDescent="0.2">
      <c r="A2839" s="8">
        <v>5181</v>
      </c>
      <c r="B2839" s="365" t="s">
        <v>1648</v>
      </c>
      <c r="C2839" s="52" t="s">
        <v>2952</v>
      </c>
      <c r="D2839" s="52">
        <v>13</v>
      </c>
      <c r="E2839" s="52"/>
      <c r="F2839" s="8" t="s">
        <v>392</v>
      </c>
      <c r="G2839" s="8">
        <v>34</v>
      </c>
      <c r="H2839" s="216" t="s">
        <v>781</v>
      </c>
      <c r="I2839" s="8">
        <f t="shared" si="76"/>
        <v>47</v>
      </c>
      <c r="J2839" s="358"/>
    </row>
    <row r="2840" spans="1:10" s="359" customFormat="1" ht="15" customHeight="1" x14ac:dyDescent="0.2">
      <c r="A2840" s="8">
        <v>5180</v>
      </c>
      <c r="B2840" s="365" t="s">
        <v>1648</v>
      </c>
      <c r="C2840" s="52" t="s">
        <v>802</v>
      </c>
      <c r="D2840" s="52">
        <v>26</v>
      </c>
      <c r="E2840" s="52"/>
      <c r="F2840" s="8" t="s">
        <v>154</v>
      </c>
      <c r="G2840" s="8">
        <v>27</v>
      </c>
      <c r="H2840" s="216"/>
      <c r="I2840" s="8">
        <f t="shared" si="76"/>
        <v>53</v>
      </c>
      <c r="J2840" s="358"/>
    </row>
    <row r="2841" spans="1:10" s="359" customFormat="1" ht="15" customHeight="1" x14ac:dyDescent="0.2">
      <c r="A2841" s="8">
        <v>5179</v>
      </c>
      <c r="B2841" s="365" t="s">
        <v>1648</v>
      </c>
      <c r="C2841" s="52" t="s">
        <v>441</v>
      </c>
      <c r="D2841" s="52">
        <v>23</v>
      </c>
      <c r="E2841" s="52"/>
      <c r="F2841" s="8" t="s">
        <v>752</v>
      </c>
      <c r="G2841" s="8">
        <v>28</v>
      </c>
      <c r="H2841" s="216"/>
      <c r="I2841" s="8">
        <f t="shared" si="76"/>
        <v>51</v>
      </c>
      <c r="J2841" s="358"/>
    </row>
    <row r="2842" spans="1:10" s="359" customFormat="1" ht="15" customHeight="1" x14ac:dyDescent="0.2">
      <c r="A2842" s="8">
        <v>5178</v>
      </c>
      <c r="B2842" s="365" t="s">
        <v>1648</v>
      </c>
      <c r="C2842" s="8" t="s">
        <v>795</v>
      </c>
      <c r="D2842" s="8">
        <v>23</v>
      </c>
      <c r="E2842" s="52" t="s">
        <v>777</v>
      </c>
      <c r="F2842" s="52" t="s">
        <v>256</v>
      </c>
      <c r="G2842" s="52">
        <v>17</v>
      </c>
      <c r="H2842" s="216"/>
      <c r="I2842" s="8">
        <f t="shared" si="76"/>
        <v>40</v>
      </c>
      <c r="J2842" s="358"/>
    </row>
    <row r="2843" spans="1:10" s="359" customFormat="1" ht="15" customHeight="1" x14ac:dyDescent="0.2">
      <c r="A2843" s="8">
        <v>5177</v>
      </c>
      <c r="B2843" s="365" t="s">
        <v>1648</v>
      </c>
      <c r="C2843" s="52" t="s">
        <v>166</v>
      </c>
      <c r="D2843" s="52">
        <v>16</v>
      </c>
      <c r="E2843" s="52"/>
      <c r="F2843" s="8" t="s">
        <v>1323</v>
      </c>
      <c r="G2843" s="8">
        <v>17</v>
      </c>
      <c r="H2843" s="216"/>
      <c r="I2843" s="8">
        <f t="shared" si="76"/>
        <v>33</v>
      </c>
      <c r="J2843" s="358"/>
    </row>
    <row r="2844" spans="1:10" s="359" customFormat="1" ht="15" customHeight="1" x14ac:dyDescent="0.2">
      <c r="A2844" s="8">
        <v>5176</v>
      </c>
      <c r="B2844" s="360" t="s">
        <v>1649</v>
      </c>
      <c r="C2844" s="8" t="s">
        <v>788</v>
      </c>
      <c r="D2844" s="8">
        <v>37</v>
      </c>
      <c r="E2844" s="52"/>
      <c r="F2844" s="52" t="s">
        <v>2952</v>
      </c>
      <c r="G2844" s="52">
        <v>6</v>
      </c>
      <c r="H2844" s="216"/>
      <c r="I2844" s="8">
        <f t="shared" si="76"/>
        <v>43</v>
      </c>
      <c r="J2844" s="358"/>
    </row>
    <row r="2845" spans="1:10" s="359" customFormat="1" ht="15" customHeight="1" x14ac:dyDescent="0.2">
      <c r="A2845" s="8">
        <v>5175</v>
      </c>
      <c r="B2845" s="360" t="s">
        <v>1649</v>
      </c>
      <c r="C2845" s="52" t="s">
        <v>1355</v>
      </c>
      <c r="D2845" s="52">
        <v>16</v>
      </c>
      <c r="E2845" s="52"/>
      <c r="F2845" s="8" t="s">
        <v>397</v>
      </c>
      <c r="G2845" s="8">
        <v>23</v>
      </c>
      <c r="H2845" s="216"/>
      <c r="I2845" s="8">
        <f t="shared" ref="I2845:I2908" si="77">D2845+G2845</f>
        <v>39</v>
      </c>
      <c r="J2845" s="358"/>
    </row>
    <row r="2846" spans="1:10" s="359" customFormat="1" ht="15" customHeight="1" x14ac:dyDescent="0.2">
      <c r="A2846" s="8">
        <v>5174</v>
      </c>
      <c r="B2846" s="360" t="s">
        <v>1649</v>
      </c>
      <c r="C2846" s="52" t="s">
        <v>166</v>
      </c>
      <c r="D2846" s="52">
        <v>13</v>
      </c>
      <c r="E2846" s="52"/>
      <c r="F2846" s="8" t="s">
        <v>442</v>
      </c>
      <c r="G2846" s="8">
        <v>34</v>
      </c>
      <c r="H2846" s="216"/>
      <c r="I2846" s="8">
        <f t="shared" si="77"/>
        <v>47</v>
      </c>
      <c r="J2846" s="358"/>
    </row>
    <row r="2847" spans="1:10" s="359" customFormat="1" ht="15" customHeight="1" x14ac:dyDescent="0.2">
      <c r="A2847" s="8">
        <v>5173</v>
      </c>
      <c r="B2847" s="360" t="s">
        <v>1649</v>
      </c>
      <c r="C2847" s="8" t="s">
        <v>789</v>
      </c>
      <c r="D2847" s="8">
        <v>37</v>
      </c>
      <c r="E2847" s="52"/>
      <c r="F2847" s="52" t="s">
        <v>342</v>
      </c>
      <c r="G2847" s="52">
        <v>3</v>
      </c>
      <c r="H2847" s="216"/>
      <c r="I2847" s="8">
        <f t="shared" si="77"/>
        <v>40</v>
      </c>
      <c r="J2847" s="358"/>
    </row>
    <row r="2848" spans="1:10" s="359" customFormat="1" ht="15" customHeight="1" x14ac:dyDescent="0.2">
      <c r="A2848" s="8">
        <v>5172</v>
      </c>
      <c r="B2848" s="360" t="s">
        <v>1649</v>
      </c>
      <c r="C2848" s="52" t="s">
        <v>8219</v>
      </c>
      <c r="D2848" s="52">
        <v>20</v>
      </c>
      <c r="E2848" s="52"/>
      <c r="F2848" s="8" t="s">
        <v>392</v>
      </c>
      <c r="G2848" s="8">
        <v>31</v>
      </c>
      <c r="H2848" s="216" t="s">
        <v>781</v>
      </c>
      <c r="I2848" s="8">
        <f t="shared" si="77"/>
        <v>51</v>
      </c>
      <c r="J2848" s="358"/>
    </row>
    <row r="2849" spans="1:10" s="359" customFormat="1" ht="15" customHeight="1" x14ac:dyDescent="0.2">
      <c r="A2849" s="8">
        <v>5171</v>
      </c>
      <c r="B2849" s="360" t="s">
        <v>1649</v>
      </c>
      <c r="C2849" s="8" t="s">
        <v>795</v>
      </c>
      <c r="D2849" s="8">
        <v>34</v>
      </c>
      <c r="E2849" s="52"/>
      <c r="F2849" s="52" t="s">
        <v>386</v>
      </c>
      <c r="G2849" s="52">
        <v>27</v>
      </c>
      <c r="H2849" s="216"/>
      <c r="I2849" s="8">
        <f t="shared" si="77"/>
        <v>61</v>
      </c>
      <c r="J2849" s="358"/>
    </row>
    <row r="2850" spans="1:10" s="359" customFormat="1" ht="15" customHeight="1" x14ac:dyDescent="0.2">
      <c r="A2850" s="8">
        <v>5170</v>
      </c>
      <c r="B2850" s="360" t="s">
        <v>1649</v>
      </c>
      <c r="C2850" s="52" t="s">
        <v>799</v>
      </c>
      <c r="D2850" s="52">
        <v>14</v>
      </c>
      <c r="E2850" s="52"/>
      <c r="F2850" s="8" t="s">
        <v>154</v>
      </c>
      <c r="G2850" s="8">
        <v>31</v>
      </c>
      <c r="H2850" s="216"/>
      <c r="I2850" s="8">
        <f t="shared" si="77"/>
        <v>45</v>
      </c>
      <c r="J2850" s="358"/>
    </row>
    <row r="2851" spans="1:10" s="359" customFormat="1" ht="15" customHeight="1" x14ac:dyDescent="0.2">
      <c r="A2851" s="8">
        <v>5169</v>
      </c>
      <c r="B2851" s="360" t="s">
        <v>1649</v>
      </c>
      <c r="C2851" s="8" t="s">
        <v>790</v>
      </c>
      <c r="D2851" s="8">
        <v>41</v>
      </c>
      <c r="E2851" s="52" t="s">
        <v>777</v>
      </c>
      <c r="F2851" s="52" t="s">
        <v>441</v>
      </c>
      <c r="G2851" s="52">
        <v>38</v>
      </c>
      <c r="H2851" s="216"/>
      <c r="I2851" s="8">
        <f t="shared" si="77"/>
        <v>79</v>
      </c>
      <c r="J2851" s="358"/>
    </row>
    <row r="2852" spans="1:10" s="359" customFormat="1" ht="15" customHeight="1" x14ac:dyDescent="0.2">
      <c r="A2852" s="8">
        <v>5168</v>
      </c>
      <c r="B2852" s="360" t="s">
        <v>1649</v>
      </c>
      <c r="C2852" s="52" t="s">
        <v>793</v>
      </c>
      <c r="D2852" s="52">
        <v>41</v>
      </c>
      <c r="E2852" s="52"/>
      <c r="F2852" s="8" t="s">
        <v>1323</v>
      </c>
      <c r="G2852" s="8">
        <v>42</v>
      </c>
      <c r="H2852" s="216"/>
      <c r="I2852" s="8">
        <f t="shared" si="77"/>
        <v>83</v>
      </c>
      <c r="J2852" s="358"/>
    </row>
    <row r="2853" spans="1:10" s="359" customFormat="1" ht="15" customHeight="1" x14ac:dyDescent="0.2">
      <c r="A2853" s="8">
        <v>5167</v>
      </c>
      <c r="B2853" s="365" t="s">
        <v>1650</v>
      </c>
      <c r="C2853" s="8" t="s">
        <v>798</v>
      </c>
      <c r="D2853" s="8">
        <v>21</v>
      </c>
      <c r="E2853" s="52"/>
      <c r="F2853" s="52" t="s">
        <v>1355</v>
      </c>
      <c r="G2853" s="52">
        <v>17</v>
      </c>
      <c r="H2853" s="216"/>
      <c r="I2853" s="8">
        <f t="shared" si="77"/>
        <v>38</v>
      </c>
      <c r="J2853" s="358"/>
    </row>
    <row r="2854" spans="1:10" s="359" customFormat="1" ht="15" customHeight="1" x14ac:dyDescent="0.2">
      <c r="A2854" s="8">
        <v>5166</v>
      </c>
      <c r="B2854" s="365" t="s">
        <v>1650</v>
      </c>
      <c r="C2854" s="8" t="s">
        <v>788</v>
      </c>
      <c r="D2854" s="8">
        <v>29</v>
      </c>
      <c r="E2854" s="52" t="s">
        <v>777</v>
      </c>
      <c r="F2854" s="52" t="s">
        <v>397</v>
      </c>
      <c r="G2854" s="52">
        <v>23</v>
      </c>
      <c r="H2854" s="216"/>
      <c r="I2854" s="8">
        <f t="shared" si="77"/>
        <v>52</v>
      </c>
      <c r="J2854" s="358"/>
    </row>
    <row r="2855" spans="1:10" s="359" customFormat="1" ht="15" customHeight="1" x14ac:dyDescent="0.2">
      <c r="A2855" s="8">
        <v>5165</v>
      </c>
      <c r="B2855" s="365" t="s">
        <v>1650</v>
      </c>
      <c r="C2855" s="8" t="s">
        <v>2952</v>
      </c>
      <c r="D2855" s="8">
        <v>30</v>
      </c>
      <c r="E2855" s="52"/>
      <c r="F2855" s="52" t="s">
        <v>516</v>
      </c>
      <c r="G2855" s="52">
        <v>14</v>
      </c>
      <c r="H2855" s="216"/>
      <c r="I2855" s="8">
        <f t="shared" si="77"/>
        <v>44</v>
      </c>
      <c r="J2855" s="358"/>
    </row>
    <row r="2856" spans="1:10" s="359" customFormat="1" ht="15" customHeight="1" x14ac:dyDescent="0.2">
      <c r="A2856" s="8">
        <v>5164</v>
      </c>
      <c r="B2856" s="365" t="s">
        <v>1650</v>
      </c>
      <c r="C2856" s="8" t="s">
        <v>1323</v>
      </c>
      <c r="D2856" s="8">
        <v>30</v>
      </c>
      <c r="E2856" s="52" t="s">
        <v>777</v>
      </c>
      <c r="F2856" s="52" t="s">
        <v>515</v>
      </c>
      <c r="G2856" s="52">
        <v>27</v>
      </c>
      <c r="H2856" s="216"/>
      <c r="I2856" s="8">
        <f t="shared" si="77"/>
        <v>57</v>
      </c>
      <c r="J2856" s="358"/>
    </row>
    <row r="2857" spans="1:10" s="359" customFormat="1" ht="15" customHeight="1" x14ac:dyDescent="0.2">
      <c r="A2857" s="8">
        <v>5163</v>
      </c>
      <c r="B2857" s="365" t="s">
        <v>1650</v>
      </c>
      <c r="C2857" s="8" t="s">
        <v>342</v>
      </c>
      <c r="D2857" s="8">
        <v>27</v>
      </c>
      <c r="E2857" s="52"/>
      <c r="F2857" s="52" t="s">
        <v>439</v>
      </c>
      <c r="G2857" s="52">
        <v>20</v>
      </c>
      <c r="H2857" s="216" t="s">
        <v>1659</v>
      </c>
      <c r="I2857" s="8">
        <f t="shared" si="77"/>
        <v>47</v>
      </c>
      <c r="J2857" s="358"/>
    </row>
    <row r="2858" spans="1:10" s="359" customFormat="1" ht="15" customHeight="1" x14ac:dyDescent="0.2">
      <c r="A2858" s="8">
        <v>5162</v>
      </c>
      <c r="B2858" s="365" t="s">
        <v>1650</v>
      </c>
      <c r="C2858" s="52" t="s">
        <v>799</v>
      </c>
      <c r="D2858" s="52">
        <v>24</v>
      </c>
      <c r="E2858" s="52" t="s">
        <v>777</v>
      </c>
      <c r="F2858" s="8" t="s">
        <v>442</v>
      </c>
      <c r="G2858" s="8">
        <v>30</v>
      </c>
      <c r="H2858" s="216"/>
      <c r="I2858" s="8">
        <f t="shared" si="77"/>
        <v>54</v>
      </c>
      <c r="J2858" s="358"/>
    </row>
    <row r="2859" spans="1:10" s="359" customFormat="1" ht="15" customHeight="1" x14ac:dyDescent="0.2">
      <c r="A2859" s="8">
        <v>5161</v>
      </c>
      <c r="B2859" s="365" t="s">
        <v>1650</v>
      </c>
      <c r="C2859" s="8" t="s">
        <v>793</v>
      </c>
      <c r="D2859" s="8">
        <v>31</v>
      </c>
      <c r="E2859" s="52"/>
      <c r="F2859" s="52" t="s">
        <v>154</v>
      </c>
      <c r="G2859" s="52">
        <v>24</v>
      </c>
      <c r="H2859" s="216"/>
      <c r="I2859" s="8">
        <f t="shared" si="77"/>
        <v>55</v>
      </c>
      <c r="J2859" s="358"/>
    </row>
    <row r="2860" spans="1:10" s="359" customFormat="1" ht="15" customHeight="1" x14ac:dyDescent="0.2">
      <c r="A2860" s="8">
        <v>5160</v>
      </c>
      <c r="B2860" s="365" t="s">
        <v>1650</v>
      </c>
      <c r="C2860" s="52" t="s">
        <v>797</v>
      </c>
      <c r="D2860" s="52">
        <v>27</v>
      </c>
      <c r="E2860" s="52"/>
      <c r="F2860" s="8" t="s">
        <v>752</v>
      </c>
      <c r="G2860" s="8">
        <v>35</v>
      </c>
      <c r="H2860" s="216"/>
      <c r="I2860" s="8">
        <f t="shared" si="77"/>
        <v>62</v>
      </c>
      <c r="J2860" s="358"/>
    </row>
    <row r="2861" spans="1:10" s="359" customFormat="1" ht="15" customHeight="1" x14ac:dyDescent="0.2">
      <c r="A2861" s="8">
        <v>5159</v>
      </c>
      <c r="B2861" s="365" t="s">
        <v>1650</v>
      </c>
      <c r="C2861" s="8" t="s">
        <v>441</v>
      </c>
      <c r="D2861" s="8">
        <v>24</v>
      </c>
      <c r="E2861" s="52"/>
      <c r="F2861" s="52" t="s">
        <v>295</v>
      </c>
      <c r="G2861" s="52">
        <v>22</v>
      </c>
      <c r="H2861" s="216"/>
      <c r="I2861" s="8">
        <f t="shared" si="77"/>
        <v>46</v>
      </c>
      <c r="J2861" s="358"/>
    </row>
    <row r="2862" spans="1:10" s="359" customFormat="1" ht="15" customHeight="1" x14ac:dyDescent="0.2">
      <c r="A2862" s="8">
        <v>5158</v>
      </c>
      <c r="B2862" s="360" t="s">
        <v>1651</v>
      </c>
      <c r="C2862" s="8" t="s">
        <v>802</v>
      </c>
      <c r="D2862" s="8">
        <v>27</v>
      </c>
      <c r="E2862" s="52"/>
      <c r="F2862" s="52" t="s">
        <v>2952</v>
      </c>
      <c r="G2862" s="52">
        <v>24</v>
      </c>
      <c r="H2862" s="216"/>
      <c r="I2862" s="8">
        <f t="shared" si="77"/>
        <v>51</v>
      </c>
      <c r="J2862" s="358"/>
    </row>
    <row r="2863" spans="1:10" s="359" customFormat="1" ht="15" customHeight="1" x14ac:dyDescent="0.2">
      <c r="A2863" s="8">
        <v>5157</v>
      </c>
      <c r="B2863" s="360" t="s">
        <v>1651</v>
      </c>
      <c r="C2863" s="52" t="s">
        <v>795</v>
      </c>
      <c r="D2863" s="52">
        <v>10</v>
      </c>
      <c r="E2863" s="52"/>
      <c r="F2863" s="8" t="s">
        <v>516</v>
      </c>
      <c r="G2863" s="8">
        <v>20</v>
      </c>
      <c r="H2863" s="216"/>
      <c r="I2863" s="8">
        <f t="shared" si="77"/>
        <v>30</v>
      </c>
      <c r="J2863" s="358"/>
    </row>
    <row r="2864" spans="1:10" s="359" customFormat="1" ht="15" customHeight="1" x14ac:dyDescent="0.2">
      <c r="A2864" s="8">
        <v>5156</v>
      </c>
      <c r="B2864" s="360" t="s">
        <v>1651</v>
      </c>
      <c r="C2864" s="8" t="s">
        <v>788</v>
      </c>
      <c r="D2864" s="8">
        <v>34</v>
      </c>
      <c r="E2864" s="52"/>
      <c r="F2864" s="52" t="s">
        <v>439</v>
      </c>
      <c r="G2864" s="52">
        <v>22</v>
      </c>
      <c r="H2864" s="216"/>
      <c r="I2864" s="8">
        <f t="shared" si="77"/>
        <v>56</v>
      </c>
      <c r="J2864" s="358"/>
    </row>
    <row r="2865" spans="1:10" s="359" customFormat="1" ht="15" customHeight="1" x14ac:dyDescent="0.2">
      <c r="A2865" s="8">
        <v>5155</v>
      </c>
      <c r="B2865" s="360" t="s">
        <v>1651</v>
      </c>
      <c r="C2865" s="52" t="s">
        <v>792</v>
      </c>
      <c r="D2865" s="52">
        <v>17</v>
      </c>
      <c r="E2865" s="52"/>
      <c r="F2865" s="8" t="s">
        <v>342</v>
      </c>
      <c r="G2865" s="8">
        <v>21</v>
      </c>
      <c r="H2865" s="216"/>
      <c r="I2865" s="8">
        <f t="shared" si="77"/>
        <v>38</v>
      </c>
      <c r="J2865" s="358"/>
    </row>
    <row r="2866" spans="1:10" s="359" customFormat="1" ht="15" customHeight="1" x14ac:dyDescent="0.2">
      <c r="A2866" s="8">
        <v>5154</v>
      </c>
      <c r="B2866" s="360" t="s">
        <v>1651</v>
      </c>
      <c r="C2866" s="8" t="s">
        <v>8219</v>
      </c>
      <c r="D2866" s="8">
        <v>35</v>
      </c>
      <c r="E2866" s="52"/>
      <c r="F2866" s="52" t="s">
        <v>400</v>
      </c>
      <c r="G2866" s="52">
        <v>3</v>
      </c>
      <c r="H2866" s="216" t="s">
        <v>1535</v>
      </c>
      <c r="I2866" s="8">
        <f t="shared" si="77"/>
        <v>38</v>
      </c>
      <c r="J2866" s="358"/>
    </row>
    <row r="2867" spans="1:10" s="359" customFormat="1" ht="15" customHeight="1" x14ac:dyDescent="0.2">
      <c r="A2867" s="8">
        <v>5153</v>
      </c>
      <c r="B2867" s="360" t="s">
        <v>1651</v>
      </c>
      <c r="C2867" s="52" t="s">
        <v>1355</v>
      </c>
      <c r="D2867" s="52">
        <v>31</v>
      </c>
      <c r="E2867" s="52"/>
      <c r="F2867" s="8" t="s">
        <v>392</v>
      </c>
      <c r="G2867" s="8">
        <v>34</v>
      </c>
      <c r="H2867" s="216"/>
      <c r="I2867" s="8">
        <f t="shared" si="77"/>
        <v>65</v>
      </c>
      <c r="J2867" s="358"/>
    </row>
    <row r="2868" spans="1:10" s="359" customFormat="1" ht="15" customHeight="1" x14ac:dyDescent="0.2">
      <c r="A2868" s="8">
        <v>5152</v>
      </c>
      <c r="B2868" s="360" t="s">
        <v>1651</v>
      </c>
      <c r="C2868" s="52" t="s">
        <v>789</v>
      </c>
      <c r="D2868" s="52">
        <v>20</v>
      </c>
      <c r="E2868" s="52"/>
      <c r="F2868" s="8" t="s">
        <v>386</v>
      </c>
      <c r="G2868" s="8">
        <v>21</v>
      </c>
      <c r="H2868" s="216"/>
      <c r="I2868" s="8">
        <f t="shared" si="77"/>
        <v>41</v>
      </c>
      <c r="J2868" s="358"/>
    </row>
    <row r="2869" spans="1:10" s="359" customFormat="1" ht="15" customHeight="1" x14ac:dyDescent="0.2">
      <c r="A2869" s="8">
        <v>5151</v>
      </c>
      <c r="B2869" s="360" t="s">
        <v>1651</v>
      </c>
      <c r="C2869" s="52" t="s">
        <v>397</v>
      </c>
      <c r="D2869" s="52">
        <v>13</v>
      </c>
      <c r="E2869" s="52" t="s">
        <v>777</v>
      </c>
      <c r="F2869" s="8" t="s">
        <v>256</v>
      </c>
      <c r="G2869" s="8">
        <v>19</v>
      </c>
      <c r="H2869" s="216"/>
      <c r="I2869" s="8">
        <f t="shared" si="77"/>
        <v>32</v>
      </c>
      <c r="J2869" s="358"/>
    </row>
    <row r="2870" spans="1:10" s="359" customFormat="1" ht="15" customHeight="1" x14ac:dyDescent="0.2">
      <c r="A2870" s="8">
        <v>5150</v>
      </c>
      <c r="B2870" s="360" t="s">
        <v>1651</v>
      </c>
      <c r="C2870" s="52" t="s">
        <v>1323</v>
      </c>
      <c r="D2870" s="52">
        <v>22</v>
      </c>
      <c r="E2870" s="52"/>
      <c r="F2870" s="8" t="s">
        <v>441</v>
      </c>
      <c r="G2870" s="8">
        <v>32</v>
      </c>
      <c r="H2870" s="216"/>
      <c r="I2870" s="8">
        <f t="shared" si="77"/>
        <v>54</v>
      </c>
      <c r="J2870" s="358"/>
    </row>
    <row r="2871" spans="1:10" ht="15" customHeight="1" x14ac:dyDescent="0.2">
      <c r="A2871" s="8">
        <v>5149</v>
      </c>
      <c r="B2871" s="365" t="s">
        <v>1652</v>
      </c>
      <c r="C2871" s="52" t="s">
        <v>2952</v>
      </c>
      <c r="D2871" s="52">
        <v>20</v>
      </c>
      <c r="F2871" s="8" t="s">
        <v>1355</v>
      </c>
      <c r="G2871" s="8">
        <v>36</v>
      </c>
      <c r="I2871" s="8">
        <f t="shared" si="77"/>
        <v>56</v>
      </c>
      <c r="J2871" s="358"/>
    </row>
    <row r="2872" spans="1:10" ht="15" customHeight="1" x14ac:dyDescent="0.2">
      <c r="A2872" s="8">
        <v>5148</v>
      </c>
      <c r="B2872" s="365" t="s">
        <v>1652</v>
      </c>
      <c r="C2872" s="8" t="s">
        <v>397</v>
      </c>
      <c r="D2872" s="8">
        <v>24</v>
      </c>
      <c r="F2872" s="52" t="s">
        <v>516</v>
      </c>
      <c r="G2872" s="52">
        <v>21</v>
      </c>
      <c r="I2872" s="8">
        <f t="shared" si="77"/>
        <v>45</v>
      </c>
    </row>
    <row r="2873" spans="1:10" ht="15" customHeight="1" x14ac:dyDescent="0.2">
      <c r="A2873" s="8">
        <v>5147</v>
      </c>
      <c r="B2873" s="365" t="s">
        <v>1652</v>
      </c>
      <c r="C2873" s="52" t="s">
        <v>789</v>
      </c>
      <c r="D2873" s="52">
        <v>10</v>
      </c>
      <c r="F2873" s="8" t="s">
        <v>514</v>
      </c>
      <c r="G2873" s="8">
        <v>37</v>
      </c>
      <c r="I2873" s="8">
        <f t="shared" si="77"/>
        <v>47</v>
      </c>
    </row>
    <row r="2874" spans="1:10" ht="15" customHeight="1" x14ac:dyDescent="0.2">
      <c r="A2874" s="8">
        <v>5146</v>
      </c>
      <c r="B2874" s="365" t="s">
        <v>1652</v>
      </c>
      <c r="C2874" s="52" t="s">
        <v>802</v>
      </c>
      <c r="D2874" s="52">
        <v>3</v>
      </c>
      <c r="F2874" s="8" t="s">
        <v>342</v>
      </c>
      <c r="G2874" s="8">
        <v>16</v>
      </c>
      <c r="I2874" s="8">
        <f t="shared" si="77"/>
        <v>19</v>
      </c>
    </row>
    <row r="2875" spans="1:10" ht="15" customHeight="1" x14ac:dyDescent="0.2">
      <c r="A2875" s="8">
        <v>5145</v>
      </c>
      <c r="B2875" s="365" t="s">
        <v>1652</v>
      </c>
      <c r="C2875" s="8" t="s">
        <v>790</v>
      </c>
      <c r="D2875" s="8">
        <v>17</v>
      </c>
      <c r="F2875" s="52" t="s">
        <v>386</v>
      </c>
      <c r="G2875" s="52">
        <v>13</v>
      </c>
      <c r="I2875" s="8">
        <f t="shared" si="77"/>
        <v>30</v>
      </c>
    </row>
    <row r="2876" spans="1:10" ht="15" customHeight="1" x14ac:dyDescent="0.2">
      <c r="A2876" s="8">
        <v>5144</v>
      </c>
      <c r="B2876" s="365" t="s">
        <v>1652</v>
      </c>
      <c r="C2876" s="52" t="s">
        <v>792</v>
      </c>
      <c r="D2876" s="52">
        <v>7</v>
      </c>
      <c r="F2876" s="8" t="s">
        <v>752</v>
      </c>
      <c r="G2876" s="8">
        <v>41</v>
      </c>
      <c r="H2876" s="216" t="s">
        <v>1535</v>
      </c>
      <c r="I2876" s="8">
        <f t="shared" si="77"/>
        <v>48</v>
      </c>
    </row>
    <row r="2877" spans="1:10" ht="15" customHeight="1" x14ac:dyDescent="0.2">
      <c r="A2877" s="8">
        <v>5143</v>
      </c>
      <c r="B2877" s="365" t="s">
        <v>1652</v>
      </c>
      <c r="C2877" s="8" t="s">
        <v>793</v>
      </c>
      <c r="D2877" s="8">
        <v>27</v>
      </c>
      <c r="F2877" s="52" t="s">
        <v>256</v>
      </c>
      <c r="G2877" s="52">
        <v>17</v>
      </c>
      <c r="I2877" s="8">
        <f t="shared" si="77"/>
        <v>44</v>
      </c>
    </row>
    <row r="2878" spans="1:10" ht="15" customHeight="1" x14ac:dyDescent="0.2">
      <c r="A2878" s="8">
        <v>5142</v>
      </c>
      <c r="B2878" s="365" t="s">
        <v>1652</v>
      </c>
      <c r="C2878" s="52" t="s">
        <v>797</v>
      </c>
      <c r="D2878" s="52">
        <v>27</v>
      </c>
      <c r="F2878" s="8" t="s">
        <v>441</v>
      </c>
      <c r="G2878" s="8">
        <v>37</v>
      </c>
      <c r="I2878" s="8">
        <f t="shared" si="77"/>
        <v>64</v>
      </c>
    </row>
    <row r="2879" spans="1:10" ht="15" customHeight="1" x14ac:dyDescent="0.2">
      <c r="A2879" s="8">
        <v>5141</v>
      </c>
      <c r="B2879" s="365" t="s">
        <v>1652</v>
      </c>
      <c r="C2879" s="52" t="s">
        <v>1323</v>
      </c>
      <c r="D2879" s="52">
        <v>17</v>
      </c>
      <c r="F2879" s="8" t="s">
        <v>295</v>
      </c>
      <c r="G2879" s="8">
        <v>45</v>
      </c>
      <c r="I2879" s="8">
        <f t="shared" si="77"/>
        <v>62</v>
      </c>
    </row>
    <row r="2880" spans="1:10" ht="15" customHeight="1" x14ac:dyDescent="0.2">
      <c r="A2880" s="8">
        <v>5140</v>
      </c>
      <c r="B2880" s="360" t="s">
        <v>1653</v>
      </c>
      <c r="C2880" s="52" t="s">
        <v>397</v>
      </c>
      <c r="D2880" s="52">
        <v>12</v>
      </c>
      <c r="F2880" s="8" t="s">
        <v>2952</v>
      </c>
      <c r="G2880" s="8">
        <v>17</v>
      </c>
      <c r="I2880" s="8">
        <f t="shared" si="77"/>
        <v>29</v>
      </c>
      <c r="J2880" s="358"/>
    </row>
    <row r="2881" spans="1:10" ht="15" customHeight="1" x14ac:dyDescent="0.2">
      <c r="A2881" s="8">
        <v>5139</v>
      </c>
      <c r="B2881" s="360" t="s">
        <v>1653</v>
      </c>
      <c r="C2881" s="8" t="s">
        <v>790</v>
      </c>
      <c r="D2881" s="8">
        <v>20</v>
      </c>
      <c r="F2881" s="52" t="s">
        <v>1355</v>
      </c>
      <c r="G2881" s="52">
        <v>7</v>
      </c>
      <c r="I2881" s="8">
        <f t="shared" si="77"/>
        <v>27</v>
      </c>
    </row>
    <row r="2882" spans="1:10" ht="15" customHeight="1" x14ac:dyDescent="0.2">
      <c r="A2882" s="8">
        <v>5138</v>
      </c>
      <c r="B2882" s="360" t="s">
        <v>1653</v>
      </c>
      <c r="C2882" s="52" t="s">
        <v>166</v>
      </c>
      <c r="D2882" s="52">
        <v>20</v>
      </c>
      <c r="F2882" s="8" t="s">
        <v>515</v>
      </c>
      <c r="G2882" s="8">
        <v>23</v>
      </c>
      <c r="I2882" s="8">
        <f t="shared" si="77"/>
        <v>43</v>
      </c>
    </row>
    <row r="2883" spans="1:10" ht="15" customHeight="1" x14ac:dyDescent="0.2">
      <c r="A2883" s="8">
        <v>5137</v>
      </c>
      <c r="B2883" s="360" t="s">
        <v>1653</v>
      </c>
      <c r="C2883" s="8" t="s">
        <v>797</v>
      </c>
      <c r="D2883" s="8">
        <v>26</v>
      </c>
      <c r="F2883" s="52" t="s">
        <v>400</v>
      </c>
      <c r="G2883" s="52">
        <v>24</v>
      </c>
      <c r="I2883" s="8">
        <f t="shared" si="77"/>
        <v>50</v>
      </c>
    </row>
    <row r="2884" spans="1:10" ht="15" customHeight="1" x14ac:dyDescent="0.2">
      <c r="A2884" s="8">
        <v>5136</v>
      </c>
      <c r="B2884" s="360" t="s">
        <v>1653</v>
      </c>
      <c r="C2884" s="8" t="s">
        <v>342</v>
      </c>
      <c r="D2884" s="8">
        <v>27</v>
      </c>
      <c r="F2884" s="52" t="s">
        <v>752</v>
      </c>
      <c r="G2884" s="52">
        <v>22</v>
      </c>
      <c r="H2884" s="216" t="s">
        <v>1659</v>
      </c>
      <c r="I2884" s="8">
        <f t="shared" si="77"/>
        <v>49</v>
      </c>
    </row>
    <row r="2885" spans="1:10" ht="15" customHeight="1" x14ac:dyDescent="0.2">
      <c r="A2885" s="8">
        <v>5135</v>
      </c>
      <c r="B2885" s="360" t="s">
        <v>1653</v>
      </c>
      <c r="C2885" s="52" t="s">
        <v>798</v>
      </c>
      <c r="D2885" s="52">
        <v>7</v>
      </c>
      <c r="F2885" s="8" t="s">
        <v>256</v>
      </c>
      <c r="G2885" s="8">
        <v>34</v>
      </c>
      <c r="I2885" s="8">
        <f t="shared" si="77"/>
        <v>41</v>
      </c>
    </row>
    <row r="2886" spans="1:10" ht="15" customHeight="1" x14ac:dyDescent="0.2">
      <c r="A2886" s="8">
        <v>5134</v>
      </c>
      <c r="B2886" s="360" t="s">
        <v>1653</v>
      </c>
      <c r="C2886" s="52" t="s">
        <v>792</v>
      </c>
      <c r="D2886" s="52">
        <v>19</v>
      </c>
      <c r="F2886" s="8" t="s">
        <v>441</v>
      </c>
      <c r="G2886" s="8">
        <v>36</v>
      </c>
      <c r="I2886" s="8">
        <f t="shared" si="77"/>
        <v>55</v>
      </c>
    </row>
    <row r="2887" spans="1:10" ht="15" customHeight="1" x14ac:dyDescent="0.2">
      <c r="A2887" s="8">
        <v>5133</v>
      </c>
      <c r="B2887" s="360" t="s">
        <v>1653</v>
      </c>
      <c r="C2887" s="8" t="s">
        <v>802</v>
      </c>
      <c r="D2887" s="8">
        <v>19</v>
      </c>
      <c r="F2887" s="52" t="s">
        <v>1323</v>
      </c>
      <c r="G2887" s="52">
        <v>13</v>
      </c>
      <c r="I2887" s="8">
        <f t="shared" si="77"/>
        <v>32</v>
      </c>
    </row>
    <row r="2888" spans="1:10" ht="15" customHeight="1" x14ac:dyDescent="0.2">
      <c r="A2888" s="8">
        <v>5132</v>
      </c>
      <c r="B2888" s="360" t="s">
        <v>1653</v>
      </c>
      <c r="C2888" s="8" t="s">
        <v>788</v>
      </c>
      <c r="D2888" s="8">
        <v>24</v>
      </c>
      <c r="F2888" s="52" t="s">
        <v>295</v>
      </c>
      <c r="G2888" s="52">
        <v>9</v>
      </c>
      <c r="I2888" s="8">
        <f t="shared" si="77"/>
        <v>33</v>
      </c>
    </row>
    <row r="2889" spans="1:10" ht="15" customHeight="1" x14ac:dyDescent="0.2">
      <c r="A2889" s="8">
        <v>5131</v>
      </c>
      <c r="B2889" s="365" t="s">
        <v>1654</v>
      </c>
      <c r="C2889" s="52" t="s">
        <v>789</v>
      </c>
      <c r="D2889" s="52">
        <v>14</v>
      </c>
      <c r="F2889" s="8" t="s">
        <v>2952</v>
      </c>
      <c r="G2889" s="8">
        <v>41</v>
      </c>
      <c r="H2889" s="216" t="s">
        <v>1660</v>
      </c>
      <c r="I2889" s="8">
        <f t="shared" si="77"/>
        <v>55</v>
      </c>
      <c r="J2889" s="358"/>
    </row>
    <row r="2890" spans="1:10" ht="15" customHeight="1" x14ac:dyDescent="0.2">
      <c r="A2890" s="8">
        <v>5130</v>
      </c>
      <c r="B2890" s="365" t="s">
        <v>1654</v>
      </c>
      <c r="C2890" s="8" t="s">
        <v>802</v>
      </c>
      <c r="D2890" s="8">
        <v>28</v>
      </c>
      <c r="F2890" s="52" t="s">
        <v>397</v>
      </c>
      <c r="G2890" s="52">
        <v>24</v>
      </c>
      <c r="I2890" s="8">
        <f t="shared" si="77"/>
        <v>52</v>
      </c>
    </row>
    <row r="2891" spans="1:10" ht="15" customHeight="1" x14ac:dyDescent="0.2">
      <c r="A2891" s="8">
        <v>5129</v>
      </c>
      <c r="B2891" s="365" t="s">
        <v>1654</v>
      </c>
      <c r="C2891" s="8" t="s">
        <v>166</v>
      </c>
      <c r="D2891" s="8">
        <v>36</v>
      </c>
      <c r="F2891" s="52" t="s">
        <v>514</v>
      </c>
      <c r="G2891" s="52">
        <v>20</v>
      </c>
      <c r="I2891" s="8">
        <f t="shared" si="77"/>
        <v>56</v>
      </c>
    </row>
    <row r="2892" spans="1:10" ht="15" customHeight="1" x14ac:dyDescent="0.2">
      <c r="A2892" s="8">
        <v>5128</v>
      </c>
      <c r="B2892" s="365" t="s">
        <v>1654</v>
      </c>
      <c r="C2892" s="52" t="s">
        <v>790</v>
      </c>
      <c r="D2892" s="52">
        <v>13</v>
      </c>
      <c r="F2892" s="8" t="s">
        <v>342</v>
      </c>
      <c r="G2892" s="8">
        <v>24</v>
      </c>
      <c r="I2892" s="8">
        <f t="shared" si="77"/>
        <v>37</v>
      </c>
    </row>
    <row r="2893" spans="1:10" ht="15" customHeight="1" x14ac:dyDescent="0.2">
      <c r="A2893" s="8">
        <v>5127</v>
      </c>
      <c r="B2893" s="365" t="s">
        <v>1654</v>
      </c>
      <c r="C2893" s="52" t="s">
        <v>1355</v>
      </c>
      <c r="D2893" s="52">
        <v>21</v>
      </c>
      <c r="F2893" s="8" t="s">
        <v>400</v>
      </c>
      <c r="G2893" s="8">
        <v>31</v>
      </c>
      <c r="I2893" s="8">
        <f t="shared" si="77"/>
        <v>52</v>
      </c>
    </row>
    <row r="2894" spans="1:10" ht="15" customHeight="1" x14ac:dyDescent="0.2">
      <c r="A2894" s="8">
        <v>5126</v>
      </c>
      <c r="B2894" s="365" t="s">
        <v>1654</v>
      </c>
      <c r="C2894" s="52" t="s">
        <v>799</v>
      </c>
      <c r="D2894" s="52">
        <v>23</v>
      </c>
      <c r="F2894" s="8" t="s">
        <v>392</v>
      </c>
      <c r="G2894" s="8">
        <v>37</v>
      </c>
      <c r="I2894" s="8">
        <f t="shared" si="77"/>
        <v>60</v>
      </c>
    </row>
    <row r="2895" spans="1:10" ht="15" customHeight="1" x14ac:dyDescent="0.2">
      <c r="A2895" s="8">
        <v>5125</v>
      </c>
      <c r="B2895" s="365" t="s">
        <v>1654</v>
      </c>
      <c r="C2895" s="8" t="s">
        <v>8219</v>
      </c>
      <c r="D2895" s="8">
        <v>12</v>
      </c>
      <c r="E2895" s="52" t="s">
        <v>777</v>
      </c>
      <c r="F2895" s="52" t="s">
        <v>386</v>
      </c>
      <c r="G2895" s="52">
        <v>6</v>
      </c>
      <c r="I2895" s="8">
        <f t="shared" si="77"/>
        <v>18</v>
      </c>
    </row>
    <row r="2896" spans="1:10" ht="15" customHeight="1" x14ac:dyDescent="0.2">
      <c r="A2896" s="8">
        <v>5124</v>
      </c>
      <c r="B2896" s="365" t="s">
        <v>1654</v>
      </c>
      <c r="C2896" s="52" t="s">
        <v>1323</v>
      </c>
      <c r="D2896" s="52">
        <v>7</v>
      </c>
      <c r="F2896" s="8" t="s">
        <v>154</v>
      </c>
      <c r="G2896" s="8">
        <v>31</v>
      </c>
      <c r="I2896" s="8">
        <f t="shared" si="77"/>
        <v>38</v>
      </c>
    </row>
    <row r="2897" spans="1:10" ht="15" customHeight="1" x14ac:dyDescent="0.2">
      <c r="A2897" s="8">
        <v>5123</v>
      </c>
      <c r="B2897" s="365" t="s">
        <v>1654</v>
      </c>
      <c r="C2897" s="8" t="s">
        <v>795</v>
      </c>
      <c r="D2897" s="8">
        <v>38</v>
      </c>
      <c r="F2897" s="52" t="s">
        <v>441</v>
      </c>
      <c r="G2897" s="52">
        <v>14</v>
      </c>
      <c r="I2897" s="8">
        <f t="shared" si="77"/>
        <v>52</v>
      </c>
    </row>
    <row r="2898" spans="1:10" ht="15" customHeight="1" x14ac:dyDescent="0.2">
      <c r="A2898" s="8">
        <v>5122</v>
      </c>
      <c r="B2898" s="360" t="s">
        <v>1655</v>
      </c>
      <c r="C2898" s="8" t="s">
        <v>788</v>
      </c>
      <c r="D2898" s="8">
        <v>28</v>
      </c>
      <c r="F2898" s="52" t="s">
        <v>1355</v>
      </c>
      <c r="G2898" s="52">
        <v>24</v>
      </c>
      <c r="I2898" s="8">
        <f t="shared" si="77"/>
        <v>52</v>
      </c>
      <c r="J2898" s="358"/>
    </row>
    <row r="2899" spans="1:10" ht="15" customHeight="1" x14ac:dyDescent="0.2">
      <c r="A2899" s="8">
        <v>5121</v>
      </c>
      <c r="B2899" s="360" t="s">
        <v>1655</v>
      </c>
      <c r="C2899" s="52" t="s">
        <v>797</v>
      </c>
      <c r="D2899" s="52">
        <v>23</v>
      </c>
      <c r="E2899" s="52" t="s">
        <v>777</v>
      </c>
      <c r="F2899" s="8" t="s">
        <v>397</v>
      </c>
      <c r="G2899" s="8">
        <v>26</v>
      </c>
      <c r="I2899" s="8">
        <f t="shared" si="77"/>
        <v>49</v>
      </c>
    </row>
    <row r="2900" spans="1:10" ht="15" customHeight="1" x14ac:dyDescent="0.2">
      <c r="A2900" s="8">
        <v>5120</v>
      </c>
      <c r="B2900" s="360" t="s">
        <v>1655</v>
      </c>
      <c r="C2900" s="8" t="s">
        <v>342</v>
      </c>
      <c r="D2900" s="8">
        <v>41</v>
      </c>
      <c r="F2900" s="52" t="s">
        <v>516</v>
      </c>
      <c r="G2900" s="52">
        <v>3</v>
      </c>
      <c r="I2900" s="8">
        <f t="shared" si="77"/>
        <v>44</v>
      </c>
    </row>
    <row r="2901" spans="1:10" ht="15" customHeight="1" x14ac:dyDescent="0.2">
      <c r="A2901" s="8">
        <v>5119</v>
      </c>
      <c r="B2901" s="360" t="s">
        <v>1655</v>
      </c>
      <c r="C2901" s="8" t="s">
        <v>790</v>
      </c>
      <c r="D2901" s="8">
        <v>27</v>
      </c>
      <c r="F2901" s="52" t="s">
        <v>442</v>
      </c>
      <c r="G2901" s="52">
        <v>14</v>
      </c>
      <c r="I2901" s="8">
        <f t="shared" si="77"/>
        <v>41</v>
      </c>
    </row>
    <row r="2902" spans="1:10" ht="15" customHeight="1" x14ac:dyDescent="0.2">
      <c r="A2902" s="8">
        <v>5118</v>
      </c>
      <c r="B2902" s="360" t="s">
        <v>1655</v>
      </c>
      <c r="C2902" s="52" t="s">
        <v>789</v>
      </c>
      <c r="D2902" s="52">
        <v>20</v>
      </c>
      <c r="F2902" s="8" t="s">
        <v>400</v>
      </c>
      <c r="G2902" s="8">
        <v>23</v>
      </c>
      <c r="I2902" s="8">
        <f t="shared" si="77"/>
        <v>43</v>
      </c>
    </row>
    <row r="2903" spans="1:10" ht="15" customHeight="1" x14ac:dyDescent="0.2">
      <c r="A2903" s="8">
        <v>5117</v>
      </c>
      <c r="B2903" s="360" t="s">
        <v>1655</v>
      </c>
      <c r="C2903" s="8" t="s">
        <v>792</v>
      </c>
      <c r="D2903" s="8">
        <v>26</v>
      </c>
      <c r="F2903" s="52" t="s">
        <v>386</v>
      </c>
      <c r="G2903" s="52">
        <v>21</v>
      </c>
      <c r="I2903" s="8">
        <f t="shared" si="77"/>
        <v>47</v>
      </c>
    </row>
    <row r="2904" spans="1:10" ht="15" customHeight="1" x14ac:dyDescent="0.2">
      <c r="A2904" s="8">
        <v>5116</v>
      </c>
      <c r="B2904" s="360" t="s">
        <v>1655</v>
      </c>
      <c r="C2904" s="8" t="s">
        <v>795</v>
      </c>
      <c r="D2904" s="8">
        <v>13</v>
      </c>
      <c r="F2904" s="52" t="s">
        <v>752</v>
      </c>
      <c r="G2904" s="52">
        <v>10</v>
      </c>
      <c r="I2904" s="8">
        <f t="shared" si="77"/>
        <v>23</v>
      </c>
    </row>
    <row r="2905" spans="1:10" ht="15" customHeight="1" x14ac:dyDescent="0.2">
      <c r="A2905" s="8">
        <v>5115</v>
      </c>
      <c r="B2905" s="360" t="s">
        <v>1655</v>
      </c>
      <c r="C2905" s="8" t="s">
        <v>2952</v>
      </c>
      <c r="D2905" s="8">
        <v>17</v>
      </c>
      <c r="F2905" s="52" t="s">
        <v>256</v>
      </c>
      <c r="G2905" s="52">
        <v>14</v>
      </c>
      <c r="I2905" s="8">
        <f t="shared" si="77"/>
        <v>31</v>
      </c>
    </row>
    <row r="2906" spans="1:10" ht="15" customHeight="1" x14ac:dyDescent="0.2">
      <c r="A2906" s="8">
        <v>5114</v>
      </c>
      <c r="B2906" s="360" t="s">
        <v>1655</v>
      </c>
      <c r="C2906" s="8" t="s">
        <v>441</v>
      </c>
      <c r="D2906" s="8">
        <v>49</v>
      </c>
      <c r="F2906" s="52" t="s">
        <v>1323</v>
      </c>
      <c r="G2906" s="52">
        <v>10</v>
      </c>
      <c r="H2906" s="216" t="s">
        <v>779</v>
      </c>
      <c r="I2906" s="8">
        <f t="shared" si="77"/>
        <v>59</v>
      </c>
    </row>
    <row r="2907" spans="1:10" ht="15" customHeight="1" x14ac:dyDescent="0.2">
      <c r="A2907" s="8">
        <v>5113</v>
      </c>
      <c r="B2907" s="365" t="s">
        <v>1656</v>
      </c>
      <c r="C2907" s="52" t="s">
        <v>397</v>
      </c>
      <c r="D2907" s="52">
        <v>10</v>
      </c>
      <c r="F2907" s="8" t="s">
        <v>1355</v>
      </c>
      <c r="G2907" s="8">
        <v>24</v>
      </c>
      <c r="I2907" s="8">
        <f t="shared" si="77"/>
        <v>34</v>
      </c>
      <c r="J2907" s="358"/>
    </row>
    <row r="2908" spans="1:10" ht="15" customHeight="1" x14ac:dyDescent="0.2">
      <c r="A2908" s="8">
        <v>5112</v>
      </c>
      <c r="B2908" s="365" t="s">
        <v>1656</v>
      </c>
      <c r="C2908" s="52" t="s">
        <v>792</v>
      </c>
      <c r="D2908" s="52">
        <v>14</v>
      </c>
      <c r="F2908" s="8" t="s">
        <v>516</v>
      </c>
      <c r="G2908" s="8">
        <v>38</v>
      </c>
      <c r="I2908" s="8">
        <f t="shared" si="77"/>
        <v>52</v>
      </c>
    </row>
    <row r="2909" spans="1:10" ht="15" customHeight="1" x14ac:dyDescent="0.2">
      <c r="A2909" s="8">
        <v>5111</v>
      </c>
      <c r="B2909" s="365" t="s">
        <v>1656</v>
      </c>
      <c r="C2909" s="8" t="s">
        <v>2952</v>
      </c>
      <c r="D2909" s="8">
        <v>34</v>
      </c>
      <c r="F2909" s="52" t="s">
        <v>514</v>
      </c>
      <c r="G2909" s="52">
        <v>30</v>
      </c>
      <c r="I2909" s="8">
        <f t="shared" ref="I2909:I2972" si="78">D2909+G2909</f>
        <v>64</v>
      </c>
    </row>
    <row r="2910" spans="1:10" ht="15" customHeight="1" x14ac:dyDescent="0.2">
      <c r="A2910" s="8">
        <v>5110</v>
      </c>
      <c r="B2910" s="365" t="s">
        <v>1656</v>
      </c>
      <c r="C2910" s="8" t="s">
        <v>789</v>
      </c>
      <c r="D2910" s="8">
        <v>28</v>
      </c>
      <c r="F2910" s="52" t="s">
        <v>442</v>
      </c>
      <c r="G2910" s="52">
        <v>21</v>
      </c>
      <c r="I2910" s="8">
        <f t="shared" si="78"/>
        <v>49</v>
      </c>
    </row>
    <row r="2911" spans="1:10" ht="15" customHeight="1" x14ac:dyDescent="0.2">
      <c r="A2911" s="8">
        <v>5109</v>
      </c>
      <c r="B2911" s="365" t="s">
        <v>1656</v>
      </c>
      <c r="C2911" s="8" t="s">
        <v>793</v>
      </c>
      <c r="D2911" s="8">
        <v>20</v>
      </c>
      <c r="F2911" s="52" t="s">
        <v>392</v>
      </c>
      <c r="G2911" s="52">
        <v>16</v>
      </c>
      <c r="I2911" s="8">
        <f t="shared" si="78"/>
        <v>36</v>
      </c>
    </row>
    <row r="2912" spans="1:10" ht="15" customHeight="1" x14ac:dyDescent="0.2">
      <c r="A2912" s="8">
        <v>5108</v>
      </c>
      <c r="B2912" s="365" t="s">
        <v>1656</v>
      </c>
      <c r="C2912" s="8" t="s">
        <v>8219</v>
      </c>
      <c r="D2912" s="8">
        <v>31</v>
      </c>
      <c r="F2912" s="52" t="s">
        <v>256</v>
      </c>
      <c r="G2912" s="52">
        <v>6</v>
      </c>
      <c r="I2912" s="8">
        <f t="shared" si="78"/>
        <v>37</v>
      </c>
    </row>
    <row r="2913" spans="1:10" ht="15" customHeight="1" x14ac:dyDescent="0.2">
      <c r="A2913" s="8">
        <v>5107</v>
      </c>
      <c r="B2913" s="365" t="s">
        <v>1656</v>
      </c>
      <c r="C2913" s="8" t="s">
        <v>342</v>
      </c>
      <c r="D2913" s="8">
        <v>52</v>
      </c>
      <c r="F2913" s="52" t="s">
        <v>441</v>
      </c>
      <c r="G2913" s="52">
        <v>0</v>
      </c>
      <c r="H2913" s="216" t="s">
        <v>1659</v>
      </c>
      <c r="I2913" s="8">
        <f t="shared" si="78"/>
        <v>52</v>
      </c>
    </row>
    <row r="2914" spans="1:10" ht="15" customHeight="1" x14ac:dyDescent="0.2">
      <c r="A2914" s="8">
        <v>5106</v>
      </c>
      <c r="B2914" s="365" t="s">
        <v>1656</v>
      </c>
      <c r="C2914" s="52" t="s">
        <v>798</v>
      </c>
      <c r="D2914" s="52">
        <v>10</v>
      </c>
      <c r="F2914" s="8" t="s">
        <v>1323</v>
      </c>
      <c r="G2914" s="8">
        <v>20</v>
      </c>
      <c r="I2914" s="8">
        <f t="shared" si="78"/>
        <v>30</v>
      </c>
    </row>
    <row r="2915" spans="1:10" ht="15" customHeight="1" x14ac:dyDescent="0.2">
      <c r="A2915" s="8">
        <v>5105</v>
      </c>
      <c r="B2915" s="365" t="s">
        <v>1656</v>
      </c>
      <c r="C2915" s="52" t="s">
        <v>790</v>
      </c>
      <c r="D2915" s="52">
        <v>10</v>
      </c>
      <c r="F2915" s="8" t="s">
        <v>295</v>
      </c>
      <c r="G2915" s="8">
        <v>31</v>
      </c>
      <c r="I2915" s="8">
        <f t="shared" si="78"/>
        <v>41</v>
      </c>
    </row>
    <row r="2916" spans="1:10" ht="15" customHeight="1" x14ac:dyDescent="0.2">
      <c r="A2916" s="8">
        <v>5104</v>
      </c>
      <c r="B2916" s="360" t="s">
        <v>1657</v>
      </c>
      <c r="C2916" s="8" t="s">
        <v>441</v>
      </c>
      <c r="D2916" s="8">
        <v>38</v>
      </c>
      <c r="F2916" s="52" t="s">
        <v>1355</v>
      </c>
      <c r="G2916" s="52">
        <v>17</v>
      </c>
      <c r="H2916" s="216" t="s">
        <v>1658</v>
      </c>
      <c r="I2916" s="8">
        <f t="shared" si="78"/>
        <v>55</v>
      </c>
      <c r="J2916" s="358"/>
    </row>
    <row r="2917" spans="1:10" ht="15" customHeight="1" x14ac:dyDescent="0.2">
      <c r="A2917" s="8">
        <v>5103</v>
      </c>
      <c r="B2917" s="360" t="s">
        <v>1657</v>
      </c>
      <c r="C2917" s="8" t="s">
        <v>166</v>
      </c>
      <c r="D2917" s="8">
        <v>21</v>
      </c>
      <c r="F2917" s="52" t="s">
        <v>397</v>
      </c>
      <c r="G2917" s="52">
        <v>13</v>
      </c>
      <c r="I2917" s="8">
        <f t="shared" si="78"/>
        <v>34</v>
      </c>
    </row>
    <row r="2918" spans="1:10" ht="15" customHeight="1" x14ac:dyDescent="0.2">
      <c r="A2918" s="8">
        <v>5102</v>
      </c>
      <c r="B2918" s="360" t="s">
        <v>1657</v>
      </c>
      <c r="C2918" s="52" t="s">
        <v>1323</v>
      </c>
      <c r="D2918" s="52">
        <v>22</v>
      </c>
      <c r="F2918" s="8" t="s">
        <v>514</v>
      </c>
      <c r="G2918" s="8">
        <v>24</v>
      </c>
      <c r="I2918" s="8">
        <f t="shared" si="78"/>
        <v>46</v>
      </c>
    </row>
    <row r="2919" spans="1:10" ht="15" customHeight="1" x14ac:dyDescent="0.2">
      <c r="A2919" s="8">
        <v>5101</v>
      </c>
      <c r="B2919" s="360" t="s">
        <v>1657</v>
      </c>
      <c r="C2919" s="52" t="s">
        <v>799</v>
      </c>
      <c r="D2919" s="52">
        <v>20</v>
      </c>
      <c r="F2919" s="8" t="s">
        <v>515</v>
      </c>
      <c r="G2919" s="8">
        <v>27</v>
      </c>
      <c r="I2919" s="8">
        <f t="shared" si="78"/>
        <v>47</v>
      </c>
    </row>
    <row r="2920" spans="1:10" ht="15" customHeight="1" x14ac:dyDescent="0.2">
      <c r="A2920" s="8">
        <v>5100</v>
      </c>
      <c r="B2920" s="360" t="s">
        <v>1657</v>
      </c>
      <c r="C2920" s="8" t="s">
        <v>797</v>
      </c>
      <c r="D2920" s="8">
        <v>33</v>
      </c>
      <c r="F2920" s="52" t="s">
        <v>439</v>
      </c>
      <c r="G2920" s="52">
        <v>24</v>
      </c>
      <c r="I2920" s="8">
        <f t="shared" si="78"/>
        <v>57</v>
      </c>
    </row>
    <row r="2921" spans="1:10" ht="15" customHeight="1" x14ac:dyDescent="0.2">
      <c r="A2921" s="8">
        <v>5099</v>
      </c>
      <c r="B2921" s="360" t="s">
        <v>1657</v>
      </c>
      <c r="C2921" s="8" t="s">
        <v>8219</v>
      </c>
      <c r="D2921" s="8">
        <v>56</v>
      </c>
      <c r="F2921" s="52" t="s">
        <v>442</v>
      </c>
      <c r="G2921" s="52">
        <v>20</v>
      </c>
      <c r="I2921" s="8">
        <f t="shared" si="78"/>
        <v>76</v>
      </c>
    </row>
    <row r="2922" spans="1:10" ht="15" customHeight="1" x14ac:dyDescent="0.2">
      <c r="A2922" s="8">
        <v>5098</v>
      </c>
      <c r="B2922" s="360" t="s">
        <v>1657</v>
      </c>
      <c r="C2922" s="52" t="s">
        <v>2952</v>
      </c>
      <c r="D2922" s="52">
        <v>13</v>
      </c>
      <c r="F2922" s="8" t="s">
        <v>342</v>
      </c>
      <c r="G2922" s="8">
        <v>26</v>
      </c>
      <c r="I2922" s="8">
        <f t="shared" si="78"/>
        <v>39</v>
      </c>
    </row>
    <row r="2923" spans="1:10" ht="15" customHeight="1" x14ac:dyDescent="0.2">
      <c r="A2923" s="8">
        <v>5097</v>
      </c>
      <c r="B2923" s="360" t="s">
        <v>1657</v>
      </c>
      <c r="C2923" s="8" t="s">
        <v>795</v>
      </c>
      <c r="D2923" s="8">
        <v>13</v>
      </c>
      <c r="F2923" s="52" t="s">
        <v>400</v>
      </c>
      <c r="G2923" s="52">
        <v>10</v>
      </c>
      <c r="I2923" s="8">
        <f t="shared" si="78"/>
        <v>23</v>
      </c>
    </row>
    <row r="2924" spans="1:10" ht="15" customHeight="1" x14ac:dyDescent="0.2">
      <c r="A2924" s="8">
        <v>5096</v>
      </c>
      <c r="B2924" s="360" t="s">
        <v>1657</v>
      </c>
      <c r="C2924" s="8" t="s">
        <v>798</v>
      </c>
      <c r="D2924" s="8">
        <v>15</v>
      </c>
      <c r="F2924" s="52" t="s">
        <v>154</v>
      </c>
      <c r="G2924" s="52">
        <v>14</v>
      </c>
      <c r="I2924" s="8">
        <f t="shared" si="78"/>
        <v>29</v>
      </c>
    </row>
    <row r="2925" spans="1:10" ht="15" customHeight="1" x14ac:dyDescent="0.2">
      <c r="A2925" s="8">
        <v>5095</v>
      </c>
      <c r="B2925" s="365" t="s">
        <v>1640</v>
      </c>
      <c r="C2925" s="8" t="s">
        <v>793</v>
      </c>
      <c r="D2925" s="8">
        <v>19</v>
      </c>
      <c r="F2925" s="52" t="s">
        <v>2952</v>
      </c>
      <c r="G2925" s="52">
        <v>16</v>
      </c>
      <c r="I2925" s="8">
        <f t="shared" si="78"/>
        <v>35</v>
      </c>
      <c r="J2925" s="358"/>
    </row>
    <row r="2926" spans="1:10" ht="15" customHeight="1" x14ac:dyDescent="0.2">
      <c r="A2926" s="8">
        <v>5094</v>
      </c>
      <c r="B2926" s="365" t="s">
        <v>1640</v>
      </c>
      <c r="C2926" s="8" t="s">
        <v>788</v>
      </c>
      <c r="D2926" s="8">
        <v>37</v>
      </c>
      <c r="F2926" s="52" t="s">
        <v>516</v>
      </c>
      <c r="G2926" s="52">
        <v>20</v>
      </c>
      <c r="I2926" s="8">
        <f t="shared" si="78"/>
        <v>57</v>
      </c>
    </row>
    <row r="2927" spans="1:10" ht="15" customHeight="1" x14ac:dyDescent="0.2">
      <c r="A2927" s="8">
        <v>5093</v>
      </c>
      <c r="B2927" s="365" t="s">
        <v>1640</v>
      </c>
      <c r="C2927" s="52" t="s">
        <v>1355</v>
      </c>
      <c r="D2927" s="52">
        <v>27</v>
      </c>
      <c r="F2927" s="8" t="s">
        <v>515</v>
      </c>
      <c r="G2927" s="8">
        <v>30</v>
      </c>
      <c r="I2927" s="8">
        <f t="shared" si="78"/>
        <v>57</v>
      </c>
    </row>
    <row r="2928" spans="1:10" ht="15" customHeight="1" x14ac:dyDescent="0.2">
      <c r="A2928" s="8">
        <v>5092</v>
      </c>
      <c r="B2928" s="365" t="s">
        <v>1640</v>
      </c>
      <c r="C2928" s="52" t="s">
        <v>397</v>
      </c>
      <c r="D2928" s="52">
        <v>16</v>
      </c>
      <c r="E2928" s="52" t="s">
        <v>777</v>
      </c>
      <c r="F2928" s="52" t="s">
        <v>439</v>
      </c>
      <c r="G2928" s="52">
        <v>10</v>
      </c>
      <c r="I2928" s="8">
        <f t="shared" si="78"/>
        <v>26</v>
      </c>
    </row>
    <row r="2929" spans="1:10" ht="15" customHeight="1" x14ac:dyDescent="0.2">
      <c r="A2929" s="8">
        <v>5091</v>
      </c>
      <c r="B2929" s="365" t="s">
        <v>1640</v>
      </c>
      <c r="C2929" s="8" t="s">
        <v>342</v>
      </c>
      <c r="D2929" s="8">
        <v>27</v>
      </c>
      <c r="F2929" s="52" t="s">
        <v>442</v>
      </c>
      <c r="G2929" s="52">
        <v>6</v>
      </c>
      <c r="I2929" s="8">
        <f t="shared" si="78"/>
        <v>33</v>
      </c>
    </row>
    <row r="2930" spans="1:10" ht="15" customHeight="1" x14ac:dyDescent="0.2">
      <c r="A2930" s="8">
        <v>5090</v>
      </c>
      <c r="B2930" s="365" t="s">
        <v>1640</v>
      </c>
      <c r="C2930" s="52" t="s">
        <v>798</v>
      </c>
      <c r="D2930" s="52">
        <v>28</v>
      </c>
      <c r="F2930" s="8" t="s">
        <v>392</v>
      </c>
      <c r="G2930" s="8">
        <v>50</v>
      </c>
      <c r="H2930" s="216" t="s">
        <v>781</v>
      </c>
      <c r="I2930" s="8">
        <f t="shared" si="78"/>
        <v>78</v>
      </c>
    </row>
    <row r="2931" spans="1:10" ht="15" customHeight="1" x14ac:dyDescent="0.2">
      <c r="A2931" s="8">
        <v>5089</v>
      </c>
      <c r="B2931" s="365" t="s">
        <v>1640</v>
      </c>
      <c r="C2931" s="8" t="s">
        <v>8219</v>
      </c>
      <c r="D2931" s="8">
        <v>31</v>
      </c>
      <c r="F2931" s="52" t="s">
        <v>154</v>
      </c>
      <c r="G2931" s="52">
        <v>12</v>
      </c>
      <c r="I2931" s="8">
        <f t="shared" si="78"/>
        <v>43</v>
      </c>
    </row>
    <row r="2932" spans="1:10" ht="15" customHeight="1" x14ac:dyDescent="0.2">
      <c r="A2932" s="8">
        <v>5088</v>
      </c>
      <c r="B2932" s="365" t="s">
        <v>1640</v>
      </c>
      <c r="C2932" s="8" t="s">
        <v>441</v>
      </c>
      <c r="D2932" s="8">
        <v>17</v>
      </c>
      <c r="F2932" s="52" t="s">
        <v>256</v>
      </c>
      <c r="G2932" s="52">
        <v>14</v>
      </c>
      <c r="I2932" s="8">
        <f t="shared" si="78"/>
        <v>31</v>
      </c>
    </row>
    <row r="2933" spans="1:10" ht="15" customHeight="1" x14ac:dyDescent="0.2">
      <c r="A2933" s="8">
        <v>5087</v>
      </c>
      <c r="B2933" s="365" t="s">
        <v>1640</v>
      </c>
      <c r="C2933" s="8" t="s">
        <v>795</v>
      </c>
      <c r="D2933" s="8">
        <v>63</v>
      </c>
      <c r="F2933" s="52" t="s">
        <v>1323</v>
      </c>
      <c r="G2933" s="52">
        <v>16</v>
      </c>
      <c r="I2933" s="8">
        <f t="shared" si="78"/>
        <v>79</v>
      </c>
    </row>
    <row r="2934" spans="1:10" ht="15" customHeight="1" x14ac:dyDescent="0.2">
      <c r="A2934" s="8">
        <v>5086</v>
      </c>
      <c r="B2934" s="360" t="s">
        <v>1639</v>
      </c>
      <c r="C2934" s="8" t="s">
        <v>1355</v>
      </c>
      <c r="D2934" s="8">
        <v>34</v>
      </c>
      <c r="F2934" s="52" t="s">
        <v>2952</v>
      </c>
      <c r="G2934" s="52">
        <v>21</v>
      </c>
      <c r="I2934" s="8">
        <f t="shared" si="78"/>
        <v>55</v>
      </c>
      <c r="J2934" s="358"/>
    </row>
    <row r="2935" spans="1:10" ht="15" customHeight="1" x14ac:dyDescent="0.2">
      <c r="A2935" s="8">
        <v>5085</v>
      </c>
      <c r="B2935" s="360" t="s">
        <v>1639</v>
      </c>
      <c r="C2935" s="52" t="s">
        <v>790</v>
      </c>
      <c r="D2935" s="52">
        <v>17</v>
      </c>
      <c r="F2935" s="8" t="s">
        <v>516</v>
      </c>
      <c r="G2935" s="8">
        <v>24</v>
      </c>
      <c r="I2935" s="8">
        <f t="shared" si="78"/>
        <v>41</v>
      </c>
    </row>
    <row r="2936" spans="1:10" ht="15" customHeight="1" x14ac:dyDescent="0.2">
      <c r="A2936" s="8">
        <v>5084</v>
      </c>
      <c r="B2936" s="360" t="s">
        <v>1639</v>
      </c>
      <c r="C2936" s="8" t="s">
        <v>802</v>
      </c>
      <c r="D2936" s="8">
        <v>45</v>
      </c>
      <c r="F2936" s="52" t="s">
        <v>515</v>
      </c>
      <c r="G2936" s="52">
        <v>23</v>
      </c>
      <c r="I2936" s="8">
        <f t="shared" si="78"/>
        <v>68</v>
      </c>
    </row>
    <row r="2937" spans="1:10" ht="15" customHeight="1" x14ac:dyDescent="0.2">
      <c r="A2937" s="8">
        <v>5083</v>
      </c>
      <c r="B2937" s="360" t="s">
        <v>1639</v>
      </c>
      <c r="C2937" s="52" t="s">
        <v>788</v>
      </c>
      <c r="D2937" s="52">
        <v>6</v>
      </c>
      <c r="F2937" s="8" t="s">
        <v>342</v>
      </c>
      <c r="G2937" s="8">
        <v>37</v>
      </c>
      <c r="H2937" s="216" t="s">
        <v>1659</v>
      </c>
      <c r="I2937" s="8">
        <f t="shared" si="78"/>
        <v>43</v>
      </c>
    </row>
    <row r="2938" spans="1:10" ht="15" customHeight="1" x14ac:dyDescent="0.2">
      <c r="A2938" s="8">
        <v>5082</v>
      </c>
      <c r="B2938" s="360" t="s">
        <v>1639</v>
      </c>
      <c r="C2938" s="52" t="s">
        <v>792</v>
      </c>
      <c r="D2938" s="52">
        <v>26</v>
      </c>
      <c r="F2938" s="8" t="s">
        <v>400</v>
      </c>
      <c r="G2938" s="8">
        <v>40</v>
      </c>
      <c r="I2938" s="8">
        <f t="shared" si="78"/>
        <v>66</v>
      </c>
    </row>
    <row r="2939" spans="1:10" ht="15" customHeight="1" x14ac:dyDescent="0.2">
      <c r="A2939" s="8">
        <v>5081</v>
      </c>
      <c r="B2939" s="360" t="s">
        <v>1639</v>
      </c>
      <c r="C2939" s="52" t="s">
        <v>798</v>
      </c>
      <c r="D2939" s="52">
        <v>21</v>
      </c>
      <c r="F2939" s="8" t="s">
        <v>752</v>
      </c>
      <c r="G2939" s="8">
        <v>23</v>
      </c>
      <c r="I2939" s="8">
        <f t="shared" si="78"/>
        <v>44</v>
      </c>
    </row>
    <row r="2940" spans="1:10" ht="15" customHeight="1" x14ac:dyDescent="0.2">
      <c r="A2940" s="8">
        <v>5080</v>
      </c>
      <c r="B2940" s="360" t="s">
        <v>1639</v>
      </c>
      <c r="C2940" s="52" t="s">
        <v>397</v>
      </c>
      <c r="D2940" s="52">
        <v>10</v>
      </c>
      <c r="F2940" s="8" t="s">
        <v>441</v>
      </c>
      <c r="G2940" s="8">
        <v>21</v>
      </c>
      <c r="I2940" s="8">
        <f t="shared" si="78"/>
        <v>31</v>
      </c>
    </row>
    <row r="2941" spans="1:10" ht="15" customHeight="1" x14ac:dyDescent="0.2">
      <c r="A2941" s="8">
        <v>5079</v>
      </c>
      <c r="B2941" s="360" t="s">
        <v>1639</v>
      </c>
      <c r="C2941" s="52" t="s">
        <v>799</v>
      </c>
      <c r="D2941" s="52">
        <v>17</v>
      </c>
      <c r="F2941" s="8" t="s">
        <v>1323</v>
      </c>
      <c r="G2941" s="8">
        <v>21</v>
      </c>
      <c r="I2941" s="8">
        <f t="shared" si="78"/>
        <v>38</v>
      </c>
    </row>
    <row r="2942" spans="1:10" ht="15" customHeight="1" x14ac:dyDescent="0.2">
      <c r="A2942" s="8">
        <v>5078</v>
      </c>
      <c r="B2942" s="360" t="s">
        <v>1639</v>
      </c>
      <c r="C2942" s="52" t="s">
        <v>797</v>
      </c>
      <c r="D2942" s="52">
        <v>24</v>
      </c>
      <c r="F2942" s="8" t="s">
        <v>295</v>
      </c>
      <c r="G2942" s="8">
        <v>45</v>
      </c>
      <c r="I2942" s="8">
        <f t="shared" si="78"/>
        <v>69</v>
      </c>
    </row>
    <row r="2943" spans="1:10" s="359" customFormat="1" ht="15" customHeight="1" x14ac:dyDescent="0.2">
      <c r="A2943" s="8">
        <v>5077</v>
      </c>
      <c r="B2943" s="363" t="s">
        <v>1548</v>
      </c>
      <c r="C2943" s="8" t="s">
        <v>138</v>
      </c>
      <c r="D2943" s="8">
        <v>27</v>
      </c>
      <c r="E2943" s="361">
        <v>27</v>
      </c>
      <c r="F2943" s="52" t="s">
        <v>752</v>
      </c>
      <c r="G2943" s="52">
        <v>8</v>
      </c>
      <c r="H2943" s="216" t="s">
        <v>778</v>
      </c>
      <c r="I2943" s="8">
        <f t="shared" si="78"/>
        <v>35</v>
      </c>
      <c r="J2943" s="358">
        <v>46.58</v>
      </c>
    </row>
    <row r="2944" spans="1:10" s="359" customFormat="1" ht="15" customHeight="1" x14ac:dyDescent="0.2">
      <c r="A2944" s="8">
        <v>5076</v>
      </c>
      <c r="B2944" s="364" t="s">
        <v>1547</v>
      </c>
      <c r="C2944" s="52" t="s">
        <v>795</v>
      </c>
      <c r="D2944" s="52">
        <v>26</v>
      </c>
      <c r="E2944" s="370"/>
      <c r="F2944" s="8" t="s">
        <v>752</v>
      </c>
      <c r="G2944" s="8">
        <v>44</v>
      </c>
      <c r="H2944" s="216" t="s">
        <v>1535</v>
      </c>
      <c r="I2944" s="8">
        <f t="shared" si="78"/>
        <v>70</v>
      </c>
      <c r="J2944" s="358"/>
    </row>
    <row r="2945" spans="1:10" s="359" customFormat="1" ht="15" customHeight="1" x14ac:dyDescent="0.2">
      <c r="A2945" s="8">
        <v>5075</v>
      </c>
      <c r="B2945" s="364" t="s">
        <v>1547</v>
      </c>
      <c r="C2945" s="52" t="s">
        <v>788</v>
      </c>
      <c r="D2945" s="52">
        <v>3</v>
      </c>
      <c r="E2945" s="370"/>
      <c r="F2945" s="8" t="s">
        <v>138</v>
      </c>
      <c r="G2945" s="8">
        <v>27</v>
      </c>
      <c r="H2945" s="216"/>
      <c r="I2945" s="8">
        <f t="shared" si="78"/>
        <v>30</v>
      </c>
      <c r="J2945" s="358"/>
    </row>
    <row r="2946" spans="1:10" s="359" customFormat="1" ht="15" customHeight="1" x14ac:dyDescent="0.2">
      <c r="A2946" s="8">
        <v>5074</v>
      </c>
      <c r="B2946" s="363" t="s">
        <v>1546</v>
      </c>
      <c r="C2946" s="52" t="s">
        <v>441</v>
      </c>
      <c r="D2946" s="52">
        <v>7</v>
      </c>
      <c r="E2946" s="370"/>
      <c r="F2946" s="8" t="s">
        <v>752</v>
      </c>
      <c r="G2946" s="8">
        <v>20</v>
      </c>
      <c r="H2946" s="216"/>
      <c r="I2946" s="8">
        <f t="shared" si="78"/>
        <v>27</v>
      </c>
      <c r="J2946" s="358"/>
    </row>
    <row r="2947" spans="1:10" s="359" customFormat="1" ht="15" customHeight="1" x14ac:dyDescent="0.2">
      <c r="A2947" s="8">
        <v>5073</v>
      </c>
      <c r="B2947" s="363" t="s">
        <v>1546</v>
      </c>
      <c r="C2947" s="52" t="s">
        <v>802</v>
      </c>
      <c r="D2947" s="52">
        <v>31</v>
      </c>
      <c r="E2947" s="370"/>
      <c r="F2947" s="8" t="s">
        <v>514</v>
      </c>
      <c r="G2947" s="8">
        <v>49</v>
      </c>
      <c r="H2947" s="216" t="s">
        <v>827</v>
      </c>
      <c r="I2947" s="8">
        <f t="shared" si="78"/>
        <v>80</v>
      </c>
      <c r="J2947" s="358"/>
    </row>
    <row r="2948" spans="1:10" s="359" customFormat="1" ht="15" customHeight="1" x14ac:dyDescent="0.2">
      <c r="A2948" s="8">
        <v>5072</v>
      </c>
      <c r="B2948" s="363" t="s">
        <v>1546</v>
      </c>
      <c r="C2948" s="52" t="s">
        <v>1323</v>
      </c>
      <c r="D2948" s="52">
        <v>3</v>
      </c>
      <c r="E2948" s="370"/>
      <c r="F2948" s="8" t="s">
        <v>295</v>
      </c>
      <c r="G2948" s="8">
        <v>17</v>
      </c>
      <c r="H2948" s="216"/>
      <c r="I2948" s="8">
        <f t="shared" si="78"/>
        <v>20</v>
      </c>
      <c r="J2948" s="358"/>
    </row>
    <row r="2949" spans="1:10" s="359" customFormat="1" ht="15" customHeight="1" x14ac:dyDescent="0.2">
      <c r="A2949" s="8">
        <v>5071</v>
      </c>
      <c r="B2949" s="363" t="s">
        <v>1546</v>
      </c>
      <c r="C2949" s="52" t="s">
        <v>166</v>
      </c>
      <c r="D2949" s="52">
        <v>0</v>
      </c>
      <c r="E2949" s="370"/>
      <c r="F2949" s="8" t="s">
        <v>791</v>
      </c>
      <c r="G2949" s="8">
        <v>43</v>
      </c>
      <c r="H2949" s="216"/>
      <c r="I2949" s="8">
        <f t="shared" si="78"/>
        <v>43</v>
      </c>
      <c r="J2949" s="358"/>
    </row>
    <row r="2950" spans="1:10" ht="15" customHeight="1" x14ac:dyDescent="0.2">
      <c r="A2950" s="8">
        <v>5070</v>
      </c>
      <c r="B2950" s="364" t="s">
        <v>1545</v>
      </c>
      <c r="C2950" s="52" t="s">
        <v>802</v>
      </c>
      <c r="D2950" s="52">
        <v>32</v>
      </c>
      <c r="F2950" s="8" t="s">
        <v>386</v>
      </c>
      <c r="G2950" s="8">
        <v>35</v>
      </c>
      <c r="I2950" s="8">
        <f t="shared" si="78"/>
        <v>67</v>
      </c>
      <c r="J2950" s="358"/>
    </row>
    <row r="2951" spans="1:10" ht="15" customHeight="1" x14ac:dyDescent="0.2">
      <c r="A2951" s="8">
        <v>5069</v>
      </c>
      <c r="B2951" s="364" t="s">
        <v>1545</v>
      </c>
      <c r="C2951" s="52" t="s">
        <v>793</v>
      </c>
      <c r="D2951" s="52">
        <v>26</v>
      </c>
      <c r="F2951" s="8" t="s">
        <v>752</v>
      </c>
      <c r="G2951" s="8">
        <v>45</v>
      </c>
      <c r="I2951" s="8">
        <f t="shared" si="78"/>
        <v>71</v>
      </c>
    </row>
    <row r="2952" spans="1:10" ht="15" customHeight="1" x14ac:dyDescent="0.2">
      <c r="A2952" s="8">
        <v>5068</v>
      </c>
      <c r="B2952" s="364" t="s">
        <v>1545</v>
      </c>
      <c r="C2952" s="8" t="s">
        <v>790</v>
      </c>
      <c r="D2952" s="8">
        <v>43</v>
      </c>
      <c r="F2952" s="52" t="s">
        <v>392</v>
      </c>
      <c r="G2952" s="52">
        <v>9</v>
      </c>
      <c r="I2952" s="8">
        <f t="shared" si="78"/>
        <v>52</v>
      </c>
    </row>
    <row r="2953" spans="1:10" ht="15" customHeight="1" x14ac:dyDescent="0.2">
      <c r="A2953" s="8">
        <v>5067</v>
      </c>
      <c r="B2953" s="364" t="s">
        <v>1545</v>
      </c>
      <c r="C2953" s="8" t="s">
        <v>789</v>
      </c>
      <c r="D2953" s="8">
        <v>31</v>
      </c>
      <c r="F2953" s="52" t="s">
        <v>256</v>
      </c>
      <c r="G2953" s="52">
        <v>30</v>
      </c>
      <c r="I2953" s="8">
        <f t="shared" si="78"/>
        <v>61</v>
      </c>
    </row>
    <row r="2954" spans="1:10" ht="15" customHeight="1" x14ac:dyDescent="0.2">
      <c r="A2954" s="8">
        <v>5066</v>
      </c>
      <c r="B2954" s="364" t="s">
        <v>1545</v>
      </c>
      <c r="C2954" s="52" t="s">
        <v>1355</v>
      </c>
      <c r="D2954" s="52">
        <v>17</v>
      </c>
      <c r="F2954" s="8" t="s">
        <v>1323</v>
      </c>
      <c r="G2954" s="52">
        <v>51</v>
      </c>
      <c r="I2954" s="8">
        <f t="shared" si="78"/>
        <v>68</v>
      </c>
    </row>
    <row r="2955" spans="1:10" ht="15" customHeight="1" x14ac:dyDescent="0.2">
      <c r="A2955" s="8">
        <v>5065</v>
      </c>
      <c r="B2955" s="364" t="s">
        <v>1545</v>
      </c>
      <c r="C2955" s="52" t="s">
        <v>796</v>
      </c>
      <c r="D2955" s="52">
        <v>18</v>
      </c>
      <c r="F2955" s="8" t="s">
        <v>441</v>
      </c>
      <c r="G2955" s="52">
        <v>31</v>
      </c>
      <c r="I2955" s="8">
        <f t="shared" si="78"/>
        <v>49</v>
      </c>
    </row>
    <row r="2956" spans="1:10" ht="15" customHeight="1" x14ac:dyDescent="0.2">
      <c r="A2956" s="8">
        <v>5064</v>
      </c>
      <c r="B2956" s="364" t="s">
        <v>1545</v>
      </c>
      <c r="C2956" s="8" t="s">
        <v>792</v>
      </c>
      <c r="D2956" s="8">
        <v>38</v>
      </c>
      <c r="F2956" s="52" t="s">
        <v>295</v>
      </c>
      <c r="G2956" s="52">
        <v>21</v>
      </c>
      <c r="I2956" s="8">
        <f t="shared" si="78"/>
        <v>59</v>
      </c>
    </row>
    <row r="2957" spans="1:10" ht="15" customHeight="1" x14ac:dyDescent="0.2">
      <c r="A2957" s="8">
        <v>5063</v>
      </c>
      <c r="B2957" s="364" t="s">
        <v>1545</v>
      </c>
      <c r="C2957" s="8" t="s">
        <v>791</v>
      </c>
      <c r="D2957" s="8">
        <v>57</v>
      </c>
      <c r="F2957" s="52" t="s">
        <v>397</v>
      </c>
      <c r="G2957" s="52">
        <v>9</v>
      </c>
      <c r="H2957" s="216" t="s">
        <v>778</v>
      </c>
      <c r="I2957" s="8">
        <f t="shared" si="78"/>
        <v>66</v>
      </c>
    </row>
    <row r="2958" spans="1:10" ht="15" customHeight="1" x14ac:dyDescent="0.2">
      <c r="A2958" s="8">
        <v>5062</v>
      </c>
      <c r="B2958" s="364" t="s">
        <v>1545</v>
      </c>
      <c r="C2958" s="52" t="s">
        <v>166</v>
      </c>
      <c r="D2958" s="52">
        <v>10</v>
      </c>
      <c r="F2958" s="8" t="s">
        <v>514</v>
      </c>
      <c r="G2958" s="8">
        <v>21</v>
      </c>
      <c r="I2958" s="8">
        <f t="shared" si="78"/>
        <v>31</v>
      </c>
    </row>
    <row r="2959" spans="1:10" ht="15" customHeight="1" x14ac:dyDescent="0.2">
      <c r="A2959" s="8">
        <v>5061</v>
      </c>
      <c r="B2959" s="363" t="s">
        <v>1544</v>
      </c>
      <c r="C2959" s="52" t="s">
        <v>798</v>
      </c>
      <c r="D2959" s="52">
        <v>13</v>
      </c>
      <c r="F2959" s="8" t="s">
        <v>154</v>
      </c>
      <c r="G2959" s="8">
        <v>31</v>
      </c>
      <c r="I2959" s="8">
        <f t="shared" si="78"/>
        <v>44</v>
      </c>
      <c r="J2959" s="358"/>
    </row>
    <row r="2960" spans="1:10" ht="15" customHeight="1" x14ac:dyDescent="0.2">
      <c r="A2960" s="8">
        <v>5060</v>
      </c>
      <c r="B2960" s="363" t="s">
        <v>1544</v>
      </c>
      <c r="C2960" s="8" t="s">
        <v>1323</v>
      </c>
      <c r="D2960" s="8">
        <v>32</v>
      </c>
      <c r="F2960" s="52" t="s">
        <v>400</v>
      </c>
      <c r="G2960" s="52">
        <v>24</v>
      </c>
      <c r="H2960" s="216" t="s">
        <v>1534</v>
      </c>
      <c r="I2960" s="8">
        <f t="shared" si="78"/>
        <v>56</v>
      </c>
    </row>
    <row r="2961" spans="1:10" ht="15" customHeight="1" x14ac:dyDescent="0.2">
      <c r="A2961" s="8">
        <v>5059</v>
      </c>
      <c r="B2961" s="363" t="s">
        <v>1544</v>
      </c>
      <c r="C2961" s="8" t="s">
        <v>794</v>
      </c>
      <c r="D2961" s="8">
        <v>31</v>
      </c>
      <c r="F2961" s="52" t="s">
        <v>256</v>
      </c>
      <c r="G2961" s="52">
        <v>17</v>
      </c>
      <c r="I2961" s="8">
        <f t="shared" si="78"/>
        <v>48</v>
      </c>
    </row>
    <row r="2962" spans="1:10" ht="15" customHeight="1" x14ac:dyDescent="0.2">
      <c r="A2962" s="8">
        <v>5058</v>
      </c>
      <c r="B2962" s="363" t="s">
        <v>1544</v>
      </c>
      <c r="C2962" s="52" t="s">
        <v>797</v>
      </c>
      <c r="D2962" s="52">
        <v>10</v>
      </c>
      <c r="F2962" s="8" t="s">
        <v>295</v>
      </c>
      <c r="G2962" s="8">
        <v>28</v>
      </c>
      <c r="I2962" s="8">
        <f t="shared" si="78"/>
        <v>38</v>
      </c>
    </row>
    <row r="2963" spans="1:10" ht="15" customHeight="1" x14ac:dyDescent="0.2">
      <c r="A2963" s="8">
        <v>5057</v>
      </c>
      <c r="B2963" s="363" t="s">
        <v>1544</v>
      </c>
      <c r="C2963" s="8" t="s">
        <v>788</v>
      </c>
      <c r="D2963" s="8">
        <v>17</v>
      </c>
      <c r="F2963" s="52" t="s">
        <v>397</v>
      </c>
      <c r="G2963" s="52">
        <v>10</v>
      </c>
      <c r="I2963" s="8">
        <f t="shared" si="78"/>
        <v>27</v>
      </c>
    </row>
    <row r="2964" spans="1:10" ht="15" customHeight="1" x14ac:dyDescent="0.2">
      <c r="A2964" s="8">
        <v>5056</v>
      </c>
      <c r="B2964" s="363" t="s">
        <v>1544</v>
      </c>
      <c r="C2964" s="52" t="s">
        <v>166</v>
      </c>
      <c r="D2964" s="52">
        <v>7</v>
      </c>
      <c r="F2964" s="8" t="s">
        <v>139</v>
      </c>
      <c r="G2964" s="8">
        <v>23</v>
      </c>
      <c r="I2964" s="8">
        <f t="shared" si="78"/>
        <v>30</v>
      </c>
    </row>
    <row r="2965" spans="1:10" ht="15" customHeight="1" x14ac:dyDescent="0.2">
      <c r="A2965" s="8">
        <v>5055</v>
      </c>
      <c r="B2965" s="363" t="s">
        <v>1544</v>
      </c>
      <c r="C2965" s="52" t="s">
        <v>8219</v>
      </c>
      <c r="D2965" s="52">
        <v>10</v>
      </c>
      <c r="F2965" s="8" t="s">
        <v>442</v>
      </c>
      <c r="G2965" s="8">
        <v>39</v>
      </c>
      <c r="I2965" s="8">
        <f t="shared" si="78"/>
        <v>49</v>
      </c>
    </row>
    <row r="2966" spans="1:10" ht="15" customHeight="1" x14ac:dyDescent="0.2">
      <c r="A2966" s="8">
        <v>5054</v>
      </c>
      <c r="B2966" s="363" t="s">
        <v>1544</v>
      </c>
      <c r="C2966" s="8" t="s">
        <v>789</v>
      </c>
      <c r="D2966" s="8">
        <v>24</v>
      </c>
      <c r="F2966" s="52" t="s">
        <v>439</v>
      </c>
      <c r="G2966" s="52">
        <v>10</v>
      </c>
      <c r="I2966" s="8">
        <f t="shared" si="78"/>
        <v>34</v>
      </c>
    </row>
    <row r="2967" spans="1:10" ht="15" customHeight="1" x14ac:dyDescent="0.2">
      <c r="A2967" s="8">
        <v>5053</v>
      </c>
      <c r="B2967" s="363" t="s">
        <v>1544</v>
      </c>
      <c r="C2967" s="52" t="s">
        <v>1355</v>
      </c>
      <c r="D2967" s="52">
        <v>16</v>
      </c>
      <c r="F2967" s="8" t="s">
        <v>138</v>
      </c>
      <c r="G2967" s="8">
        <v>27</v>
      </c>
      <c r="I2967" s="8">
        <f t="shared" si="78"/>
        <v>43</v>
      </c>
    </row>
    <row r="2968" spans="1:10" s="359" customFormat="1" ht="15" customHeight="1" x14ac:dyDescent="0.2">
      <c r="A2968" s="8">
        <v>5052</v>
      </c>
      <c r="B2968" s="364" t="s">
        <v>1542</v>
      </c>
      <c r="C2968" s="8" t="s">
        <v>797</v>
      </c>
      <c r="D2968" s="8">
        <v>51</v>
      </c>
      <c r="E2968" s="52"/>
      <c r="F2968" s="52" t="s">
        <v>154</v>
      </c>
      <c r="G2968" s="52">
        <v>38</v>
      </c>
      <c r="H2968" s="216" t="s">
        <v>1543</v>
      </c>
      <c r="I2968" s="8">
        <f t="shared" si="78"/>
        <v>89</v>
      </c>
      <c r="J2968" s="358"/>
    </row>
    <row r="2969" spans="1:10" s="359" customFormat="1" ht="15" customHeight="1" x14ac:dyDescent="0.2">
      <c r="A2969" s="8">
        <v>5051</v>
      </c>
      <c r="B2969" s="364" t="s">
        <v>1542</v>
      </c>
      <c r="C2969" s="52" t="s">
        <v>798</v>
      </c>
      <c r="D2969" s="52">
        <v>6</v>
      </c>
      <c r="E2969" s="52"/>
      <c r="F2969" s="8" t="s">
        <v>752</v>
      </c>
      <c r="G2969" s="8">
        <v>28</v>
      </c>
      <c r="H2969" s="216"/>
      <c r="I2969" s="8">
        <f t="shared" si="78"/>
        <v>34</v>
      </c>
      <c r="J2969" s="358"/>
    </row>
    <row r="2970" spans="1:10" s="359" customFormat="1" ht="15" customHeight="1" x14ac:dyDescent="0.2">
      <c r="A2970" s="8">
        <v>5050</v>
      </c>
      <c r="B2970" s="364" t="s">
        <v>1542</v>
      </c>
      <c r="C2970" s="52" t="s">
        <v>793</v>
      </c>
      <c r="D2970" s="52">
        <v>17</v>
      </c>
      <c r="E2970" s="52"/>
      <c r="F2970" s="8" t="s">
        <v>441</v>
      </c>
      <c r="G2970" s="8">
        <v>23</v>
      </c>
      <c r="H2970" s="216"/>
      <c r="I2970" s="8">
        <f t="shared" si="78"/>
        <v>40</v>
      </c>
      <c r="J2970" s="358"/>
    </row>
    <row r="2971" spans="1:10" s="359" customFormat="1" ht="15" customHeight="1" x14ac:dyDescent="0.2">
      <c r="A2971" s="8">
        <v>5049</v>
      </c>
      <c r="B2971" s="364" t="s">
        <v>1542</v>
      </c>
      <c r="C2971" s="52" t="s">
        <v>799</v>
      </c>
      <c r="D2971" s="52">
        <v>20</v>
      </c>
      <c r="E2971" s="52"/>
      <c r="F2971" s="8" t="s">
        <v>295</v>
      </c>
      <c r="G2971" s="8">
        <v>56</v>
      </c>
      <c r="H2971" s="216"/>
      <c r="I2971" s="8">
        <f t="shared" si="78"/>
        <v>76</v>
      </c>
      <c r="J2971" s="358"/>
    </row>
    <row r="2972" spans="1:10" s="359" customFormat="1" ht="15" customHeight="1" x14ac:dyDescent="0.2">
      <c r="A2972" s="8">
        <v>5048</v>
      </c>
      <c r="B2972" s="364" t="s">
        <v>1542</v>
      </c>
      <c r="C2972" s="8" t="s">
        <v>796</v>
      </c>
      <c r="D2972" s="8">
        <v>39</v>
      </c>
      <c r="E2972" s="52"/>
      <c r="F2972" s="52" t="s">
        <v>1355</v>
      </c>
      <c r="G2972" s="52">
        <v>16</v>
      </c>
      <c r="H2972" s="216"/>
      <c r="I2972" s="8">
        <f t="shared" si="78"/>
        <v>55</v>
      </c>
      <c r="J2972" s="358"/>
    </row>
    <row r="2973" spans="1:10" s="359" customFormat="1" ht="15" customHeight="1" x14ac:dyDescent="0.2">
      <c r="A2973" s="8">
        <v>5047</v>
      </c>
      <c r="B2973" s="364" t="s">
        <v>1542</v>
      </c>
      <c r="C2973" s="8" t="s">
        <v>791</v>
      </c>
      <c r="D2973" s="8">
        <v>12</v>
      </c>
      <c r="E2973" s="52"/>
      <c r="F2973" s="52" t="s">
        <v>516</v>
      </c>
      <c r="G2973" s="52">
        <v>10</v>
      </c>
      <c r="H2973" s="216"/>
      <c r="I2973" s="8">
        <f t="shared" ref="I2973:I3036" si="79">D2973+G2973</f>
        <v>22</v>
      </c>
      <c r="J2973" s="358"/>
    </row>
    <row r="2974" spans="1:10" s="359" customFormat="1" ht="15" customHeight="1" x14ac:dyDescent="0.2">
      <c r="A2974" s="8">
        <v>5046</v>
      </c>
      <c r="B2974" s="364" t="s">
        <v>1542</v>
      </c>
      <c r="C2974" s="8" t="s">
        <v>789</v>
      </c>
      <c r="D2974" s="8">
        <v>27</v>
      </c>
      <c r="E2974" s="52"/>
      <c r="F2974" s="52" t="s">
        <v>514</v>
      </c>
      <c r="G2974" s="52">
        <v>20</v>
      </c>
      <c r="H2974" s="216"/>
      <c r="I2974" s="8">
        <f t="shared" si="79"/>
        <v>47</v>
      </c>
      <c r="J2974" s="358"/>
    </row>
    <row r="2975" spans="1:10" s="359" customFormat="1" ht="15" customHeight="1" x14ac:dyDescent="0.2">
      <c r="A2975" s="8">
        <v>5045</v>
      </c>
      <c r="B2975" s="364" t="s">
        <v>1542</v>
      </c>
      <c r="C2975" s="52" t="s">
        <v>1323</v>
      </c>
      <c r="D2975" s="52">
        <v>17</v>
      </c>
      <c r="E2975" s="52"/>
      <c r="F2975" s="8" t="s">
        <v>442</v>
      </c>
      <c r="G2975" s="8">
        <v>24</v>
      </c>
      <c r="H2975" s="216"/>
      <c r="I2975" s="8">
        <f t="shared" si="79"/>
        <v>41</v>
      </c>
      <c r="J2975" s="358"/>
    </row>
    <row r="2976" spans="1:10" s="359" customFormat="1" ht="15" customHeight="1" x14ac:dyDescent="0.2">
      <c r="A2976" s="8">
        <v>5044</v>
      </c>
      <c r="B2976" s="364" t="s">
        <v>1542</v>
      </c>
      <c r="C2976" s="52" t="s">
        <v>397</v>
      </c>
      <c r="D2976" s="52">
        <v>10</v>
      </c>
      <c r="E2976" s="52"/>
      <c r="F2976" s="8" t="s">
        <v>439</v>
      </c>
      <c r="G2976" s="8">
        <v>35</v>
      </c>
      <c r="H2976" s="216"/>
      <c r="I2976" s="8">
        <f t="shared" si="79"/>
        <v>45</v>
      </c>
      <c r="J2976" s="358"/>
    </row>
    <row r="2977" spans="1:10" s="371" customFormat="1" ht="15" customHeight="1" x14ac:dyDescent="0.2">
      <c r="A2977" s="9">
        <v>5043</v>
      </c>
      <c r="B2977" s="363" t="s">
        <v>1540</v>
      </c>
      <c r="C2977" s="8" t="s">
        <v>795</v>
      </c>
      <c r="D2977" s="8">
        <v>52</v>
      </c>
      <c r="E2977" s="52"/>
      <c r="F2977" s="52" t="s">
        <v>386</v>
      </c>
      <c r="G2977" s="52">
        <v>3</v>
      </c>
      <c r="H2977" s="216"/>
      <c r="I2977" s="8">
        <f t="shared" si="79"/>
        <v>55</v>
      </c>
      <c r="J2977" s="358"/>
    </row>
    <row r="2978" spans="1:10" s="371" customFormat="1" ht="15" customHeight="1" x14ac:dyDescent="0.2">
      <c r="A2978" s="9">
        <v>5042</v>
      </c>
      <c r="B2978" s="363" t="s">
        <v>1540</v>
      </c>
      <c r="C2978" s="8" t="s">
        <v>8219</v>
      </c>
      <c r="D2978" s="8">
        <v>33</v>
      </c>
      <c r="E2978" s="52"/>
      <c r="F2978" s="52" t="s">
        <v>392</v>
      </c>
      <c r="G2978" s="52">
        <v>27</v>
      </c>
      <c r="H2978" s="216"/>
      <c r="I2978" s="8">
        <f t="shared" si="79"/>
        <v>60</v>
      </c>
      <c r="J2978" s="369"/>
    </row>
    <row r="2979" spans="1:10" s="371" customFormat="1" ht="15" customHeight="1" x14ac:dyDescent="0.2">
      <c r="A2979" s="9">
        <v>5041</v>
      </c>
      <c r="B2979" s="363" t="s">
        <v>1540</v>
      </c>
      <c r="C2979" s="52" t="s">
        <v>799</v>
      </c>
      <c r="D2979" s="52">
        <v>6</v>
      </c>
      <c r="E2979" s="52"/>
      <c r="F2979" s="8" t="s">
        <v>1323</v>
      </c>
      <c r="G2979" s="8">
        <v>18</v>
      </c>
      <c r="H2979" s="216"/>
      <c r="I2979" s="8">
        <f t="shared" si="79"/>
        <v>24</v>
      </c>
      <c r="J2979" s="369"/>
    </row>
    <row r="2980" spans="1:10" s="371" customFormat="1" ht="15" customHeight="1" x14ac:dyDescent="0.2">
      <c r="A2980" s="9">
        <v>5040</v>
      </c>
      <c r="B2980" s="363" t="s">
        <v>1540</v>
      </c>
      <c r="C2980" s="8" t="s">
        <v>166</v>
      </c>
      <c r="D2980" s="8">
        <v>31</v>
      </c>
      <c r="E2980" s="52"/>
      <c r="F2980" s="52" t="s">
        <v>397</v>
      </c>
      <c r="G2980" s="52">
        <v>21</v>
      </c>
      <c r="H2980" s="216"/>
      <c r="I2980" s="8">
        <f t="shared" si="79"/>
        <v>52</v>
      </c>
      <c r="J2980" s="369"/>
    </row>
    <row r="2981" spans="1:10" s="371" customFormat="1" ht="15" customHeight="1" x14ac:dyDescent="0.2">
      <c r="A2981" s="9">
        <v>5039</v>
      </c>
      <c r="B2981" s="363" t="s">
        <v>1540</v>
      </c>
      <c r="C2981" s="8" t="s">
        <v>792</v>
      </c>
      <c r="D2981" s="8">
        <v>44</v>
      </c>
      <c r="E2981" s="52" t="s">
        <v>777</v>
      </c>
      <c r="F2981" s="52" t="s">
        <v>1355</v>
      </c>
      <c r="G2981" s="52">
        <v>38</v>
      </c>
      <c r="H2981" s="216" t="s">
        <v>1541</v>
      </c>
      <c r="I2981" s="8">
        <f t="shared" si="79"/>
        <v>82</v>
      </c>
      <c r="J2981" s="369"/>
    </row>
    <row r="2982" spans="1:10" s="371" customFormat="1" ht="15" customHeight="1" x14ac:dyDescent="0.2">
      <c r="A2982" s="9">
        <v>5038</v>
      </c>
      <c r="B2982" s="363" t="s">
        <v>1540</v>
      </c>
      <c r="C2982" s="52" t="s">
        <v>794</v>
      </c>
      <c r="D2982" s="52">
        <v>13</v>
      </c>
      <c r="E2982" s="52"/>
      <c r="F2982" s="8" t="s">
        <v>514</v>
      </c>
      <c r="G2982" s="8">
        <v>28</v>
      </c>
      <c r="H2982" s="216"/>
      <c r="I2982" s="8">
        <f t="shared" si="79"/>
        <v>41</v>
      </c>
      <c r="J2982" s="369"/>
    </row>
    <row r="2983" spans="1:10" s="371" customFormat="1" ht="15" customHeight="1" x14ac:dyDescent="0.2">
      <c r="A2983" s="9">
        <v>5037</v>
      </c>
      <c r="B2983" s="363" t="s">
        <v>1540</v>
      </c>
      <c r="C2983" s="8" t="s">
        <v>802</v>
      </c>
      <c r="D2983" s="8">
        <v>24</v>
      </c>
      <c r="E2983" s="52"/>
      <c r="F2983" s="52" t="s">
        <v>139</v>
      </c>
      <c r="G2983" s="52">
        <v>17</v>
      </c>
      <c r="H2983" s="216"/>
      <c r="I2983" s="8">
        <f t="shared" si="79"/>
        <v>41</v>
      </c>
      <c r="J2983" s="369"/>
    </row>
    <row r="2984" spans="1:10" s="371" customFormat="1" ht="15" customHeight="1" x14ac:dyDescent="0.2">
      <c r="A2984" s="9">
        <v>5036</v>
      </c>
      <c r="B2984" s="363" t="s">
        <v>1540</v>
      </c>
      <c r="C2984" s="52" t="s">
        <v>791</v>
      </c>
      <c r="D2984" s="52">
        <v>24</v>
      </c>
      <c r="E2984" s="52"/>
      <c r="F2984" s="8" t="s">
        <v>515</v>
      </c>
      <c r="G2984" s="8">
        <v>46</v>
      </c>
      <c r="H2984" s="216"/>
      <c r="I2984" s="8">
        <f t="shared" si="79"/>
        <v>70</v>
      </c>
      <c r="J2984" s="369"/>
    </row>
    <row r="2985" spans="1:10" s="371" customFormat="1" ht="15" customHeight="1" x14ac:dyDescent="0.2">
      <c r="A2985" s="9">
        <v>5035</v>
      </c>
      <c r="B2985" s="363" t="s">
        <v>1540</v>
      </c>
      <c r="C2985" s="52" t="s">
        <v>793</v>
      </c>
      <c r="D2985" s="52">
        <v>21</v>
      </c>
      <c r="E2985" s="52"/>
      <c r="F2985" s="8" t="s">
        <v>439</v>
      </c>
      <c r="G2985" s="8">
        <v>35</v>
      </c>
      <c r="H2985" s="216"/>
      <c r="I2985" s="8">
        <f t="shared" si="79"/>
        <v>56</v>
      </c>
      <c r="J2985" s="369"/>
    </row>
    <row r="2986" spans="1:10" s="359" customFormat="1" ht="15" customHeight="1" x14ac:dyDescent="0.2">
      <c r="A2986" s="8">
        <v>5034</v>
      </c>
      <c r="B2986" s="364" t="s">
        <v>1538</v>
      </c>
      <c r="C2986" s="8" t="s">
        <v>8219</v>
      </c>
      <c r="D2986" s="8">
        <v>31</v>
      </c>
      <c r="E2986" s="52"/>
      <c r="F2986" s="52" t="s">
        <v>386</v>
      </c>
      <c r="G2986" s="52">
        <v>10</v>
      </c>
      <c r="H2986" s="216"/>
      <c r="I2986" s="8">
        <f t="shared" si="79"/>
        <v>41</v>
      </c>
      <c r="J2986" s="358"/>
    </row>
    <row r="2987" spans="1:10" s="359" customFormat="1" ht="15" customHeight="1" x14ac:dyDescent="0.2">
      <c r="A2987" s="8">
        <v>5033</v>
      </c>
      <c r="B2987" s="364" t="s">
        <v>1538</v>
      </c>
      <c r="C2987" s="8" t="s">
        <v>788</v>
      </c>
      <c r="D2987" s="8">
        <v>38</v>
      </c>
      <c r="E2987" s="52"/>
      <c r="F2987" s="52" t="s">
        <v>400</v>
      </c>
      <c r="G2987" s="52">
        <v>21</v>
      </c>
      <c r="H2987" s="216"/>
      <c r="I2987" s="8">
        <f t="shared" si="79"/>
        <v>59</v>
      </c>
      <c r="J2987" s="358"/>
    </row>
    <row r="2988" spans="1:10" s="359" customFormat="1" ht="15" customHeight="1" x14ac:dyDescent="0.2">
      <c r="A2988" s="8">
        <v>5032</v>
      </c>
      <c r="B2988" s="364" t="s">
        <v>1538</v>
      </c>
      <c r="C2988" s="52" t="s">
        <v>792</v>
      </c>
      <c r="D2988" s="52">
        <v>22</v>
      </c>
      <c r="E2988" s="52"/>
      <c r="F2988" s="8" t="s">
        <v>392</v>
      </c>
      <c r="G2988" s="8">
        <v>31</v>
      </c>
      <c r="H2988" s="216"/>
      <c r="I2988" s="8">
        <f t="shared" si="79"/>
        <v>53</v>
      </c>
      <c r="J2988" s="358"/>
    </row>
    <row r="2989" spans="1:10" s="359" customFormat="1" ht="15" customHeight="1" x14ac:dyDescent="0.2">
      <c r="A2989" s="8">
        <v>5031</v>
      </c>
      <c r="B2989" s="364" t="s">
        <v>1538</v>
      </c>
      <c r="C2989" s="52" t="s">
        <v>799</v>
      </c>
      <c r="D2989" s="52">
        <v>10</v>
      </c>
      <c r="E2989" s="52"/>
      <c r="F2989" s="8" t="s">
        <v>441</v>
      </c>
      <c r="G2989" s="8">
        <v>31</v>
      </c>
      <c r="H2989" s="216"/>
      <c r="I2989" s="8">
        <f t="shared" si="79"/>
        <v>41</v>
      </c>
      <c r="J2989" s="358"/>
    </row>
    <row r="2990" spans="1:10" s="359" customFormat="1" ht="15" customHeight="1" x14ac:dyDescent="0.2">
      <c r="A2990" s="8">
        <v>5030</v>
      </c>
      <c r="B2990" s="364" t="s">
        <v>1538</v>
      </c>
      <c r="C2990" s="52" t="s">
        <v>397</v>
      </c>
      <c r="D2990" s="52">
        <v>17</v>
      </c>
      <c r="E2990" s="52"/>
      <c r="F2990" s="8" t="s">
        <v>1355</v>
      </c>
      <c r="G2990" s="8">
        <v>40</v>
      </c>
      <c r="H2990" s="216" t="s">
        <v>1539</v>
      </c>
      <c r="I2990" s="8">
        <f t="shared" si="79"/>
        <v>57</v>
      </c>
      <c r="J2990" s="358"/>
    </row>
    <row r="2991" spans="1:10" s="359" customFormat="1" ht="15" customHeight="1" x14ac:dyDescent="0.2">
      <c r="A2991" s="8">
        <v>5029</v>
      </c>
      <c r="B2991" s="364" t="s">
        <v>1538</v>
      </c>
      <c r="C2991" s="52" t="s">
        <v>796</v>
      </c>
      <c r="D2991" s="52">
        <v>17</v>
      </c>
      <c r="E2991" s="52"/>
      <c r="F2991" s="8" t="s">
        <v>515</v>
      </c>
      <c r="G2991" s="8">
        <v>19</v>
      </c>
      <c r="H2991" s="216"/>
      <c r="I2991" s="8">
        <f t="shared" si="79"/>
        <v>36</v>
      </c>
      <c r="J2991" s="358"/>
    </row>
    <row r="2992" spans="1:10" s="359" customFormat="1" ht="15" customHeight="1" x14ac:dyDescent="0.2">
      <c r="A2992" s="8">
        <v>5028</v>
      </c>
      <c r="B2992" s="364" t="s">
        <v>1538</v>
      </c>
      <c r="C2992" s="52" t="s">
        <v>795</v>
      </c>
      <c r="D2992" s="52">
        <v>3</v>
      </c>
      <c r="E2992" s="52"/>
      <c r="F2992" s="8" t="s">
        <v>442</v>
      </c>
      <c r="G2992" s="8">
        <v>19</v>
      </c>
      <c r="H2992" s="216"/>
      <c r="I2992" s="8">
        <f t="shared" si="79"/>
        <v>22</v>
      </c>
      <c r="J2992" s="358"/>
    </row>
    <row r="2993" spans="1:10" s="359" customFormat="1" ht="15" customHeight="1" x14ac:dyDescent="0.2">
      <c r="A2993" s="8">
        <v>5027</v>
      </c>
      <c r="B2993" s="364" t="s">
        <v>1538</v>
      </c>
      <c r="C2993" s="8" t="s">
        <v>166</v>
      </c>
      <c r="D2993" s="8">
        <v>34</v>
      </c>
      <c r="E2993" s="52" t="s">
        <v>777</v>
      </c>
      <c r="F2993" s="52" t="s">
        <v>439</v>
      </c>
      <c r="G2993" s="52">
        <v>31</v>
      </c>
      <c r="H2993" s="216"/>
      <c r="I2993" s="8">
        <f t="shared" si="79"/>
        <v>65</v>
      </c>
      <c r="J2993" s="358"/>
    </row>
    <row r="2994" spans="1:10" s="359" customFormat="1" ht="15" customHeight="1" x14ac:dyDescent="0.2">
      <c r="A2994" s="8">
        <v>5026</v>
      </c>
      <c r="B2994" s="364" t="s">
        <v>1538</v>
      </c>
      <c r="C2994" s="8" t="s">
        <v>1323</v>
      </c>
      <c r="D2994" s="8">
        <v>31</v>
      </c>
      <c r="E2994" s="52"/>
      <c r="F2994" s="52" t="s">
        <v>138</v>
      </c>
      <c r="G2994" s="52">
        <v>17</v>
      </c>
      <c r="H2994" s="216"/>
      <c r="I2994" s="8">
        <f t="shared" si="79"/>
        <v>48</v>
      </c>
      <c r="J2994" s="358"/>
    </row>
    <row r="2995" spans="1:10" s="359" customFormat="1" ht="15" customHeight="1" x14ac:dyDescent="0.2">
      <c r="A2995" s="9">
        <v>5025</v>
      </c>
      <c r="B2995" s="363" t="s">
        <v>1537</v>
      </c>
      <c r="C2995" s="8" t="s">
        <v>792</v>
      </c>
      <c r="D2995" s="8">
        <v>18</v>
      </c>
      <c r="E2995" s="52"/>
      <c r="F2995" s="52" t="s">
        <v>386</v>
      </c>
      <c r="G2995" s="52">
        <v>16</v>
      </c>
      <c r="H2995" s="216"/>
      <c r="I2995" s="8">
        <f t="shared" si="79"/>
        <v>34</v>
      </c>
      <c r="J2995" s="358"/>
    </row>
    <row r="2996" spans="1:10" s="359" customFormat="1" ht="15" customHeight="1" x14ac:dyDescent="0.2">
      <c r="A2996" s="9">
        <v>5024</v>
      </c>
      <c r="B2996" s="363" t="s">
        <v>1537</v>
      </c>
      <c r="C2996" s="8" t="s">
        <v>8219</v>
      </c>
      <c r="D2996" s="8">
        <v>31</v>
      </c>
      <c r="E2996" s="52"/>
      <c r="F2996" s="52" t="s">
        <v>400</v>
      </c>
      <c r="G2996" s="52">
        <v>23</v>
      </c>
      <c r="H2996" s="216"/>
      <c r="I2996" s="8">
        <f t="shared" si="79"/>
        <v>54</v>
      </c>
      <c r="J2996" s="358"/>
    </row>
    <row r="2997" spans="1:10" s="359" customFormat="1" ht="15" customHeight="1" x14ac:dyDescent="0.2">
      <c r="A2997" s="9">
        <v>5023</v>
      </c>
      <c r="B2997" s="363" t="s">
        <v>1537</v>
      </c>
      <c r="C2997" s="8" t="s">
        <v>799</v>
      </c>
      <c r="D2997" s="8">
        <v>23</v>
      </c>
      <c r="E2997" s="52"/>
      <c r="F2997" s="52" t="s">
        <v>392</v>
      </c>
      <c r="G2997" s="52">
        <v>17</v>
      </c>
      <c r="H2997" s="216"/>
      <c r="I2997" s="8">
        <f t="shared" si="79"/>
        <v>40</v>
      </c>
      <c r="J2997" s="358"/>
    </row>
    <row r="2998" spans="1:10" s="359" customFormat="1" ht="15" customHeight="1" x14ac:dyDescent="0.2">
      <c r="A2998" s="9">
        <v>5022</v>
      </c>
      <c r="B2998" s="363" t="s">
        <v>1537</v>
      </c>
      <c r="C2998" s="52" t="s">
        <v>794</v>
      </c>
      <c r="D2998" s="52">
        <v>9</v>
      </c>
      <c r="E2998" s="52"/>
      <c r="F2998" s="8" t="s">
        <v>295</v>
      </c>
      <c r="G2998" s="8">
        <v>30</v>
      </c>
      <c r="H2998" s="216"/>
      <c r="I2998" s="8">
        <f t="shared" si="79"/>
        <v>39</v>
      </c>
      <c r="J2998" s="358"/>
    </row>
    <row r="2999" spans="1:10" s="359" customFormat="1" ht="15" customHeight="1" x14ac:dyDescent="0.2">
      <c r="A2999" s="9">
        <v>5021</v>
      </c>
      <c r="B2999" s="363" t="s">
        <v>1537</v>
      </c>
      <c r="C2999" s="8" t="s">
        <v>1323</v>
      </c>
      <c r="D2999" s="8">
        <v>34</v>
      </c>
      <c r="E2999" s="52"/>
      <c r="F2999" s="52" t="s">
        <v>516</v>
      </c>
      <c r="G2999" s="52">
        <v>17</v>
      </c>
      <c r="H2999" s="216"/>
      <c r="I2999" s="8">
        <f t="shared" si="79"/>
        <v>51</v>
      </c>
      <c r="J2999" s="358"/>
    </row>
    <row r="3000" spans="1:10" s="359" customFormat="1" ht="15" customHeight="1" x14ac:dyDescent="0.2">
      <c r="A3000" s="9">
        <v>5020</v>
      </c>
      <c r="B3000" s="363" t="s">
        <v>1537</v>
      </c>
      <c r="C3000" s="8" t="s">
        <v>788</v>
      </c>
      <c r="D3000" s="8">
        <v>28</v>
      </c>
      <c r="E3000" s="52"/>
      <c r="F3000" s="52" t="s">
        <v>139</v>
      </c>
      <c r="G3000" s="52">
        <v>9</v>
      </c>
      <c r="H3000" s="216" t="s">
        <v>827</v>
      </c>
      <c r="I3000" s="8">
        <f t="shared" si="79"/>
        <v>37</v>
      </c>
      <c r="J3000" s="358"/>
    </row>
    <row r="3001" spans="1:10" s="359" customFormat="1" ht="15" customHeight="1" x14ac:dyDescent="0.2">
      <c r="A3001" s="9">
        <v>5019</v>
      </c>
      <c r="B3001" s="363" t="s">
        <v>1537</v>
      </c>
      <c r="C3001" s="8" t="s">
        <v>397</v>
      </c>
      <c r="D3001" s="8">
        <v>16</v>
      </c>
      <c r="E3001" s="52"/>
      <c r="F3001" s="52" t="s">
        <v>515</v>
      </c>
      <c r="G3001" s="52">
        <v>14</v>
      </c>
      <c r="H3001" s="216"/>
      <c r="I3001" s="8">
        <f t="shared" si="79"/>
        <v>30</v>
      </c>
      <c r="J3001" s="358"/>
    </row>
    <row r="3002" spans="1:10" s="359" customFormat="1" ht="15" customHeight="1" x14ac:dyDescent="0.2">
      <c r="A3002" s="9">
        <v>5018</v>
      </c>
      <c r="B3002" s="363" t="s">
        <v>1537</v>
      </c>
      <c r="C3002" s="8" t="s">
        <v>1355</v>
      </c>
      <c r="D3002" s="8">
        <v>35</v>
      </c>
      <c r="E3002" s="52"/>
      <c r="F3002" s="52" t="s">
        <v>442</v>
      </c>
      <c r="G3002" s="52">
        <v>23</v>
      </c>
      <c r="H3002" s="216"/>
      <c r="I3002" s="8">
        <f t="shared" si="79"/>
        <v>58</v>
      </c>
      <c r="J3002" s="358"/>
    </row>
    <row r="3003" spans="1:10" s="359" customFormat="1" ht="15" customHeight="1" x14ac:dyDescent="0.2">
      <c r="A3003" s="9">
        <v>5017</v>
      </c>
      <c r="B3003" s="363" t="s">
        <v>1537</v>
      </c>
      <c r="C3003" s="52" t="s">
        <v>790</v>
      </c>
      <c r="D3003" s="52">
        <v>25</v>
      </c>
      <c r="E3003" s="52"/>
      <c r="F3003" s="8" t="s">
        <v>138</v>
      </c>
      <c r="G3003" s="8">
        <v>30</v>
      </c>
      <c r="H3003" s="216"/>
      <c r="I3003" s="8">
        <f t="shared" si="79"/>
        <v>55</v>
      </c>
      <c r="J3003" s="358"/>
    </row>
    <row r="3004" spans="1:10" s="371" customFormat="1" ht="15" customHeight="1" x14ac:dyDescent="0.2">
      <c r="A3004" s="8">
        <v>5016</v>
      </c>
      <c r="B3004" s="364" t="s">
        <v>1536</v>
      </c>
      <c r="C3004" s="52" t="s">
        <v>799</v>
      </c>
      <c r="D3004" s="52">
        <v>35</v>
      </c>
      <c r="E3004" s="52"/>
      <c r="F3004" s="8" t="s">
        <v>154</v>
      </c>
      <c r="G3004" s="8">
        <v>38</v>
      </c>
      <c r="H3004" s="216"/>
      <c r="I3004" s="8">
        <f t="shared" si="79"/>
        <v>73</v>
      </c>
      <c r="J3004" s="358"/>
    </row>
    <row r="3005" spans="1:10" s="371" customFormat="1" ht="15" customHeight="1" x14ac:dyDescent="0.2">
      <c r="A3005" s="8">
        <v>5015</v>
      </c>
      <c r="B3005" s="364" t="s">
        <v>1536</v>
      </c>
      <c r="C3005" s="52" t="s">
        <v>794</v>
      </c>
      <c r="D3005" s="52">
        <v>17</v>
      </c>
      <c r="E3005" s="52"/>
      <c r="F3005" s="8" t="s">
        <v>752</v>
      </c>
      <c r="G3005" s="8">
        <v>57</v>
      </c>
      <c r="H3005" s="216" t="s">
        <v>1535</v>
      </c>
      <c r="I3005" s="8">
        <f t="shared" si="79"/>
        <v>74</v>
      </c>
      <c r="J3005" s="369"/>
    </row>
    <row r="3006" spans="1:10" s="371" customFormat="1" ht="15" customHeight="1" x14ac:dyDescent="0.2">
      <c r="A3006" s="8">
        <v>5014</v>
      </c>
      <c r="B3006" s="364" t="s">
        <v>1536</v>
      </c>
      <c r="C3006" s="52" t="s">
        <v>793</v>
      </c>
      <c r="D3006" s="52">
        <v>24</v>
      </c>
      <c r="E3006" s="52" t="s">
        <v>777</v>
      </c>
      <c r="F3006" s="8" t="s">
        <v>392</v>
      </c>
      <c r="G3006" s="8">
        <v>30</v>
      </c>
      <c r="H3006" s="216"/>
      <c r="I3006" s="8">
        <f t="shared" si="79"/>
        <v>54</v>
      </c>
      <c r="J3006" s="369"/>
    </row>
    <row r="3007" spans="1:10" s="371" customFormat="1" ht="15" customHeight="1" x14ac:dyDescent="0.2">
      <c r="A3007" s="8">
        <v>5013</v>
      </c>
      <c r="B3007" s="364" t="s">
        <v>1536</v>
      </c>
      <c r="C3007" s="52" t="s">
        <v>1323</v>
      </c>
      <c r="D3007" s="52">
        <v>17</v>
      </c>
      <c r="E3007" s="52"/>
      <c r="F3007" s="8" t="s">
        <v>295</v>
      </c>
      <c r="G3007" s="8">
        <v>27</v>
      </c>
      <c r="H3007" s="216"/>
      <c r="I3007" s="8">
        <f t="shared" si="79"/>
        <v>44</v>
      </c>
      <c r="J3007" s="369"/>
    </row>
    <row r="3008" spans="1:10" s="371" customFormat="1" ht="15" customHeight="1" x14ac:dyDescent="0.2">
      <c r="A3008" s="8">
        <v>5012</v>
      </c>
      <c r="B3008" s="364" t="s">
        <v>1536</v>
      </c>
      <c r="C3008" s="8" t="s">
        <v>798</v>
      </c>
      <c r="D3008" s="8">
        <v>18</v>
      </c>
      <c r="E3008" s="52"/>
      <c r="F3008" s="52" t="s">
        <v>397</v>
      </c>
      <c r="G3008" s="52">
        <v>9</v>
      </c>
      <c r="H3008" s="216"/>
      <c r="I3008" s="8">
        <f t="shared" si="79"/>
        <v>27</v>
      </c>
      <c r="J3008" s="369"/>
    </row>
    <row r="3009" spans="1:10" s="371" customFormat="1" ht="15" customHeight="1" x14ac:dyDescent="0.2">
      <c r="A3009" s="8">
        <v>5011</v>
      </c>
      <c r="B3009" s="364" t="s">
        <v>1536</v>
      </c>
      <c r="C3009" s="52" t="s">
        <v>789</v>
      </c>
      <c r="D3009" s="52">
        <v>17</v>
      </c>
      <c r="E3009" s="52"/>
      <c r="F3009" s="8" t="s">
        <v>1355</v>
      </c>
      <c r="G3009" s="8">
        <v>20</v>
      </c>
      <c r="H3009" s="216"/>
      <c r="I3009" s="8">
        <f t="shared" si="79"/>
        <v>37</v>
      </c>
      <c r="J3009" s="369"/>
    </row>
    <row r="3010" spans="1:10" s="371" customFormat="1" ht="15" customHeight="1" x14ac:dyDescent="0.2">
      <c r="A3010" s="8">
        <v>5010</v>
      </c>
      <c r="B3010" s="364" t="s">
        <v>1536</v>
      </c>
      <c r="C3010" s="52" t="s">
        <v>796</v>
      </c>
      <c r="D3010" s="52">
        <v>35</v>
      </c>
      <c r="E3010" s="52"/>
      <c r="F3010" s="8" t="s">
        <v>516</v>
      </c>
      <c r="G3010" s="8">
        <v>40</v>
      </c>
      <c r="H3010" s="216"/>
      <c r="I3010" s="8">
        <f t="shared" si="79"/>
        <v>75</v>
      </c>
      <c r="J3010" s="369"/>
    </row>
    <row r="3011" spans="1:10" s="371" customFormat="1" ht="15" customHeight="1" x14ac:dyDescent="0.2">
      <c r="A3011" s="8">
        <v>5009</v>
      </c>
      <c r="B3011" s="364" t="s">
        <v>1536</v>
      </c>
      <c r="C3011" s="52" t="s">
        <v>790</v>
      </c>
      <c r="D3011" s="52">
        <v>17</v>
      </c>
      <c r="E3011" s="52"/>
      <c r="F3011" s="8" t="s">
        <v>514</v>
      </c>
      <c r="G3011" s="8">
        <v>41</v>
      </c>
      <c r="H3011" s="216"/>
      <c r="I3011" s="8">
        <f t="shared" si="79"/>
        <v>58</v>
      </c>
      <c r="J3011" s="369"/>
    </row>
    <row r="3012" spans="1:10" s="371" customFormat="1" ht="15" customHeight="1" x14ac:dyDescent="0.2">
      <c r="A3012" s="8">
        <v>5008</v>
      </c>
      <c r="B3012" s="364" t="s">
        <v>1536</v>
      </c>
      <c r="C3012" s="8" t="s">
        <v>791</v>
      </c>
      <c r="D3012" s="8">
        <v>40</v>
      </c>
      <c r="E3012" s="52"/>
      <c r="F3012" s="52" t="s">
        <v>442</v>
      </c>
      <c r="G3012" s="52">
        <v>6</v>
      </c>
      <c r="H3012" s="216"/>
      <c r="I3012" s="8">
        <f t="shared" si="79"/>
        <v>46</v>
      </c>
      <c r="J3012" s="369"/>
    </row>
    <row r="3013" spans="1:10" s="359" customFormat="1" ht="15" customHeight="1" x14ac:dyDescent="0.2">
      <c r="A3013" s="8">
        <v>5007</v>
      </c>
      <c r="B3013" s="363" t="s">
        <v>1723</v>
      </c>
      <c r="C3013" s="52" t="s">
        <v>792</v>
      </c>
      <c r="D3013" s="52">
        <v>20</v>
      </c>
      <c r="E3013" s="52"/>
      <c r="F3013" s="8" t="s">
        <v>752</v>
      </c>
      <c r="G3013" s="8">
        <v>31</v>
      </c>
      <c r="H3013" s="216" t="s">
        <v>1535</v>
      </c>
      <c r="I3013" s="8">
        <f t="shared" si="79"/>
        <v>51</v>
      </c>
      <c r="J3013" s="358"/>
    </row>
    <row r="3014" spans="1:10" s="359" customFormat="1" ht="15" customHeight="1" x14ac:dyDescent="0.2">
      <c r="A3014" s="8">
        <v>5006</v>
      </c>
      <c r="B3014" s="363" t="s">
        <v>1723</v>
      </c>
      <c r="C3014" s="52" t="s">
        <v>798</v>
      </c>
      <c r="D3014" s="52">
        <v>26</v>
      </c>
      <c r="E3014" s="52"/>
      <c r="F3014" s="8" t="s">
        <v>400</v>
      </c>
      <c r="G3014" s="8">
        <v>27</v>
      </c>
      <c r="H3014" s="216"/>
      <c r="I3014" s="8">
        <f t="shared" si="79"/>
        <v>53</v>
      </c>
      <c r="J3014" s="358"/>
    </row>
    <row r="3015" spans="1:10" s="359" customFormat="1" ht="15" customHeight="1" x14ac:dyDescent="0.2">
      <c r="A3015" s="8">
        <v>5005</v>
      </c>
      <c r="B3015" s="363" t="s">
        <v>1723</v>
      </c>
      <c r="C3015" s="8" t="s">
        <v>796</v>
      </c>
      <c r="D3015" s="8">
        <v>29</v>
      </c>
      <c r="E3015" s="52"/>
      <c r="F3015" s="52" t="s">
        <v>392</v>
      </c>
      <c r="G3015" s="52">
        <v>14</v>
      </c>
      <c r="H3015" s="216"/>
      <c r="I3015" s="8">
        <f t="shared" si="79"/>
        <v>43</v>
      </c>
      <c r="J3015" s="358"/>
    </row>
    <row r="3016" spans="1:10" s="359" customFormat="1" ht="15" customHeight="1" x14ac:dyDescent="0.2">
      <c r="A3016" s="8">
        <v>5004</v>
      </c>
      <c r="B3016" s="363" t="s">
        <v>1723</v>
      </c>
      <c r="C3016" s="8" t="s">
        <v>795</v>
      </c>
      <c r="D3016" s="8">
        <v>21</v>
      </c>
      <c r="E3016" s="52"/>
      <c r="F3016" s="52" t="s">
        <v>256</v>
      </c>
      <c r="G3016" s="52">
        <v>9</v>
      </c>
      <c r="H3016" s="216"/>
      <c r="I3016" s="8">
        <f t="shared" si="79"/>
        <v>30</v>
      </c>
      <c r="J3016" s="358"/>
    </row>
    <row r="3017" spans="1:10" s="359" customFormat="1" ht="15" customHeight="1" x14ac:dyDescent="0.2">
      <c r="A3017" s="8">
        <v>5003</v>
      </c>
      <c r="B3017" s="363" t="s">
        <v>1723</v>
      </c>
      <c r="C3017" s="52" t="s">
        <v>794</v>
      </c>
      <c r="D3017" s="52">
        <v>10</v>
      </c>
      <c r="E3017" s="52"/>
      <c r="F3017" s="8" t="s">
        <v>1323</v>
      </c>
      <c r="G3017" s="8">
        <v>22</v>
      </c>
      <c r="H3017" s="216"/>
      <c r="I3017" s="8">
        <f t="shared" si="79"/>
        <v>32</v>
      </c>
      <c r="J3017" s="358"/>
    </row>
    <row r="3018" spans="1:10" s="359" customFormat="1" ht="15" customHeight="1" x14ac:dyDescent="0.2">
      <c r="A3018" s="8">
        <v>5002</v>
      </c>
      <c r="B3018" s="363" t="s">
        <v>1723</v>
      </c>
      <c r="C3018" s="8" t="s">
        <v>802</v>
      </c>
      <c r="D3018" s="8">
        <v>30</v>
      </c>
      <c r="E3018" s="52"/>
      <c r="F3018" s="52" t="s">
        <v>397</v>
      </c>
      <c r="G3018" s="52">
        <v>27</v>
      </c>
      <c r="H3018" s="216"/>
      <c r="I3018" s="8">
        <f t="shared" si="79"/>
        <v>57</v>
      </c>
      <c r="J3018" s="358"/>
    </row>
    <row r="3019" spans="1:10" s="359" customFormat="1" ht="15" customHeight="1" x14ac:dyDescent="0.2">
      <c r="A3019" s="8">
        <v>5001</v>
      </c>
      <c r="B3019" s="363" t="s">
        <v>1723</v>
      </c>
      <c r="C3019" s="52" t="s">
        <v>1355</v>
      </c>
      <c r="D3019" s="52">
        <v>10</v>
      </c>
      <c r="E3019" s="52"/>
      <c r="F3019" s="8" t="s">
        <v>516</v>
      </c>
      <c r="G3019" s="8">
        <v>31</v>
      </c>
      <c r="H3019" s="216"/>
      <c r="I3019" s="8">
        <f t="shared" si="79"/>
        <v>41</v>
      </c>
      <c r="J3019" s="358"/>
    </row>
    <row r="3020" spans="1:10" s="359" customFormat="1" ht="15" customHeight="1" x14ac:dyDescent="0.2">
      <c r="A3020" s="8">
        <v>5000</v>
      </c>
      <c r="B3020" s="363" t="s">
        <v>1723</v>
      </c>
      <c r="C3020" s="8" t="s">
        <v>790</v>
      </c>
      <c r="D3020" s="8">
        <v>30</v>
      </c>
      <c r="E3020" s="52"/>
      <c r="F3020" s="52" t="s">
        <v>515</v>
      </c>
      <c r="G3020" s="52">
        <v>27</v>
      </c>
      <c r="H3020" s="216"/>
      <c r="I3020" s="8">
        <f t="shared" si="79"/>
        <v>57</v>
      </c>
      <c r="J3020" s="358"/>
    </row>
    <row r="3021" spans="1:10" s="359" customFormat="1" ht="15" customHeight="1" x14ac:dyDescent="0.2">
      <c r="A3021" s="8">
        <v>4999</v>
      </c>
      <c r="B3021" s="363" t="s">
        <v>1723</v>
      </c>
      <c r="C3021" s="52" t="s">
        <v>788</v>
      </c>
      <c r="D3021" s="52">
        <v>7</v>
      </c>
      <c r="E3021" s="52"/>
      <c r="F3021" s="8" t="s">
        <v>138</v>
      </c>
      <c r="G3021" s="8">
        <v>30</v>
      </c>
      <c r="H3021" s="216"/>
      <c r="I3021" s="8">
        <f t="shared" si="79"/>
        <v>37</v>
      </c>
      <c r="J3021" s="358"/>
    </row>
    <row r="3022" spans="1:10" s="359" customFormat="1" ht="15" customHeight="1" x14ac:dyDescent="0.2">
      <c r="A3022" s="8">
        <v>4998</v>
      </c>
      <c r="B3022" s="364" t="s">
        <v>1722</v>
      </c>
      <c r="C3022" s="52" t="s">
        <v>794</v>
      </c>
      <c r="D3022" s="52">
        <v>31</v>
      </c>
      <c r="E3022" s="52"/>
      <c r="F3022" s="8" t="s">
        <v>154</v>
      </c>
      <c r="G3022" s="8">
        <v>34</v>
      </c>
      <c r="H3022" s="216"/>
      <c r="I3022" s="8">
        <f t="shared" si="79"/>
        <v>65</v>
      </c>
      <c r="J3022" s="358"/>
    </row>
    <row r="3023" spans="1:10" s="359" customFormat="1" ht="15" customHeight="1" x14ac:dyDescent="0.2">
      <c r="A3023" s="8">
        <v>4997</v>
      </c>
      <c r="B3023" s="364" t="s">
        <v>1722</v>
      </c>
      <c r="C3023" s="52" t="s">
        <v>791</v>
      </c>
      <c r="D3023" s="52">
        <v>17</v>
      </c>
      <c r="E3023" s="52"/>
      <c r="F3023" s="8" t="s">
        <v>400</v>
      </c>
      <c r="G3023" s="8">
        <v>20</v>
      </c>
      <c r="H3023" s="216"/>
      <c r="I3023" s="8">
        <f t="shared" si="79"/>
        <v>37</v>
      </c>
      <c r="J3023" s="358"/>
    </row>
    <row r="3024" spans="1:10" s="359" customFormat="1" ht="15" customHeight="1" x14ac:dyDescent="0.2">
      <c r="A3024" s="8">
        <v>4996</v>
      </c>
      <c r="B3024" s="364" t="s">
        <v>1722</v>
      </c>
      <c r="C3024" s="52" t="s">
        <v>797</v>
      </c>
      <c r="D3024" s="52">
        <v>7</v>
      </c>
      <c r="E3024" s="52"/>
      <c r="F3024" s="8" t="s">
        <v>1323</v>
      </c>
      <c r="G3024" s="8">
        <v>38</v>
      </c>
      <c r="H3024" s="216"/>
      <c r="I3024" s="8">
        <f t="shared" si="79"/>
        <v>45</v>
      </c>
      <c r="J3024" s="358"/>
    </row>
    <row r="3025" spans="1:10" s="359" customFormat="1" ht="15" customHeight="1" x14ac:dyDescent="0.2">
      <c r="A3025" s="8">
        <v>4995</v>
      </c>
      <c r="B3025" s="364" t="s">
        <v>1722</v>
      </c>
      <c r="C3025" s="52" t="s">
        <v>788</v>
      </c>
      <c r="D3025" s="52">
        <v>6</v>
      </c>
      <c r="E3025" s="52"/>
      <c r="F3025" s="8" t="s">
        <v>295</v>
      </c>
      <c r="G3025" s="8">
        <v>26</v>
      </c>
      <c r="H3025" s="216"/>
      <c r="I3025" s="8">
        <f t="shared" si="79"/>
        <v>32</v>
      </c>
      <c r="J3025" s="358"/>
    </row>
    <row r="3026" spans="1:10" s="359" customFormat="1" ht="15" customHeight="1" x14ac:dyDescent="0.2">
      <c r="A3026" s="8">
        <v>4994</v>
      </c>
      <c r="B3026" s="364" t="s">
        <v>1722</v>
      </c>
      <c r="C3026" s="8" t="s">
        <v>796</v>
      </c>
      <c r="D3026" s="8">
        <v>12</v>
      </c>
      <c r="E3026" s="52"/>
      <c r="F3026" s="52" t="s">
        <v>397</v>
      </c>
      <c r="G3026" s="52">
        <v>6</v>
      </c>
      <c r="H3026" s="216"/>
      <c r="I3026" s="8">
        <f t="shared" si="79"/>
        <v>18</v>
      </c>
      <c r="J3026" s="358"/>
    </row>
    <row r="3027" spans="1:10" s="359" customFormat="1" ht="15" customHeight="1" x14ac:dyDescent="0.2">
      <c r="A3027" s="8">
        <v>4993</v>
      </c>
      <c r="B3027" s="364" t="s">
        <v>1722</v>
      </c>
      <c r="C3027" s="8" t="s">
        <v>798</v>
      </c>
      <c r="D3027" s="8">
        <v>20</v>
      </c>
      <c r="E3027" s="52" t="s">
        <v>777</v>
      </c>
      <c r="F3027" s="52" t="s">
        <v>1355</v>
      </c>
      <c r="G3027" s="52">
        <v>14</v>
      </c>
      <c r="H3027" s="216"/>
      <c r="I3027" s="8">
        <f t="shared" si="79"/>
        <v>34</v>
      </c>
      <c r="J3027" s="358"/>
    </row>
    <row r="3028" spans="1:10" s="359" customFormat="1" ht="15" customHeight="1" x14ac:dyDescent="0.2">
      <c r="A3028" s="8">
        <v>4992</v>
      </c>
      <c r="B3028" s="364" t="s">
        <v>1722</v>
      </c>
      <c r="C3028" s="52" t="s">
        <v>799</v>
      </c>
      <c r="D3028" s="52">
        <v>0</v>
      </c>
      <c r="E3028" s="52"/>
      <c r="F3028" s="8" t="s">
        <v>516</v>
      </c>
      <c r="G3028" s="8">
        <v>34</v>
      </c>
      <c r="H3028" s="216"/>
      <c r="I3028" s="8">
        <f t="shared" si="79"/>
        <v>34</v>
      </c>
      <c r="J3028" s="358"/>
    </row>
    <row r="3029" spans="1:10" s="359" customFormat="1" ht="15" customHeight="1" x14ac:dyDescent="0.2">
      <c r="A3029" s="8">
        <v>4991</v>
      </c>
      <c r="B3029" s="364" t="s">
        <v>1722</v>
      </c>
      <c r="C3029" s="8" t="s">
        <v>8219</v>
      </c>
      <c r="D3029" s="8">
        <v>20</v>
      </c>
      <c r="E3029" s="52"/>
      <c r="F3029" s="52" t="s">
        <v>515</v>
      </c>
      <c r="G3029" s="52">
        <v>17</v>
      </c>
      <c r="H3029" s="216"/>
      <c r="I3029" s="8">
        <f t="shared" si="79"/>
        <v>37</v>
      </c>
      <c r="J3029" s="358"/>
    </row>
    <row r="3030" spans="1:10" s="359" customFormat="1" ht="15" customHeight="1" x14ac:dyDescent="0.2">
      <c r="A3030" s="8">
        <v>4990</v>
      </c>
      <c r="B3030" s="364" t="s">
        <v>1722</v>
      </c>
      <c r="C3030" s="8" t="s">
        <v>790</v>
      </c>
      <c r="D3030" s="8">
        <v>35</v>
      </c>
      <c r="E3030" s="52"/>
      <c r="F3030" s="52" t="s">
        <v>442</v>
      </c>
      <c r="G3030" s="52">
        <v>27</v>
      </c>
      <c r="H3030" s="216" t="s">
        <v>775</v>
      </c>
      <c r="I3030" s="8">
        <f t="shared" si="79"/>
        <v>62</v>
      </c>
      <c r="J3030" s="358"/>
    </row>
    <row r="3031" spans="1:10" s="359" customFormat="1" ht="15" customHeight="1" x14ac:dyDescent="0.2">
      <c r="A3031" s="8">
        <v>4989</v>
      </c>
      <c r="B3031" s="363" t="s">
        <v>1724</v>
      </c>
      <c r="C3031" s="8" t="s">
        <v>166</v>
      </c>
      <c r="D3031" s="8">
        <v>27</v>
      </c>
      <c r="E3031" s="52"/>
      <c r="F3031" s="52" t="s">
        <v>154</v>
      </c>
      <c r="G3031" s="52">
        <v>17</v>
      </c>
      <c r="H3031" s="216"/>
      <c r="I3031" s="8">
        <f t="shared" si="79"/>
        <v>44</v>
      </c>
      <c r="J3031" s="358"/>
    </row>
    <row r="3032" spans="1:10" s="359" customFormat="1" ht="15" customHeight="1" x14ac:dyDescent="0.2">
      <c r="A3032" s="8">
        <v>4988</v>
      </c>
      <c r="B3032" s="363" t="s">
        <v>1724</v>
      </c>
      <c r="C3032" s="8" t="s">
        <v>793</v>
      </c>
      <c r="D3032" s="8">
        <v>23</v>
      </c>
      <c r="E3032" s="52"/>
      <c r="F3032" s="52" t="s">
        <v>386</v>
      </c>
      <c r="G3032" s="52">
        <v>21</v>
      </c>
      <c r="H3032" s="216"/>
      <c r="I3032" s="8">
        <f t="shared" si="79"/>
        <v>44</v>
      </c>
      <c r="J3032" s="358"/>
    </row>
    <row r="3033" spans="1:10" s="359" customFormat="1" ht="15" customHeight="1" x14ac:dyDescent="0.2">
      <c r="A3033" s="8">
        <v>4987</v>
      </c>
      <c r="B3033" s="363" t="s">
        <v>1724</v>
      </c>
      <c r="C3033" s="52" t="s">
        <v>397</v>
      </c>
      <c r="D3033" s="52">
        <v>21</v>
      </c>
      <c r="E3033" s="52" t="s">
        <v>777</v>
      </c>
      <c r="F3033" s="8" t="s">
        <v>752</v>
      </c>
      <c r="G3033" s="8">
        <v>27</v>
      </c>
      <c r="H3033" s="216"/>
      <c r="I3033" s="8">
        <f t="shared" si="79"/>
        <v>48</v>
      </c>
      <c r="J3033" s="358"/>
    </row>
    <row r="3034" spans="1:10" s="359" customFormat="1" ht="15" customHeight="1" x14ac:dyDescent="0.2">
      <c r="A3034" s="8">
        <v>4986</v>
      </c>
      <c r="B3034" s="363" t="s">
        <v>1724</v>
      </c>
      <c r="C3034" s="52" t="s">
        <v>794</v>
      </c>
      <c r="D3034" s="52">
        <v>10</v>
      </c>
      <c r="E3034" s="52"/>
      <c r="F3034" s="8" t="s">
        <v>392</v>
      </c>
      <c r="G3034" s="8">
        <v>20</v>
      </c>
      <c r="H3034" s="216"/>
      <c r="I3034" s="8">
        <f t="shared" si="79"/>
        <v>30</v>
      </c>
      <c r="J3034" s="358"/>
    </row>
    <row r="3035" spans="1:10" s="359" customFormat="1" ht="15" customHeight="1" x14ac:dyDescent="0.2">
      <c r="A3035" s="8">
        <v>4985</v>
      </c>
      <c r="B3035" s="363" t="s">
        <v>1724</v>
      </c>
      <c r="C3035" s="8" t="s">
        <v>1323</v>
      </c>
      <c r="D3035" s="8">
        <v>42</v>
      </c>
      <c r="E3035" s="52"/>
      <c r="F3035" s="52" t="s">
        <v>256</v>
      </c>
      <c r="G3035" s="52">
        <v>14</v>
      </c>
      <c r="H3035" s="216"/>
      <c r="I3035" s="8">
        <f t="shared" si="79"/>
        <v>56</v>
      </c>
      <c r="J3035" s="358"/>
    </row>
    <row r="3036" spans="1:10" s="359" customFormat="1" ht="15" customHeight="1" x14ac:dyDescent="0.2">
      <c r="A3036" s="8">
        <v>4984</v>
      </c>
      <c r="B3036" s="363" t="s">
        <v>1724</v>
      </c>
      <c r="C3036" s="52" t="s">
        <v>1355</v>
      </c>
      <c r="D3036" s="52">
        <v>14</v>
      </c>
      <c r="E3036" s="52"/>
      <c r="F3036" s="8" t="s">
        <v>514</v>
      </c>
      <c r="G3036" s="8">
        <v>37</v>
      </c>
      <c r="H3036" s="216" t="s">
        <v>827</v>
      </c>
      <c r="I3036" s="8">
        <f t="shared" si="79"/>
        <v>51</v>
      </c>
      <c r="J3036" s="358"/>
    </row>
    <row r="3037" spans="1:10" s="359" customFormat="1" ht="15" customHeight="1" x14ac:dyDescent="0.2">
      <c r="A3037" s="8">
        <v>4983</v>
      </c>
      <c r="B3037" s="363" t="s">
        <v>1724</v>
      </c>
      <c r="C3037" s="52" t="s">
        <v>789</v>
      </c>
      <c r="D3037" s="52">
        <v>13</v>
      </c>
      <c r="E3037" s="52"/>
      <c r="F3037" s="8" t="s">
        <v>442</v>
      </c>
      <c r="G3037" s="8">
        <v>42</v>
      </c>
      <c r="H3037" s="216"/>
      <c r="I3037" s="8">
        <f t="shared" ref="I3037:I3100" si="80">D3037+G3037</f>
        <v>55</v>
      </c>
      <c r="J3037" s="358"/>
    </row>
    <row r="3038" spans="1:10" s="359" customFormat="1" ht="15" customHeight="1" x14ac:dyDescent="0.2">
      <c r="A3038" s="8">
        <v>4982</v>
      </c>
      <c r="B3038" s="363" t="s">
        <v>1724</v>
      </c>
      <c r="C3038" s="52" t="s">
        <v>796</v>
      </c>
      <c r="D3038" s="52">
        <v>17</v>
      </c>
      <c r="E3038" s="52"/>
      <c r="F3038" s="8" t="s">
        <v>439</v>
      </c>
      <c r="G3038" s="8">
        <v>42</v>
      </c>
      <c r="H3038" s="216"/>
      <c r="I3038" s="8">
        <f t="shared" si="80"/>
        <v>59</v>
      </c>
      <c r="J3038" s="358"/>
    </row>
    <row r="3039" spans="1:10" s="359" customFormat="1" ht="15" customHeight="1" x14ac:dyDescent="0.2">
      <c r="A3039" s="8">
        <v>4981</v>
      </c>
      <c r="B3039" s="363" t="s">
        <v>1724</v>
      </c>
      <c r="C3039" s="8" t="s">
        <v>795</v>
      </c>
      <c r="D3039" s="8">
        <v>31</v>
      </c>
      <c r="E3039" s="52"/>
      <c r="F3039" s="52" t="s">
        <v>138</v>
      </c>
      <c r="G3039" s="52">
        <v>14</v>
      </c>
      <c r="H3039" s="216"/>
      <c r="I3039" s="8">
        <f t="shared" si="80"/>
        <v>45</v>
      </c>
      <c r="J3039" s="358"/>
    </row>
    <row r="3040" spans="1:10" s="359" customFormat="1" ht="15" customHeight="1" x14ac:dyDescent="0.2">
      <c r="A3040" s="8">
        <v>4980</v>
      </c>
      <c r="B3040" s="364" t="s">
        <v>1721</v>
      </c>
      <c r="C3040" s="8" t="s">
        <v>802</v>
      </c>
      <c r="D3040" s="8">
        <v>20</v>
      </c>
      <c r="E3040" s="52"/>
      <c r="F3040" s="52" t="s">
        <v>256</v>
      </c>
      <c r="G3040" s="52">
        <v>17</v>
      </c>
      <c r="H3040" s="216"/>
      <c r="I3040" s="8">
        <f t="shared" si="80"/>
        <v>37</v>
      </c>
      <c r="J3040" s="358"/>
    </row>
    <row r="3041" spans="1:10" s="359" customFormat="1" ht="15" customHeight="1" x14ac:dyDescent="0.2">
      <c r="A3041" s="8">
        <v>4979</v>
      </c>
      <c r="B3041" s="364" t="s">
        <v>1721</v>
      </c>
      <c r="C3041" s="52" t="s">
        <v>792</v>
      </c>
      <c r="D3041" s="52">
        <v>3</v>
      </c>
      <c r="E3041" s="52"/>
      <c r="F3041" s="8" t="s">
        <v>1323</v>
      </c>
      <c r="G3041" s="8">
        <v>42</v>
      </c>
      <c r="H3041" s="216" t="s">
        <v>1534</v>
      </c>
      <c r="I3041" s="8">
        <f t="shared" si="80"/>
        <v>45</v>
      </c>
      <c r="J3041" s="358"/>
    </row>
    <row r="3042" spans="1:10" s="359" customFormat="1" ht="15" customHeight="1" x14ac:dyDescent="0.2">
      <c r="A3042" s="8">
        <v>4978</v>
      </c>
      <c r="B3042" s="364" t="s">
        <v>1721</v>
      </c>
      <c r="C3042" s="52" t="s">
        <v>798</v>
      </c>
      <c r="D3042" s="52">
        <v>19</v>
      </c>
      <c r="E3042" s="52"/>
      <c r="F3042" s="8" t="s">
        <v>441</v>
      </c>
      <c r="G3042" s="8">
        <v>31</v>
      </c>
      <c r="H3042" s="216"/>
      <c r="I3042" s="8">
        <f t="shared" si="80"/>
        <v>50</v>
      </c>
      <c r="J3042" s="358"/>
    </row>
    <row r="3043" spans="1:10" s="359" customFormat="1" ht="15" customHeight="1" x14ac:dyDescent="0.2">
      <c r="A3043" s="8">
        <v>4977</v>
      </c>
      <c r="B3043" s="364" t="s">
        <v>1721</v>
      </c>
      <c r="C3043" s="8" t="s">
        <v>8219</v>
      </c>
      <c r="D3043" s="8">
        <v>32</v>
      </c>
      <c r="E3043" s="52"/>
      <c r="F3043" s="52" t="s">
        <v>295</v>
      </c>
      <c r="G3043" s="52">
        <v>23</v>
      </c>
      <c r="H3043" s="216"/>
      <c r="I3043" s="8">
        <f t="shared" si="80"/>
        <v>55</v>
      </c>
      <c r="J3043" s="358"/>
    </row>
    <row r="3044" spans="1:10" s="359" customFormat="1" ht="15" customHeight="1" x14ac:dyDescent="0.2">
      <c r="A3044" s="8">
        <v>4976</v>
      </c>
      <c r="B3044" s="364" t="s">
        <v>1721</v>
      </c>
      <c r="C3044" s="8" t="s">
        <v>790</v>
      </c>
      <c r="D3044" s="8">
        <v>30</v>
      </c>
      <c r="E3044" s="52"/>
      <c r="F3044" s="52" t="s">
        <v>1355</v>
      </c>
      <c r="G3044" s="52">
        <v>21</v>
      </c>
      <c r="H3044" s="216"/>
      <c r="I3044" s="8">
        <f t="shared" si="80"/>
        <v>51</v>
      </c>
      <c r="J3044" s="358"/>
    </row>
    <row r="3045" spans="1:10" s="359" customFormat="1" ht="15" customHeight="1" x14ac:dyDescent="0.2">
      <c r="A3045" s="8">
        <v>4975</v>
      </c>
      <c r="B3045" s="364" t="s">
        <v>1721</v>
      </c>
      <c r="C3045" s="52" t="s">
        <v>397</v>
      </c>
      <c r="D3045" s="52">
        <v>7</v>
      </c>
      <c r="E3045" s="52"/>
      <c r="F3045" s="8" t="s">
        <v>516</v>
      </c>
      <c r="G3045" s="8">
        <v>24</v>
      </c>
      <c r="H3045" s="216"/>
      <c r="I3045" s="8">
        <f t="shared" si="80"/>
        <v>31</v>
      </c>
      <c r="J3045" s="358"/>
    </row>
    <row r="3046" spans="1:10" s="359" customFormat="1" ht="15" customHeight="1" x14ac:dyDescent="0.2">
      <c r="A3046" s="8">
        <v>4974</v>
      </c>
      <c r="B3046" s="364" t="s">
        <v>1721</v>
      </c>
      <c r="C3046" s="52" t="s">
        <v>797</v>
      </c>
      <c r="D3046" s="52">
        <v>15</v>
      </c>
      <c r="E3046" s="52"/>
      <c r="F3046" s="8" t="s">
        <v>514</v>
      </c>
      <c r="G3046" s="8">
        <v>23</v>
      </c>
      <c r="H3046" s="216"/>
      <c r="I3046" s="8">
        <f t="shared" si="80"/>
        <v>38</v>
      </c>
      <c r="J3046" s="358"/>
    </row>
    <row r="3047" spans="1:10" s="359" customFormat="1" ht="15" customHeight="1" x14ac:dyDescent="0.2">
      <c r="A3047" s="8">
        <v>4973</v>
      </c>
      <c r="B3047" s="364" t="s">
        <v>1721</v>
      </c>
      <c r="C3047" s="52" t="s">
        <v>793</v>
      </c>
      <c r="D3047" s="52">
        <v>14</v>
      </c>
      <c r="E3047" s="52"/>
      <c r="F3047" s="8" t="s">
        <v>139</v>
      </c>
      <c r="G3047" s="8">
        <v>26</v>
      </c>
      <c r="H3047" s="216"/>
      <c r="I3047" s="8">
        <f t="shared" si="80"/>
        <v>40</v>
      </c>
      <c r="J3047" s="358"/>
    </row>
    <row r="3048" spans="1:10" s="359" customFormat="1" ht="15" customHeight="1" x14ac:dyDescent="0.2">
      <c r="A3048" s="8">
        <v>4972</v>
      </c>
      <c r="B3048" s="364" t="s">
        <v>1721</v>
      </c>
      <c r="C3048" s="52" t="s">
        <v>789</v>
      </c>
      <c r="D3048" s="52">
        <v>14</v>
      </c>
      <c r="E3048" s="52"/>
      <c r="F3048" s="8" t="s">
        <v>138</v>
      </c>
      <c r="G3048" s="8">
        <v>27</v>
      </c>
      <c r="H3048" s="216"/>
      <c r="I3048" s="8">
        <f t="shared" si="80"/>
        <v>41</v>
      </c>
      <c r="J3048" s="358"/>
    </row>
    <row r="3049" spans="1:10" s="359" customFormat="1" ht="15" customHeight="1" x14ac:dyDescent="0.2">
      <c r="A3049" s="9">
        <v>4971</v>
      </c>
      <c r="B3049" s="363" t="s">
        <v>1720</v>
      </c>
      <c r="C3049" s="52" t="s">
        <v>397</v>
      </c>
      <c r="D3049" s="52">
        <v>3</v>
      </c>
      <c r="E3049" s="52"/>
      <c r="F3049" s="8" t="s">
        <v>154</v>
      </c>
      <c r="G3049" s="8">
        <v>28</v>
      </c>
      <c r="H3049" s="216"/>
      <c r="I3049" s="8">
        <f t="shared" si="80"/>
        <v>31</v>
      </c>
      <c r="J3049" s="358"/>
    </row>
    <row r="3050" spans="1:10" s="359" customFormat="1" ht="15" customHeight="1" x14ac:dyDescent="0.2">
      <c r="A3050" s="9">
        <v>4970</v>
      </c>
      <c r="B3050" s="363" t="s">
        <v>1720</v>
      </c>
      <c r="C3050" s="52" t="s">
        <v>797</v>
      </c>
      <c r="D3050" s="52">
        <v>33</v>
      </c>
      <c r="E3050" s="52"/>
      <c r="F3050" s="8" t="s">
        <v>400</v>
      </c>
      <c r="G3050" s="8">
        <v>34</v>
      </c>
      <c r="H3050" s="216"/>
      <c r="I3050" s="8">
        <f t="shared" si="80"/>
        <v>67</v>
      </c>
      <c r="J3050" s="358"/>
    </row>
    <row r="3051" spans="1:10" s="359" customFormat="1" ht="15" customHeight="1" x14ac:dyDescent="0.2">
      <c r="A3051" s="9">
        <v>4969</v>
      </c>
      <c r="B3051" s="363" t="s">
        <v>1720</v>
      </c>
      <c r="C3051" s="8" t="s">
        <v>798</v>
      </c>
      <c r="D3051" s="8">
        <v>39</v>
      </c>
      <c r="E3051" s="52"/>
      <c r="F3051" s="52" t="s">
        <v>256</v>
      </c>
      <c r="G3051" s="52">
        <v>20</v>
      </c>
      <c r="H3051" s="216"/>
      <c r="I3051" s="8">
        <f t="shared" si="80"/>
        <v>59</v>
      </c>
      <c r="J3051" s="358"/>
    </row>
    <row r="3052" spans="1:10" s="359" customFormat="1" ht="15" customHeight="1" x14ac:dyDescent="0.2">
      <c r="A3052" s="9">
        <v>4968</v>
      </c>
      <c r="B3052" s="363" t="s">
        <v>1720</v>
      </c>
      <c r="C3052" s="8" t="s">
        <v>8219</v>
      </c>
      <c r="D3052" s="8">
        <v>16</v>
      </c>
      <c r="E3052" s="52"/>
      <c r="F3052" s="52" t="s">
        <v>1323</v>
      </c>
      <c r="G3052" s="52">
        <v>7</v>
      </c>
      <c r="H3052" s="216"/>
      <c r="I3052" s="8">
        <f t="shared" si="80"/>
        <v>23</v>
      </c>
      <c r="J3052" s="358"/>
    </row>
    <row r="3053" spans="1:10" s="359" customFormat="1" ht="15" customHeight="1" x14ac:dyDescent="0.2">
      <c r="A3053" s="9">
        <v>4967</v>
      </c>
      <c r="B3053" s="363" t="s">
        <v>1720</v>
      </c>
      <c r="C3053" s="52" t="s">
        <v>795</v>
      </c>
      <c r="D3053" s="52">
        <v>9</v>
      </c>
      <c r="E3053" s="52"/>
      <c r="F3053" s="8" t="s">
        <v>441</v>
      </c>
      <c r="G3053" s="8">
        <v>23</v>
      </c>
      <c r="H3053" s="216"/>
      <c r="I3053" s="8">
        <f t="shared" si="80"/>
        <v>32</v>
      </c>
      <c r="J3053" s="358"/>
    </row>
    <row r="3054" spans="1:10" s="359" customFormat="1" ht="15" customHeight="1" x14ac:dyDescent="0.2">
      <c r="A3054" s="9">
        <v>4966</v>
      </c>
      <c r="B3054" s="363" t="s">
        <v>1720</v>
      </c>
      <c r="C3054" s="8" t="s">
        <v>166</v>
      </c>
      <c r="D3054" s="8">
        <v>27</v>
      </c>
      <c r="E3054" s="52"/>
      <c r="F3054" s="52" t="s">
        <v>1355</v>
      </c>
      <c r="G3054" s="52">
        <v>14</v>
      </c>
      <c r="H3054" s="216"/>
      <c r="I3054" s="8">
        <f t="shared" si="80"/>
        <v>41</v>
      </c>
      <c r="J3054" s="358"/>
    </row>
    <row r="3055" spans="1:10" s="359" customFormat="1" ht="15" customHeight="1" x14ac:dyDescent="0.2">
      <c r="A3055" s="9">
        <v>4965</v>
      </c>
      <c r="B3055" s="363" t="s">
        <v>1720</v>
      </c>
      <c r="C3055" s="8" t="s">
        <v>796</v>
      </c>
      <c r="D3055" s="8">
        <v>33</v>
      </c>
      <c r="E3055" s="52"/>
      <c r="F3055" s="52" t="s">
        <v>514</v>
      </c>
      <c r="G3055" s="52">
        <v>17</v>
      </c>
      <c r="H3055" s="216"/>
      <c r="I3055" s="8">
        <f t="shared" si="80"/>
        <v>50</v>
      </c>
      <c r="J3055" s="358"/>
    </row>
    <row r="3056" spans="1:10" s="359" customFormat="1" ht="15" customHeight="1" x14ac:dyDescent="0.2">
      <c r="A3056" s="9">
        <v>4964</v>
      </c>
      <c r="B3056" s="363" t="s">
        <v>1720</v>
      </c>
      <c r="C3056" s="8" t="s">
        <v>802</v>
      </c>
      <c r="D3056" s="8">
        <v>39</v>
      </c>
      <c r="E3056" s="52"/>
      <c r="F3056" s="52" t="s">
        <v>515</v>
      </c>
      <c r="G3056" s="52">
        <v>23</v>
      </c>
      <c r="H3056" s="216"/>
      <c r="I3056" s="8">
        <f t="shared" si="80"/>
        <v>62</v>
      </c>
      <c r="J3056" s="358"/>
    </row>
    <row r="3057" spans="1:10" s="359" customFormat="1" ht="15" customHeight="1" x14ac:dyDescent="0.2">
      <c r="A3057" s="9">
        <v>4963</v>
      </c>
      <c r="B3057" s="363" t="s">
        <v>1720</v>
      </c>
      <c r="C3057" s="8" t="s">
        <v>791</v>
      </c>
      <c r="D3057" s="8">
        <v>24</v>
      </c>
      <c r="E3057" s="52"/>
      <c r="F3057" s="52" t="s">
        <v>439</v>
      </c>
      <c r="G3057" s="52">
        <v>7</v>
      </c>
      <c r="H3057" s="216" t="s">
        <v>778</v>
      </c>
      <c r="I3057" s="8">
        <f t="shared" si="80"/>
        <v>31</v>
      </c>
      <c r="J3057" s="358"/>
    </row>
    <row r="3058" spans="1:10" s="359" customFormat="1" ht="15" customHeight="1" x14ac:dyDescent="0.2">
      <c r="A3058" s="9">
        <v>4962</v>
      </c>
      <c r="B3058" s="364" t="s">
        <v>1719</v>
      </c>
      <c r="C3058" s="8" t="s">
        <v>793</v>
      </c>
      <c r="D3058" s="8">
        <v>30</v>
      </c>
      <c r="E3058" s="52"/>
      <c r="F3058" s="52" t="s">
        <v>154</v>
      </c>
      <c r="G3058" s="52">
        <v>24</v>
      </c>
      <c r="H3058" s="216"/>
      <c r="I3058" s="8">
        <f t="shared" si="80"/>
        <v>54</v>
      </c>
      <c r="J3058" s="358"/>
    </row>
    <row r="3059" spans="1:10" s="359" customFormat="1" ht="15" customHeight="1" x14ac:dyDescent="0.2">
      <c r="A3059" s="9">
        <v>4961</v>
      </c>
      <c r="B3059" s="364" t="s">
        <v>1719</v>
      </c>
      <c r="C3059" s="52" t="s">
        <v>799</v>
      </c>
      <c r="D3059" s="52">
        <v>6</v>
      </c>
      <c r="E3059" s="52"/>
      <c r="F3059" s="8" t="s">
        <v>752</v>
      </c>
      <c r="G3059" s="8">
        <v>38</v>
      </c>
      <c r="H3059" s="216"/>
      <c r="I3059" s="8">
        <f t="shared" si="80"/>
        <v>44</v>
      </c>
      <c r="J3059" s="358"/>
    </row>
    <row r="3060" spans="1:10" s="359" customFormat="1" ht="15" customHeight="1" x14ac:dyDescent="0.2">
      <c r="A3060" s="9">
        <v>4960</v>
      </c>
      <c r="B3060" s="364" t="s">
        <v>1719</v>
      </c>
      <c r="C3060" s="8" t="s">
        <v>798</v>
      </c>
      <c r="D3060" s="8">
        <v>38</v>
      </c>
      <c r="E3060" s="52"/>
      <c r="F3060" s="52" t="s">
        <v>392</v>
      </c>
      <c r="G3060" s="52">
        <v>27</v>
      </c>
      <c r="H3060" s="216" t="s">
        <v>1533</v>
      </c>
      <c r="I3060" s="8">
        <f t="shared" si="80"/>
        <v>65</v>
      </c>
      <c r="J3060" s="358"/>
    </row>
    <row r="3061" spans="1:10" s="359" customFormat="1" ht="15" customHeight="1" x14ac:dyDescent="0.2">
      <c r="A3061" s="9">
        <v>4959</v>
      </c>
      <c r="B3061" s="364" t="s">
        <v>1719</v>
      </c>
      <c r="C3061" s="52" t="s">
        <v>789</v>
      </c>
      <c r="D3061" s="52">
        <v>10</v>
      </c>
      <c r="E3061" s="52"/>
      <c r="F3061" s="8" t="s">
        <v>1323</v>
      </c>
      <c r="G3061" s="8">
        <v>23</v>
      </c>
      <c r="H3061" s="216"/>
      <c r="I3061" s="8">
        <f t="shared" si="80"/>
        <v>33</v>
      </c>
      <c r="J3061" s="358"/>
    </row>
    <row r="3062" spans="1:10" s="359" customFormat="1" ht="15" customHeight="1" x14ac:dyDescent="0.2">
      <c r="A3062" s="9">
        <v>4958</v>
      </c>
      <c r="B3062" s="364" t="s">
        <v>1719</v>
      </c>
      <c r="C3062" s="52" t="s">
        <v>791</v>
      </c>
      <c r="D3062" s="52">
        <v>13</v>
      </c>
      <c r="E3062" s="52" t="s">
        <v>777</v>
      </c>
      <c r="F3062" s="8" t="s">
        <v>441</v>
      </c>
      <c r="G3062" s="8">
        <v>19</v>
      </c>
      <c r="H3062" s="216"/>
      <c r="I3062" s="8">
        <f t="shared" si="80"/>
        <v>32</v>
      </c>
      <c r="J3062" s="358"/>
    </row>
    <row r="3063" spans="1:10" s="359" customFormat="1" ht="15" customHeight="1" x14ac:dyDescent="0.2">
      <c r="A3063" s="9">
        <v>4957</v>
      </c>
      <c r="B3063" s="364" t="s">
        <v>1719</v>
      </c>
      <c r="C3063" s="52" t="s">
        <v>790</v>
      </c>
      <c r="D3063" s="52">
        <v>13</v>
      </c>
      <c r="E3063" s="52"/>
      <c r="F3063" s="8" t="s">
        <v>295</v>
      </c>
      <c r="G3063" s="8">
        <v>17</v>
      </c>
      <c r="H3063" s="216"/>
      <c r="I3063" s="8">
        <f t="shared" si="80"/>
        <v>30</v>
      </c>
      <c r="J3063" s="358"/>
    </row>
    <row r="3064" spans="1:10" s="359" customFormat="1" ht="15" customHeight="1" x14ac:dyDescent="0.2">
      <c r="A3064" s="9">
        <v>4956</v>
      </c>
      <c r="B3064" s="364" t="s">
        <v>1719</v>
      </c>
      <c r="C3064" s="8" t="s">
        <v>788</v>
      </c>
      <c r="D3064" s="8">
        <v>17</v>
      </c>
      <c r="E3064" s="52"/>
      <c r="F3064" s="52" t="s">
        <v>1355</v>
      </c>
      <c r="G3064" s="52">
        <v>13</v>
      </c>
      <c r="H3064" s="216"/>
      <c r="I3064" s="8">
        <f t="shared" si="80"/>
        <v>30</v>
      </c>
      <c r="J3064" s="358"/>
    </row>
    <row r="3065" spans="1:10" s="359" customFormat="1" ht="15" customHeight="1" x14ac:dyDescent="0.2">
      <c r="A3065" s="9">
        <v>4955</v>
      </c>
      <c r="B3065" s="364" t="s">
        <v>1719</v>
      </c>
      <c r="C3065" s="8" t="s">
        <v>802</v>
      </c>
      <c r="D3065" s="8">
        <v>34</v>
      </c>
      <c r="E3065" s="52"/>
      <c r="F3065" s="52" t="s">
        <v>516</v>
      </c>
      <c r="G3065" s="52">
        <v>21</v>
      </c>
      <c r="H3065" s="216"/>
      <c r="I3065" s="8">
        <f t="shared" si="80"/>
        <v>55</v>
      </c>
      <c r="J3065" s="358"/>
    </row>
    <row r="3066" spans="1:10" s="359" customFormat="1" ht="15" customHeight="1" x14ac:dyDescent="0.2">
      <c r="A3066" s="9">
        <v>4954</v>
      </c>
      <c r="B3066" s="364" t="s">
        <v>1719</v>
      </c>
      <c r="C3066" s="52" t="s">
        <v>397</v>
      </c>
      <c r="D3066" s="52">
        <v>7</v>
      </c>
      <c r="E3066" s="52"/>
      <c r="F3066" s="8" t="s">
        <v>139</v>
      </c>
      <c r="G3066" s="8">
        <v>30</v>
      </c>
      <c r="H3066" s="216"/>
      <c r="I3066" s="8">
        <f t="shared" si="80"/>
        <v>37</v>
      </c>
      <c r="J3066" s="358"/>
    </row>
    <row r="3067" spans="1:10" s="359" customFormat="1" ht="15" customHeight="1" x14ac:dyDescent="0.2">
      <c r="A3067" s="8">
        <v>4953</v>
      </c>
      <c r="B3067" s="363" t="s">
        <v>1718</v>
      </c>
      <c r="C3067" s="8" t="s">
        <v>8219</v>
      </c>
      <c r="D3067" s="8">
        <v>16</v>
      </c>
      <c r="E3067" s="52" t="s">
        <v>777</v>
      </c>
      <c r="F3067" s="52" t="s">
        <v>154</v>
      </c>
      <c r="G3067" s="52">
        <v>10</v>
      </c>
      <c r="H3067" s="216"/>
      <c r="I3067" s="8">
        <f t="shared" si="80"/>
        <v>26</v>
      </c>
      <c r="J3067" s="358"/>
    </row>
    <row r="3068" spans="1:10" s="359" customFormat="1" ht="15" customHeight="1" x14ac:dyDescent="0.2">
      <c r="A3068" s="8">
        <v>4952</v>
      </c>
      <c r="B3068" s="363" t="s">
        <v>1718</v>
      </c>
      <c r="C3068" s="8" t="s">
        <v>1323</v>
      </c>
      <c r="D3068" s="8">
        <v>31</v>
      </c>
      <c r="E3068" s="52"/>
      <c r="F3068" s="52" t="s">
        <v>386</v>
      </c>
      <c r="G3068" s="52">
        <v>21</v>
      </c>
      <c r="H3068" s="216"/>
      <c r="I3068" s="8">
        <f t="shared" si="80"/>
        <v>52</v>
      </c>
      <c r="J3068" s="358"/>
    </row>
    <row r="3069" spans="1:10" s="359" customFormat="1" ht="15" customHeight="1" x14ac:dyDescent="0.2">
      <c r="A3069" s="8">
        <v>4951</v>
      </c>
      <c r="B3069" s="363" t="s">
        <v>1718</v>
      </c>
      <c r="C3069" s="52" t="s">
        <v>793</v>
      </c>
      <c r="D3069" s="52">
        <v>17</v>
      </c>
      <c r="E3069" s="52"/>
      <c r="F3069" s="8" t="s">
        <v>256</v>
      </c>
      <c r="G3069" s="8">
        <v>20</v>
      </c>
      <c r="H3069" s="216"/>
      <c r="I3069" s="8">
        <f t="shared" si="80"/>
        <v>37</v>
      </c>
      <c r="J3069" s="358"/>
    </row>
    <row r="3070" spans="1:10" s="359" customFormat="1" ht="15" customHeight="1" x14ac:dyDescent="0.2">
      <c r="A3070" s="8">
        <v>4950</v>
      </c>
      <c r="B3070" s="363" t="s">
        <v>1718</v>
      </c>
      <c r="C3070" s="8" t="s">
        <v>1355</v>
      </c>
      <c r="D3070" s="8">
        <v>13</v>
      </c>
      <c r="E3070" s="52"/>
      <c r="F3070" s="52" t="s">
        <v>397</v>
      </c>
      <c r="G3070" s="52">
        <v>10</v>
      </c>
      <c r="H3070" s="216"/>
      <c r="I3070" s="8">
        <f t="shared" si="80"/>
        <v>23</v>
      </c>
      <c r="J3070" s="358"/>
    </row>
    <row r="3071" spans="1:10" s="359" customFormat="1" ht="15" customHeight="1" x14ac:dyDescent="0.2">
      <c r="A3071" s="8">
        <v>4949</v>
      </c>
      <c r="B3071" s="363" t="s">
        <v>1718</v>
      </c>
      <c r="C3071" s="8" t="s">
        <v>795</v>
      </c>
      <c r="D3071" s="8">
        <v>19</v>
      </c>
      <c r="E3071" s="52" t="s">
        <v>777</v>
      </c>
      <c r="F3071" s="52" t="s">
        <v>139</v>
      </c>
      <c r="G3071" s="52">
        <v>13</v>
      </c>
      <c r="H3071" s="216"/>
      <c r="I3071" s="8">
        <f t="shared" si="80"/>
        <v>32</v>
      </c>
      <c r="J3071" s="358"/>
    </row>
    <row r="3072" spans="1:10" s="359" customFormat="1" ht="15" customHeight="1" x14ac:dyDescent="0.2">
      <c r="A3072" s="8">
        <v>4948</v>
      </c>
      <c r="B3072" s="363" t="s">
        <v>1718</v>
      </c>
      <c r="C3072" s="8" t="s">
        <v>166</v>
      </c>
      <c r="D3072" s="8">
        <v>34</v>
      </c>
      <c r="E3072" s="52"/>
      <c r="F3072" s="52" t="s">
        <v>515</v>
      </c>
      <c r="G3072" s="52">
        <v>24</v>
      </c>
      <c r="H3072" s="216"/>
      <c r="I3072" s="8">
        <f t="shared" si="80"/>
        <v>58</v>
      </c>
      <c r="J3072" s="358"/>
    </row>
    <row r="3073" spans="1:10" s="359" customFormat="1" ht="15" customHeight="1" x14ac:dyDescent="0.2">
      <c r="A3073" s="8">
        <v>4947</v>
      </c>
      <c r="B3073" s="363" t="s">
        <v>1718</v>
      </c>
      <c r="C3073" s="52" t="s">
        <v>788</v>
      </c>
      <c r="D3073" s="52">
        <v>18</v>
      </c>
      <c r="E3073" s="52"/>
      <c r="F3073" s="8" t="s">
        <v>442</v>
      </c>
      <c r="G3073" s="8">
        <v>21</v>
      </c>
      <c r="H3073" s="216"/>
      <c r="I3073" s="8">
        <f t="shared" si="80"/>
        <v>39</v>
      </c>
      <c r="J3073" s="358"/>
    </row>
    <row r="3074" spans="1:10" s="359" customFormat="1" ht="15" customHeight="1" x14ac:dyDescent="0.2">
      <c r="A3074" s="8">
        <v>4946</v>
      </c>
      <c r="B3074" s="363" t="s">
        <v>1718</v>
      </c>
      <c r="C3074" s="8" t="s">
        <v>794</v>
      </c>
      <c r="D3074" s="8">
        <v>21</v>
      </c>
      <c r="E3074" s="52"/>
      <c r="F3074" s="52" t="s">
        <v>439</v>
      </c>
      <c r="G3074" s="52">
        <v>19</v>
      </c>
      <c r="H3074" s="216" t="s">
        <v>779</v>
      </c>
      <c r="I3074" s="8">
        <f t="shared" si="80"/>
        <v>40</v>
      </c>
      <c r="J3074" s="358"/>
    </row>
    <row r="3075" spans="1:10" s="359" customFormat="1" ht="15" customHeight="1" x14ac:dyDescent="0.2">
      <c r="A3075" s="8">
        <v>4945</v>
      </c>
      <c r="B3075" s="363" t="s">
        <v>1718</v>
      </c>
      <c r="C3075" s="52" t="s">
        <v>797</v>
      </c>
      <c r="D3075" s="52">
        <v>14</v>
      </c>
      <c r="E3075" s="52"/>
      <c r="F3075" s="8" t="s">
        <v>138</v>
      </c>
      <c r="G3075" s="8">
        <v>27</v>
      </c>
      <c r="H3075" s="216"/>
      <c r="I3075" s="8">
        <f t="shared" si="80"/>
        <v>41</v>
      </c>
      <c r="J3075" s="358"/>
    </row>
    <row r="3076" spans="1:10" s="359" customFormat="1" ht="15" customHeight="1" x14ac:dyDescent="0.2">
      <c r="A3076" s="8">
        <v>4944</v>
      </c>
      <c r="B3076" s="364" t="s">
        <v>1717</v>
      </c>
      <c r="C3076" s="8" t="s">
        <v>797</v>
      </c>
      <c r="D3076" s="8">
        <v>20</v>
      </c>
      <c r="E3076" s="8"/>
      <c r="F3076" s="52" t="s">
        <v>386</v>
      </c>
      <c r="G3076" s="52">
        <v>7</v>
      </c>
      <c r="H3076" s="216"/>
      <c r="I3076" s="8">
        <f t="shared" si="80"/>
        <v>27</v>
      </c>
      <c r="J3076" s="358"/>
    </row>
    <row r="3077" spans="1:10" s="359" customFormat="1" ht="15" customHeight="1" x14ac:dyDescent="0.2">
      <c r="A3077" s="8">
        <v>4943</v>
      </c>
      <c r="B3077" s="364" t="s">
        <v>1717</v>
      </c>
      <c r="C3077" s="52" t="s">
        <v>1355</v>
      </c>
      <c r="D3077" s="52">
        <v>27</v>
      </c>
      <c r="E3077" s="8"/>
      <c r="F3077" s="8" t="s">
        <v>752</v>
      </c>
      <c r="G3077" s="8">
        <v>41</v>
      </c>
      <c r="H3077" s="216"/>
      <c r="I3077" s="8">
        <f t="shared" si="80"/>
        <v>68</v>
      </c>
      <c r="J3077" s="358"/>
    </row>
    <row r="3078" spans="1:10" s="359" customFormat="1" ht="15" customHeight="1" x14ac:dyDescent="0.2">
      <c r="A3078" s="8">
        <v>4942</v>
      </c>
      <c r="B3078" s="364" t="s">
        <v>1717</v>
      </c>
      <c r="C3078" s="8" t="s">
        <v>795</v>
      </c>
      <c r="D3078" s="8">
        <v>34</v>
      </c>
      <c r="E3078" s="8"/>
      <c r="F3078" s="52" t="s">
        <v>400</v>
      </c>
      <c r="G3078" s="52">
        <v>20</v>
      </c>
      <c r="H3078" s="216"/>
      <c r="I3078" s="8">
        <f t="shared" si="80"/>
        <v>54</v>
      </c>
      <c r="J3078" s="358"/>
    </row>
    <row r="3079" spans="1:10" s="359" customFormat="1" ht="15" customHeight="1" x14ac:dyDescent="0.2">
      <c r="A3079" s="8">
        <v>4941</v>
      </c>
      <c r="B3079" s="364" t="s">
        <v>1717</v>
      </c>
      <c r="C3079" s="52" t="s">
        <v>1323</v>
      </c>
      <c r="D3079" s="52">
        <v>21</v>
      </c>
      <c r="E3079" s="8"/>
      <c r="F3079" s="8" t="s">
        <v>441</v>
      </c>
      <c r="G3079" s="8">
        <v>33</v>
      </c>
      <c r="H3079" s="216"/>
      <c r="I3079" s="8">
        <f t="shared" si="80"/>
        <v>54</v>
      </c>
      <c r="J3079" s="358"/>
    </row>
    <row r="3080" spans="1:10" s="359" customFormat="1" ht="15" customHeight="1" x14ac:dyDescent="0.2">
      <c r="A3080" s="8">
        <v>4940</v>
      </c>
      <c r="B3080" s="364" t="s">
        <v>1717</v>
      </c>
      <c r="C3080" s="52" t="s">
        <v>799</v>
      </c>
      <c r="D3080" s="52">
        <v>16</v>
      </c>
      <c r="E3080" s="8"/>
      <c r="F3080" s="8" t="s">
        <v>397</v>
      </c>
      <c r="G3080" s="8">
        <v>34</v>
      </c>
      <c r="H3080" s="216"/>
      <c r="I3080" s="8">
        <f t="shared" si="80"/>
        <v>50</v>
      </c>
      <c r="J3080" s="358"/>
    </row>
    <row r="3081" spans="1:10" s="359" customFormat="1" ht="15" customHeight="1" x14ac:dyDescent="0.2">
      <c r="A3081" s="8">
        <v>4939</v>
      </c>
      <c r="B3081" s="364" t="s">
        <v>1717</v>
      </c>
      <c r="C3081" s="8" t="s">
        <v>788</v>
      </c>
      <c r="D3081" s="8">
        <v>10</v>
      </c>
      <c r="E3081" s="8"/>
      <c r="F3081" s="52" t="s">
        <v>516</v>
      </c>
      <c r="G3081" s="52">
        <v>6</v>
      </c>
      <c r="H3081" s="216"/>
      <c r="I3081" s="8">
        <f t="shared" si="80"/>
        <v>16</v>
      </c>
      <c r="J3081" s="358"/>
    </row>
    <row r="3082" spans="1:10" s="359" customFormat="1" ht="15" customHeight="1" x14ac:dyDescent="0.2">
      <c r="A3082" s="8">
        <v>4938</v>
      </c>
      <c r="B3082" s="364" t="s">
        <v>1717</v>
      </c>
      <c r="C3082" s="8" t="s">
        <v>791</v>
      </c>
      <c r="D3082" s="8">
        <v>44</v>
      </c>
      <c r="E3082" s="8"/>
      <c r="F3082" s="8" t="s">
        <v>139</v>
      </c>
      <c r="G3082" s="8">
        <v>13</v>
      </c>
      <c r="H3082" s="216" t="s">
        <v>778</v>
      </c>
      <c r="I3082" s="8">
        <f t="shared" si="80"/>
        <v>57</v>
      </c>
      <c r="J3082" s="358"/>
    </row>
    <row r="3083" spans="1:10" s="359" customFormat="1" ht="15" customHeight="1" x14ac:dyDescent="0.2">
      <c r="A3083" s="8">
        <v>4937</v>
      </c>
      <c r="B3083" s="364" t="s">
        <v>1717</v>
      </c>
      <c r="C3083" s="52" t="s">
        <v>792</v>
      </c>
      <c r="D3083" s="52">
        <v>7</v>
      </c>
      <c r="E3083" s="8"/>
      <c r="F3083" s="8" t="s">
        <v>515</v>
      </c>
      <c r="G3083" s="8">
        <v>27</v>
      </c>
      <c r="H3083" s="216"/>
      <c r="I3083" s="8">
        <f t="shared" si="80"/>
        <v>34</v>
      </c>
      <c r="J3083" s="358"/>
    </row>
    <row r="3084" spans="1:10" s="359" customFormat="1" ht="15" customHeight="1" x14ac:dyDescent="0.2">
      <c r="A3084" s="8">
        <v>4936</v>
      </c>
      <c r="B3084" s="364" t="s">
        <v>1717</v>
      </c>
      <c r="C3084" s="52" t="s">
        <v>802</v>
      </c>
      <c r="D3084" s="52">
        <v>10</v>
      </c>
      <c r="E3084" s="8"/>
      <c r="F3084" s="8" t="s">
        <v>439</v>
      </c>
      <c r="G3084" s="8">
        <v>55</v>
      </c>
      <c r="H3084" s="216"/>
      <c r="I3084" s="8">
        <f t="shared" si="80"/>
        <v>65</v>
      </c>
      <c r="J3084" s="358"/>
    </row>
    <row r="3085" spans="1:10" s="359" customFormat="1" ht="15" customHeight="1" x14ac:dyDescent="0.2">
      <c r="A3085" s="8">
        <v>4935</v>
      </c>
      <c r="B3085" s="363" t="s">
        <v>1716</v>
      </c>
      <c r="C3085" s="52" t="s">
        <v>166</v>
      </c>
      <c r="D3085" s="52">
        <v>20</v>
      </c>
      <c r="E3085" s="52"/>
      <c r="F3085" s="8" t="s">
        <v>386</v>
      </c>
      <c r="G3085" s="8">
        <v>40</v>
      </c>
      <c r="H3085" s="216"/>
      <c r="I3085" s="8">
        <f t="shared" si="80"/>
        <v>60</v>
      </c>
      <c r="J3085" s="358"/>
    </row>
    <row r="3086" spans="1:10" s="359" customFormat="1" ht="15" customHeight="1" x14ac:dyDescent="0.2">
      <c r="A3086" s="8">
        <v>4934</v>
      </c>
      <c r="B3086" s="363" t="s">
        <v>1716</v>
      </c>
      <c r="C3086" s="52" t="s">
        <v>797</v>
      </c>
      <c r="D3086" s="52">
        <v>12</v>
      </c>
      <c r="E3086" s="52"/>
      <c r="F3086" s="8" t="s">
        <v>752</v>
      </c>
      <c r="G3086" s="8">
        <v>41</v>
      </c>
      <c r="H3086" s="216"/>
      <c r="I3086" s="8">
        <f t="shared" si="80"/>
        <v>53</v>
      </c>
      <c r="J3086" s="358"/>
    </row>
    <row r="3087" spans="1:10" s="359" customFormat="1" ht="15" customHeight="1" x14ac:dyDescent="0.2">
      <c r="A3087" s="8">
        <v>4933</v>
      </c>
      <c r="B3087" s="363" t="s">
        <v>1716</v>
      </c>
      <c r="C3087" s="8" t="s">
        <v>792</v>
      </c>
      <c r="D3087" s="8">
        <v>35</v>
      </c>
      <c r="E3087" s="52"/>
      <c r="F3087" s="52" t="s">
        <v>400</v>
      </c>
      <c r="G3087" s="52">
        <v>17</v>
      </c>
      <c r="H3087" s="216"/>
      <c r="I3087" s="8">
        <f t="shared" si="80"/>
        <v>52</v>
      </c>
      <c r="J3087" s="358"/>
    </row>
    <row r="3088" spans="1:10" s="359" customFormat="1" ht="15" customHeight="1" x14ac:dyDescent="0.2">
      <c r="A3088" s="8">
        <v>4932</v>
      </c>
      <c r="B3088" s="363" t="s">
        <v>1716</v>
      </c>
      <c r="C3088" s="8" t="s">
        <v>790</v>
      </c>
      <c r="D3088" s="8">
        <v>38</v>
      </c>
      <c r="E3088" s="52"/>
      <c r="F3088" s="52" t="s">
        <v>256</v>
      </c>
      <c r="G3088" s="52">
        <v>37</v>
      </c>
      <c r="H3088" s="216" t="s">
        <v>775</v>
      </c>
      <c r="I3088" s="8">
        <f t="shared" si="80"/>
        <v>75</v>
      </c>
      <c r="J3088" s="358"/>
    </row>
    <row r="3089" spans="1:10" s="359" customFormat="1" ht="15" customHeight="1" x14ac:dyDescent="0.2">
      <c r="A3089" s="8">
        <v>4931</v>
      </c>
      <c r="B3089" s="363" t="s">
        <v>1716</v>
      </c>
      <c r="C3089" s="8" t="s">
        <v>795</v>
      </c>
      <c r="D3089" s="8">
        <v>27</v>
      </c>
      <c r="E3089" s="52"/>
      <c r="F3089" s="52" t="s">
        <v>1323</v>
      </c>
      <c r="G3089" s="52">
        <v>10</v>
      </c>
      <c r="H3089" s="216"/>
      <c r="I3089" s="8">
        <f t="shared" si="80"/>
        <v>37</v>
      </c>
      <c r="J3089" s="358"/>
    </row>
    <row r="3090" spans="1:10" s="359" customFormat="1" ht="15" customHeight="1" x14ac:dyDescent="0.2">
      <c r="A3090" s="8">
        <v>4930</v>
      </c>
      <c r="B3090" s="363" t="s">
        <v>1716</v>
      </c>
      <c r="C3090" s="8" t="s">
        <v>789</v>
      </c>
      <c r="D3090" s="8">
        <v>24</v>
      </c>
      <c r="E3090" s="52"/>
      <c r="F3090" s="52" t="s">
        <v>441</v>
      </c>
      <c r="G3090" s="52">
        <v>17</v>
      </c>
      <c r="H3090" s="216"/>
      <c r="I3090" s="8">
        <f t="shared" si="80"/>
        <v>41</v>
      </c>
      <c r="J3090" s="358"/>
    </row>
    <row r="3091" spans="1:10" s="359" customFormat="1" ht="15" customHeight="1" x14ac:dyDescent="0.2">
      <c r="A3091" s="8">
        <v>4929</v>
      </c>
      <c r="B3091" s="363" t="s">
        <v>1716</v>
      </c>
      <c r="C3091" s="52" t="s">
        <v>397</v>
      </c>
      <c r="D3091" s="52">
        <v>12</v>
      </c>
      <c r="E3091" s="52"/>
      <c r="F3091" s="8" t="s">
        <v>514</v>
      </c>
      <c r="G3091" s="8">
        <v>13</v>
      </c>
      <c r="H3091" s="216"/>
      <c r="I3091" s="8">
        <f t="shared" si="80"/>
        <v>25</v>
      </c>
      <c r="J3091" s="358"/>
    </row>
    <row r="3092" spans="1:10" s="359" customFormat="1" ht="15" customHeight="1" x14ac:dyDescent="0.2">
      <c r="A3092" s="8">
        <v>4928</v>
      </c>
      <c r="B3092" s="363" t="s">
        <v>1716</v>
      </c>
      <c r="C3092" s="8" t="s">
        <v>1355</v>
      </c>
      <c r="D3092" s="8">
        <v>32</v>
      </c>
      <c r="E3092" s="52"/>
      <c r="F3092" s="52" t="s">
        <v>139</v>
      </c>
      <c r="G3092" s="52">
        <v>27</v>
      </c>
      <c r="H3092" s="216"/>
      <c r="I3092" s="8">
        <f t="shared" si="80"/>
        <v>59</v>
      </c>
      <c r="J3092" s="358"/>
    </row>
    <row r="3093" spans="1:10" s="359" customFormat="1" ht="15" customHeight="1" x14ac:dyDescent="0.2">
      <c r="A3093" s="8">
        <v>4927</v>
      </c>
      <c r="B3093" s="363" t="s">
        <v>1716</v>
      </c>
      <c r="C3093" s="52" t="s">
        <v>802</v>
      </c>
      <c r="D3093" s="52">
        <v>27</v>
      </c>
      <c r="E3093" s="8"/>
      <c r="F3093" s="8" t="s">
        <v>138</v>
      </c>
      <c r="G3093" s="8">
        <v>34</v>
      </c>
      <c r="H3093" s="216"/>
      <c r="I3093" s="8">
        <f t="shared" si="80"/>
        <v>61</v>
      </c>
      <c r="J3093" s="358"/>
    </row>
    <row r="3094" spans="1:10" s="359" customFormat="1" ht="15" customHeight="1" x14ac:dyDescent="0.2">
      <c r="A3094" s="8">
        <v>4926</v>
      </c>
      <c r="B3094" s="360" t="s">
        <v>1468</v>
      </c>
      <c r="C3094" s="52" t="s">
        <v>794</v>
      </c>
      <c r="D3094" s="52">
        <v>16</v>
      </c>
      <c r="E3094" s="361">
        <v>26</v>
      </c>
      <c r="F3094" s="8" t="s">
        <v>138</v>
      </c>
      <c r="G3094" s="8">
        <v>41</v>
      </c>
      <c r="H3094" s="216" t="s">
        <v>778</v>
      </c>
      <c r="I3094" s="8">
        <f t="shared" si="80"/>
        <v>57</v>
      </c>
      <c r="J3094" s="358">
        <v>49.09</v>
      </c>
    </row>
    <row r="3095" spans="1:10" s="359" customFormat="1" ht="15" customHeight="1" x14ac:dyDescent="0.2">
      <c r="A3095" s="8">
        <v>4925</v>
      </c>
      <c r="B3095" s="365" t="s">
        <v>1469</v>
      </c>
      <c r="C3095" s="8" t="s">
        <v>794</v>
      </c>
      <c r="D3095" s="8">
        <v>38</v>
      </c>
      <c r="E3095" s="370"/>
      <c r="F3095" s="52" t="s">
        <v>295</v>
      </c>
      <c r="G3095" s="52">
        <v>26</v>
      </c>
      <c r="H3095" s="216" t="s">
        <v>1531</v>
      </c>
      <c r="I3095" s="8">
        <f t="shared" si="80"/>
        <v>64</v>
      </c>
      <c r="J3095" s="358"/>
    </row>
    <row r="3096" spans="1:10" s="359" customFormat="1" ht="15" customHeight="1" x14ac:dyDescent="0.2">
      <c r="A3096" s="8">
        <v>4924</v>
      </c>
      <c r="B3096" s="365" t="s">
        <v>1469</v>
      </c>
      <c r="C3096" s="52" t="s">
        <v>790</v>
      </c>
      <c r="D3096" s="52">
        <v>5</v>
      </c>
      <c r="E3096" s="370"/>
      <c r="F3096" s="8" t="s">
        <v>138</v>
      </c>
      <c r="G3096" s="8">
        <v>46</v>
      </c>
      <c r="H3096" s="216"/>
      <c r="I3096" s="8">
        <f t="shared" si="80"/>
        <v>51</v>
      </c>
      <c r="J3096" s="358"/>
    </row>
    <row r="3097" spans="1:10" s="359" customFormat="1" ht="15" customHeight="1" x14ac:dyDescent="0.2">
      <c r="A3097" s="8">
        <v>4923</v>
      </c>
      <c r="B3097" s="360" t="s">
        <v>1467</v>
      </c>
      <c r="C3097" s="52" t="s">
        <v>797</v>
      </c>
      <c r="D3097" s="52">
        <v>10</v>
      </c>
      <c r="E3097" s="370"/>
      <c r="F3097" s="8" t="s">
        <v>295</v>
      </c>
      <c r="G3097" s="8">
        <v>35</v>
      </c>
      <c r="H3097" s="216"/>
      <c r="I3097" s="8">
        <f t="shared" si="80"/>
        <v>45</v>
      </c>
      <c r="J3097" s="358"/>
    </row>
    <row r="3098" spans="1:10" s="359" customFormat="1" ht="15" customHeight="1" x14ac:dyDescent="0.2">
      <c r="A3098" s="8">
        <v>4922</v>
      </c>
      <c r="B3098" s="360" t="s">
        <v>1467</v>
      </c>
      <c r="C3098" s="8" t="s">
        <v>790</v>
      </c>
      <c r="D3098" s="8">
        <v>35</v>
      </c>
      <c r="E3098" s="370"/>
      <c r="F3098" s="52" t="s">
        <v>139</v>
      </c>
      <c r="G3098" s="52">
        <v>34</v>
      </c>
      <c r="H3098" s="216" t="s">
        <v>1532</v>
      </c>
      <c r="I3098" s="8">
        <f t="shared" si="80"/>
        <v>69</v>
      </c>
      <c r="J3098" s="358"/>
    </row>
    <row r="3099" spans="1:10" s="359" customFormat="1" ht="15" customHeight="1" x14ac:dyDescent="0.2">
      <c r="A3099" s="8">
        <v>4921</v>
      </c>
      <c r="B3099" s="360" t="s">
        <v>1467</v>
      </c>
      <c r="C3099" s="8" t="s">
        <v>794</v>
      </c>
      <c r="D3099" s="8">
        <v>23</v>
      </c>
      <c r="E3099" s="370"/>
      <c r="F3099" s="52" t="s">
        <v>404</v>
      </c>
      <c r="G3099" s="52">
        <v>13</v>
      </c>
      <c r="H3099" s="216"/>
      <c r="I3099" s="8">
        <f t="shared" si="80"/>
        <v>36</v>
      </c>
      <c r="J3099" s="358"/>
    </row>
    <row r="3100" spans="1:10" s="359" customFormat="1" ht="15" customHeight="1" x14ac:dyDescent="0.2">
      <c r="A3100" s="8">
        <v>4920</v>
      </c>
      <c r="B3100" s="360" t="s">
        <v>1467</v>
      </c>
      <c r="C3100" s="52" t="s">
        <v>802</v>
      </c>
      <c r="D3100" s="52">
        <v>13</v>
      </c>
      <c r="E3100" s="370"/>
      <c r="F3100" s="8" t="s">
        <v>138</v>
      </c>
      <c r="G3100" s="8">
        <v>30</v>
      </c>
      <c r="H3100" s="216"/>
      <c r="I3100" s="8">
        <f t="shared" si="80"/>
        <v>43</v>
      </c>
      <c r="J3100" s="358"/>
    </row>
    <row r="3101" spans="1:10" s="359" customFormat="1" ht="15" customHeight="1" x14ac:dyDescent="0.2">
      <c r="A3101" s="8">
        <v>4919</v>
      </c>
      <c r="B3101" s="365" t="s">
        <v>1465</v>
      </c>
      <c r="C3101" s="52" t="s">
        <v>801</v>
      </c>
      <c r="D3101" s="52">
        <v>10</v>
      </c>
      <c r="E3101" s="52"/>
      <c r="F3101" s="8" t="s">
        <v>514</v>
      </c>
      <c r="G3101" s="8">
        <v>28</v>
      </c>
      <c r="H3101" s="216"/>
      <c r="I3101" s="8">
        <f t="shared" ref="I3101:I3164" si="81">D3101+G3101</f>
        <v>38</v>
      </c>
      <c r="J3101" s="358"/>
    </row>
    <row r="3102" spans="1:10" s="359" customFormat="1" ht="15" customHeight="1" x14ac:dyDescent="0.2">
      <c r="A3102" s="8">
        <v>4918</v>
      </c>
      <c r="B3102" s="365" t="s">
        <v>1465</v>
      </c>
      <c r="C3102" s="8" t="s">
        <v>796</v>
      </c>
      <c r="D3102" s="8">
        <v>36</v>
      </c>
      <c r="E3102" s="52"/>
      <c r="F3102" s="52" t="s">
        <v>752</v>
      </c>
      <c r="G3102" s="52">
        <v>26</v>
      </c>
      <c r="H3102" s="216"/>
      <c r="I3102" s="8">
        <f t="shared" si="81"/>
        <v>62</v>
      </c>
      <c r="J3102" s="358"/>
    </row>
    <row r="3103" spans="1:10" s="359" customFormat="1" ht="15" customHeight="1" x14ac:dyDescent="0.2">
      <c r="A3103" s="8">
        <v>4917</v>
      </c>
      <c r="B3103" s="365" t="s">
        <v>1465</v>
      </c>
      <c r="C3103" s="8" t="s">
        <v>789</v>
      </c>
      <c r="D3103" s="8">
        <v>27</v>
      </c>
      <c r="E3103" s="52"/>
      <c r="F3103" s="52" t="s">
        <v>516</v>
      </c>
      <c r="G3103" s="52">
        <v>20</v>
      </c>
      <c r="H3103" s="216"/>
      <c r="I3103" s="8">
        <f t="shared" si="81"/>
        <v>47</v>
      </c>
      <c r="J3103" s="358"/>
    </row>
    <row r="3104" spans="1:10" s="359" customFormat="1" ht="15" customHeight="1" x14ac:dyDescent="0.2">
      <c r="A3104" s="8">
        <v>4916</v>
      </c>
      <c r="B3104" s="365" t="s">
        <v>1465</v>
      </c>
      <c r="C3104" s="8" t="s">
        <v>797</v>
      </c>
      <c r="D3104" s="8">
        <v>37</v>
      </c>
      <c r="E3104" s="52"/>
      <c r="F3104" s="52" t="s">
        <v>404</v>
      </c>
      <c r="G3104" s="52">
        <v>35</v>
      </c>
      <c r="H3104" s="216" t="s">
        <v>781</v>
      </c>
      <c r="I3104" s="8">
        <f t="shared" si="81"/>
        <v>72</v>
      </c>
      <c r="J3104" s="358"/>
    </row>
    <row r="3105" spans="1:10" s="359" customFormat="1" ht="15" customHeight="1" x14ac:dyDescent="0.2">
      <c r="A3105" s="8">
        <v>4915</v>
      </c>
      <c r="B3105" s="365" t="s">
        <v>1465</v>
      </c>
      <c r="C3105" s="8" t="s">
        <v>793</v>
      </c>
      <c r="D3105" s="8">
        <v>14</v>
      </c>
      <c r="E3105" s="52"/>
      <c r="F3105" s="52" t="s">
        <v>154</v>
      </c>
      <c r="G3105" s="52">
        <v>3</v>
      </c>
      <c r="H3105" s="216"/>
      <c r="I3105" s="8">
        <f t="shared" si="81"/>
        <v>17</v>
      </c>
      <c r="J3105" s="358"/>
    </row>
    <row r="3106" spans="1:10" s="359" customFormat="1" ht="15" customHeight="1" x14ac:dyDescent="0.2">
      <c r="A3106" s="8">
        <v>4914</v>
      </c>
      <c r="B3106" s="365" t="s">
        <v>1465</v>
      </c>
      <c r="C3106" s="8" t="s">
        <v>799</v>
      </c>
      <c r="D3106" s="8">
        <v>17</v>
      </c>
      <c r="E3106" s="52"/>
      <c r="F3106" s="52" t="s">
        <v>439</v>
      </c>
      <c r="G3106" s="52">
        <v>7</v>
      </c>
      <c r="H3106" s="216"/>
      <c r="I3106" s="8">
        <f t="shared" si="81"/>
        <v>24</v>
      </c>
      <c r="J3106" s="358"/>
    </row>
    <row r="3107" spans="1:10" s="359" customFormat="1" ht="15" customHeight="1" x14ac:dyDescent="0.2">
      <c r="A3107" s="8">
        <v>4913</v>
      </c>
      <c r="B3107" s="365" t="s">
        <v>1465</v>
      </c>
      <c r="C3107" s="8" t="s">
        <v>794</v>
      </c>
      <c r="D3107" s="8">
        <v>24</v>
      </c>
      <c r="E3107" s="52"/>
      <c r="F3107" s="52" t="s">
        <v>386</v>
      </c>
      <c r="G3107" s="52">
        <v>10</v>
      </c>
      <c r="H3107" s="216"/>
      <c r="I3107" s="8">
        <f t="shared" si="81"/>
        <v>34</v>
      </c>
      <c r="J3107" s="358"/>
    </row>
    <row r="3108" spans="1:10" s="359" customFormat="1" ht="15" customHeight="1" x14ac:dyDescent="0.2">
      <c r="A3108" s="8">
        <v>4912</v>
      </c>
      <c r="B3108" s="365" t="s">
        <v>1465</v>
      </c>
      <c r="C3108" s="52" t="s">
        <v>800</v>
      </c>
      <c r="D3108" s="52">
        <v>6</v>
      </c>
      <c r="E3108" s="52"/>
      <c r="F3108" s="8" t="s">
        <v>138</v>
      </c>
      <c r="G3108" s="8">
        <v>36</v>
      </c>
      <c r="H3108" s="216"/>
      <c r="I3108" s="8">
        <f t="shared" si="81"/>
        <v>42</v>
      </c>
      <c r="J3108" s="358"/>
    </row>
    <row r="3109" spans="1:10" s="359" customFormat="1" ht="15" customHeight="1" x14ac:dyDescent="0.2">
      <c r="A3109" s="8">
        <v>4911</v>
      </c>
      <c r="B3109" s="365" t="s">
        <v>1465</v>
      </c>
      <c r="C3109" s="52" t="s">
        <v>795</v>
      </c>
      <c r="D3109" s="52">
        <v>24</v>
      </c>
      <c r="E3109" s="52"/>
      <c r="F3109" s="8" t="s">
        <v>442</v>
      </c>
      <c r="G3109" s="8">
        <v>47</v>
      </c>
      <c r="H3109" s="216"/>
      <c r="I3109" s="8">
        <f t="shared" si="81"/>
        <v>71</v>
      </c>
      <c r="J3109" s="358"/>
    </row>
    <row r="3110" spans="1:10" s="359" customFormat="1" ht="15" customHeight="1" x14ac:dyDescent="0.2">
      <c r="A3110" s="8">
        <v>4910</v>
      </c>
      <c r="B3110" s="360" t="s">
        <v>1466</v>
      </c>
      <c r="C3110" s="52" t="s">
        <v>796</v>
      </c>
      <c r="D3110" s="52">
        <v>24</v>
      </c>
      <c r="E3110" s="52"/>
      <c r="F3110" s="8" t="s">
        <v>409</v>
      </c>
      <c r="G3110" s="8">
        <v>39</v>
      </c>
      <c r="H3110" s="216"/>
      <c r="I3110" s="8">
        <f t="shared" si="81"/>
        <v>63</v>
      </c>
      <c r="J3110" s="358"/>
    </row>
    <row r="3111" spans="1:10" s="359" customFormat="1" ht="15" customHeight="1" x14ac:dyDescent="0.2">
      <c r="A3111" s="8">
        <v>4909</v>
      </c>
      <c r="B3111" s="360" t="s">
        <v>1466</v>
      </c>
      <c r="C3111" s="8" t="s">
        <v>790</v>
      </c>
      <c r="D3111" s="8">
        <v>32</v>
      </c>
      <c r="E3111" s="52"/>
      <c r="F3111" s="52" t="s">
        <v>515</v>
      </c>
      <c r="G3111" s="52">
        <v>24</v>
      </c>
      <c r="H3111" s="216"/>
      <c r="I3111" s="8">
        <f t="shared" si="81"/>
        <v>56</v>
      </c>
      <c r="J3111" s="358"/>
    </row>
    <row r="3112" spans="1:10" s="359" customFormat="1" ht="15" customHeight="1" x14ac:dyDescent="0.2">
      <c r="A3112" s="8">
        <v>4908</v>
      </c>
      <c r="B3112" s="360" t="s">
        <v>1466</v>
      </c>
      <c r="C3112" s="8" t="s">
        <v>802</v>
      </c>
      <c r="D3112" s="8">
        <v>28</v>
      </c>
      <c r="E3112" s="52"/>
      <c r="F3112" s="52" t="s">
        <v>514</v>
      </c>
      <c r="G3112" s="52">
        <v>13</v>
      </c>
      <c r="H3112" s="216"/>
      <c r="I3112" s="8">
        <f t="shared" si="81"/>
        <v>41</v>
      </c>
      <c r="J3112" s="358"/>
    </row>
    <row r="3113" spans="1:10" s="359" customFormat="1" ht="15" customHeight="1" x14ac:dyDescent="0.2">
      <c r="A3113" s="8">
        <v>4907</v>
      </c>
      <c r="B3113" s="360" t="s">
        <v>1466</v>
      </c>
      <c r="C3113" s="52" t="s">
        <v>791</v>
      </c>
      <c r="D3113" s="52">
        <v>9</v>
      </c>
      <c r="E3113" s="52"/>
      <c r="F3113" s="8" t="s">
        <v>295</v>
      </c>
      <c r="G3113" s="8">
        <v>37</v>
      </c>
      <c r="H3113" s="216"/>
      <c r="I3113" s="8">
        <f t="shared" si="81"/>
        <v>46</v>
      </c>
      <c r="J3113" s="358"/>
    </row>
    <row r="3114" spans="1:10" s="359" customFormat="1" ht="15" customHeight="1" x14ac:dyDescent="0.2">
      <c r="A3114" s="8">
        <v>4906</v>
      </c>
      <c r="B3114" s="360" t="s">
        <v>1466</v>
      </c>
      <c r="C3114" s="52" t="s">
        <v>797</v>
      </c>
      <c r="D3114" s="52">
        <v>24</v>
      </c>
      <c r="E3114" s="52"/>
      <c r="F3114" s="8" t="s">
        <v>516</v>
      </c>
      <c r="G3114" s="8">
        <v>28</v>
      </c>
      <c r="H3114" s="216" t="s">
        <v>780</v>
      </c>
      <c r="I3114" s="8">
        <f t="shared" si="81"/>
        <v>52</v>
      </c>
      <c r="J3114" s="358"/>
    </row>
    <row r="3115" spans="1:10" s="359" customFormat="1" ht="15" customHeight="1" x14ac:dyDescent="0.2">
      <c r="A3115" s="8">
        <v>4905</v>
      </c>
      <c r="B3115" s="360" t="s">
        <v>1466</v>
      </c>
      <c r="C3115" s="52" t="s">
        <v>792</v>
      </c>
      <c r="D3115" s="52">
        <v>31</v>
      </c>
      <c r="E3115" s="52"/>
      <c r="F3115" s="8" t="s">
        <v>400</v>
      </c>
      <c r="G3115" s="8">
        <v>34</v>
      </c>
      <c r="H3115" s="216"/>
      <c r="I3115" s="8">
        <f t="shared" si="81"/>
        <v>65</v>
      </c>
      <c r="J3115" s="358"/>
    </row>
    <row r="3116" spans="1:10" s="359" customFormat="1" ht="15" customHeight="1" x14ac:dyDescent="0.2">
      <c r="A3116" s="8">
        <v>4904</v>
      </c>
      <c r="B3116" s="360" t="s">
        <v>1466</v>
      </c>
      <c r="C3116" s="52" t="s">
        <v>798</v>
      </c>
      <c r="D3116" s="52">
        <v>14</v>
      </c>
      <c r="E3116" s="52"/>
      <c r="F3116" s="8" t="s">
        <v>752</v>
      </c>
      <c r="G3116" s="8">
        <v>26</v>
      </c>
      <c r="H3116" s="216"/>
      <c r="I3116" s="8">
        <f t="shared" si="81"/>
        <v>40</v>
      </c>
      <c r="J3116" s="358"/>
    </row>
    <row r="3117" spans="1:10" s="359" customFormat="1" ht="15" customHeight="1" x14ac:dyDescent="0.2">
      <c r="A3117" s="8">
        <v>4903</v>
      </c>
      <c r="B3117" s="360" t="s">
        <v>1466</v>
      </c>
      <c r="C3117" s="52" t="s">
        <v>803</v>
      </c>
      <c r="D3117" s="52">
        <v>21</v>
      </c>
      <c r="E3117" s="52"/>
      <c r="F3117" s="8" t="s">
        <v>121</v>
      </c>
      <c r="G3117" s="8">
        <v>34</v>
      </c>
      <c r="H3117" s="216"/>
      <c r="I3117" s="8">
        <f t="shared" si="81"/>
        <v>55</v>
      </c>
      <c r="J3117" s="358"/>
    </row>
    <row r="3118" spans="1:10" s="359" customFormat="1" ht="15" customHeight="1" x14ac:dyDescent="0.2">
      <c r="A3118" s="8">
        <v>4902</v>
      </c>
      <c r="B3118" s="360" t="s">
        <v>1466</v>
      </c>
      <c r="C3118" s="8" t="s">
        <v>799</v>
      </c>
      <c r="D3118" s="8">
        <v>17</v>
      </c>
      <c r="E3118" s="52"/>
      <c r="F3118" s="52" t="s">
        <v>441</v>
      </c>
      <c r="G3118" s="52">
        <v>14</v>
      </c>
      <c r="H3118" s="216"/>
      <c r="I3118" s="8">
        <f t="shared" si="81"/>
        <v>31</v>
      </c>
      <c r="J3118" s="358"/>
    </row>
    <row r="3119" spans="1:10" s="359" customFormat="1" ht="15" customHeight="1" x14ac:dyDescent="0.2">
      <c r="A3119" s="8">
        <v>4901</v>
      </c>
      <c r="B3119" s="365" t="s">
        <v>1464</v>
      </c>
      <c r="C3119" s="52" t="s">
        <v>801</v>
      </c>
      <c r="D3119" s="52">
        <v>14</v>
      </c>
      <c r="E3119" s="52"/>
      <c r="F3119" s="8" t="s">
        <v>515</v>
      </c>
      <c r="G3119" s="8">
        <v>24</v>
      </c>
      <c r="H3119" s="216"/>
      <c r="I3119" s="8">
        <f t="shared" si="81"/>
        <v>38</v>
      </c>
      <c r="J3119" s="358"/>
    </row>
    <row r="3120" spans="1:10" s="359" customFormat="1" ht="15" customHeight="1" x14ac:dyDescent="0.2">
      <c r="A3120" s="8">
        <v>4900</v>
      </c>
      <c r="B3120" s="365" t="s">
        <v>1464</v>
      </c>
      <c r="C3120" s="52" t="s">
        <v>166</v>
      </c>
      <c r="D3120" s="52">
        <v>0</v>
      </c>
      <c r="E3120" s="52"/>
      <c r="F3120" s="8" t="s">
        <v>439</v>
      </c>
      <c r="G3120" s="8">
        <v>51</v>
      </c>
      <c r="H3120" s="216" t="s">
        <v>775</v>
      </c>
      <c r="I3120" s="8">
        <f t="shared" si="81"/>
        <v>51</v>
      </c>
      <c r="J3120" s="358"/>
    </row>
    <row r="3121" spans="1:10" s="359" customFormat="1" ht="15" customHeight="1" x14ac:dyDescent="0.2">
      <c r="A3121" s="8">
        <v>4899</v>
      </c>
      <c r="B3121" s="365" t="s">
        <v>1464</v>
      </c>
      <c r="C3121" s="52" t="s">
        <v>788</v>
      </c>
      <c r="D3121" s="52">
        <v>20</v>
      </c>
      <c r="E3121" s="52"/>
      <c r="F3121" s="8" t="s">
        <v>139</v>
      </c>
      <c r="G3121" s="8">
        <v>24</v>
      </c>
      <c r="H3121" s="216"/>
      <c r="I3121" s="8">
        <f t="shared" si="81"/>
        <v>44</v>
      </c>
      <c r="J3121" s="358"/>
    </row>
    <row r="3122" spans="1:10" s="359" customFormat="1" ht="15" customHeight="1" x14ac:dyDescent="0.2">
      <c r="A3122" s="8">
        <v>4898</v>
      </c>
      <c r="B3122" s="365" t="s">
        <v>1464</v>
      </c>
      <c r="C3122" s="8" t="s">
        <v>791</v>
      </c>
      <c r="D3122" s="8">
        <v>27</v>
      </c>
      <c r="E3122" s="52"/>
      <c r="F3122" s="52" t="s">
        <v>442</v>
      </c>
      <c r="G3122" s="52">
        <v>3</v>
      </c>
      <c r="H3122" s="216"/>
      <c r="I3122" s="8">
        <f t="shared" si="81"/>
        <v>30</v>
      </c>
      <c r="J3122" s="358"/>
    </row>
    <row r="3123" spans="1:10" s="359" customFormat="1" ht="15" customHeight="1" x14ac:dyDescent="0.2">
      <c r="A3123" s="8">
        <v>4897</v>
      </c>
      <c r="B3123" s="365" t="s">
        <v>1464</v>
      </c>
      <c r="C3123" s="52" t="s">
        <v>797</v>
      </c>
      <c r="D3123" s="52">
        <v>34</v>
      </c>
      <c r="E3123" s="52"/>
      <c r="F3123" s="8" t="s">
        <v>752</v>
      </c>
      <c r="G3123" s="8">
        <v>37</v>
      </c>
      <c r="H3123" s="216"/>
      <c r="I3123" s="8">
        <f t="shared" si="81"/>
        <v>71</v>
      </c>
      <c r="J3123" s="358"/>
    </row>
    <row r="3124" spans="1:10" s="359" customFormat="1" ht="15" customHeight="1" x14ac:dyDescent="0.2">
      <c r="A3124" s="8">
        <v>4896</v>
      </c>
      <c r="B3124" s="365" t="s">
        <v>1464</v>
      </c>
      <c r="C3124" s="52" t="s">
        <v>798</v>
      </c>
      <c r="D3124" s="52">
        <v>14</v>
      </c>
      <c r="E3124" s="52"/>
      <c r="F3124" s="8" t="s">
        <v>154</v>
      </c>
      <c r="G3124" s="8">
        <v>21</v>
      </c>
      <c r="H3124" s="216"/>
      <c r="I3124" s="8">
        <f t="shared" si="81"/>
        <v>35</v>
      </c>
      <c r="J3124" s="358"/>
    </row>
    <row r="3125" spans="1:10" s="359" customFormat="1" ht="15" customHeight="1" x14ac:dyDescent="0.2">
      <c r="A3125" s="8">
        <v>4895</v>
      </c>
      <c r="B3125" s="365" t="s">
        <v>1464</v>
      </c>
      <c r="C3125" s="8" t="s">
        <v>803</v>
      </c>
      <c r="D3125" s="8">
        <v>23</v>
      </c>
      <c r="E3125" s="52"/>
      <c r="F3125" s="52" t="s">
        <v>400</v>
      </c>
      <c r="G3125" s="52">
        <v>22</v>
      </c>
      <c r="H3125" s="216"/>
      <c r="I3125" s="8">
        <f t="shared" si="81"/>
        <v>45</v>
      </c>
      <c r="J3125" s="358"/>
    </row>
    <row r="3126" spans="1:10" s="359" customFormat="1" ht="15" customHeight="1" x14ac:dyDescent="0.2">
      <c r="A3126" s="8">
        <v>4894</v>
      </c>
      <c r="B3126" s="365" t="s">
        <v>1464</v>
      </c>
      <c r="C3126" s="8" t="s">
        <v>794</v>
      </c>
      <c r="D3126" s="8">
        <v>33</v>
      </c>
      <c r="E3126" s="52"/>
      <c r="F3126" s="52" t="s">
        <v>256</v>
      </c>
      <c r="G3126" s="52">
        <v>23</v>
      </c>
      <c r="H3126" s="216"/>
      <c r="I3126" s="8">
        <f t="shared" si="81"/>
        <v>56</v>
      </c>
      <c r="J3126" s="358"/>
    </row>
    <row r="3127" spans="1:10" s="359" customFormat="1" ht="15" customHeight="1" x14ac:dyDescent="0.2">
      <c r="A3127" s="8">
        <v>4893</v>
      </c>
      <c r="B3127" s="365" t="s">
        <v>1464</v>
      </c>
      <c r="C3127" s="52" t="s">
        <v>795</v>
      </c>
      <c r="D3127" s="52">
        <v>19</v>
      </c>
      <c r="E3127" s="52"/>
      <c r="F3127" s="8" t="s">
        <v>121</v>
      </c>
      <c r="G3127" s="8">
        <v>34</v>
      </c>
      <c r="H3127" s="216"/>
      <c r="I3127" s="8">
        <f t="shared" si="81"/>
        <v>53</v>
      </c>
      <c r="J3127" s="358"/>
    </row>
    <row r="3128" spans="1:10" s="359" customFormat="1" ht="15" customHeight="1" x14ac:dyDescent="0.2">
      <c r="A3128" s="8">
        <v>4892</v>
      </c>
      <c r="B3128" s="360" t="s">
        <v>1463</v>
      </c>
      <c r="C3128" s="8" t="s">
        <v>8219</v>
      </c>
      <c r="D3128" s="8">
        <v>32</v>
      </c>
      <c r="E3128" s="52"/>
      <c r="F3128" s="52" t="s">
        <v>154</v>
      </c>
      <c r="G3128" s="52">
        <v>20</v>
      </c>
      <c r="H3128" s="216"/>
      <c r="I3128" s="8">
        <f t="shared" si="81"/>
        <v>52</v>
      </c>
      <c r="J3128" s="358"/>
    </row>
    <row r="3129" spans="1:10" s="359" customFormat="1" ht="15" customHeight="1" x14ac:dyDescent="0.2">
      <c r="A3129" s="8">
        <v>4891</v>
      </c>
      <c r="B3129" s="360" t="s">
        <v>1463</v>
      </c>
      <c r="C3129" s="52" t="s">
        <v>166</v>
      </c>
      <c r="D3129" s="52">
        <v>26</v>
      </c>
      <c r="E3129" s="52"/>
      <c r="F3129" s="8" t="s">
        <v>514</v>
      </c>
      <c r="G3129" s="8">
        <v>31</v>
      </c>
      <c r="H3129" s="216"/>
      <c r="I3129" s="8">
        <f t="shared" si="81"/>
        <v>57</v>
      </c>
      <c r="J3129" s="358"/>
    </row>
    <row r="3130" spans="1:10" s="359" customFormat="1" ht="15" customHeight="1" x14ac:dyDescent="0.2">
      <c r="A3130" s="8">
        <v>4890</v>
      </c>
      <c r="B3130" s="360" t="s">
        <v>1463</v>
      </c>
      <c r="C3130" s="8" t="s">
        <v>796</v>
      </c>
      <c r="D3130" s="8">
        <v>42</v>
      </c>
      <c r="E3130" s="52"/>
      <c r="F3130" s="52" t="s">
        <v>121</v>
      </c>
      <c r="G3130" s="52">
        <v>17</v>
      </c>
      <c r="H3130" s="216"/>
      <c r="I3130" s="8">
        <f t="shared" si="81"/>
        <v>59</v>
      </c>
      <c r="J3130" s="358"/>
    </row>
    <row r="3131" spans="1:10" s="359" customFormat="1" ht="15" customHeight="1" x14ac:dyDescent="0.2">
      <c r="A3131" s="8">
        <v>4889</v>
      </c>
      <c r="B3131" s="360" t="s">
        <v>1463</v>
      </c>
      <c r="C3131" s="52" t="s">
        <v>789</v>
      </c>
      <c r="D3131" s="52">
        <v>23</v>
      </c>
      <c r="E3131" s="52"/>
      <c r="F3131" s="8" t="s">
        <v>439</v>
      </c>
      <c r="G3131" s="8">
        <v>49</v>
      </c>
      <c r="H3131" s="216" t="s">
        <v>775</v>
      </c>
      <c r="I3131" s="8">
        <f t="shared" si="81"/>
        <v>72</v>
      </c>
      <c r="J3131" s="358"/>
    </row>
    <row r="3132" spans="1:10" s="359" customFormat="1" ht="15" customHeight="1" x14ac:dyDescent="0.2">
      <c r="A3132" s="8">
        <v>4888</v>
      </c>
      <c r="B3132" s="360" t="s">
        <v>1463</v>
      </c>
      <c r="C3132" s="8" t="s">
        <v>802</v>
      </c>
      <c r="D3132" s="8">
        <v>41</v>
      </c>
      <c r="E3132" s="52"/>
      <c r="F3132" s="52" t="s">
        <v>400</v>
      </c>
      <c r="G3132" s="52">
        <v>8</v>
      </c>
      <c r="H3132" s="216"/>
      <c r="I3132" s="8">
        <f t="shared" si="81"/>
        <v>49</v>
      </c>
      <c r="J3132" s="358"/>
    </row>
    <row r="3133" spans="1:10" s="359" customFormat="1" ht="15" customHeight="1" x14ac:dyDescent="0.2">
      <c r="A3133" s="8">
        <v>4887</v>
      </c>
      <c r="B3133" s="360" t="s">
        <v>1463</v>
      </c>
      <c r="C3133" s="8" t="s">
        <v>791</v>
      </c>
      <c r="D3133" s="8">
        <v>24</v>
      </c>
      <c r="E3133" s="52"/>
      <c r="F3133" s="52" t="s">
        <v>409</v>
      </c>
      <c r="G3133" s="52">
        <v>9</v>
      </c>
      <c r="H3133" s="216"/>
      <c r="I3133" s="8">
        <f t="shared" si="81"/>
        <v>33</v>
      </c>
      <c r="J3133" s="358"/>
    </row>
    <row r="3134" spans="1:10" s="359" customFormat="1" ht="15" customHeight="1" x14ac:dyDescent="0.2">
      <c r="A3134" s="8">
        <v>4886</v>
      </c>
      <c r="B3134" s="360" t="s">
        <v>1463</v>
      </c>
      <c r="C3134" s="8" t="s">
        <v>798</v>
      </c>
      <c r="D3134" s="8">
        <v>34</v>
      </c>
      <c r="E3134" s="52"/>
      <c r="F3134" s="52" t="s">
        <v>392</v>
      </c>
      <c r="G3134" s="52">
        <v>17</v>
      </c>
      <c r="H3134" s="216"/>
      <c r="I3134" s="8">
        <f t="shared" si="81"/>
        <v>51</v>
      </c>
      <c r="J3134" s="358"/>
    </row>
    <row r="3135" spans="1:10" s="359" customFormat="1" ht="15" customHeight="1" x14ac:dyDescent="0.2">
      <c r="A3135" s="8">
        <v>4885</v>
      </c>
      <c r="B3135" s="360" t="s">
        <v>1463</v>
      </c>
      <c r="C3135" s="8" t="s">
        <v>794</v>
      </c>
      <c r="D3135" s="8">
        <v>37</v>
      </c>
      <c r="E3135" s="52"/>
      <c r="F3135" s="52" t="s">
        <v>404</v>
      </c>
      <c r="G3135" s="52">
        <v>17</v>
      </c>
      <c r="H3135" s="216"/>
      <c r="I3135" s="8">
        <f t="shared" si="81"/>
        <v>54</v>
      </c>
      <c r="J3135" s="358"/>
    </row>
    <row r="3136" spans="1:10" s="359" customFormat="1" ht="15" customHeight="1" x14ac:dyDescent="0.2">
      <c r="A3136" s="8">
        <v>4884</v>
      </c>
      <c r="B3136" s="360" t="s">
        <v>1463</v>
      </c>
      <c r="C3136" s="8" t="s">
        <v>795</v>
      </c>
      <c r="D3136" s="8">
        <v>34</v>
      </c>
      <c r="E3136" s="52"/>
      <c r="F3136" s="52" t="s">
        <v>799</v>
      </c>
      <c r="G3136" s="52">
        <v>17</v>
      </c>
      <c r="H3136" s="216"/>
      <c r="I3136" s="8">
        <f t="shared" si="81"/>
        <v>51</v>
      </c>
      <c r="J3136" s="358"/>
    </row>
    <row r="3137" spans="1:10" s="359" customFormat="1" ht="15" customHeight="1" x14ac:dyDescent="0.2">
      <c r="A3137" s="8">
        <v>4883</v>
      </c>
      <c r="B3137" s="365" t="s">
        <v>1462</v>
      </c>
      <c r="C3137" s="52" t="s">
        <v>8219</v>
      </c>
      <c r="D3137" s="52">
        <v>13</v>
      </c>
      <c r="E3137" s="52"/>
      <c r="F3137" s="8" t="s">
        <v>516</v>
      </c>
      <c r="G3137" s="8">
        <v>37</v>
      </c>
      <c r="H3137" s="216"/>
      <c r="I3137" s="8">
        <f t="shared" si="81"/>
        <v>50</v>
      </c>
      <c r="J3137" s="358"/>
    </row>
    <row r="3138" spans="1:10" s="359" customFormat="1" ht="15" customHeight="1" x14ac:dyDescent="0.2">
      <c r="A3138" s="8">
        <v>4882</v>
      </c>
      <c r="B3138" s="365" t="s">
        <v>1462</v>
      </c>
      <c r="C3138" s="52" t="s">
        <v>801</v>
      </c>
      <c r="D3138" s="52">
        <v>7</v>
      </c>
      <c r="E3138" s="52"/>
      <c r="F3138" s="8" t="s">
        <v>139</v>
      </c>
      <c r="G3138" s="8">
        <v>56</v>
      </c>
      <c r="H3138" s="216" t="s">
        <v>776</v>
      </c>
      <c r="I3138" s="8">
        <f t="shared" si="81"/>
        <v>63</v>
      </c>
      <c r="J3138" s="358"/>
    </row>
    <row r="3139" spans="1:10" s="359" customFormat="1" ht="15" customHeight="1" x14ac:dyDescent="0.2">
      <c r="A3139" s="8">
        <v>4881</v>
      </c>
      <c r="B3139" s="365" t="s">
        <v>1462</v>
      </c>
      <c r="C3139" s="52" t="s">
        <v>802</v>
      </c>
      <c r="D3139" s="52">
        <v>21</v>
      </c>
      <c r="E3139" s="52"/>
      <c r="F3139" s="8" t="s">
        <v>439</v>
      </c>
      <c r="G3139" s="8">
        <v>26</v>
      </c>
      <c r="H3139" s="216"/>
      <c r="I3139" s="8">
        <f t="shared" si="81"/>
        <v>47</v>
      </c>
      <c r="J3139" s="358"/>
    </row>
    <row r="3140" spans="1:10" s="359" customFormat="1" ht="15" customHeight="1" x14ac:dyDescent="0.2">
      <c r="A3140" s="8">
        <v>4880</v>
      </c>
      <c r="B3140" s="365" t="s">
        <v>1462</v>
      </c>
      <c r="C3140" s="8" t="s">
        <v>791</v>
      </c>
      <c r="D3140" s="8">
        <v>23</v>
      </c>
      <c r="E3140" s="52"/>
      <c r="F3140" s="52" t="s">
        <v>515</v>
      </c>
      <c r="G3140" s="52">
        <v>7</v>
      </c>
      <c r="H3140" s="216"/>
      <c r="I3140" s="8">
        <f t="shared" si="81"/>
        <v>30</v>
      </c>
      <c r="J3140" s="358"/>
    </row>
    <row r="3141" spans="1:10" s="359" customFormat="1" ht="15" customHeight="1" x14ac:dyDescent="0.2">
      <c r="A3141" s="8">
        <v>4879</v>
      </c>
      <c r="B3141" s="365" t="s">
        <v>1462</v>
      </c>
      <c r="C3141" s="52" t="s">
        <v>792</v>
      </c>
      <c r="D3141" s="52">
        <v>14</v>
      </c>
      <c r="E3141" s="52"/>
      <c r="F3141" s="8" t="s">
        <v>386</v>
      </c>
      <c r="G3141" s="8">
        <v>41</v>
      </c>
      <c r="H3141" s="216"/>
      <c r="I3141" s="8">
        <f t="shared" si="81"/>
        <v>55</v>
      </c>
      <c r="J3141" s="358"/>
    </row>
    <row r="3142" spans="1:10" s="359" customFormat="1" ht="15" customHeight="1" x14ac:dyDescent="0.2">
      <c r="A3142" s="8">
        <v>4878</v>
      </c>
      <c r="B3142" s="365" t="s">
        <v>1462</v>
      </c>
      <c r="C3142" s="52" t="s">
        <v>793</v>
      </c>
      <c r="D3142" s="52">
        <v>27</v>
      </c>
      <c r="E3142" s="52"/>
      <c r="F3142" s="8" t="s">
        <v>295</v>
      </c>
      <c r="G3142" s="8">
        <v>45</v>
      </c>
      <c r="H3142" s="216"/>
      <c r="I3142" s="8">
        <f t="shared" si="81"/>
        <v>72</v>
      </c>
      <c r="J3142" s="358"/>
    </row>
    <row r="3143" spans="1:10" s="359" customFormat="1" ht="15" customHeight="1" x14ac:dyDescent="0.2">
      <c r="A3143" s="8">
        <v>4877</v>
      </c>
      <c r="B3143" s="365" t="s">
        <v>1462</v>
      </c>
      <c r="C3143" s="8" t="s">
        <v>803</v>
      </c>
      <c r="D3143" s="8">
        <v>32</v>
      </c>
      <c r="E3143" s="52"/>
      <c r="F3143" s="52" t="s">
        <v>514</v>
      </c>
      <c r="G3143" s="52">
        <v>7</v>
      </c>
      <c r="H3143" s="216"/>
      <c r="I3143" s="8">
        <f t="shared" si="81"/>
        <v>39</v>
      </c>
      <c r="J3143" s="358"/>
    </row>
    <row r="3144" spans="1:10" s="359" customFormat="1" ht="15" customHeight="1" x14ac:dyDescent="0.2">
      <c r="A3144" s="8">
        <v>4876</v>
      </c>
      <c r="B3144" s="365" t="s">
        <v>1462</v>
      </c>
      <c r="C3144" s="8" t="s">
        <v>794</v>
      </c>
      <c r="D3144" s="8">
        <v>38</v>
      </c>
      <c r="E3144" s="52"/>
      <c r="F3144" s="52" t="s">
        <v>392</v>
      </c>
      <c r="G3144" s="52">
        <v>27</v>
      </c>
      <c r="H3144" s="216"/>
      <c r="I3144" s="8">
        <f t="shared" si="81"/>
        <v>65</v>
      </c>
      <c r="J3144" s="358"/>
    </row>
    <row r="3145" spans="1:10" s="359" customFormat="1" ht="15" customHeight="1" x14ac:dyDescent="0.2">
      <c r="A3145" s="8">
        <v>4875</v>
      </c>
      <c r="B3145" s="365" t="s">
        <v>1462</v>
      </c>
      <c r="C3145" s="8" t="s">
        <v>800</v>
      </c>
      <c r="D3145" s="8">
        <v>35</v>
      </c>
      <c r="E3145" s="52"/>
      <c r="F3145" s="52" t="s">
        <v>799</v>
      </c>
      <c r="G3145" s="52">
        <v>21</v>
      </c>
      <c r="H3145" s="216"/>
      <c r="I3145" s="8">
        <f t="shared" si="81"/>
        <v>56</v>
      </c>
      <c r="J3145" s="358"/>
    </row>
    <row r="3146" spans="1:10" s="359" customFormat="1" ht="15" customHeight="1" x14ac:dyDescent="0.2">
      <c r="A3146" s="8">
        <v>4874</v>
      </c>
      <c r="B3146" s="360" t="s">
        <v>1461</v>
      </c>
      <c r="C3146" s="52" t="s">
        <v>8219</v>
      </c>
      <c r="D3146" s="52">
        <v>16</v>
      </c>
      <c r="E3146" s="52"/>
      <c r="F3146" s="8" t="s">
        <v>439</v>
      </c>
      <c r="G3146" s="8">
        <v>56</v>
      </c>
      <c r="H3146" s="216"/>
      <c r="I3146" s="8">
        <f t="shared" si="81"/>
        <v>72</v>
      </c>
      <c r="J3146" s="358"/>
    </row>
    <row r="3147" spans="1:10" s="359" customFormat="1" ht="15" customHeight="1" x14ac:dyDescent="0.2">
      <c r="A3147" s="8">
        <v>4873</v>
      </c>
      <c r="B3147" s="360" t="s">
        <v>1461</v>
      </c>
      <c r="C3147" s="52" t="s">
        <v>801</v>
      </c>
      <c r="D3147" s="52">
        <v>14</v>
      </c>
      <c r="E3147" s="52"/>
      <c r="F3147" s="8" t="s">
        <v>442</v>
      </c>
      <c r="G3147" s="8">
        <v>53</v>
      </c>
      <c r="H3147" s="216"/>
      <c r="I3147" s="8">
        <f t="shared" si="81"/>
        <v>67</v>
      </c>
      <c r="J3147" s="358"/>
    </row>
    <row r="3148" spans="1:10" s="359" customFormat="1" ht="15" customHeight="1" x14ac:dyDescent="0.2">
      <c r="A3148" s="8">
        <v>4872</v>
      </c>
      <c r="B3148" s="360" t="s">
        <v>1461</v>
      </c>
      <c r="C3148" s="8" t="s">
        <v>166</v>
      </c>
      <c r="D3148" s="8">
        <v>27</v>
      </c>
      <c r="E3148" s="52"/>
      <c r="F3148" s="52" t="s">
        <v>138</v>
      </c>
      <c r="G3148" s="52">
        <v>13</v>
      </c>
      <c r="H3148" s="216"/>
      <c r="I3148" s="8">
        <f t="shared" si="81"/>
        <v>40</v>
      </c>
      <c r="J3148" s="358"/>
    </row>
    <row r="3149" spans="1:10" s="359" customFormat="1" ht="15" customHeight="1" x14ac:dyDescent="0.2">
      <c r="A3149" s="8">
        <v>4871</v>
      </c>
      <c r="B3149" s="360" t="s">
        <v>1461</v>
      </c>
      <c r="C3149" s="52" t="s">
        <v>796</v>
      </c>
      <c r="D3149" s="52">
        <v>6</v>
      </c>
      <c r="E3149" s="52"/>
      <c r="F3149" s="8" t="s">
        <v>404</v>
      </c>
      <c r="G3149" s="8">
        <v>51</v>
      </c>
      <c r="H3149" s="216" t="s">
        <v>836</v>
      </c>
      <c r="I3149" s="8">
        <f t="shared" si="81"/>
        <v>57</v>
      </c>
      <c r="J3149" s="358"/>
    </row>
    <row r="3150" spans="1:10" s="359" customFormat="1" ht="15" customHeight="1" x14ac:dyDescent="0.2">
      <c r="A3150" s="8">
        <v>4870</v>
      </c>
      <c r="B3150" s="360" t="s">
        <v>1461</v>
      </c>
      <c r="C3150" s="8" t="s">
        <v>788</v>
      </c>
      <c r="D3150" s="8">
        <v>40</v>
      </c>
      <c r="E3150" s="52"/>
      <c r="F3150" s="52" t="s">
        <v>400</v>
      </c>
      <c r="G3150" s="52">
        <v>10</v>
      </c>
      <c r="H3150" s="216"/>
      <c r="I3150" s="8">
        <f t="shared" si="81"/>
        <v>50</v>
      </c>
      <c r="J3150" s="358"/>
    </row>
    <row r="3151" spans="1:10" s="359" customFormat="1" ht="15" customHeight="1" x14ac:dyDescent="0.2">
      <c r="A3151" s="8">
        <v>4869</v>
      </c>
      <c r="B3151" s="360" t="s">
        <v>1461</v>
      </c>
      <c r="C3151" s="8" t="s">
        <v>797</v>
      </c>
      <c r="D3151" s="8">
        <v>26</v>
      </c>
      <c r="E3151" s="52"/>
      <c r="F3151" s="52" t="s">
        <v>386</v>
      </c>
      <c r="G3151" s="52">
        <v>22</v>
      </c>
      <c r="H3151" s="216"/>
      <c r="I3151" s="8">
        <f t="shared" si="81"/>
        <v>48</v>
      </c>
      <c r="J3151" s="358"/>
    </row>
    <row r="3152" spans="1:10" s="359" customFormat="1" ht="15" customHeight="1" x14ac:dyDescent="0.2">
      <c r="A3152" s="8">
        <v>4868</v>
      </c>
      <c r="B3152" s="360" t="s">
        <v>1461</v>
      </c>
      <c r="C3152" s="52" t="s">
        <v>799</v>
      </c>
      <c r="D3152" s="52">
        <v>0</v>
      </c>
      <c r="E3152" s="52"/>
      <c r="F3152" s="8" t="s">
        <v>295</v>
      </c>
      <c r="G3152" s="8">
        <v>64</v>
      </c>
      <c r="H3152" s="216"/>
      <c r="I3152" s="8">
        <f t="shared" si="81"/>
        <v>64</v>
      </c>
      <c r="J3152" s="358"/>
    </row>
    <row r="3153" spans="1:10" s="359" customFormat="1" ht="15" customHeight="1" x14ac:dyDescent="0.2">
      <c r="A3153" s="8">
        <v>4867</v>
      </c>
      <c r="B3153" s="360" t="s">
        <v>1461</v>
      </c>
      <c r="C3153" s="8" t="s">
        <v>794</v>
      </c>
      <c r="D3153" s="8">
        <v>45</v>
      </c>
      <c r="E3153" s="52"/>
      <c r="F3153" s="52" t="s">
        <v>515</v>
      </c>
      <c r="G3153" s="52">
        <v>13</v>
      </c>
      <c r="H3153" s="216"/>
      <c r="I3153" s="8">
        <f t="shared" si="81"/>
        <v>58</v>
      </c>
      <c r="J3153" s="358"/>
    </row>
    <row r="3154" spans="1:10" s="359" customFormat="1" ht="15" customHeight="1" x14ac:dyDescent="0.2">
      <c r="A3154" s="8">
        <v>4866</v>
      </c>
      <c r="B3154" s="360" t="s">
        <v>1461</v>
      </c>
      <c r="C3154" s="52" t="s">
        <v>800</v>
      </c>
      <c r="D3154" s="52">
        <v>20</v>
      </c>
      <c r="E3154" s="52"/>
      <c r="F3154" s="8" t="s">
        <v>792</v>
      </c>
      <c r="G3154" s="8">
        <v>27</v>
      </c>
      <c r="H3154" s="216"/>
      <c r="I3154" s="8">
        <f t="shared" si="81"/>
        <v>47</v>
      </c>
      <c r="J3154" s="358"/>
    </row>
    <row r="3155" spans="1:10" s="359" customFormat="1" ht="15" customHeight="1" x14ac:dyDescent="0.2">
      <c r="A3155" s="8">
        <v>4865</v>
      </c>
      <c r="B3155" s="365" t="s">
        <v>1354</v>
      </c>
      <c r="C3155" s="8" t="s">
        <v>801</v>
      </c>
      <c r="D3155" s="8">
        <v>19</v>
      </c>
      <c r="E3155" s="52"/>
      <c r="F3155" s="52" t="s">
        <v>392</v>
      </c>
      <c r="G3155" s="52">
        <v>10</v>
      </c>
      <c r="H3155" s="216"/>
      <c r="I3155" s="8">
        <f t="shared" si="81"/>
        <v>29</v>
      </c>
      <c r="J3155" s="358"/>
    </row>
    <row r="3156" spans="1:10" s="359" customFormat="1" ht="15" customHeight="1" x14ac:dyDescent="0.2">
      <c r="A3156" s="8">
        <v>4864</v>
      </c>
      <c r="B3156" s="365" t="s">
        <v>1354</v>
      </c>
      <c r="C3156" s="52" t="s">
        <v>796</v>
      </c>
      <c r="D3156" s="52">
        <v>21</v>
      </c>
      <c r="E3156" s="52"/>
      <c r="F3156" s="8" t="s">
        <v>788</v>
      </c>
      <c r="G3156" s="8">
        <v>28</v>
      </c>
      <c r="H3156" s="216"/>
      <c r="I3156" s="8">
        <f t="shared" si="81"/>
        <v>49</v>
      </c>
      <c r="J3156" s="358"/>
    </row>
    <row r="3157" spans="1:10" s="359" customFormat="1" ht="15" customHeight="1" x14ac:dyDescent="0.2">
      <c r="A3157" s="8">
        <v>4863</v>
      </c>
      <c r="B3157" s="365" t="s">
        <v>1354</v>
      </c>
      <c r="C3157" s="52" t="s">
        <v>789</v>
      </c>
      <c r="D3157" s="52">
        <v>11</v>
      </c>
      <c r="E3157" s="52"/>
      <c r="F3157" s="8" t="s">
        <v>752</v>
      </c>
      <c r="G3157" s="8">
        <v>36</v>
      </c>
      <c r="H3157" s="216"/>
      <c r="I3157" s="8">
        <f t="shared" si="81"/>
        <v>47</v>
      </c>
      <c r="J3157" s="358"/>
    </row>
    <row r="3158" spans="1:10" s="359" customFormat="1" ht="15" customHeight="1" x14ac:dyDescent="0.2">
      <c r="A3158" s="8">
        <v>4862</v>
      </c>
      <c r="B3158" s="365" t="s">
        <v>1354</v>
      </c>
      <c r="C3158" s="52" t="s">
        <v>790</v>
      </c>
      <c r="D3158" s="52">
        <v>10</v>
      </c>
      <c r="E3158" s="52"/>
      <c r="F3158" s="8" t="s">
        <v>138</v>
      </c>
      <c r="G3158" s="8">
        <v>37</v>
      </c>
      <c r="H3158" s="216"/>
      <c r="I3158" s="8">
        <f t="shared" si="81"/>
        <v>47</v>
      </c>
      <c r="J3158" s="358"/>
    </row>
    <row r="3159" spans="1:10" s="359" customFormat="1" ht="15" customHeight="1" x14ac:dyDescent="0.2">
      <c r="A3159" s="8">
        <v>4861</v>
      </c>
      <c r="B3159" s="365" t="s">
        <v>1354</v>
      </c>
      <c r="C3159" s="8" t="s">
        <v>802</v>
      </c>
      <c r="D3159" s="8">
        <v>27</v>
      </c>
      <c r="E3159" s="52"/>
      <c r="F3159" s="52" t="s">
        <v>166</v>
      </c>
      <c r="G3159" s="52">
        <v>23</v>
      </c>
      <c r="H3159" s="216"/>
      <c r="I3159" s="8">
        <f t="shared" si="81"/>
        <v>50</v>
      </c>
      <c r="J3159" s="358"/>
    </row>
    <row r="3160" spans="1:10" s="359" customFormat="1" ht="15" customHeight="1" x14ac:dyDescent="0.2">
      <c r="A3160" s="8">
        <v>4860</v>
      </c>
      <c r="B3160" s="365" t="s">
        <v>1354</v>
      </c>
      <c r="C3160" s="8" t="s">
        <v>803</v>
      </c>
      <c r="D3160" s="8">
        <v>23</v>
      </c>
      <c r="E3160" s="52"/>
      <c r="F3160" s="52" t="s">
        <v>798</v>
      </c>
      <c r="G3160" s="52">
        <v>3</v>
      </c>
      <c r="H3160" s="216"/>
      <c r="I3160" s="8">
        <f t="shared" si="81"/>
        <v>26</v>
      </c>
      <c r="J3160" s="358"/>
    </row>
    <row r="3161" spans="1:10" s="359" customFormat="1" ht="15" customHeight="1" x14ac:dyDescent="0.2">
      <c r="A3161" s="8">
        <v>4859</v>
      </c>
      <c r="B3161" s="365" t="s">
        <v>1354</v>
      </c>
      <c r="C3161" s="8" t="s">
        <v>799</v>
      </c>
      <c r="D3161" s="8">
        <v>38</v>
      </c>
      <c r="E3161" s="52"/>
      <c r="F3161" s="52" t="s">
        <v>792</v>
      </c>
      <c r="G3161" s="52">
        <v>33</v>
      </c>
      <c r="H3161" s="216"/>
      <c r="I3161" s="8">
        <f t="shared" si="81"/>
        <v>71</v>
      </c>
      <c r="J3161" s="358"/>
    </row>
    <row r="3162" spans="1:10" s="359" customFormat="1" ht="15" customHeight="1" x14ac:dyDescent="0.2">
      <c r="A3162" s="8">
        <v>4858</v>
      </c>
      <c r="B3162" s="365" t="s">
        <v>1354</v>
      </c>
      <c r="C3162" s="52" t="s">
        <v>800</v>
      </c>
      <c r="D3162" s="52">
        <v>7</v>
      </c>
      <c r="E3162" s="52"/>
      <c r="F3162" s="8" t="s">
        <v>793</v>
      </c>
      <c r="G3162" s="8">
        <v>42</v>
      </c>
      <c r="H3162" s="216"/>
      <c r="I3162" s="8">
        <f t="shared" si="81"/>
        <v>49</v>
      </c>
      <c r="J3162" s="358"/>
    </row>
    <row r="3163" spans="1:10" s="359" customFormat="1" ht="15" customHeight="1" x14ac:dyDescent="0.2">
      <c r="A3163" s="8">
        <v>4857</v>
      </c>
      <c r="B3163" s="365" t="s">
        <v>1354</v>
      </c>
      <c r="C3163" s="52" t="s">
        <v>795</v>
      </c>
      <c r="D3163" s="52">
        <v>41</v>
      </c>
      <c r="E3163" s="52"/>
      <c r="F3163" s="8" t="s">
        <v>441</v>
      </c>
      <c r="G3163" s="8">
        <v>48</v>
      </c>
      <c r="H3163" s="216" t="s">
        <v>779</v>
      </c>
      <c r="I3163" s="8">
        <f t="shared" si="81"/>
        <v>89</v>
      </c>
      <c r="J3163" s="358"/>
    </row>
    <row r="3164" spans="1:10" s="359" customFormat="1" ht="15" customHeight="1" x14ac:dyDescent="0.2">
      <c r="A3164" s="9">
        <v>4856</v>
      </c>
      <c r="B3164" s="360" t="s">
        <v>1346</v>
      </c>
      <c r="C3164" s="52" t="s">
        <v>801</v>
      </c>
      <c r="D3164" s="52">
        <v>21</v>
      </c>
      <c r="E3164" s="52"/>
      <c r="F3164" s="8" t="s">
        <v>752</v>
      </c>
      <c r="G3164" s="8">
        <v>31</v>
      </c>
      <c r="H3164" s="216"/>
      <c r="I3164" s="8">
        <f t="shared" si="81"/>
        <v>52</v>
      </c>
      <c r="J3164" s="358"/>
    </row>
    <row r="3165" spans="1:10" s="359" customFormat="1" ht="15" customHeight="1" x14ac:dyDescent="0.2">
      <c r="A3165" s="9">
        <v>4855</v>
      </c>
      <c r="B3165" s="360" t="s">
        <v>1346</v>
      </c>
      <c r="C3165" s="8" t="s">
        <v>166</v>
      </c>
      <c r="D3165" s="8">
        <v>26</v>
      </c>
      <c r="E3165" s="52"/>
      <c r="F3165" s="52" t="s">
        <v>441</v>
      </c>
      <c r="G3165" s="52">
        <v>23</v>
      </c>
      <c r="H3165" s="216"/>
      <c r="I3165" s="8">
        <f t="shared" ref="I3165:I3228" si="82">D3165+G3165</f>
        <v>49</v>
      </c>
      <c r="J3165" s="358"/>
    </row>
    <row r="3166" spans="1:10" s="359" customFormat="1" ht="15" customHeight="1" x14ac:dyDescent="0.2">
      <c r="A3166" s="9">
        <v>4854</v>
      </c>
      <c r="B3166" s="360" t="s">
        <v>1346</v>
      </c>
      <c r="C3166" s="52" t="s">
        <v>788</v>
      </c>
      <c r="D3166" s="52">
        <v>17</v>
      </c>
      <c r="E3166" s="52"/>
      <c r="F3166" s="8" t="s">
        <v>138</v>
      </c>
      <c r="G3166" s="8">
        <v>48</v>
      </c>
      <c r="H3166" s="216" t="s">
        <v>778</v>
      </c>
      <c r="I3166" s="8">
        <f t="shared" si="82"/>
        <v>65</v>
      </c>
      <c r="J3166" s="358"/>
    </row>
    <row r="3167" spans="1:10" s="359" customFormat="1" ht="15" customHeight="1" x14ac:dyDescent="0.2">
      <c r="A3167" s="9">
        <v>4853</v>
      </c>
      <c r="B3167" s="360" t="s">
        <v>1346</v>
      </c>
      <c r="C3167" s="52" t="s">
        <v>790</v>
      </c>
      <c r="D3167" s="52">
        <v>22</v>
      </c>
      <c r="E3167" s="52"/>
      <c r="F3167" s="8" t="s">
        <v>139</v>
      </c>
      <c r="G3167" s="8">
        <v>41</v>
      </c>
      <c r="H3167" s="216"/>
      <c r="I3167" s="8">
        <f t="shared" si="82"/>
        <v>63</v>
      </c>
      <c r="J3167" s="358"/>
    </row>
    <row r="3168" spans="1:10" s="359" customFormat="1" ht="15" customHeight="1" x14ac:dyDescent="0.2">
      <c r="A3168" s="9">
        <v>4852</v>
      </c>
      <c r="B3168" s="360" t="s">
        <v>1346</v>
      </c>
      <c r="C3168" s="8" t="s">
        <v>802</v>
      </c>
      <c r="D3168" s="8">
        <v>48</v>
      </c>
      <c r="E3168" s="52"/>
      <c r="F3168" s="52" t="s">
        <v>515</v>
      </c>
      <c r="G3168" s="52">
        <v>14</v>
      </c>
      <c r="H3168" s="216"/>
      <c r="I3168" s="8">
        <f t="shared" si="82"/>
        <v>62</v>
      </c>
      <c r="J3168" s="358"/>
    </row>
    <row r="3169" spans="1:10" s="359" customFormat="1" ht="15" customHeight="1" x14ac:dyDescent="0.2">
      <c r="A3169" s="9">
        <v>4851</v>
      </c>
      <c r="B3169" s="360" t="s">
        <v>1346</v>
      </c>
      <c r="C3169" s="52" t="s">
        <v>792</v>
      </c>
      <c r="D3169" s="52">
        <v>31</v>
      </c>
      <c r="E3169" s="52"/>
      <c r="F3169" s="8" t="s">
        <v>295</v>
      </c>
      <c r="G3169" s="8">
        <v>42</v>
      </c>
      <c r="H3169" s="216"/>
      <c r="I3169" s="8">
        <f t="shared" si="82"/>
        <v>73</v>
      </c>
      <c r="J3169" s="358"/>
    </row>
    <row r="3170" spans="1:10" s="359" customFormat="1" ht="15" customHeight="1" x14ac:dyDescent="0.2">
      <c r="A3170" s="9">
        <v>4850</v>
      </c>
      <c r="B3170" s="360" t="s">
        <v>1346</v>
      </c>
      <c r="C3170" s="8" t="s">
        <v>798</v>
      </c>
      <c r="D3170" s="8">
        <v>29</v>
      </c>
      <c r="E3170" s="52"/>
      <c r="F3170" s="52" t="s">
        <v>404</v>
      </c>
      <c r="G3170" s="52">
        <v>14</v>
      </c>
      <c r="H3170" s="216"/>
      <c r="I3170" s="8">
        <f t="shared" si="82"/>
        <v>43</v>
      </c>
      <c r="J3170" s="358"/>
    </row>
    <row r="3171" spans="1:10" s="359" customFormat="1" ht="15" customHeight="1" x14ac:dyDescent="0.2">
      <c r="A3171" s="9">
        <v>4849</v>
      </c>
      <c r="B3171" s="360" t="s">
        <v>1346</v>
      </c>
      <c r="C3171" s="52" t="s">
        <v>793</v>
      </c>
      <c r="D3171" s="52">
        <v>19</v>
      </c>
      <c r="E3171" s="52"/>
      <c r="F3171" s="8" t="s">
        <v>392</v>
      </c>
      <c r="G3171" s="8">
        <v>28</v>
      </c>
      <c r="H3171" s="216"/>
      <c r="I3171" s="8">
        <f t="shared" si="82"/>
        <v>47</v>
      </c>
      <c r="J3171" s="358"/>
    </row>
    <row r="3172" spans="1:10" s="359" customFormat="1" ht="15" customHeight="1" x14ac:dyDescent="0.2">
      <c r="A3172" s="9">
        <v>4848</v>
      </c>
      <c r="B3172" s="360" t="s">
        <v>1346</v>
      </c>
      <c r="C3172" s="52" t="s">
        <v>799</v>
      </c>
      <c r="D3172" s="52">
        <v>28</v>
      </c>
      <c r="E3172" s="52"/>
      <c r="F3172" s="8" t="s">
        <v>800</v>
      </c>
      <c r="G3172" s="8">
        <v>31</v>
      </c>
      <c r="H3172" s="216"/>
      <c r="I3172" s="8">
        <f t="shared" si="82"/>
        <v>59</v>
      </c>
      <c r="J3172" s="358"/>
    </row>
    <row r="3173" spans="1:10" ht="15" customHeight="1" x14ac:dyDescent="0.2">
      <c r="A3173" s="8">
        <v>4847</v>
      </c>
      <c r="B3173" s="365" t="s">
        <v>815</v>
      </c>
      <c r="C3173" s="8" t="s">
        <v>8219</v>
      </c>
      <c r="D3173" s="8">
        <v>35</v>
      </c>
      <c r="F3173" s="52" t="s">
        <v>799</v>
      </c>
      <c r="G3173" s="52">
        <v>10</v>
      </c>
      <c r="I3173" s="8">
        <f t="shared" si="82"/>
        <v>45</v>
      </c>
    </row>
    <row r="3174" spans="1:10" ht="15" customHeight="1" x14ac:dyDescent="0.2">
      <c r="A3174" s="8">
        <v>4846</v>
      </c>
      <c r="B3174" s="365" t="s">
        <v>815</v>
      </c>
      <c r="C3174" s="8" t="s">
        <v>788</v>
      </c>
      <c r="D3174" s="8">
        <v>17</v>
      </c>
      <c r="F3174" s="52" t="s">
        <v>801</v>
      </c>
      <c r="G3174" s="52">
        <v>10</v>
      </c>
      <c r="I3174" s="8">
        <f t="shared" si="82"/>
        <v>27</v>
      </c>
    </row>
    <row r="3175" spans="1:10" ht="15" customHeight="1" x14ac:dyDescent="0.2">
      <c r="A3175" s="8">
        <v>4845</v>
      </c>
      <c r="B3175" s="365" t="s">
        <v>815</v>
      </c>
      <c r="C3175" s="52" t="s">
        <v>789</v>
      </c>
      <c r="D3175" s="52">
        <v>7</v>
      </c>
      <c r="F3175" s="8" t="s">
        <v>797</v>
      </c>
      <c r="G3175" s="8">
        <v>31</v>
      </c>
      <c r="I3175" s="8">
        <f t="shared" si="82"/>
        <v>38</v>
      </c>
      <c r="J3175" s="372"/>
    </row>
    <row r="3176" spans="1:10" ht="15" customHeight="1" x14ac:dyDescent="0.2">
      <c r="A3176" s="8">
        <v>4844</v>
      </c>
      <c r="B3176" s="365" t="s">
        <v>815</v>
      </c>
      <c r="C3176" s="8" t="s">
        <v>790</v>
      </c>
      <c r="D3176" s="8">
        <v>40</v>
      </c>
      <c r="F3176" s="52" t="s">
        <v>802</v>
      </c>
      <c r="G3176" s="52">
        <v>23</v>
      </c>
      <c r="H3176" s="216" t="s">
        <v>775</v>
      </c>
      <c r="I3176" s="8">
        <f t="shared" si="82"/>
        <v>63</v>
      </c>
      <c r="J3176" s="372"/>
    </row>
    <row r="3177" spans="1:10" ht="15" customHeight="1" x14ac:dyDescent="0.2">
      <c r="A3177" s="8">
        <v>4843</v>
      </c>
      <c r="B3177" s="365" t="s">
        <v>815</v>
      </c>
      <c r="C3177" s="8" t="s">
        <v>791</v>
      </c>
      <c r="D3177" s="8">
        <v>37</v>
      </c>
      <c r="F3177" s="52" t="s">
        <v>796</v>
      </c>
      <c r="G3177" s="52">
        <v>23</v>
      </c>
      <c r="I3177" s="8">
        <f t="shared" si="82"/>
        <v>60</v>
      </c>
      <c r="J3177" s="372"/>
    </row>
    <row r="3178" spans="1:10" ht="15" customHeight="1" x14ac:dyDescent="0.2">
      <c r="A3178" s="8">
        <v>4842</v>
      </c>
      <c r="B3178" s="365" t="s">
        <v>815</v>
      </c>
      <c r="C3178" s="8" t="s">
        <v>792</v>
      </c>
      <c r="D3178" s="8">
        <v>37</v>
      </c>
      <c r="F3178" s="52" t="s">
        <v>166</v>
      </c>
      <c r="G3178" s="52">
        <v>20</v>
      </c>
      <c r="I3178" s="8">
        <f t="shared" si="82"/>
        <v>57</v>
      </c>
      <c r="J3178" s="372"/>
    </row>
    <row r="3179" spans="1:10" ht="15" customHeight="1" x14ac:dyDescent="0.2">
      <c r="A3179" s="8">
        <v>4841</v>
      </c>
      <c r="B3179" s="365" t="s">
        <v>815</v>
      </c>
      <c r="C3179" s="8" t="s">
        <v>793</v>
      </c>
      <c r="D3179" s="8">
        <v>32</v>
      </c>
      <c r="F3179" s="52" t="s">
        <v>798</v>
      </c>
      <c r="G3179" s="52">
        <v>13</v>
      </c>
      <c r="I3179" s="8">
        <f t="shared" si="82"/>
        <v>45</v>
      </c>
      <c r="J3179" s="372"/>
    </row>
    <row r="3180" spans="1:10" ht="15" customHeight="1" x14ac:dyDescent="0.2">
      <c r="A3180" s="8">
        <v>4840</v>
      </c>
      <c r="B3180" s="365" t="s">
        <v>815</v>
      </c>
      <c r="C3180" s="8" t="s">
        <v>794</v>
      </c>
      <c r="D3180" s="8">
        <v>29</v>
      </c>
      <c r="F3180" s="52" t="s">
        <v>800</v>
      </c>
      <c r="G3180" s="52">
        <v>13</v>
      </c>
      <c r="I3180" s="8">
        <f t="shared" si="82"/>
        <v>42</v>
      </c>
      <c r="J3180" s="372"/>
    </row>
    <row r="3181" spans="1:10" ht="15" customHeight="1" x14ac:dyDescent="0.2">
      <c r="A3181" s="8">
        <v>4839</v>
      </c>
      <c r="B3181" s="365" t="s">
        <v>815</v>
      </c>
      <c r="C3181" s="8" t="s">
        <v>795</v>
      </c>
      <c r="D3181" s="8">
        <v>35</v>
      </c>
      <c r="F3181" s="52" t="s">
        <v>803</v>
      </c>
      <c r="G3181" s="52">
        <v>13</v>
      </c>
      <c r="I3181" s="8">
        <f t="shared" si="82"/>
        <v>48</v>
      </c>
      <c r="J3181" s="372"/>
    </row>
    <row r="3182" spans="1:10" ht="15" customHeight="1" x14ac:dyDescent="0.2">
      <c r="A3182" s="8">
        <v>4838</v>
      </c>
      <c r="B3182" s="360" t="s">
        <v>816</v>
      </c>
      <c r="C3182" s="8" t="s">
        <v>796</v>
      </c>
      <c r="D3182" s="8">
        <v>44</v>
      </c>
      <c r="F3182" s="52" t="s">
        <v>787</v>
      </c>
      <c r="G3182" s="52">
        <v>24</v>
      </c>
      <c r="H3182" s="216" t="s">
        <v>776</v>
      </c>
      <c r="I3182" s="8">
        <f t="shared" si="82"/>
        <v>68</v>
      </c>
      <c r="J3182" s="372"/>
    </row>
    <row r="3183" spans="1:10" ht="15" customHeight="1" x14ac:dyDescent="0.2">
      <c r="A3183" s="8">
        <v>4837</v>
      </c>
      <c r="B3183" s="360" t="s">
        <v>816</v>
      </c>
      <c r="C3183" s="8" t="s">
        <v>788</v>
      </c>
      <c r="D3183" s="8">
        <v>55</v>
      </c>
      <c r="F3183" s="52" t="s">
        <v>166</v>
      </c>
      <c r="G3183" s="52">
        <v>20</v>
      </c>
      <c r="I3183" s="8">
        <f t="shared" si="82"/>
        <v>75</v>
      </c>
      <c r="J3183" s="372"/>
    </row>
    <row r="3184" spans="1:10" ht="15" customHeight="1" x14ac:dyDescent="0.2">
      <c r="A3184" s="8">
        <v>4836</v>
      </c>
      <c r="B3184" s="360" t="s">
        <v>816</v>
      </c>
      <c r="C3184" s="8" t="s">
        <v>791</v>
      </c>
      <c r="D3184" s="8">
        <v>23</v>
      </c>
      <c r="F3184" s="52" t="s">
        <v>790</v>
      </c>
      <c r="G3184" s="52">
        <v>3</v>
      </c>
      <c r="I3184" s="8">
        <f t="shared" si="82"/>
        <v>26</v>
      </c>
      <c r="J3184" s="372"/>
    </row>
    <row r="3185" spans="1:10" ht="15" customHeight="1" x14ac:dyDescent="0.2">
      <c r="A3185" s="8">
        <v>4835</v>
      </c>
      <c r="B3185" s="360" t="s">
        <v>816</v>
      </c>
      <c r="C3185" s="8" t="s">
        <v>797</v>
      </c>
      <c r="D3185" s="8">
        <v>33</v>
      </c>
      <c r="F3185" s="52" t="s">
        <v>793</v>
      </c>
      <c r="G3185" s="52">
        <v>13</v>
      </c>
      <c r="I3185" s="8">
        <f t="shared" si="82"/>
        <v>46</v>
      </c>
      <c r="J3185" s="372"/>
    </row>
    <row r="3186" spans="1:10" ht="15" customHeight="1" x14ac:dyDescent="0.2">
      <c r="A3186" s="8">
        <v>4834</v>
      </c>
      <c r="B3186" s="360" t="s">
        <v>816</v>
      </c>
      <c r="C3186" s="52" t="s">
        <v>792</v>
      </c>
      <c r="D3186" s="52">
        <v>20</v>
      </c>
      <c r="F3186" s="8" t="s">
        <v>803</v>
      </c>
      <c r="G3186" s="8">
        <v>28</v>
      </c>
      <c r="I3186" s="8">
        <f t="shared" si="82"/>
        <v>48</v>
      </c>
      <c r="J3186" s="372"/>
    </row>
    <row r="3187" spans="1:10" ht="15" customHeight="1" x14ac:dyDescent="0.2">
      <c r="A3187" s="8">
        <v>4833</v>
      </c>
      <c r="B3187" s="360" t="s">
        <v>816</v>
      </c>
      <c r="C3187" s="52" t="s">
        <v>798</v>
      </c>
      <c r="D3187" s="52">
        <v>7</v>
      </c>
      <c r="E3187" s="8"/>
      <c r="F3187" s="8" t="s">
        <v>801</v>
      </c>
      <c r="G3187" s="8">
        <v>32</v>
      </c>
      <c r="I3187" s="8">
        <f t="shared" si="82"/>
        <v>39</v>
      </c>
      <c r="J3187" s="372"/>
    </row>
    <row r="3188" spans="1:10" ht="15" customHeight="1" x14ac:dyDescent="0.2">
      <c r="A3188" s="8">
        <v>4832</v>
      </c>
      <c r="B3188" s="360" t="s">
        <v>816</v>
      </c>
      <c r="C3188" s="52" t="s">
        <v>799</v>
      </c>
      <c r="D3188" s="52">
        <v>24</v>
      </c>
      <c r="F3188" s="8" t="s">
        <v>802</v>
      </c>
      <c r="G3188" s="8">
        <v>40</v>
      </c>
      <c r="I3188" s="8">
        <f t="shared" si="82"/>
        <v>64</v>
      </c>
      <c r="J3188" s="372"/>
    </row>
    <row r="3189" spans="1:10" ht="15" customHeight="1" x14ac:dyDescent="0.2">
      <c r="A3189" s="8">
        <v>4831</v>
      </c>
      <c r="B3189" s="360" t="s">
        <v>816</v>
      </c>
      <c r="C3189" s="8" t="s">
        <v>794</v>
      </c>
      <c r="D3189" s="8">
        <v>25</v>
      </c>
      <c r="F3189" s="52" t="s">
        <v>795</v>
      </c>
      <c r="G3189" s="52">
        <v>24</v>
      </c>
      <c r="I3189" s="8">
        <f t="shared" si="82"/>
        <v>49</v>
      </c>
      <c r="J3189" s="372"/>
    </row>
    <row r="3190" spans="1:10" ht="15" customHeight="1" x14ac:dyDescent="0.2">
      <c r="A3190" s="8">
        <v>4830</v>
      </c>
      <c r="B3190" s="360" t="s">
        <v>816</v>
      </c>
      <c r="C3190" s="8" t="s">
        <v>800</v>
      </c>
      <c r="D3190" s="8">
        <v>52</v>
      </c>
      <c r="F3190" s="52" t="s">
        <v>789</v>
      </c>
      <c r="G3190" s="52">
        <v>29</v>
      </c>
      <c r="I3190" s="8">
        <f t="shared" si="82"/>
        <v>81</v>
      </c>
      <c r="J3190" s="372"/>
    </row>
    <row r="3191" spans="1:10" ht="15" customHeight="1" x14ac:dyDescent="0.2">
      <c r="A3191" s="8">
        <v>4829</v>
      </c>
      <c r="B3191" s="365" t="s">
        <v>817</v>
      </c>
      <c r="C3191" s="8" t="s">
        <v>801</v>
      </c>
      <c r="D3191" s="8">
        <v>40</v>
      </c>
      <c r="F3191" s="52" t="s">
        <v>792</v>
      </c>
      <c r="G3191" s="52">
        <v>24</v>
      </c>
      <c r="I3191" s="8">
        <f t="shared" si="82"/>
        <v>64</v>
      </c>
      <c r="J3191" s="372"/>
    </row>
    <row r="3192" spans="1:10" ht="15" customHeight="1" x14ac:dyDescent="0.2">
      <c r="A3192" s="8">
        <v>4828</v>
      </c>
      <c r="B3192" s="365" t="s">
        <v>817</v>
      </c>
      <c r="C3192" s="8" t="s">
        <v>166</v>
      </c>
      <c r="D3192" s="8">
        <v>30</v>
      </c>
      <c r="F3192" s="52" t="s">
        <v>799</v>
      </c>
      <c r="G3192" s="52">
        <v>24</v>
      </c>
      <c r="I3192" s="8">
        <f t="shared" si="82"/>
        <v>54</v>
      </c>
      <c r="J3192" s="372"/>
    </row>
    <row r="3193" spans="1:10" ht="15" customHeight="1" x14ac:dyDescent="0.2">
      <c r="A3193" s="8">
        <v>4827</v>
      </c>
      <c r="B3193" s="365" t="s">
        <v>817</v>
      </c>
      <c r="C3193" s="52" t="s">
        <v>788</v>
      </c>
      <c r="D3193" s="52">
        <v>13</v>
      </c>
      <c r="F3193" s="8" t="s">
        <v>790</v>
      </c>
      <c r="G3193" s="8">
        <v>37</v>
      </c>
      <c r="H3193" s="216" t="s">
        <v>775</v>
      </c>
      <c r="I3193" s="8">
        <f t="shared" si="82"/>
        <v>50</v>
      </c>
      <c r="J3193" s="372"/>
    </row>
    <row r="3194" spans="1:10" ht="15" customHeight="1" x14ac:dyDescent="0.2">
      <c r="A3194" s="8">
        <v>4826</v>
      </c>
      <c r="B3194" s="365" t="s">
        <v>817</v>
      </c>
      <c r="C3194" s="52" t="s">
        <v>789</v>
      </c>
      <c r="D3194" s="52">
        <v>14</v>
      </c>
      <c r="F3194" s="8" t="s">
        <v>798</v>
      </c>
      <c r="G3194" s="8">
        <v>17</v>
      </c>
      <c r="I3194" s="8">
        <f t="shared" si="82"/>
        <v>31</v>
      </c>
      <c r="J3194" s="372"/>
    </row>
    <row r="3195" spans="1:10" ht="15" customHeight="1" x14ac:dyDescent="0.2">
      <c r="A3195" s="8">
        <v>4825</v>
      </c>
      <c r="B3195" s="365" t="s">
        <v>817</v>
      </c>
      <c r="C3195" s="8" t="s">
        <v>802</v>
      </c>
      <c r="D3195" s="8">
        <v>35</v>
      </c>
      <c r="F3195" s="52" t="s">
        <v>787</v>
      </c>
      <c r="G3195" s="52">
        <v>30</v>
      </c>
      <c r="I3195" s="8">
        <f t="shared" si="82"/>
        <v>65</v>
      </c>
      <c r="J3195" s="372"/>
    </row>
    <row r="3196" spans="1:10" ht="15" customHeight="1" x14ac:dyDescent="0.2">
      <c r="A3196" s="8">
        <v>4824</v>
      </c>
      <c r="B3196" s="365" t="s">
        <v>817</v>
      </c>
      <c r="C3196" s="52" t="s">
        <v>793</v>
      </c>
      <c r="D3196" s="52">
        <v>14</v>
      </c>
      <c r="F3196" s="8" t="s">
        <v>791</v>
      </c>
      <c r="G3196" s="8">
        <v>19</v>
      </c>
      <c r="I3196" s="8">
        <f t="shared" si="82"/>
        <v>33</v>
      </c>
      <c r="J3196" s="372"/>
    </row>
    <row r="3197" spans="1:10" ht="15" customHeight="1" x14ac:dyDescent="0.2">
      <c r="A3197" s="8">
        <v>4823</v>
      </c>
      <c r="B3197" s="365" t="s">
        <v>817</v>
      </c>
      <c r="C3197" s="8" t="s">
        <v>803</v>
      </c>
      <c r="D3197" s="8">
        <v>26</v>
      </c>
      <c r="F3197" s="52" t="s">
        <v>797</v>
      </c>
      <c r="G3197" s="52">
        <v>16</v>
      </c>
      <c r="I3197" s="8">
        <f t="shared" si="82"/>
        <v>42</v>
      </c>
      <c r="J3197" s="372"/>
    </row>
    <row r="3198" spans="1:10" ht="15" customHeight="1" x14ac:dyDescent="0.2">
      <c r="A3198" s="8">
        <v>4822</v>
      </c>
      <c r="B3198" s="365" t="s">
        <v>817</v>
      </c>
      <c r="C3198" s="8" t="s">
        <v>800</v>
      </c>
      <c r="D3198" s="8">
        <v>28</v>
      </c>
      <c r="F3198" s="52" t="s">
        <v>794</v>
      </c>
      <c r="G3198" s="52">
        <v>20</v>
      </c>
      <c r="I3198" s="8">
        <f t="shared" si="82"/>
        <v>48</v>
      </c>
      <c r="J3198" s="372"/>
    </row>
    <row r="3199" spans="1:10" ht="15" customHeight="1" x14ac:dyDescent="0.2">
      <c r="A3199" s="8">
        <v>4821</v>
      </c>
      <c r="B3199" s="365" t="s">
        <v>817</v>
      </c>
      <c r="C3199" s="8" t="s">
        <v>795</v>
      </c>
      <c r="D3199" s="8">
        <v>30</v>
      </c>
      <c r="F3199" s="52" t="s">
        <v>796</v>
      </c>
      <c r="G3199" s="52">
        <v>13</v>
      </c>
      <c r="I3199" s="8">
        <f t="shared" si="82"/>
        <v>43</v>
      </c>
      <c r="J3199" s="372"/>
    </row>
    <row r="3200" spans="1:10" ht="15" customHeight="1" x14ac:dyDescent="0.2">
      <c r="A3200" s="8">
        <v>4820</v>
      </c>
      <c r="B3200" s="360" t="s">
        <v>818</v>
      </c>
      <c r="C3200" s="52" t="s">
        <v>166</v>
      </c>
      <c r="D3200" s="52">
        <v>6</v>
      </c>
      <c r="E3200" s="52" t="s">
        <v>777</v>
      </c>
      <c r="F3200" s="8" t="s">
        <v>787</v>
      </c>
      <c r="G3200" s="8">
        <v>9</v>
      </c>
      <c r="I3200" s="8">
        <f t="shared" si="82"/>
        <v>15</v>
      </c>
      <c r="J3200" s="372"/>
    </row>
    <row r="3201" spans="1:10" ht="15" customHeight="1" x14ac:dyDescent="0.2">
      <c r="A3201" s="8">
        <v>4819</v>
      </c>
      <c r="B3201" s="360" t="s">
        <v>818</v>
      </c>
      <c r="C3201" s="8" t="s">
        <v>796</v>
      </c>
      <c r="D3201" s="8">
        <v>34</v>
      </c>
      <c r="F3201" s="52" t="s">
        <v>789</v>
      </c>
      <c r="G3201" s="52">
        <v>7</v>
      </c>
      <c r="I3201" s="8">
        <f t="shared" si="82"/>
        <v>41</v>
      </c>
      <c r="J3201" s="372"/>
    </row>
    <row r="3202" spans="1:10" ht="15" customHeight="1" x14ac:dyDescent="0.2">
      <c r="A3202" s="8">
        <v>4818</v>
      </c>
      <c r="B3202" s="360" t="s">
        <v>818</v>
      </c>
      <c r="C3202" s="8" t="s">
        <v>788</v>
      </c>
      <c r="D3202" s="8">
        <v>28</v>
      </c>
      <c r="F3202" s="52" t="s">
        <v>795</v>
      </c>
      <c r="G3202" s="52">
        <v>17</v>
      </c>
      <c r="I3202" s="8">
        <f t="shared" si="82"/>
        <v>45</v>
      </c>
      <c r="J3202" s="372"/>
    </row>
    <row r="3203" spans="1:10" ht="15" customHeight="1" x14ac:dyDescent="0.2">
      <c r="A3203" s="8">
        <v>4817</v>
      </c>
      <c r="B3203" s="360" t="s">
        <v>818</v>
      </c>
      <c r="C3203" s="8" t="s">
        <v>790</v>
      </c>
      <c r="D3203" s="8">
        <v>27</v>
      </c>
      <c r="E3203" s="52" t="s">
        <v>777</v>
      </c>
      <c r="F3203" s="52" t="s">
        <v>801</v>
      </c>
      <c r="G3203" s="52">
        <v>24</v>
      </c>
      <c r="I3203" s="8">
        <f t="shared" si="82"/>
        <v>51</v>
      </c>
      <c r="J3203" s="372"/>
    </row>
    <row r="3204" spans="1:10" ht="15" customHeight="1" x14ac:dyDescent="0.2">
      <c r="A3204" s="8">
        <v>4816</v>
      </c>
      <c r="B3204" s="360" t="s">
        <v>818</v>
      </c>
      <c r="C3204" s="8" t="s">
        <v>802</v>
      </c>
      <c r="D3204" s="8">
        <v>24</v>
      </c>
      <c r="F3204" s="52" t="s">
        <v>800</v>
      </c>
      <c r="G3204" s="52">
        <v>17</v>
      </c>
      <c r="I3204" s="8">
        <f t="shared" si="82"/>
        <v>41</v>
      </c>
      <c r="J3204" s="372"/>
    </row>
    <row r="3205" spans="1:10" ht="15" customHeight="1" x14ac:dyDescent="0.2">
      <c r="A3205" s="8">
        <v>4815</v>
      </c>
      <c r="B3205" s="360" t="s">
        <v>818</v>
      </c>
      <c r="C3205" s="8" t="s">
        <v>791</v>
      </c>
      <c r="D3205" s="8">
        <v>33</v>
      </c>
      <c r="F3205" s="52" t="s">
        <v>803</v>
      </c>
      <c r="G3205" s="52">
        <v>20</v>
      </c>
      <c r="H3205" s="216" t="s">
        <v>778</v>
      </c>
      <c r="I3205" s="8">
        <f t="shared" si="82"/>
        <v>53</v>
      </c>
      <c r="J3205" s="372"/>
    </row>
    <row r="3206" spans="1:10" ht="15" customHeight="1" x14ac:dyDescent="0.2">
      <c r="A3206" s="8">
        <v>4814</v>
      </c>
      <c r="B3206" s="360" t="s">
        <v>818</v>
      </c>
      <c r="C3206" s="52" t="s">
        <v>792</v>
      </c>
      <c r="D3206" s="52">
        <v>14</v>
      </c>
      <c r="F3206" s="8" t="s">
        <v>797</v>
      </c>
      <c r="G3206" s="8">
        <v>21</v>
      </c>
      <c r="I3206" s="8">
        <f t="shared" si="82"/>
        <v>35</v>
      </c>
      <c r="J3206" s="372"/>
    </row>
    <row r="3207" spans="1:10" ht="15" customHeight="1" x14ac:dyDescent="0.2">
      <c r="A3207" s="8">
        <v>4813</v>
      </c>
      <c r="B3207" s="360" t="s">
        <v>818</v>
      </c>
      <c r="C3207" s="8" t="s">
        <v>798</v>
      </c>
      <c r="D3207" s="8">
        <v>16</v>
      </c>
      <c r="E3207" s="52" t="s">
        <v>777</v>
      </c>
      <c r="F3207" s="52" t="s">
        <v>799</v>
      </c>
      <c r="G3207" s="52">
        <v>13</v>
      </c>
      <c r="I3207" s="8">
        <f t="shared" si="82"/>
        <v>29</v>
      </c>
      <c r="J3207" s="372"/>
    </row>
    <row r="3208" spans="1:10" ht="15" customHeight="1" x14ac:dyDescent="0.2">
      <c r="A3208" s="8">
        <v>4812</v>
      </c>
      <c r="B3208" s="360" t="s">
        <v>818</v>
      </c>
      <c r="C3208" s="52" t="s">
        <v>793</v>
      </c>
      <c r="D3208" s="52">
        <v>6</v>
      </c>
      <c r="F3208" s="8" t="s">
        <v>794</v>
      </c>
      <c r="G3208" s="8">
        <v>24</v>
      </c>
      <c r="I3208" s="8">
        <f t="shared" si="82"/>
        <v>30</v>
      </c>
      <c r="J3208" s="372"/>
    </row>
    <row r="3209" spans="1:10" ht="15" customHeight="1" x14ac:dyDescent="0.2">
      <c r="A3209" s="8">
        <v>4811</v>
      </c>
      <c r="B3209" s="365" t="s">
        <v>819</v>
      </c>
      <c r="C3209" s="52" t="s">
        <v>8219</v>
      </c>
      <c r="D3209" s="52">
        <v>17</v>
      </c>
      <c r="F3209" s="8" t="s">
        <v>791</v>
      </c>
      <c r="G3209" s="8">
        <v>30</v>
      </c>
      <c r="I3209" s="8">
        <f t="shared" si="82"/>
        <v>47</v>
      </c>
      <c r="J3209" s="372"/>
    </row>
    <row r="3210" spans="1:10" ht="15" customHeight="1" x14ac:dyDescent="0.2">
      <c r="A3210" s="8">
        <v>4810</v>
      </c>
      <c r="B3210" s="365" t="s">
        <v>819</v>
      </c>
      <c r="C3210" s="8" t="s">
        <v>796</v>
      </c>
      <c r="D3210" s="8">
        <v>15</v>
      </c>
      <c r="F3210" s="52" t="s">
        <v>166</v>
      </c>
      <c r="G3210" s="52">
        <v>14</v>
      </c>
      <c r="I3210" s="8">
        <f t="shared" si="82"/>
        <v>29</v>
      </c>
      <c r="J3210" s="372"/>
    </row>
    <row r="3211" spans="1:10" ht="15" customHeight="1" x14ac:dyDescent="0.2">
      <c r="A3211" s="8">
        <v>4809</v>
      </c>
      <c r="B3211" s="365" t="s">
        <v>819</v>
      </c>
      <c r="C3211" s="52" t="s">
        <v>792</v>
      </c>
      <c r="D3211" s="52">
        <v>6</v>
      </c>
      <c r="F3211" s="8" t="s">
        <v>790</v>
      </c>
      <c r="G3211" s="8">
        <v>38</v>
      </c>
      <c r="I3211" s="8">
        <f t="shared" si="82"/>
        <v>44</v>
      </c>
      <c r="J3211" s="372"/>
    </row>
    <row r="3212" spans="1:10" ht="15" customHeight="1" x14ac:dyDescent="0.2">
      <c r="A3212" s="8">
        <v>4808</v>
      </c>
      <c r="B3212" s="365" t="s">
        <v>819</v>
      </c>
      <c r="C3212" s="52" t="s">
        <v>798</v>
      </c>
      <c r="D3212" s="52">
        <v>7</v>
      </c>
      <c r="F3212" s="8" t="s">
        <v>793</v>
      </c>
      <c r="G3212" s="8">
        <v>36</v>
      </c>
      <c r="I3212" s="8">
        <f t="shared" si="82"/>
        <v>43</v>
      </c>
      <c r="J3212" s="372"/>
    </row>
    <row r="3213" spans="1:10" ht="15" customHeight="1" x14ac:dyDescent="0.2">
      <c r="A3213" s="8">
        <v>4807</v>
      </c>
      <c r="B3213" s="365" t="s">
        <v>819</v>
      </c>
      <c r="C3213" s="8" t="s">
        <v>803</v>
      </c>
      <c r="D3213" s="8">
        <v>20</v>
      </c>
      <c r="F3213" s="52" t="s">
        <v>802</v>
      </c>
      <c r="G3213" s="52">
        <v>3</v>
      </c>
      <c r="I3213" s="8">
        <f t="shared" si="82"/>
        <v>23</v>
      </c>
      <c r="J3213" s="372"/>
    </row>
    <row r="3214" spans="1:10" ht="15" customHeight="1" x14ac:dyDescent="0.2">
      <c r="A3214" s="8">
        <v>4806</v>
      </c>
      <c r="B3214" s="365" t="s">
        <v>819</v>
      </c>
      <c r="C3214" s="52" t="s">
        <v>799</v>
      </c>
      <c r="D3214" s="52">
        <v>21</v>
      </c>
      <c r="F3214" s="8" t="s">
        <v>789</v>
      </c>
      <c r="G3214" s="8">
        <v>33</v>
      </c>
      <c r="I3214" s="8">
        <f t="shared" si="82"/>
        <v>54</v>
      </c>
      <c r="J3214" s="372"/>
    </row>
    <row r="3215" spans="1:10" ht="15" customHeight="1" x14ac:dyDescent="0.2">
      <c r="A3215" s="8">
        <v>4805</v>
      </c>
      <c r="B3215" s="365" t="s">
        <v>819</v>
      </c>
      <c r="C3215" s="8" t="s">
        <v>794</v>
      </c>
      <c r="D3215" s="8">
        <v>34</v>
      </c>
      <c r="F3215" s="52" t="s">
        <v>801</v>
      </c>
      <c r="G3215" s="52">
        <v>21</v>
      </c>
      <c r="H3215" s="216" t="s">
        <v>779</v>
      </c>
      <c r="I3215" s="8">
        <f t="shared" si="82"/>
        <v>55</v>
      </c>
      <c r="J3215" s="372"/>
    </row>
    <row r="3216" spans="1:10" ht="15" customHeight="1" x14ac:dyDescent="0.2">
      <c r="A3216" s="8">
        <v>4804</v>
      </c>
      <c r="B3216" s="365" t="s">
        <v>819</v>
      </c>
      <c r="C3216" s="52" t="s">
        <v>800</v>
      </c>
      <c r="D3216" s="52">
        <v>28</v>
      </c>
      <c r="F3216" s="8" t="s">
        <v>788</v>
      </c>
      <c r="G3216" s="8">
        <v>38</v>
      </c>
      <c r="I3216" s="8">
        <f t="shared" si="82"/>
        <v>66</v>
      </c>
      <c r="J3216" s="372"/>
    </row>
    <row r="3217" spans="1:10" ht="15" customHeight="1" x14ac:dyDescent="0.2">
      <c r="A3217" s="8">
        <v>4803</v>
      </c>
      <c r="B3217" s="365" t="s">
        <v>819</v>
      </c>
      <c r="C3217" s="8" t="s">
        <v>795</v>
      </c>
      <c r="D3217" s="8">
        <v>37</v>
      </c>
      <c r="F3217" s="52" t="s">
        <v>797</v>
      </c>
      <c r="G3217" s="52">
        <v>13</v>
      </c>
      <c r="I3217" s="8">
        <f t="shared" si="82"/>
        <v>50</v>
      </c>
      <c r="J3217" s="372"/>
    </row>
    <row r="3218" spans="1:10" ht="15" customHeight="1" x14ac:dyDescent="0.2">
      <c r="A3218" s="8">
        <v>4802</v>
      </c>
      <c r="B3218" s="360" t="s">
        <v>820</v>
      </c>
      <c r="C3218" s="52" t="s">
        <v>801</v>
      </c>
      <c r="D3218" s="52">
        <v>20</v>
      </c>
      <c r="F3218" s="8" t="s">
        <v>166</v>
      </c>
      <c r="G3218" s="8">
        <v>49</v>
      </c>
      <c r="H3218" s="216" t="s">
        <v>780</v>
      </c>
      <c r="I3218" s="8">
        <f t="shared" si="82"/>
        <v>69</v>
      </c>
      <c r="J3218" s="372"/>
    </row>
    <row r="3219" spans="1:10" ht="15" customHeight="1" x14ac:dyDescent="0.2">
      <c r="A3219" s="8">
        <v>4801</v>
      </c>
      <c r="B3219" s="360" t="s">
        <v>820</v>
      </c>
      <c r="C3219" s="8" t="s">
        <v>796</v>
      </c>
      <c r="D3219" s="8">
        <v>25</v>
      </c>
      <c r="F3219" s="52" t="s">
        <v>802</v>
      </c>
      <c r="G3219" s="52">
        <v>16</v>
      </c>
      <c r="I3219" s="8">
        <f t="shared" si="82"/>
        <v>41</v>
      </c>
      <c r="J3219" s="372"/>
    </row>
    <row r="3220" spans="1:10" ht="15" customHeight="1" x14ac:dyDescent="0.2">
      <c r="A3220" s="8">
        <v>4800</v>
      </c>
      <c r="B3220" s="360" t="s">
        <v>820</v>
      </c>
      <c r="C3220" s="8" t="s">
        <v>788</v>
      </c>
      <c r="D3220" s="8">
        <v>23</v>
      </c>
      <c r="F3220" s="52" t="s">
        <v>787</v>
      </c>
      <c r="G3220" s="52">
        <v>10</v>
      </c>
      <c r="I3220" s="8">
        <f t="shared" si="82"/>
        <v>33</v>
      </c>
      <c r="J3220" s="372"/>
    </row>
    <row r="3221" spans="1:10" ht="15" customHeight="1" x14ac:dyDescent="0.2">
      <c r="A3221" s="8">
        <v>4799</v>
      </c>
      <c r="B3221" s="360" t="s">
        <v>820</v>
      </c>
      <c r="C3221" s="52" t="s">
        <v>789</v>
      </c>
      <c r="D3221" s="52">
        <v>17</v>
      </c>
      <c r="F3221" s="8" t="s">
        <v>791</v>
      </c>
      <c r="G3221" s="8">
        <v>39</v>
      </c>
      <c r="I3221" s="8">
        <f t="shared" si="82"/>
        <v>56</v>
      </c>
      <c r="J3221" s="372"/>
    </row>
    <row r="3222" spans="1:10" ht="15" customHeight="1" x14ac:dyDescent="0.2">
      <c r="A3222" s="8">
        <v>4798</v>
      </c>
      <c r="B3222" s="360" t="s">
        <v>820</v>
      </c>
      <c r="C3222" s="8" t="s">
        <v>790</v>
      </c>
      <c r="D3222" s="8">
        <v>22</v>
      </c>
      <c r="F3222" s="52" t="s">
        <v>794</v>
      </c>
      <c r="G3222" s="52">
        <v>20</v>
      </c>
      <c r="I3222" s="8">
        <f t="shared" si="82"/>
        <v>42</v>
      </c>
      <c r="J3222" s="372"/>
    </row>
    <row r="3223" spans="1:10" ht="15" customHeight="1" x14ac:dyDescent="0.2">
      <c r="A3223" s="8">
        <v>4797</v>
      </c>
      <c r="B3223" s="360" t="s">
        <v>820</v>
      </c>
      <c r="C3223" s="52" t="s">
        <v>797</v>
      </c>
      <c r="D3223" s="52">
        <v>10</v>
      </c>
      <c r="F3223" s="8" t="s">
        <v>800</v>
      </c>
      <c r="G3223" s="8">
        <v>36</v>
      </c>
      <c r="I3223" s="8">
        <f t="shared" si="82"/>
        <v>46</v>
      </c>
      <c r="J3223" s="372"/>
    </row>
    <row r="3224" spans="1:10" ht="15" customHeight="1" x14ac:dyDescent="0.2">
      <c r="A3224" s="8">
        <v>4796</v>
      </c>
      <c r="B3224" s="360" t="s">
        <v>820</v>
      </c>
      <c r="C3224" s="8" t="s">
        <v>803</v>
      </c>
      <c r="D3224" s="8">
        <v>29</v>
      </c>
      <c r="F3224" s="52" t="s">
        <v>792</v>
      </c>
      <c r="G3224" s="52">
        <v>7</v>
      </c>
      <c r="I3224" s="8">
        <f t="shared" si="82"/>
        <v>36</v>
      </c>
      <c r="J3224" s="372"/>
    </row>
    <row r="3225" spans="1:10" ht="15" customHeight="1" x14ac:dyDescent="0.2">
      <c r="A3225" s="8">
        <v>4795</v>
      </c>
      <c r="B3225" s="360" t="s">
        <v>820</v>
      </c>
      <c r="C3225" s="52" t="s">
        <v>799</v>
      </c>
      <c r="D3225" s="52">
        <v>14</v>
      </c>
      <c r="F3225" s="8" t="s">
        <v>793</v>
      </c>
      <c r="G3225" s="8">
        <v>23</v>
      </c>
      <c r="I3225" s="8">
        <f t="shared" si="82"/>
        <v>37</v>
      </c>
      <c r="J3225" s="372"/>
    </row>
    <row r="3226" spans="1:10" ht="15" customHeight="1" x14ac:dyDescent="0.2">
      <c r="A3226" s="8">
        <v>4794</v>
      </c>
      <c r="B3226" s="360" t="s">
        <v>820</v>
      </c>
      <c r="C3226" s="8" t="s">
        <v>795</v>
      </c>
      <c r="D3226" s="8">
        <v>28</v>
      </c>
      <c r="F3226" s="52" t="s">
        <v>798</v>
      </c>
      <c r="G3226" s="52">
        <v>20</v>
      </c>
      <c r="I3226" s="8">
        <f t="shared" si="82"/>
        <v>48</v>
      </c>
      <c r="J3226" s="372"/>
    </row>
    <row r="3227" spans="1:10" ht="15" customHeight="1" x14ac:dyDescent="0.2">
      <c r="A3227" s="8">
        <v>4793</v>
      </c>
      <c r="B3227" s="365" t="s">
        <v>821</v>
      </c>
      <c r="C3227" s="8" t="s">
        <v>8219</v>
      </c>
      <c r="D3227" s="8">
        <v>23</v>
      </c>
      <c r="F3227" s="52" t="s">
        <v>788</v>
      </c>
      <c r="G3227" s="52">
        <v>21</v>
      </c>
      <c r="I3227" s="8">
        <f t="shared" si="82"/>
        <v>44</v>
      </c>
      <c r="J3227" s="372"/>
    </row>
    <row r="3228" spans="1:10" ht="15" customHeight="1" x14ac:dyDescent="0.2">
      <c r="A3228" s="8">
        <v>4792</v>
      </c>
      <c r="B3228" s="365" t="s">
        <v>821</v>
      </c>
      <c r="C3228" s="52" t="s">
        <v>166</v>
      </c>
      <c r="D3228" s="52">
        <v>10</v>
      </c>
      <c r="F3228" s="8" t="s">
        <v>801</v>
      </c>
      <c r="G3228" s="8">
        <v>35</v>
      </c>
      <c r="I3228" s="8">
        <f t="shared" si="82"/>
        <v>45</v>
      </c>
      <c r="J3228" s="372"/>
    </row>
    <row r="3229" spans="1:10" ht="15" customHeight="1" x14ac:dyDescent="0.2">
      <c r="A3229" s="8">
        <v>4791</v>
      </c>
      <c r="B3229" s="365" t="s">
        <v>821</v>
      </c>
      <c r="C3229" s="52" t="s">
        <v>789</v>
      </c>
      <c r="D3229" s="52">
        <v>10</v>
      </c>
      <c r="F3229" s="8" t="s">
        <v>802</v>
      </c>
      <c r="G3229" s="8">
        <v>14</v>
      </c>
      <c r="I3229" s="8">
        <f t="shared" ref="I3229:I3292" si="83">D3229+G3229</f>
        <v>24</v>
      </c>
      <c r="J3229" s="372"/>
    </row>
    <row r="3230" spans="1:10" ht="15" customHeight="1" x14ac:dyDescent="0.2">
      <c r="A3230" s="8">
        <v>4790</v>
      </c>
      <c r="B3230" s="365" t="s">
        <v>821</v>
      </c>
      <c r="C3230" s="52" t="s">
        <v>790</v>
      </c>
      <c r="D3230" s="52">
        <v>3</v>
      </c>
      <c r="F3230" s="8" t="s">
        <v>795</v>
      </c>
      <c r="G3230" s="8">
        <v>34</v>
      </c>
      <c r="I3230" s="8">
        <f t="shared" si="83"/>
        <v>37</v>
      </c>
      <c r="J3230" s="372"/>
    </row>
    <row r="3231" spans="1:10" ht="15" customHeight="1" x14ac:dyDescent="0.2">
      <c r="A3231" s="8">
        <v>4789</v>
      </c>
      <c r="B3231" s="365" t="s">
        <v>821</v>
      </c>
      <c r="C3231" s="8" t="s">
        <v>791</v>
      </c>
      <c r="D3231" s="8">
        <v>34</v>
      </c>
      <c r="F3231" s="52" t="s">
        <v>794</v>
      </c>
      <c r="G3231" s="52">
        <v>3</v>
      </c>
      <c r="I3231" s="8">
        <f t="shared" si="83"/>
        <v>37</v>
      </c>
      <c r="J3231" s="372"/>
    </row>
    <row r="3232" spans="1:10" ht="15" customHeight="1" x14ac:dyDescent="0.2">
      <c r="A3232" s="8">
        <v>4788</v>
      </c>
      <c r="B3232" s="365" t="s">
        <v>821</v>
      </c>
      <c r="C3232" s="8" t="s">
        <v>797</v>
      </c>
      <c r="D3232" s="8">
        <v>51</v>
      </c>
      <c r="F3232" s="52" t="s">
        <v>792</v>
      </c>
      <c r="G3232" s="52">
        <v>30</v>
      </c>
      <c r="H3232" s="216" t="s">
        <v>781</v>
      </c>
      <c r="I3232" s="8">
        <f t="shared" si="83"/>
        <v>81</v>
      </c>
      <c r="J3232" s="372"/>
    </row>
    <row r="3233" spans="1:10" ht="15" customHeight="1" x14ac:dyDescent="0.2">
      <c r="A3233" s="8">
        <v>4787</v>
      </c>
      <c r="B3233" s="365" t="s">
        <v>821</v>
      </c>
      <c r="C3233" s="8" t="s">
        <v>798</v>
      </c>
      <c r="D3233" s="8">
        <v>30</v>
      </c>
      <c r="F3233" s="52" t="s">
        <v>800</v>
      </c>
      <c r="G3233" s="52">
        <v>27</v>
      </c>
      <c r="I3233" s="8">
        <f t="shared" si="83"/>
        <v>57</v>
      </c>
      <c r="J3233" s="372"/>
    </row>
    <row r="3234" spans="1:10" ht="15" customHeight="1" x14ac:dyDescent="0.2">
      <c r="A3234" s="8">
        <v>4786</v>
      </c>
      <c r="B3234" s="365" t="s">
        <v>821</v>
      </c>
      <c r="C3234" s="8" t="s">
        <v>793</v>
      </c>
      <c r="D3234" s="8">
        <v>20</v>
      </c>
      <c r="F3234" s="52" t="s">
        <v>796</v>
      </c>
      <c r="G3234" s="52">
        <v>17</v>
      </c>
      <c r="I3234" s="8">
        <f t="shared" si="83"/>
        <v>37</v>
      </c>
      <c r="J3234" s="372"/>
    </row>
    <row r="3235" spans="1:10" ht="15" customHeight="1" x14ac:dyDescent="0.2">
      <c r="A3235" s="8">
        <v>4785</v>
      </c>
      <c r="B3235" s="365" t="s">
        <v>821</v>
      </c>
      <c r="C3235" s="8" t="s">
        <v>803</v>
      </c>
      <c r="D3235" s="8">
        <v>17</v>
      </c>
      <c r="F3235" s="52" t="s">
        <v>799</v>
      </c>
      <c r="G3235" s="52">
        <v>0</v>
      </c>
      <c r="I3235" s="8">
        <f t="shared" si="83"/>
        <v>17</v>
      </c>
      <c r="J3235" s="372"/>
    </row>
    <row r="3236" spans="1:10" ht="15" customHeight="1" x14ac:dyDescent="0.2">
      <c r="A3236" s="8">
        <v>4784</v>
      </c>
      <c r="B3236" s="360" t="s">
        <v>814</v>
      </c>
      <c r="C3236" s="8" t="s">
        <v>8219</v>
      </c>
      <c r="D3236" s="8">
        <v>37</v>
      </c>
      <c r="F3236" s="52" t="s">
        <v>801</v>
      </c>
      <c r="G3236" s="52">
        <v>13</v>
      </c>
      <c r="I3236" s="8">
        <f t="shared" si="83"/>
        <v>50</v>
      </c>
      <c r="J3236" s="372"/>
    </row>
    <row r="3237" spans="1:10" ht="15" customHeight="1" x14ac:dyDescent="0.2">
      <c r="A3237" s="8">
        <v>4783</v>
      </c>
      <c r="B3237" s="360" t="s">
        <v>814</v>
      </c>
      <c r="C3237" s="52" t="s">
        <v>166</v>
      </c>
      <c r="D3237" s="52">
        <v>17</v>
      </c>
      <c r="F3237" s="8" t="s">
        <v>796</v>
      </c>
      <c r="G3237" s="8">
        <v>31</v>
      </c>
      <c r="I3237" s="8">
        <f t="shared" si="83"/>
        <v>48</v>
      </c>
      <c r="J3237" s="372"/>
    </row>
    <row r="3238" spans="1:10" ht="15" customHeight="1" x14ac:dyDescent="0.2">
      <c r="A3238" s="8">
        <v>4782</v>
      </c>
      <c r="B3238" s="360" t="s">
        <v>814</v>
      </c>
      <c r="C3238" s="8" t="s">
        <v>789</v>
      </c>
      <c r="D3238" s="8">
        <v>28</v>
      </c>
      <c r="F3238" s="52" t="s">
        <v>788</v>
      </c>
      <c r="G3238" s="52">
        <v>21</v>
      </c>
      <c r="I3238" s="8">
        <f t="shared" si="83"/>
        <v>49</v>
      </c>
      <c r="J3238" s="372"/>
    </row>
    <row r="3239" spans="1:10" ht="15" customHeight="1" x14ac:dyDescent="0.2">
      <c r="A3239" s="8">
        <v>4781</v>
      </c>
      <c r="B3239" s="360" t="s">
        <v>814</v>
      </c>
      <c r="C3239" s="52" t="s">
        <v>790</v>
      </c>
      <c r="D3239" s="52">
        <v>19</v>
      </c>
      <c r="F3239" s="8" t="s">
        <v>798</v>
      </c>
      <c r="G3239" s="8">
        <v>30</v>
      </c>
      <c r="I3239" s="8">
        <f t="shared" si="83"/>
        <v>49</v>
      </c>
    </row>
    <row r="3240" spans="1:10" ht="15" customHeight="1" x14ac:dyDescent="0.2">
      <c r="A3240" s="8">
        <v>4780</v>
      </c>
      <c r="B3240" s="360" t="s">
        <v>814</v>
      </c>
      <c r="C3240" s="52" t="s">
        <v>802</v>
      </c>
      <c r="D3240" s="52">
        <v>10</v>
      </c>
      <c r="F3240" s="8" t="s">
        <v>791</v>
      </c>
      <c r="G3240" s="8">
        <v>55</v>
      </c>
      <c r="I3240" s="8">
        <f t="shared" si="83"/>
        <v>65</v>
      </c>
    </row>
    <row r="3241" spans="1:10" ht="15" customHeight="1" x14ac:dyDescent="0.2">
      <c r="A3241" s="8">
        <v>4779</v>
      </c>
      <c r="B3241" s="360" t="s">
        <v>814</v>
      </c>
      <c r="C3241" s="8" t="s">
        <v>797</v>
      </c>
      <c r="D3241" s="8">
        <v>37</v>
      </c>
      <c r="F3241" s="52" t="s">
        <v>799</v>
      </c>
      <c r="G3241" s="52">
        <v>31</v>
      </c>
      <c r="H3241" s="216" t="s">
        <v>782</v>
      </c>
      <c r="I3241" s="8">
        <f t="shared" si="83"/>
        <v>68</v>
      </c>
    </row>
    <row r="3242" spans="1:10" ht="15" customHeight="1" x14ac:dyDescent="0.2">
      <c r="A3242" s="8">
        <v>4778</v>
      </c>
      <c r="B3242" s="360" t="s">
        <v>814</v>
      </c>
      <c r="C3242" s="8" t="s">
        <v>792</v>
      </c>
      <c r="D3242" s="8">
        <v>31</v>
      </c>
      <c r="F3242" s="52" t="s">
        <v>794</v>
      </c>
      <c r="G3242" s="52">
        <v>19</v>
      </c>
      <c r="I3242" s="8">
        <f t="shared" si="83"/>
        <v>50</v>
      </c>
    </row>
    <row r="3243" spans="1:10" ht="15" customHeight="1" x14ac:dyDescent="0.2">
      <c r="A3243" s="8">
        <v>4777</v>
      </c>
      <c r="B3243" s="360" t="s">
        <v>814</v>
      </c>
      <c r="C3243" s="8" t="s">
        <v>793</v>
      </c>
      <c r="D3243" s="8">
        <v>19</v>
      </c>
      <c r="E3243" s="52" t="s">
        <v>777</v>
      </c>
      <c r="F3243" s="52" t="s">
        <v>803</v>
      </c>
      <c r="G3243" s="52">
        <v>13</v>
      </c>
      <c r="I3243" s="8">
        <f t="shared" si="83"/>
        <v>32</v>
      </c>
    </row>
    <row r="3244" spans="1:10" ht="15" customHeight="1" x14ac:dyDescent="0.2">
      <c r="A3244" s="8">
        <v>4776</v>
      </c>
      <c r="B3244" s="360" t="s">
        <v>814</v>
      </c>
      <c r="C3244" s="52" t="s">
        <v>800</v>
      </c>
      <c r="D3244" s="52">
        <v>10</v>
      </c>
      <c r="F3244" s="8" t="s">
        <v>795</v>
      </c>
      <c r="G3244" s="8">
        <v>30</v>
      </c>
      <c r="I3244" s="8">
        <f t="shared" si="83"/>
        <v>40</v>
      </c>
    </row>
    <row r="3245" spans="1:10" ht="15" customHeight="1" x14ac:dyDescent="0.2">
      <c r="A3245" s="8">
        <v>4775</v>
      </c>
      <c r="B3245" s="373" t="s">
        <v>783</v>
      </c>
      <c r="C3245" s="8" t="s">
        <v>803</v>
      </c>
      <c r="D3245" s="8">
        <v>23</v>
      </c>
      <c r="E3245" s="361">
        <v>25</v>
      </c>
      <c r="F3245" s="52" t="s">
        <v>791</v>
      </c>
      <c r="G3245" s="52">
        <v>17</v>
      </c>
      <c r="H3245" s="216" t="s">
        <v>836</v>
      </c>
      <c r="I3245" s="8">
        <f t="shared" si="83"/>
        <v>40</v>
      </c>
      <c r="J3245" s="358">
        <v>47.07</v>
      </c>
    </row>
    <row r="3246" spans="1:10" ht="15" customHeight="1" x14ac:dyDescent="0.2">
      <c r="A3246" s="8">
        <v>4774</v>
      </c>
      <c r="B3246" s="374" t="s">
        <v>784</v>
      </c>
      <c r="C3246" s="52" t="s">
        <v>795</v>
      </c>
      <c r="D3246" s="52">
        <v>17</v>
      </c>
      <c r="E3246" s="354"/>
      <c r="F3246" s="8" t="s">
        <v>803</v>
      </c>
      <c r="G3246" s="8">
        <v>23</v>
      </c>
      <c r="H3246" s="216" t="s">
        <v>836</v>
      </c>
      <c r="I3246" s="8">
        <f t="shared" si="83"/>
        <v>40</v>
      </c>
    </row>
    <row r="3247" spans="1:10" ht="15" customHeight="1" x14ac:dyDescent="0.2">
      <c r="A3247" s="8">
        <v>4773</v>
      </c>
      <c r="B3247" s="374" t="s">
        <v>784</v>
      </c>
      <c r="C3247" s="52" t="s">
        <v>788</v>
      </c>
      <c r="D3247" s="52">
        <v>13</v>
      </c>
      <c r="E3247" s="354"/>
      <c r="F3247" s="8" t="s">
        <v>791</v>
      </c>
      <c r="G3247" s="8">
        <v>39</v>
      </c>
      <c r="I3247" s="8">
        <f t="shared" si="83"/>
        <v>52</v>
      </c>
    </row>
    <row r="3248" spans="1:10" ht="15" customHeight="1" x14ac:dyDescent="0.2">
      <c r="A3248" s="8">
        <v>4772</v>
      </c>
      <c r="B3248" s="373" t="s">
        <v>785</v>
      </c>
      <c r="C3248" s="52" t="s">
        <v>793</v>
      </c>
      <c r="D3248" s="52">
        <v>17</v>
      </c>
      <c r="E3248" s="354"/>
      <c r="F3248" s="8" t="s">
        <v>803</v>
      </c>
      <c r="G3248" s="8">
        <v>24</v>
      </c>
      <c r="I3248" s="8">
        <f t="shared" si="83"/>
        <v>41</v>
      </c>
    </row>
    <row r="3249" spans="1:10" ht="15" customHeight="1" x14ac:dyDescent="0.2">
      <c r="A3249" s="8">
        <v>4771</v>
      </c>
      <c r="B3249" s="373" t="s">
        <v>785</v>
      </c>
      <c r="C3249" s="52" t="s">
        <v>802</v>
      </c>
      <c r="D3249" s="52">
        <v>10</v>
      </c>
      <c r="E3249" s="354"/>
      <c r="F3249" s="8" t="s">
        <v>788</v>
      </c>
      <c r="G3249" s="8">
        <v>65</v>
      </c>
      <c r="H3249" s="216" t="s">
        <v>827</v>
      </c>
      <c r="I3249" s="8">
        <f t="shared" si="83"/>
        <v>75</v>
      </c>
    </row>
    <row r="3250" spans="1:10" ht="15" customHeight="1" x14ac:dyDescent="0.2">
      <c r="A3250" s="8">
        <v>4770</v>
      </c>
      <c r="B3250" s="373" t="s">
        <v>785</v>
      </c>
      <c r="C3250" s="52" t="s">
        <v>800</v>
      </c>
      <c r="D3250" s="52">
        <v>23</v>
      </c>
      <c r="E3250" s="354"/>
      <c r="F3250" s="8" t="s">
        <v>795</v>
      </c>
      <c r="G3250" s="8">
        <v>38</v>
      </c>
      <c r="I3250" s="8">
        <f t="shared" si="83"/>
        <v>61</v>
      </c>
    </row>
    <row r="3251" spans="1:10" ht="15" customHeight="1" x14ac:dyDescent="0.2">
      <c r="A3251" s="8">
        <v>4769</v>
      </c>
      <c r="B3251" s="373" t="s">
        <v>785</v>
      </c>
      <c r="C3251" s="52" t="s">
        <v>790</v>
      </c>
      <c r="D3251" s="52">
        <v>18</v>
      </c>
      <c r="E3251" s="354"/>
      <c r="F3251" s="8" t="s">
        <v>791</v>
      </c>
      <c r="G3251" s="8">
        <v>28</v>
      </c>
      <c r="I3251" s="8">
        <f t="shared" si="83"/>
        <v>46</v>
      </c>
    </row>
    <row r="3252" spans="1:10" ht="15" customHeight="1" x14ac:dyDescent="0.2">
      <c r="A3252" s="8">
        <v>4768</v>
      </c>
      <c r="B3252" s="374" t="s">
        <v>786</v>
      </c>
      <c r="C3252" s="52" t="s">
        <v>166</v>
      </c>
      <c r="D3252" s="52">
        <v>20</v>
      </c>
      <c r="F3252" s="8" t="s">
        <v>804</v>
      </c>
      <c r="G3252" s="8">
        <v>29</v>
      </c>
      <c r="I3252" s="8">
        <f t="shared" si="83"/>
        <v>49</v>
      </c>
    </row>
    <row r="3253" spans="1:10" ht="15" customHeight="1" x14ac:dyDescent="0.2">
      <c r="A3253" s="8">
        <v>4767</v>
      </c>
      <c r="B3253" s="374" t="s">
        <v>786</v>
      </c>
      <c r="C3253" s="52" t="s">
        <v>788</v>
      </c>
      <c r="D3253" s="52">
        <v>28</v>
      </c>
      <c r="F3253" s="8" t="s">
        <v>801</v>
      </c>
      <c r="G3253" s="8">
        <v>40</v>
      </c>
      <c r="H3253" s="216" t="s">
        <v>805</v>
      </c>
      <c r="I3253" s="8">
        <f t="shared" si="83"/>
        <v>68</v>
      </c>
    </row>
    <row r="3254" spans="1:10" ht="15" customHeight="1" x14ac:dyDescent="0.2">
      <c r="A3254" s="8">
        <v>4766</v>
      </c>
      <c r="B3254" s="374" t="s">
        <v>786</v>
      </c>
      <c r="C3254" s="52" t="s">
        <v>802</v>
      </c>
      <c r="D3254" s="52">
        <v>7</v>
      </c>
      <c r="F3254" s="8" t="s">
        <v>796</v>
      </c>
      <c r="G3254" s="8">
        <v>42</v>
      </c>
      <c r="I3254" s="8">
        <f t="shared" si="83"/>
        <v>49</v>
      </c>
    </row>
    <row r="3255" spans="1:10" ht="15" customHeight="1" x14ac:dyDescent="0.2">
      <c r="A3255" s="8">
        <v>4765</v>
      </c>
      <c r="B3255" s="374" t="s">
        <v>786</v>
      </c>
      <c r="C3255" s="8" t="s">
        <v>790</v>
      </c>
      <c r="D3255" s="8">
        <v>31</v>
      </c>
      <c r="F3255" s="52" t="s">
        <v>791</v>
      </c>
      <c r="G3255" s="52">
        <v>20</v>
      </c>
      <c r="I3255" s="8">
        <f t="shared" si="83"/>
        <v>51</v>
      </c>
      <c r="J3255" s="372"/>
    </row>
    <row r="3256" spans="1:10" ht="15" customHeight="1" x14ac:dyDescent="0.2">
      <c r="A3256" s="8">
        <v>4764</v>
      </c>
      <c r="B3256" s="374" t="s">
        <v>786</v>
      </c>
      <c r="C3256" s="52" t="s">
        <v>789</v>
      </c>
      <c r="D3256" s="52">
        <v>19</v>
      </c>
      <c r="F3256" s="8" t="s">
        <v>798</v>
      </c>
      <c r="G3256" s="8">
        <v>34</v>
      </c>
      <c r="I3256" s="8">
        <f t="shared" si="83"/>
        <v>53</v>
      </c>
      <c r="J3256" s="372"/>
    </row>
    <row r="3257" spans="1:10" ht="15" customHeight="1" x14ac:dyDescent="0.2">
      <c r="A3257" s="8">
        <v>4763</v>
      </c>
      <c r="B3257" s="374" t="s">
        <v>786</v>
      </c>
      <c r="C3257" s="8" t="s">
        <v>803</v>
      </c>
      <c r="D3257" s="8">
        <v>21</v>
      </c>
      <c r="F3257" s="52" t="s">
        <v>793</v>
      </c>
      <c r="G3257" s="52">
        <v>17</v>
      </c>
      <c r="I3257" s="8">
        <f t="shared" si="83"/>
        <v>38</v>
      </c>
      <c r="J3257" s="372"/>
    </row>
    <row r="3258" spans="1:10" ht="15" customHeight="1" x14ac:dyDescent="0.2">
      <c r="A3258" s="8">
        <v>4762</v>
      </c>
      <c r="B3258" s="374" t="s">
        <v>786</v>
      </c>
      <c r="C3258" s="8" t="s">
        <v>792</v>
      </c>
      <c r="D3258" s="8">
        <v>7</v>
      </c>
      <c r="F3258" s="52" t="s">
        <v>799</v>
      </c>
      <c r="G3258" s="52">
        <v>3</v>
      </c>
      <c r="I3258" s="8">
        <f t="shared" si="83"/>
        <v>10</v>
      </c>
      <c r="J3258" s="372"/>
    </row>
    <row r="3259" spans="1:10" ht="15" customHeight="1" x14ac:dyDescent="0.2">
      <c r="A3259" s="8">
        <v>4761</v>
      </c>
      <c r="B3259" s="374" t="s">
        <v>786</v>
      </c>
      <c r="C3259" s="52" t="s">
        <v>797</v>
      </c>
      <c r="D3259" s="52">
        <v>7</v>
      </c>
      <c r="F3259" s="8" t="s">
        <v>800</v>
      </c>
      <c r="G3259" s="8">
        <v>28</v>
      </c>
      <c r="I3259" s="8">
        <f t="shared" si="83"/>
        <v>35</v>
      </c>
      <c r="J3259" s="372"/>
    </row>
    <row r="3260" spans="1:10" ht="15" customHeight="1" x14ac:dyDescent="0.2">
      <c r="A3260" s="8">
        <v>4760</v>
      </c>
      <c r="B3260" s="374" t="s">
        <v>786</v>
      </c>
      <c r="C3260" s="52" t="s">
        <v>795</v>
      </c>
      <c r="D3260" s="52">
        <v>3</v>
      </c>
      <c r="F3260" s="8" t="s">
        <v>794</v>
      </c>
      <c r="G3260" s="8">
        <v>17</v>
      </c>
      <c r="I3260" s="8">
        <f t="shared" si="83"/>
        <v>20</v>
      </c>
      <c r="J3260" s="372"/>
    </row>
    <row r="3261" spans="1:10" ht="15" customHeight="1" x14ac:dyDescent="0.2">
      <c r="A3261" s="8">
        <v>4759</v>
      </c>
      <c r="B3261" s="373" t="s">
        <v>806</v>
      </c>
      <c r="C3261" s="52" t="s">
        <v>166</v>
      </c>
      <c r="D3261" s="52">
        <v>10</v>
      </c>
      <c r="F3261" s="8" t="s">
        <v>788</v>
      </c>
      <c r="G3261" s="8">
        <v>24</v>
      </c>
      <c r="I3261" s="8">
        <f t="shared" si="83"/>
        <v>34</v>
      </c>
      <c r="J3261" s="372"/>
    </row>
    <row r="3262" spans="1:10" ht="15" customHeight="1" x14ac:dyDescent="0.2">
      <c r="A3262" s="8">
        <v>4758</v>
      </c>
      <c r="B3262" s="373" t="s">
        <v>806</v>
      </c>
      <c r="C3262" s="52" t="s">
        <v>319</v>
      </c>
      <c r="D3262" s="52">
        <v>17</v>
      </c>
      <c r="F3262" s="8" t="s">
        <v>801</v>
      </c>
      <c r="G3262" s="8">
        <v>36</v>
      </c>
      <c r="I3262" s="8">
        <f t="shared" si="83"/>
        <v>53</v>
      </c>
      <c r="J3262" s="372"/>
    </row>
    <row r="3263" spans="1:10" ht="15" customHeight="1" x14ac:dyDescent="0.2">
      <c r="A3263" s="8">
        <v>4757</v>
      </c>
      <c r="B3263" s="373" t="s">
        <v>806</v>
      </c>
      <c r="C3263" s="8" t="s">
        <v>793</v>
      </c>
      <c r="D3263" s="8">
        <v>27</v>
      </c>
      <c r="E3263" s="52" t="s">
        <v>777</v>
      </c>
      <c r="F3263" s="52" t="s">
        <v>796</v>
      </c>
      <c r="G3263" s="52">
        <v>24</v>
      </c>
      <c r="I3263" s="8">
        <f t="shared" si="83"/>
        <v>51</v>
      </c>
      <c r="J3263" s="372"/>
    </row>
    <row r="3264" spans="1:10" ht="15" customHeight="1" x14ac:dyDescent="0.2">
      <c r="A3264" s="8">
        <v>4756</v>
      </c>
      <c r="B3264" s="373" t="s">
        <v>806</v>
      </c>
      <c r="C3264" s="8" t="s">
        <v>791</v>
      </c>
      <c r="D3264" s="8">
        <v>34</v>
      </c>
      <c r="F3264" s="52" t="s">
        <v>802</v>
      </c>
      <c r="G3264" s="52">
        <v>10</v>
      </c>
      <c r="I3264" s="8">
        <f t="shared" si="83"/>
        <v>44</v>
      </c>
      <c r="J3264" s="372"/>
    </row>
    <row r="3265" spans="1:10" ht="15" customHeight="1" x14ac:dyDescent="0.2">
      <c r="A3265" s="8">
        <v>4755</v>
      </c>
      <c r="B3265" s="373" t="s">
        <v>806</v>
      </c>
      <c r="C3265" s="8" t="s">
        <v>790</v>
      </c>
      <c r="D3265" s="8">
        <v>31</v>
      </c>
      <c r="F3265" s="52" t="s">
        <v>789</v>
      </c>
      <c r="G3265" s="52">
        <v>20</v>
      </c>
      <c r="I3265" s="8">
        <f t="shared" si="83"/>
        <v>51</v>
      </c>
      <c r="J3265" s="372"/>
    </row>
    <row r="3266" spans="1:10" ht="15" customHeight="1" x14ac:dyDescent="0.2">
      <c r="A3266" s="8">
        <v>4754</v>
      </c>
      <c r="B3266" s="373" t="s">
        <v>806</v>
      </c>
      <c r="C3266" s="52" t="s">
        <v>800</v>
      </c>
      <c r="D3266" s="52">
        <v>21</v>
      </c>
      <c r="F3266" s="8" t="s">
        <v>792</v>
      </c>
      <c r="G3266" s="8">
        <v>38</v>
      </c>
      <c r="H3266" s="216" t="s">
        <v>807</v>
      </c>
      <c r="I3266" s="8">
        <f t="shared" si="83"/>
        <v>59</v>
      </c>
      <c r="J3266" s="372"/>
    </row>
    <row r="3267" spans="1:10" ht="15" customHeight="1" x14ac:dyDescent="0.2">
      <c r="A3267" s="8">
        <v>4753</v>
      </c>
      <c r="B3267" s="373" t="s">
        <v>806</v>
      </c>
      <c r="C3267" s="52" t="s">
        <v>797</v>
      </c>
      <c r="D3267" s="52">
        <v>10</v>
      </c>
      <c r="F3267" s="8" t="s">
        <v>798</v>
      </c>
      <c r="G3267" s="8">
        <v>17</v>
      </c>
      <c r="I3267" s="8">
        <f t="shared" si="83"/>
        <v>27</v>
      </c>
      <c r="J3267" s="372"/>
    </row>
    <row r="3268" spans="1:10" ht="15" customHeight="1" x14ac:dyDescent="0.2">
      <c r="A3268" s="8">
        <v>4752</v>
      </c>
      <c r="B3268" s="373" t="s">
        <v>806</v>
      </c>
      <c r="C3268" s="8" t="s">
        <v>795</v>
      </c>
      <c r="D3268" s="8">
        <v>37</v>
      </c>
      <c r="F3268" s="52" t="s">
        <v>799</v>
      </c>
      <c r="G3268" s="52">
        <v>10</v>
      </c>
      <c r="I3268" s="8">
        <f t="shared" si="83"/>
        <v>47</v>
      </c>
      <c r="J3268" s="372"/>
    </row>
    <row r="3269" spans="1:10" ht="15" customHeight="1" x14ac:dyDescent="0.2">
      <c r="A3269" s="8">
        <v>4751</v>
      </c>
      <c r="B3269" s="373" t="s">
        <v>806</v>
      </c>
      <c r="C3269" s="8" t="s">
        <v>803</v>
      </c>
      <c r="D3269" s="8">
        <v>28</v>
      </c>
      <c r="F3269" s="52" t="s">
        <v>794</v>
      </c>
      <c r="G3269" s="52">
        <v>19</v>
      </c>
      <c r="I3269" s="8">
        <f t="shared" si="83"/>
        <v>47</v>
      </c>
      <c r="J3269" s="372"/>
    </row>
    <row r="3270" spans="1:10" ht="15" customHeight="1" x14ac:dyDescent="0.2">
      <c r="A3270" s="8">
        <v>4750</v>
      </c>
      <c r="B3270" s="374" t="s">
        <v>808</v>
      </c>
      <c r="C3270" s="8" t="s">
        <v>788</v>
      </c>
      <c r="D3270" s="8">
        <v>42</v>
      </c>
      <c r="F3270" s="52" t="s">
        <v>166</v>
      </c>
      <c r="G3270" s="52">
        <v>13</v>
      </c>
      <c r="I3270" s="8">
        <f t="shared" si="83"/>
        <v>55</v>
      </c>
      <c r="J3270" s="372"/>
    </row>
    <row r="3271" spans="1:10" ht="15" customHeight="1" x14ac:dyDescent="0.2">
      <c r="A3271" s="8">
        <v>4749</v>
      </c>
      <c r="B3271" s="374" t="s">
        <v>808</v>
      </c>
      <c r="C3271" s="52" t="s">
        <v>801</v>
      </c>
      <c r="D3271" s="52">
        <v>34</v>
      </c>
      <c r="F3271" s="8" t="s">
        <v>802</v>
      </c>
      <c r="G3271" s="8">
        <v>49</v>
      </c>
      <c r="H3271" s="216" t="s">
        <v>823</v>
      </c>
      <c r="I3271" s="8">
        <f t="shared" si="83"/>
        <v>83</v>
      </c>
      <c r="J3271" s="372"/>
    </row>
    <row r="3272" spans="1:10" ht="15" customHeight="1" x14ac:dyDescent="0.2">
      <c r="A3272" s="8">
        <v>4748</v>
      </c>
      <c r="B3272" s="374" t="s">
        <v>808</v>
      </c>
      <c r="C3272" s="52" t="s">
        <v>789</v>
      </c>
      <c r="D3272" s="52">
        <v>16</v>
      </c>
      <c r="F3272" s="8" t="s">
        <v>804</v>
      </c>
      <c r="G3272" s="8">
        <v>33</v>
      </c>
      <c r="I3272" s="8">
        <f t="shared" si="83"/>
        <v>49</v>
      </c>
      <c r="J3272" s="372"/>
    </row>
    <row r="3273" spans="1:10" ht="15" customHeight="1" x14ac:dyDescent="0.2">
      <c r="A3273" s="8">
        <v>4747</v>
      </c>
      <c r="B3273" s="374" t="s">
        <v>808</v>
      </c>
      <c r="C3273" s="52" t="s">
        <v>797</v>
      </c>
      <c r="D3273" s="52">
        <v>22</v>
      </c>
      <c r="F3273" s="8" t="s">
        <v>792</v>
      </c>
      <c r="G3273" s="8">
        <v>24</v>
      </c>
      <c r="I3273" s="8">
        <f t="shared" si="83"/>
        <v>46</v>
      </c>
      <c r="J3273" s="372"/>
    </row>
    <row r="3274" spans="1:10" ht="15" customHeight="1" x14ac:dyDescent="0.2">
      <c r="A3274" s="8">
        <v>4746</v>
      </c>
      <c r="B3274" s="374" t="s">
        <v>808</v>
      </c>
      <c r="C3274" s="8" t="s">
        <v>791</v>
      </c>
      <c r="D3274" s="8">
        <v>32</v>
      </c>
      <c r="F3274" s="52" t="s">
        <v>793</v>
      </c>
      <c r="G3274" s="52">
        <v>21</v>
      </c>
      <c r="I3274" s="8">
        <f t="shared" si="83"/>
        <v>53</v>
      </c>
      <c r="J3274" s="372"/>
    </row>
    <row r="3275" spans="1:10" ht="15" customHeight="1" x14ac:dyDescent="0.2">
      <c r="A3275" s="8">
        <v>4745</v>
      </c>
      <c r="B3275" s="374" t="s">
        <v>808</v>
      </c>
      <c r="C3275" s="8" t="s">
        <v>798</v>
      </c>
      <c r="D3275" s="8">
        <v>35</v>
      </c>
      <c r="F3275" s="52" t="s">
        <v>799</v>
      </c>
      <c r="G3275" s="52">
        <v>24</v>
      </c>
      <c r="I3275" s="8">
        <f t="shared" si="83"/>
        <v>59</v>
      </c>
      <c r="J3275" s="372"/>
    </row>
    <row r="3276" spans="1:10" ht="15" customHeight="1" x14ac:dyDescent="0.2">
      <c r="A3276" s="8">
        <v>4744</v>
      </c>
      <c r="B3276" s="374" t="s">
        <v>808</v>
      </c>
      <c r="C3276" s="8" t="s">
        <v>803</v>
      </c>
      <c r="D3276" s="8">
        <v>36</v>
      </c>
      <c r="F3276" s="52" t="s">
        <v>800</v>
      </c>
      <c r="G3276" s="52">
        <v>28</v>
      </c>
      <c r="I3276" s="8">
        <f t="shared" si="83"/>
        <v>64</v>
      </c>
      <c r="J3276" s="372"/>
    </row>
    <row r="3277" spans="1:10" ht="15" customHeight="1" x14ac:dyDescent="0.2">
      <c r="A3277" s="8">
        <v>4743</v>
      </c>
      <c r="B3277" s="374" t="s">
        <v>808</v>
      </c>
      <c r="C3277" s="52" t="s">
        <v>790</v>
      </c>
      <c r="D3277" s="52">
        <v>27</v>
      </c>
      <c r="F3277" s="8" t="s">
        <v>795</v>
      </c>
      <c r="G3277" s="8">
        <v>30</v>
      </c>
      <c r="I3277" s="8">
        <f t="shared" si="83"/>
        <v>57</v>
      </c>
      <c r="J3277" s="372"/>
    </row>
    <row r="3278" spans="1:10" ht="15" customHeight="1" x14ac:dyDescent="0.2">
      <c r="A3278" s="8">
        <v>4742</v>
      </c>
      <c r="B3278" s="374" t="s">
        <v>808</v>
      </c>
      <c r="C3278" s="8" t="s">
        <v>796</v>
      </c>
      <c r="D3278" s="8">
        <v>50</v>
      </c>
      <c r="F3278" s="52" t="s">
        <v>794</v>
      </c>
      <c r="G3278" s="52">
        <v>14</v>
      </c>
      <c r="I3278" s="8">
        <f t="shared" si="83"/>
        <v>64</v>
      </c>
      <c r="J3278" s="372"/>
    </row>
    <row r="3279" spans="1:10" ht="15" customHeight="1" x14ac:dyDescent="0.2">
      <c r="A3279" s="8">
        <v>4741</v>
      </c>
      <c r="B3279" s="373" t="s">
        <v>809</v>
      </c>
      <c r="C3279" s="8" t="s">
        <v>802</v>
      </c>
      <c r="D3279" s="8">
        <v>31</v>
      </c>
      <c r="F3279" s="52" t="s">
        <v>166</v>
      </c>
      <c r="G3279" s="52">
        <v>24</v>
      </c>
      <c r="I3279" s="8">
        <f t="shared" si="83"/>
        <v>55</v>
      </c>
      <c r="J3279" s="372"/>
    </row>
    <row r="3280" spans="1:10" ht="15" customHeight="1" x14ac:dyDescent="0.2">
      <c r="A3280" s="8">
        <v>4740</v>
      </c>
      <c r="B3280" s="373" t="s">
        <v>809</v>
      </c>
      <c r="C3280" s="52" t="s">
        <v>790</v>
      </c>
      <c r="D3280" s="52">
        <v>24</v>
      </c>
      <c r="E3280" s="52" t="s">
        <v>777</v>
      </c>
      <c r="F3280" s="8" t="s">
        <v>788</v>
      </c>
      <c r="G3280" s="8">
        <v>30</v>
      </c>
      <c r="I3280" s="8">
        <f t="shared" si="83"/>
        <v>54</v>
      </c>
      <c r="J3280" s="372"/>
    </row>
    <row r="3281" spans="1:10" ht="15" customHeight="1" x14ac:dyDescent="0.2">
      <c r="A3281" s="8">
        <v>4739</v>
      </c>
      <c r="B3281" s="373" t="s">
        <v>809</v>
      </c>
      <c r="C3281" s="8" t="s">
        <v>801</v>
      </c>
      <c r="D3281" s="8">
        <v>30</v>
      </c>
      <c r="F3281" s="52" t="s">
        <v>796</v>
      </c>
      <c r="G3281" s="52">
        <v>10</v>
      </c>
      <c r="I3281" s="8">
        <f t="shared" si="83"/>
        <v>40</v>
      </c>
      <c r="J3281" s="372"/>
    </row>
    <row r="3282" spans="1:10" ht="15" customHeight="1" x14ac:dyDescent="0.2">
      <c r="A3282" s="8">
        <v>4738</v>
      </c>
      <c r="B3282" s="373" t="s">
        <v>809</v>
      </c>
      <c r="C3282" s="52" t="s">
        <v>789</v>
      </c>
      <c r="D3282" s="52">
        <v>23</v>
      </c>
      <c r="F3282" s="8" t="s">
        <v>791</v>
      </c>
      <c r="G3282" s="8">
        <v>42</v>
      </c>
      <c r="I3282" s="8">
        <f t="shared" si="83"/>
        <v>65</v>
      </c>
      <c r="J3282" s="372"/>
    </row>
    <row r="3283" spans="1:10" ht="15" customHeight="1" x14ac:dyDescent="0.2">
      <c r="A3283" s="8">
        <v>4737</v>
      </c>
      <c r="B3283" s="373" t="s">
        <v>809</v>
      </c>
      <c r="C3283" s="8" t="s">
        <v>319</v>
      </c>
      <c r="D3283" s="8">
        <v>56</v>
      </c>
      <c r="F3283" s="52" t="s">
        <v>792</v>
      </c>
      <c r="G3283" s="52">
        <v>31</v>
      </c>
      <c r="H3283" s="216" t="s">
        <v>824</v>
      </c>
      <c r="I3283" s="8">
        <f t="shared" si="83"/>
        <v>87</v>
      </c>
      <c r="J3283" s="372"/>
    </row>
    <row r="3284" spans="1:10" ht="15" customHeight="1" x14ac:dyDescent="0.2">
      <c r="A3284" s="8">
        <v>4736</v>
      </c>
      <c r="B3284" s="373" t="s">
        <v>809</v>
      </c>
      <c r="C3284" s="52" t="s">
        <v>799</v>
      </c>
      <c r="D3284" s="52">
        <v>3</v>
      </c>
      <c r="F3284" s="8" t="s">
        <v>797</v>
      </c>
      <c r="G3284" s="8">
        <v>44</v>
      </c>
      <c r="I3284" s="8">
        <f t="shared" si="83"/>
        <v>47</v>
      </c>
      <c r="J3284" s="372"/>
    </row>
    <row r="3285" spans="1:10" ht="15" customHeight="1" x14ac:dyDescent="0.2">
      <c r="A3285" s="8">
        <v>4735</v>
      </c>
      <c r="B3285" s="373" t="s">
        <v>809</v>
      </c>
      <c r="C3285" s="8" t="s">
        <v>793</v>
      </c>
      <c r="D3285" s="8">
        <v>31</v>
      </c>
      <c r="F3285" s="52" t="s">
        <v>798</v>
      </c>
      <c r="G3285" s="52">
        <v>17</v>
      </c>
      <c r="I3285" s="8">
        <f t="shared" si="83"/>
        <v>48</v>
      </c>
      <c r="J3285" s="372"/>
    </row>
    <row r="3286" spans="1:10" ht="15" customHeight="1" x14ac:dyDescent="0.2">
      <c r="A3286" s="8">
        <v>4734</v>
      </c>
      <c r="B3286" s="373" t="s">
        <v>809</v>
      </c>
      <c r="C3286" s="52" t="s">
        <v>795</v>
      </c>
      <c r="D3286" s="52">
        <v>38</v>
      </c>
      <c r="F3286" s="8" t="s">
        <v>803</v>
      </c>
      <c r="G3286" s="8">
        <v>42</v>
      </c>
      <c r="I3286" s="8">
        <f t="shared" si="83"/>
        <v>80</v>
      </c>
      <c r="J3286" s="372"/>
    </row>
    <row r="3287" spans="1:10" ht="15" customHeight="1" x14ac:dyDescent="0.2">
      <c r="A3287" s="8">
        <v>4733</v>
      </c>
      <c r="B3287" s="373" t="s">
        <v>809</v>
      </c>
      <c r="C3287" s="52" t="s">
        <v>794</v>
      </c>
      <c r="D3287" s="52">
        <v>13</v>
      </c>
      <c r="F3287" s="8" t="s">
        <v>800</v>
      </c>
      <c r="G3287" s="8">
        <v>38</v>
      </c>
      <c r="I3287" s="8">
        <f t="shared" si="83"/>
        <v>51</v>
      </c>
      <c r="J3287" s="372"/>
    </row>
    <row r="3288" spans="1:10" ht="15" customHeight="1" x14ac:dyDescent="0.2">
      <c r="A3288" s="8">
        <v>4732</v>
      </c>
      <c r="B3288" s="374" t="s">
        <v>810</v>
      </c>
      <c r="C3288" s="52" t="s">
        <v>792</v>
      </c>
      <c r="D3288" s="52">
        <v>7</v>
      </c>
      <c r="F3288" s="8" t="s">
        <v>166</v>
      </c>
      <c r="G3288" s="8">
        <v>41</v>
      </c>
      <c r="I3288" s="8">
        <f t="shared" si="83"/>
        <v>48</v>
      </c>
      <c r="J3288" s="372"/>
    </row>
    <row r="3289" spans="1:10" ht="15" customHeight="1" x14ac:dyDescent="0.2">
      <c r="A3289" s="8">
        <v>4731</v>
      </c>
      <c r="B3289" s="374" t="s">
        <v>810</v>
      </c>
      <c r="C3289" s="8" t="s">
        <v>796</v>
      </c>
      <c r="D3289" s="8">
        <v>42</v>
      </c>
      <c r="F3289" s="52" t="s">
        <v>801</v>
      </c>
      <c r="G3289" s="52">
        <v>0</v>
      </c>
      <c r="H3289" s="216" t="s">
        <v>825</v>
      </c>
      <c r="I3289" s="8">
        <f t="shared" si="83"/>
        <v>42</v>
      </c>
      <c r="J3289" s="372"/>
    </row>
    <row r="3290" spans="1:10" ht="15" customHeight="1" x14ac:dyDescent="0.2">
      <c r="A3290" s="8">
        <v>4730</v>
      </c>
      <c r="B3290" s="374" t="s">
        <v>810</v>
      </c>
      <c r="C3290" s="52" t="s">
        <v>319</v>
      </c>
      <c r="D3290" s="52">
        <v>9</v>
      </c>
      <c r="F3290" s="8" t="s">
        <v>802</v>
      </c>
      <c r="G3290" s="8">
        <v>27</v>
      </c>
      <c r="I3290" s="8">
        <f t="shared" si="83"/>
        <v>36</v>
      </c>
      <c r="J3290" s="372"/>
    </row>
    <row r="3291" spans="1:10" ht="15" customHeight="1" x14ac:dyDescent="0.2">
      <c r="A3291" s="8">
        <v>4729</v>
      </c>
      <c r="B3291" s="374" t="s">
        <v>810</v>
      </c>
      <c r="C3291" s="8" t="s">
        <v>788</v>
      </c>
      <c r="D3291" s="8">
        <v>31</v>
      </c>
      <c r="F3291" s="52" t="s">
        <v>789</v>
      </c>
      <c r="G3291" s="52">
        <v>16</v>
      </c>
      <c r="I3291" s="8">
        <f t="shared" si="83"/>
        <v>47</v>
      </c>
      <c r="J3291" s="372"/>
    </row>
    <row r="3292" spans="1:10" ht="15" customHeight="1" x14ac:dyDescent="0.2">
      <c r="A3292" s="8">
        <v>4728</v>
      </c>
      <c r="B3292" s="374" t="s">
        <v>810</v>
      </c>
      <c r="C3292" s="8" t="s">
        <v>791</v>
      </c>
      <c r="D3292" s="8">
        <v>41</v>
      </c>
      <c r="F3292" s="52" t="s">
        <v>790</v>
      </c>
      <c r="G3292" s="52">
        <v>7</v>
      </c>
      <c r="I3292" s="8">
        <f t="shared" si="83"/>
        <v>48</v>
      </c>
      <c r="J3292" s="372"/>
    </row>
    <row r="3293" spans="1:10" ht="15" customHeight="1" x14ac:dyDescent="0.2">
      <c r="A3293" s="8">
        <v>4727</v>
      </c>
      <c r="B3293" s="374" t="s">
        <v>810</v>
      </c>
      <c r="C3293" s="52" t="s">
        <v>798</v>
      </c>
      <c r="D3293" s="52">
        <v>19</v>
      </c>
      <c r="F3293" s="8" t="s">
        <v>797</v>
      </c>
      <c r="G3293" s="8">
        <v>27</v>
      </c>
      <c r="I3293" s="8">
        <f t="shared" ref="I3293:I3356" si="84">D3293+G3293</f>
        <v>46</v>
      </c>
      <c r="J3293" s="372"/>
    </row>
    <row r="3294" spans="1:10" ht="15" customHeight="1" x14ac:dyDescent="0.2">
      <c r="A3294" s="8">
        <v>4726</v>
      </c>
      <c r="B3294" s="374" t="s">
        <v>810</v>
      </c>
      <c r="C3294" s="52" t="s">
        <v>793</v>
      </c>
      <c r="D3294" s="52">
        <v>20</v>
      </c>
      <c r="F3294" s="8" t="s">
        <v>803</v>
      </c>
      <c r="G3294" s="8">
        <v>24</v>
      </c>
      <c r="I3294" s="8">
        <f t="shared" si="84"/>
        <v>44</v>
      </c>
      <c r="J3294" s="372"/>
    </row>
    <row r="3295" spans="1:10" ht="15" customHeight="1" x14ac:dyDescent="0.2">
      <c r="A3295" s="8">
        <v>4725</v>
      </c>
      <c r="B3295" s="374" t="s">
        <v>810</v>
      </c>
      <c r="C3295" s="8" t="s">
        <v>800</v>
      </c>
      <c r="D3295" s="8">
        <v>31</v>
      </c>
      <c r="F3295" s="52" t="s">
        <v>799</v>
      </c>
      <c r="G3295" s="52">
        <v>14</v>
      </c>
      <c r="I3295" s="8">
        <f t="shared" si="84"/>
        <v>45</v>
      </c>
      <c r="J3295" s="372"/>
    </row>
    <row r="3296" spans="1:10" ht="15" customHeight="1" x14ac:dyDescent="0.2">
      <c r="A3296" s="8">
        <v>4724</v>
      </c>
      <c r="B3296" s="374" t="s">
        <v>810</v>
      </c>
      <c r="C3296" s="52" t="s">
        <v>794</v>
      </c>
      <c r="D3296" s="52">
        <v>13</v>
      </c>
      <c r="F3296" s="8" t="s">
        <v>795</v>
      </c>
      <c r="G3296" s="8">
        <v>27</v>
      </c>
      <c r="I3296" s="8">
        <f t="shared" si="84"/>
        <v>40</v>
      </c>
      <c r="J3296" s="372"/>
    </row>
    <row r="3297" spans="1:10" ht="15" customHeight="1" x14ac:dyDescent="0.2">
      <c r="A3297" s="8">
        <v>4723</v>
      </c>
      <c r="B3297" s="373" t="s">
        <v>811</v>
      </c>
      <c r="C3297" s="8" t="s">
        <v>800</v>
      </c>
      <c r="D3297" s="8">
        <v>37</v>
      </c>
      <c r="F3297" s="52" t="s">
        <v>804</v>
      </c>
      <c r="G3297" s="52">
        <v>30</v>
      </c>
      <c r="H3297" s="216" t="s">
        <v>826</v>
      </c>
      <c r="I3297" s="8">
        <f t="shared" si="84"/>
        <v>67</v>
      </c>
      <c r="J3297" s="372"/>
    </row>
    <row r="3298" spans="1:10" ht="15" customHeight="1" x14ac:dyDescent="0.2">
      <c r="A3298" s="8">
        <v>4722</v>
      </c>
      <c r="B3298" s="373" t="s">
        <v>811</v>
      </c>
      <c r="C3298" s="52" t="s">
        <v>801</v>
      </c>
      <c r="D3298" s="52">
        <v>22</v>
      </c>
      <c r="F3298" s="8" t="s">
        <v>788</v>
      </c>
      <c r="G3298" s="8">
        <v>29</v>
      </c>
      <c r="I3298" s="8">
        <f t="shared" si="84"/>
        <v>51</v>
      </c>
      <c r="J3298" s="372"/>
    </row>
    <row r="3299" spans="1:10" ht="15" customHeight="1" x14ac:dyDescent="0.2">
      <c r="A3299" s="8">
        <v>4721</v>
      </c>
      <c r="B3299" s="373" t="s">
        <v>811</v>
      </c>
      <c r="C3299" s="8" t="s">
        <v>795</v>
      </c>
      <c r="D3299" s="8">
        <v>28</v>
      </c>
      <c r="F3299" s="52" t="s">
        <v>796</v>
      </c>
      <c r="G3299" s="52">
        <v>16</v>
      </c>
      <c r="I3299" s="8">
        <f t="shared" si="84"/>
        <v>44</v>
      </c>
      <c r="J3299" s="372"/>
    </row>
    <row r="3300" spans="1:10" ht="15" customHeight="1" x14ac:dyDescent="0.2">
      <c r="A3300" s="8">
        <v>4720</v>
      </c>
      <c r="B3300" s="373" t="s">
        <v>811</v>
      </c>
      <c r="C3300" s="8" t="s">
        <v>799</v>
      </c>
      <c r="D3300" s="8">
        <v>34</v>
      </c>
      <c r="F3300" s="52" t="s">
        <v>802</v>
      </c>
      <c r="G3300" s="52">
        <v>10</v>
      </c>
      <c r="I3300" s="8">
        <f t="shared" si="84"/>
        <v>44</v>
      </c>
      <c r="J3300" s="372"/>
    </row>
    <row r="3301" spans="1:10" ht="15" customHeight="1" x14ac:dyDescent="0.2">
      <c r="A3301" s="8">
        <v>4719</v>
      </c>
      <c r="B3301" s="373" t="s">
        <v>811</v>
      </c>
      <c r="C3301" s="8" t="s">
        <v>797</v>
      </c>
      <c r="D3301" s="8">
        <v>30</v>
      </c>
      <c r="F3301" s="52" t="s">
        <v>789</v>
      </c>
      <c r="G3301" s="52">
        <v>10</v>
      </c>
      <c r="I3301" s="8">
        <f t="shared" si="84"/>
        <v>40</v>
      </c>
      <c r="J3301" s="372"/>
    </row>
    <row r="3302" spans="1:10" ht="15" customHeight="1" x14ac:dyDescent="0.2">
      <c r="A3302" s="8">
        <v>4718</v>
      </c>
      <c r="B3302" s="373" t="s">
        <v>811</v>
      </c>
      <c r="C3302" s="8" t="s">
        <v>793</v>
      </c>
      <c r="D3302" s="8">
        <v>24</v>
      </c>
      <c r="F3302" s="52" t="s">
        <v>790</v>
      </c>
      <c r="G3302" s="52">
        <v>17</v>
      </c>
      <c r="I3302" s="8">
        <f t="shared" si="84"/>
        <v>41</v>
      </c>
      <c r="J3302" s="372"/>
    </row>
    <row r="3303" spans="1:10" ht="15" customHeight="1" x14ac:dyDescent="0.2">
      <c r="A3303" s="8">
        <v>4717</v>
      </c>
      <c r="B3303" s="373" t="s">
        <v>811</v>
      </c>
      <c r="C3303" s="52" t="s">
        <v>166</v>
      </c>
      <c r="D3303" s="52">
        <v>28</v>
      </c>
      <c r="F3303" s="8" t="s">
        <v>791</v>
      </c>
      <c r="G3303" s="8">
        <v>31</v>
      </c>
      <c r="I3303" s="8">
        <f t="shared" si="84"/>
        <v>59</v>
      </c>
      <c r="J3303" s="372"/>
    </row>
    <row r="3304" spans="1:10" ht="15" customHeight="1" x14ac:dyDescent="0.2">
      <c r="A3304" s="8">
        <v>4716</v>
      </c>
      <c r="B3304" s="373" t="s">
        <v>811</v>
      </c>
      <c r="C3304" s="52" t="s">
        <v>794</v>
      </c>
      <c r="D3304" s="52">
        <v>32</v>
      </c>
      <c r="F3304" s="8" t="s">
        <v>792</v>
      </c>
      <c r="G3304" s="8">
        <v>42</v>
      </c>
      <c r="I3304" s="8">
        <f t="shared" si="84"/>
        <v>74</v>
      </c>
      <c r="J3304" s="372"/>
    </row>
    <row r="3305" spans="1:10" ht="15" customHeight="1" x14ac:dyDescent="0.2">
      <c r="A3305" s="8">
        <v>4715</v>
      </c>
      <c r="B3305" s="373" t="s">
        <v>811</v>
      </c>
      <c r="C3305" s="52" t="s">
        <v>798</v>
      </c>
      <c r="D3305" s="52">
        <v>27</v>
      </c>
      <c r="F3305" s="8" t="s">
        <v>803</v>
      </c>
      <c r="G3305" s="8">
        <v>31</v>
      </c>
      <c r="I3305" s="8">
        <f t="shared" si="84"/>
        <v>58</v>
      </c>
      <c r="J3305" s="372"/>
    </row>
    <row r="3306" spans="1:10" ht="15" customHeight="1" x14ac:dyDescent="0.2">
      <c r="A3306" s="8">
        <v>4714</v>
      </c>
      <c r="B3306" s="374" t="s">
        <v>812</v>
      </c>
      <c r="C3306" s="8" t="s">
        <v>796</v>
      </c>
      <c r="D3306" s="8">
        <v>26</v>
      </c>
      <c r="F3306" s="52" t="s">
        <v>804</v>
      </c>
      <c r="G3306" s="52">
        <v>3</v>
      </c>
      <c r="I3306" s="8">
        <f t="shared" si="84"/>
        <v>29</v>
      </c>
      <c r="J3306" s="372"/>
    </row>
    <row r="3307" spans="1:10" ht="15" customHeight="1" x14ac:dyDescent="0.2">
      <c r="A3307" s="8">
        <v>4713</v>
      </c>
      <c r="B3307" s="374" t="s">
        <v>812</v>
      </c>
      <c r="C3307" s="52" t="s">
        <v>797</v>
      </c>
      <c r="D3307" s="52">
        <v>21</v>
      </c>
      <c r="F3307" s="8" t="s">
        <v>788</v>
      </c>
      <c r="G3307" s="8">
        <v>28</v>
      </c>
      <c r="H3307" s="216" t="s">
        <v>827</v>
      </c>
      <c r="I3307" s="8">
        <f t="shared" si="84"/>
        <v>49</v>
      </c>
      <c r="J3307" s="372"/>
    </row>
    <row r="3308" spans="1:10" ht="15" customHeight="1" x14ac:dyDescent="0.2">
      <c r="A3308" s="8">
        <v>4712</v>
      </c>
      <c r="B3308" s="374" t="s">
        <v>812</v>
      </c>
      <c r="C3308" s="8" t="s">
        <v>791</v>
      </c>
      <c r="D3308" s="8">
        <v>31</v>
      </c>
      <c r="F3308" s="52" t="s">
        <v>801</v>
      </c>
      <c r="G3308" s="52">
        <v>7</v>
      </c>
      <c r="I3308" s="8">
        <f t="shared" si="84"/>
        <v>38</v>
      </c>
      <c r="J3308" s="372"/>
    </row>
    <row r="3309" spans="1:10" ht="15" customHeight="1" x14ac:dyDescent="0.2">
      <c r="A3309" s="8">
        <v>4711</v>
      </c>
      <c r="B3309" s="374" t="s">
        <v>812</v>
      </c>
      <c r="C3309" s="52" t="s">
        <v>789</v>
      </c>
      <c r="D3309" s="52">
        <v>27</v>
      </c>
      <c r="E3309" s="52" t="s">
        <v>777</v>
      </c>
      <c r="F3309" s="8" t="s">
        <v>790</v>
      </c>
      <c r="G3309" s="8">
        <v>33</v>
      </c>
      <c r="I3309" s="8">
        <f t="shared" si="84"/>
        <v>60</v>
      </c>
      <c r="J3309" s="372"/>
    </row>
    <row r="3310" spans="1:10" ht="15" customHeight="1" x14ac:dyDescent="0.2">
      <c r="A3310" s="8">
        <v>4710</v>
      </c>
      <c r="B3310" s="374" t="s">
        <v>812</v>
      </c>
      <c r="C3310" s="8" t="s">
        <v>802</v>
      </c>
      <c r="D3310" s="8">
        <v>35</v>
      </c>
      <c r="F3310" s="52" t="s">
        <v>792</v>
      </c>
      <c r="G3310" s="52">
        <v>21</v>
      </c>
      <c r="I3310" s="8">
        <f t="shared" si="84"/>
        <v>56</v>
      </c>
      <c r="J3310" s="372"/>
    </row>
    <row r="3311" spans="1:10" ht="15" customHeight="1" x14ac:dyDescent="0.2">
      <c r="A3311" s="8">
        <v>4709</v>
      </c>
      <c r="B3311" s="374" t="s">
        <v>812</v>
      </c>
      <c r="C3311" s="8" t="s">
        <v>803</v>
      </c>
      <c r="D3311" s="8">
        <v>24</v>
      </c>
      <c r="F3311" s="52" t="s">
        <v>798</v>
      </c>
      <c r="G3311" s="52">
        <v>21</v>
      </c>
      <c r="I3311" s="8">
        <f t="shared" si="84"/>
        <v>45</v>
      </c>
      <c r="J3311" s="372"/>
    </row>
    <row r="3312" spans="1:10" ht="15" customHeight="1" x14ac:dyDescent="0.2">
      <c r="A3312" s="8">
        <v>4708</v>
      </c>
      <c r="B3312" s="374" t="s">
        <v>812</v>
      </c>
      <c r="C3312" s="8" t="s">
        <v>794</v>
      </c>
      <c r="D3312" s="8">
        <v>37</v>
      </c>
      <c r="F3312" s="52" t="s">
        <v>793</v>
      </c>
      <c r="G3312" s="52">
        <v>34</v>
      </c>
      <c r="I3312" s="8">
        <f t="shared" si="84"/>
        <v>71</v>
      </c>
      <c r="J3312" s="372"/>
    </row>
    <row r="3313" spans="1:10" ht="15" customHeight="1" x14ac:dyDescent="0.2">
      <c r="A3313" s="8">
        <v>4707</v>
      </c>
      <c r="B3313" s="374" t="s">
        <v>812</v>
      </c>
      <c r="C3313" s="8" t="s">
        <v>166</v>
      </c>
      <c r="D3313" s="8">
        <v>28</v>
      </c>
      <c r="F3313" s="52" t="s">
        <v>799</v>
      </c>
      <c r="G3313" s="52">
        <v>27</v>
      </c>
      <c r="I3313" s="8">
        <f t="shared" si="84"/>
        <v>55</v>
      </c>
      <c r="J3313" s="372"/>
    </row>
    <row r="3314" spans="1:10" ht="15" customHeight="1" x14ac:dyDescent="0.2">
      <c r="A3314" s="8">
        <v>4706</v>
      </c>
      <c r="B3314" s="374" t="s">
        <v>812</v>
      </c>
      <c r="C3314" s="52" t="s">
        <v>800</v>
      </c>
      <c r="D3314" s="52">
        <v>10</v>
      </c>
      <c r="F3314" s="8" t="s">
        <v>795</v>
      </c>
      <c r="G3314" s="8">
        <v>26</v>
      </c>
      <c r="I3314" s="8">
        <f t="shared" si="84"/>
        <v>36</v>
      </c>
      <c r="J3314" s="372"/>
    </row>
    <row r="3315" spans="1:10" ht="15" customHeight="1" x14ac:dyDescent="0.2">
      <c r="A3315" s="8">
        <v>4705</v>
      </c>
      <c r="B3315" s="373" t="s">
        <v>813</v>
      </c>
      <c r="C3315" s="52" t="s">
        <v>798</v>
      </c>
      <c r="D3315" s="52">
        <v>14</v>
      </c>
      <c r="F3315" s="8" t="s">
        <v>166</v>
      </c>
      <c r="G3315" s="8">
        <v>24</v>
      </c>
      <c r="I3315" s="8">
        <f t="shared" si="84"/>
        <v>38</v>
      </c>
      <c r="J3315" s="372"/>
    </row>
    <row r="3316" spans="1:10" ht="15" customHeight="1" x14ac:dyDescent="0.2">
      <c r="A3316" s="8">
        <v>4704</v>
      </c>
      <c r="B3316" s="373" t="s">
        <v>813</v>
      </c>
      <c r="C3316" s="52" t="s">
        <v>801</v>
      </c>
      <c r="D3316" s="52">
        <v>6</v>
      </c>
      <c r="F3316" s="8" t="s">
        <v>804</v>
      </c>
      <c r="G3316" s="8">
        <v>33</v>
      </c>
      <c r="I3316" s="8">
        <f t="shared" si="84"/>
        <v>39</v>
      </c>
      <c r="J3316" s="372"/>
    </row>
    <row r="3317" spans="1:10" ht="15" customHeight="1" x14ac:dyDescent="0.2">
      <c r="A3317" s="8">
        <v>4703</v>
      </c>
      <c r="B3317" s="373" t="s">
        <v>813</v>
      </c>
      <c r="C3317" s="8" t="s">
        <v>792</v>
      </c>
      <c r="D3317" s="8">
        <v>20</v>
      </c>
      <c r="F3317" s="52" t="s">
        <v>788</v>
      </c>
      <c r="G3317" s="52">
        <v>13</v>
      </c>
      <c r="I3317" s="8">
        <f t="shared" si="84"/>
        <v>33</v>
      </c>
      <c r="J3317" s="372"/>
    </row>
    <row r="3318" spans="1:10" ht="15" customHeight="1" x14ac:dyDescent="0.2">
      <c r="A3318" s="8">
        <v>4702</v>
      </c>
      <c r="B3318" s="373" t="s">
        <v>813</v>
      </c>
      <c r="C3318" s="52" t="s">
        <v>790</v>
      </c>
      <c r="D3318" s="52">
        <v>16</v>
      </c>
      <c r="F3318" s="8" t="s">
        <v>796</v>
      </c>
      <c r="G3318" s="8">
        <v>17</v>
      </c>
      <c r="I3318" s="8">
        <f t="shared" si="84"/>
        <v>33</v>
      </c>
      <c r="J3318" s="372"/>
    </row>
    <row r="3319" spans="1:10" ht="15" customHeight="1" x14ac:dyDescent="0.2">
      <c r="A3319" s="8">
        <v>4701</v>
      </c>
      <c r="B3319" s="373" t="s">
        <v>813</v>
      </c>
      <c r="C3319" s="52" t="s">
        <v>789</v>
      </c>
      <c r="D3319" s="52">
        <v>17</v>
      </c>
      <c r="F3319" s="8" t="s">
        <v>802</v>
      </c>
      <c r="G3319" s="8">
        <v>24</v>
      </c>
      <c r="I3319" s="8">
        <f t="shared" si="84"/>
        <v>41</v>
      </c>
      <c r="J3319" s="372"/>
    </row>
    <row r="3320" spans="1:10" ht="15" customHeight="1" x14ac:dyDescent="0.2">
      <c r="A3320" s="8">
        <v>4700</v>
      </c>
      <c r="B3320" s="373" t="s">
        <v>813</v>
      </c>
      <c r="C3320" s="52" t="s">
        <v>797</v>
      </c>
      <c r="D3320" s="52">
        <v>27</v>
      </c>
      <c r="F3320" s="8" t="s">
        <v>803</v>
      </c>
      <c r="G3320" s="8">
        <v>30</v>
      </c>
      <c r="I3320" s="8">
        <f t="shared" si="84"/>
        <v>57</v>
      </c>
      <c r="J3320" s="372"/>
    </row>
    <row r="3321" spans="1:10" ht="15" customHeight="1" x14ac:dyDescent="0.2">
      <c r="A3321" s="8">
        <v>4699</v>
      </c>
      <c r="B3321" s="373" t="s">
        <v>813</v>
      </c>
      <c r="C3321" s="8" t="s">
        <v>799</v>
      </c>
      <c r="D3321" s="8">
        <v>28</v>
      </c>
      <c r="F3321" s="52" t="s">
        <v>800</v>
      </c>
      <c r="G3321" s="52">
        <v>25</v>
      </c>
      <c r="I3321" s="8">
        <f t="shared" si="84"/>
        <v>53</v>
      </c>
      <c r="J3321" s="372"/>
    </row>
    <row r="3322" spans="1:10" ht="15" customHeight="1" x14ac:dyDescent="0.2">
      <c r="A3322" s="8">
        <v>4698</v>
      </c>
      <c r="B3322" s="373" t="s">
        <v>813</v>
      </c>
      <c r="C3322" s="52" t="s">
        <v>793</v>
      </c>
      <c r="D3322" s="52">
        <v>17</v>
      </c>
      <c r="F3322" s="8" t="s">
        <v>795</v>
      </c>
      <c r="G3322" s="8">
        <v>40</v>
      </c>
      <c r="I3322" s="8">
        <f t="shared" si="84"/>
        <v>57</v>
      </c>
      <c r="J3322" s="372"/>
    </row>
    <row r="3323" spans="1:10" ht="15" customHeight="1" x14ac:dyDescent="0.2">
      <c r="A3323" s="8">
        <v>4697</v>
      </c>
      <c r="B3323" s="373" t="s">
        <v>813</v>
      </c>
      <c r="C3323" s="8" t="s">
        <v>791</v>
      </c>
      <c r="D3323" s="8">
        <v>49</v>
      </c>
      <c r="F3323" s="52" t="s">
        <v>794</v>
      </c>
      <c r="G3323" s="52">
        <v>3</v>
      </c>
      <c r="H3323" s="216" t="s">
        <v>828</v>
      </c>
      <c r="I3323" s="8">
        <f t="shared" si="84"/>
        <v>52</v>
      </c>
      <c r="J3323" s="372"/>
    </row>
    <row r="3324" spans="1:10" ht="15" customHeight="1" x14ac:dyDescent="0.2">
      <c r="A3324" s="8">
        <v>4696</v>
      </c>
      <c r="B3324" s="374" t="s">
        <v>822</v>
      </c>
      <c r="C3324" s="52" t="s">
        <v>801</v>
      </c>
      <c r="D3324" s="52">
        <v>19</v>
      </c>
      <c r="F3324" s="8" t="s">
        <v>166</v>
      </c>
      <c r="G3324" s="8">
        <v>29</v>
      </c>
      <c r="I3324" s="8">
        <f t="shared" si="84"/>
        <v>48</v>
      </c>
      <c r="J3324" s="372"/>
    </row>
    <row r="3325" spans="1:10" ht="15" customHeight="1" x14ac:dyDescent="0.2">
      <c r="A3325" s="8">
        <v>4695</v>
      </c>
      <c r="B3325" s="374" t="s">
        <v>822</v>
      </c>
      <c r="C3325" s="52" t="s">
        <v>802</v>
      </c>
      <c r="D3325" s="52">
        <v>15</v>
      </c>
      <c r="F3325" s="8" t="s">
        <v>788</v>
      </c>
      <c r="G3325" s="8">
        <v>17</v>
      </c>
      <c r="I3325" s="8">
        <f t="shared" si="84"/>
        <v>32</v>
      </c>
      <c r="J3325" s="372"/>
    </row>
    <row r="3326" spans="1:10" ht="15" customHeight="1" x14ac:dyDescent="0.2">
      <c r="A3326" s="8">
        <v>4694</v>
      </c>
      <c r="B3326" s="374" t="s">
        <v>822</v>
      </c>
      <c r="C3326" s="8" t="s">
        <v>319</v>
      </c>
      <c r="D3326" s="8">
        <v>24</v>
      </c>
      <c r="F3326" s="52" t="s">
        <v>796</v>
      </c>
      <c r="G3326" s="52">
        <v>7</v>
      </c>
      <c r="I3326" s="8">
        <f t="shared" si="84"/>
        <v>31</v>
      </c>
      <c r="J3326" s="372"/>
    </row>
    <row r="3327" spans="1:10" ht="15" customHeight="1" x14ac:dyDescent="0.2">
      <c r="A3327" s="8">
        <v>4693</v>
      </c>
      <c r="B3327" s="374" t="s">
        <v>822</v>
      </c>
      <c r="C3327" s="52" t="s">
        <v>799</v>
      </c>
      <c r="D3327" s="52">
        <v>28</v>
      </c>
      <c r="E3327" s="52" t="s">
        <v>777</v>
      </c>
      <c r="F3327" s="8" t="s">
        <v>789</v>
      </c>
      <c r="G3327" s="8">
        <v>31</v>
      </c>
      <c r="I3327" s="8">
        <f t="shared" si="84"/>
        <v>59</v>
      </c>
      <c r="J3327" s="372"/>
    </row>
    <row r="3328" spans="1:10" ht="15" customHeight="1" x14ac:dyDescent="0.2">
      <c r="A3328" s="8">
        <v>4692</v>
      </c>
      <c r="B3328" s="374" t="s">
        <v>822</v>
      </c>
      <c r="C3328" s="52" t="s">
        <v>794</v>
      </c>
      <c r="D3328" s="52">
        <v>24</v>
      </c>
      <c r="F3328" s="8" t="s">
        <v>790</v>
      </c>
      <c r="G3328" s="8">
        <v>26</v>
      </c>
      <c r="I3328" s="8">
        <f t="shared" si="84"/>
        <v>50</v>
      </c>
      <c r="J3328" s="372"/>
    </row>
    <row r="3329" spans="1:10" ht="15" customHeight="1" x14ac:dyDescent="0.2">
      <c r="A3329" s="8">
        <v>4691</v>
      </c>
      <c r="B3329" s="374" t="s">
        <v>822</v>
      </c>
      <c r="C3329" s="8" t="s">
        <v>795</v>
      </c>
      <c r="D3329" s="8">
        <v>33</v>
      </c>
      <c r="F3329" s="52" t="s">
        <v>791</v>
      </c>
      <c r="G3329" s="52">
        <v>3</v>
      </c>
      <c r="I3329" s="8">
        <f t="shared" si="84"/>
        <v>36</v>
      </c>
      <c r="J3329" s="372"/>
    </row>
    <row r="3330" spans="1:10" ht="15" customHeight="1" x14ac:dyDescent="0.2">
      <c r="A3330" s="8">
        <v>4690</v>
      </c>
      <c r="B3330" s="374" t="s">
        <v>822</v>
      </c>
      <c r="C3330" s="8" t="s">
        <v>803</v>
      </c>
      <c r="D3330" s="8">
        <v>34</v>
      </c>
      <c r="F3330" s="52" t="s">
        <v>797</v>
      </c>
      <c r="G3330" s="52">
        <v>6</v>
      </c>
      <c r="H3330" s="216" t="s">
        <v>836</v>
      </c>
      <c r="I3330" s="8">
        <f t="shared" si="84"/>
        <v>40</v>
      </c>
      <c r="J3330" s="372"/>
    </row>
    <row r="3331" spans="1:10" ht="15" customHeight="1" x14ac:dyDescent="0.2">
      <c r="A3331" s="8">
        <v>4689</v>
      </c>
      <c r="B3331" s="374" t="s">
        <v>822</v>
      </c>
      <c r="C3331" s="52" t="s">
        <v>800</v>
      </c>
      <c r="D3331" s="52">
        <v>17</v>
      </c>
      <c r="F3331" s="8" t="s">
        <v>798</v>
      </c>
      <c r="G3331" s="8">
        <v>24</v>
      </c>
      <c r="I3331" s="8">
        <f t="shared" si="84"/>
        <v>41</v>
      </c>
      <c r="J3331" s="372"/>
    </row>
    <row r="3332" spans="1:10" ht="15" customHeight="1" x14ac:dyDescent="0.2">
      <c r="A3332" s="8">
        <v>4688</v>
      </c>
      <c r="B3332" s="374" t="s">
        <v>822</v>
      </c>
      <c r="C3332" s="52" t="s">
        <v>792</v>
      </c>
      <c r="D3332" s="52">
        <v>17</v>
      </c>
      <c r="F3332" s="8" t="s">
        <v>793</v>
      </c>
      <c r="G3332" s="8">
        <v>40</v>
      </c>
      <c r="I3332" s="8">
        <f t="shared" si="84"/>
        <v>57</v>
      </c>
      <c r="J3332" s="372"/>
    </row>
    <row r="3333" spans="1:10" ht="15" customHeight="1" x14ac:dyDescent="0.2">
      <c r="A3333" s="8">
        <v>4687</v>
      </c>
      <c r="B3333" s="373" t="s">
        <v>829</v>
      </c>
      <c r="C3333" s="8" t="s">
        <v>791</v>
      </c>
      <c r="D3333" s="8">
        <v>35</v>
      </c>
      <c r="F3333" s="52" t="s">
        <v>804</v>
      </c>
      <c r="G3333" s="52">
        <v>10</v>
      </c>
      <c r="H3333" s="216" t="s">
        <v>778</v>
      </c>
      <c r="I3333" s="8">
        <f t="shared" si="84"/>
        <v>45</v>
      </c>
      <c r="J3333" s="372"/>
    </row>
    <row r="3334" spans="1:10" ht="15" customHeight="1" x14ac:dyDescent="0.2">
      <c r="A3334" s="8">
        <v>4686</v>
      </c>
      <c r="B3334" s="373" t="s">
        <v>829</v>
      </c>
      <c r="C3334" s="8" t="s">
        <v>788</v>
      </c>
      <c r="D3334" s="8">
        <v>30</v>
      </c>
      <c r="F3334" s="52" t="s">
        <v>796</v>
      </c>
      <c r="G3334" s="52">
        <v>14</v>
      </c>
      <c r="I3334" s="8">
        <f t="shared" si="84"/>
        <v>44</v>
      </c>
      <c r="J3334" s="372"/>
    </row>
    <row r="3335" spans="1:10" ht="15" customHeight="1" x14ac:dyDescent="0.2">
      <c r="A3335" s="8">
        <v>4685</v>
      </c>
      <c r="B3335" s="373" t="s">
        <v>829</v>
      </c>
      <c r="C3335" s="8" t="s">
        <v>802</v>
      </c>
      <c r="D3335" s="8">
        <v>34</v>
      </c>
      <c r="F3335" s="52" t="s">
        <v>789</v>
      </c>
      <c r="G3335" s="52">
        <v>24</v>
      </c>
      <c r="I3335" s="8">
        <f t="shared" si="84"/>
        <v>58</v>
      </c>
      <c r="J3335" s="372"/>
    </row>
    <row r="3336" spans="1:10" ht="15" customHeight="1" x14ac:dyDescent="0.2">
      <c r="A3336" s="8">
        <v>4684</v>
      </c>
      <c r="B3336" s="373" t="s">
        <v>829</v>
      </c>
      <c r="C3336" s="8" t="s">
        <v>798</v>
      </c>
      <c r="D3336" s="8">
        <v>34</v>
      </c>
      <c r="E3336" s="52" t="s">
        <v>777</v>
      </c>
      <c r="F3336" s="52" t="s">
        <v>792</v>
      </c>
      <c r="G3336" s="52">
        <v>31</v>
      </c>
      <c r="I3336" s="8">
        <f t="shared" si="84"/>
        <v>65</v>
      </c>
      <c r="J3336" s="372"/>
    </row>
    <row r="3337" spans="1:10" ht="15" customHeight="1" x14ac:dyDescent="0.2">
      <c r="A3337" s="8">
        <v>4683</v>
      </c>
      <c r="B3337" s="373" t="s">
        <v>829</v>
      </c>
      <c r="C3337" s="52" t="s">
        <v>166</v>
      </c>
      <c r="D3337" s="52">
        <v>0</v>
      </c>
      <c r="F3337" s="8" t="s">
        <v>797</v>
      </c>
      <c r="G3337" s="8">
        <v>38</v>
      </c>
      <c r="I3337" s="8">
        <f t="shared" si="84"/>
        <v>38</v>
      </c>
      <c r="J3337" s="372"/>
    </row>
    <row r="3338" spans="1:10" ht="15" customHeight="1" x14ac:dyDescent="0.2">
      <c r="A3338" s="8">
        <v>4682</v>
      </c>
      <c r="B3338" s="373" t="s">
        <v>829</v>
      </c>
      <c r="C3338" s="8" t="s">
        <v>790</v>
      </c>
      <c r="D3338" s="8">
        <v>31</v>
      </c>
      <c r="F3338" s="52" t="s">
        <v>803</v>
      </c>
      <c r="G3338" s="52">
        <v>21</v>
      </c>
      <c r="I3338" s="8">
        <f t="shared" si="84"/>
        <v>52</v>
      </c>
      <c r="J3338" s="372"/>
    </row>
    <row r="3339" spans="1:10" ht="15" customHeight="1" x14ac:dyDescent="0.2">
      <c r="A3339" s="8">
        <v>4681</v>
      </c>
      <c r="B3339" s="373" t="s">
        <v>829</v>
      </c>
      <c r="C3339" s="8" t="s">
        <v>800</v>
      </c>
      <c r="D3339" s="8">
        <v>16</v>
      </c>
      <c r="F3339" s="52" t="s">
        <v>793</v>
      </c>
      <c r="G3339" s="52">
        <v>15</v>
      </c>
      <c r="I3339" s="8">
        <f t="shared" si="84"/>
        <v>31</v>
      </c>
      <c r="J3339" s="372"/>
    </row>
    <row r="3340" spans="1:10" ht="15" customHeight="1" x14ac:dyDescent="0.2">
      <c r="A3340" s="8">
        <v>4680</v>
      </c>
      <c r="B3340" s="373" t="s">
        <v>829</v>
      </c>
      <c r="C3340" s="8" t="s">
        <v>794</v>
      </c>
      <c r="D3340" s="8">
        <v>41</v>
      </c>
      <c r="F3340" s="52" t="s">
        <v>799</v>
      </c>
      <c r="G3340" s="52">
        <v>24</v>
      </c>
      <c r="I3340" s="8">
        <f t="shared" si="84"/>
        <v>65</v>
      </c>
      <c r="J3340" s="372"/>
    </row>
    <row r="3341" spans="1:10" ht="15" customHeight="1" x14ac:dyDescent="0.2">
      <c r="A3341" s="8">
        <v>4679</v>
      </c>
      <c r="B3341" s="373" t="s">
        <v>829</v>
      </c>
      <c r="C3341" s="52" t="s">
        <v>801</v>
      </c>
      <c r="D3341" s="52">
        <v>3</v>
      </c>
      <c r="F3341" s="8" t="s">
        <v>795</v>
      </c>
      <c r="G3341" s="8">
        <v>52</v>
      </c>
      <c r="I3341" s="8">
        <f t="shared" si="84"/>
        <v>55</v>
      </c>
      <c r="J3341" s="372"/>
    </row>
    <row r="3342" spans="1:10" ht="15" customHeight="1" x14ac:dyDescent="0.2">
      <c r="A3342" s="8">
        <v>4678</v>
      </c>
      <c r="B3342" s="374" t="s">
        <v>830</v>
      </c>
      <c r="C3342" s="8" t="s">
        <v>319</v>
      </c>
      <c r="D3342" s="8">
        <v>16</v>
      </c>
      <c r="F3342" s="52" t="s">
        <v>166</v>
      </c>
      <c r="G3342" s="52">
        <v>13</v>
      </c>
      <c r="I3342" s="8">
        <f t="shared" si="84"/>
        <v>29</v>
      </c>
      <c r="J3342" s="372"/>
    </row>
    <row r="3343" spans="1:10" ht="15" customHeight="1" x14ac:dyDescent="0.2">
      <c r="A3343" s="8">
        <v>4677</v>
      </c>
      <c r="B3343" s="374" t="s">
        <v>830</v>
      </c>
      <c r="C3343" s="52" t="s">
        <v>789</v>
      </c>
      <c r="D3343" s="52">
        <v>17</v>
      </c>
      <c r="F3343" s="8" t="s">
        <v>801</v>
      </c>
      <c r="G3343" s="8">
        <v>30</v>
      </c>
      <c r="I3343" s="8">
        <f t="shared" si="84"/>
        <v>47</v>
      </c>
      <c r="J3343" s="372"/>
    </row>
    <row r="3344" spans="1:10" ht="15" customHeight="1" x14ac:dyDescent="0.2">
      <c r="A3344" s="8">
        <v>4676</v>
      </c>
      <c r="B3344" s="374" t="s">
        <v>830</v>
      </c>
      <c r="C3344" s="8" t="s">
        <v>790</v>
      </c>
      <c r="D3344" s="8">
        <v>34</v>
      </c>
      <c r="F3344" s="52" t="s">
        <v>802</v>
      </c>
      <c r="G3344" s="52">
        <v>21</v>
      </c>
      <c r="I3344" s="8">
        <f t="shared" si="84"/>
        <v>55</v>
      </c>
      <c r="J3344" s="372"/>
    </row>
    <row r="3345" spans="1:10" ht="15" customHeight="1" x14ac:dyDescent="0.2">
      <c r="A3345" s="8">
        <v>4675</v>
      </c>
      <c r="B3345" s="374" t="s">
        <v>830</v>
      </c>
      <c r="C3345" s="52" t="s">
        <v>796</v>
      </c>
      <c r="D3345" s="52">
        <v>10</v>
      </c>
      <c r="F3345" s="8" t="s">
        <v>791</v>
      </c>
      <c r="G3345" s="8">
        <v>37</v>
      </c>
      <c r="H3345" s="216" t="s">
        <v>778</v>
      </c>
      <c r="I3345" s="8">
        <f t="shared" si="84"/>
        <v>47</v>
      </c>
      <c r="J3345" s="372"/>
    </row>
    <row r="3346" spans="1:10" ht="15" customHeight="1" x14ac:dyDescent="0.2">
      <c r="A3346" s="8">
        <v>4674</v>
      </c>
      <c r="B3346" s="374" t="s">
        <v>830</v>
      </c>
      <c r="C3346" s="8" t="s">
        <v>803</v>
      </c>
      <c r="D3346" s="8">
        <v>35</v>
      </c>
      <c r="F3346" s="52" t="s">
        <v>792</v>
      </c>
      <c r="G3346" s="52">
        <v>19</v>
      </c>
      <c r="I3346" s="8">
        <f t="shared" si="84"/>
        <v>54</v>
      </c>
      <c r="J3346" s="372"/>
    </row>
    <row r="3347" spans="1:10" ht="15" customHeight="1" x14ac:dyDescent="0.2">
      <c r="A3347" s="8">
        <v>4673</v>
      </c>
      <c r="B3347" s="374" t="s">
        <v>830</v>
      </c>
      <c r="C3347" s="8" t="s">
        <v>798</v>
      </c>
      <c r="D3347" s="8">
        <v>19</v>
      </c>
      <c r="F3347" s="52" t="s">
        <v>793</v>
      </c>
      <c r="G3347" s="52">
        <v>16</v>
      </c>
      <c r="I3347" s="8">
        <f t="shared" si="84"/>
        <v>35</v>
      </c>
      <c r="J3347" s="372"/>
    </row>
    <row r="3348" spans="1:10" ht="15" customHeight="1" x14ac:dyDescent="0.2">
      <c r="A3348" s="8">
        <v>4672</v>
      </c>
      <c r="B3348" s="374" t="s">
        <v>830</v>
      </c>
      <c r="C3348" s="8" t="s">
        <v>788</v>
      </c>
      <c r="D3348" s="8">
        <v>20</v>
      </c>
      <c r="F3348" s="52" t="s">
        <v>800</v>
      </c>
      <c r="G3348" s="52">
        <v>3</v>
      </c>
      <c r="I3348" s="8">
        <f t="shared" si="84"/>
        <v>23</v>
      </c>
      <c r="J3348" s="372"/>
    </row>
    <row r="3349" spans="1:10" ht="15" customHeight="1" x14ac:dyDescent="0.2">
      <c r="A3349" s="8">
        <v>4671</v>
      </c>
      <c r="B3349" s="374" t="s">
        <v>830</v>
      </c>
      <c r="C3349" s="52" t="s">
        <v>799</v>
      </c>
      <c r="D3349" s="52">
        <v>17</v>
      </c>
      <c r="F3349" s="8" t="s">
        <v>795</v>
      </c>
      <c r="G3349" s="8">
        <v>27</v>
      </c>
      <c r="I3349" s="8">
        <f t="shared" si="84"/>
        <v>44</v>
      </c>
      <c r="J3349" s="372"/>
    </row>
    <row r="3350" spans="1:10" ht="15" customHeight="1" x14ac:dyDescent="0.2">
      <c r="A3350" s="8">
        <v>4670</v>
      </c>
      <c r="B3350" s="374" t="s">
        <v>830</v>
      </c>
      <c r="C3350" s="52" t="s">
        <v>797</v>
      </c>
      <c r="D3350" s="52">
        <v>12</v>
      </c>
      <c r="F3350" s="8" t="s">
        <v>794</v>
      </c>
      <c r="G3350" s="8">
        <v>30</v>
      </c>
      <c r="I3350" s="8">
        <f t="shared" si="84"/>
        <v>42</v>
      </c>
      <c r="J3350" s="372"/>
    </row>
    <row r="3351" spans="1:10" ht="15" customHeight="1" x14ac:dyDescent="0.2">
      <c r="A3351" s="8">
        <v>4669</v>
      </c>
      <c r="B3351" s="373" t="s">
        <v>831</v>
      </c>
      <c r="C3351" s="52" t="s">
        <v>798</v>
      </c>
      <c r="D3351" s="52">
        <v>27</v>
      </c>
      <c r="E3351" s="52" t="s">
        <v>777</v>
      </c>
      <c r="F3351" s="8" t="s">
        <v>804</v>
      </c>
      <c r="G3351" s="8">
        <v>30</v>
      </c>
      <c r="I3351" s="8">
        <f t="shared" si="84"/>
        <v>57</v>
      </c>
      <c r="J3351" s="372"/>
    </row>
    <row r="3352" spans="1:10" ht="15" customHeight="1" x14ac:dyDescent="0.2">
      <c r="A3352" s="8">
        <v>4668</v>
      </c>
      <c r="B3352" s="373" t="s">
        <v>831</v>
      </c>
      <c r="C3352" s="52" t="s">
        <v>796</v>
      </c>
      <c r="D3352" s="52">
        <v>10</v>
      </c>
      <c r="F3352" s="8" t="s">
        <v>788</v>
      </c>
      <c r="G3352" s="8">
        <v>21</v>
      </c>
      <c r="I3352" s="8">
        <f t="shared" si="84"/>
        <v>31</v>
      </c>
      <c r="J3352" s="372"/>
    </row>
    <row r="3353" spans="1:10" ht="15" customHeight="1" x14ac:dyDescent="0.2">
      <c r="A3353" s="8">
        <v>4667</v>
      </c>
      <c r="B3353" s="373" t="s">
        <v>831</v>
      </c>
      <c r="C3353" s="52" t="s">
        <v>166</v>
      </c>
      <c r="D3353" s="52">
        <v>21</v>
      </c>
      <c r="F3353" s="8" t="s">
        <v>801</v>
      </c>
      <c r="G3353" s="8">
        <v>24</v>
      </c>
      <c r="I3353" s="8">
        <f t="shared" si="84"/>
        <v>45</v>
      </c>
      <c r="J3353" s="372"/>
    </row>
    <row r="3354" spans="1:10" ht="15" customHeight="1" x14ac:dyDescent="0.2">
      <c r="A3354" s="8">
        <v>4666</v>
      </c>
      <c r="B3354" s="373" t="s">
        <v>831</v>
      </c>
      <c r="C3354" s="52" t="s">
        <v>795</v>
      </c>
      <c r="D3354" s="52">
        <v>3</v>
      </c>
      <c r="F3354" s="8" t="s">
        <v>802</v>
      </c>
      <c r="G3354" s="8">
        <v>17</v>
      </c>
      <c r="I3354" s="8">
        <f t="shared" si="84"/>
        <v>20</v>
      </c>
      <c r="J3354" s="372"/>
    </row>
    <row r="3355" spans="1:10" ht="15" customHeight="1" x14ac:dyDescent="0.2">
      <c r="A3355" s="8">
        <v>4665</v>
      </c>
      <c r="B3355" s="373" t="s">
        <v>831</v>
      </c>
      <c r="C3355" s="8" t="s">
        <v>791</v>
      </c>
      <c r="D3355" s="8">
        <v>20</v>
      </c>
      <c r="F3355" s="52" t="s">
        <v>789</v>
      </c>
      <c r="G3355" s="52">
        <v>3</v>
      </c>
      <c r="I3355" s="8">
        <f t="shared" si="84"/>
        <v>23</v>
      </c>
      <c r="J3355" s="372"/>
    </row>
    <row r="3356" spans="1:10" ht="15" customHeight="1" x14ac:dyDescent="0.2">
      <c r="A3356" s="8">
        <v>4664</v>
      </c>
      <c r="B3356" s="373" t="s">
        <v>831</v>
      </c>
      <c r="C3356" s="8" t="s">
        <v>799</v>
      </c>
      <c r="D3356" s="8">
        <v>28</v>
      </c>
      <c r="F3356" s="52" t="s">
        <v>790</v>
      </c>
      <c r="G3356" s="52">
        <v>9</v>
      </c>
      <c r="I3356" s="8">
        <f t="shared" si="84"/>
        <v>37</v>
      </c>
      <c r="J3356" s="372"/>
    </row>
    <row r="3357" spans="1:10" ht="15" customHeight="1" x14ac:dyDescent="0.2">
      <c r="A3357" s="8">
        <v>4663</v>
      </c>
      <c r="B3357" s="373" t="s">
        <v>831</v>
      </c>
      <c r="C3357" s="52" t="s">
        <v>792</v>
      </c>
      <c r="D3357" s="52">
        <v>20</v>
      </c>
      <c r="F3357" s="8" t="s">
        <v>803</v>
      </c>
      <c r="G3357" s="8">
        <v>37</v>
      </c>
      <c r="I3357" s="8">
        <f t="shared" ref="I3357:I3420" si="85">D3357+G3357</f>
        <v>57</v>
      </c>
      <c r="J3357" s="372"/>
    </row>
    <row r="3358" spans="1:10" ht="15" customHeight="1" x14ac:dyDescent="0.2">
      <c r="A3358" s="8">
        <v>4662</v>
      </c>
      <c r="B3358" s="373" t="s">
        <v>831</v>
      </c>
      <c r="C3358" s="52" t="s">
        <v>797</v>
      </c>
      <c r="D3358" s="52">
        <v>17</v>
      </c>
      <c r="F3358" s="8" t="s">
        <v>793</v>
      </c>
      <c r="G3358" s="8">
        <v>21</v>
      </c>
      <c r="I3358" s="8">
        <f t="shared" si="85"/>
        <v>38</v>
      </c>
      <c r="J3358" s="372"/>
    </row>
    <row r="3359" spans="1:10" ht="15" customHeight="1" x14ac:dyDescent="0.2">
      <c r="A3359" s="8">
        <v>4661</v>
      </c>
      <c r="B3359" s="373" t="s">
        <v>831</v>
      </c>
      <c r="C3359" s="8" t="s">
        <v>800</v>
      </c>
      <c r="D3359" s="8">
        <v>44</v>
      </c>
      <c r="F3359" s="52" t="s">
        <v>794</v>
      </c>
      <c r="G3359" s="52">
        <v>10</v>
      </c>
      <c r="H3359" s="216" t="s">
        <v>826</v>
      </c>
      <c r="I3359" s="8">
        <f t="shared" si="85"/>
        <v>54</v>
      </c>
      <c r="J3359" s="372"/>
    </row>
    <row r="3360" spans="1:10" ht="15" customHeight="1" x14ac:dyDescent="0.2">
      <c r="A3360" s="8">
        <v>4660</v>
      </c>
      <c r="B3360" s="374" t="s">
        <v>832</v>
      </c>
      <c r="C3360" s="8" t="s">
        <v>788</v>
      </c>
      <c r="D3360" s="8">
        <v>39</v>
      </c>
      <c r="F3360" s="52" t="s">
        <v>804</v>
      </c>
      <c r="G3360" s="52">
        <v>22</v>
      </c>
      <c r="H3360" s="216" t="s">
        <v>827</v>
      </c>
      <c r="I3360" s="8">
        <f t="shared" si="85"/>
        <v>61</v>
      </c>
      <c r="J3360" s="372"/>
    </row>
    <row r="3361" spans="1:10" ht="15" customHeight="1" x14ac:dyDescent="0.2">
      <c r="A3361" s="8">
        <v>4659</v>
      </c>
      <c r="B3361" s="374" t="s">
        <v>832</v>
      </c>
      <c r="C3361" s="8" t="s">
        <v>803</v>
      </c>
      <c r="D3361" s="8">
        <v>16</v>
      </c>
      <c r="F3361" s="52" t="s">
        <v>801</v>
      </c>
      <c r="G3361" s="52">
        <v>6</v>
      </c>
      <c r="I3361" s="8">
        <f t="shared" si="85"/>
        <v>22</v>
      </c>
      <c r="J3361" s="372"/>
    </row>
    <row r="3362" spans="1:10" ht="15" customHeight="1" x14ac:dyDescent="0.2">
      <c r="A3362" s="8">
        <v>4658</v>
      </c>
      <c r="B3362" s="374" t="s">
        <v>832</v>
      </c>
      <c r="C3362" s="52" t="s">
        <v>166</v>
      </c>
      <c r="D3362" s="52">
        <v>19</v>
      </c>
      <c r="F3362" s="8" t="s">
        <v>796</v>
      </c>
      <c r="G3362" s="8">
        <v>40</v>
      </c>
      <c r="I3362" s="8">
        <f t="shared" si="85"/>
        <v>59</v>
      </c>
      <c r="J3362" s="372"/>
    </row>
    <row r="3363" spans="1:10" ht="15" customHeight="1" x14ac:dyDescent="0.2">
      <c r="A3363" s="8">
        <v>4657</v>
      </c>
      <c r="B3363" s="374" t="s">
        <v>832</v>
      </c>
      <c r="C3363" s="8" t="s">
        <v>802</v>
      </c>
      <c r="D3363" s="8">
        <v>34</v>
      </c>
      <c r="F3363" s="52" t="s">
        <v>790</v>
      </c>
      <c r="G3363" s="52">
        <v>14</v>
      </c>
      <c r="I3363" s="8">
        <f t="shared" si="85"/>
        <v>48</v>
      </c>
      <c r="J3363" s="372"/>
    </row>
    <row r="3364" spans="1:10" ht="15" customHeight="1" x14ac:dyDescent="0.2">
      <c r="A3364" s="8">
        <v>4656</v>
      </c>
      <c r="B3364" s="374" t="s">
        <v>832</v>
      </c>
      <c r="C3364" s="8" t="s">
        <v>792</v>
      </c>
      <c r="D3364" s="8">
        <v>36</v>
      </c>
      <c r="F3364" s="52" t="s">
        <v>797</v>
      </c>
      <c r="G3364" s="52">
        <v>24</v>
      </c>
      <c r="I3364" s="8">
        <f t="shared" si="85"/>
        <v>60</v>
      </c>
      <c r="J3364" s="372"/>
    </row>
    <row r="3365" spans="1:10" ht="15" customHeight="1" x14ac:dyDescent="0.2">
      <c r="A3365" s="8">
        <v>4655</v>
      </c>
      <c r="B3365" s="374" t="s">
        <v>832</v>
      </c>
      <c r="C3365" s="8" t="s">
        <v>793</v>
      </c>
      <c r="D3365" s="8">
        <v>16</v>
      </c>
      <c r="F3365" s="52" t="s">
        <v>799</v>
      </c>
      <c r="G3365" s="52">
        <v>3</v>
      </c>
      <c r="I3365" s="8">
        <f t="shared" si="85"/>
        <v>19</v>
      </c>
      <c r="J3365" s="372"/>
    </row>
    <row r="3366" spans="1:10" ht="15" customHeight="1" x14ac:dyDescent="0.2">
      <c r="A3366" s="8">
        <v>4654</v>
      </c>
      <c r="B3366" s="374" t="s">
        <v>832</v>
      </c>
      <c r="C3366" s="52" t="s">
        <v>791</v>
      </c>
      <c r="D3366" s="52">
        <v>23</v>
      </c>
      <c r="F3366" s="8" t="s">
        <v>800</v>
      </c>
      <c r="G3366" s="8">
        <v>34</v>
      </c>
      <c r="I3366" s="8">
        <f t="shared" si="85"/>
        <v>57</v>
      </c>
      <c r="J3366" s="372"/>
    </row>
    <row r="3367" spans="1:10" ht="15" customHeight="1" x14ac:dyDescent="0.2">
      <c r="A3367" s="8">
        <v>4653</v>
      </c>
      <c r="B3367" s="374" t="s">
        <v>832</v>
      </c>
      <c r="C3367" s="52" t="s">
        <v>798</v>
      </c>
      <c r="D3367" s="52">
        <v>7</v>
      </c>
      <c r="F3367" s="8" t="s">
        <v>795</v>
      </c>
      <c r="G3367" s="8">
        <v>27</v>
      </c>
      <c r="I3367" s="8">
        <f t="shared" si="85"/>
        <v>34</v>
      </c>
      <c r="J3367" s="372"/>
    </row>
    <row r="3368" spans="1:10" ht="15" customHeight="1" x14ac:dyDescent="0.2">
      <c r="A3368" s="8">
        <v>4652</v>
      </c>
      <c r="B3368" s="374" t="s">
        <v>832</v>
      </c>
      <c r="C3368" s="52" t="s">
        <v>789</v>
      </c>
      <c r="D3368" s="52">
        <v>7</v>
      </c>
      <c r="F3368" s="8" t="s">
        <v>794</v>
      </c>
      <c r="G3368" s="8">
        <v>38</v>
      </c>
      <c r="I3368" s="8">
        <f t="shared" si="85"/>
        <v>45</v>
      </c>
      <c r="J3368" s="372"/>
    </row>
    <row r="3369" spans="1:10" ht="15" customHeight="1" x14ac:dyDescent="0.2">
      <c r="A3369" s="8">
        <v>4651</v>
      </c>
      <c r="B3369" s="373" t="s">
        <v>833</v>
      </c>
      <c r="C3369" s="8" t="s">
        <v>796</v>
      </c>
      <c r="D3369" s="8">
        <v>34</v>
      </c>
      <c r="F3369" s="52" t="s">
        <v>789</v>
      </c>
      <c r="G3369" s="52">
        <v>14</v>
      </c>
      <c r="I3369" s="8">
        <f t="shared" si="85"/>
        <v>48</v>
      </c>
      <c r="J3369" s="372"/>
    </row>
    <row r="3370" spans="1:10" ht="15" customHeight="1" x14ac:dyDescent="0.2">
      <c r="A3370" s="8">
        <v>4650</v>
      </c>
      <c r="B3370" s="373" t="s">
        <v>833</v>
      </c>
      <c r="C3370" s="8" t="s">
        <v>790</v>
      </c>
      <c r="D3370" s="8">
        <v>39</v>
      </c>
      <c r="F3370" s="52" t="s">
        <v>166</v>
      </c>
      <c r="G3370" s="52">
        <v>10</v>
      </c>
      <c r="I3370" s="8">
        <f t="shared" si="85"/>
        <v>49</v>
      </c>
      <c r="J3370" s="372"/>
    </row>
    <row r="3371" spans="1:10" ht="15" customHeight="1" x14ac:dyDescent="0.2">
      <c r="A3371" s="8">
        <v>4649</v>
      </c>
      <c r="B3371" s="373" t="s">
        <v>833</v>
      </c>
      <c r="C3371" s="52" t="s">
        <v>319</v>
      </c>
      <c r="D3371" s="52">
        <v>31</v>
      </c>
      <c r="E3371" s="52" t="s">
        <v>777</v>
      </c>
      <c r="F3371" s="8" t="s">
        <v>797</v>
      </c>
      <c r="G3371" s="8">
        <v>37</v>
      </c>
      <c r="I3371" s="8">
        <f t="shared" si="85"/>
        <v>68</v>
      </c>
      <c r="J3371" s="372"/>
    </row>
    <row r="3372" spans="1:10" ht="15" customHeight="1" x14ac:dyDescent="0.2">
      <c r="A3372" s="8">
        <v>4648</v>
      </c>
      <c r="B3372" s="373" t="s">
        <v>833</v>
      </c>
      <c r="C3372" s="8" t="s">
        <v>802</v>
      </c>
      <c r="D3372" s="8">
        <v>21</v>
      </c>
      <c r="F3372" s="52" t="s">
        <v>798</v>
      </c>
      <c r="G3372" s="52">
        <v>17</v>
      </c>
      <c r="I3372" s="8">
        <f t="shared" si="85"/>
        <v>38</v>
      </c>
      <c r="J3372" s="372"/>
    </row>
    <row r="3373" spans="1:10" ht="15" customHeight="1" x14ac:dyDescent="0.2">
      <c r="A3373" s="8">
        <v>4647</v>
      </c>
      <c r="B3373" s="373" t="s">
        <v>833</v>
      </c>
      <c r="C3373" s="52" t="s">
        <v>803</v>
      </c>
      <c r="D3373" s="52">
        <v>7</v>
      </c>
      <c r="F3373" s="8" t="s">
        <v>791</v>
      </c>
      <c r="G3373" s="8">
        <v>34</v>
      </c>
      <c r="I3373" s="8">
        <f t="shared" si="85"/>
        <v>41</v>
      </c>
      <c r="J3373" s="372"/>
    </row>
    <row r="3374" spans="1:10" ht="15" customHeight="1" x14ac:dyDescent="0.2">
      <c r="A3374" s="8">
        <v>4646</v>
      </c>
      <c r="B3374" s="373" t="s">
        <v>833</v>
      </c>
      <c r="C3374" s="8" t="s">
        <v>793</v>
      </c>
      <c r="D3374" s="8">
        <v>29</v>
      </c>
      <c r="F3374" s="52" t="s">
        <v>792</v>
      </c>
      <c r="G3374" s="52">
        <v>10</v>
      </c>
      <c r="I3374" s="8">
        <f t="shared" si="85"/>
        <v>39</v>
      </c>
      <c r="J3374" s="372"/>
    </row>
    <row r="3375" spans="1:10" ht="15" customHeight="1" x14ac:dyDescent="0.2">
      <c r="A3375" s="8">
        <v>4645</v>
      </c>
      <c r="B3375" s="373" t="s">
        <v>833</v>
      </c>
      <c r="C3375" s="52" t="s">
        <v>788</v>
      </c>
      <c r="D3375" s="52">
        <v>19</v>
      </c>
      <c r="F3375" s="8" t="s">
        <v>799</v>
      </c>
      <c r="G3375" s="8">
        <v>22</v>
      </c>
      <c r="I3375" s="8">
        <f t="shared" si="85"/>
        <v>41</v>
      </c>
      <c r="J3375" s="372"/>
    </row>
    <row r="3376" spans="1:10" ht="15" customHeight="1" x14ac:dyDescent="0.2">
      <c r="A3376" s="8">
        <v>4644</v>
      </c>
      <c r="B3376" s="373" t="s">
        <v>833</v>
      </c>
      <c r="C3376" s="52" t="s">
        <v>795</v>
      </c>
      <c r="D3376" s="52">
        <v>17</v>
      </c>
      <c r="F3376" s="8" t="s">
        <v>800</v>
      </c>
      <c r="G3376" s="8">
        <v>48</v>
      </c>
      <c r="H3376" s="216" t="s">
        <v>826</v>
      </c>
      <c r="I3376" s="8">
        <f t="shared" si="85"/>
        <v>65</v>
      </c>
      <c r="J3376" s="372"/>
    </row>
    <row r="3377" spans="1:10" ht="15" customHeight="1" x14ac:dyDescent="0.2">
      <c r="A3377" s="8">
        <v>4643</v>
      </c>
      <c r="B3377" s="373" t="s">
        <v>833</v>
      </c>
      <c r="C3377" s="8" t="s">
        <v>794</v>
      </c>
      <c r="D3377" s="8">
        <v>23</v>
      </c>
      <c r="F3377" s="52" t="s">
        <v>801</v>
      </c>
      <c r="G3377" s="52">
        <v>0</v>
      </c>
      <c r="I3377" s="8">
        <f t="shared" si="85"/>
        <v>23</v>
      </c>
      <c r="J3377" s="372"/>
    </row>
    <row r="3378" spans="1:10" ht="15" customHeight="1" x14ac:dyDescent="0.2">
      <c r="A3378" s="8">
        <v>4642</v>
      </c>
      <c r="B3378" s="374" t="s">
        <v>834</v>
      </c>
      <c r="C3378" s="52" t="s">
        <v>800</v>
      </c>
      <c r="D3378" s="52">
        <v>20</v>
      </c>
      <c r="F3378" s="8" t="s">
        <v>802</v>
      </c>
      <c r="G3378" s="8">
        <v>21</v>
      </c>
      <c r="I3378" s="8">
        <f t="shared" si="85"/>
        <v>41</v>
      </c>
      <c r="J3378" s="372"/>
    </row>
    <row r="3379" spans="1:10" ht="15" customHeight="1" x14ac:dyDescent="0.2">
      <c r="A3379" s="8">
        <v>4641</v>
      </c>
      <c r="B3379" s="374" t="s">
        <v>834</v>
      </c>
      <c r="C3379" s="52" t="s">
        <v>166</v>
      </c>
      <c r="D3379" s="52">
        <v>3</v>
      </c>
      <c r="F3379" s="8" t="s">
        <v>789</v>
      </c>
      <c r="G3379" s="8">
        <v>52</v>
      </c>
      <c r="H3379" s="216" t="s">
        <v>837</v>
      </c>
      <c r="I3379" s="8">
        <f t="shared" si="85"/>
        <v>55</v>
      </c>
      <c r="J3379" s="372"/>
    </row>
    <row r="3380" spans="1:10" ht="15" customHeight="1" x14ac:dyDescent="0.2">
      <c r="A3380" s="8">
        <v>4640</v>
      </c>
      <c r="B3380" s="374" t="s">
        <v>834</v>
      </c>
      <c r="C3380" s="52" t="s">
        <v>319</v>
      </c>
      <c r="D3380" s="52">
        <v>19</v>
      </c>
      <c r="F3380" s="8" t="s">
        <v>790</v>
      </c>
      <c r="G3380" s="8">
        <v>38</v>
      </c>
      <c r="I3380" s="8">
        <f t="shared" si="85"/>
        <v>57</v>
      </c>
      <c r="J3380" s="372"/>
    </row>
    <row r="3381" spans="1:10" ht="15" customHeight="1" x14ac:dyDescent="0.2">
      <c r="A3381" s="8">
        <v>4639</v>
      </c>
      <c r="B3381" s="374" t="s">
        <v>834</v>
      </c>
      <c r="C3381" s="52" t="s">
        <v>788</v>
      </c>
      <c r="D3381" s="52">
        <v>10</v>
      </c>
      <c r="F3381" s="8" t="s">
        <v>791</v>
      </c>
      <c r="G3381" s="8">
        <v>19</v>
      </c>
      <c r="I3381" s="8">
        <f t="shared" si="85"/>
        <v>29</v>
      </c>
      <c r="J3381" s="372"/>
    </row>
    <row r="3382" spans="1:10" ht="15" customHeight="1" x14ac:dyDescent="0.2">
      <c r="A3382" s="8">
        <v>4638</v>
      </c>
      <c r="B3382" s="374" t="s">
        <v>834</v>
      </c>
      <c r="C3382" s="8" t="s">
        <v>795</v>
      </c>
      <c r="D3382" s="8">
        <v>24</v>
      </c>
      <c r="F3382" s="52" t="s">
        <v>797</v>
      </c>
      <c r="G3382" s="52">
        <v>13</v>
      </c>
      <c r="I3382" s="8">
        <f t="shared" si="85"/>
        <v>37</v>
      </c>
      <c r="J3382" s="372"/>
    </row>
    <row r="3383" spans="1:10" ht="15" customHeight="1" x14ac:dyDescent="0.2">
      <c r="A3383" s="8">
        <v>4637</v>
      </c>
      <c r="B3383" s="374" t="s">
        <v>834</v>
      </c>
      <c r="C3383" s="8" t="s">
        <v>792</v>
      </c>
      <c r="D3383" s="8">
        <v>30</v>
      </c>
      <c r="F3383" s="52" t="s">
        <v>798</v>
      </c>
      <c r="G3383" s="52">
        <v>24</v>
      </c>
      <c r="I3383" s="8">
        <f t="shared" si="85"/>
        <v>54</v>
      </c>
    </row>
    <row r="3384" spans="1:10" ht="15" customHeight="1" x14ac:dyDescent="0.2">
      <c r="A3384" s="8">
        <v>4636</v>
      </c>
      <c r="B3384" s="374" t="s">
        <v>834</v>
      </c>
      <c r="C3384" s="52" t="s">
        <v>796</v>
      </c>
      <c r="D3384" s="52">
        <v>16</v>
      </c>
      <c r="F3384" s="8" t="s">
        <v>803</v>
      </c>
      <c r="G3384" s="8">
        <v>27</v>
      </c>
      <c r="I3384" s="8">
        <f t="shared" si="85"/>
        <v>43</v>
      </c>
    </row>
    <row r="3385" spans="1:10" ht="15" customHeight="1" x14ac:dyDescent="0.2">
      <c r="A3385" s="8">
        <v>4635</v>
      </c>
      <c r="B3385" s="374" t="s">
        <v>834</v>
      </c>
      <c r="C3385" s="52" t="s">
        <v>801</v>
      </c>
      <c r="D3385" s="52">
        <v>13</v>
      </c>
      <c r="F3385" s="8" t="s">
        <v>793</v>
      </c>
      <c r="G3385" s="8">
        <v>16</v>
      </c>
      <c r="I3385" s="8">
        <f t="shared" si="85"/>
        <v>29</v>
      </c>
    </row>
    <row r="3386" spans="1:10" ht="15" customHeight="1" x14ac:dyDescent="0.2">
      <c r="A3386" s="8">
        <v>4634</v>
      </c>
      <c r="B3386" s="374" t="s">
        <v>834</v>
      </c>
      <c r="C3386" s="52" t="s">
        <v>799</v>
      </c>
      <c r="D3386" s="52">
        <v>21</v>
      </c>
      <c r="F3386" s="8" t="s">
        <v>794</v>
      </c>
      <c r="G3386" s="8">
        <v>35</v>
      </c>
      <c r="I3386" s="8">
        <f t="shared" si="85"/>
        <v>56</v>
      </c>
    </row>
    <row r="3387" spans="1:10" ht="15" customHeight="1" x14ac:dyDescent="0.2">
      <c r="A3387" s="8">
        <v>4633</v>
      </c>
      <c r="B3387" s="373" t="s">
        <v>835</v>
      </c>
      <c r="C3387" s="52" t="s">
        <v>319</v>
      </c>
      <c r="D3387" s="52">
        <v>23</v>
      </c>
      <c r="F3387" s="8" t="s">
        <v>788</v>
      </c>
      <c r="G3387" s="8">
        <v>31</v>
      </c>
      <c r="I3387" s="8">
        <f t="shared" si="85"/>
        <v>54</v>
      </c>
    </row>
    <row r="3388" spans="1:10" ht="15" customHeight="1" x14ac:dyDescent="0.2">
      <c r="A3388" s="8">
        <v>4632</v>
      </c>
      <c r="B3388" s="373" t="s">
        <v>835</v>
      </c>
      <c r="C3388" s="8" t="s">
        <v>796</v>
      </c>
      <c r="D3388" s="8">
        <v>27</v>
      </c>
      <c r="F3388" s="52" t="s">
        <v>166</v>
      </c>
      <c r="G3388" s="52">
        <v>17</v>
      </c>
      <c r="I3388" s="8">
        <f t="shared" si="85"/>
        <v>44</v>
      </c>
    </row>
    <row r="3389" spans="1:10" ht="15" customHeight="1" x14ac:dyDescent="0.2">
      <c r="A3389" s="8">
        <v>4631</v>
      </c>
      <c r="B3389" s="373" t="s">
        <v>835</v>
      </c>
      <c r="C3389" s="52" t="s">
        <v>801</v>
      </c>
      <c r="D3389" s="52">
        <v>6</v>
      </c>
      <c r="F3389" s="8" t="s">
        <v>790</v>
      </c>
      <c r="G3389" s="8">
        <v>24</v>
      </c>
      <c r="I3389" s="8">
        <f t="shared" si="85"/>
        <v>30</v>
      </c>
    </row>
    <row r="3390" spans="1:10" ht="15" customHeight="1" x14ac:dyDescent="0.2">
      <c r="A3390" s="8">
        <v>4630</v>
      </c>
      <c r="B3390" s="373" t="s">
        <v>835</v>
      </c>
      <c r="C3390" s="52" t="s">
        <v>802</v>
      </c>
      <c r="D3390" s="52">
        <v>14</v>
      </c>
      <c r="F3390" s="8" t="s">
        <v>791</v>
      </c>
      <c r="G3390" s="8">
        <v>44</v>
      </c>
      <c r="I3390" s="8">
        <f t="shared" si="85"/>
        <v>58</v>
      </c>
    </row>
    <row r="3391" spans="1:10" ht="15" customHeight="1" x14ac:dyDescent="0.2">
      <c r="A3391" s="8">
        <v>4629</v>
      </c>
      <c r="B3391" s="373" t="s">
        <v>835</v>
      </c>
      <c r="C3391" s="8" t="s">
        <v>793</v>
      </c>
      <c r="D3391" s="8">
        <v>20</v>
      </c>
      <c r="F3391" s="52" t="s">
        <v>797</v>
      </c>
      <c r="G3391" s="52">
        <v>16</v>
      </c>
      <c r="I3391" s="8">
        <f t="shared" si="85"/>
        <v>36</v>
      </c>
    </row>
    <row r="3392" spans="1:10" ht="15" customHeight="1" x14ac:dyDescent="0.2">
      <c r="A3392" s="8">
        <v>4628</v>
      </c>
      <c r="B3392" s="373" t="s">
        <v>835</v>
      </c>
      <c r="C3392" s="8" t="s">
        <v>799</v>
      </c>
      <c r="D3392" s="8">
        <v>30</v>
      </c>
      <c r="F3392" s="52" t="s">
        <v>803</v>
      </c>
      <c r="G3392" s="52">
        <v>17</v>
      </c>
      <c r="I3392" s="8">
        <f t="shared" si="85"/>
        <v>47</v>
      </c>
    </row>
    <row r="3393" spans="1:10" ht="15" customHeight="1" x14ac:dyDescent="0.2">
      <c r="A3393" s="8">
        <v>4627</v>
      </c>
      <c r="B3393" s="373" t="s">
        <v>835</v>
      </c>
      <c r="C3393" s="52" t="s">
        <v>789</v>
      </c>
      <c r="D3393" s="52">
        <v>23</v>
      </c>
      <c r="F3393" s="8" t="s">
        <v>800</v>
      </c>
      <c r="G3393" s="8">
        <v>27</v>
      </c>
      <c r="I3393" s="8">
        <f t="shared" si="85"/>
        <v>50</v>
      </c>
    </row>
    <row r="3394" spans="1:10" ht="15" customHeight="1" x14ac:dyDescent="0.2">
      <c r="A3394" s="8">
        <v>4626</v>
      </c>
      <c r="B3394" s="373" t="s">
        <v>835</v>
      </c>
      <c r="C3394" s="52" t="s">
        <v>792</v>
      </c>
      <c r="D3394" s="52">
        <v>7</v>
      </c>
      <c r="F3394" s="8" t="s">
        <v>795</v>
      </c>
      <c r="G3394" s="8">
        <v>35</v>
      </c>
      <c r="H3394" s="216" t="s">
        <v>1373</v>
      </c>
      <c r="I3394" s="8">
        <f t="shared" si="85"/>
        <v>42</v>
      </c>
    </row>
    <row r="3395" spans="1:10" ht="15" customHeight="1" x14ac:dyDescent="0.2">
      <c r="A3395" s="8">
        <v>4625</v>
      </c>
      <c r="B3395" s="373" t="s">
        <v>835</v>
      </c>
      <c r="C3395" s="52" t="s">
        <v>794</v>
      </c>
      <c r="D3395" s="52">
        <v>14</v>
      </c>
      <c r="F3395" s="8" t="s">
        <v>798</v>
      </c>
      <c r="G3395" s="8">
        <v>16</v>
      </c>
      <c r="I3395" s="8">
        <f t="shared" si="85"/>
        <v>30</v>
      </c>
    </row>
    <row r="3396" spans="1:10" ht="15" customHeight="1" x14ac:dyDescent="0.2">
      <c r="A3396" s="8">
        <v>4624</v>
      </c>
      <c r="B3396" s="360" t="s">
        <v>838</v>
      </c>
      <c r="C3396" s="8" t="s">
        <v>791</v>
      </c>
      <c r="D3396" s="8">
        <v>43</v>
      </c>
      <c r="E3396" s="361">
        <v>24</v>
      </c>
      <c r="F3396" s="52" t="s">
        <v>794</v>
      </c>
      <c r="G3396" s="52">
        <v>13</v>
      </c>
      <c r="H3396" s="216" t="s">
        <v>1397</v>
      </c>
      <c r="I3396" s="8">
        <f t="shared" si="85"/>
        <v>56</v>
      </c>
      <c r="J3396" s="358">
        <v>46.95</v>
      </c>
    </row>
    <row r="3397" spans="1:10" ht="15" customHeight="1" x14ac:dyDescent="0.2">
      <c r="A3397" s="8">
        <v>4623</v>
      </c>
      <c r="B3397" s="365" t="s">
        <v>839</v>
      </c>
      <c r="C3397" s="52" t="s">
        <v>793</v>
      </c>
      <c r="D3397" s="52">
        <v>14</v>
      </c>
      <c r="E3397" s="354"/>
      <c r="F3397" s="8" t="s">
        <v>794</v>
      </c>
      <c r="G3397" s="8">
        <v>27</v>
      </c>
      <c r="I3397" s="8">
        <f t="shared" si="85"/>
        <v>41</v>
      </c>
    </row>
    <row r="3398" spans="1:10" ht="15" customHeight="1" x14ac:dyDescent="0.2">
      <c r="A3398" s="8">
        <v>4622</v>
      </c>
      <c r="B3398" s="365" t="s">
        <v>839</v>
      </c>
      <c r="C3398" s="52" t="s">
        <v>796</v>
      </c>
      <c r="D3398" s="52">
        <v>6</v>
      </c>
      <c r="E3398" s="354"/>
      <c r="F3398" s="8" t="s">
        <v>791</v>
      </c>
      <c r="G3398" s="8">
        <v>34</v>
      </c>
      <c r="H3398" s="216" t="s">
        <v>857</v>
      </c>
      <c r="I3398" s="8">
        <f t="shared" si="85"/>
        <v>40</v>
      </c>
    </row>
    <row r="3399" spans="1:10" ht="15" customHeight="1" x14ac:dyDescent="0.2">
      <c r="A3399" s="8">
        <v>4621</v>
      </c>
      <c r="B3399" s="360" t="s">
        <v>840</v>
      </c>
      <c r="C3399" s="52" t="s">
        <v>803</v>
      </c>
      <c r="D3399" s="52">
        <v>20</v>
      </c>
      <c r="E3399" s="354"/>
      <c r="F3399" s="8" t="s">
        <v>794</v>
      </c>
      <c r="G3399" s="8">
        <v>28</v>
      </c>
      <c r="H3399" s="216" t="s">
        <v>3776</v>
      </c>
      <c r="I3399" s="8">
        <f t="shared" si="85"/>
        <v>48</v>
      </c>
      <c r="J3399" s="372"/>
    </row>
    <row r="3400" spans="1:10" ht="15" customHeight="1" x14ac:dyDescent="0.2">
      <c r="A3400" s="8">
        <v>4620</v>
      </c>
      <c r="B3400" s="360" t="s">
        <v>840</v>
      </c>
      <c r="C3400" s="52" t="s">
        <v>790</v>
      </c>
      <c r="D3400" s="52">
        <v>16</v>
      </c>
      <c r="E3400" s="354"/>
      <c r="F3400" s="8" t="s">
        <v>796</v>
      </c>
      <c r="G3400" s="8">
        <v>23</v>
      </c>
      <c r="I3400" s="8">
        <f t="shared" si="85"/>
        <v>39</v>
      </c>
      <c r="J3400" s="372"/>
    </row>
    <row r="3401" spans="1:10" ht="15" customHeight="1" x14ac:dyDescent="0.2">
      <c r="A3401" s="8">
        <v>4619</v>
      </c>
      <c r="B3401" s="360" t="s">
        <v>840</v>
      </c>
      <c r="C3401" s="52" t="s">
        <v>795</v>
      </c>
      <c r="D3401" s="52">
        <v>30</v>
      </c>
      <c r="E3401" s="354"/>
      <c r="F3401" s="8" t="s">
        <v>793</v>
      </c>
      <c r="G3401" s="8">
        <v>31</v>
      </c>
      <c r="I3401" s="8">
        <f t="shared" si="85"/>
        <v>61</v>
      </c>
      <c r="J3401" s="372"/>
    </row>
    <row r="3402" spans="1:10" ht="15" customHeight="1" x14ac:dyDescent="0.2">
      <c r="A3402" s="8">
        <v>4618</v>
      </c>
      <c r="B3402" s="360" t="s">
        <v>840</v>
      </c>
      <c r="C3402" s="52" t="s">
        <v>801</v>
      </c>
      <c r="D3402" s="52">
        <v>22</v>
      </c>
      <c r="E3402" s="354"/>
      <c r="F3402" s="8" t="s">
        <v>791</v>
      </c>
      <c r="G3402" s="8">
        <v>27</v>
      </c>
      <c r="I3402" s="8">
        <f t="shared" si="85"/>
        <v>49</v>
      </c>
      <c r="J3402" s="372"/>
    </row>
    <row r="3403" spans="1:10" ht="15" customHeight="1" x14ac:dyDescent="0.2">
      <c r="A3403" s="8">
        <v>4617</v>
      </c>
      <c r="B3403" s="365" t="s">
        <v>841</v>
      </c>
      <c r="C3403" s="52" t="s">
        <v>166</v>
      </c>
      <c r="D3403" s="52">
        <v>21</v>
      </c>
      <c r="F3403" s="8" t="s">
        <v>801</v>
      </c>
      <c r="G3403" s="8">
        <v>28</v>
      </c>
      <c r="I3403" s="8">
        <f t="shared" si="85"/>
        <v>49</v>
      </c>
      <c r="J3403" s="372"/>
    </row>
    <row r="3404" spans="1:10" ht="15" customHeight="1" x14ac:dyDescent="0.2">
      <c r="A3404" s="8">
        <v>4616</v>
      </c>
      <c r="B3404" s="365" t="s">
        <v>841</v>
      </c>
      <c r="C3404" s="52" t="s">
        <v>802</v>
      </c>
      <c r="D3404" s="52">
        <v>7</v>
      </c>
      <c r="F3404" s="8" t="s">
        <v>796</v>
      </c>
      <c r="G3404" s="8">
        <v>41</v>
      </c>
      <c r="I3404" s="8">
        <f t="shared" si="85"/>
        <v>48</v>
      </c>
      <c r="J3404" s="372"/>
    </row>
    <row r="3405" spans="1:10" ht="15" customHeight="1" x14ac:dyDescent="0.2">
      <c r="A3405" s="8">
        <v>4615</v>
      </c>
      <c r="B3405" s="365" t="s">
        <v>841</v>
      </c>
      <c r="C3405" s="52" t="s">
        <v>795</v>
      </c>
      <c r="D3405" s="52">
        <v>9</v>
      </c>
      <c r="F3405" s="8" t="s">
        <v>788</v>
      </c>
      <c r="G3405" s="8">
        <v>28</v>
      </c>
      <c r="I3405" s="8">
        <f t="shared" si="85"/>
        <v>37</v>
      </c>
      <c r="J3405" s="372"/>
    </row>
    <row r="3406" spans="1:10" ht="15" customHeight="1" x14ac:dyDescent="0.2">
      <c r="A3406" s="8">
        <v>4614</v>
      </c>
      <c r="B3406" s="365" t="s">
        <v>841</v>
      </c>
      <c r="C3406" s="8" t="s">
        <v>319</v>
      </c>
      <c r="D3406" s="8">
        <v>23</v>
      </c>
      <c r="F3406" s="52" t="s">
        <v>789</v>
      </c>
      <c r="G3406" s="52">
        <v>20</v>
      </c>
      <c r="I3406" s="8">
        <f t="shared" si="85"/>
        <v>43</v>
      </c>
      <c r="J3406" s="372"/>
    </row>
    <row r="3407" spans="1:10" ht="15" customHeight="1" x14ac:dyDescent="0.2">
      <c r="A3407" s="8">
        <v>4613</v>
      </c>
      <c r="B3407" s="365" t="s">
        <v>841</v>
      </c>
      <c r="C3407" s="8" t="s">
        <v>794</v>
      </c>
      <c r="D3407" s="8">
        <v>28</v>
      </c>
      <c r="F3407" s="52" t="s">
        <v>790</v>
      </c>
      <c r="G3407" s="52">
        <v>7</v>
      </c>
      <c r="I3407" s="8">
        <f t="shared" si="85"/>
        <v>35</v>
      </c>
      <c r="J3407" s="372"/>
    </row>
    <row r="3408" spans="1:10" ht="15" customHeight="1" x14ac:dyDescent="0.2">
      <c r="A3408" s="8">
        <v>4612</v>
      </c>
      <c r="B3408" s="365" t="s">
        <v>841</v>
      </c>
      <c r="C3408" s="52" t="s">
        <v>798</v>
      </c>
      <c r="D3408" s="52">
        <v>6</v>
      </c>
      <c r="F3408" s="8" t="s">
        <v>791</v>
      </c>
      <c r="G3408" s="8">
        <v>23</v>
      </c>
      <c r="I3408" s="8">
        <f t="shared" si="85"/>
        <v>29</v>
      </c>
      <c r="J3408" s="372"/>
    </row>
    <row r="3409" spans="1:10" ht="15" customHeight="1" x14ac:dyDescent="0.2">
      <c r="A3409" s="8">
        <v>4611</v>
      </c>
      <c r="B3409" s="365" t="s">
        <v>841</v>
      </c>
      <c r="C3409" s="8" t="s">
        <v>797</v>
      </c>
      <c r="D3409" s="8">
        <v>23</v>
      </c>
      <c r="F3409" s="52" t="s">
        <v>540</v>
      </c>
      <c r="G3409" s="52">
        <v>13</v>
      </c>
      <c r="I3409" s="8">
        <f t="shared" si="85"/>
        <v>36</v>
      </c>
      <c r="J3409" s="372"/>
    </row>
    <row r="3410" spans="1:10" ht="15" customHeight="1" x14ac:dyDescent="0.2">
      <c r="A3410" s="8">
        <v>4610</v>
      </c>
      <c r="B3410" s="365" t="s">
        <v>841</v>
      </c>
      <c r="C3410" s="52" t="s">
        <v>799</v>
      </c>
      <c r="D3410" s="52">
        <v>13</v>
      </c>
      <c r="F3410" s="8" t="s">
        <v>793</v>
      </c>
      <c r="G3410" s="8">
        <v>24</v>
      </c>
      <c r="I3410" s="8">
        <f t="shared" si="85"/>
        <v>37</v>
      </c>
      <c r="J3410" s="372"/>
    </row>
    <row r="3411" spans="1:10" ht="15" customHeight="1" x14ac:dyDescent="0.2">
      <c r="A3411" s="8">
        <v>4609</v>
      </c>
      <c r="B3411" s="365" t="s">
        <v>841</v>
      </c>
      <c r="C3411" s="52" t="s">
        <v>800</v>
      </c>
      <c r="D3411" s="52">
        <v>24</v>
      </c>
      <c r="F3411" s="8" t="s">
        <v>803</v>
      </c>
      <c r="G3411" s="8">
        <v>37</v>
      </c>
      <c r="H3411" s="216" t="s">
        <v>836</v>
      </c>
      <c r="I3411" s="8">
        <f t="shared" si="85"/>
        <v>61</v>
      </c>
      <c r="J3411" s="372"/>
    </row>
    <row r="3412" spans="1:10" ht="15" customHeight="1" x14ac:dyDescent="0.2">
      <c r="A3412" s="8">
        <v>4608</v>
      </c>
      <c r="B3412" s="360" t="s">
        <v>842</v>
      </c>
      <c r="C3412" s="8" t="s">
        <v>801</v>
      </c>
      <c r="D3412" s="8">
        <v>14</v>
      </c>
      <c r="F3412" s="52" t="s">
        <v>804</v>
      </c>
      <c r="G3412" s="52">
        <v>10</v>
      </c>
      <c r="I3412" s="8">
        <f t="shared" si="85"/>
        <v>24</v>
      </c>
      <c r="J3412" s="372"/>
    </row>
    <row r="3413" spans="1:10" ht="15" customHeight="1" x14ac:dyDescent="0.2">
      <c r="A3413" s="8">
        <v>4607</v>
      </c>
      <c r="B3413" s="360" t="s">
        <v>842</v>
      </c>
      <c r="C3413" s="52" t="s">
        <v>790</v>
      </c>
      <c r="D3413" s="52">
        <v>23</v>
      </c>
      <c r="F3413" s="8" t="s">
        <v>796</v>
      </c>
      <c r="G3413" s="8">
        <v>28</v>
      </c>
      <c r="I3413" s="8">
        <f t="shared" si="85"/>
        <v>51</v>
      </c>
      <c r="J3413" s="372"/>
    </row>
    <row r="3414" spans="1:10" ht="15" customHeight="1" x14ac:dyDescent="0.2">
      <c r="A3414" s="8">
        <v>4606</v>
      </c>
      <c r="B3414" s="360" t="s">
        <v>842</v>
      </c>
      <c r="C3414" s="52" t="s">
        <v>166</v>
      </c>
      <c r="D3414" s="52">
        <v>17</v>
      </c>
      <c r="F3414" s="8" t="s">
        <v>788</v>
      </c>
      <c r="G3414" s="8">
        <v>27</v>
      </c>
      <c r="I3414" s="8">
        <f t="shared" si="85"/>
        <v>44</v>
      </c>
      <c r="J3414" s="372"/>
    </row>
    <row r="3415" spans="1:10" ht="15" customHeight="1" x14ac:dyDescent="0.2">
      <c r="A3415" s="8">
        <v>4605</v>
      </c>
      <c r="B3415" s="360" t="s">
        <v>842</v>
      </c>
      <c r="C3415" s="8" t="s">
        <v>791</v>
      </c>
      <c r="D3415" s="8">
        <v>41</v>
      </c>
      <c r="F3415" s="52" t="s">
        <v>802</v>
      </c>
      <c r="G3415" s="52">
        <v>21</v>
      </c>
      <c r="I3415" s="8">
        <f t="shared" si="85"/>
        <v>62</v>
      </c>
      <c r="J3415" s="372"/>
    </row>
    <row r="3416" spans="1:10" ht="15" customHeight="1" x14ac:dyDescent="0.2">
      <c r="A3416" s="8">
        <v>4604</v>
      </c>
      <c r="B3416" s="360" t="s">
        <v>842</v>
      </c>
      <c r="C3416" s="52" t="s">
        <v>800</v>
      </c>
      <c r="D3416" s="52">
        <v>9</v>
      </c>
      <c r="F3416" s="8" t="s">
        <v>789</v>
      </c>
      <c r="G3416" s="8">
        <v>10</v>
      </c>
      <c r="I3416" s="8">
        <f t="shared" si="85"/>
        <v>19</v>
      </c>
      <c r="J3416" s="372"/>
    </row>
    <row r="3417" spans="1:10" ht="15" customHeight="1" x14ac:dyDescent="0.2">
      <c r="A3417" s="8">
        <v>4603</v>
      </c>
      <c r="B3417" s="360" t="s">
        <v>842</v>
      </c>
      <c r="C3417" s="8" t="s">
        <v>794</v>
      </c>
      <c r="D3417" s="8">
        <v>41</v>
      </c>
      <c r="F3417" s="52" t="s">
        <v>797</v>
      </c>
      <c r="G3417" s="52">
        <v>14</v>
      </c>
      <c r="H3417" s="216" t="s">
        <v>779</v>
      </c>
      <c r="I3417" s="8">
        <f t="shared" si="85"/>
        <v>55</v>
      </c>
      <c r="J3417" s="372"/>
    </row>
    <row r="3418" spans="1:10" ht="15" customHeight="1" x14ac:dyDescent="0.2">
      <c r="A3418" s="8">
        <v>4602</v>
      </c>
      <c r="B3418" s="360" t="s">
        <v>842</v>
      </c>
      <c r="C3418" s="8" t="s">
        <v>540</v>
      </c>
      <c r="D3418" s="8">
        <v>16</v>
      </c>
      <c r="F3418" s="52" t="s">
        <v>798</v>
      </c>
      <c r="G3418" s="52">
        <v>14</v>
      </c>
      <c r="I3418" s="8">
        <f t="shared" si="85"/>
        <v>30</v>
      </c>
      <c r="J3418" s="372"/>
    </row>
    <row r="3419" spans="1:10" ht="15" customHeight="1" x14ac:dyDescent="0.2">
      <c r="A3419" s="8">
        <v>4601</v>
      </c>
      <c r="B3419" s="360" t="s">
        <v>842</v>
      </c>
      <c r="C3419" s="8" t="s">
        <v>803</v>
      </c>
      <c r="D3419" s="8">
        <v>34</v>
      </c>
      <c r="F3419" s="52" t="s">
        <v>799</v>
      </c>
      <c r="G3419" s="52">
        <v>16</v>
      </c>
      <c r="I3419" s="8">
        <f t="shared" si="85"/>
        <v>50</v>
      </c>
      <c r="J3419" s="372"/>
    </row>
    <row r="3420" spans="1:10" ht="15" customHeight="1" x14ac:dyDescent="0.2">
      <c r="A3420" s="8">
        <v>4600</v>
      </c>
      <c r="B3420" s="360" t="s">
        <v>842</v>
      </c>
      <c r="C3420" s="52" t="s">
        <v>793</v>
      </c>
      <c r="D3420" s="52">
        <v>15</v>
      </c>
      <c r="F3420" s="8" t="s">
        <v>795</v>
      </c>
      <c r="G3420" s="8">
        <v>24</v>
      </c>
      <c r="I3420" s="8">
        <f t="shared" si="85"/>
        <v>39</v>
      </c>
      <c r="J3420" s="372"/>
    </row>
    <row r="3421" spans="1:10" ht="15" customHeight="1" x14ac:dyDescent="0.2">
      <c r="A3421" s="8">
        <v>4599</v>
      </c>
      <c r="B3421" s="365" t="s">
        <v>843</v>
      </c>
      <c r="C3421" s="8" t="s">
        <v>788</v>
      </c>
      <c r="D3421" s="8">
        <v>37</v>
      </c>
      <c r="F3421" s="52" t="s">
        <v>166</v>
      </c>
      <c r="G3421" s="52">
        <v>16</v>
      </c>
      <c r="I3421" s="8">
        <f t="shared" ref="I3421:I3484" si="86">D3421+G3421</f>
        <v>53</v>
      </c>
      <c r="J3421" s="372"/>
    </row>
    <row r="3422" spans="1:10" ht="15" customHeight="1" x14ac:dyDescent="0.2">
      <c r="A3422" s="8">
        <v>4598</v>
      </c>
      <c r="B3422" s="365" t="s">
        <v>843</v>
      </c>
      <c r="C3422" s="52" t="s">
        <v>319</v>
      </c>
      <c r="D3422" s="52">
        <v>20</v>
      </c>
      <c r="F3422" s="8" t="s">
        <v>801</v>
      </c>
      <c r="G3422" s="8">
        <v>27</v>
      </c>
      <c r="I3422" s="8">
        <f t="shared" si="86"/>
        <v>47</v>
      </c>
      <c r="J3422" s="372"/>
    </row>
    <row r="3423" spans="1:10" ht="15" customHeight="1" x14ac:dyDescent="0.2">
      <c r="A3423" s="8">
        <v>4597</v>
      </c>
      <c r="B3423" s="365" t="s">
        <v>843</v>
      </c>
      <c r="C3423" s="8" t="s">
        <v>790</v>
      </c>
      <c r="D3423" s="8">
        <v>10</v>
      </c>
      <c r="F3423" s="52" t="s">
        <v>802</v>
      </c>
      <c r="G3423" s="52">
        <v>6</v>
      </c>
      <c r="I3423" s="8">
        <f t="shared" si="86"/>
        <v>16</v>
      </c>
      <c r="J3423" s="372"/>
    </row>
    <row r="3424" spans="1:10" ht="15" customHeight="1" x14ac:dyDescent="0.2">
      <c r="A3424" s="8">
        <v>4596</v>
      </c>
      <c r="B3424" s="365" t="s">
        <v>843</v>
      </c>
      <c r="C3424" s="8" t="s">
        <v>795</v>
      </c>
      <c r="D3424" s="8">
        <v>27</v>
      </c>
      <c r="F3424" s="52" t="s">
        <v>789</v>
      </c>
      <c r="G3424" s="52">
        <v>14</v>
      </c>
      <c r="I3424" s="8">
        <f t="shared" si="86"/>
        <v>41</v>
      </c>
      <c r="J3424" s="372"/>
    </row>
    <row r="3425" spans="1:10" ht="15" customHeight="1" x14ac:dyDescent="0.2">
      <c r="A3425" s="8">
        <v>4595</v>
      </c>
      <c r="B3425" s="365" t="s">
        <v>843</v>
      </c>
      <c r="C3425" s="52" t="s">
        <v>800</v>
      </c>
      <c r="D3425" s="52">
        <v>14</v>
      </c>
      <c r="F3425" s="8" t="s">
        <v>791</v>
      </c>
      <c r="G3425" s="8">
        <v>51</v>
      </c>
      <c r="H3425" s="216" t="s">
        <v>857</v>
      </c>
      <c r="I3425" s="8">
        <f t="shared" si="86"/>
        <v>65</v>
      </c>
      <c r="J3425" s="372"/>
    </row>
    <row r="3426" spans="1:10" ht="15" customHeight="1" x14ac:dyDescent="0.2">
      <c r="A3426" s="8">
        <v>4594</v>
      </c>
      <c r="B3426" s="365" t="s">
        <v>843</v>
      </c>
      <c r="C3426" s="52" t="s">
        <v>540</v>
      </c>
      <c r="D3426" s="52">
        <v>37</v>
      </c>
      <c r="F3426" s="8" t="s">
        <v>797</v>
      </c>
      <c r="G3426" s="8">
        <v>39</v>
      </c>
      <c r="I3426" s="8">
        <f t="shared" si="86"/>
        <v>76</v>
      </c>
      <c r="J3426" s="372"/>
    </row>
    <row r="3427" spans="1:10" ht="15" customHeight="1" x14ac:dyDescent="0.2">
      <c r="A3427" s="8">
        <v>4593</v>
      </c>
      <c r="B3427" s="365" t="s">
        <v>843</v>
      </c>
      <c r="C3427" s="8" t="s">
        <v>794</v>
      </c>
      <c r="D3427" s="8">
        <v>20</v>
      </c>
      <c r="F3427" s="52" t="s">
        <v>793</v>
      </c>
      <c r="G3427" s="52">
        <v>19</v>
      </c>
      <c r="I3427" s="8">
        <f t="shared" si="86"/>
        <v>39</v>
      </c>
      <c r="J3427" s="372"/>
    </row>
    <row r="3428" spans="1:10" ht="15" customHeight="1" x14ac:dyDescent="0.2">
      <c r="A3428" s="8">
        <v>4592</v>
      </c>
      <c r="B3428" s="365" t="s">
        <v>843</v>
      </c>
      <c r="C3428" s="8" t="s">
        <v>796</v>
      </c>
      <c r="D3428" s="8">
        <v>20</v>
      </c>
      <c r="F3428" s="52" t="s">
        <v>803</v>
      </c>
      <c r="G3428" s="52">
        <v>17</v>
      </c>
      <c r="I3428" s="8">
        <f t="shared" si="86"/>
        <v>37</v>
      </c>
      <c r="J3428" s="372"/>
    </row>
    <row r="3429" spans="1:10" ht="15" customHeight="1" x14ac:dyDescent="0.2">
      <c r="A3429" s="8">
        <v>4591</v>
      </c>
      <c r="B3429" s="365" t="s">
        <v>843</v>
      </c>
      <c r="C3429" s="8" t="s">
        <v>799</v>
      </c>
      <c r="D3429" s="8">
        <v>27</v>
      </c>
      <c r="F3429" s="52" t="s">
        <v>798</v>
      </c>
      <c r="G3429" s="52">
        <v>24</v>
      </c>
      <c r="I3429" s="8">
        <f t="shared" si="86"/>
        <v>51</v>
      </c>
      <c r="J3429" s="372"/>
    </row>
    <row r="3430" spans="1:10" ht="15" customHeight="1" x14ac:dyDescent="0.2">
      <c r="A3430" s="8">
        <v>4590</v>
      </c>
      <c r="B3430" s="360" t="s">
        <v>844</v>
      </c>
      <c r="C3430" s="8" t="s">
        <v>540</v>
      </c>
      <c r="D3430" s="8">
        <v>27</v>
      </c>
      <c r="F3430" s="52" t="s">
        <v>166</v>
      </c>
      <c r="G3430" s="52">
        <v>20</v>
      </c>
      <c r="I3430" s="8">
        <f t="shared" si="86"/>
        <v>47</v>
      </c>
      <c r="J3430" s="372"/>
    </row>
    <row r="3431" spans="1:10" ht="15" customHeight="1" x14ac:dyDescent="0.2">
      <c r="A3431" s="8">
        <v>4589</v>
      </c>
      <c r="B3431" s="360" t="s">
        <v>844</v>
      </c>
      <c r="C3431" s="8" t="s">
        <v>788</v>
      </c>
      <c r="D3431" s="8">
        <v>17</v>
      </c>
      <c r="F3431" s="52" t="s">
        <v>801</v>
      </c>
      <c r="G3431" s="52">
        <v>3</v>
      </c>
      <c r="I3431" s="8">
        <f t="shared" si="86"/>
        <v>20</v>
      </c>
      <c r="J3431" s="372"/>
    </row>
    <row r="3432" spans="1:10" ht="15" customHeight="1" x14ac:dyDescent="0.2">
      <c r="A3432" s="8">
        <v>4588</v>
      </c>
      <c r="B3432" s="360" t="s">
        <v>844</v>
      </c>
      <c r="C3432" s="52" t="s">
        <v>794</v>
      </c>
      <c r="D3432" s="52">
        <v>24</v>
      </c>
      <c r="F3432" s="8" t="s">
        <v>796</v>
      </c>
      <c r="G3432" s="8">
        <v>38</v>
      </c>
      <c r="I3432" s="8">
        <f t="shared" si="86"/>
        <v>62</v>
      </c>
      <c r="J3432" s="372"/>
    </row>
    <row r="3433" spans="1:10" ht="15" customHeight="1" x14ac:dyDescent="0.2">
      <c r="A3433" s="8">
        <v>4587</v>
      </c>
      <c r="B3433" s="360" t="s">
        <v>844</v>
      </c>
      <c r="C3433" s="8" t="s">
        <v>789</v>
      </c>
      <c r="D3433" s="8">
        <v>16</v>
      </c>
      <c r="F3433" s="52" t="s">
        <v>802</v>
      </c>
      <c r="G3433" s="52">
        <v>15</v>
      </c>
      <c r="I3433" s="8">
        <f t="shared" si="86"/>
        <v>31</v>
      </c>
      <c r="J3433" s="372"/>
    </row>
    <row r="3434" spans="1:10" ht="15" customHeight="1" x14ac:dyDescent="0.2">
      <c r="A3434" s="8">
        <v>4586</v>
      </c>
      <c r="B3434" s="360" t="s">
        <v>844</v>
      </c>
      <c r="C3434" s="8" t="s">
        <v>803</v>
      </c>
      <c r="D3434" s="8">
        <v>61</v>
      </c>
      <c r="F3434" s="52" t="s">
        <v>790</v>
      </c>
      <c r="G3434" s="52">
        <v>17</v>
      </c>
      <c r="H3434" s="216" t="s">
        <v>836</v>
      </c>
      <c r="I3434" s="8">
        <f t="shared" si="86"/>
        <v>78</v>
      </c>
      <c r="J3434" s="372"/>
    </row>
    <row r="3435" spans="1:10" ht="15" customHeight="1" x14ac:dyDescent="0.2">
      <c r="A3435" s="8">
        <v>4585</v>
      </c>
      <c r="B3435" s="360" t="s">
        <v>844</v>
      </c>
      <c r="C3435" s="52" t="s">
        <v>319</v>
      </c>
      <c r="D3435" s="52">
        <v>24</v>
      </c>
      <c r="F3435" s="8" t="s">
        <v>791</v>
      </c>
      <c r="G3435" s="8">
        <v>34</v>
      </c>
      <c r="I3435" s="8">
        <f t="shared" si="86"/>
        <v>58</v>
      </c>
      <c r="J3435" s="372"/>
    </row>
    <row r="3436" spans="1:10" ht="15" customHeight="1" x14ac:dyDescent="0.2">
      <c r="A3436" s="8">
        <v>4584</v>
      </c>
      <c r="B3436" s="360" t="s">
        <v>844</v>
      </c>
      <c r="C3436" s="52" t="s">
        <v>797</v>
      </c>
      <c r="D3436" s="52">
        <v>24</v>
      </c>
      <c r="F3436" s="8" t="s">
        <v>793</v>
      </c>
      <c r="G3436" s="8">
        <v>51</v>
      </c>
      <c r="I3436" s="8">
        <f t="shared" si="86"/>
        <v>75</v>
      </c>
      <c r="J3436" s="372"/>
    </row>
    <row r="3437" spans="1:10" ht="15" customHeight="1" x14ac:dyDescent="0.2">
      <c r="A3437" s="8">
        <v>4583</v>
      </c>
      <c r="B3437" s="360" t="s">
        <v>844</v>
      </c>
      <c r="C3437" s="52" t="s">
        <v>798</v>
      </c>
      <c r="D3437" s="52">
        <v>23</v>
      </c>
      <c r="F3437" s="8" t="s">
        <v>800</v>
      </c>
      <c r="G3437" s="8">
        <v>31</v>
      </c>
      <c r="I3437" s="8">
        <f t="shared" si="86"/>
        <v>54</v>
      </c>
      <c r="J3437" s="372"/>
    </row>
    <row r="3438" spans="1:10" ht="15" customHeight="1" x14ac:dyDescent="0.2">
      <c r="A3438" s="8">
        <v>4582</v>
      </c>
      <c r="B3438" s="360" t="s">
        <v>844</v>
      </c>
      <c r="C3438" s="52" t="s">
        <v>799</v>
      </c>
      <c r="D3438" s="52">
        <v>17</v>
      </c>
      <c r="F3438" s="8" t="s">
        <v>795</v>
      </c>
      <c r="G3438" s="8">
        <v>45</v>
      </c>
      <c r="I3438" s="8">
        <f t="shared" si="86"/>
        <v>62</v>
      </c>
      <c r="J3438" s="372"/>
    </row>
    <row r="3439" spans="1:10" ht="15" customHeight="1" x14ac:dyDescent="0.2">
      <c r="A3439" s="8">
        <v>4581</v>
      </c>
      <c r="B3439" s="365" t="s">
        <v>845</v>
      </c>
      <c r="C3439" s="52" t="s">
        <v>797</v>
      </c>
      <c r="D3439" s="52">
        <v>17</v>
      </c>
      <c r="E3439" s="52" t="s">
        <v>777</v>
      </c>
      <c r="F3439" s="8" t="s">
        <v>804</v>
      </c>
      <c r="G3439" s="8">
        <v>20</v>
      </c>
      <c r="I3439" s="8">
        <f t="shared" si="86"/>
        <v>37</v>
      </c>
      <c r="J3439" s="372"/>
    </row>
    <row r="3440" spans="1:10" ht="15" customHeight="1" x14ac:dyDescent="0.2">
      <c r="A3440" s="8">
        <v>4580</v>
      </c>
      <c r="B3440" s="365" t="s">
        <v>845</v>
      </c>
      <c r="C3440" s="52" t="s">
        <v>788</v>
      </c>
      <c r="D3440" s="52">
        <v>20</v>
      </c>
      <c r="F3440" s="8" t="s">
        <v>796</v>
      </c>
      <c r="G3440" s="8">
        <v>34</v>
      </c>
      <c r="I3440" s="8">
        <f t="shared" si="86"/>
        <v>54</v>
      </c>
      <c r="J3440" s="372"/>
    </row>
    <row r="3441" spans="1:10" ht="15" customHeight="1" x14ac:dyDescent="0.2">
      <c r="A3441" s="8">
        <v>4579</v>
      </c>
      <c r="B3441" s="365" t="s">
        <v>845</v>
      </c>
      <c r="C3441" s="52" t="s">
        <v>166</v>
      </c>
      <c r="D3441" s="52">
        <v>17</v>
      </c>
      <c r="F3441" s="8" t="s">
        <v>802</v>
      </c>
      <c r="G3441" s="8">
        <v>35</v>
      </c>
      <c r="I3441" s="8">
        <f t="shared" si="86"/>
        <v>52</v>
      </c>
      <c r="J3441" s="372"/>
    </row>
    <row r="3442" spans="1:10" ht="15" customHeight="1" x14ac:dyDescent="0.2">
      <c r="A3442" s="8">
        <v>4578</v>
      </c>
      <c r="B3442" s="365" t="s">
        <v>845</v>
      </c>
      <c r="C3442" s="52" t="s">
        <v>791</v>
      </c>
      <c r="D3442" s="52">
        <v>17</v>
      </c>
      <c r="F3442" s="8" t="s">
        <v>789</v>
      </c>
      <c r="G3442" s="8">
        <v>20</v>
      </c>
      <c r="I3442" s="8">
        <f t="shared" si="86"/>
        <v>37</v>
      </c>
      <c r="J3442" s="372"/>
    </row>
    <row r="3443" spans="1:10" ht="15" customHeight="1" x14ac:dyDescent="0.2">
      <c r="A3443" s="8">
        <v>4577</v>
      </c>
      <c r="B3443" s="365" t="s">
        <v>845</v>
      </c>
      <c r="C3443" s="52" t="s">
        <v>801</v>
      </c>
      <c r="D3443" s="52">
        <v>7</v>
      </c>
      <c r="F3443" s="8" t="s">
        <v>790</v>
      </c>
      <c r="G3443" s="8">
        <v>31</v>
      </c>
      <c r="I3443" s="8">
        <f t="shared" si="86"/>
        <v>38</v>
      </c>
      <c r="J3443" s="372"/>
    </row>
    <row r="3444" spans="1:10" ht="15" customHeight="1" x14ac:dyDescent="0.2">
      <c r="A3444" s="8">
        <v>4576</v>
      </c>
      <c r="B3444" s="365" t="s">
        <v>845</v>
      </c>
      <c r="C3444" s="52" t="s">
        <v>793</v>
      </c>
      <c r="D3444" s="52">
        <v>28</v>
      </c>
      <c r="F3444" s="8" t="s">
        <v>798</v>
      </c>
      <c r="G3444" s="8">
        <v>31</v>
      </c>
      <c r="I3444" s="8">
        <f t="shared" si="86"/>
        <v>59</v>
      </c>
      <c r="J3444" s="372"/>
    </row>
    <row r="3445" spans="1:10" ht="15" customHeight="1" x14ac:dyDescent="0.2">
      <c r="A3445" s="8">
        <v>4575</v>
      </c>
      <c r="B3445" s="365" t="s">
        <v>845</v>
      </c>
      <c r="C3445" s="52" t="s">
        <v>540</v>
      </c>
      <c r="D3445" s="52">
        <v>17</v>
      </c>
      <c r="E3445" s="52" t="s">
        <v>777</v>
      </c>
      <c r="F3445" s="8" t="s">
        <v>799</v>
      </c>
      <c r="G3445" s="8">
        <v>23</v>
      </c>
      <c r="I3445" s="8">
        <f t="shared" si="86"/>
        <v>40</v>
      </c>
      <c r="J3445" s="372"/>
    </row>
    <row r="3446" spans="1:10" ht="15" customHeight="1" x14ac:dyDescent="0.2">
      <c r="A3446" s="8">
        <v>4574</v>
      </c>
      <c r="B3446" s="365" t="s">
        <v>845</v>
      </c>
      <c r="C3446" s="52" t="s">
        <v>803</v>
      </c>
      <c r="D3446" s="52">
        <v>13</v>
      </c>
      <c r="F3446" s="8" t="s">
        <v>794</v>
      </c>
      <c r="G3446" s="8">
        <v>42</v>
      </c>
      <c r="I3446" s="8">
        <f t="shared" si="86"/>
        <v>55</v>
      </c>
      <c r="J3446" s="372"/>
    </row>
    <row r="3447" spans="1:10" ht="15" customHeight="1" x14ac:dyDescent="0.2">
      <c r="A3447" s="8">
        <v>4573</v>
      </c>
      <c r="B3447" s="365" t="s">
        <v>845</v>
      </c>
      <c r="C3447" s="52" t="s">
        <v>800</v>
      </c>
      <c r="D3447" s="52">
        <v>14</v>
      </c>
      <c r="F3447" s="8" t="s">
        <v>795</v>
      </c>
      <c r="G3447" s="8">
        <v>59</v>
      </c>
      <c r="H3447" s="216" t="s">
        <v>1373</v>
      </c>
      <c r="I3447" s="8">
        <f t="shared" si="86"/>
        <v>73</v>
      </c>
      <c r="J3447" s="372"/>
    </row>
    <row r="3448" spans="1:10" ht="15" customHeight="1" x14ac:dyDescent="0.2">
      <c r="A3448" s="8">
        <v>4572</v>
      </c>
      <c r="B3448" s="360" t="s">
        <v>846</v>
      </c>
      <c r="C3448" s="8" t="s">
        <v>796</v>
      </c>
      <c r="D3448" s="8">
        <v>41</v>
      </c>
      <c r="F3448" s="52" t="s">
        <v>166</v>
      </c>
      <c r="G3448" s="52">
        <v>16</v>
      </c>
      <c r="I3448" s="8">
        <f t="shared" si="86"/>
        <v>57</v>
      </c>
      <c r="J3448" s="372"/>
    </row>
    <row r="3449" spans="1:10" ht="15" customHeight="1" x14ac:dyDescent="0.2">
      <c r="A3449" s="8">
        <v>4571</v>
      </c>
      <c r="B3449" s="360" t="s">
        <v>846</v>
      </c>
      <c r="C3449" s="8" t="s">
        <v>801</v>
      </c>
      <c r="D3449" s="8">
        <v>36</v>
      </c>
      <c r="F3449" s="52" t="s">
        <v>788</v>
      </c>
      <c r="G3449" s="52">
        <v>17</v>
      </c>
      <c r="H3449" s="216" t="s">
        <v>858</v>
      </c>
      <c r="I3449" s="8">
        <f t="shared" si="86"/>
        <v>53</v>
      </c>
      <c r="J3449" s="372"/>
    </row>
    <row r="3450" spans="1:10" ht="15" customHeight="1" x14ac:dyDescent="0.2">
      <c r="A3450" s="8">
        <v>4570</v>
      </c>
      <c r="B3450" s="360" t="s">
        <v>846</v>
      </c>
      <c r="C3450" s="52" t="s">
        <v>789</v>
      </c>
      <c r="D3450" s="52">
        <v>14</v>
      </c>
      <c r="F3450" s="8" t="s">
        <v>791</v>
      </c>
      <c r="G3450" s="8">
        <v>31</v>
      </c>
      <c r="I3450" s="8">
        <f t="shared" si="86"/>
        <v>45</v>
      </c>
      <c r="J3450" s="372"/>
    </row>
    <row r="3451" spans="1:10" ht="15" customHeight="1" x14ac:dyDescent="0.2">
      <c r="A3451" s="8">
        <v>4569</v>
      </c>
      <c r="B3451" s="360" t="s">
        <v>846</v>
      </c>
      <c r="C3451" s="8" t="s">
        <v>803</v>
      </c>
      <c r="D3451" s="8">
        <v>14</v>
      </c>
      <c r="F3451" s="52" t="s">
        <v>797</v>
      </c>
      <c r="G3451" s="52">
        <v>12</v>
      </c>
      <c r="I3451" s="8">
        <f t="shared" si="86"/>
        <v>26</v>
      </c>
      <c r="J3451" s="372"/>
    </row>
    <row r="3452" spans="1:10" ht="15" customHeight="1" x14ac:dyDescent="0.2">
      <c r="A3452" s="8">
        <v>4568</v>
      </c>
      <c r="B3452" s="360" t="s">
        <v>846</v>
      </c>
      <c r="C3452" s="8" t="s">
        <v>798</v>
      </c>
      <c r="D3452" s="8">
        <v>24</v>
      </c>
      <c r="F3452" s="52" t="s">
        <v>540</v>
      </c>
      <c r="G3452" s="52">
        <v>7</v>
      </c>
      <c r="I3452" s="8">
        <f t="shared" si="86"/>
        <v>31</v>
      </c>
      <c r="J3452" s="372"/>
    </row>
    <row r="3453" spans="1:10" ht="15" customHeight="1" x14ac:dyDescent="0.2">
      <c r="A3453" s="8">
        <v>4567</v>
      </c>
      <c r="B3453" s="360" t="s">
        <v>846</v>
      </c>
      <c r="C3453" s="52" t="s">
        <v>319</v>
      </c>
      <c r="D3453" s="52">
        <v>11</v>
      </c>
      <c r="F3453" s="8" t="s">
        <v>793</v>
      </c>
      <c r="G3453" s="8">
        <v>16</v>
      </c>
      <c r="I3453" s="8">
        <f t="shared" si="86"/>
        <v>27</v>
      </c>
      <c r="J3453" s="372"/>
    </row>
    <row r="3454" spans="1:10" ht="15" customHeight="1" x14ac:dyDescent="0.2">
      <c r="A3454" s="8">
        <v>4566</v>
      </c>
      <c r="B3454" s="360" t="s">
        <v>846</v>
      </c>
      <c r="C3454" s="8" t="s">
        <v>790</v>
      </c>
      <c r="D3454" s="8">
        <v>16</v>
      </c>
      <c r="E3454" s="52" t="s">
        <v>777</v>
      </c>
      <c r="F3454" s="52" t="s">
        <v>799</v>
      </c>
      <c r="G3454" s="52">
        <v>10</v>
      </c>
      <c r="I3454" s="8">
        <f t="shared" si="86"/>
        <v>26</v>
      </c>
      <c r="J3454" s="372"/>
    </row>
    <row r="3455" spans="1:10" ht="15" customHeight="1" x14ac:dyDescent="0.2">
      <c r="A3455" s="8">
        <v>4565</v>
      </c>
      <c r="B3455" s="360" t="s">
        <v>846</v>
      </c>
      <c r="C3455" s="8" t="s">
        <v>795</v>
      </c>
      <c r="D3455" s="8">
        <v>31</v>
      </c>
      <c r="F3455" s="52" t="s">
        <v>800</v>
      </c>
      <c r="G3455" s="52">
        <v>9</v>
      </c>
      <c r="I3455" s="8">
        <f t="shared" si="86"/>
        <v>40</v>
      </c>
      <c r="J3455" s="372"/>
    </row>
    <row r="3456" spans="1:10" ht="15" customHeight="1" x14ac:dyDescent="0.2">
      <c r="A3456" s="8">
        <v>4564</v>
      </c>
      <c r="B3456" s="360" t="s">
        <v>846</v>
      </c>
      <c r="C3456" s="52" t="s">
        <v>802</v>
      </c>
      <c r="D3456" s="52">
        <v>27</v>
      </c>
      <c r="F3456" s="8" t="s">
        <v>794</v>
      </c>
      <c r="G3456" s="8">
        <v>34</v>
      </c>
      <c r="I3456" s="8">
        <f t="shared" si="86"/>
        <v>61</v>
      </c>
      <c r="J3456" s="372"/>
    </row>
    <row r="3457" spans="1:10" ht="15" customHeight="1" x14ac:dyDescent="0.2">
      <c r="A3457" s="8">
        <v>4563</v>
      </c>
      <c r="B3457" s="365" t="s">
        <v>847</v>
      </c>
      <c r="C3457" s="8" t="s">
        <v>791</v>
      </c>
      <c r="D3457" s="8">
        <v>34</v>
      </c>
      <c r="F3457" s="52" t="s">
        <v>166</v>
      </c>
      <c r="G3457" s="52">
        <v>7</v>
      </c>
      <c r="I3457" s="8">
        <f t="shared" si="86"/>
        <v>41</v>
      </c>
      <c r="J3457" s="372"/>
    </row>
    <row r="3458" spans="1:10" ht="15" customHeight="1" x14ac:dyDescent="0.2">
      <c r="A3458" s="8">
        <v>4562</v>
      </c>
      <c r="B3458" s="365" t="s">
        <v>847</v>
      </c>
      <c r="C3458" s="8" t="s">
        <v>801</v>
      </c>
      <c r="D3458" s="8">
        <v>15</v>
      </c>
      <c r="F3458" s="52" t="s">
        <v>796</v>
      </c>
      <c r="G3458" s="52">
        <v>10</v>
      </c>
      <c r="I3458" s="8">
        <f t="shared" si="86"/>
        <v>25</v>
      </c>
      <c r="J3458" s="372"/>
    </row>
    <row r="3459" spans="1:10" ht="15" customHeight="1" x14ac:dyDescent="0.2">
      <c r="A3459" s="8">
        <v>4561</v>
      </c>
      <c r="B3459" s="365" t="s">
        <v>847</v>
      </c>
      <c r="C3459" s="8" t="s">
        <v>789</v>
      </c>
      <c r="D3459" s="8">
        <v>27</v>
      </c>
      <c r="F3459" s="52" t="s">
        <v>540</v>
      </c>
      <c r="G3459" s="52">
        <v>20</v>
      </c>
      <c r="I3459" s="8">
        <f t="shared" si="86"/>
        <v>47</v>
      </c>
      <c r="J3459" s="372"/>
    </row>
    <row r="3460" spans="1:10" ht="15" customHeight="1" x14ac:dyDescent="0.2">
      <c r="A3460" s="8">
        <v>4560</v>
      </c>
      <c r="B3460" s="365" t="s">
        <v>847</v>
      </c>
      <c r="C3460" s="52" t="s">
        <v>803</v>
      </c>
      <c r="D3460" s="52">
        <v>14</v>
      </c>
      <c r="F3460" s="8" t="s">
        <v>793</v>
      </c>
      <c r="G3460" s="8">
        <v>23</v>
      </c>
      <c r="I3460" s="8">
        <f t="shared" si="86"/>
        <v>37</v>
      </c>
      <c r="J3460" s="372"/>
    </row>
    <row r="3461" spans="1:10" ht="15" customHeight="1" x14ac:dyDescent="0.2">
      <c r="A3461" s="8">
        <v>4559</v>
      </c>
      <c r="B3461" s="365" t="s">
        <v>847</v>
      </c>
      <c r="C3461" s="52" t="s">
        <v>790</v>
      </c>
      <c r="D3461" s="52">
        <v>6</v>
      </c>
      <c r="F3461" s="8" t="s">
        <v>798</v>
      </c>
      <c r="G3461" s="8">
        <v>28</v>
      </c>
      <c r="I3461" s="8">
        <f t="shared" si="86"/>
        <v>34</v>
      </c>
      <c r="J3461" s="372"/>
    </row>
    <row r="3462" spans="1:10" ht="15" customHeight="1" x14ac:dyDescent="0.2">
      <c r="A3462" s="8">
        <v>4558</v>
      </c>
      <c r="B3462" s="365" t="s">
        <v>847</v>
      </c>
      <c r="C3462" s="52" t="s">
        <v>802</v>
      </c>
      <c r="D3462" s="52">
        <v>10</v>
      </c>
      <c r="F3462" s="8" t="s">
        <v>799</v>
      </c>
      <c r="G3462" s="8">
        <v>41</v>
      </c>
      <c r="I3462" s="8">
        <f t="shared" si="86"/>
        <v>51</v>
      </c>
      <c r="J3462" s="372"/>
    </row>
    <row r="3463" spans="1:10" ht="15" customHeight="1" x14ac:dyDescent="0.2">
      <c r="A3463" s="8">
        <v>4557</v>
      </c>
      <c r="B3463" s="365" t="s">
        <v>847</v>
      </c>
      <c r="C3463" s="8" t="s">
        <v>319</v>
      </c>
      <c r="D3463" s="8">
        <v>25</v>
      </c>
      <c r="F3463" s="52" t="s">
        <v>800</v>
      </c>
      <c r="G3463" s="52">
        <v>17</v>
      </c>
      <c r="I3463" s="8">
        <f t="shared" si="86"/>
        <v>42</v>
      </c>
      <c r="J3463" s="372"/>
    </row>
    <row r="3464" spans="1:10" ht="15" customHeight="1" x14ac:dyDescent="0.2">
      <c r="A3464" s="8">
        <v>4556</v>
      </c>
      <c r="B3464" s="365" t="s">
        <v>847</v>
      </c>
      <c r="C3464" s="52" t="s">
        <v>788</v>
      </c>
      <c r="D3464" s="52">
        <v>14</v>
      </c>
      <c r="F3464" s="8" t="s">
        <v>794</v>
      </c>
      <c r="G3464" s="8">
        <v>56</v>
      </c>
      <c r="H3464" s="216" t="s">
        <v>779</v>
      </c>
      <c r="I3464" s="8">
        <f t="shared" si="86"/>
        <v>70</v>
      </c>
      <c r="J3464" s="372"/>
    </row>
    <row r="3465" spans="1:10" ht="15" customHeight="1" x14ac:dyDescent="0.2">
      <c r="A3465" s="8">
        <v>4555</v>
      </c>
      <c r="B3465" s="365" t="s">
        <v>847</v>
      </c>
      <c r="C3465" s="52" t="s">
        <v>797</v>
      </c>
      <c r="D3465" s="52">
        <v>14</v>
      </c>
      <c r="F3465" s="8" t="s">
        <v>795</v>
      </c>
      <c r="G3465" s="8">
        <v>31</v>
      </c>
      <c r="I3465" s="8">
        <f t="shared" si="86"/>
        <v>45</v>
      </c>
      <c r="J3465" s="372"/>
    </row>
    <row r="3466" spans="1:10" ht="15" customHeight="1" x14ac:dyDescent="0.2">
      <c r="A3466" s="8">
        <v>4554</v>
      </c>
      <c r="B3466" s="360" t="s">
        <v>848</v>
      </c>
      <c r="C3466" s="8" t="s">
        <v>801</v>
      </c>
      <c r="D3466" s="8">
        <v>34</v>
      </c>
      <c r="F3466" s="52" t="s">
        <v>166</v>
      </c>
      <c r="G3466" s="52">
        <v>9</v>
      </c>
      <c r="I3466" s="8">
        <f t="shared" si="86"/>
        <v>43</v>
      </c>
      <c r="J3466" s="372"/>
    </row>
    <row r="3467" spans="1:10" ht="15" customHeight="1" x14ac:dyDescent="0.2">
      <c r="A3467" s="8">
        <v>4553</v>
      </c>
      <c r="B3467" s="360" t="s">
        <v>848</v>
      </c>
      <c r="C3467" s="52" t="s">
        <v>796</v>
      </c>
      <c r="D3467" s="52">
        <v>22</v>
      </c>
      <c r="F3467" s="8" t="s">
        <v>804</v>
      </c>
      <c r="G3467" s="8">
        <v>24</v>
      </c>
      <c r="I3467" s="8">
        <f t="shared" si="86"/>
        <v>46</v>
      </c>
      <c r="J3467" s="372"/>
    </row>
    <row r="3468" spans="1:10" ht="15" customHeight="1" x14ac:dyDescent="0.2">
      <c r="A3468" s="8">
        <v>4552</v>
      </c>
      <c r="B3468" s="360" t="s">
        <v>848</v>
      </c>
      <c r="C3468" s="52" t="s">
        <v>789</v>
      </c>
      <c r="D3468" s="52">
        <v>26</v>
      </c>
      <c r="F3468" s="8" t="s">
        <v>790</v>
      </c>
      <c r="G3468" s="8">
        <v>45</v>
      </c>
      <c r="I3468" s="8">
        <f t="shared" si="86"/>
        <v>71</v>
      </c>
      <c r="J3468" s="372"/>
    </row>
    <row r="3469" spans="1:10" ht="15" customHeight="1" x14ac:dyDescent="0.2">
      <c r="A3469" s="8">
        <v>4551</v>
      </c>
      <c r="B3469" s="360" t="s">
        <v>848</v>
      </c>
      <c r="C3469" s="52" t="s">
        <v>802</v>
      </c>
      <c r="D3469" s="52">
        <v>6</v>
      </c>
      <c r="F3469" s="8" t="s">
        <v>791</v>
      </c>
      <c r="G3469" s="8">
        <v>35</v>
      </c>
      <c r="H3469" s="216" t="s">
        <v>857</v>
      </c>
      <c r="I3469" s="8">
        <f t="shared" si="86"/>
        <v>41</v>
      </c>
      <c r="J3469" s="372"/>
    </row>
    <row r="3470" spans="1:10" ht="15" customHeight="1" x14ac:dyDescent="0.2">
      <c r="A3470" s="8">
        <v>4550</v>
      </c>
      <c r="B3470" s="360" t="s">
        <v>848</v>
      </c>
      <c r="C3470" s="8" t="s">
        <v>793</v>
      </c>
      <c r="D3470" s="8">
        <v>24</v>
      </c>
      <c r="F3470" s="52" t="s">
        <v>540</v>
      </c>
      <c r="G3470" s="52">
        <v>23</v>
      </c>
      <c r="I3470" s="8">
        <f t="shared" si="86"/>
        <v>47</v>
      </c>
      <c r="J3470" s="372"/>
    </row>
    <row r="3471" spans="1:10" ht="15" customHeight="1" x14ac:dyDescent="0.2">
      <c r="A3471" s="8">
        <v>4549</v>
      </c>
      <c r="B3471" s="360" t="s">
        <v>848</v>
      </c>
      <c r="C3471" s="8" t="s">
        <v>795</v>
      </c>
      <c r="D3471" s="8">
        <v>31</v>
      </c>
      <c r="F3471" s="52" t="s">
        <v>803</v>
      </c>
      <c r="G3471" s="52">
        <v>28</v>
      </c>
      <c r="I3471" s="8">
        <f t="shared" si="86"/>
        <v>59</v>
      </c>
      <c r="J3471" s="372"/>
    </row>
    <row r="3472" spans="1:10" ht="15" customHeight="1" x14ac:dyDescent="0.2">
      <c r="A3472" s="8">
        <v>4548</v>
      </c>
      <c r="B3472" s="360" t="s">
        <v>848</v>
      </c>
      <c r="C3472" s="52" t="s">
        <v>788</v>
      </c>
      <c r="D3472" s="52">
        <v>27</v>
      </c>
      <c r="F3472" s="8" t="s">
        <v>798</v>
      </c>
      <c r="G3472" s="8">
        <v>30</v>
      </c>
      <c r="I3472" s="8">
        <f t="shared" si="86"/>
        <v>57</v>
      </c>
      <c r="J3472" s="372"/>
    </row>
    <row r="3473" spans="1:10" ht="15" customHeight="1" x14ac:dyDescent="0.2">
      <c r="A3473" s="8">
        <v>4547</v>
      </c>
      <c r="B3473" s="360" t="s">
        <v>848</v>
      </c>
      <c r="C3473" s="8" t="s">
        <v>797</v>
      </c>
      <c r="D3473" s="8">
        <v>31</v>
      </c>
      <c r="F3473" s="52" t="s">
        <v>800</v>
      </c>
      <c r="G3473" s="52">
        <v>10</v>
      </c>
      <c r="I3473" s="8">
        <f t="shared" si="86"/>
        <v>41</v>
      </c>
      <c r="J3473" s="372"/>
    </row>
    <row r="3474" spans="1:10" ht="15" customHeight="1" x14ac:dyDescent="0.2">
      <c r="A3474" s="8">
        <v>4546</v>
      </c>
      <c r="B3474" s="360" t="s">
        <v>848</v>
      </c>
      <c r="C3474" s="52" t="s">
        <v>799</v>
      </c>
      <c r="D3474" s="52">
        <v>10</v>
      </c>
      <c r="F3474" s="8" t="s">
        <v>794</v>
      </c>
      <c r="G3474" s="8">
        <v>37</v>
      </c>
      <c r="I3474" s="8">
        <f t="shared" si="86"/>
        <v>47</v>
      </c>
      <c r="J3474" s="372"/>
    </row>
    <row r="3475" spans="1:10" ht="15" customHeight="1" x14ac:dyDescent="0.2">
      <c r="A3475" s="8">
        <v>4545</v>
      </c>
      <c r="B3475" s="365" t="s">
        <v>849</v>
      </c>
      <c r="C3475" s="52" t="s">
        <v>540</v>
      </c>
      <c r="D3475" s="52">
        <v>6</v>
      </c>
      <c r="F3475" s="8" t="s">
        <v>804</v>
      </c>
      <c r="G3475" s="8">
        <v>24</v>
      </c>
      <c r="I3475" s="8">
        <f t="shared" si="86"/>
        <v>30</v>
      </c>
      <c r="J3475" s="372"/>
    </row>
    <row r="3476" spans="1:10" ht="15" customHeight="1" x14ac:dyDescent="0.2">
      <c r="A3476" s="8">
        <v>4544</v>
      </c>
      <c r="B3476" s="365" t="s">
        <v>849</v>
      </c>
      <c r="C3476" s="52" t="s">
        <v>799</v>
      </c>
      <c r="D3476" s="52">
        <v>17</v>
      </c>
      <c r="F3476" s="8" t="s">
        <v>801</v>
      </c>
      <c r="G3476" s="8">
        <v>37</v>
      </c>
      <c r="I3476" s="8">
        <f t="shared" si="86"/>
        <v>54</v>
      </c>
      <c r="J3476" s="372"/>
    </row>
    <row r="3477" spans="1:10" ht="15" customHeight="1" x14ac:dyDescent="0.2">
      <c r="A3477" s="8">
        <v>4543</v>
      </c>
      <c r="B3477" s="365" t="s">
        <v>849</v>
      </c>
      <c r="C3477" s="8" t="s">
        <v>789</v>
      </c>
      <c r="D3477" s="8">
        <v>28</v>
      </c>
      <c r="F3477" s="52" t="s">
        <v>788</v>
      </c>
      <c r="G3477" s="52">
        <v>21</v>
      </c>
      <c r="I3477" s="8">
        <f t="shared" si="86"/>
        <v>49</v>
      </c>
      <c r="J3477" s="372"/>
    </row>
    <row r="3478" spans="1:10" ht="15" customHeight="1" x14ac:dyDescent="0.2">
      <c r="A3478" s="8">
        <v>4542</v>
      </c>
      <c r="B3478" s="365" t="s">
        <v>849</v>
      </c>
      <c r="C3478" s="8" t="s">
        <v>793</v>
      </c>
      <c r="D3478" s="8">
        <v>42</v>
      </c>
      <c r="F3478" s="52" t="s">
        <v>802</v>
      </c>
      <c r="G3478" s="52">
        <v>35</v>
      </c>
      <c r="I3478" s="8">
        <f t="shared" si="86"/>
        <v>77</v>
      </c>
      <c r="J3478" s="372"/>
    </row>
    <row r="3479" spans="1:10" ht="15" customHeight="1" x14ac:dyDescent="0.2">
      <c r="A3479" s="8">
        <v>4541</v>
      </c>
      <c r="B3479" s="365" t="s">
        <v>849</v>
      </c>
      <c r="C3479" s="52" t="s">
        <v>166</v>
      </c>
      <c r="D3479" s="52">
        <v>20</v>
      </c>
      <c r="F3479" s="8" t="s">
        <v>790</v>
      </c>
      <c r="G3479" s="8">
        <v>24</v>
      </c>
      <c r="I3479" s="8">
        <f t="shared" si="86"/>
        <v>44</v>
      </c>
      <c r="J3479" s="372"/>
    </row>
    <row r="3480" spans="1:10" ht="15" customHeight="1" x14ac:dyDescent="0.2">
      <c r="A3480" s="8">
        <v>4540</v>
      </c>
      <c r="B3480" s="365" t="s">
        <v>849</v>
      </c>
      <c r="C3480" s="8" t="s">
        <v>791</v>
      </c>
      <c r="D3480" s="8">
        <v>30</v>
      </c>
      <c r="F3480" s="52" t="s">
        <v>803</v>
      </c>
      <c r="G3480" s="52">
        <v>17</v>
      </c>
      <c r="I3480" s="8">
        <f t="shared" si="86"/>
        <v>47</v>
      </c>
      <c r="J3480" s="372"/>
    </row>
    <row r="3481" spans="1:10" ht="15" customHeight="1" x14ac:dyDescent="0.2">
      <c r="A3481" s="8">
        <v>4539</v>
      </c>
      <c r="B3481" s="365" t="s">
        <v>849</v>
      </c>
      <c r="C3481" s="8" t="s">
        <v>797</v>
      </c>
      <c r="D3481" s="8">
        <v>26</v>
      </c>
      <c r="F3481" s="52" t="s">
        <v>798</v>
      </c>
      <c r="G3481" s="52">
        <v>16</v>
      </c>
      <c r="I3481" s="8">
        <f t="shared" si="86"/>
        <v>42</v>
      </c>
      <c r="J3481" s="372"/>
    </row>
    <row r="3482" spans="1:10" ht="15" customHeight="1" x14ac:dyDescent="0.2">
      <c r="A3482" s="8">
        <v>4538</v>
      </c>
      <c r="B3482" s="365" t="s">
        <v>849</v>
      </c>
      <c r="C3482" s="52" t="s">
        <v>800</v>
      </c>
      <c r="D3482" s="52">
        <v>13</v>
      </c>
      <c r="F3482" s="8" t="s">
        <v>794</v>
      </c>
      <c r="G3482" s="8">
        <v>58</v>
      </c>
      <c r="H3482" s="216" t="s">
        <v>779</v>
      </c>
      <c r="I3482" s="8">
        <f t="shared" si="86"/>
        <v>71</v>
      </c>
      <c r="J3482" s="372"/>
    </row>
    <row r="3483" spans="1:10" ht="15" customHeight="1" x14ac:dyDescent="0.2">
      <c r="A3483" s="8">
        <v>4537</v>
      </c>
      <c r="B3483" s="365" t="s">
        <v>849</v>
      </c>
      <c r="C3483" s="52" t="s">
        <v>796</v>
      </c>
      <c r="D3483" s="52">
        <v>10</v>
      </c>
      <c r="F3483" s="8" t="s">
        <v>795</v>
      </c>
      <c r="G3483" s="8">
        <v>15</v>
      </c>
      <c r="I3483" s="8">
        <f t="shared" si="86"/>
        <v>25</v>
      </c>
      <c r="J3483" s="372"/>
    </row>
    <row r="3484" spans="1:10" ht="15" customHeight="1" x14ac:dyDescent="0.2">
      <c r="A3484" s="8">
        <v>4536</v>
      </c>
      <c r="B3484" s="360" t="s">
        <v>850</v>
      </c>
      <c r="C3484" s="52" t="s">
        <v>319</v>
      </c>
      <c r="D3484" s="52">
        <v>10</v>
      </c>
      <c r="F3484" s="8" t="s">
        <v>796</v>
      </c>
      <c r="G3484" s="8">
        <v>41</v>
      </c>
      <c r="I3484" s="8">
        <f t="shared" si="86"/>
        <v>51</v>
      </c>
      <c r="J3484" s="372"/>
    </row>
    <row r="3485" spans="1:10" ht="15" customHeight="1" x14ac:dyDescent="0.2">
      <c r="A3485" s="8">
        <v>4535</v>
      </c>
      <c r="B3485" s="360" t="s">
        <v>850</v>
      </c>
      <c r="C3485" s="52" t="s">
        <v>802</v>
      </c>
      <c r="D3485" s="52">
        <v>24</v>
      </c>
      <c r="F3485" s="8" t="s">
        <v>789</v>
      </c>
      <c r="G3485" s="8">
        <v>34</v>
      </c>
      <c r="I3485" s="8">
        <f t="shared" ref="I3485:I3548" si="87">D3485+G3485</f>
        <v>58</v>
      </c>
      <c r="J3485" s="372"/>
    </row>
    <row r="3486" spans="1:10" ht="15" customHeight="1" x14ac:dyDescent="0.2">
      <c r="A3486" s="8">
        <v>4534</v>
      </c>
      <c r="B3486" s="360" t="s">
        <v>850</v>
      </c>
      <c r="C3486" s="8" t="s">
        <v>788</v>
      </c>
      <c r="D3486" s="8">
        <v>38</v>
      </c>
      <c r="F3486" s="52" t="s">
        <v>790</v>
      </c>
      <c r="G3486" s="52">
        <v>24</v>
      </c>
      <c r="I3486" s="8">
        <f t="shared" si="87"/>
        <v>62</v>
      </c>
      <c r="J3486" s="372"/>
    </row>
    <row r="3487" spans="1:10" ht="15" customHeight="1" x14ac:dyDescent="0.2">
      <c r="A3487" s="8">
        <v>4533</v>
      </c>
      <c r="B3487" s="360" t="s">
        <v>850</v>
      </c>
      <c r="C3487" s="8" t="s">
        <v>795</v>
      </c>
      <c r="D3487" s="8">
        <v>35</v>
      </c>
      <c r="F3487" s="52" t="s">
        <v>791</v>
      </c>
      <c r="G3487" s="52">
        <v>28</v>
      </c>
      <c r="I3487" s="8">
        <f t="shared" si="87"/>
        <v>63</v>
      </c>
      <c r="J3487" s="372"/>
    </row>
    <row r="3488" spans="1:10" ht="15" customHeight="1" x14ac:dyDescent="0.2">
      <c r="A3488" s="8">
        <v>4532</v>
      </c>
      <c r="B3488" s="360" t="s">
        <v>850</v>
      </c>
      <c r="C3488" s="8" t="s">
        <v>801</v>
      </c>
      <c r="D3488" s="8">
        <v>34</v>
      </c>
      <c r="F3488" s="52" t="s">
        <v>797</v>
      </c>
      <c r="G3488" s="52">
        <v>14</v>
      </c>
      <c r="I3488" s="8">
        <f t="shared" si="87"/>
        <v>48</v>
      </c>
      <c r="J3488" s="372"/>
    </row>
    <row r="3489" spans="1:10" ht="15" customHeight="1" x14ac:dyDescent="0.2">
      <c r="A3489" s="8">
        <v>4531</v>
      </c>
      <c r="B3489" s="360" t="s">
        <v>850</v>
      </c>
      <c r="C3489" s="8" t="s">
        <v>803</v>
      </c>
      <c r="D3489" s="8">
        <v>59</v>
      </c>
      <c r="F3489" s="52" t="s">
        <v>540</v>
      </c>
      <c r="G3489" s="52">
        <v>7</v>
      </c>
      <c r="H3489" s="216" t="s">
        <v>836</v>
      </c>
      <c r="I3489" s="8">
        <f t="shared" si="87"/>
        <v>66</v>
      </c>
      <c r="J3489" s="372"/>
    </row>
    <row r="3490" spans="1:10" ht="15" customHeight="1" x14ac:dyDescent="0.2">
      <c r="A3490" s="8">
        <v>4530</v>
      </c>
      <c r="B3490" s="360" t="s">
        <v>850</v>
      </c>
      <c r="C3490" s="52" t="s">
        <v>166</v>
      </c>
      <c r="D3490" s="52">
        <v>29</v>
      </c>
      <c r="F3490" s="8" t="s">
        <v>793</v>
      </c>
      <c r="G3490" s="8">
        <v>33</v>
      </c>
      <c r="I3490" s="8">
        <f t="shared" si="87"/>
        <v>62</v>
      </c>
      <c r="J3490" s="372"/>
    </row>
    <row r="3491" spans="1:10" ht="15" customHeight="1" x14ac:dyDescent="0.2">
      <c r="A3491" s="8">
        <v>4529</v>
      </c>
      <c r="B3491" s="360" t="s">
        <v>850</v>
      </c>
      <c r="C3491" s="8" t="s">
        <v>794</v>
      </c>
      <c r="D3491" s="8">
        <v>31</v>
      </c>
      <c r="F3491" s="52" t="s">
        <v>798</v>
      </c>
      <c r="G3491" s="52">
        <v>13</v>
      </c>
      <c r="I3491" s="8">
        <f t="shared" si="87"/>
        <v>44</v>
      </c>
      <c r="J3491" s="372"/>
    </row>
    <row r="3492" spans="1:10" ht="15" customHeight="1" x14ac:dyDescent="0.2">
      <c r="A3492" s="8">
        <v>4528</v>
      </c>
      <c r="B3492" s="360" t="s">
        <v>850</v>
      </c>
      <c r="C3492" s="8" t="s">
        <v>800</v>
      </c>
      <c r="D3492" s="8">
        <v>21</v>
      </c>
      <c r="F3492" s="52" t="s">
        <v>799</v>
      </c>
      <c r="G3492" s="52">
        <v>17</v>
      </c>
      <c r="I3492" s="8">
        <f t="shared" si="87"/>
        <v>38</v>
      </c>
      <c r="J3492" s="372"/>
    </row>
    <row r="3493" spans="1:10" ht="15" customHeight="1" x14ac:dyDescent="0.2">
      <c r="A3493" s="8">
        <v>4527</v>
      </c>
      <c r="B3493" s="365" t="s">
        <v>851</v>
      </c>
      <c r="C3493" s="8" t="s">
        <v>789</v>
      </c>
      <c r="D3493" s="8">
        <v>27</v>
      </c>
      <c r="E3493" s="52" t="s">
        <v>777</v>
      </c>
      <c r="F3493" s="52" t="s">
        <v>166</v>
      </c>
      <c r="G3493" s="52">
        <v>24</v>
      </c>
      <c r="I3493" s="8">
        <f t="shared" si="87"/>
        <v>51</v>
      </c>
      <c r="J3493" s="372"/>
    </row>
    <row r="3494" spans="1:10" ht="15" customHeight="1" x14ac:dyDescent="0.2">
      <c r="A3494" s="8">
        <v>4526</v>
      </c>
      <c r="B3494" s="365" t="s">
        <v>851</v>
      </c>
      <c r="C3494" s="8" t="s">
        <v>790</v>
      </c>
      <c r="D3494" s="8">
        <v>42</v>
      </c>
      <c r="F3494" s="52" t="s">
        <v>804</v>
      </c>
      <c r="G3494" s="52">
        <v>24</v>
      </c>
      <c r="H3494" s="216" t="s">
        <v>775</v>
      </c>
      <c r="I3494" s="8">
        <f t="shared" si="87"/>
        <v>66</v>
      </c>
      <c r="J3494" s="372"/>
    </row>
    <row r="3495" spans="1:10" ht="15" customHeight="1" x14ac:dyDescent="0.2">
      <c r="A3495" s="8">
        <v>4525</v>
      </c>
      <c r="B3495" s="365" t="s">
        <v>851</v>
      </c>
      <c r="C3495" s="8" t="s">
        <v>791</v>
      </c>
      <c r="D3495" s="8">
        <v>27</v>
      </c>
      <c r="F3495" s="52" t="s">
        <v>801</v>
      </c>
      <c r="G3495" s="52">
        <v>3</v>
      </c>
      <c r="I3495" s="8">
        <f t="shared" si="87"/>
        <v>30</v>
      </c>
      <c r="J3495" s="372"/>
    </row>
    <row r="3496" spans="1:10" ht="15" customHeight="1" x14ac:dyDescent="0.2">
      <c r="A3496" s="8">
        <v>4524</v>
      </c>
      <c r="B3496" s="365" t="s">
        <v>851</v>
      </c>
      <c r="C3496" s="52" t="s">
        <v>798</v>
      </c>
      <c r="D3496" s="52">
        <v>20</v>
      </c>
      <c r="F3496" s="8" t="s">
        <v>796</v>
      </c>
      <c r="G3496" s="8">
        <v>44</v>
      </c>
      <c r="I3496" s="8">
        <f t="shared" si="87"/>
        <v>64</v>
      </c>
      <c r="J3496" s="372"/>
    </row>
    <row r="3497" spans="1:10" ht="15" customHeight="1" x14ac:dyDescent="0.2">
      <c r="A3497" s="8">
        <v>4523</v>
      </c>
      <c r="B3497" s="365" t="s">
        <v>851</v>
      </c>
      <c r="C3497" s="8" t="s">
        <v>803</v>
      </c>
      <c r="D3497" s="8">
        <v>23</v>
      </c>
      <c r="F3497" s="52" t="s">
        <v>788</v>
      </c>
      <c r="G3497" s="52">
        <v>10</v>
      </c>
      <c r="I3497" s="8">
        <f t="shared" si="87"/>
        <v>33</v>
      </c>
      <c r="J3497" s="372"/>
    </row>
    <row r="3498" spans="1:10" ht="15" customHeight="1" x14ac:dyDescent="0.2">
      <c r="A3498" s="8">
        <v>4522</v>
      </c>
      <c r="B3498" s="365" t="s">
        <v>851</v>
      </c>
      <c r="C3498" s="8" t="s">
        <v>793</v>
      </c>
      <c r="D3498" s="8">
        <v>37</v>
      </c>
      <c r="F3498" s="52" t="s">
        <v>797</v>
      </c>
      <c r="G3498" s="52">
        <v>12</v>
      </c>
      <c r="I3498" s="8">
        <f t="shared" si="87"/>
        <v>49</v>
      </c>
      <c r="J3498" s="372"/>
    </row>
    <row r="3499" spans="1:10" ht="15" customHeight="1" x14ac:dyDescent="0.2">
      <c r="A3499" s="8">
        <v>4521</v>
      </c>
      <c r="B3499" s="365" t="s">
        <v>851</v>
      </c>
      <c r="C3499" s="8" t="s">
        <v>795</v>
      </c>
      <c r="D3499" s="8">
        <v>28</v>
      </c>
      <c r="F3499" s="52" t="s">
        <v>799</v>
      </c>
      <c r="G3499" s="52">
        <v>13</v>
      </c>
      <c r="I3499" s="8">
        <f t="shared" si="87"/>
        <v>41</v>
      </c>
      <c r="J3499" s="372"/>
    </row>
    <row r="3500" spans="1:10" ht="15" customHeight="1" x14ac:dyDescent="0.2">
      <c r="A3500" s="8">
        <v>4520</v>
      </c>
      <c r="B3500" s="365" t="s">
        <v>851</v>
      </c>
      <c r="C3500" s="8" t="s">
        <v>802</v>
      </c>
      <c r="D3500" s="8">
        <v>35</v>
      </c>
      <c r="F3500" s="52" t="s">
        <v>800</v>
      </c>
      <c r="G3500" s="52">
        <v>27</v>
      </c>
      <c r="I3500" s="8">
        <f t="shared" si="87"/>
        <v>62</v>
      </c>
      <c r="J3500" s="372"/>
    </row>
    <row r="3501" spans="1:10" ht="15" customHeight="1" x14ac:dyDescent="0.2">
      <c r="A3501" s="8">
        <v>4519</v>
      </c>
      <c r="B3501" s="365" t="s">
        <v>851</v>
      </c>
      <c r="C3501" s="52" t="s">
        <v>540</v>
      </c>
      <c r="D3501" s="52">
        <v>7</v>
      </c>
      <c r="F3501" s="8" t="s">
        <v>794</v>
      </c>
      <c r="G3501" s="8">
        <v>30</v>
      </c>
      <c r="I3501" s="8">
        <f t="shared" si="87"/>
        <v>37</v>
      </c>
      <c r="J3501" s="372"/>
    </row>
    <row r="3502" spans="1:10" ht="15" customHeight="1" x14ac:dyDescent="0.2">
      <c r="A3502" s="8">
        <v>4518</v>
      </c>
      <c r="B3502" s="360" t="s">
        <v>852</v>
      </c>
      <c r="C3502" s="52" t="s">
        <v>319</v>
      </c>
      <c r="D3502" s="52">
        <v>26</v>
      </c>
      <c r="F3502" s="8" t="s">
        <v>166</v>
      </c>
      <c r="G3502" s="8">
        <v>27</v>
      </c>
      <c r="I3502" s="8">
        <f t="shared" si="87"/>
        <v>53</v>
      </c>
      <c r="J3502" s="372"/>
    </row>
    <row r="3503" spans="1:10" ht="15" customHeight="1" x14ac:dyDescent="0.2">
      <c r="A3503" s="8">
        <v>4517</v>
      </c>
      <c r="B3503" s="360" t="s">
        <v>852</v>
      </c>
      <c r="C3503" s="8" t="s">
        <v>796</v>
      </c>
      <c r="D3503" s="8">
        <v>41</v>
      </c>
      <c r="F3503" s="52" t="s">
        <v>801</v>
      </c>
      <c r="G3503" s="52">
        <v>16</v>
      </c>
      <c r="I3503" s="8">
        <f t="shared" si="87"/>
        <v>57</v>
      </c>
      <c r="J3503" s="372"/>
    </row>
    <row r="3504" spans="1:10" ht="15" customHeight="1" x14ac:dyDescent="0.2">
      <c r="A3504" s="8">
        <v>4516</v>
      </c>
      <c r="B3504" s="360" t="s">
        <v>852</v>
      </c>
      <c r="C3504" s="8" t="s">
        <v>788</v>
      </c>
      <c r="D3504" s="8">
        <v>37</v>
      </c>
      <c r="F3504" s="52" t="s">
        <v>802</v>
      </c>
      <c r="G3504" s="52">
        <v>24</v>
      </c>
      <c r="I3504" s="8">
        <f t="shared" si="87"/>
        <v>61</v>
      </c>
      <c r="J3504" s="372"/>
    </row>
    <row r="3505" spans="1:10" ht="15" customHeight="1" x14ac:dyDescent="0.2">
      <c r="A3505" s="8">
        <v>4515</v>
      </c>
      <c r="B3505" s="360" t="s">
        <v>852</v>
      </c>
      <c r="C3505" s="8" t="s">
        <v>793</v>
      </c>
      <c r="D3505" s="8">
        <v>26</v>
      </c>
      <c r="F3505" s="52" t="s">
        <v>789</v>
      </c>
      <c r="G3505" s="52">
        <v>18</v>
      </c>
      <c r="I3505" s="8">
        <f t="shared" si="87"/>
        <v>44</v>
      </c>
      <c r="J3505" s="372"/>
    </row>
    <row r="3506" spans="1:10" ht="15" customHeight="1" x14ac:dyDescent="0.2">
      <c r="A3506" s="8">
        <v>4514</v>
      </c>
      <c r="B3506" s="360" t="s">
        <v>852</v>
      </c>
      <c r="C3506" s="52" t="s">
        <v>791</v>
      </c>
      <c r="D3506" s="52">
        <v>31</v>
      </c>
      <c r="F3506" s="8" t="s">
        <v>790</v>
      </c>
      <c r="G3506" s="8">
        <v>34</v>
      </c>
      <c r="I3506" s="8">
        <f t="shared" si="87"/>
        <v>65</v>
      </c>
      <c r="J3506" s="372"/>
    </row>
    <row r="3507" spans="1:10" ht="15" customHeight="1" x14ac:dyDescent="0.2">
      <c r="A3507" s="8">
        <v>4513</v>
      </c>
      <c r="B3507" s="360" t="s">
        <v>852</v>
      </c>
      <c r="C3507" s="52" t="s">
        <v>799</v>
      </c>
      <c r="D3507" s="52">
        <v>10</v>
      </c>
      <c r="F3507" s="8" t="s">
        <v>797</v>
      </c>
      <c r="G3507" s="8">
        <v>34</v>
      </c>
      <c r="I3507" s="8">
        <f t="shared" si="87"/>
        <v>44</v>
      </c>
      <c r="J3507" s="372"/>
    </row>
    <row r="3508" spans="1:10" ht="15" customHeight="1" x14ac:dyDescent="0.2">
      <c r="A3508" s="8">
        <v>4512</v>
      </c>
      <c r="B3508" s="360" t="s">
        <v>852</v>
      </c>
      <c r="C3508" s="8" t="s">
        <v>800</v>
      </c>
      <c r="D3508" s="8">
        <v>24</v>
      </c>
      <c r="F3508" s="52" t="s">
        <v>540</v>
      </c>
      <c r="G3508" s="52">
        <v>20</v>
      </c>
      <c r="I3508" s="8">
        <f t="shared" si="87"/>
        <v>44</v>
      </c>
      <c r="J3508" s="372"/>
    </row>
    <row r="3509" spans="1:10" ht="15" customHeight="1" x14ac:dyDescent="0.2">
      <c r="A3509" s="8">
        <v>4511</v>
      </c>
      <c r="B3509" s="360" t="s">
        <v>852</v>
      </c>
      <c r="C3509" s="52" t="s">
        <v>798</v>
      </c>
      <c r="D3509" s="52">
        <v>21</v>
      </c>
      <c r="F3509" s="8" t="s">
        <v>803</v>
      </c>
      <c r="G3509" s="8">
        <v>55</v>
      </c>
      <c r="H3509" s="216" t="s">
        <v>836</v>
      </c>
      <c r="I3509" s="8">
        <f t="shared" si="87"/>
        <v>76</v>
      </c>
      <c r="J3509" s="372"/>
    </row>
    <row r="3510" spans="1:10" ht="15" customHeight="1" x14ac:dyDescent="0.2">
      <c r="A3510" s="8">
        <v>4510</v>
      </c>
      <c r="B3510" s="360" t="s">
        <v>852</v>
      </c>
      <c r="C3510" s="52" t="s">
        <v>795</v>
      </c>
      <c r="D3510" s="52">
        <v>19</v>
      </c>
      <c r="F3510" s="8" t="s">
        <v>794</v>
      </c>
      <c r="G3510" s="8">
        <v>21</v>
      </c>
      <c r="I3510" s="8">
        <f t="shared" si="87"/>
        <v>40</v>
      </c>
      <c r="J3510" s="372"/>
    </row>
    <row r="3511" spans="1:10" ht="15" customHeight="1" x14ac:dyDescent="0.2">
      <c r="A3511" s="8">
        <v>4509</v>
      </c>
      <c r="B3511" s="365" t="s">
        <v>853</v>
      </c>
      <c r="C3511" s="8" t="s">
        <v>799</v>
      </c>
      <c r="D3511" s="8">
        <v>20</v>
      </c>
      <c r="F3511" s="52" t="s">
        <v>166</v>
      </c>
      <c r="G3511" s="52">
        <v>10</v>
      </c>
      <c r="I3511" s="8">
        <f t="shared" si="87"/>
        <v>30</v>
      </c>
      <c r="J3511" s="372"/>
    </row>
    <row r="3512" spans="1:10" ht="15" customHeight="1" x14ac:dyDescent="0.2">
      <c r="A3512" s="8">
        <v>4508</v>
      </c>
      <c r="B3512" s="365" t="s">
        <v>853</v>
      </c>
      <c r="C3512" s="52" t="s">
        <v>319</v>
      </c>
      <c r="D3512" s="52">
        <v>10</v>
      </c>
      <c r="F3512" s="8" t="s">
        <v>788</v>
      </c>
      <c r="G3512" s="8">
        <v>45</v>
      </c>
      <c r="H3512" s="216" t="s">
        <v>827</v>
      </c>
      <c r="I3512" s="8">
        <f t="shared" si="87"/>
        <v>55</v>
      </c>
      <c r="J3512" s="372"/>
    </row>
    <row r="3513" spans="1:10" ht="15" customHeight="1" x14ac:dyDescent="0.2">
      <c r="A3513" s="8">
        <v>4507</v>
      </c>
      <c r="B3513" s="365" t="s">
        <v>853</v>
      </c>
      <c r="C3513" s="52" t="s">
        <v>797</v>
      </c>
      <c r="D3513" s="52">
        <v>20</v>
      </c>
      <c r="F3513" s="8" t="s">
        <v>802</v>
      </c>
      <c r="G3513" s="8">
        <v>31</v>
      </c>
      <c r="I3513" s="8">
        <f t="shared" si="87"/>
        <v>51</v>
      </c>
      <c r="J3513" s="372"/>
    </row>
    <row r="3514" spans="1:10" ht="15" customHeight="1" x14ac:dyDescent="0.2">
      <c r="A3514" s="8">
        <v>4506</v>
      </c>
      <c r="B3514" s="365" t="s">
        <v>853</v>
      </c>
      <c r="C3514" s="8" t="s">
        <v>790</v>
      </c>
      <c r="D3514" s="8">
        <v>37</v>
      </c>
      <c r="F3514" s="52" t="s">
        <v>789</v>
      </c>
      <c r="G3514" s="52">
        <v>20</v>
      </c>
      <c r="I3514" s="8">
        <f t="shared" si="87"/>
        <v>57</v>
      </c>
      <c r="J3514" s="372"/>
    </row>
    <row r="3515" spans="1:10" ht="15" customHeight="1" x14ac:dyDescent="0.2">
      <c r="A3515" s="8">
        <v>4505</v>
      </c>
      <c r="B3515" s="365" t="s">
        <v>853</v>
      </c>
      <c r="C3515" s="52" t="s">
        <v>796</v>
      </c>
      <c r="D3515" s="52">
        <v>16</v>
      </c>
      <c r="F3515" s="8" t="s">
        <v>791</v>
      </c>
      <c r="G3515" s="8">
        <v>26</v>
      </c>
      <c r="I3515" s="8">
        <f t="shared" si="87"/>
        <v>42</v>
      </c>
      <c r="J3515" s="372"/>
    </row>
    <row r="3516" spans="1:10" ht="15" customHeight="1" x14ac:dyDescent="0.2">
      <c r="A3516" s="8">
        <v>4504</v>
      </c>
      <c r="B3516" s="365" t="s">
        <v>853</v>
      </c>
      <c r="C3516" s="52" t="s">
        <v>801</v>
      </c>
      <c r="D3516" s="52">
        <v>10</v>
      </c>
      <c r="F3516" s="8" t="s">
        <v>540</v>
      </c>
      <c r="G3516" s="8">
        <v>14</v>
      </c>
      <c r="I3516" s="8">
        <f t="shared" si="87"/>
        <v>24</v>
      </c>
      <c r="J3516" s="372"/>
    </row>
    <row r="3517" spans="1:10" ht="15" customHeight="1" x14ac:dyDescent="0.2">
      <c r="A3517" s="8">
        <v>4503</v>
      </c>
      <c r="B3517" s="365" t="s">
        <v>853</v>
      </c>
      <c r="C3517" s="52" t="s">
        <v>793</v>
      </c>
      <c r="D3517" s="52">
        <v>10</v>
      </c>
      <c r="F3517" s="8" t="s">
        <v>803</v>
      </c>
      <c r="G3517" s="8">
        <v>16</v>
      </c>
      <c r="I3517" s="8">
        <f t="shared" si="87"/>
        <v>26</v>
      </c>
      <c r="J3517" s="372"/>
    </row>
    <row r="3518" spans="1:10" ht="15" customHeight="1" x14ac:dyDescent="0.2">
      <c r="A3518" s="8">
        <v>4502</v>
      </c>
      <c r="B3518" s="365" t="s">
        <v>853</v>
      </c>
      <c r="C3518" s="8" t="s">
        <v>794</v>
      </c>
      <c r="D3518" s="8">
        <v>28</v>
      </c>
      <c r="F3518" s="52" t="s">
        <v>800</v>
      </c>
      <c r="G3518" s="52">
        <v>13</v>
      </c>
      <c r="I3518" s="8">
        <f t="shared" si="87"/>
        <v>41</v>
      </c>
      <c r="J3518" s="372"/>
    </row>
    <row r="3519" spans="1:10" ht="15" customHeight="1" x14ac:dyDescent="0.2">
      <c r="A3519" s="8">
        <v>4501</v>
      </c>
      <c r="B3519" s="365" t="s">
        <v>853</v>
      </c>
      <c r="C3519" s="52" t="s">
        <v>798</v>
      </c>
      <c r="D3519" s="52">
        <v>13</v>
      </c>
      <c r="F3519" s="8" t="s">
        <v>795</v>
      </c>
      <c r="G3519" s="8">
        <v>34</v>
      </c>
      <c r="I3519" s="8">
        <f t="shared" si="87"/>
        <v>47</v>
      </c>
      <c r="J3519" s="372"/>
    </row>
    <row r="3520" spans="1:10" ht="15" customHeight="1" x14ac:dyDescent="0.2">
      <c r="A3520" s="8">
        <v>4500</v>
      </c>
      <c r="B3520" s="360" t="s">
        <v>854</v>
      </c>
      <c r="C3520" s="8" t="s">
        <v>166</v>
      </c>
      <c r="D3520" s="8">
        <v>22</v>
      </c>
      <c r="F3520" s="52" t="s">
        <v>804</v>
      </c>
      <c r="G3520" s="52">
        <v>20</v>
      </c>
      <c r="I3520" s="8">
        <f t="shared" si="87"/>
        <v>42</v>
      </c>
      <c r="J3520" s="372"/>
    </row>
    <row r="3521" spans="1:10" ht="15" customHeight="1" x14ac:dyDescent="0.2">
      <c r="A3521" s="8">
        <v>4499</v>
      </c>
      <c r="B3521" s="360" t="s">
        <v>854</v>
      </c>
      <c r="C3521" s="8" t="s">
        <v>800</v>
      </c>
      <c r="D3521" s="8">
        <v>36</v>
      </c>
      <c r="F3521" s="52" t="s">
        <v>801</v>
      </c>
      <c r="G3521" s="52">
        <v>20</v>
      </c>
      <c r="H3521" s="216" t="s">
        <v>859</v>
      </c>
      <c r="I3521" s="8">
        <f t="shared" si="87"/>
        <v>56</v>
      </c>
      <c r="J3521" s="372"/>
    </row>
    <row r="3522" spans="1:10" ht="15" customHeight="1" x14ac:dyDescent="0.2">
      <c r="A3522" s="8">
        <v>4498</v>
      </c>
      <c r="B3522" s="360" t="s">
        <v>854</v>
      </c>
      <c r="C3522" s="8" t="s">
        <v>791</v>
      </c>
      <c r="D3522" s="8">
        <v>34</v>
      </c>
      <c r="F3522" s="52" t="s">
        <v>788</v>
      </c>
      <c r="G3522" s="52">
        <v>0</v>
      </c>
      <c r="I3522" s="8">
        <f t="shared" si="87"/>
        <v>34</v>
      </c>
      <c r="J3522" s="372"/>
    </row>
    <row r="3523" spans="1:10" ht="15" customHeight="1" x14ac:dyDescent="0.2">
      <c r="A3523" s="8">
        <v>4497</v>
      </c>
      <c r="B3523" s="360" t="s">
        <v>854</v>
      </c>
      <c r="C3523" s="8" t="s">
        <v>796</v>
      </c>
      <c r="D3523" s="8">
        <v>37</v>
      </c>
      <c r="F3523" s="52" t="s">
        <v>789</v>
      </c>
      <c r="G3523" s="52">
        <v>23</v>
      </c>
      <c r="I3523" s="8">
        <f t="shared" si="87"/>
        <v>60</v>
      </c>
      <c r="J3523" s="372"/>
    </row>
    <row r="3524" spans="1:10" ht="15" customHeight="1" x14ac:dyDescent="0.2">
      <c r="A3524" s="8">
        <v>4496</v>
      </c>
      <c r="B3524" s="360" t="s">
        <v>854</v>
      </c>
      <c r="C3524" s="52" t="s">
        <v>802</v>
      </c>
      <c r="D3524" s="52">
        <v>20</v>
      </c>
      <c r="F3524" s="8" t="s">
        <v>790</v>
      </c>
      <c r="G3524" s="8">
        <v>35</v>
      </c>
      <c r="I3524" s="8">
        <f t="shared" si="87"/>
        <v>55</v>
      </c>
      <c r="J3524" s="372"/>
    </row>
    <row r="3525" spans="1:10" ht="15" customHeight="1" x14ac:dyDescent="0.2">
      <c r="A3525" s="8">
        <v>4495</v>
      </c>
      <c r="B3525" s="360" t="s">
        <v>854</v>
      </c>
      <c r="C3525" s="8" t="s">
        <v>795</v>
      </c>
      <c r="D3525" s="8">
        <v>25</v>
      </c>
      <c r="F3525" s="52" t="s">
        <v>540</v>
      </c>
      <c r="G3525" s="52">
        <v>15</v>
      </c>
      <c r="I3525" s="8">
        <f t="shared" si="87"/>
        <v>40</v>
      </c>
      <c r="J3525" s="372"/>
    </row>
    <row r="3526" spans="1:10" ht="15" customHeight="1" x14ac:dyDescent="0.2">
      <c r="A3526" s="8">
        <v>4494</v>
      </c>
      <c r="B3526" s="360" t="s">
        <v>854</v>
      </c>
      <c r="C3526" s="52" t="s">
        <v>798</v>
      </c>
      <c r="D3526" s="52">
        <v>14</v>
      </c>
      <c r="F3526" s="8" t="s">
        <v>793</v>
      </c>
      <c r="G3526" s="8">
        <v>34</v>
      </c>
      <c r="I3526" s="8">
        <f t="shared" si="87"/>
        <v>48</v>
      </c>
      <c r="J3526" s="372"/>
    </row>
    <row r="3527" spans="1:10" ht="15" customHeight="1" x14ac:dyDescent="0.2">
      <c r="A3527" s="8">
        <v>4493</v>
      </c>
      <c r="B3527" s="360" t="s">
        <v>854</v>
      </c>
      <c r="C3527" s="52" t="s">
        <v>797</v>
      </c>
      <c r="D3527" s="52">
        <v>24</v>
      </c>
      <c r="F3527" s="8" t="s">
        <v>803</v>
      </c>
      <c r="G3527" s="8">
        <v>27</v>
      </c>
      <c r="I3527" s="8">
        <f t="shared" si="87"/>
        <v>51</v>
      </c>
      <c r="J3527" s="372"/>
    </row>
    <row r="3528" spans="1:10" ht="15" customHeight="1" x14ac:dyDescent="0.2">
      <c r="A3528" s="8">
        <v>4492</v>
      </c>
      <c r="B3528" s="360" t="s">
        <v>854</v>
      </c>
      <c r="C3528" s="8" t="s">
        <v>794</v>
      </c>
      <c r="D3528" s="8">
        <v>27</v>
      </c>
      <c r="F3528" s="52" t="s">
        <v>799</v>
      </c>
      <c r="G3528" s="52">
        <v>3</v>
      </c>
      <c r="I3528" s="8">
        <f t="shared" si="87"/>
        <v>30</v>
      </c>
      <c r="J3528" s="372"/>
    </row>
    <row r="3529" spans="1:10" ht="15" customHeight="1" x14ac:dyDescent="0.2">
      <c r="A3529" s="8">
        <v>4491</v>
      </c>
      <c r="B3529" s="365" t="s">
        <v>855</v>
      </c>
      <c r="C3529" s="8" t="s">
        <v>802</v>
      </c>
      <c r="D3529" s="8">
        <v>35</v>
      </c>
      <c r="F3529" s="52" t="s">
        <v>804</v>
      </c>
      <c r="G3529" s="52">
        <v>13</v>
      </c>
      <c r="H3529" s="216" t="s">
        <v>860</v>
      </c>
      <c r="I3529" s="8">
        <f t="shared" si="87"/>
        <v>48</v>
      </c>
      <c r="J3529" s="372"/>
    </row>
    <row r="3530" spans="1:10" ht="15" customHeight="1" x14ac:dyDescent="0.2">
      <c r="A3530" s="8">
        <v>4490</v>
      </c>
      <c r="B3530" s="365" t="s">
        <v>855</v>
      </c>
      <c r="C3530" s="8" t="s">
        <v>789</v>
      </c>
      <c r="D3530" s="8">
        <v>27</v>
      </c>
      <c r="F3530" s="52" t="s">
        <v>801</v>
      </c>
      <c r="G3530" s="52">
        <v>26</v>
      </c>
      <c r="I3530" s="8">
        <f t="shared" si="87"/>
        <v>53</v>
      </c>
      <c r="J3530" s="372"/>
    </row>
    <row r="3531" spans="1:10" ht="15" customHeight="1" x14ac:dyDescent="0.2">
      <c r="A3531" s="8">
        <v>4489</v>
      </c>
      <c r="B3531" s="365" t="s">
        <v>855</v>
      </c>
      <c r="C3531" s="52" t="s">
        <v>796</v>
      </c>
      <c r="D3531" s="52">
        <v>14</v>
      </c>
      <c r="F3531" s="8" t="s">
        <v>788</v>
      </c>
      <c r="G3531" s="8">
        <v>17</v>
      </c>
      <c r="I3531" s="8">
        <f t="shared" si="87"/>
        <v>31</v>
      </c>
      <c r="J3531" s="372"/>
    </row>
    <row r="3532" spans="1:10" ht="15" customHeight="1" x14ac:dyDescent="0.2">
      <c r="A3532" s="8">
        <v>4488</v>
      </c>
      <c r="B3532" s="365" t="s">
        <v>855</v>
      </c>
      <c r="C3532" s="52" t="s">
        <v>790</v>
      </c>
      <c r="D3532" s="52">
        <v>21</v>
      </c>
      <c r="F3532" s="8" t="s">
        <v>791</v>
      </c>
      <c r="G3532" s="8">
        <v>24</v>
      </c>
      <c r="I3532" s="8">
        <f t="shared" si="87"/>
        <v>45</v>
      </c>
      <c r="J3532" s="372"/>
    </row>
    <row r="3533" spans="1:10" ht="15" customHeight="1" x14ac:dyDescent="0.2">
      <c r="A3533" s="8">
        <v>4487</v>
      </c>
      <c r="B3533" s="365" t="s">
        <v>855</v>
      </c>
      <c r="C3533" s="52" t="s">
        <v>166</v>
      </c>
      <c r="D3533" s="52">
        <v>13</v>
      </c>
      <c r="F3533" s="8" t="s">
        <v>797</v>
      </c>
      <c r="G3533" s="8">
        <v>38</v>
      </c>
      <c r="I3533" s="8">
        <f t="shared" si="87"/>
        <v>51</v>
      </c>
      <c r="J3533" s="372"/>
    </row>
    <row r="3534" spans="1:10" ht="15" customHeight="1" x14ac:dyDescent="0.2">
      <c r="A3534" s="8">
        <v>4486</v>
      </c>
      <c r="B3534" s="365" t="s">
        <v>855</v>
      </c>
      <c r="C3534" s="52" t="s">
        <v>540</v>
      </c>
      <c r="D3534" s="52">
        <v>10</v>
      </c>
      <c r="F3534" s="8" t="s">
        <v>793</v>
      </c>
      <c r="G3534" s="8">
        <v>17</v>
      </c>
      <c r="I3534" s="8">
        <f t="shared" si="87"/>
        <v>27</v>
      </c>
      <c r="J3534" s="372"/>
    </row>
    <row r="3535" spans="1:10" ht="15" customHeight="1" x14ac:dyDescent="0.2">
      <c r="A3535" s="8">
        <v>4485</v>
      </c>
      <c r="B3535" s="365" t="s">
        <v>855</v>
      </c>
      <c r="C3535" s="52" t="s">
        <v>803</v>
      </c>
      <c r="D3535" s="52">
        <v>17</v>
      </c>
      <c r="F3535" s="8" t="s">
        <v>798</v>
      </c>
      <c r="G3535" s="8">
        <v>20</v>
      </c>
      <c r="I3535" s="8">
        <f t="shared" si="87"/>
        <v>37</v>
      </c>
      <c r="J3535" s="372"/>
    </row>
    <row r="3536" spans="1:10" ht="15" customHeight="1" x14ac:dyDescent="0.2">
      <c r="A3536" s="8">
        <v>4484</v>
      </c>
      <c r="B3536" s="365" t="s">
        <v>855</v>
      </c>
      <c r="C3536" s="52" t="s">
        <v>799</v>
      </c>
      <c r="D3536" s="52">
        <v>17</v>
      </c>
      <c r="F3536" s="8" t="s">
        <v>800</v>
      </c>
      <c r="G3536" s="8">
        <v>25</v>
      </c>
      <c r="I3536" s="8">
        <f t="shared" si="87"/>
        <v>42</v>
      </c>
      <c r="J3536" s="372"/>
    </row>
    <row r="3537" spans="1:10" ht="15" customHeight="1" x14ac:dyDescent="0.2">
      <c r="A3537" s="8">
        <v>4483</v>
      </c>
      <c r="B3537" s="365" t="s">
        <v>855</v>
      </c>
      <c r="C3537" s="8" t="s">
        <v>794</v>
      </c>
      <c r="D3537" s="8">
        <v>30</v>
      </c>
      <c r="F3537" s="52" t="s">
        <v>795</v>
      </c>
      <c r="G3537" s="52">
        <v>10</v>
      </c>
      <c r="I3537" s="8">
        <f t="shared" si="87"/>
        <v>40</v>
      </c>
      <c r="J3537" s="372"/>
    </row>
    <row r="3538" spans="1:10" ht="15" customHeight="1" x14ac:dyDescent="0.2">
      <c r="A3538" s="8">
        <v>4482</v>
      </c>
      <c r="B3538" s="360" t="s">
        <v>856</v>
      </c>
      <c r="C3538" s="52" t="s">
        <v>788</v>
      </c>
      <c r="D3538" s="52">
        <v>17</v>
      </c>
      <c r="F3538" s="8" t="s">
        <v>804</v>
      </c>
      <c r="G3538" s="8">
        <v>24</v>
      </c>
      <c r="I3538" s="8">
        <f t="shared" si="87"/>
        <v>41</v>
      </c>
      <c r="J3538" s="372"/>
    </row>
    <row r="3539" spans="1:10" ht="15" customHeight="1" x14ac:dyDescent="0.2">
      <c r="A3539" s="8">
        <v>4481</v>
      </c>
      <c r="B3539" s="360" t="s">
        <v>856</v>
      </c>
      <c r="C3539" s="52" t="s">
        <v>166</v>
      </c>
      <c r="D3539" s="52">
        <v>7</v>
      </c>
      <c r="F3539" s="8" t="s">
        <v>796</v>
      </c>
      <c r="G3539" s="8">
        <v>38</v>
      </c>
      <c r="I3539" s="8">
        <f t="shared" si="87"/>
        <v>45</v>
      </c>
      <c r="J3539" s="372"/>
    </row>
    <row r="3540" spans="1:10" ht="15" customHeight="1" x14ac:dyDescent="0.2">
      <c r="A3540" s="8">
        <v>4480</v>
      </c>
      <c r="B3540" s="360" t="s">
        <v>856</v>
      </c>
      <c r="C3540" s="8" t="s">
        <v>801</v>
      </c>
      <c r="D3540" s="8">
        <v>34</v>
      </c>
      <c r="F3540" s="52" t="s">
        <v>802</v>
      </c>
      <c r="G3540" s="52">
        <v>25</v>
      </c>
      <c r="I3540" s="8">
        <f t="shared" si="87"/>
        <v>59</v>
      </c>
      <c r="J3540" s="372"/>
    </row>
    <row r="3541" spans="1:10" ht="15" customHeight="1" x14ac:dyDescent="0.2">
      <c r="A3541" s="8">
        <v>4479</v>
      </c>
      <c r="B3541" s="360" t="s">
        <v>856</v>
      </c>
      <c r="C3541" s="52" t="s">
        <v>540</v>
      </c>
      <c r="D3541" s="52">
        <v>21</v>
      </c>
      <c r="F3541" s="8" t="s">
        <v>803</v>
      </c>
      <c r="G3541" s="8">
        <v>35</v>
      </c>
      <c r="I3541" s="8">
        <f t="shared" si="87"/>
        <v>56</v>
      </c>
      <c r="J3541" s="372"/>
    </row>
    <row r="3542" spans="1:10" ht="15" customHeight="1" x14ac:dyDescent="0.2">
      <c r="A3542" s="8">
        <v>4478</v>
      </c>
      <c r="B3542" s="360" t="s">
        <v>856</v>
      </c>
      <c r="C3542" s="8" t="s">
        <v>798</v>
      </c>
      <c r="D3542" s="8">
        <v>23</v>
      </c>
      <c r="F3542" s="52" t="s">
        <v>797</v>
      </c>
      <c r="G3542" s="52">
        <v>14</v>
      </c>
      <c r="H3542" s="216" t="s">
        <v>861</v>
      </c>
      <c r="I3542" s="8">
        <f t="shared" si="87"/>
        <v>37</v>
      </c>
      <c r="J3542" s="372"/>
    </row>
    <row r="3543" spans="1:10" ht="15" customHeight="1" x14ac:dyDescent="0.2">
      <c r="A3543" s="8">
        <v>4477</v>
      </c>
      <c r="B3543" s="360" t="s">
        <v>856</v>
      </c>
      <c r="C3543" s="52" t="s">
        <v>789</v>
      </c>
      <c r="D3543" s="52">
        <v>17</v>
      </c>
      <c r="F3543" s="8" t="s">
        <v>799</v>
      </c>
      <c r="G3543" s="8">
        <v>44</v>
      </c>
      <c r="I3543" s="8">
        <f t="shared" si="87"/>
        <v>61</v>
      </c>
    </row>
    <row r="3544" spans="1:10" ht="15" customHeight="1" x14ac:dyDescent="0.2">
      <c r="A3544" s="8">
        <v>4476</v>
      </c>
      <c r="B3544" s="360" t="s">
        <v>856</v>
      </c>
      <c r="C3544" s="8" t="s">
        <v>793</v>
      </c>
      <c r="D3544" s="8">
        <v>16</v>
      </c>
      <c r="E3544" s="52" t="s">
        <v>777</v>
      </c>
      <c r="F3544" s="52" t="s">
        <v>800</v>
      </c>
      <c r="G3544" s="52">
        <v>10</v>
      </c>
      <c r="I3544" s="8">
        <f t="shared" si="87"/>
        <v>26</v>
      </c>
    </row>
    <row r="3545" spans="1:10" ht="15" customHeight="1" x14ac:dyDescent="0.2">
      <c r="A3545" s="8">
        <v>4475</v>
      </c>
      <c r="B3545" s="360" t="s">
        <v>856</v>
      </c>
      <c r="C3545" s="8" t="s">
        <v>791</v>
      </c>
      <c r="D3545" s="8">
        <v>47</v>
      </c>
      <c r="F3545" s="52" t="s">
        <v>794</v>
      </c>
      <c r="G3545" s="52">
        <v>3</v>
      </c>
      <c r="I3545" s="8">
        <f t="shared" si="87"/>
        <v>50</v>
      </c>
    </row>
    <row r="3546" spans="1:10" ht="15" customHeight="1" x14ac:dyDescent="0.2">
      <c r="A3546" s="8">
        <v>4474</v>
      </c>
      <c r="B3546" s="360" t="s">
        <v>856</v>
      </c>
      <c r="C3546" s="52" t="s">
        <v>790</v>
      </c>
      <c r="D3546" s="52">
        <v>16</v>
      </c>
      <c r="F3546" s="8" t="s">
        <v>795</v>
      </c>
      <c r="G3546" s="8">
        <v>37</v>
      </c>
      <c r="I3546" s="8">
        <f t="shared" si="87"/>
        <v>53</v>
      </c>
    </row>
    <row r="3547" spans="1:10" ht="15" customHeight="1" x14ac:dyDescent="0.2">
      <c r="A3547" s="8">
        <v>4473</v>
      </c>
      <c r="B3547" s="373" t="s">
        <v>862</v>
      </c>
      <c r="C3547" s="52" t="s">
        <v>790</v>
      </c>
      <c r="D3547" s="52">
        <v>13</v>
      </c>
      <c r="E3547" s="361">
        <v>23</v>
      </c>
      <c r="F3547" s="8" t="s">
        <v>794</v>
      </c>
      <c r="G3547" s="52">
        <v>26</v>
      </c>
      <c r="H3547" s="216" t="s">
        <v>779</v>
      </c>
      <c r="I3547" s="8">
        <f t="shared" si="87"/>
        <v>39</v>
      </c>
      <c r="J3547" s="358">
        <v>46.05</v>
      </c>
    </row>
    <row r="3548" spans="1:10" ht="15" customHeight="1" x14ac:dyDescent="0.2">
      <c r="A3548" s="8">
        <v>4472</v>
      </c>
      <c r="B3548" s="374" t="s">
        <v>863</v>
      </c>
      <c r="C3548" s="8" t="s">
        <v>794</v>
      </c>
      <c r="D3548" s="52">
        <v>40</v>
      </c>
      <c r="E3548" s="354"/>
      <c r="F3548" s="52" t="s">
        <v>803</v>
      </c>
      <c r="G3548" s="52">
        <v>21</v>
      </c>
      <c r="H3548" s="216" t="s">
        <v>3777</v>
      </c>
      <c r="I3548" s="8">
        <f t="shared" si="87"/>
        <v>61</v>
      </c>
    </row>
    <row r="3549" spans="1:10" ht="15" customHeight="1" x14ac:dyDescent="0.2">
      <c r="A3549" s="8">
        <v>4471</v>
      </c>
      <c r="B3549" s="374" t="s">
        <v>863</v>
      </c>
      <c r="C3549" s="52" t="s">
        <v>796</v>
      </c>
      <c r="D3549" s="52">
        <v>20</v>
      </c>
      <c r="E3549" s="354"/>
      <c r="F3549" s="8" t="s">
        <v>790</v>
      </c>
      <c r="G3549" s="52">
        <v>38</v>
      </c>
      <c r="I3549" s="8">
        <f t="shared" ref="I3549:I3612" si="88">D3549+G3549</f>
        <v>58</v>
      </c>
    </row>
    <row r="3550" spans="1:10" ht="15" customHeight="1" x14ac:dyDescent="0.2">
      <c r="A3550" s="8">
        <v>4470</v>
      </c>
      <c r="B3550" s="373" t="s">
        <v>864</v>
      </c>
      <c r="C3550" s="8" t="s">
        <v>794</v>
      </c>
      <c r="D3550" s="52">
        <v>23</v>
      </c>
      <c r="E3550" s="354"/>
      <c r="F3550" s="52" t="s">
        <v>795</v>
      </c>
      <c r="G3550" s="52">
        <v>7</v>
      </c>
      <c r="I3550" s="8">
        <f t="shared" si="88"/>
        <v>30</v>
      </c>
    </row>
    <row r="3551" spans="1:10" ht="15" customHeight="1" x14ac:dyDescent="0.2">
      <c r="A3551" s="8">
        <v>4469</v>
      </c>
      <c r="B3551" s="373" t="s">
        <v>864</v>
      </c>
      <c r="C3551" s="8" t="s">
        <v>790</v>
      </c>
      <c r="D3551" s="52">
        <v>33</v>
      </c>
      <c r="E3551" s="354"/>
      <c r="F3551" s="52" t="s">
        <v>788</v>
      </c>
      <c r="G3551" s="52">
        <v>22</v>
      </c>
      <c r="I3551" s="8">
        <f t="shared" si="88"/>
        <v>55</v>
      </c>
    </row>
    <row r="3552" spans="1:10" ht="15" customHeight="1" x14ac:dyDescent="0.2">
      <c r="A3552" s="8">
        <v>4468</v>
      </c>
      <c r="B3552" s="373" t="s">
        <v>864</v>
      </c>
      <c r="C3552" s="8" t="s">
        <v>803</v>
      </c>
      <c r="D3552" s="52">
        <v>28</v>
      </c>
      <c r="E3552" s="354"/>
      <c r="F3552" s="52" t="s">
        <v>798</v>
      </c>
      <c r="G3552" s="52">
        <v>27</v>
      </c>
      <c r="I3552" s="8">
        <f t="shared" si="88"/>
        <v>55</v>
      </c>
    </row>
    <row r="3553" spans="1:10" ht="15" customHeight="1" x14ac:dyDescent="0.2">
      <c r="A3553" s="8">
        <v>4467</v>
      </c>
      <c r="B3553" s="373" t="s">
        <v>864</v>
      </c>
      <c r="C3553" s="8" t="s">
        <v>796</v>
      </c>
      <c r="D3553" s="52">
        <v>42</v>
      </c>
      <c r="E3553" s="354"/>
      <c r="F3553" s="52" t="s">
        <v>791</v>
      </c>
      <c r="G3553" s="52">
        <v>21</v>
      </c>
      <c r="H3553" s="216" t="s">
        <v>3778</v>
      </c>
      <c r="I3553" s="8">
        <f t="shared" si="88"/>
        <v>63</v>
      </c>
    </row>
    <row r="3554" spans="1:10" ht="15" customHeight="1" x14ac:dyDescent="0.2">
      <c r="A3554" s="8">
        <v>4466</v>
      </c>
      <c r="B3554" s="374" t="s">
        <v>865</v>
      </c>
      <c r="C3554" s="52" t="s">
        <v>797</v>
      </c>
      <c r="D3554" s="52">
        <v>10</v>
      </c>
      <c r="F3554" s="8" t="s">
        <v>798</v>
      </c>
      <c r="G3554" s="8">
        <v>37</v>
      </c>
      <c r="I3554" s="8">
        <f t="shared" si="88"/>
        <v>47</v>
      </c>
    </row>
    <row r="3555" spans="1:10" ht="15" customHeight="1" x14ac:dyDescent="0.2">
      <c r="A3555" s="8">
        <v>4465</v>
      </c>
      <c r="B3555" s="374" t="s">
        <v>865</v>
      </c>
      <c r="C3555" s="8" t="s">
        <v>803</v>
      </c>
      <c r="D3555" s="8">
        <v>31</v>
      </c>
      <c r="F3555" s="52" t="s">
        <v>793</v>
      </c>
      <c r="G3555" s="52">
        <v>22</v>
      </c>
      <c r="I3555" s="8">
        <f t="shared" si="88"/>
        <v>53</v>
      </c>
    </row>
    <row r="3556" spans="1:10" ht="15" customHeight="1" x14ac:dyDescent="0.2">
      <c r="A3556" s="8">
        <v>4464</v>
      </c>
      <c r="B3556" s="374" t="s">
        <v>865</v>
      </c>
      <c r="C3556" s="52" t="s">
        <v>799</v>
      </c>
      <c r="D3556" s="52">
        <v>10</v>
      </c>
      <c r="F3556" s="8" t="s">
        <v>795</v>
      </c>
      <c r="G3556" s="8">
        <v>28</v>
      </c>
      <c r="I3556" s="8">
        <f t="shared" si="88"/>
        <v>38</v>
      </c>
    </row>
    <row r="3557" spans="1:10" ht="15" customHeight="1" x14ac:dyDescent="0.2">
      <c r="A3557" s="8">
        <v>4463</v>
      </c>
      <c r="B3557" s="374" t="s">
        <v>865</v>
      </c>
      <c r="C3557" s="52" t="s">
        <v>800</v>
      </c>
      <c r="D3557" s="52">
        <v>16</v>
      </c>
      <c r="F3557" s="8" t="s">
        <v>794</v>
      </c>
      <c r="G3557" s="8">
        <v>20</v>
      </c>
      <c r="I3557" s="8">
        <f t="shared" si="88"/>
        <v>36</v>
      </c>
    </row>
    <row r="3558" spans="1:10" ht="15" customHeight="1" x14ac:dyDescent="0.2">
      <c r="A3558" s="8">
        <v>4462</v>
      </c>
      <c r="B3558" s="374" t="s">
        <v>865</v>
      </c>
      <c r="C3558" s="8" t="s">
        <v>540</v>
      </c>
      <c r="D3558" s="8">
        <v>27</v>
      </c>
      <c r="E3558" s="52" t="s">
        <v>777</v>
      </c>
      <c r="F3558" s="52" t="s">
        <v>166</v>
      </c>
      <c r="G3558" s="52">
        <v>21</v>
      </c>
      <c r="I3558" s="8">
        <f t="shared" si="88"/>
        <v>48</v>
      </c>
    </row>
    <row r="3559" spans="1:10" ht="15" customHeight="1" x14ac:dyDescent="0.2">
      <c r="A3559" s="8">
        <v>4461</v>
      </c>
      <c r="B3559" s="374" t="s">
        <v>865</v>
      </c>
      <c r="C3559" s="8" t="s">
        <v>788</v>
      </c>
      <c r="D3559" s="8">
        <v>33</v>
      </c>
      <c r="F3559" s="52" t="s">
        <v>801</v>
      </c>
      <c r="G3559" s="52">
        <v>24</v>
      </c>
      <c r="I3559" s="8">
        <f t="shared" si="88"/>
        <v>57</v>
      </c>
      <c r="J3559" s="372"/>
    </row>
    <row r="3560" spans="1:10" ht="15" customHeight="1" x14ac:dyDescent="0.2">
      <c r="A3560" s="8">
        <v>4460</v>
      </c>
      <c r="B3560" s="374" t="s">
        <v>865</v>
      </c>
      <c r="C3560" s="8" t="s">
        <v>319</v>
      </c>
      <c r="D3560" s="8">
        <v>40</v>
      </c>
      <c r="F3560" s="52" t="s">
        <v>8218</v>
      </c>
      <c r="G3560" s="52">
        <v>14</v>
      </c>
      <c r="H3560" s="216" t="s">
        <v>976</v>
      </c>
      <c r="I3560" s="8">
        <f t="shared" si="88"/>
        <v>54</v>
      </c>
      <c r="J3560" s="372"/>
    </row>
    <row r="3561" spans="1:10" ht="15" customHeight="1" x14ac:dyDescent="0.2">
      <c r="A3561" s="8">
        <v>4459</v>
      </c>
      <c r="B3561" s="374" t="s">
        <v>865</v>
      </c>
      <c r="C3561" s="52" t="s">
        <v>796</v>
      </c>
      <c r="D3561" s="52">
        <v>13</v>
      </c>
      <c r="F3561" s="8" t="s">
        <v>789</v>
      </c>
      <c r="G3561" s="8">
        <v>14</v>
      </c>
      <c r="I3561" s="8">
        <f t="shared" si="88"/>
        <v>27</v>
      </c>
      <c r="J3561" s="372"/>
    </row>
    <row r="3562" spans="1:10" ht="15" customHeight="1" x14ac:dyDescent="0.2">
      <c r="A3562" s="8">
        <v>4458</v>
      </c>
      <c r="B3562" s="374" t="s">
        <v>865</v>
      </c>
      <c r="C3562" s="8" t="s">
        <v>791</v>
      </c>
      <c r="D3562" s="8">
        <v>34</v>
      </c>
      <c r="F3562" s="52" t="s">
        <v>790</v>
      </c>
      <c r="G3562" s="52">
        <v>17</v>
      </c>
      <c r="I3562" s="8">
        <f t="shared" si="88"/>
        <v>51</v>
      </c>
      <c r="J3562" s="372"/>
    </row>
    <row r="3563" spans="1:10" ht="15" customHeight="1" x14ac:dyDescent="0.2">
      <c r="A3563" s="8">
        <v>4457</v>
      </c>
      <c r="B3563" s="373" t="s">
        <v>866</v>
      </c>
      <c r="C3563" s="8" t="s">
        <v>8218</v>
      </c>
      <c r="D3563" s="8">
        <v>23</v>
      </c>
      <c r="F3563" s="52" t="s">
        <v>540</v>
      </c>
      <c r="G3563" s="52">
        <v>6</v>
      </c>
      <c r="I3563" s="8">
        <f t="shared" si="88"/>
        <v>29</v>
      </c>
      <c r="J3563" s="372"/>
    </row>
    <row r="3564" spans="1:10" ht="15" customHeight="1" x14ac:dyDescent="0.2">
      <c r="A3564" s="8">
        <v>4456</v>
      </c>
      <c r="B3564" s="373" t="s">
        <v>866</v>
      </c>
      <c r="C3564" s="8" t="s">
        <v>793</v>
      </c>
      <c r="D3564" s="8">
        <v>31</v>
      </c>
      <c r="F3564" s="52" t="s">
        <v>797</v>
      </c>
      <c r="G3564" s="52">
        <v>3</v>
      </c>
      <c r="I3564" s="8">
        <f t="shared" si="88"/>
        <v>34</v>
      </c>
      <c r="J3564" s="372"/>
    </row>
    <row r="3565" spans="1:10" ht="15" customHeight="1" x14ac:dyDescent="0.2">
      <c r="A3565" s="8">
        <v>4455</v>
      </c>
      <c r="B3565" s="373" t="s">
        <v>866</v>
      </c>
      <c r="C3565" s="8" t="s">
        <v>800</v>
      </c>
      <c r="D3565" s="8">
        <v>17</v>
      </c>
      <c r="F3565" s="52" t="s">
        <v>803</v>
      </c>
      <c r="G3565" s="52">
        <v>9</v>
      </c>
      <c r="I3565" s="8">
        <f t="shared" si="88"/>
        <v>26</v>
      </c>
      <c r="J3565" s="372"/>
    </row>
    <row r="3566" spans="1:10" ht="15" customHeight="1" x14ac:dyDescent="0.2">
      <c r="A3566" s="8">
        <v>4454</v>
      </c>
      <c r="B3566" s="373" t="s">
        <v>866</v>
      </c>
      <c r="C3566" s="52" t="s">
        <v>166</v>
      </c>
      <c r="D3566" s="52">
        <v>6</v>
      </c>
      <c r="F3566" s="8" t="s">
        <v>795</v>
      </c>
      <c r="G3566" s="8">
        <v>31</v>
      </c>
      <c r="I3566" s="8">
        <f t="shared" si="88"/>
        <v>37</v>
      </c>
      <c r="J3566" s="372"/>
    </row>
    <row r="3567" spans="1:10" ht="15" customHeight="1" x14ac:dyDescent="0.2">
      <c r="A3567" s="8">
        <v>4453</v>
      </c>
      <c r="B3567" s="373" t="s">
        <v>866</v>
      </c>
      <c r="C3567" s="52" t="s">
        <v>799</v>
      </c>
      <c r="D3567" s="52">
        <v>9</v>
      </c>
      <c r="F3567" s="8" t="s">
        <v>794</v>
      </c>
      <c r="G3567" s="8">
        <v>36</v>
      </c>
      <c r="I3567" s="8">
        <f t="shared" si="88"/>
        <v>45</v>
      </c>
      <c r="J3567" s="372"/>
    </row>
    <row r="3568" spans="1:10" ht="15" customHeight="1" x14ac:dyDescent="0.2">
      <c r="A3568" s="8">
        <v>4452</v>
      </c>
      <c r="B3568" s="373" t="s">
        <v>866</v>
      </c>
      <c r="C3568" s="8" t="s">
        <v>788</v>
      </c>
      <c r="D3568" s="8">
        <v>20</v>
      </c>
      <c r="F3568" s="52" t="s">
        <v>804</v>
      </c>
      <c r="G3568" s="52">
        <v>17</v>
      </c>
      <c r="I3568" s="8">
        <f t="shared" si="88"/>
        <v>37</v>
      </c>
      <c r="J3568" s="372"/>
    </row>
    <row r="3569" spans="1:10" ht="15" customHeight="1" x14ac:dyDescent="0.2">
      <c r="A3569" s="8">
        <v>4451</v>
      </c>
      <c r="B3569" s="373" t="s">
        <v>866</v>
      </c>
      <c r="C3569" s="8" t="s">
        <v>798</v>
      </c>
      <c r="D3569" s="8">
        <v>38</v>
      </c>
      <c r="F3569" s="52" t="s">
        <v>796</v>
      </c>
      <c r="G3569" s="52">
        <v>24</v>
      </c>
      <c r="I3569" s="8">
        <f t="shared" si="88"/>
        <v>62</v>
      </c>
      <c r="J3569" s="372"/>
    </row>
    <row r="3570" spans="1:10" ht="15" customHeight="1" x14ac:dyDescent="0.2">
      <c r="A3570" s="8">
        <v>4450</v>
      </c>
      <c r="B3570" s="373" t="s">
        <v>866</v>
      </c>
      <c r="C3570" s="8" t="s">
        <v>791</v>
      </c>
      <c r="D3570" s="8">
        <v>47</v>
      </c>
      <c r="F3570" s="52" t="s">
        <v>801</v>
      </c>
      <c r="G3570" s="52">
        <v>9</v>
      </c>
      <c r="H3570" s="216" t="s">
        <v>857</v>
      </c>
      <c r="I3570" s="8">
        <f t="shared" si="88"/>
        <v>56</v>
      </c>
      <c r="J3570" s="372"/>
    </row>
    <row r="3571" spans="1:10" ht="15" customHeight="1" x14ac:dyDescent="0.2">
      <c r="A3571" s="8">
        <v>4449</v>
      </c>
      <c r="B3571" s="373" t="s">
        <v>866</v>
      </c>
      <c r="C3571" s="52" t="s">
        <v>789</v>
      </c>
      <c r="D3571" s="52">
        <v>14</v>
      </c>
      <c r="F3571" s="8" t="s">
        <v>790</v>
      </c>
      <c r="G3571" s="8">
        <v>31</v>
      </c>
      <c r="I3571" s="8">
        <f t="shared" si="88"/>
        <v>45</v>
      </c>
      <c r="J3571" s="372"/>
    </row>
    <row r="3572" spans="1:10" ht="15" customHeight="1" x14ac:dyDescent="0.2">
      <c r="A3572" s="8">
        <v>4448</v>
      </c>
      <c r="B3572" s="374" t="s">
        <v>867</v>
      </c>
      <c r="C3572" s="52" t="s">
        <v>319</v>
      </c>
      <c r="D3572" s="52">
        <v>13</v>
      </c>
      <c r="F3572" s="8" t="s">
        <v>540</v>
      </c>
      <c r="G3572" s="8">
        <v>17</v>
      </c>
      <c r="I3572" s="8">
        <f t="shared" si="88"/>
        <v>30</v>
      </c>
      <c r="J3572" s="372"/>
    </row>
    <row r="3573" spans="1:10" ht="15" customHeight="1" x14ac:dyDescent="0.2">
      <c r="A3573" s="8">
        <v>4447</v>
      </c>
      <c r="B3573" s="374" t="s">
        <v>867</v>
      </c>
      <c r="C3573" s="8" t="s">
        <v>795</v>
      </c>
      <c r="D3573" s="8">
        <v>27</v>
      </c>
      <c r="F3573" s="52" t="s">
        <v>798</v>
      </c>
      <c r="G3573" s="52">
        <v>3</v>
      </c>
      <c r="I3573" s="8">
        <f t="shared" si="88"/>
        <v>30</v>
      </c>
      <c r="J3573" s="372"/>
    </row>
    <row r="3574" spans="1:10" ht="15" customHeight="1" x14ac:dyDescent="0.2">
      <c r="A3574" s="8">
        <v>4446</v>
      </c>
      <c r="B3574" s="374" t="s">
        <v>867</v>
      </c>
      <c r="C3574" s="8" t="s">
        <v>803</v>
      </c>
      <c r="D3574" s="8">
        <v>30</v>
      </c>
      <c r="F3574" s="52" t="s">
        <v>797</v>
      </c>
      <c r="G3574" s="52">
        <v>7</v>
      </c>
      <c r="I3574" s="8">
        <f t="shared" si="88"/>
        <v>37</v>
      </c>
      <c r="J3574" s="372"/>
    </row>
    <row r="3575" spans="1:10" ht="15" customHeight="1" x14ac:dyDescent="0.2">
      <c r="A3575" s="8">
        <v>4445</v>
      </c>
      <c r="B3575" s="374" t="s">
        <v>867</v>
      </c>
      <c r="C3575" s="52" t="s">
        <v>794</v>
      </c>
      <c r="D3575" s="52">
        <v>20</v>
      </c>
      <c r="E3575" s="52" t="s">
        <v>777</v>
      </c>
      <c r="F3575" s="8" t="s">
        <v>793</v>
      </c>
      <c r="G3575" s="8">
        <v>26</v>
      </c>
      <c r="I3575" s="8">
        <f t="shared" si="88"/>
        <v>46</v>
      </c>
      <c r="J3575" s="372"/>
    </row>
    <row r="3576" spans="1:10" ht="15" customHeight="1" x14ac:dyDescent="0.2">
      <c r="A3576" s="8">
        <v>4444</v>
      </c>
      <c r="B3576" s="374" t="s">
        <v>867</v>
      </c>
      <c r="C3576" s="8" t="s">
        <v>800</v>
      </c>
      <c r="D3576" s="8">
        <v>17</v>
      </c>
      <c r="F3576" s="52" t="s">
        <v>799</v>
      </c>
      <c r="G3576" s="52">
        <v>13</v>
      </c>
      <c r="I3576" s="8">
        <f t="shared" si="88"/>
        <v>30</v>
      </c>
      <c r="J3576" s="372"/>
    </row>
    <row r="3577" spans="1:10" ht="15" customHeight="1" x14ac:dyDescent="0.2">
      <c r="A3577" s="8">
        <v>4443</v>
      </c>
      <c r="B3577" s="374" t="s">
        <v>867</v>
      </c>
      <c r="C3577" s="52" t="s">
        <v>8218</v>
      </c>
      <c r="D3577" s="52">
        <v>3</v>
      </c>
      <c r="F3577" s="8" t="s">
        <v>166</v>
      </c>
      <c r="G3577" s="8">
        <v>24</v>
      </c>
      <c r="I3577" s="8">
        <f t="shared" si="88"/>
        <v>27</v>
      </c>
      <c r="J3577" s="372"/>
    </row>
    <row r="3578" spans="1:10" ht="15" customHeight="1" x14ac:dyDescent="0.2">
      <c r="A3578" s="8">
        <v>4442</v>
      </c>
      <c r="B3578" s="374" t="s">
        <v>867</v>
      </c>
      <c r="C3578" s="8" t="s">
        <v>790</v>
      </c>
      <c r="D3578" s="8">
        <v>35</v>
      </c>
      <c r="F3578" s="52" t="s">
        <v>796</v>
      </c>
      <c r="G3578" s="52">
        <v>10</v>
      </c>
      <c r="I3578" s="8">
        <f t="shared" si="88"/>
        <v>45</v>
      </c>
      <c r="J3578" s="372"/>
    </row>
    <row r="3579" spans="1:10" ht="15" customHeight="1" x14ac:dyDescent="0.2">
      <c r="A3579" s="8">
        <v>4441</v>
      </c>
      <c r="B3579" s="374" t="s">
        <v>867</v>
      </c>
      <c r="C3579" s="52" t="s">
        <v>801</v>
      </c>
      <c r="D3579" s="52">
        <v>17</v>
      </c>
      <c r="F3579" s="8" t="s">
        <v>788</v>
      </c>
      <c r="G3579" s="8">
        <v>34</v>
      </c>
      <c r="H3579" s="216" t="s">
        <v>827</v>
      </c>
      <c r="I3579" s="8">
        <f t="shared" si="88"/>
        <v>51</v>
      </c>
      <c r="J3579" s="372"/>
    </row>
    <row r="3580" spans="1:10" ht="15" customHeight="1" x14ac:dyDescent="0.2">
      <c r="A3580" s="8">
        <v>4440</v>
      </c>
      <c r="B3580" s="374" t="s">
        <v>867</v>
      </c>
      <c r="C3580" s="8" t="s">
        <v>789</v>
      </c>
      <c r="D3580" s="8">
        <v>27</v>
      </c>
      <c r="F3580" s="52" t="s">
        <v>791</v>
      </c>
      <c r="G3580" s="52">
        <v>14</v>
      </c>
      <c r="I3580" s="8">
        <f t="shared" si="88"/>
        <v>41</v>
      </c>
      <c r="J3580" s="372"/>
    </row>
    <row r="3581" spans="1:10" ht="15" customHeight="1" x14ac:dyDescent="0.2">
      <c r="A3581" s="8">
        <v>4439</v>
      </c>
      <c r="B3581" s="373" t="s">
        <v>868</v>
      </c>
      <c r="C3581" s="52" t="s">
        <v>798</v>
      </c>
      <c r="D3581" s="52">
        <v>27</v>
      </c>
      <c r="F3581" s="8" t="s">
        <v>793</v>
      </c>
      <c r="G3581" s="8">
        <v>30</v>
      </c>
      <c r="I3581" s="8">
        <f t="shared" si="88"/>
        <v>57</v>
      </c>
      <c r="J3581" s="372"/>
    </row>
    <row r="3582" spans="1:10" ht="15" customHeight="1" x14ac:dyDescent="0.2">
      <c r="A3582" s="8">
        <v>4438</v>
      </c>
      <c r="B3582" s="373" t="s">
        <v>868</v>
      </c>
      <c r="C3582" s="8" t="s">
        <v>795</v>
      </c>
      <c r="D3582" s="8">
        <v>55</v>
      </c>
      <c r="F3582" s="52" t="s">
        <v>799</v>
      </c>
      <c r="G3582" s="52">
        <v>31</v>
      </c>
      <c r="H3582" s="216" t="s">
        <v>1373</v>
      </c>
      <c r="I3582" s="8">
        <f t="shared" si="88"/>
        <v>86</v>
      </c>
      <c r="J3582" s="372"/>
    </row>
    <row r="3583" spans="1:10" ht="15" customHeight="1" x14ac:dyDescent="0.2">
      <c r="A3583" s="8">
        <v>4437</v>
      </c>
      <c r="B3583" s="373" t="s">
        <v>868</v>
      </c>
      <c r="C3583" s="8" t="s">
        <v>803</v>
      </c>
      <c r="D3583" s="8">
        <v>37</v>
      </c>
      <c r="F3583" s="52" t="s">
        <v>794</v>
      </c>
      <c r="G3583" s="52">
        <v>6</v>
      </c>
      <c r="I3583" s="8">
        <f t="shared" si="88"/>
        <v>43</v>
      </c>
      <c r="J3583" s="372"/>
    </row>
    <row r="3584" spans="1:10" ht="15" customHeight="1" x14ac:dyDescent="0.2">
      <c r="A3584" s="8">
        <v>4436</v>
      </c>
      <c r="B3584" s="373" t="s">
        <v>868</v>
      </c>
      <c r="C3584" s="8" t="s">
        <v>791</v>
      </c>
      <c r="D3584" s="8">
        <v>38</v>
      </c>
      <c r="F3584" s="52" t="s">
        <v>800</v>
      </c>
      <c r="G3584" s="52">
        <v>17</v>
      </c>
      <c r="I3584" s="8">
        <f t="shared" si="88"/>
        <v>55</v>
      </c>
      <c r="J3584" s="372"/>
    </row>
    <row r="3585" spans="1:10" ht="15" customHeight="1" x14ac:dyDescent="0.2">
      <c r="A3585" s="8">
        <v>4435</v>
      </c>
      <c r="B3585" s="373" t="s">
        <v>868</v>
      </c>
      <c r="C3585" s="52" t="s">
        <v>797</v>
      </c>
      <c r="D3585" s="52">
        <v>14</v>
      </c>
      <c r="F3585" s="8" t="s">
        <v>166</v>
      </c>
      <c r="G3585" s="8">
        <v>27</v>
      </c>
      <c r="I3585" s="8">
        <f t="shared" si="88"/>
        <v>41</v>
      </c>
      <c r="J3585" s="372"/>
    </row>
    <row r="3586" spans="1:10" ht="15" customHeight="1" x14ac:dyDescent="0.2">
      <c r="A3586" s="8">
        <v>4434</v>
      </c>
      <c r="B3586" s="373" t="s">
        <v>868</v>
      </c>
      <c r="C3586" s="8" t="s">
        <v>801</v>
      </c>
      <c r="D3586" s="8">
        <v>19</v>
      </c>
      <c r="F3586" s="52" t="s">
        <v>804</v>
      </c>
      <c r="G3586" s="52">
        <v>14</v>
      </c>
      <c r="I3586" s="8">
        <f t="shared" si="88"/>
        <v>33</v>
      </c>
      <c r="J3586" s="372"/>
    </row>
    <row r="3587" spans="1:10" ht="15" customHeight="1" x14ac:dyDescent="0.2">
      <c r="A3587" s="8">
        <v>4433</v>
      </c>
      <c r="B3587" s="373" t="s">
        <v>868</v>
      </c>
      <c r="C3587" s="52" t="s">
        <v>540</v>
      </c>
      <c r="D3587" s="52">
        <v>7</v>
      </c>
      <c r="F3587" s="8" t="s">
        <v>796</v>
      </c>
      <c r="G3587" s="8">
        <v>34</v>
      </c>
      <c r="I3587" s="8">
        <f t="shared" si="88"/>
        <v>41</v>
      </c>
      <c r="J3587" s="372"/>
    </row>
    <row r="3588" spans="1:10" ht="15" customHeight="1" x14ac:dyDescent="0.2">
      <c r="A3588" s="8">
        <v>4432</v>
      </c>
      <c r="B3588" s="373" t="s">
        <v>868</v>
      </c>
      <c r="C3588" s="52" t="s">
        <v>790</v>
      </c>
      <c r="D3588" s="52">
        <v>3</v>
      </c>
      <c r="F3588" s="8" t="s">
        <v>788</v>
      </c>
      <c r="G3588" s="8">
        <v>17</v>
      </c>
      <c r="I3588" s="8">
        <f t="shared" si="88"/>
        <v>20</v>
      </c>
      <c r="J3588" s="372"/>
    </row>
    <row r="3589" spans="1:10" ht="15" customHeight="1" x14ac:dyDescent="0.2">
      <c r="A3589" s="8">
        <v>4431</v>
      </c>
      <c r="B3589" s="373" t="s">
        <v>868</v>
      </c>
      <c r="C3589" s="8" t="s">
        <v>789</v>
      </c>
      <c r="D3589" s="8">
        <v>33</v>
      </c>
      <c r="F3589" s="52" t="s">
        <v>8218</v>
      </c>
      <c r="G3589" s="52">
        <v>19</v>
      </c>
      <c r="I3589" s="8">
        <f t="shared" si="88"/>
        <v>52</v>
      </c>
      <c r="J3589" s="372"/>
    </row>
    <row r="3590" spans="1:10" ht="15" customHeight="1" x14ac:dyDescent="0.2">
      <c r="A3590" s="8">
        <v>4430</v>
      </c>
      <c r="B3590" s="374" t="s">
        <v>869</v>
      </c>
      <c r="C3590" s="8" t="s">
        <v>800</v>
      </c>
      <c r="D3590" s="8">
        <v>17</v>
      </c>
      <c r="F3590" s="52" t="s">
        <v>540</v>
      </c>
      <c r="G3590" s="52">
        <v>14</v>
      </c>
      <c r="I3590" s="8">
        <f t="shared" si="88"/>
        <v>31</v>
      </c>
      <c r="J3590" s="372"/>
    </row>
    <row r="3591" spans="1:10" ht="15" customHeight="1" x14ac:dyDescent="0.2">
      <c r="A3591" s="8">
        <v>4429</v>
      </c>
      <c r="B3591" s="374" t="s">
        <v>869</v>
      </c>
      <c r="C3591" s="52" t="s">
        <v>797</v>
      </c>
      <c r="D3591" s="52">
        <v>3</v>
      </c>
      <c r="F3591" s="8" t="s">
        <v>793</v>
      </c>
      <c r="G3591" s="8">
        <v>30</v>
      </c>
      <c r="I3591" s="8">
        <f t="shared" si="88"/>
        <v>33</v>
      </c>
      <c r="J3591" s="372"/>
    </row>
    <row r="3592" spans="1:10" ht="15" customHeight="1" x14ac:dyDescent="0.2">
      <c r="A3592" s="8">
        <v>4428</v>
      </c>
      <c r="B3592" s="374" t="s">
        <v>869</v>
      </c>
      <c r="C3592" s="52" t="s">
        <v>799</v>
      </c>
      <c r="D3592" s="52">
        <v>13</v>
      </c>
      <c r="F3592" s="8" t="s">
        <v>804</v>
      </c>
      <c r="G3592" s="8">
        <v>21</v>
      </c>
      <c r="I3592" s="8">
        <f t="shared" si="88"/>
        <v>34</v>
      </c>
      <c r="J3592" s="372"/>
    </row>
    <row r="3593" spans="1:10" ht="15" customHeight="1" x14ac:dyDescent="0.2">
      <c r="A3593" s="8">
        <v>4427</v>
      </c>
      <c r="B3593" s="374" t="s">
        <v>869</v>
      </c>
      <c r="C3593" s="52" t="s">
        <v>801</v>
      </c>
      <c r="D3593" s="52">
        <v>16</v>
      </c>
      <c r="F3593" s="8" t="s">
        <v>796</v>
      </c>
      <c r="G3593" s="8">
        <v>24</v>
      </c>
      <c r="I3593" s="8">
        <f t="shared" si="88"/>
        <v>40</v>
      </c>
      <c r="J3593" s="372"/>
    </row>
    <row r="3594" spans="1:10" ht="15" customHeight="1" x14ac:dyDescent="0.2">
      <c r="A3594" s="8">
        <v>4426</v>
      </c>
      <c r="B3594" s="374" t="s">
        <v>869</v>
      </c>
      <c r="C3594" s="8" t="s">
        <v>794</v>
      </c>
      <c r="D3594" s="8">
        <v>46</v>
      </c>
      <c r="F3594" s="52" t="s">
        <v>788</v>
      </c>
      <c r="G3594" s="52">
        <v>0</v>
      </c>
      <c r="I3594" s="8">
        <f t="shared" si="88"/>
        <v>46</v>
      </c>
      <c r="J3594" s="372"/>
    </row>
    <row r="3595" spans="1:10" ht="15" customHeight="1" x14ac:dyDescent="0.2">
      <c r="A3595" s="8">
        <v>4425</v>
      </c>
      <c r="B3595" s="374" t="s">
        <v>869</v>
      </c>
      <c r="C3595" s="8" t="s">
        <v>795</v>
      </c>
      <c r="D3595" s="8">
        <v>33</v>
      </c>
      <c r="F3595" s="52" t="s">
        <v>8218</v>
      </c>
      <c r="G3595" s="52">
        <v>10</v>
      </c>
      <c r="I3595" s="8">
        <f t="shared" si="88"/>
        <v>43</v>
      </c>
      <c r="J3595" s="372"/>
    </row>
    <row r="3596" spans="1:10" ht="15" customHeight="1" x14ac:dyDescent="0.2">
      <c r="A3596" s="8">
        <v>4424</v>
      </c>
      <c r="B3596" s="374" t="s">
        <v>869</v>
      </c>
      <c r="C3596" s="8" t="s">
        <v>798</v>
      </c>
      <c r="D3596" s="8">
        <v>33</v>
      </c>
      <c r="F3596" s="52" t="s">
        <v>789</v>
      </c>
      <c r="G3596" s="52">
        <v>10</v>
      </c>
      <c r="I3596" s="8">
        <f t="shared" si="88"/>
        <v>43</v>
      </c>
      <c r="J3596" s="372"/>
    </row>
    <row r="3597" spans="1:10" ht="15" customHeight="1" x14ac:dyDescent="0.2">
      <c r="A3597" s="8">
        <v>4423</v>
      </c>
      <c r="B3597" s="374" t="s">
        <v>869</v>
      </c>
      <c r="C3597" s="8" t="s">
        <v>803</v>
      </c>
      <c r="D3597" s="8">
        <v>45</v>
      </c>
      <c r="F3597" s="52" t="s">
        <v>790</v>
      </c>
      <c r="G3597" s="52">
        <v>13</v>
      </c>
      <c r="H3597" s="216" t="s">
        <v>836</v>
      </c>
      <c r="I3597" s="8">
        <f t="shared" si="88"/>
        <v>58</v>
      </c>
      <c r="J3597" s="372"/>
    </row>
    <row r="3598" spans="1:10" ht="15" customHeight="1" x14ac:dyDescent="0.2">
      <c r="A3598" s="8">
        <v>4422</v>
      </c>
      <c r="B3598" s="374" t="s">
        <v>869</v>
      </c>
      <c r="C3598" s="52" t="s">
        <v>166</v>
      </c>
      <c r="D3598" s="52">
        <v>16</v>
      </c>
      <c r="F3598" s="8" t="s">
        <v>791</v>
      </c>
      <c r="G3598" s="8">
        <v>28</v>
      </c>
      <c r="I3598" s="8">
        <f t="shared" si="88"/>
        <v>44</v>
      </c>
      <c r="J3598" s="372"/>
    </row>
    <row r="3599" spans="1:10" ht="15" customHeight="1" x14ac:dyDescent="0.2">
      <c r="A3599" s="8">
        <v>4421</v>
      </c>
      <c r="B3599" s="373" t="s">
        <v>870</v>
      </c>
      <c r="C3599" s="52" t="s">
        <v>799</v>
      </c>
      <c r="D3599" s="52">
        <v>10</v>
      </c>
      <c r="F3599" s="8" t="s">
        <v>540</v>
      </c>
      <c r="G3599" s="8">
        <v>37</v>
      </c>
      <c r="I3599" s="8">
        <f t="shared" si="88"/>
        <v>47</v>
      </c>
      <c r="J3599" s="372"/>
    </row>
    <row r="3600" spans="1:10" ht="15" customHeight="1" x14ac:dyDescent="0.2">
      <c r="A3600" s="8">
        <v>4420</v>
      </c>
      <c r="B3600" s="373" t="s">
        <v>870</v>
      </c>
      <c r="C3600" s="8" t="s">
        <v>798</v>
      </c>
      <c r="D3600" s="8">
        <v>23</v>
      </c>
      <c r="F3600" s="52" t="s">
        <v>797</v>
      </c>
      <c r="G3600" s="52">
        <v>7</v>
      </c>
      <c r="I3600" s="8">
        <f t="shared" si="88"/>
        <v>30</v>
      </c>
      <c r="J3600" s="372"/>
    </row>
    <row r="3601" spans="1:10" ht="15" customHeight="1" x14ac:dyDescent="0.2">
      <c r="A3601" s="8">
        <v>4419</v>
      </c>
      <c r="B3601" s="373" t="s">
        <v>870</v>
      </c>
      <c r="C3601" s="8" t="s">
        <v>794</v>
      </c>
      <c r="D3601" s="8">
        <v>23</v>
      </c>
      <c r="E3601" s="52" t="s">
        <v>777</v>
      </c>
      <c r="F3601" s="52" t="s">
        <v>795</v>
      </c>
      <c r="G3601" s="52">
        <v>20</v>
      </c>
      <c r="I3601" s="8">
        <f t="shared" si="88"/>
        <v>43</v>
      </c>
      <c r="J3601" s="372"/>
    </row>
    <row r="3602" spans="1:10" ht="15" customHeight="1" x14ac:dyDescent="0.2">
      <c r="A3602" s="8">
        <v>4418</v>
      </c>
      <c r="B3602" s="373" t="s">
        <v>870</v>
      </c>
      <c r="C3602" s="8" t="s">
        <v>793</v>
      </c>
      <c r="D3602" s="8">
        <v>24</v>
      </c>
      <c r="F3602" s="52" t="s">
        <v>800</v>
      </c>
      <c r="G3602" s="52">
        <v>20</v>
      </c>
      <c r="I3602" s="8">
        <f t="shared" si="88"/>
        <v>44</v>
      </c>
      <c r="J3602" s="372"/>
    </row>
    <row r="3603" spans="1:10" ht="15" customHeight="1" x14ac:dyDescent="0.2">
      <c r="A3603" s="8">
        <v>4417</v>
      </c>
      <c r="B3603" s="373" t="s">
        <v>870</v>
      </c>
      <c r="C3603" s="52" t="s">
        <v>166</v>
      </c>
      <c r="D3603" s="52">
        <v>3</v>
      </c>
      <c r="F3603" s="8" t="s">
        <v>796</v>
      </c>
      <c r="G3603" s="8">
        <v>44</v>
      </c>
      <c r="H3603" s="216" t="s">
        <v>825</v>
      </c>
      <c r="I3603" s="8">
        <f t="shared" si="88"/>
        <v>47</v>
      </c>
      <c r="J3603" s="372"/>
    </row>
    <row r="3604" spans="1:10" ht="15" customHeight="1" x14ac:dyDescent="0.2">
      <c r="A3604" s="8">
        <v>4416</v>
      </c>
      <c r="B3604" s="373" t="s">
        <v>870</v>
      </c>
      <c r="C3604" s="52" t="s">
        <v>319</v>
      </c>
      <c r="D3604" s="52">
        <v>24</v>
      </c>
      <c r="E3604" s="52" t="s">
        <v>777</v>
      </c>
      <c r="F3604" s="8" t="s">
        <v>801</v>
      </c>
      <c r="G3604" s="8">
        <v>27</v>
      </c>
      <c r="I3604" s="8">
        <f t="shared" si="88"/>
        <v>51</v>
      </c>
      <c r="J3604" s="372"/>
    </row>
    <row r="3605" spans="1:10" ht="15" customHeight="1" x14ac:dyDescent="0.2">
      <c r="A3605" s="8">
        <v>4415</v>
      </c>
      <c r="B3605" s="373" t="s">
        <v>870</v>
      </c>
      <c r="C3605" s="8" t="s">
        <v>803</v>
      </c>
      <c r="D3605" s="8">
        <v>20</v>
      </c>
      <c r="F3605" s="52" t="s">
        <v>788</v>
      </c>
      <c r="G3605" s="52">
        <v>14</v>
      </c>
      <c r="I3605" s="8">
        <f t="shared" si="88"/>
        <v>34</v>
      </c>
      <c r="J3605" s="372"/>
    </row>
    <row r="3606" spans="1:10" ht="15" customHeight="1" x14ac:dyDescent="0.2">
      <c r="A3606" s="8">
        <v>4414</v>
      </c>
      <c r="B3606" s="373" t="s">
        <v>870</v>
      </c>
      <c r="C3606" s="8" t="s">
        <v>791</v>
      </c>
      <c r="D3606" s="8">
        <v>30</v>
      </c>
      <c r="F3606" s="52" t="s">
        <v>8218</v>
      </c>
      <c r="G3606" s="52">
        <v>17</v>
      </c>
      <c r="I3606" s="8">
        <f t="shared" si="88"/>
        <v>47</v>
      </c>
      <c r="J3606" s="372"/>
    </row>
    <row r="3607" spans="1:10" ht="15" customHeight="1" x14ac:dyDescent="0.2">
      <c r="A3607" s="8">
        <v>4413</v>
      </c>
      <c r="B3607" s="373" t="s">
        <v>870</v>
      </c>
      <c r="C3607" s="8" t="s">
        <v>790</v>
      </c>
      <c r="D3607" s="8">
        <v>34</v>
      </c>
      <c r="F3607" s="52" t="s">
        <v>789</v>
      </c>
      <c r="G3607" s="52">
        <v>14</v>
      </c>
      <c r="I3607" s="8">
        <f t="shared" si="88"/>
        <v>48</v>
      </c>
      <c r="J3607" s="372"/>
    </row>
    <row r="3608" spans="1:10" ht="15" customHeight="1" x14ac:dyDescent="0.2">
      <c r="A3608" s="8">
        <v>4412</v>
      </c>
      <c r="B3608" s="374" t="s">
        <v>871</v>
      </c>
      <c r="C3608" s="52" t="s">
        <v>793</v>
      </c>
      <c r="D3608" s="52">
        <v>17</v>
      </c>
      <c r="F3608" s="8" t="s">
        <v>798</v>
      </c>
      <c r="G3608" s="8">
        <v>20</v>
      </c>
      <c r="I3608" s="8">
        <f t="shared" si="88"/>
        <v>37</v>
      </c>
      <c r="J3608" s="372"/>
    </row>
    <row r="3609" spans="1:10" ht="15" customHeight="1" x14ac:dyDescent="0.2">
      <c r="A3609" s="8">
        <v>4411</v>
      </c>
      <c r="B3609" s="374" t="s">
        <v>871</v>
      </c>
      <c r="C3609" s="8" t="s">
        <v>799</v>
      </c>
      <c r="D3609" s="8">
        <v>27</v>
      </c>
      <c r="F3609" s="52" t="s">
        <v>797</v>
      </c>
      <c r="G3609" s="52">
        <v>13</v>
      </c>
      <c r="I3609" s="8">
        <f t="shared" si="88"/>
        <v>40</v>
      </c>
      <c r="J3609" s="372"/>
    </row>
    <row r="3610" spans="1:10" ht="15" customHeight="1" x14ac:dyDescent="0.2">
      <c r="A3610" s="8">
        <v>4410</v>
      </c>
      <c r="B3610" s="374" t="s">
        <v>871</v>
      </c>
      <c r="C3610" s="52" t="s">
        <v>540</v>
      </c>
      <c r="D3610" s="52">
        <v>7</v>
      </c>
      <c r="F3610" s="8" t="s">
        <v>803</v>
      </c>
      <c r="G3610" s="8">
        <v>37</v>
      </c>
      <c r="I3610" s="8">
        <f t="shared" si="88"/>
        <v>44</v>
      </c>
      <c r="J3610" s="372"/>
    </row>
    <row r="3611" spans="1:10" ht="15" customHeight="1" x14ac:dyDescent="0.2">
      <c r="A3611" s="8">
        <v>4409</v>
      </c>
      <c r="B3611" s="374" t="s">
        <v>871</v>
      </c>
      <c r="C3611" s="8" t="s">
        <v>801</v>
      </c>
      <c r="D3611" s="8">
        <v>56</v>
      </c>
      <c r="F3611" s="52" t="s">
        <v>166</v>
      </c>
      <c r="G3611" s="52">
        <v>20</v>
      </c>
      <c r="H3611" s="216" t="s">
        <v>858</v>
      </c>
      <c r="I3611" s="8">
        <f t="shared" si="88"/>
        <v>76</v>
      </c>
      <c r="J3611" s="372"/>
    </row>
    <row r="3612" spans="1:10" ht="15" customHeight="1" x14ac:dyDescent="0.2">
      <c r="A3612" s="8">
        <v>4408</v>
      </c>
      <c r="B3612" s="374" t="s">
        <v>871</v>
      </c>
      <c r="C3612" s="52" t="s">
        <v>8218</v>
      </c>
      <c r="D3612" s="52">
        <v>6</v>
      </c>
      <c r="F3612" s="8" t="s">
        <v>796</v>
      </c>
      <c r="G3612" s="8">
        <v>40</v>
      </c>
      <c r="I3612" s="8">
        <f t="shared" si="88"/>
        <v>46</v>
      </c>
      <c r="J3612" s="372"/>
    </row>
    <row r="3613" spans="1:10" ht="15" customHeight="1" x14ac:dyDescent="0.2">
      <c r="A3613" s="8">
        <v>4407</v>
      </c>
      <c r="B3613" s="374" t="s">
        <v>871</v>
      </c>
      <c r="C3613" s="52" t="s">
        <v>319</v>
      </c>
      <c r="D3613" s="52">
        <v>17</v>
      </c>
      <c r="F3613" s="8" t="s">
        <v>788</v>
      </c>
      <c r="G3613" s="8">
        <v>34</v>
      </c>
      <c r="I3613" s="8">
        <f t="shared" ref="I3613:I3676" si="89">D3613+G3613</f>
        <v>51</v>
      </c>
      <c r="J3613" s="372"/>
    </row>
    <row r="3614" spans="1:10" ht="15" customHeight="1" x14ac:dyDescent="0.2">
      <c r="A3614" s="8">
        <v>4406</v>
      </c>
      <c r="B3614" s="374" t="s">
        <v>871</v>
      </c>
      <c r="C3614" s="8" t="s">
        <v>795</v>
      </c>
      <c r="D3614" s="8">
        <v>47</v>
      </c>
      <c r="F3614" s="52" t="s">
        <v>789</v>
      </c>
      <c r="G3614" s="52">
        <v>17</v>
      </c>
      <c r="I3614" s="8">
        <f t="shared" si="89"/>
        <v>64</v>
      </c>
      <c r="J3614" s="372"/>
    </row>
    <row r="3615" spans="1:10" ht="15" customHeight="1" x14ac:dyDescent="0.2">
      <c r="A3615" s="8">
        <v>4405</v>
      </c>
      <c r="B3615" s="374" t="s">
        <v>871</v>
      </c>
      <c r="C3615" s="52" t="s">
        <v>800</v>
      </c>
      <c r="D3615" s="52">
        <v>20</v>
      </c>
      <c r="F3615" s="8" t="s">
        <v>790</v>
      </c>
      <c r="G3615" s="8">
        <v>41</v>
      </c>
      <c r="I3615" s="8">
        <f t="shared" si="89"/>
        <v>61</v>
      </c>
      <c r="J3615" s="372"/>
    </row>
    <row r="3616" spans="1:10" ht="15" customHeight="1" x14ac:dyDescent="0.2">
      <c r="A3616" s="8">
        <v>4404</v>
      </c>
      <c r="B3616" s="374" t="s">
        <v>871</v>
      </c>
      <c r="C3616" s="52" t="s">
        <v>794</v>
      </c>
      <c r="D3616" s="52">
        <v>21</v>
      </c>
      <c r="F3616" s="8" t="s">
        <v>791</v>
      </c>
      <c r="G3616" s="8">
        <v>24</v>
      </c>
      <c r="I3616" s="8">
        <f t="shared" si="89"/>
        <v>45</v>
      </c>
      <c r="J3616" s="372"/>
    </row>
    <row r="3617" spans="1:10" ht="15" customHeight="1" x14ac:dyDescent="0.2">
      <c r="A3617" s="8">
        <v>4403</v>
      </c>
      <c r="B3617" s="373" t="s">
        <v>872</v>
      </c>
      <c r="C3617" s="8" t="s">
        <v>793</v>
      </c>
      <c r="D3617" s="8">
        <v>31</v>
      </c>
      <c r="F3617" s="52" t="s">
        <v>540</v>
      </c>
      <c r="G3617" s="52">
        <v>24</v>
      </c>
      <c r="I3617" s="8">
        <f t="shared" si="89"/>
        <v>55</v>
      </c>
      <c r="J3617" s="372"/>
    </row>
    <row r="3618" spans="1:10" ht="15" customHeight="1" x14ac:dyDescent="0.2">
      <c r="A3618" s="8">
        <v>4402</v>
      </c>
      <c r="B3618" s="373" t="s">
        <v>872</v>
      </c>
      <c r="C3618" s="52" t="s">
        <v>797</v>
      </c>
      <c r="D3618" s="52">
        <v>7</v>
      </c>
      <c r="F3618" s="8" t="s">
        <v>803</v>
      </c>
      <c r="G3618" s="8">
        <v>52</v>
      </c>
      <c r="H3618" s="216" t="s">
        <v>836</v>
      </c>
      <c r="I3618" s="8">
        <f t="shared" si="89"/>
        <v>59</v>
      </c>
      <c r="J3618" s="372"/>
    </row>
    <row r="3619" spans="1:10" ht="15" customHeight="1" x14ac:dyDescent="0.2">
      <c r="A3619" s="8">
        <v>4401</v>
      </c>
      <c r="B3619" s="373" t="s">
        <v>872</v>
      </c>
      <c r="C3619" s="8" t="s">
        <v>796</v>
      </c>
      <c r="D3619" s="8">
        <v>24</v>
      </c>
      <c r="F3619" s="52" t="s">
        <v>799</v>
      </c>
      <c r="G3619" s="52">
        <v>17</v>
      </c>
      <c r="I3619" s="8">
        <f t="shared" si="89"/>
        <v>41</v>
      </c>
      <c r="J3619" s="372"/>
    </row>
    <row r="3620" spans="1:10" ht="15" customHeight="1" x14ac:dyDescent="0.2">
      <c r="A3620" s="8">
        <v>4400</v>
      </c>
      <c r="B3620" s="373" t="s">
        <v>872</v>
      </c>
      <c r="C3620" s="8" t="s">
        <v>795</v>
      </c>
      <c r="D3620" s="8">
        <v>41</v>
      </c>
      <c r="F3620" s="52" t="s">
        <v>794</v>
      </c>
      <c r="G3620" s="52">
        <v>10</v>
      </c>
      <c r="I3620" s="8">
        <f t="shared" si="89"/>
        <v>51</v>
      </c>
      <c r="J3620" s="372"/>
    </row>
    <row r="3621" spans="1:10" ht="15" customHeight="1" x14ac:dyDescent="0.2">
      <c r="A3621" s="8">
        <v>4399</v>
      </c>
      <c r="B3621" s="373" t="s">
        <v>872</v>
      </c>
      <c r="C3621" s="8" t="s">
        <v>798</v>
      </c>
      <c r="D3621" s="8">
        <v>34</v>
      </c>
      <c r="F3621" s="52" t="s">
        <v>800</v>
      </c>
      <c r="G3621" s="52">
        <v>9</v>
      </c>
      <c r="I3621" s="8">
        <f t="shared" si="89"/>
        <v>43</v>
      </c>
      <c r="J3621" s="372"/>
    </row>
    <row r="3622" spans="1:10" ht="15" customHeight="1" x14ac:dyDescent="0.2">
      <c r="A3622" s="8">
        <v>4398</v>
      </c>
      <c r="B3622" s="373" t="s">
        <v>872</v>
      </c>
      <c r="C3622" s="52" t="s">
        <v>319</v>
      </c>
      <c r="D3622" s="52">
        <v>10</v>
      </c>
      <c r="F3622" s="8" t="s">
        <v>166</v>
      </c>
      <c r="G3622" s="8">
        <v>23</v>
      </c>
      <c r="I3622" s="8">
        <f t="shared" si="89"/>
        <v>33</v>
      </c>
      <c r="J3622" s="372"/>
    </row>
    <row r="3623" spans="1:10" ht="15" customHeight="1" x14ac:dyDescent="0.2">
      <c r="A3623" s="8">
        <v>4397</v>
      </c>
      <c r="B3623" s="373" t="s">
        <v>872</v>
      </c>
      <c r="C3623" s="52" t="s">
        <v>789</v>
      </c>
      <c r="D3623" s="52">
        <v>35</v>
      </c>
      <c r="F3623" s="8" t="s">
        <v>801</v>
      </c>
      <c r="G3623" s="8">
        <v>38</v>
      </c>
      <c r="I3623" s="8">
        <f t="shared" si="89"/>
        <v>73</v>
      </c>
      <c r="J3623" s="372"/>
    </row>
    <row r="3624" spans="1:10" ht="15" customHeight="1" x14ac:dyDescent="0.2">
      <c r="A3624" s="8">
        <v>4396</v>
      </c>
      <c r="B3624" s="373" t="s">
        <v>872</v>
      </c>
      <c r="C3624" s="8" t="s">
        <v>790</v>
      </c>
      <c r="D3624" s="8">
        <v>33</v>
      </c>
      <c r="F3624" s="52" t="s">
        <v>8218</v>
      </c>
      <c r="G3624" s="52">
        <v>10</v>
      </c>
      <c r="I3624" s="8">
        <f t="shared" si="89"/>
        <v>43</v>
      </c>
      <c r="J3624" s="372"/>
    </row>
    <row r="3625" spans="1:10" ht="15" customHeight="1" x14ac:dyDescent="0.2">
      <c r="A3625" s="8">
        <v>4395</v>
      </c>
      <c r="B3625" s="373" t="s">
        <v>872</v>
      </c>
      <c r="C3625" s="52" t="s">
        <v>788</v>
      </c>
      <c r="D3625" s="52">
        <v>7</v>
      </c>
      <c r="F3625" s="8" t="s">
        <v>791</v>
      </c>
      <c r="G3625" s="8">
        <v>16</v>
      </c>
      <c r="I3625" s="8">
        <f t="shared" si="89"/>
        <v>23</v>
      </c>
      <c r="J3625" s="372"/>
    </row>
    <row r="3626" spans="1:10" ht="15" customHeight="1" x14ac:dyDescent="0.2">
      <c r="A3626" s="8">
        <v>4394</v>
      </c>
      <c r="B3626" s="374" t="s">
        <v>873</v>
      </c>
      <c r="C3626" s="52" t="s">
        <v>540</v>
      </c>
      <c r="D3626" s="52">
        <v>14</v>
      </c>
      <c r="F3626" s="8" t="s">
        <v>793</v>
      </c>
      <c r="G3626" s="8">
        <v>27</v>
      </c>
      <c r="I3626" s="8">
        <f t="shared" si="89"/>
        <v>41</v>
      </c>
      <c r="J3626" s="372"/>
    </row>
    <row r="3627" spans="1:10" ht="15" customHeight="1" x14ac:dyDescent="0.2">
      <c r="A3627" s="8">
        <v>4393</v>
      </c>
      <c r="B3627" s="374" t="s">
        <v>873</v>
      </c>
      <c r="C3627" s="8" t="s">
        <v>798</v>
      </c>
      <c r="D3627" s="8">
        <v>21</v>
      </c>
      <c r="F3627" s="52" t="s">
        <v>803</v>
      </c>
      <c r="G3627" s="52">
        <v>6</v>
      </c>
      <c r="I3627" s="8">
        <f t="shared" si="89"/>
        <v>27</v>
      </c>
      <c r="J3627" s="372"/>
    </row>
    <row r="3628" spans="1:10" ht="15" customHeight="1" x14ac:dyDescent="0.2">
      <c r="A3628" s="8">
        <v>4392</v>
      </c>
      <c r="B3628" s="374" t="s">
        <v>873</v>
      </c>
      <c r="C3628" s="52" t="s">
        <v>799</v>
      </c>
      <c r="D3628" s="52">
        <v>21</v>
      </c>
      <c r="F3628" s="8" t="s">
        <v>800</v>
      </c>
      <c r="G3628" s="8">
        <v>34</v>
      </c>
      <c r="H3628" s="216" t="s">
        <v>977</v>
      </c>
      <c r="I3628" s="8">
        <f t="shared" si="89"/>
        <v>55</v>
      </c>
      <c r="J3628" s="372"/>
    </row>
    <row r="3629" spans="1:10" ht="15" customHeight="1" x14ac:dyDescent="0.2">
      <c r="A3629" s="8">
        <v>4391</v>
      </c>
      <c r="B3629" s="374" t="s">
        <v>873</v>
      </c>
      <c r="C3629" s="52" t="s">
        <v>797</v>
      </c>
      <c r="D3629" s="52">
        <v>15</v>
      </c>
      <c r="F3629" s="8" t="s">
        <v>804</v>
      </c>
      <c r="G3629" s="8">
        <v>51</v>
      </c>
      <c r="I3629" s="8">
        <f t="shared" si="89"/>
        <v>66</v>
      </c>
      <c r="J3629" s="372"/>
    </row>
    <row r="3630" spans="1:10" ht="15" customHeight="1" x14ac:dyDescent="0.2">
      <c r="A3630" s="8">
        <v>4390</v>
      </c>
      <c r="B3630" s="374" t="s">
        <v>873</v>
      </c>
      <c r="C3630" s="8" t="s">
        <v>788</v>
      </c>
      <c r="D3630" s="8">
        <v>14</v>
      </c>
      <c r="F3630" s="52" t="s">
        <v>796</v>
      </c>
      <c r="G3630" s="52">
        <v>12</v>
      </c>
      <c r="I3630" s="8">
        <f t="shared" si="89"/>
        <v>26</v>
      </c>
      <c r="J3630" s="372"/>
    </row>
    <row r="3631" spans="1:10" ht="15" customHeight="1" x14ac:dyDescent="0.2">
      <c r="A3631" s="8">
        <v>4389</v>
      </c>
      <c r="B3631" s="374" t="s">
        <v>873</v>
      </c>
      <c r="C3631" s="52" t="s">
        <v>166</v>
      </c>
      <c r="D3631" s="52">
        <v>28</v>
      </c>
      <c r="F3631" s="8" t="s">
        <v>801</v>
      </c>
      <c r="G3631" s="8">
        <v>31</v>
      </c>
      <c r="I3631" s="8">
        <f t="shared" si="89"/>
        <v>59</v>
      </c>
      <c r="J3631" s="372"/>
    </row>
    <row r="3632" spans="1:10" ht="15" customHeight="1" x14ac:dyDescent="0.2">
      <c r="A3632" s="8">
        <v>4388</v>
      </c>
      <c r="B3632" s="374" t="s">
        <v>873</v>
      </c>
      <c r="C3632" s="8" t="s">
        <v>794</v>
      </c>
      <c r="D3632" s="8">
        <v>31</v>
      </c>
      <c r="F3632" s="52" t="s">
        <v>8218</v>
      </c>
      <c r="G3632" s="52">
        <v>9</v>
      </c>
      <c r="I3632" s="8">
        <f t="shared" si="89"/>
        <v>40</v>
      </c>
      <c r="J3632" s="372"/>
    </row>
    <row r="3633" spans="1:10" ht="15" customHeight="1" x14ac:dyDescent="0.2">
      <c r="A3633" s="8">
        <v>4387</v>
      </c>
      <c r="B3633" s="374" t="s">
        <v>873</v>
      </c>
      <c r="C3633" s="8" t="s">
        <v>791</v>
      </c>
      <c r="D3633" s="8">
        <v>10</v>
      </c>
      <c r="F3633" s="52" t="s">
        <v>789</v>
      </c>
      <c r="G3633" s="52">
        <v>7</v>
      </c>
      <c r="I3633" s="8">
        <f t="shared" si="89"/>
        <v>17</v>
      </c>
      <c r="J3633" s="372"/>
    </row>
    <row r="3634" spans="1:10" ht="15" customHeight="1" x14ac:dyDescent="0.2">
      <c r="A3634" s="8">
        <v>4386</v>
      </c>
      <c r="B3634" s="374" t="s">
        <v>873</v>
      </c>
      <c r="C3634" s="52" t="s">
        <v>795</v>
      </c>
      <c r="D3634" s="52">
        <v>28</v>
      </c>
      <c r="F3634" s="8" t="s">
        <v>790</v>
      </c>
      <c r="G3634" s="8">
        <v>30</v>
      </c>
      <c r="I3634" s="8">
        <f t="shared" si="89"/>
        <v>58</v>
      </c>
      <c r="J3634" s="372"/>
    </row>
    <row r="3635" spans="1:10" ht="15" customHeight="1" x14ac:dyDescent="0.2">
      <c r="A3635" s="8">
        <v>4385</v>
      </c>
      <c r="B3635" s="373" t="s">
        <v>874</v>
      </c>
      <c r="C3635" s="52" t="s">
        <v>540</v>
      </c>
      <c r="D3635" s="52">
        <v>21</v>
      </c>
      <c r="F3635" s="8" t="s">
        <v>798</v>
      </c>
      <c r="G3635" s="8">
        <v>27</v>
      </c>
      <c r="I3635" s="8">
        <f t="shared" si="89"/>
        <v>48</v>
      </c>
      <c r="J3635" s="372"/>
    </row>
    <row r="3636" spans="1:10" ht="15" customHeight="1" x14ac:dyDescent="0.2">
      <c r="A3636" s="8">
        <v>4384</v>
      </c>
      <c r="B3636" s="373" t="s">
        <v>874</v>
      </c>
      <c r="C3636" s="52" t="s">
        <v>803</v>
      </c>
      <c r="D3636" s="52">
        <v>16</v>
      </c>
      <c r="F3636" s="8" t="s">
        <v>795</v>
      </c>
      <c r="G3636" s="8">
        <v>22</v>
      </c>
      <c r="I3636" s="8">
        <f t="shared" si="89"/>
        <v>38</v>
      </c>
      <c r="J3636" s="372"/>
    </row>
    <row r="3637" spans="1:10" ht="15" customHeight="1" x14ac:dyDescent="0.2">
      <c r="A3637" s="8">
        <v>4383</v>
      </c>
      <c r="B3637" s="373" t="s">
        <v>874</v>
      </c>
      <c r="C3637" s="8" t="s">
        <v>791</v>
      </c>
      <c r="D3637" s="8">
        <v>48</v>
      </c>
      <c r="F3637" s="52" t="s">
        <v>799</v>
      </c>
      <c r="G3637" s="52">
        <v>24</v>
      </c>
      <c r="I3637" s="8">
        <f t="shared" si="89"/>
        <v>72</v>
      </c>
      <c r="J3637" s="372"/>
    </row>
    <row r="3638" spans="1:10" ht="15" customHeight="1" x14ac:dyDescent="0.2">
      <c r="A3638" s="8">
        <v>4382</v>
      </c>
      <c r="B3638" s="373" t="s">
        <v>874</v>
      </c>
      <c r="C3638" s="52" t="s">
        <v>797</v>
      </c>
      <c r="D3638" s="52">
        <v>10</v>
      </c>
      <c r="F3638" s="8" t="s">
        <v>794</v>
      </c>
      <c r="G3638" s="8">
        <v>34</v>
      </c>
      <c r="I3638" s="8">
        <f t="shared" si="89"/>
        <v>44</v>
      </c>
      <c r="J3638" s="372"/>
    </row>
    <row r="3639" spans="1:10" ht="15" customHeight="1" x14ac:dyDescent="0.2">
      <c r="A3639" s="8">
        <v>4381</v>
      </c>
      <c r="B3639" s="373" t="s">
        <v>874</v>
      </c>
      <c r="C3639" s="52" t="s">
        <v>789</v>
      </c>
      <c r="D3639" s="52">
        <v>17</v>
      </c>
      <c r="F3639" s="8" t="s">
        <v>800</v>
      </c>
      <c r="G3639" s="8">
        <v>59</v>
      </c>
      <c r="H3639" s="216" t="s">
        <v>977</v>
      </c>
      <c r="I3639" s="8">
        <f t="shared" si="89"/>
        <v>76</v>
      </c>
      <c r="J3639" s="372"/>
    </row>
    <row r="3640" spans="1:10" ht="15" customHeight="1" x14ac:dyDescent="0.2">
      <c r="A3640" s="8">
        <v>4380</v>
      </c>
      <c r="B3640" s="373" t="s">
        <v>874</v>
      </c>
      <c r="C3640" s="8" t="s">
        <v>796</v>
      </c>
      <c r="D3640" s="8">
        <v>38</v>
      </c>
      <c r="F3640" s="52" t="s">
        <v>804</v>
      </c>
      <c r="G3640" s="52">
        <v>7</v>
      </c>
      <c r="I3640" s="8">
        <f t="shared" si="89"/>
        <v>45</v>
      </c>
      <c r="J3640" s="372"/>
    </row>
    <row r="3641" spans="1:10" ht="15" customHeight="1" x14ac:dyDescent="0.2">
      <c r="A3641" s="8">
        <v>4379</v>
      </c>
      <c r="B3641" s="373" t="s">
        <v>874</v>
      </c>
      <c r="C3641" s="52" t="s">
        <v>793</v>
      </c>
      <c r="D3641" s="52">
        <v>25</v>
      </c>
      <c r="F3641" s="8" t="s">
        <v>801</v>
      </c>
      <c r="G3641" s="8">
        <v>28</v>
      </c>
      <c r="I3641" s="8">
        <f t="shared" si="89"/>
        <v>53</v>
      </c>
      <c r="J3641" s="372"/>
    </row>
    <row r="3642" spans="1:10" ht="15" customHeight="1" x14ac:dyDescent="0.2">
      <c r="A3642" s="8">
        <v>4378</v>
      </c>
      <c r="B3642" s="373" t="s">
        <v>874</v>
      </c>
      <c r="C3642" s="52" t="s">
        <v>166</v>
      </c>
      <c r="D3642" s="52">
        <v>29</v>
      </c>
      <c r="F3642" s="8" t="s">
        <v>788</v>
      </c>
      <c r="G3642" s="8">
        <v>31</v>
      </c>
      <c r="I3642" s="8">
        <f t="shared" si="89"/>
        <v>60</v>
      </c>
      <c r="J3642" s="372"/>
    </row>
    <row r="3643" spans="1:10" ht="15" customHeight="1" x14ac:dyDescent="0.2">
      <c r="A3643" s="8">
        <v>4377</v>
      </c>
      <c r="B3643" s="373" t="s">
        <v>874</v>
      </c>
      <c r="C3643" s="52" t="s">
        <v>8218</v>
      </c>
      <c r="D3643" s="52">
        <v>20</v>
      </c>
      <c r="F3643" s="8" t="s">
        <v>790</v>
      </c>
      <c r="G3643" s="8">
        <v>24</v>
      </c>
      <c r="I3643" s="8">
        <f t="shared" si="89"/>
        <v>44</v>
      </c>
      <c r="J3643" s="372"/>
    </row>
    <row r="3644" spans="1:10" ht="15" customHeight="1" x14ac:dyDescent="0.2">
      <c r="A3644" s="8">
        <v>4376</v>
      </c>
      <c r="B3644" s="374" t="s">
        <v>875</v>
      </c>
      <c r="C3644" s="52" t="s">
        <v>803</v>
      </c>
      <c r="D3644" s="52">
        <v>10</v>
      </c>
      <c r="F3644" s="8" t="s">
        <v>540</v>
      </c>
      <c r="G3644" s="8">
        <v>24</v>
      </c>
      <c r="I3644" s="8">
        <f t="shared" si="89"/>
        <v>34</v>
      </c>
      <c r="J3644" s="372"/>
    </row>
    <row r="3645" spans="1:10" ht="15" customHeight="1" x14ac:dyDescent="0.2">
      <c r="A3645" s="8">
        <v>4375</v>
      </c>
      <c r="B3645" s="374" t="s">
        <v>875</v>
      </c>
      <c r="C3645" s="52" t="s">
        <v>319</v>
      </c>
      <c r="D3645" s="52">
        <v>17</v>
      </c>
      <c r="F3645" s="8" t="s">
        <v>798</v>
      </c>
      <c r="G3645" s="8">
        <v>34</v>
      </c>
      <c r="I3645" s="8">
        <f t="shared" si="89"/>
        <v>51</v>
      </c>
      <c r="J3645" s="372"/>
    </row>
    <row r="3646" spans="1:10" ht="15" customHeight="1" x14ac:dyDescent="0.2">
      <c r="A3646" s="8">
        <v>4374</v>
      </c>
      <c r="B3646" s="374" t="s">
        <v>875</v>
      </c>
      <c r="C3646" s="8" t="s">
        <v>8218</v>
      </c>
      <c r="D3646" s="8">
        <v>20</v>
      </c>
      <c r="F3646" s="52" t="s">
        <v>797</v>
      </c>
      <c r="G3646" s="52">
        <v>7</v>
      </c>
      <c r="I3646" s="8">
        <f t="shared" si="89"/>
        <v>27</v>
      </c>
      <c r="J3646" s="372"/>
    </row>
    <row r="3647" spans="1:10" ht="15" customHeight="1" x14ac:dyDescent="0.2">
      <c r="A3647" s="8">
        <v>4373</v>
      </c>
      <c r="B3647" s="374" t="s">
        <v>875</v>
      </c>
      <c r="C3647" s="52" t="s">
        <v>796</v>
      </c>
      <c r="D3647" s="52">
        <v>17</v>
      </c>
      <c r="F3647" s="8" t="s">
        <v>795</v>
      </c>
      <c r="G3647" s="8">
        <v>43</v>
      </c>
      <c r="I3647" s="8">
        <f t="shared" si="89"/>
        <v>60</v>
      </c>
      <c r="J3647" s="372"/>
    </row>
    <row r="3648" spans="1:10" ht="15" customHeight="1" x14ac:dyDescent="0.2">
      <c r="A3648" s="8">
        <v>4372</v>
      </c>
      <c r="B3648" s="374" t="s">
        <v>875</v>
      </c>
      <c r="C3648" s="52" t="s">
        <v>794</v>
      </c>
      <c r="D3648" s="52">
        <v>20</v>
      </c>
      <c r="F3648" s="8" t="s">
        <v>799</v>
      </c>
      <c r="G3648" s="8">
        <v>22</v>
      </c>
      <c r="I3648" s="8">
        <f t="shared" si="89"/>
        <v>42</v>
      </c>
      <c r="J3648" s="372"/>
    </row>
    <row r="3649" spans="1:10" ht="15" customHeight="1" x14ac:dyDescent="0.2">
      <c r="A3649" s="8">
        <v>4371</v>
      </c>
      <c r="B3649" s="374" t="s">
        <v>875</v>
      </c>
      <c r="C3649" s="8" t="s">
        <v>790</v>
      </c>
      <c r="D3649" s="8">
        <v>41</v>
      </c>
      <c r="F3649" s="52" t="s">
        <v>166</v>
      </c>
      <c r="G3649" s="52">
        <v>23</v>
      </c>
      <c r="I3649" s="8">
        <f t="shared" si="89"/>
        <v>64</v>
      </c>
      <c r="J3649" s="372"/>
    </row>
    <row r="3650" spans="1:10" ht="15" customHeight="1" x14ac:dyDescent="0.2">
      <c r="A3650" s="8">
        <v>4370</v>
      </c>
      <c r="B3650" s="374" t="s">
        <v>875</v>
      </c>
      <c r="C3650" s="8" t="s">
        <v>800</v>
      </c>
      <c r="D3650" s="8">
        <v>38</v>
      </c>
      <c r="F3650" s="52" t="s">
        <v>801</v>
      </c>
      <c r="G3650" s="52">
        <v>20</v>
      </c>
      <c r="H3650" s="216" t="s">
        <v>977</v>
      </c>
      <c r="I3650" s="8">
        <f t="shared" si="89"/>
        <v>58</v>
      </c>
      <c r="J3650" s="372"/>
    </row>
    <row r="3651" spans="1:10" ht="15" customHeight="1" x14ac:dyDescent="0.2">
      <c r="A3651" s="8">
        <v>4369</v>
      </c>
      <c r="B3651" s="374" t="s">
        <v>875</v>
      </c>
      <c r="C3651" s="8" t="s">
        <v>788</v>
      </c>
      <c r="D3651" s="8">
        <v>42</v>
      </c>
      <c r="F3651" s="52" t="s">
        <v>789</v>
      </c>
      <c r="G3651" s="52">
        <v>13</v>
      </c>
      <c r="I3651" s="8">
        <f t="shared" si="89"/>
        <v>55</v>
      </c>
      <c r="J3651" s="372"/>
    </row>
    <row r="3652" spans="1:10" ht="15" customHeight="1" x14ac:dyDescent="0.2">
      <c r="A3652" s="8">
        <v>4368</v>
      </c>
      <c r="B3652" s="374" t="s">
        <v>875</v>
      </c>
      <c r="C3652" s="52" t="s">
        <v>793</v>
      </c>
      <c r="D3652" s="52">
        <v>20</v>
      </c>
      <c r="F3652" s="8" t="s">
        <v>791</v>
      </c>
      <c r="G3652" s="8">
        <v>31</v>
      </c>
      <c r="I3652" s="8">
        <f t="shared" si="89"/>
        <v>51</v>
      </c>
      <c r="J3652" s="372"/>
    </row>
    <row r="3653" spans="1:10" ht="15" customHeight="1" x14ac:dyDescent="0.2">
      <c r="A3653" s="8">
        <v>4367</v>
      </c>
      <c r="B3653" s="373" t="s">
        <v>876</v>
      </c>
      <c r="C3653" s="52" t="s">
        <v>797</v>
      </c>
      <c r="D3653" s="52">
        <v>3</v>
      </c>
      <c r="F3653" s="8" t="s">
        <v>540</v>
      </c>
      <c r="G3653" s="8">
        <v>31</v>
      </c>
      <c r="I3653" s="8">
        <f t="shared" si="89"/>
        <v>34</v>
      </c>
      <c r="J3653" s="372"/>
    </row>
    <row r="3654" spans="1:10" ht="15" customHeight="1" x14ac:dyDescent="0.2">
      <c r="A3654" s="8">
        <v>4366</v>
      </c>
      <c r="B3654" s="373" t="s">
        <v>876</v>
      </c>
      <c r="C3654" s="52" t="s">
        <v>166</v>
      </c>
      <c r="D3654" s="52">
        <v>17</v>
      </c>
      <c r="F3654" s="8" t="s">
        <v>798</v>
      </c>
      <c r="G3654" s="8">
        <v>45</v>
      </c>
      <c r="I3654" s="8">
        <f t="shared" si="89"/>
        <v>62</v>
      </c>
      <c r="J3654" s="372"/>
    </row>
    <row r="3655" spans="1:10" ht="15" customHeight="1" x14ac:dyDescent="0.2">
      <c r="A3655" s="8">
        <v>4365</v>
      </c>
      <c r="B3655" s="373" t="s">
        <v>876</v>
      </c>
      <c r="C3655" s="52" t="s">
        <v>790</v>
      </c>
      <c r="D3655" s="52">
        <v>17</v>
      </c>
      <c r="F3655" s="8" t="s">
        <v>793</v>
      </c>
      <c r="G3655" s="8">
        <v>21</v>
      </c>
      <c r="I3655" s="8">
        <f t="shared" si="89"/>
        <v>38</v>
      </c>
      <c r="J3655" s="372"/>
    </row>
    <row r="3656" spans="1:10" ht="15" customHeight="1" x14ac:dyDescent="0.2">
      <c r="A3656" s="8">
        <v>4364</v>
      </c>
      <c r="B3656" s="373" t="s">
        <v>876</v>
      </c>
      <c r="C3656" s="52" t="s">
        <v>799</v>
      </c>
      <c r="D3656" s="52">
        <v>14</v>
      </c>
      <c r="F3656" s="8" t="s">
        <v>803</v>
      </c>
      <c r="G3656" s="8">
        <v>24</v>
      </c>
      <c r="I3656" s="8">
        <f t="shared" si="89"/>
        <v>38</v>
      </c>
      <c r="J3656" s="372"/>
    </row>
    <row r="3657" spans="1:10" ht="15" customHeight="1" x14ac:dyDescent="0.2">
      <c r="A3657" s="8">
        <v>4363</v>
      </c>
      <c r="B3657" s="373" t="s">
        <v>876</v>
      </c>
      <c r="C3657" s="52" t="s">
        <v>800</v>
      </c>
      <c r="D3657" s="52">
        <v>13</v>
      </c>
      <c r="F3657" s="8" t="s">
        <v>795</v>
      </c>
      <c r="G3657" s="8">
        <v>45</v>
      </c>
      <c r="I3657" s="8">
        <f t="shared" si="89"/>
        <v>58</v>
      </c>
      <c r="J3657" s="372"/>
    </row>
    <row r="3658" spans="1:10" ht="15" customHeight="1" x14ac:dyDescent="0.2">
      <c r="A3658" s="8">
        <v>4362</v>
      </c>
      <c r="B3658" s="373" t="s">
        <v>876</v>
      </c>
      <c r="C3658" s="52" t="s">
        <v>801</v>
      </c>
      <c r="D3658" s="52">
        <v>16</v>
      </c>
      <c r="F3658" s="8" t="s">
        <v>794</v>
      </c>
      <c r="G3658" s="8">
        <v>37</v>
      </c>
      <c r="I3658" s="8">
        <f t="shared" si="89"/>
        <v>53</v>
      </c>
      <c r="J3658" s="372"/>
    </row>
    <row r="3659" spans="1:10" ht="15" customHeight="1" x14ac:dyDescent="0.2">
      <c r="A3659" s="8">
        <v>4361</v>
      </c>
      <c r="B3659" s="373" t="s">
        <v>876</v>
      </c>
      <c r="C3659" s="8" t="s">
        <v>791</v>
      </c>
      <c r="D3659" s="8">
        <v>59</v>
      </c>
      <c r="F3659" s="52" t="s">
        <v>804</v>
      </c>
      <c r="G3659" s="52">
        <v>7</v>
      </c>
      <c r="H3659" s="216" t="s">
        <v>857</v>
      </c>
      <c r="I3659" s="8">
        <f t="shared" si="89"/>
        <v>66</v>
      </c>
      <c r="J3659" s="372"/>
    </row>
    <row r="3660" spans="1:10" ht="15" customHeight="1" x14ac:dyDescent="0.2">
      <c r="A3660" s="8">
        <v>4360</v>
      </c>
      <c r="B3660" s="373" t="s">
        <v>876</v>
      </c>
      <c r="C3660" s="8" t="s">
        <v>796</v>
      </c>
      <c r="D3660" s="8">
        <v>13</v>
      </c>
      <c r="F3660" s="52" t="s">
        <v>788</v>
      </c>
      <c r="G3660" s="52">
        <v>10</v>
      </c>
      <c r="I3660" s="8">
        <f t="shared" si="89"/>
        <v>23</v>
      </c>
      <c r="J3660" s="372"/>
    </row>
    <row r="3661" spans="1:10" ht="15" customHeight="1" x14ac:dyDescent="0.2">
      <c r="A3661" s="8">
        <v>4359</v>
      </c>
      <c r="B3661" s="373" t="s">
        <v>876</v>
      </c>
      <c r="C3661" s="52" t="s">
        <v>8218</v>
      </c>
      <c r="D3661" s="52">
        <v>17</v>
      </c>
      <c r="F3661" s="8" t="s">
        <v>789</v>
      </c>
      <c r="G3661" s="8">
        <v>22</v>
      </c>
      <c r="I3661" s="8">
        <f t="shared" si="89"/>
        <v>39</v>
      </c>
      <c r="J3661" s="372"/>
    </row>
    <row r="3662" spans="1:10" ht="15" customHeight="1" x14ac:dyDescent="0.2">
      <c r="A3662" s="8">
        <v>4358</v>
      </c>
      <c r="B3662" s="374" t="s">
        <v>877</v>
      </c>
      <c r="C3662" s="52" t="s">
        <v>803</v>
      </c>
      <c r="D3662" s="52">
        <v>13</v>
      </c>
      <c r="F3662" s="8" t="s">
        <v>798</v>
      </c>
      <c r="G3662" s="8">
        <v>14</v>
      </c>
      <c r="I3662" s="8">
        <f t="shared" si="89"/>
        <v>27</v>
      </c>
      <c r="J3662" s="372"/>
    </row>
    <row r="3663" spans="1:10" ht="15" customHeight="1" x14ac:dyDescent="0.2">
      <c r="A3663" s="8">
        <v>4357</v>
      </c>
      <c r="B3663" s="374" t="s">
        <v>877</v>
      </c>
      <c r="C3663" s="52" t="s">
        <v>800</v>
      </c>
      <c r="D3663" s="52">
        <v>17</v>
      </c>
      <c r="F3663" s="8" t="s">
        <v>797</v>
      </c>
      <c r="G3663" s="8">
        <v>19</v>
      </c>
      <c r="I3663" s="8">
        <f t="shared" si="89"/>
        <v>36</v>
      </c>
      <c r="J3663" s="372"/>
    </row>
    <row r="3664" spans="1:10" ht="15" customHeight="1" x14ac:dyDescent="0.2">
      <c r="A3664" s="8">
        <v>4356</v>
      </c>
      <c r="B3664" s="374" t="s">
        <v>877</v>
      </c>
      <c r="C3664" s="8" t="s">
        <v>795</v>
      </c>
      <c r="D3664" s="8">
        <v>24</v>
      </c>
      <c r="F3664" s="52" t="s">
        <v>793</v>
      </c>
      <c r="G3664" s="52">
        <v>23</v>
      </c>
      <c r="I3664" s="8">
        <f t="shared" si="89"/>
        <v>47</v>
      </c>
      <c r="J3664" s="372"/>
    </row>
    <row r="3665" spans="1:10" ht="15" customHeight="1" x14ac:dyDescent="0.2">
      <c r="A3665" s="8">
        <v>4355</v>
      </c>
      <c r="B3665" s="374" t="s">
        <v>877</v>
      </c>
      <c r="C3665" s="52" t="s">
        <v>789</v>
      </c>
      <c r="D3665" s="52">
        <v>13</v>
      </c>
      <c r="F3665" s="8" t="s">
        <v>799</v>
      </c>
      <c r="G3665" s="8">
        <v>27</v>
      </c>
      <c r="I3665" s="8">
        <f t="shared" si="89"/>
        <v>40</v>
      </c>
      <c r="J3665" s="372"/>
    </row>
    <row r="3666" spans="1:10" ht="15" customHeight="1" x14ac:dyDescent="0.2">
      <c r="A3666" s="8">
        <v>4354</v>
      </c>
      <c r="B3666" s="374" t="s">
        <v>877</v>
      </c>
      <c r="C3666" s="52" t="s">
        <v>540</v>
      </c>
      <c r="D3666" s="52">
        <v>7</v>
      </c>
      <c r="F3666" s="8" t="s">
        <v>794</v>
      </c>
      <c r="G3666" s="8">
        <v>32</v>
      </c>
      <c r="I3666" s="8">
        <f t="shared" si="89"/>
        <v>39</v>
      </c>
      <c r="J3666" s="372"/>
    </row>
    <row r="3667" spans="1:10" ht="15" customHeight="1" x14ac:dyDescent="0.2">
      <c r="A3667" s="8">
        <v>4353</v>
      </c>
      <c r="B3667" s="374" t="s">
        <v>877</v>
      </c>
      <c r="C3667" s="8" t="s">
        <v>788</v>
      </c>
      <c r="D3667" s="8">
        <v>45</v>
      </c>
      <c r="F3667" s="52" t="s">
        <v>166</v>
      </c>
      <c r="G3667" s="52">
        <v>7</v>
      </c>
      <c r="H3667" s="216" t="s">
        <v>827</v>
      </c>
      <c r="I3667" s="8">
        <f t="shared" si="89"/>
        <v>52</v>
      </c>
      <c r="J3667" s="372"/>
    </row>
    <row r="3668" spans="1:10" ht="15" customHeight="1" x14ac:dyDescent="0.2">
      <c r="A3668" s="8">
        <v>4352</v>
      </c>
      <c r="B3668" s="374" t="s">
        <v>877</v>
      </c>
      <c r="C3668" s="52" t="s">
        <v>319</v>
      </c>
      <c r="D3668" s="52">
        <v>17</v>
      </c>
      <c r="F3668" s="8" t="s">
        <v>796</v>
      </c>
      <c r="G3668" s="8">
        <v>34</v>
      </c>
      <c r="I3668" s="8">
        <f t="shared" si="89"/>
        <v>51</v>
      </c>
      <c r="J3668" s="372"/>
    </row>
    <row r="3669" spans="1:10" ht="15" customHeight="1" x14ac:dyDescent="0.2">
      <c r="A3669" s="8">
        <v>4351</v>
      </c>
      <c r="B3669" s="374" t="s">
        <v>877</v>
      </c>
      <c r="C3669" s="52" t="s">
        <v>801</v>
      </c>
      <c r="D3669" s="52">
        <v>19</v>
      </c>
      <c r="F3669" s="8" t="s">
        <v>790</v>
      </c>
      <c r="G3669" s="8">
        <v>38</v>
      </c>
      <c r="I3669" s="8">
        <f t="shared" si="89"/>
        <v>57</v>
      </c>
      <c r="J3669" s="372"/>
    </row>
    <row r="3670" spans="1:10" ht="15" customHeight="1" x14ac:dyDescent="0.2">
      <c r="A3670" s="8">
        <v>4350</v>
      </c>
      <c r="B3670" s="374" t="s">
        <v>877</v>
      </c>
      <c r="C3670" s="52" t="s">
        <v>8218</v>
      </c>
      <c r="D3670" s="52">
        <v>10</v>
      </c>
      <c r="F3670" s="8" t="s">
        <v>791</v>
      </c>
      <c r="G3670" s="8">
        <v>45</v>
      </c>
      <c r="I3670" s="8">
        <f t="shared" si="89"/>
        <v>55</v>
      </c>
      <c r="J3670" s="372"/>
    </row>
    <row r="3671" spans="1:10" ht="15" customHeight="1" x14ac:dyDescent="0.2">
      <c r="A3671" s="8">
        <v>4349</v>
      </c>
      <c r="B3671" s="373" t="s">
        <v>878</v>
      </c>
      <c r="C3671" s="52" t="s">
        <v>789</v>
      </c>
      <c r="D3671" s="52">
        <v>16</v>
      </c>
      <c r="F3671" s="8" t="s">
        <v>797</v>
      </c>
      <c r="G3671" s="8">
        <v>21</v>
      </c>
      <c r="I3671" s="8">
        <f t="shared" si="89"/>
        <v>37</v>
      </c>
      <c r="J3671" s="372"/>
    </row>
    <row r="3672" spans="1:10" ht="15" customHeight="1" x14ac:dyDescent="0.2">
      <c r="A3672" s="8">
        <v>4348</v>
      </c>
      <c r="B3672" s="373" t="s">
        <v>878</v>
      </c>
      <c r="C3672" s="52" t="s">
        <v>793</v>
      </c>
      <c r="D3672" s="52">
        <v>20</v>
      </c>
      <c r="F3672" s="8" t="s">
        <v>803</v>
      </c>
      <c r="G3672" s="8">
        <v>23</v>
      </c>
      <c r="I3672" s="8">
        <f t="shared" si="89"/>
        <v>43</v>
      </c>
      <c r="J3672" s="372"/>
    </row>
    <row r="3673" spans="1:10" ht="15" customHeight="1" x14ac:dyDescent="0.2">
      <c r="A3673" s="8">
        <v>4347</v>
      </c>
      <c r="B3673" s="373" t="s">
        <v>878</v>
      </c>
      <c r="C3673" s="52" t="s">
        <v>540</v>
      </c>
      <c r="D3673" s="52">
        <v>6</v>
      </c>
      <c r="F3673" s="8" t="s">
        <v>795</v>
      </c>
      <c r="G3673" s="8">
        <v>45</v>
      </c>
      <c r="I3673" s="8">
        <f t="shared" si="89"/>
        <v>51</v>
      </c>
      <c r="J3673" s="372"/>
    </row>
    <row r="3674" spans="1:10" ht="15" customHeight="1" x14ac:dyDescent="0.2">
      <c r="A3674" s="8">
        <v>4346</v>
      </c>
      <c r="B3674" s="373" t="s">
        <v>878</v>
      </c>
      <c r="C3674" s="52" t="s">
        <v>798</v>
      </c>
      <c r="D3674" s="52">
        <v>20</v>
      </c>
      <c r="F3674" s="8" t="s">
        <v>799</v>
      </c>
      <c r="G3674" s="8">
        <v>21</v>
      </c>
      <c r="I3674" s="8">
        <f t="shared" si="89"/>
        <v>41</v>
      </c>
      <c r="J3674" s="372"/>
    </row>
    <row r="3675" spans="1:10" ht="15" customHeight="1" x14ac:dyDescent="0.2">
      <c r="A3675" s="8">
        <v>4345</v>
      </c>
      <c r="B3675" s="373" t="s">
        <v>878</v>
      </c>
      <c r="C3675" s="8" t="s">
        <v>794</v>
      </c>
      <c r="D3675" s="8">
        <v>28</v>
      </c>
      <c r="F3675" s="52" t="s">
        <v>800</v>
      </c>
      <c r="G3675" s="52">
        <v>10</v>
      </c>
      <c r="I3675" s="8">
        <f t="shared" si="89"/>
        <v>38</v>
      </c>
      <c r="J3675" s="372"/>
    </row>
    <row r="3676" spans="1:10" ht="15" customHeight="1" x14ac:dyDescent="0.2">
      <c r="A3676" s="8">
        <v>4344</v>
      </c>
      <c r="B3676" s="373" t="s">
        <v>878</v>
      </c>
      <c r="C3676" s="52" t="s">
        <v>166</v>
      </c>
      <c r="D3676" s="52">
        <v>18</v>
      </c>
      <c r="F3676" s="8" t="s">
        <v>804</v>
      </c>
      <c r="G3676" s="8">
        <v>29</v>
      </c>
      <c r="I3676" s="8">
        <f t="shared" si="89"/>
        <v>47</v>
      </c>
      <c r="J3676" s="372"/>
    </row>
    <row r="3677" spans="1:10" ht="15" customHeight="1" x14ac:dyDescent="0.2">
      <c r="A3677" s="8">
        <v>4343</v>
      </c>
      <c r="B3677" s="373" t="s">
        <v>878</v>
      </c>
      <c r="C3677" s="8" t="s">
        <v>796</v>
      </c>
      <c r="D3677" s="8">
        <v>24</v>
      </c>
      <c r="F3677" s="52" t="s">
        <v>801</v>
      </c>
      <c r="G3677" s="52">
        <v>17</v>
      </c>
      <c r="I3677" s="8">
        <f t="shared" ref="I3677:I3740" si="90">D3677+G3677</f>
        <v>41</v>
      </c>
      <c r="J3677" s="372"/>
    </row>
    <row r="3678" spans="1:10" ht="15" customHeight="1" x14ac:dyDescent="0.2">
      <c r="A3678" s="8">
        <v>4342</v>
      </c>
      <c r="B3678" s="373" t="s">
        <v>878</v>
      </c>
      <c r="C3678" s="52" t="s">
        <v>8218</v>
      </c>
      <c r="D3678" s="52">
        <v>19</v>
      </c>
      <c r="E3678" s="52" t="s">
        <v>777</v>
      </c>
      <c r="F3678" s="8" t="s">
        <v>788</v>
      </c>
      <c r="G3678" s="8">
        <v>22</v>
      </c>
      <c r="I3678" s="8">
        <f t="shared" si="90"/>
        <v>41</v>
      </c>
      <c r="J3678" s="372"/>
    </row>
    <row r="3679" spans="1:10" ht="15" customHeight="1" x14ac:dyDescent="0.2">
      <c r="A3679" s="8">
        <v>4341</v>
      </c>
      <c r="B3679" s="373" t="s">
        <v>878</v>
      </c>
      <c r="C3679" s="52" t="s">
        <v>790</v>
      </c>
      <c r="D3679" s="52">
        <v>3</v>
      </c>
      <c r="F3679" s="8" t="s">
        <v>791</v>
      </c>
      <c r="G3679" s="8">
        <v>28</v>
      </c>
      <c r="H3679" s="216" t="s">
        <v>857</v>
      </c>
      <c r="I3679" s="8">
        <f t="shared" si="90"/>
        <v>31</v>
      </c>
      <c r="J3679" s="372"/>
    </row>
    <row r="3680" spans="1:10" ht="15" customHeight="1" x14ac:dyDescent="0.2">
      <c r="A3680" s="8">
        <v>4340</v>
      </c>
      <c r="B3680" s="374" t="s">
        <v>879</v>
      </c>
      <c r="C3680" s="52" t="s">
        <v>798</v>
      </c>
      <c r="D3680" s="52">
        <v>24</v>
      </c>
      <c r="F3680" s="8" t="s">
        <v>540</v>
      </c>
      <c r="G3680" s="8">
        <v>26</v>
      </c>
      <c r="I3680" s="8">
        <f t="shared" si="90"/>
        <v>50</v>
      </c>
      <c r="J3680" s="372"/>
    </row>
    <row r="3681" spans="1:10" ht="15" customHeight="1" x14ac:dyDescent="0.2">
      <c r="A3681" s="8">
        <v>4339</v>
      </c>
      <c r="B3681" s="374" t="s">
        <v>879</v>
      </c>
      <c r="C3681" s="8" t="s">
        <v>791</v>
      </c>
      <c r="D3681" s="8">
        <v>23</v>
      </c>
      <c r="F3681" s="52" t="s">
        <v>803</v>
      </c>
      <c r="G3681" s="52">
        <v>18</v>
      </c>
      <c r="I3681" s="8">
        <f t="shared" si="90"/>
        <v>41</v>
      </c>
      <c r="J3681" s="372"/>
    </row>
    <row r="3682" spans="1:10" ht="15" customHeight="1" x14ac:dyDescent="0.2">
      <c r="A3682" s="8">
        <v>4338</v>
      </c>
      <c r="B3682" s="374" t="s">
        <v>879</v>
      </c>
      <c r="C3682" s="52" t="s">
        <v>797</v>
      </c>
      <c r="D3682" s="52">
        <v>0</v>
      </c>
      <c r="F3682" s="8" t="s">
        <v>795</v>
      </c>
      <c r="G3682" s="8">
        <v>37</v>
      </c>
      <c r="H3682" s="216" t="s">
        <v>1373</v>
      </c>
      <c r="I3682" s="8">
        <f t="shared" si="90"/>
        <v>37</v>
      </c>
      <c r="J3682" s="372"/>
    </row>
    <row r="3683" spans="1:10" ht="15" customHeight="1" x14ac:dyDescent="0.2">
      <c r="A3683" s="8">
        <v>4337</v>
      </c>
      <c r="B3683" s="374" t="s">
        <v>879</v>
      </c>
      <c r="C3683" s="8" t="s">
        <v>793</v>
      </c>
      <c r="D3683" s="8">
        <v>31</v>
      </c>
      <c r="F3683" s="52" t="s">
        <v>799</v>
      </c>
      <c r="G3683" s="52">
        <v>17</v>
      </c>
      <c r="I3683" s="8">
        <f t="shared" si="90"/>
        <v>48</v>
      </c>
      <c r="J3683" s="372"/>
    </row>
    <row r="3684" spans="1:10" ht="15" customHeight="1" x14ac:dyDescent="0.2">
      <c r="A3684" s="8">
        <v>4336</v>
      </c>
      <c r="B3684" s="374" t="s">
        <v>879</v>
      </c>
      <c r="C3684" s="52" t="s">
        <v>790</v>
      </c>
      <c r="D3684" s="52">
        <v>31</v>
      </c>
      <c r="F3684" s="8" t="s">
        <v>794</v>
      </c>
      <c r="G3684" s="8">
        <v>34</v>
      </c>
      <c r="I3684" s="8">
        <f t="shared" si="90"/>
        <v>65</v>
      </c>
      <c r="J3684" s="372"/>
    </row>
    <row r="3685" spans="1:10" ht="15" customHeight="1" x14ac:dyDescent="0.2">
      <c r="A3685" s="8">
        <v>4335</v>
      </c>
      <c r="B3685" s="374" t="s">
        <v>879</v>
      </c>
      <c r="C3685" s="52" t="s">
        <v>788</v>
      </c>
      <c r="D3685" s="52">
        <v>24</v>
      </c>
      <c r="F3685" s="8" t="s">
        <v>800</v>
      </c>
      <c r="G3685" s="8">
        <v>51</v>
      </c>
      <c r="I3685" s="8">
        <f t="shared" si="90"/>
        <v>75</v>
      </c>
      <c r="J3685" s="372"/>
    </row>
    <row r="3686" spans="1:10" ht="15" customHeight="1" x14ac:dyDescent="0.2">
      <c r="A3686" s="8">
        <v>4334</v>
      </c>
      <c r="B3686" s="374" t="s">
        <v>879</v>
      </c>
      <c r="C3686" s="8" t="s">
        <v>796</v>
      </c>
      <c r="D3686" s="8">
        <v>26</v>
      </c>
      <c r="F3686" s="52" t="s">
        <v>166</v>
      </c>
      <c r="G3686" s="52">
        <v>14</v>
      </c>
      <c r="I3686" s="8">
        <f t="shared" si="90"/>
        <v>40</v>
      </c>
      <c r="J3686" s="372"/>
    </row>
    <row r="3687" spans="1:10" ht="15" customHeight="1" x14ac:dyDescent="0.2">
      <c r="A3687" s="8">
        <v>4333</v>
      </c>
      <c r="B3687" s="374" t="s">
        <v>879</v>
      </c>
      <c r="C3687" s="52" t="s">
        <v>789</v>
      </c>
      <c r="D3687" s="52">
        <v>19</v>
      </c>
      <c r="F3687" s="8" t="s">
        <v>804</v>
      </c>
      <c r="G3687" s="8">
        <v>24</v>
      </c>
      <c r="I3687" s="8">
        <f t="shared" si="90"/>
        <v>43</v>
      </c>
    </row>
    <row r="3688" spans="1:10" ht="15" customHeight="1" x14ac:dyDescent="0.2">
      <c r="A3688" s="8">
        <v>4332</v>
      </c>
      <c r="B3688" s="374" t="s">
        <v>879</v>
      </c>
      <c r="C3688" s="8" t="s">
        <v>801</v>
      </c>
      <c r="D3688" s="8">
        <v>19</v>
      </c>
      <c r="F3688" s="52" t="s">
        <v>8218</v>
      </c>
      <c r="G3688" s="52">
        <v>16</v>
      </c>
      <c r="I3688" s="8">
        <f t="shared" si="90"/>
        <v>35</v>
      </c>
    </row>
    <row r="3689" spans="1:10" ht="15" customHeight="1" x14ac:dyDescent="0.2">
      <c r="A3689" s="8">
        <v>4331</v>
      </c>
      <c r="B3689" s="373" t="s">
        <v>880</v>
      </c>
      <c r="C3689" s="52" t="s">
        <v>794</v>
      </c>
      <c r="D3689" s="52">
        <v>20</v>
      </c>
      <c r="F3689" s="8" t="s">
        <v>798</v>
      </c>
      <c r="G3689" s="8">
        <v>37</v>
      </c>
      <c r="I3689" s="8">
        <f t="shared" si="90"/>
        <v>57</v>
      </c>
    </row>
    <row r="3690" spans="1:10" ht="15" customHeight="1" x14ac:dyDescent="0.2">
      <c r="A3690" s="8">
        <v>4330</v>
      </c>
      <c r="B3690" s="373" t="s">
        <v>880</v>
      </c>
      <c r="C3690" s="8" t="s">
        <v>540</v>
      </c>
      <c r="D3690" s="8">
        <v>36</v>
      </c>
      <c r="F3690" s="52" t="s">
        <v>797</v>
      </c>
      <c r="G3690" s="52">
        <v>24</v>
      </c>
      <c r="I3690" s="8">
        <f t="shared" si="90"/>
        <v>60</v>
      </c>
    </row>
    <row r="3691" spans="1:10" ht="15" customHeight="1" x14ac:dyDescent="0.2">
      <c r="A3691" s="8">
        <v>4329</v>
      </c>
      <c r="B3691" s="373" t="s">
        <v>880</v>
      </c>
      <c r="C3691" s="8" t="s">
        <v>788</v>
      </c>
      <c r="D3691" s="8">
        <v>37</v>
      </c>
      <c r="F3691" s="52" t="s">
        <v>793</v>
      </c>
      <c r="G3691" s="52">
        <v>29</v>
      </c>
      <c r="I3691" s="8">
        <f t="shared" si="90"/>
        <v>66</v>
      </c>
    </row>
    <row r="3692" spans="1:10" ht="15" customHeight="1" x14ac:dyDescent="0.2">
      <c r="A3692" s="8">
        <v>4328</v>
      </c>
      <c r="B3692" s="373" t="s">
        <v>880</v>
      </c>
      <c r="C3692" s="52" t="s">
        <v>801</v>
      </c>
      <c r="D3692" s="52">
        <v>10</v>
      </c>
      <c r="F3692" s="8" t="s">
        <v>803</v>
      </c>
      <c r="G3692" s="8">
        <v>42</v>
      </c>
      <c r="H3692" s="216" t="s">
        <v>978</v>
      </c>
      <c r="I3692" s="8">
        <f t="shared" si="90"/>
        <v>52</v>
      </c>
    </row>
    <row r="3693" spans="1:10" ht="15" customHeight="1" x14ac:dyDescent="0.2">
      <c r="A3693" s="8">
        <v>4327</v>
      </c>
      <c r="B3693" s="373" t="s">
        <v>880</v>
      </c>
      <c r="C3693" s="52" t="s">
        <v>795</v>
      </c>
      <c r="D3693" s="52">
        <v>21</v>
      </c>
      <c r="F3693" s="8" t="s">
        <v>800</v>
      </c>
      <c r="G3693" s="8">
        <v>41</v>
      </c>
      <c r="I3693" s="8">
        <f t="shared" si="90"/>
        <v>62</v>
      </c>
    </row>
    <row r="3694" spans="1:10" ht="15" customHeight="1" x14ac:dyDescent="0.2">
      <c r="A3694" s="8">
        <v>4326</v>
      </c>
      <c r="B3694" s="373" t="s">
        <v>880</v>
      </c>
      <c r="C3694" s="8" t="s">
        <v>799</v>
      </c>
      <c r="D3694" s="8">
        <v>35</v>
      </c>
      <c r="F3694" s="52" t="s">
        <v>8218</v>
      </c>
      <c r="G3694" s="52">
        <v>14</v>
      </c>
      <c r="I3694" s="8">
        <f t="shared" si="90"/>
        <v>49</v>
      </c>
    </row>
    <row r="3695" spans="1:10" ht="15" customHeight="1" x14ac:dyDescent="0.2">
      <c r="A3695" s="8">
        <v>4325</v>
      </c>
      <c r="B3695" s="373" t="s">
        <v>880</v>
      </c>
      <c r="C3695" s="52" t="s">
        <v>166</v>
      </c>
      <c r="D3695" s="52">
        <v>7</v>
      </c>
      <c r="F3695" s="8" t="s">
        <v>789</v>
      </c>
      <c r="G3695" s="8">
        <v>30</v>
      </c>
      <c r="I3695" s="8">
        <f t="shared" si="90"/>
        <v>37</v>
      </c>
    </row>
    <row r="3696" spans="1:10" ht="15" customHeight="1" x14ac:dyDescent="0.2">
      <c r="A3696" s="8">
        <v>4324</v>
      </c>
      <c r="B3696" s="373" t="s">
        <v>880</v>
      </c>
      <c r="C3696" s="52" t="s">
        <v>319</v>
      </c>
      <c r="D3696" s="52">
        <v>17</v>
      </c>
      <c r="F3696" s="8" t="s">
        <v>790</v>
      </c>
      <c r="G3696" s="8">
        <v>34</v>
      </c>
      <c r="I3696" s="8">
        <f t="shared" si="90"/>
        <v>51</v>
      </c>
    </row>
    <row r="3697" spans="1:10" ht="15" customHeight="1" x14ac:dyDescent="0.2">
      <c r="A3697" s="8">
        <v>4323</v>
      </c>
      <c r="B3697" s="373" t="s">
        <v>880</v>
      </c>
      <c r="C3697" s="52" t="s">
        <v>796</v>
      </c>
      <c r="D3697" s="52">
        <v>7</v>
      </c>
      <c r="F3697" s="8" t="s">
        <v>791</v>
      </c>
      <c r="G3697" s="8">
        <v>27</v>
      </c>
      <c r="I3697" s="8">
        <f t="shared" si="90"/>
        <v>34</v>
      </c>
    </row>
    <row r="3698" spans="1:10" ht="15" customHeight="1" x14ac:dyDescent="0.2">
      <c r="A3698" s="8">
        <v>4322</v>
      </c>
      <c r="B3698" s="360" t="s">
        <v>881</v>
      </c>
      <c r="C3698" s="52" t="s">
        <v>800</v>
      </c>
      <c r="D3698" s="52">
        <v>19</v>
      </c>
      <c r="E3698" s="361">
        <v>22</v>
      </c>
      <c r="F3698" s="8" t="s">
        <v>243</v>
      </c>
      <c r="G3698" s="8">
        <v>27</v>
      </c>
      <c r="H3698" s="216" t="s">
        <v>1326</v>
      </c>
      <c r="I3698" s="8">
        <f t="shared" si="90"/>
        <v>46</v>
      </c>
      <c r="J3698" s="358">
        <v>47.4</v>
      </c>
    </row>
    <row r="3699" spans="1:10" ht="15" customHeight="1" x14ac:dyDescent="0.2">
      <c r="A3699" s="8">
        <v>4321</v>
      </c>
      <c r="B3699" s="365" t="s">
        <v>882</v>
      </c>
      <c r="C3699" s="52" t="s">
        <v>794</v>
      </c>
      <c r="D3699" s="52">
        <v>24</v>
      </c>
      <c r="E3699" s="354"/>
      <c r="F3699" s="8" t="s">
        <v>800</v>
      </c>
      <c r="G3699" s="8">
        <v>31</v>
      </c>
      <c r="H3699" s="216" t="s">
        <v>977</v>
      </c>
      <c r="I3699" s="8">
        <f t="shared" si="90"/>
        <v>55</v>
      </c>
    </row>
    <row r="3700" spans="1:10" ht="15" customHeight="1" x14ac:dyDescent="0.2">
      <c r="A3700" s="8">
        <v>4320</v>
      </c>
      <c r="B3700" s="365" t="s">
        <v>882</v>
      </c>
      <c r="C3700" s="52" t="s">
        <v>788</v>
      </c>
      <c r="D3700" s="52">
        <v>17</v>
      </c>
      <c r="E3700" s="354"/>
      <c r="F3700" s="8" t="s">
        <v>243</v>
      </c>
      <c r="G3700" s="8">
        <v>34</v>
      </c>
      <c r="I3700" s="8">
        <f t="shared" si="90"/>
        <v>51</v>
      </c>
    </row>
    <row r="3701" spans="1:10" ht="15" customHeight="1" x14ac:dyDescent="0.2">
      <c r="A3701" s="8">
        <v>4319</v>
      </c>
      <c r="B3701" s="360" t="s">
        <v>883</v>
      </c>
      <c r="C3701" s="52" t="s">
        <v>793</v>
      </c>
      <c r="D3701" s="52">
        <v>23</v>
      </c>
      <c r="E3701" s="354"/>
      <c r="F3701" s="8" t="s">
        <v>800</v>
      </c>
      <c r="G3701" s="8">
        <v>35</v>
      </c>
      <c r="H3701" s="216" t="s">
        <v>977</v>
      </c>
      <c r="I3701" s="8">
        <f t="shared" si="90"/>
        <v>58</v>
      </c>
    </row>
    <row r="3702" spans="1:10" ht="15" customHeight="1" x14ac:dyDescent="0.2">
      <c r="A3702" s="8">
        <v>4318</v>
      </c>
      <c r="B3702" s="360" t="s">
        <v>883</v>
      </c>
      <c r="C3702" s="52" t="s">
        <v>801</v>
      </c>
      <c r="D3702" s="52">
        <v>14</v>
      </c>
      <c r="E3702" s="354"/>
      <c r="F3702" s="8" t="s">
        <v>788</v>
      </c>
      <c r="G3702" s="8">
        <v>35</v>
      </c>
      <c r="I3702" s="8">
        <f t="shared" si="90"/>
        <v>49</v>
      </c>
    </row>
    <row r="3703" spans="1:10" ht="15" customHeight="1" x14ac:dyDescent="0.2">
      <c r="A3703" s="8">
        <v>4317</v>
      </c>
      <c r="B3703" s="360" t="s">
        <v>883</v>
      </c>
      <c r="C3703" s="8" t="s">
        <v>794</v>
      </c>
      <c r="D3703" s="8">
        <v>22</v>
      </c>
      <c r="E3703" s="354"/>
      <c r="F3703" s="52" t="s">
        <v>803</v>
      </c>
      <c r="G3703" s="52">
        <v>17</v>
      </c>
      <c r="I3703" s="8">
        <f t="shared" si="90"/>
        <v>39</v>
      </c>
      <c r="J3703" s="372"/>
    </row>
    <row r="3704" spans="1:10" ht="15" customHeight="1" x14ac:dyDescent="0.2">
      <c r="A3704" s="8">
        <v>4316</v>
      </c>
      <c r="B3704" s="360" t="s">
        <v>883</v>
      </c>
      <c r="C3704" s="52" t="s">
        <v>790</v>
      </c>
      <c r="D3704" s="52">
        <v>16</v>
      </c>
      <c r="E3704" s="354"/>
      <c r="F3704" s="8" t="s">
        <v>243</v>
      </c>
      <c r="G3704" s="8">
        <v>22</v>
      </c>
      <c r="I3704" s="8">
        <f t="shared" si="90"/>
        <v>38</v>
      </c>
      <c r="J3704" s="372"/>
    </row>
    <row r="3705" spans="1:10" ht="15" customHeight="1" x14ac:dyDescent="0.2">
      <c r="A3705" s="8">
        <v>4315</v>
      </c>
      <c r="B3705" s="365" t="s">
        <v>884</v>
      </c>
      <c r="C3705" s="52" t="s">
        <v>1323</v>
      </c>
      <c r="D3705" s="52">
        <v>23</v>
      </c>
      <c r="E3705" s="52" t="s">
        <v>777</v>
      </c>
      <c r="F3705" s="8" t="s">
        <v>797</v>
      </c>
      <c r="G3705" s="8">
        <v>26</v>
      </c>
      <c r="I3705" s="8">
        <f t="shared" si="90"/>
        <v>49</v>
      </c>
      <c r="J3705" s="372"/>
    </row>
    <row r="3706" spans="1:10" ht="15" customHeight="1" x14ac:dyDescent="0.2">
      <c r="A3706" s="8">
        <v>4314</v>
      </c>
      <c r="B3706" s="365" t="s">
        <v>884</v>
      </c>
      <c r="C3706" s="8" t="s">
        <v>794</v>
      </c>
      <c r="D3706" s="8">
        <v>23</v>
      </c>
      <c r="F3706" s="52" t="s">
        <v>397</v>
      </c>
      <c r="G3706" s="52">
        <v>12</v>
      </c>
      <c r="I3706" s="8">
        <f t="shared" si="90"/>
        <v>35</v>
      </c>
      <c r="J3706" s="372"/>
    </row>
    <row r="3707" spans="1:10" ht="15" customHeight="1" x14ac:dyDescent="0.2">
      <c r="A3707" s="8">
        <v>4313</v>
      </c>
      <c r="B3707" s="365" t="s">
        <v>884</v>
      </c>
      <c r="C3707" s="8" t="s">
        <v>800</v>
      </c>
      <c r="D3707" s="8">
        <v>26</v>
      </c>
      <c r="E3707" s="52" t="s">
        <v>777</v>
      </c>
      <c r="F3707" s="52" t="s">
        <v>803</v>
      </c>
      <c r="G3707" s="52">
        <v>23</v>
      </c>
      <c r="I3707" s="8">
        <f t="shared" si="90"/>
        <v>49</v>
      </c>
      <c r="J3707" s="372"/>
    </row>
    <row r="3708" spans="1:10" ht="15" customHeight="1" x14ac:dyDescent="0.2">
      <c r="A3708" s="8">
        <v>4312</v>
      </c>
      <c r="B3708" s="365" t="s">
        <v>884</v>
      </c>
      <c r="C3708" s="52" t="s">
        <v>379</v>
      </c>
      <c r="D3708" s="52">
        <v>16</v>
      </c>
      <c r="F3708" s="8" t="s">
        <v>798</v>
      </c>
      <c r="G3708" s="8">
        <v>37</v>
      </c>
      <c r="I3708" s="8">
        <f t="shared" si="90"/>
        <v>53</v>
      </c>
      <c r="J3708" s="372"/>
    </row>
    <row r="3709" spans="1:10" ht="15" customHeight="1" x14ac:dyDescent="0.2">
      <c r="A3709" s="8">
        <v>4311</v>
      </c>
      <c r="B3709" s="365" t="s">
        <v>884</v>
      </c>
      <c r="C3709" s="52" t="s">
        <v>319</v>
      </c>
      <c r="D3709" s="52">
        <v>10</v>
      </c>
      <c r="F3709" s="8" t="s">
        <v>793</v>
      </c>
      <c r="G3709" s="8">
        <v>20</v>
      </c>
      <c r="I3709" s="8">
        <f t="shared" si="90"/>
        <v>30</v>
      </c>
      <c r="J3709" s="372"/>
    </row>
    <row r="3710" spans="1:10" ht="15" customHeight="1" x14ac:dyDescent="0.2">
      <c r="A3710" s="8">
        <v>4310</v>
      </c>
      <c r="B3710" s="365" t="s">
        <v>884</v>
      </c>
      <c r="C3710" s="8" t="s">
        <v>801</v>
      </c>
      <c r="D3710" s="8">
        <v>38</v>
      </c>
      <c r="F3710" s="52" t="s">
        <v>788</v>
      </c>
      <c r="G3710" s="52">
        <v>17</v>
      </c>
      <c r="I3710" s="8">
        <f t="shared" si="90"/>
        <v>55</v>
      </c>
      <c r="J3710" s="372"/>
    </row>
    <row r="3711" spans="1:10" ht="15" customHeight="1" x14ac:dyDescent="0.2">
      <c r="A3711" s="8">
        <v>4309</v>
      </c>
      <c r="B3711" s="365" t="s">
        <v>884</v>
      </c>
      <c r="C3711" s="8" t="s">
        <v>166</v>
      </c>
      <c r="D3711" s="8">
        <v>33</v>
      </c>
      <c r="E3711" s="52" t="s">
        <v>777</v>
      </c>
      <c r="F3711" s="52" t="s">
        <v>8218</v>
      </c>
      <c r="G3711" s="52">
        <v>30</v>
      </c>
      <c r="I3711" s="8">
        <f t="shared" si="90"/>
        <v>63</v>
      </c>
      <c r="J3711" s="372"/>
    </row>
    <row r="3712" spans="1:10" ht="15" customHeight="1" x14ac:dyDescent="0.2">
      <c r="A3712" s="8">
        <v>4308</v>
      </c>
      <c r="B3712" s="365" t="s">
        <v>884</v>
      </c>
      <c r="C3712" s="8" t="s">
        <v>790</v>
      </c>
      <c r="D3712" s="8">
        <v>40</v>
      </c>
      <c r="F3712" s="52" t="s">
        <v>789</v>
      </c>
      <c r="G3712" s="52">
        <v>33</v>
      </c>
      <c r="H3712" s="216" t="s">
        <v>775</v>
      </c>
      <c r="I3712" s="8">
        <f t="shared" si="90"/>
        <v>73</v>
      </c>
      <c r="J3712" s="372"/>
    </row>
    <row r="3713" spans="1:10" ht="15" customHeight="1" x14ac:dyDescent="0.2">
      <c r="A3713" s="8">
        <v>4307</v>
      </c>
      <c r="B3713" s="365" t="s">
        <v>884</v>
      </c>
      <c r="C3713" s="52" t="s">
        <v>802</v>
      </c>
      <c r="D3713" s="52">
        <v>30</v>
      </c>
      <c r="F3713" s="8" t="s">
        <v>243</v>
      </c>
      <c r="G3713" s="8">
        <v>31</v>
      </c>
      <c r="I3713" s="8">
        <f t="shared" si="90"/>
        <v>61</v>
      </c>
      <c r="J3713" s="372"/>
    </row>
    <row r="3714" spans="1:10" ht="15" customHeight="1" x14ac:dyDescent="0.2">
      <c r="A3714" s="8">
        <v>4306</v>
      </c>
      <c r="B3714" s="360" t="s">
        <v>885</v>
      </c>
      <c r="C3714" s="52" t="s">
        <v>803</v>
      </c>
      <c r="D3714" s="52">
        <v>21</v>
      </c>
      <c r="F3714" s="8" t="s">
        <v>397</v>
      </c>
      <c r="G3714" s="8">
        <v>23</v>
      </c>
      <c r="I3714" s="8">
        <f t="shared" si="90"/>
        <v>44</v>
      </c>
      <c r="J3714" s="372"/>
    </row>
    <row r="3715" spans="1:10" ht="15" customHeight="1" x14ac:dyDescent="0.2">
      <c r="A3715" s="8">
        <v>4305</v>
      </c>
      <c r="B3715" s="360" t="s">
        <v>885</v>
      </c>
      <c r="C3715" s="52" t="s">
        <v>797</v>
      </c>
      <c r="D3715" s="52">
        <v>14</v>
      </c>
      <c r="F3715" s="8" t="s">
        <v>798</v>
      </c>
      <c r="G3715" s="8">
        <v>34</v>
      </c>
      <c r="I3715" s="8">
        <f t="shared" si="90"/>
        <v>48</v>
      </c>
      <c r="J3715" s="372"/>
    </row>
    <row r="3716" spans="1:10" ht="15" customHeight="1" x14ac:dyDescent="0.2">
      <c r="A3716" s="8">
        <v>4304</v>
      </c>
      <c r="B3716" s="360" t="s">
        <v>885</v>
      </c>
      <c r="C3716" s="8" t="s">
        <v>793</v>
      </c>
      <c r="D3716" s="8">
        <v>16</v>
      </c>
      <c r="F3716" s="52" t="s">
        <v>379</v>
      </c>
      <c r="G3716" s="52">
        <v>10</v>
      </c>
      <c r="I3716" s="8">
        <f t="shared" si="90"/>
        <v>26</v>
      </c>
      <c r="J3716" s="372"/>
    </row>
    <row r="3717" spans="1:10" ht="15" customHeight="1" x14ac:dyDescent="0.2">
      <c r="A3717" s="8">
        <v>4303</v>
      </c>
      <c r="B3717" s="360" t="s">
        <v>885</v>
      </c>
      <c r="C3717" s="52" t="s">
        <v>788</v>
      </c>
      <c r="D3717" s="52">
        <v>34</v>
      </c>
      <c r="F3717" s="8" t="s">
        <v>800</v>
      </c>
      <c r="G3717" s="8">
        <v>39</v>
      </c>
      <c r="H3717" s="216" t="s">
        <v>977</v>
      </c>
      <c r="I3717" s="8">
        <f t="shared" si="90"/>
        <v>73</v>
      </c>
      <c r="J3717" s="372"/>
    </row>
    <row r="3718" spans="1:10" ht="15" customHeight="1" x14ac:dyDescent="0.2">
      <c r="A3718" s="8">
        <v>4302</v>
      </c>
      <c r="B3718" s="360" t="s">
        <v>885</v>
      </c>
      <c r="C3718" s="52" t="s">
        <v>1323</v>
      </c>
      <c r="D3718" s="52">
        <v>21</v>
      </c>
      <c r="F3718" s="8" t="s">
        <v>794</v>
      </c>
      <c r="G3718" s="8">
        <v>38</v>
      </c>
      <c r="I3718" s="8">
        <f t="shared" si="90"/>
        <v>59</v>
      </c>
      <c r="J3718" s="372"/>
    </row>
    <row r="3719" spans="1:10" ht="15" customHeight="1" x14ac:dyDescent="0.2">
      <c r="A3719" s="8">
        <v>4301</v>
      </c>
      <c r="B3719" s="360" t="s">
        <v>885</v>
      </c>
      <c r="C3719" s="8" t="s">
        <v>8218</v>
      </c>
      <c r="D3719" s="8">
        <v>13</v>
      </c>
      <c r="F3719" s="52" t="s">
        <v>166</v>
      </c>
      <c r="G3719" s="52">
        <v>12</v>
      </c>
      <c r="I3719" s="8">
        <f t="shared" si="90"/>
        <v>25</v>
      </c>
      <c r="J3719" s="372"/>
    </row>
    <row r="3720" spans="1:10" ht="15" customHeight="1" x14ac:dyDescent="0.2">
      <c r="A3720" s="8">
        <v>4300</v>
      </c>
      <c r="B3720" s="360" t="s">
        <v>885</v>
      </c>
      <c r="C3720" s="8" t="s">
        <v>789</v>
      </c>
      <c r="D3720" s="8">
        <v>16</v>
      </c>
      <c r="F3720" s="52" t="s">
        <v>804</v>
      </c>
      <c r="G3720" s="52">
        <v>3</v>
      </c>
      <c r="I3720" s="8">
        <f t="shared" si="90"/>
        <v>19</v>
      </c>
      <c r="J3720" s="372"/>
    </row>
    <row r="3721" spans="1:10" ht="15" customHeight="1" x14ac:dyDescent="0.2">
      <c r="A3721" s="8">
        <v>4299</v>
      </c>
      <c r="B3721" s="360" t="s">
        <v>885</v>
      </c>
      <c r="C3721" s="8" t="s">
        <v>801</v>
      </c>
      <c r="D3721" s="8">
        <v>22</v>
      </c>
      <c r="F3721" s="52" t="s">
        <v>790</v>
      </c>
      <c r="G3721" s="52">
        <v>16</v>
      </c>
      <c r="I3721" s="8">
        <f t="shared" si="90"/>
        <v>38</v>
      </c>
      <c r="J3721" s="372"/>
    </row>
    <row r="3722" spans="1:10" ht="15" customHeight="1" x14ac:dyDescent="0.2">
      <c r="A3722" s="8">
        <v>4298</v>
      </c>
      <c r="B3722" s="360" t="s">
        <v>885</v>
      </c>
      <c r="C3722" s="52" t="s">
        <v>243</v>
      </c>
      <c r="D3722" s="52">
        <v>13</v>
      </c>
      <c r="F3722" s="8" t="s">
        <v>802</v>
      </c>
      <c r="G3722" s="8">
        <v>51</v>
      </c>
      <c r="I3722" s="8">
        <f t="shared" si="90"/>
        <v>64</v>
      </c>
      <c r="J3722" s="372"/>
    </row>
    <row r="3723" spans="1:10" ht="15" customHeight="1" x14ac:dyDescent="0.2">
      <c r="A3723" s="8">
        <v>4297</v>
      </c>
      <c r="B3723" s="365" t="s">
        <v>886</v>
      </c>
      <c r="C3723" s="8" t="s">
        <v>800</v>
      </c>
      <c r="D3723" s="8">
        <v>50</v>
      </c>
      <c r="F3723" s="52" t="s">
        <v>797</v>
      </c>
      <c r="G3723" s="52">
        <v>10</v>
      </c>
      <c r="H3723" s="216" t="s">
        <v>977</v>
      </c>
      <c r="I3723" s="8">
        <f t="shared" si="90"/>
        <v>60</v>
      </c>
      <c r="J3723" s="372"/>
    </row>
    <row r="3724" spans="1:10" ht="15" customHeight="1" x14ac:dyDescent="0.2">
      <c r="A3724" s="8">
        <v>4296</v>
      </c>
      <c r="B3724" s="365" t="s">
        <v>886</v>
      </c>
      <c r="C3724" s="52" t="s">
        <v>793</v>
      </c>
      <c r="D3724" s="52">
        <v>16</v>
      </c>
      <c r="F3724" s="8" t="s">
        <v>803</v>
      </c>
      <c r="G3724" s="8">
        <v>38</v>
      </c>
      <c r="I3724" s="8">
        <f t="shared" si="90"/>
        <v>54</v>
      </c>
      <c r="J3724" s="372"/>
    </row>
    <row r="3725" spans="1:10" ht="15" customHeight="1" x14ac:dyDescent="0.2">
      <c r="A3725" s="8">
        <v>4295</v>
      </c>
      <c r="B3725" s="365" t="s">
        <v>886</v>
      </c>
      <c r="C3725" s="52" t="s">
        <v>397</v>
      </c>
      <c r="D3725" s="52">
        <v>20</v>
      </c>
      <c r="F3725" s="8" t="s">
        <v>798</v>
      </c>
      <c r="G3725" s="8">
        <v>31</v>
      </c>
      <c r="I3725" s="8">
        <f t="shared" si="90"/>
        <v>51</v>
      </c>
      <c r="J3725" s="372"/>
    </row>
    <row r="3726" spans="1:10" ht="15" customHeight="1" x14ac:dyDescent="0.2">
      <c r="A3726" s="8">
        <v>4294</v>
      </c>
      <c r="B3726" s="365" t="s">
        <v>886</v>
      </c>
      <c r="C3726" s="52" t="s">
        <v>801</v>
      </c>
      <c r="D3726" s="52">
        <v>24</v>
      </c>
      <c r="F3726" s="8" t="s">
        <v>1323</v>
      </c>
      <c r="G3726" s="8">
        <v>31</v>
      </c>
      <c r="I3726" s="8">
        <f t="shared" si="90"/>
        <v>55</v>
      </c>
      <c r="J3726" s="372"/>
    </row>
    <row r="3727" spans="1:10" ht="15" customHeight="1" x14ac:dyDescent="0.2">
      <c r="A3727" s="8">
        <v>4293</v>
      </c>
      <c r="B3727" s="365" t="s">
        <v>886</v>
      </c>
      <c r="C3727" s="52" t="s">
        <v>379</v>
      </c>
      <c r="D3727" s="52">
        <v>6</v>
      </c>
      <c r="F3727" s="8" t="s">
        <v>794</v>
      </c>
      <c r="G3727" s="8">
        <v>31</v>
      </c>
      <c r="I3727" s="8">
        <f t="shared" si="90"/>
        <v>37</v>
      </c>
      <c r="J3727" s="372"/>
    </row>
    <row r="3728" spans="1:10" ht="15" customHeight="1" x14ac:dyDescent="0.2">
      <c r="A3728" s="8">
        <v>4292</v>
      </c>
      <c r="B3728" s="365" t="s">
        <v>886</v>
      </c>
      <c r="C3728" s="8" t="s">
        <v>788</v>
      </c>
      <c r="D3728" s="8">
        <v>27</v>
      </c>
      <c r="F3728" s="52" t="s">
        <v>8218</v>
      </c>
      <c r="G3728" s="52">
        <v>13</v>
      </c>
      <c r="I3728" s="8">
        <f t="shared" si="90"/>
        <v>40</v>
      </c>
      <c r="J3728" s="372"/>
    </row>
    <row r="3729" spans="1:10" ht="15" customHeight="1" x14ac:dyDescent="0.2">
      <c r="A3729" s="8">
        <v>4291</v>
      </c>
      <c r="B3729" s="365" t="s">
        <v>886</v>
      </c>
      <c r="C3729" s="52" t="s">
        <v>166</v>
      </c>
      <c r="D3729" s="52">
        <v>27</v>
      </c>
      <c r="F3729" s="8" t="s">
        <v>789</v>
      </c>
      <c r="G3729" s="8">
        <v>30</v>
      </c>
      <c r="I3729" s="8">
        <f t="shared" si="90"/>
        <v>57</v>
      </c>
      <c r="J3729" s="372"/>
    </row>
    <row r="3730" spans="1:10" ht="15" customHeight="1" x14ac:dyDescent="0.2">
      <c r="A3730" s="8">
        <v>4290</v>
      </c>
      <c r="B3730" s="365" t="s">
        <v>886</v>
      </c>
      <c r="C3730" s="8" t="s">
        <v>790</v>
      </c>
      <c r="D3730" s="8">
        <v>31</v>
      </c>
      <c r="F3730" s="52" t="s">
        <v>802</v>
      </c>
      <c r="G3730" s="52">
        <v>26</v>
      </c>
      <c r="I3730" s="8">
        <f t="shared" si="90"/>
        <v>57</v>
      </c>
      <c r="J3730" s="372"/>
    </row>
    <row r="3731" spans="1:10" ht="15" customHeight="1" x14ac:dyDescent="0.2">
      <c r="A3731" s="8">
        <v>4289</v>
      </c>
      <c r="B3731" s="365" t="s">
        <v>886</v>
      </c>
      <c r="C3731" s="52" t="s">
        <v>319</v>
      </c>
      <c r="D3731" s="52">
        <v>17</v>
      </c>
      <c r="F3731" s="8" t="s">
        <v>243</v>
      </c>
      <c r="G3731" s="8">
        <v>43</v>
      </c>
      <c r="I3731" s="8">
        <f t="shared" si="90"/>
        <v>60</v>
      </c>
      <c r="J3731" s="372"/>
    </row>
    <row r="3732" spans="1:10" ht="15" customHeight="1" x14ac:dyDescent="0.2">
      <c r="A3732" s="8">
        <v>4288</v>
      </c>
      <c r="B3732" s="360" t="s">
        <v>887</v>
      </c>
      <c r="C3732" s="8" t="s">
        <v>803</v>
      </c>
      <c r="D3732" s="8">
        <v>34</v>
      </c>
      <c r="F3732" s="52" t="s">
        <v>804</v>
      </c>
      <c r="G3732" s="52">
        <v>10</v>
      </c>
      <c r="I3732" s="8">
        <f t="shared" si="90"/>
        <v>44</v>
      </c>
      <c r="J3732" s="372"/>
    </row>
    <row r="3733" spans="1:10" ht="15" customHeight="1" x14ac:dyDescent="0.2">
      <c r="A3733" s="8">
        <v>4287</v>
      </c>
      <c r="B3733" s="360" t="s">
        <v>887</v>
      </c>
      <c r="C3733" s="8" t="s">
        <v>793</v>
      </c>
      <c r="D3733" s="8">
        <v>24</v>
      </c>
      <c r="F3733" s="52" t="s">
        <v>8218</v>
      </c>
      <c r="G3733" s="52">
        <v>6</v>
      </c>
      <c r="I3733" s="8">
        <f t="shared" si="90"/>
        <v>30</v>
      </c>
      <c r="J3733" s="372"/>
    </row>
    <row r="3734" spans="1:10" ht="15" customHeight="1" x14ac:dyDescent="0.2">
      <c r="A3734" s="8">
        <v>4286</v>
      </c>
      <c r="B3734" s="360" t="s">
        <v>887</v>
      </c>
      <c r="C3734" s="8" t="s">
        <v>397</v>
      </c>
      <c r="D3734" s="8">
        <v>24</v>
      </c>
      <c r="F3734" s="52" t="s">
        <v>166</v>
      </c>
      <c r="G3734" s="52">
        <v>14</v>
      </c>
      <c r="I3734" s="8">
        <f t="shared" si="90"/>
        <v>38</v>
      </c>
      <c r="J3734" s="372"/>
    </row>
    <row r="3735" spans="1:10" ht="15" customHeight="1" x14ac:dyDescent="0.2">
      <c r="A3735" s="8">
        <v>4285</v>
      </c>
      <c r="B3735" s="360" t="s">
        <v>887</v>
      </c>
      <c r="C3735" s="8" t="s">
        <v>797</v>
      </c>
      <c r="D3735" s="8">
        <v>19</v>
      </c>
      <c r="F3735" s="52" t="s">
        <v>788</v>
      </c>
      <c r="G3735" s="52">
        <v>7</v>
      </c>
      <c r="I3735" s="8">
        <f t="shared" si="90"/>
        <v>26</v>
      </c>
      <c r="J3735" s="372"/>
    </row>
    <row r="3736" spans="1:10" ht="15" customHeight="1" x14ac:dyDescent="0.2">
      <c r="A3736" s="8">
        <v>4284</v>
      </c>
      <c r="B3736" s="360" t="s">
        <v>887</v>
      </c>
      <c r="C3736" s="52" t="s">
        <v>798</v>
      </c>
      <c r="D3736" s="52">
        <v>17</v>
      </c>
      <c r="E3736" s="52" t="s">
        <v>777</v>
      </c>
      <c r="F3736" s="8" t="s">
        <v>801</v>
      </c>
      <c r="G3736" s="8">
        <v>20</v>
      </c>
      <c r="I3736" s="8">
        <f t="shared" si="90"/>
        <v>37</v>
      </c>
      <c r="J3736" s="372"/>
    </row>
    <row r="3737" spans="1:10" ht="15" customHeight="1" x14ac:dyDescent="0.2">
      <c r="A3737" s="8">
        <v>4283</v>
      </c>
      <c r="B3737" s="360" t="s">
        <v>887</v>
      </c>
      <c r="C3737" s="8" t="s">
        <v>1323</v>
      </c>
      <c r="D3737" s="8">
        <v>17</v>
      </c>
      <c r="F3737" s="52" t="s">
        <v>790</v>
      </c>
      <c r="G3737" s="52">
        <v>7</v>
      </c>
      <c r="I3737" s="8">
        <f t="shared" si="90"/>
        <v>24</v>
      </c>
      <c r="J3737" s="372"/>
    </row>
    <row r="3738" spans="1:10" ht="15" customHeight="1" x14ac:dyDescent="0.2">
      <c r="A3738" s="8">
        <v>4282</v>
      </c>
      <c r="B3738" s="360" t="s">
        <v>887</v>
      </c>
      <c r="C3738" s="52" t="s">
        <v>379</v>
      </c>
      <c r="D3738" s="52">
        <v>23</v>
      </c>
      <c r="F3738" s="8" t="s">
        <v>802</v>
      </c>
      <c r="G3738" s="8">
        <v>30</v>
      </c>
      <c r="H3738" s="216" t="s">
        <v>1324</v>
      </c>
      <c r="I3738" s="8">
        <f t="shared" si="90"/>
        <v>53</v>
      </c>
      <c r="J3738" s="372"/>
    </row>
    <row r="3739" spans="1:10" ht="15" customHeight="1" x14ac:dyDescent="0.2">
      <c r="A3739" s="8">
        <v>4281</v>
      </c>
      <c r="B3739" s="360" t="s">
        <v>887</v>
      </c>
      <c r="C3739" s="52" t="s">
        <v>794</v>
      </c>
      <c r="D3739" s="52">
        <v>19</v>
      </c>
      <c r="F3739" s="8" t="s">
        <v>789</v>
      </c>
      <c r="G3739" s="8">
        <v>21</v>
      </c>
      <c r="I3739" s="8">
        <f t="shared" si="90"/>
        <v>40</v>
      </c>
      <c r="J3739" s="372"/>
    </row>
    <row r="3740" spans="1:10" ht="15" customHeight="1" x14ac:dyDescent="0.2">
      <c r="A3740" s="8">
        <v>4280</v>
      </c>
      <c r="B3740" s="360" t="s">
        <v>887</v>
      </c>
      <c r="C3740" s="52" t="s">
        <v>800</v>
      </c>
      <c r="D3740" s="52">
        <v>24</v>
      </c>
      <c r="F3740" s="8" t="s">
        <v>243</v>
      </c>
      <c r="G3740" s="8">
        <v>30</v>
      </c>
      <c r="I3740" s="8">
        <f t="shared" si="90"/>
        <v>54</v>
      </c>
      <c r="J3740" s="372"/>
    </row>
    <row r="3741" spans="1:10" ht="15" customHeight="1" x14ac:dyDescent="0.2">
      <c r="A3741" s="8">
        <v>4279</v>
      </c>
      <c r="B3741" s="365" t="s">
        <v>888</v>
      </c>
      <c r="C3741" s="8" t="s">
        <v>803</v>
      </c>
      <c r="D3741" s="8">
        <v>31</v>
      </c>
      <c r="F3741" s="52" t="s">
        <v>797</v>
      </c>
      <c r="G3741" s="52">
        <v>3</v>
      </c>
      <c r="I3741" s="8">
        <f t="shared" ref="I3741:I3804" si="91">D3741+G3741</f>
        <v>34</v>
      </c>
      <c r="J3741" s="372"/>
    </row>
    <row r="3742" spans="1:10" ht="15" customHeight="1" x14ac:dyDescent="0.2">
      <c r="A3742" s="8">
        <v>4278</v>
      </c>
      <c r="B3742" s="365" t="s">
        <v>888</v>
      </c>
      <c r="C3742" s="8" t="s">
        <v>397</v>
      </c>
      <c r="D3742" s="8">
        <v>21</v>
      </c>
      <c r="F3742" s="52" t="s">
        <v>793</v>
      </c>
      <c r="G3742" s="52">
        <v>20</v>
      </c>
      <c r="I3742" s="8">
        <f t="shared" si="91"/>
        <v>41</v>
      </c>
      <c r="J3742" s="372"/>
    </row>
    <row r="3743" spans="1:10" ht="15" customHeight="1" x14ac:dyDescent="0.2">
      <c r="A3743" s="8">
        <v>4277</v>
      </c>
      <c r="B3743" s="365" t="s">
        <v>888</v>
      </c>
      <c r="C3743" s="52" t="s">
        <v>798</v>
      </c>
      <c r="D3743" s="52">
        <v>12</v>
      </c>
      <c r="F3743" s="8" t="s">
        <v>1323</v>
      </c>
      <c r="G3743" s="8">
        <v>13</v>
      </c>
      <c r="I3743" s="8">
        <f t="shared" si="91"/>
        <v>25</v>
      </c>
      <c r="J3743" s="372"/>
    </row>
    <row r="3744" spans="1:10" ht="15" customHeight="1" x14ac:dyDescent="0.2">
      <c r="A3744" s="8">
        <v>4276</v>
      </c>
      <c r="B3744" s="365" t="s">
        <v>888</v>
      </c>
      <c r="C3744" s="8" t="s">
        <v>794</v>
      </c>
      <c r="D3744" s="8">
        <v>19</v>
      </c>
      <c r="F3744" s="52" t="s">
        <v>800</v>
      </c>
      <c r="G3744" s="52">
        <v>10</v>
      </c>
      <c r="I3744" s="8">
        <f t="shared" si="91"/>
        <v>29</v>
      </c>
      <c r="J3744" s="372"/>
    </row>
    <row r="3745" spans="1:10" ht="15" customHeight="1" x14ac:dyDescent="0.2">
      <c r="A3745" s="8">
        <v>4275</v>
      </c>
      <c r="B3745" s="365" t="s">
        <v>888</v>
      </c>
      <c r="C3745" s="52" t="s">
        <v>319</v>
      </c>
      <c r="D3745" s="52">
        <v>12</v>
      </c>
      <c r="F3745" s="8" t="s">
        <v>788</v>
      </c>
      <c r="G3745" s="8">
        <v>24</v>
      </c>
      <c r="I3745" s="8">
        <f t="shared" si="91"/>
        <v>36</v>
      </c>
      <c r="J3745" s="372"/>
    </row>
    <row r="3746" spans="1:10" ht="15" customHeight="1" x14ac:dyDescent="0.2">
      <c r="A3746" s="8">
        <v>4274</v>
      </c>
      <c r="B3746" s="365" t="s">
        <v>888</v>
      </c>
      <c r="C3746" s="8" t="s">
        <v>801</v>
      </c>
      <c r="D3746" s="8">
        <v>52</v>
      </c>
      <c r="F3746" s="52" t="s">
        <v>166</v>
      </c>
      <c r="G3746" s="52">
        <v>14</v>
      </c>
      <c r="I3746" s="8">
        <f t="shared" si="91"/>
        <v>66</v>
      </c>
      <c r="J3746" s="372"/>
    </row>
    <row r="3747" spans="1:10" ht="15" customHeight="1" x14ac:dyDescent="0.2">
      <c r="A3747" s="8">
        <v>4273</v>
      </c>
      <c r="B3747" s="365" t="s">
        <v>888</v>
      </c>
      <c r="C3747" s="8" t="s">
        <v>379</v>
      </c>
      <c r="D3747" s="8">
        <v>24</v>
      </c>
      <c r="F3747" s="52" t="s">
        <v>8218</v>
      </c>
      <c r="G3747" s="52">
        <v>12</v>
      </c>
      <c r="I3747" s="8">
        <f t="shared" si="91"/>
        <v>36</v>
      </c>
      <c r="J3747" s="372"/>
    </row>
    <row r="3748" spans="1:10" ht="15" customHeight="1" x14ac:dyDescent="0.2">
      <c r="A3748" s="8">
        <v>4272</v>
      </c>
      <c r="B3748" s="365" t="s">
        <v>888</v>
      </c>
      <c r="C3748" s="8" t="s">
        <v>243</v>
      </c>
      <c r="D3748" s="8">
        <v>33</v>
      </c>
      <c r="F3748" s="52" t="s">
        <v>790</v>
      </c>
      <c r="G3748" s="52">
        <v>6</v>
      </c>
      <c r="I3748" s="8">
        <f t="shared" si="91"/>
        <v>39</v>
      </c>
      <c r="J3748" s="372"/>
    </row>
    <row r="3749" spans="1:10" ht="15" customHeight="1" x14ac:dyDescent="0.2">
      <c r="A3749" s="8">
        <v>4271</v>
      </c>
      <c r="B3749" s="365" t="s">
        <v>888</v>
      </c>
      <c r="C3749" s="8" t="s">
        <v>802</v>
      </c>
      <c r="D3749" s="8">
        <v>54</v>
      </c>
      <c r="F3749" s="52" t="s">
        <v>789</v>
      </c>
      <c r="G3749" s="52">
        <v>42</v>
      </c>
      <c r="H3749" s="216" t="s">
        <v>1324</v>
      </c>
      <c r="I3749" s="8">
        <f t="shared" si="91"/>
        <v>96</v>
      </c>
      <c r="J3749" s="372"/>
    </row>
    <row r="3750" spans="1:10" ht="15" customHeight="1" x14ac:dyDescent="0.2">
      <c r="A3750" s="8">
        <v>4270</v>
      </c>
      <c r="B3750" s="360" t="s">
        <v>889</v>
      </c>
      <c r="C3750" s="52" t="s">
        <v>798</v>
      </c>
      <c r="D3750" s="52">
        <v>28</v>
      </c>
      <c r="F3750" s="8" t="s">
        <v>797</v>
      </c>
      <c r="G3750" s="8">
        <v>45</v>
      </c>
      <c r="I3750" s="8">
        <f t="shared" si="91"/>
        <v>73</v>
      </c>
      <c r="J3750" s="372"/>
    </row>
    <row r="3751" spans="1:10" ht="15" customHeight="1" x14ac:dyDescent="0.2">
      <c r="A3751" s="8">
        <v>4269</v>
      </c>
      <c r="B3751" s="360" t="s">
        <v>889</v>
      </c>
      <c r="C3751" s="8" t="s">
        <v>803</v>
      </c>
      <c r="D3751" s="8">
        <v>28</v>
      </c>
      <c r="F3751" s="52" t="s">
        <v>793</v>
      </c>
      <c r="G3751" s="52">
        <v>18</v>
      </c>
      <c r="I3751" s="8">
        <f t="shared" si="91"/>
        <v>46</v>
      </c>
      <c r="J3751" s="372"/>
    </row>
    <row r="3752" spans="1:10" ht="15" customHeight="1" x14ac:dyDescent="0.2">
      <c r="A3752" s="8">
        <v>4268</v>
      </c>
      <c r="B3752" s="360" t="s">
        <v>889</v>
      </c>
      <c r="C3752" s="8" t="s">
        <v>397</v>
      </c>
      <c r="D3752" s="8">
        <v>17</v>
      </c>
      <c r="F3752" s="52" t="s">
        <v>1323</v>
      </c>
      <c r="G3752" s="52">
        <v>14</v>
      </c>
      <c r="I3752" s="8">
        <f t="shared" si="91"/>
        <v>31</v>
      </c>
      <c r="J3752" s="372"/>
    </row>
    <row r="3753" spans="1:10" ht="15" customHeight="1" x14ac:dyDescent="0.2">
      <c r="A3753" s="8">
        <v>4267</v>
      </c>
      <c r="B3753" s="360" t="s">
        <v>889</v>
      </c>
      <c r="C3753" s="8" t="s">
        <v>800</v>
      </c>
      <c r="D3753" s="8">
        <v>37</v>
      </c>
      <c r="F3753" s="52" t="s">
        <v>379</v>
      </c>
      <c r="G3753" s="52">
        <v>3</v>
      </c>
      <c r="I3753" s="8">
        <f t="shared" si="91"/>
        <v>40</v>
      </c>
      <c r="J3753" s="372"/>
    </row>
    <row r="3754" spans="1:10" ht="15" customHeight="1" x14ac:dyDescent="0.2">
      <c r="A3754" s="8">
        <v>4266</v>
      </c>
      <c r="B3754" s="360" t="s">
        <v>889</v>
      </c>
      <c r="C3754" s="52" t="s">
        <v>166</v>
      </c>
      <c r="D3754" s="52">
        <v>7</v>
      </c>
      <c r="F3754" s="8" t="s">
        <v>794</v>
      </c>
      <c r="G3754" s="8">
        <v>52</v>
      </c>
      <c r="H3754" s="216" t="s">
        <v>1325</v>
      </c>
      <c r="I3754" s="8">
        <f t="shared" si="91"/>
        <v>59</v>
      </c>
      <c r="J3754" s="372"/>
    </row>
    <row r="3755" spans="1:10" ht="15" customHeight="1" x14ac:dyDescent="0.2">
      <c r="A3755" s="8">
        <v>4265</v>
      </c>
      <c r="B3755" s="360" t="s">
        <v>889</v>
      </c>
      <c r="C3755" s="8" t="s">
        <v>801</v>
      </c>
      <c r="D3755" s="8">
        <v>14</v>
      </c>
      <c r="F3755" s="52" t="s">
        <v>8218</v>
      </c>
      <c r="G3755" s="52">
        <v>6</v>
      </c>
      <c r="I3755" s="8">
        <f t="shared" si="91"/>
        <v>20</v>
      </c>
      <c r="J3755" s="372"/>
    </row>
    <row r="3756" spans="1:10" ht="15" customHeight="1" x14ac:dyDescent="0.2">
      <c r="A3756" s="8">
        <v>4264</v>
      </c>
      <c r="B3756" s="360" t="s">
        <v>889</v>
      </c>
      <c r="C3756" s="52" t="s">
        <v>319</v>
      </c>
      <c r="D3756" s="52">
        <v>3</v>
      </c>
      <c r="F3756" s="8" t="s">
        <v>790</v>
      </c>
      <c r="G3756" s="8">
        <v>16</v>
      </c>
      <c r="I3756" s="8">
        <f t="shared" si="91"/>
        <v>19</v>
      </c>
      <c r="J3756" s="372"/>
    </row>
    <row r="3757" spans="1:10" ht="15" customHeight="1" x14ac:dyDescent="0.2">
      <c r="A3757" s="8">
        <v>4263</v>
      </c>
      <c r="B3757" s="360" t="s">
        <v>889</v>
      </c>
      <c r="C3757" s="8" t="s">
        <v>788</v>
      </c>
      <c r="D3757" s="8">
        <v>20</v>
      </c>
      <c r="F3757" s="52" t="s">
        <v>802</v>
      </c>
      <c r="G3757" s="52">
        <v>7</v>
      </c>
      <c r="I3757" s="8">
        <f t="shared" si="91"/>
        <v>27</v>
      </c>
      <c r="J3757" s="372"/>
    </row>
    <row r="3758" spans="1:10" ht="15" customHeight="1" x14ac:dyDescent="0.2">
      <c r="A3758" s="8">
        <v>4262</v>
      </c>
      <c r="B3758" s="360" t="s">
        <v>889</v>
      </c>
      <c r="C3758" s="52" t="s">
        <v>789</v>
      </c>
      <c r="D3758" s="52">
        <v>22</v>
      </c>
      <c r="F3758" s="8" t="s">
        <v>243</v>
      </c>
      <c r="G3758" s="8">
        <v>35</v>
      </c>
      <c r="I3758" s="8">
        <f t="shared" si="91"/>
        <v>57</v>
      </c>
      <c r="J3758" s="372"/>
    </row>
    <row r="3759" spans="1:10" ht="15" customHeight="1" x14ac:dyDescent="0.2">
      <c r="A3759" s="8">
        <v>4261</v>
      </c>
      <c r="B3759" s="365" t="s">
        <v>890</v>
      </c>
      <c r="C3759" s="8" t="s">
        <v>798</v>
      </c>
      <c r="D3759" s="8">
        <v>31</v>
      </c>
      <c r="F3759" s="52" t="s">
        <v>397</v>
      </c>
      <c r="G3759" s="52">
        <v>19</v>
      </c>
      <c r="I3759" s="8">
        <f t="shared" si="91"/>
        <v>50</v>
      </c>
      <c r="J3759" s="372"/>
    </row>
    <row r="3760" spans="1:10" ht="15" customHeight="1" x14ac:dyDescent="0.2">
      <c r="A3760" s="8">
        <v>4260</v>
      </c>
      <c r="B3760" s="365" t="s">
        <v>890</v>
      </c>
      <c r="C3760" s="8" t="s">
        <v>797</v>
      </c>
      <c r="D3760" s="8">
        <v>35</v>
      </c>
      <c r="F3760" s="52" t="s">
        <v>803</v>
      </c>
      <c r="G3760" s="52">
        <v>31</v>
      </c>
      <c r="I3760" s="8">
        <f t="shared" si="91"/>
        <v>66</v>
      </c>
      <c r="J3760" s="372"/>
    </row>
    <row r="3761" spans="1:10" ht="15" customHeight="1" x14ac:dyDescent="0.2">
      <c r="A3761" s="8">
        <v>4259</v>
      </c>
      <c r="B3761" s="365" t="s">
        <v>890</v>
      </c>
      <c r="C3761" s="52" t="s">
        <v>1323</v>
      </c>
      <c r="D3761" s="52">
        <v>20</v>
      </c>
      <c r="F3761" s="8" t="s">
        <v>800</v>
      </c>
      <c r="G3761" s="8">
        <v>35</v>
      </c>
      <c r="I3761" s="8">
        <f t="shared" si="91"/>
        <v>55</v>
      </c>
      <c r="J3761" s="372"/>
    </row>
    <row r="3762" spans="1:10" ht="15" customHeight="1" x14ac:dyDescent="0.2">
      <c r="A3762" s="8">
        <v>4258</v>
      </c>
      <c r="B3762" s="365" t="s">
        <v>890</v>
      </c>
      <c r="C3762" s="52" t="s">
        <v>379</v>
      </c>
      <c r="D3762" s="52">
        <v>35</v>
      </c>
      <c r="F3762" s="8" t="s">
        <v>166</v>
      </c>
      <c r="G3762" s="8">
        <v>44</v>
      </c>
      <c r="I3762" s="8">
        <f t="shared" si="91"/>
        <v>79</v>
      </c>
      <c r="J3762" s="372"/>
    </row>
    <row r="3763" spans="1:10" ht="15" customHeight="1" x14ac:dyDescent="0.2">
      <c r="A3763" s="8">
        <v>4257</v>
      </c>
      <c r="B3763" s="365" t="s">
        <v>890</v>
      </c>
      <c r="C3763" s="8" t="s">
        <v>788</v>
      </c>
      <c r="D3763" s="8">
        <v>41</v>
      </c>
      <c r="F3763" s="52" t="s">
        <v>801</v>
      </c>
      <c r="G3763" s="52">
        <v>13</v>
      </c>
      <c r="I3763" s="8">
        <f t="shared" si="91"/>
        <v>54</v>
      </c>
      <c r="J3763" s="372"/>
    </row>
    <row r="3764" spans="1:10" ht="15" customHeight="1" x14ac:dyDescent="0.2">
      <c r="A3764" s="8">
        <v>4256</v>
      </c>
      <c r="B3764" s="365" t="s">
        <v>890</v>
      </c>
      <c r="C3764" s="8" t="s">
        <v>794</v>
      </c>
      <c r="D3764" s="8">
        <v>38</v>
      </c>
      <c r="F3764" s="52" t="s">
        <v>8218</v>
      </c>
      <c r="G3764" s="52">
        <v>7</v>
      </c>
      <c r="H3764" s="216" t="s">
        <v>1325</v>
      </c>
      <c r="I3764" s="8">
        <f t="shared" si="91"/>
        <v>45</v>
      </c>
      <c r="J3764" s="372"/>
    </row>
    <row r="3765" spans="1:10" ht="15" customHeight="1" x14ac:dyDescent="0.2">
      <c r="A3765" s="8">
        <v>4255</v>
      </c>
      <c r="B3765" s="365" t="s">
        <v>890</v>
      </c>
      <c r="C3765" s="52" t="s">
        <v>802</v>
      </c>
      <c r="D3765" s="52">
        <v>42</v>
      </c>
      <c r="F3765" s="8" t="s">
        <v>790</v>
      </c>
      <c r="G3765" s="8">
        <v>47</v>
      </c>
      <c r="I3765" s="8">
        <f t="shared" si="91"/>
        <v>89</v>
      </c>
      <c r="J3765" s="372"/>
    </row>
    <row r="3766" spans="1:10" ht="15" customHeight="1" x14ac:dyDescent="0.2">
      <c r="A3766" s="8">
        <v>4254</v>
      </c>
      <c r="B3766" s="365" t="s">
        <v>890</v>
      </c>
      <c r="C3766" s="52" t="s">
        <v>319</v>
      </c>
      <c r="D3766" s="52">
        <v>22</v>
      </c>
      <c r="F3766" s="8" t="s">
        <v>789</v>
      </c>
      <c r="G3766" s="8">
        <v>23</v>
      </c>
      <c r="I3766" s="8">
        <f t="shared" si="91"/>
        <v>45</v>
      </c>
      <c r="J3766" s="372"/>
    </row>
    <row r="3767" spans="1:10" ht="15" customHeight="1" x14ac:dyDescent="0.2">
      <c r="A3767" s="8">
        <v>4253</v>
      </c>
      <c r="B3767" s="365" t="s">
        <v>890</v>
      </c>
      <c r="C3767" s="52" t="s">
        <v>793</v>
      </c>
      <c r="D3767" s="52">
        <v>14</v>
      </c>
      <c r="F3767" s="8" t="s">
        <v>243</v>
      </c>
      <c r="G3767" s="8">
        <v>27</v>
      </c>
      <c r="I3767" s="8">
        <f t="shared" si="91"/>
        <v>41</v>
      </c>
      <c r="J3767" s="372"/>
    </row>
    <row r="3768" spans="1:10" ht="15" customHeight="1" x14ac:dyDescent="0.2">
      <c r="A3768" s="8">
        <v>4252</v>
      </c>
      <c r="B3768" s="360" t="s">
        <v>891</v>
      </c>
      <c r="C3768" s="52" t="s">
        <v>794</v>
      </c>
      <c r="D3768" s="52">
        <v>21</v>
      </c>
      <c r="F3768" s="8" t="s">
        <v>798</v>
      </c>
      <c r="G3768" s="8">
        <v>27</v>
      </c>
      <c r="I3768" s="8">
        <f t="shared" si="91"/>
        <v>48</v>
      </c>
      <c r="J3768" s="372"/>
    </row>
    <row r="3769" spans="1:10" ht="15" customHeight="1" x14ac:dyDescent="0.2">
      <c r="A3769" s="8">
        <v>4251</v>
      </c>
      <c r="B3769" s="360" t="s">
        <v>891</v>
      </c>
      <c r="C3769" s="52" t="s">
        <v>797</v>
      </c>
      <c r="D3769" s="52">
        <v>7</v>
      </c>
      <c r="F3769" s="8" t="s">
        <v>793</v>
      </c>
      <c r="G3769" s="8">
        <v>26</v>
      </c>
      <c r="I3769" s="8">
        <f t="shared" si="91"/>
        <v>33</v>
      </c>
      <c r="J3769" s="372"/>
    </row>
    <row r="3770" spans="1:10" ht="15" customHeight="1" x14ac:dyDescent="0.2">
      <c r="A3770" s="8">
        <v>4250</v>
      </c>
      <c r="B3770" s="360" t="s">
        <v>891</v>
      </c>
      <c r="C3770" s="8" t="s">
        <v>803</v>
      </c>
      <c r="D3770" s="8">
        <v>37</v>
      </c>
      <c r="F3770" s="52" t="s">
        <v>379</v>
      </c>
      <c r="G3770" s="52">
        <v>20</v>
      </c>
      <c r="I3770" s="8">
        <f t="shared" si="91"/>
        <v>57</v>
      </c>
      <c r="J3770" s="372"/>
    </row>
    <row r="3771" spans="1:10" ht="15" customHeight="1" x14ac:dyDescent="0.2">
      <c r="A3771" s="8">
        <v>4249</v>
      </c>
      <c r="B3771" s="360" t="s">
        <v>891</v>
      </c>
      <c r="C3771" s="52" t="s">
        <v>397</v>
      </c>
      <c r="D3771" s="52">
        <v>18</v>
      </c>
      <c r="F3771" s="8" t="s">
        <v>800</v>
      </c>
      <c r="G3771" s="8">
        <v>42</v>
      </c>
      <c r="H3771" s="216" t="s">
        <v>977</v>
      </c>
      <c r="I3771" s="8">
        <f t="shared" si="91"/>
        <v>60</v>
      </c>
      <c r="J3771" s="372"/>
    </row>
    <row r="3772" spans="1:10" ht="15" customHeight="1" x14ac:dyDescent="0.2">
      <c r="A3772" s="8">
        <v>4248</v>
      </c>
      <c r="B3772" s="360" t="s">
        <v>891</v>
      </c>
      <c r="C3772" s="8" t="s">
        <v>1323</v>
      </c>
      <c r="D3772" s="8">
        <v>15</v>
      </c>
      <c r="F3772" s="52" t="s">
        <v>166</v>
      </c>
      <c r="G3772" s="52">
        <v>7</v>
      </c>
      <c r="I3772" s="8">
        <f t="shared" si="91"/>
        <v>22</v>
      </c>
      <c r="J3772" s="372"/>
    </row>
    <row r="3773" spans="1:10" ht="15" customHeight="1" x14ac:dyDescent="0.2">
      <c r="A3773" s="8">
        <v>4247</v>
      </c>
      <c r="B3773" s="360" t="s">
        <v>891</v>
      </c>
      <c r="C3773" s="8" t="s">
        <v>243</v>
      </c>
      <c r="D3773" s="8">
        <v>38</v>
      </c>
      <c r="F3773" s="52" t="s">
        <v>801</v>
      </c>
      <c r="G3773" s="52">
        <v>19</v>
      </c>
      <c r="I3773" s="8">
        <f t="shared" si="91"/>
        <v>57</v>
      </c>
      <c r="J3773" s="372"/>
    </row>
    <row r="3774" spans="1:10" ht="15" customHeight="1" x14ac:dyDescent="0.2">
      <c r="A3774" s="8">
        <v>4246</v>
      </c>
      <c r="B3774" s="360" t="s">
        <v>891</v>
      </c>
      <c r="C3774" s="52" t="s">
        <v>8218</v>
      </c>
      <c r="D3774" s="52">
        <v>13</v>
      </c>
      <c r="F3774" s="8" t="s">
        <v>804</v>
      </c>
      <c r="G3774" s="8">
        <v>20</v>
      </c>
      <c r="I3774" s="8">
        <f t="shared" si="91"/>
        <v>33</v>
      </c>
      <c r="J3774" s="372"/>
    </row>
    <row r="3775" spans="1:10" ht="15" customHeight="1" x14ac:dyDescent="0.2">
      <c r="A3775" s="8">
        <v>4245</v>
      </c>
      <c r="B3775" s="360" t="s">
        <v>891</v>
      </c>
      <c r="C3775" s="8" t="s">
        <v>788</v>
      </c>
      <c r="D3775" s="8">
        <v>14</v>
      </c>
      <c r="F3775" s="52" t="s">
        <v>790</v>
      </c>
      <c r="G3775" s="52">
        <v>12</v>
      </c>
      <c r="I3775" s="8">
        <f t="shared" si="91"/>
        <v>26</v>
      </c>
      <c r="J3775" s="372"/>
    </row>
    <row r="3776" spans="1:10" ht="15" customHeight="1" x14ac:dyDescent="0.2">
      <c r="A3776" s="8">
        <v>4244</v>
      </c>
      <c r="B3776" s="360" t="s">
        <v>891</v>
      </c>
      <c r="C3776" s="52" t="s">
        <v>789</v>
      </c>
      <c r="D3776" s="52">
        <v>31</v>
      </c>
      <c r="F3776" s="8" t="s">
        <v>802</v>
      </c>
      <c r="G3776" s="8">
        <v>38</v>
      </c>
      <c r="I3776" s="8">
        <f t="shared" si="91"/>
        <v>69</v>
      </c>
      <c r="J3776" s="372"/>
    </row>
    <row r="3777" spans="1:10" ht="15" customHeight="1" x14ac:dyDescent="0.2">
      <c r="A3777" s="8">
        <v>4243</v>
      </c>
      <c r="B3777" s="365" t="s">
        <v>892</v>
      </c>
      <c r="C3777" s="8" t="s">
        <v>797</v>
      </c>
      <c r="D3777" s="8">
        <v>49</v>
      </c>
      <c r="F3777" s="52" t="s">
        <v>397</v>
      </c>
      <c r="G3777" s="52">
        <v>24</v>
      </c>
      <c r="I3777" s="8">
        <f t="shared" si="91"/>
        <v>73</v>
      </c>
      <c r="J3777" s="372"/>
    </row>
    <row r="3778" spans="1:10" ht="15" customHeight="1" x14ac:dyDescent="0.2">
      <c r="A3778" s="8">
        <v>4242</v>
      </c>
      <c r="B3778" s="365" t="s">
        <v>892</v>
      </c>
      <c r="C3778" s="52" t="s">
        <v>798</v>
      </c>
      <c r="D3778" s="52">
        <v>26</v>
      </c>
      <c r="F3778" s="8" t="s">
        <v>803</v>
      </c>
      <c r="G3778" s="8">
        <v>31</v>
      </c>
      <c r="I3778" s="8">
        <f t="shared" si="91"/>
        <v>57</v>
      </c>
      <c r="J3778" s="372"/>
    </row>
    <row r="3779" spans="1:10" ht="15" customHeight="1" x14ac:dyDescent="0.2">
      <c r="A3779" s="8">
        <v>4241</v>
      </c>
      <c r="B3779" s="365" t="s">
        <v>892</v>
      </c>
      <c r="C3779" s="52" t="s">
        <v>379</v>
      </c>
      <c r="D3779" s="52">
        <v>10</v>
      </c>
      <c r="F3779" s="8" t="s">
        <v>1323</v>
      </c>
      <c r="G3779" s="8">
        <v>63</v>
      </c>
      <c r="H3779" s="216" t="s">
        <v>1330</v>
      </c>
      <c r="I3779" s="8">
        <f t="shared" si="91"/>
        <v>73</v>
      </c>
      <c r="J3779" s="372"/>
    </row>
    <row r="3780" spans="1:10" ht="15" customHeight="1" x14ac:dyDescent="0.2">
      <c r="A3780" s="8">
        <v>4240</v>
      </c>
      <c r="B3780" s="365" t="s">
        <v>892</v>
      </c>
      <c r="C3780" s="8" t="s">
        <v>793</v>
      </c>
      <c r="D3780" s="8">
        <v>17</v>
      </c>
      <c r="F3780" s="52" t="s">
        <v>794</v>
      </c>
      <c r="G3780" s="52">
        <v>16</v>
      </c>
      <c r="I3780" s="8">
        <f t="shared" si="91"/>
        <v>33</v>
      </c>
      <c r="J3780" s="372"/>
    </row>
    <row r="3781" spans="1:10" ht="15" customHeight="1" x14ac:dyDescent="0.2">
      <c r="A3781" s="8">
        <v>4239</v>
      </c>
      <c r="B3781" s="365" t="s">
        <v>892</v>
      </c>
      <c r="C3781" s="8" t="s">
        <v>788</v>
      </c>
      <c r="D3781" s="8">
        <v>41</v>
      </c>
      <c r="F3781" s="52" t="s">
        <v>166</v>
      </c>
      <c r="G3781" s="52">
        <v>6</v>
      </c>
      <c r="I3781" s="8">
        <f t="shared" si="91"/>
        <v>47</v>
      </c>
      <c r="J3781" s="372"/>
    </row>
    <row r="3782" spans="1:10" ht="15" customHeight="1" x14ac:dyDescent="0.2">
      <c r="A3782" s="8">
        <v>4238</v>
      </c>
      <c r="B3782" s="365" t="s">
        <v>892</v>
      </c>
      <c r="C3782" s="52" t="s">
        <v>800</v>
      </c>
      <c r="D3782" s="52">
        <v>20</v>
      </c>
      <c r="F3782" s="8" t="s">
        <v>801</v>
      </c>
      <c r="G3782" s="8">
        <v>28</v>
      </c>
      <c r="I3782" s="8">
        <f t="shared" si="91"/>
        <v>48</v>
      </c>
      <c r="J3782" s="372"/>
    </row>
    <row r="3783" spans="1:10" ht="15" customHeight="1" x14ac:dyDescent="0.2">
      <c r="A3783" s="8">
        <v>4237</v>
      </c>
      <c r="B3783" s="365" t="s">
        <v>892</v>
      </c>
      <c r="C3783" s="8" t="s">
        <v>802</v>
      </c>
      <c r="D3783" s="8">
        <v>34</v>
      </c>
      <c r="F3783" s="52" t="s">
        <v>804</v>
      </c>
      <c r="G3783" s="52">
        <v>24</v>
      </c>
      <c r="I3783" s="8">
        <f t="shared" si="91"/>
        <v>58</v>
      </c>
      <c r="J3783" s="372"/>
    </row>
    <row r="3784" spans="1:10" ht="15" customHeight="1" x14ac:dyDescent="0.2">
      <c r="A3784" s="8">
        <v>4236</v>
      </c>
      <c r="B3784" s="365" t="s">
        <v>892</v>
      </c>
      <c r="C3784" s="8" t="s">
        <v>8218</v>
      </c>
      <c r="D3784" s="8">
        <v>21</v>
      </c>
      <c r="F3784" s="52" t="s">
        <v>789</v>
      </c>
      <c r="G3784" s="52">
        <v>16</v>
      </c>
      <c r="I3784" s="8">
        <f t="shared" si="91"/>
        <v>37</v>
      </c>
      <c r="J3784" s="372"/>
    </row>
    <row r="3785" spans="1:10" ht="15" customHeight="1" x14ac:dyDescent="0.2">
      <c r="A3785" s="8">
        <v>4235</v>
      </c>
      <c r="B3785" s="365" t="s">
        <v>892</v>
      </c>
      <c r="C3785" s="52" t="s">
        <v>790</v>
      </c>
      <c r="D3785" s="52">
        <v>13</v>
      </c>
      <c r="F3785" s="8" t="s">
        <v>243</v>
      </c>
      <c r="G3785" s="8">
        <v>24</v>
      </c>
      <c r="I3785" s="8">
        <f t="shared" si="91"/>
        <v>37</v>
      </c>
      <c r="J3785" s="372"/>
    </row>
    <row r="3786" spans="1:10" ht="15" customHeight="1" x14ac:dyDescent="0.2">
      <c r="A3786" s="8">
        <v>4234</v>
      </c>
      <c r="B3786" s="360" t="s">
        <v>893</v>
      </c>
      <c r="C3786" s="8" t="s">
        <v>790</v>
      </c>
      <c r="D3786" s="8">
        <v>51</v>
      </c>
      <c r="F3786" s="52" t="s">
        <v>397</v>
      </c>
      <c r="G3786" s="52">
        <v>20</v>
      </c>
      <c r="H3786" s="216" t="s">
        <v>775</v>
      </c>
      <c r="I3786" s="8">
        <f t="shared" si="91"/>
        <v>71</v>
      </c>
      <c r="J3786" s="372"/>
    </row>
    <row r="3787" spans="1:10" ht="15" customHeight="1" x14ac:dyDescent="0.2">
      <c r="A3787" s="8">
        <v>4233</v>
      </c>
      <c r="B3787" s="360" t="s">
        <v>893</v>
      </c>
      <c r="C3787" s="52" t="s">
        <v>802</v>
      </c>
      <c r="D3787" s="52">
        <v>34</v>
      </c>
      <c r="F3787" s="8" t="s">
        <v>803</v>
      </c>
      <c r="G3787" s="8">
        <v>56</v>
      </c>
      <c r="I3787" s="8">
        <f t="shared" si="91"/>
        <v>90</v>
      </c>
      <c r="J3787" s="372"/>
    </row>
    <row r="3788" spans="1:10" ht="15" customHeight="1" x14ac:dyDescent="0.2">
      <c r="A3788" s="8">
        <v>4232</v>
      </c>
      <c r="B3788" s="360" t="s">
        <v>893</v>
      </c>
      <c r="C3788" s="8" t="s">
        <v>243</v>
      </c>
      <c r="D3788" s="8">
        <v>24</v>
      </c>
      <c r="F3788" s="52" t="s">
        <v>798</v>
      </c>
      <c r="G3788" s="52">
        <v>14</v>
      </c>
      <c r="I3788" s="8">
        <f t="shared" si="91"/>
        <v>38</v>
      </c>
      <c r="J3788" s="372"/>
    </row>
    <row r="3789" spans="1:10" ht="15" customHeight="1" x14ac:dyDescent="0.2">
      <c r="A3789" s="8">
        <v>4231</v>
      </c>
      <c r="B3789" s="360" t="s">
        <v>893</v>
      </c>
      <c r="C3789" s="52" t="s">
        <v>1323</v>
      </c>
      <c r="D3789" s="52">
        <v>14</v>
      </c>
      <c r="F3789" s="8" t="s">
        <v>793</v>
      </c>
      <c r="G3789" s="8">
        <v>16</v>
      </c>
      <c r="I3789" s="8">
        <f t="shared" si="91"/>
        <v>30</v>
      </c>
      <c r="J3789" s="372"/>
    </row>
    <row r="3790" spans="1:10" ht="15" customHeight="1" x14ac:dyDescent="0.2">
      <c r="A3790" s="8">
        <v>4230</v>
      </c>
      <c r="B3790" s="360" t="s">
        <v>893</v>
      </c>
      <c r="C3790" s="8" t="s">
        <v>794</v>
      </c>
      <c r="D3790" s="8">
        <v>34</v>
      </c>
      <c r="F3790" s="52" t="s">
        <v>379</v>
      </c>
      <c r="G3790" s="52">
        <v>10</v>
      </c>
      <c r="I3790" s="8">
        <f t="shared" si="91"/>
        <v>44</v>
      </c>
      <c r="J3790" s="372"/>
    </row>
    <row r="3791" spans="1:10" ht="15" customHeight="1" x14ac:dyDescent="0.2">
      <c r="A3791" s="8">
        <v>4229</v>
      </c>
      <c r="B3791" s="360" t="s">
        <v>893</v>
      </c>
      <c r="C3791" s="52" t="s">
        <v>8218</v>
      </c>
      <c r="D3791" s="52">
        <v>7</v>
      </c>
      <c r="F3791" s="8" t="s">
        <v>800</v>
      </c>
      <c r="G3791" s="8">
        <v>24</v>
      </c>
      <c r="I3791" s="8">
        <f t="shared" si="91"/>
        <v>31</v>
      </c>
      <c r="J3791" s="372"/>
    </row>
    <row r="3792" spans="1:10" ht="15" customHeight="1" x14ac:dyDescent="0.2">
      <c r="A3792" s="8">
        <v>4228</v>
      </c>
      <c r="B3792" s="360" t="s">
        <v>893</v>
      </c>
      <c r="C3792" s="52" t="s">
        <v>166</v>
      </c>
      <c r="D3792" s="52">
        <v>21</v>
      </c>
      <c r="F3792" s="8" t="s">
        <v>788</v>
      </c>
      <c r="G3792" s="8">
        <v>27</v>
      </c>
      <c r="I3792" s="8">
        <f t="shared" si="91"/>
        <v>48</v>
      </c>
      <c r="J3792" s="372"/>
    </row>
    <row r="3793" spans="1:10" ht="15" customHeight="1" x14ac:dyDescent="0.2">
      <c r="A3793" s="8">
        <v>4227</v>
      </c>
      <c r="B3793" s="360" t="s">
        <v>893</v>
      </c>
      <c r="C3793" s="52" t="s">
        <v>789</v>
      </c>
      <c r="D3793" s="52">
        <v>16</v>
      </c>
      <c r="F3793" s="8" t="s">
        <v>801</v>
      </c>
      <c r="G3793" s="8">
        <v>35</v>
      </c>
      <c r="I3793" s="8">
        <f t="shared" si="91"/>
        <v>51</v>
      </c>
      <c r="J3793" s="372"/>
    </row>
    <row r="3794" spans="1:10" ht="15" customHeight="1" x14ac:dyDescent="0.2">
      <c r="A3794" s="8">
        <v>4226</v>
      </c>
      <c r="B3794" s="360" t="s">
        <v>893</v>
      </c>
      <c r="C3794" s="52" t="s">
        <v>797</v>
      </c>
      <c r="D3794" s="52">
        <v>17</v>
      </c>
      <c r="F3794" s="8" t="s">
        <v>804</v>
      </c>
      <c r="G3794" s="8">
        <v>26</v>
      </c>
      <c r="I3794" s="8">
        <f t="shared" si="91"/>
        <v>43</v>
      </c>
      <c r="J3794" s="372"/>
    </row>
    <row r="3795" spans="1:10" ht="15" customHeight="1" x14ac:dyDescent="0.2">
      <c r="A3795" s="8">
        <v>4225</v>
      </c>
      <c r="B3795" s="365" t="s">
        <v>894</v>
      </c>
      <c r="C3795" s="8" t="s">
        <v>789</v>
      </c>
      <c r="D3795" s="8">
        <v>24</v>
      </c>
      <c r="F3795" s="52" t="s">
        <v>797</v>
      </c>
      <c r="G3795" s="52">
        <v>15</v>
      </c>
      <c r="I3795" s="8">
        <f t="shared" si="91"/>
        <v>39</v>
      </c>
      <c r="J3795" s="372"/>
    </row>
    <row r="3796" spans="1:10" ht="15" customHeight="1" x14ac:dyDescent="0.2">
      <c r="A3796" s="8">
        <v>4224</v>
      </c>
      <c r="B3796" s="365" t="s">
        <v>894</v>
      </c>
      <c r="C3796" s="8" t="s">
        <v>793</v>
      </c>
      <c r="D3796" s="8">
        <v>31</v>
      </c>
      <c r="F3796" s="52" t="s">
        <v>397</v>
      </c>
      <c r="G3796" s="52">
        <v>22</v>
      </c>
      <c r="I3796" s="8">
        <f t="shared" si="91"/>
        <v>53</v>
      </c>
      <c r="J3796" s="372"/>
    </row>
    <row r="3797" spans="1:10" ht="15" customHeight="1" x14ac:dyDescent="0.2">
      <c r="A3797" s="8">
        <v>4223</v>
      </c>
      <c r="B3797" s="365" t="s">
        <v>894</v>
      </c>
      <c r="C3797" s="8" t="s">
        <v>788</v>
      </c>
      <c r="D3797" s="8">
        <v>20</v>
      </c>
      <c r="F3797" s="52" t="s">
        <v>1323</v>
      </c>
      <c r="G3797" s="52">
        <v>3</v>
      </c>
      <c r="I3797" s="8">
        <f t="shared" si="91"/>
        <v>23</v>
      </c>
      <c r="J3797" s="372"/>
    </row>
    <row r="3798" spans="1:10" ht="15" customHeight="1" x14ac:dyDescent="0.2">
      <c r="A3798" s="8">
        <v>4222</v>
      </c>
      <c r="B3798" s="365" t="s">
        <v>894</v>
      </c>
      <c r="C3798" s="52" t="s">
        <v>379</v>
      </c>
      <c r="D3798" s="52">
        <v>3</v>
      </c>
      <c r="F3798" s="8" t="s">
        <v>800</v>
      </c>
      <c r="G3798" s="8">
        <v>37</v>
      </c>
      <c r="I3798" s="8">
        <f t="shared" si="91"/>
        <v>40</v>
      </c>
      <c r="J3798" s="372"/>
    </row>
    <row r="3799" spans="1:10" ht="15" customHeight="1" x14ac:dyDescent="0.2">
      <c r="A3799" s="8">
        <v>4221</v>
      </c>
      <c r="B3799" s="365" t="s">
        <v>894</v>
      </c>
      <c r="C3799" s="8" t="s">
        <v>803</v>
      </c>
      <c r="D3799" s="8">
        <v>31</v>
      </c>
      <c r="F3799" s="52" t="s">
        <v>794</v>
      </c>
      <c r="G3799" s="52">
        <v>28</v>
      </c>
      <c r="I3799" s="8">
        <f t="shared" si="91"/>
        <v>59</v>
      </c>
      <c r="J3799" s="372"/>
    </row>
    <row r="3800" spans="1:10" ht="15" customHeight="1" x14ac:dyDescent="0.2">
      <c r="A3800" s="8">
        <v>4220</v>
      </c>
      <c r="B3800" s="365" t="s">
        <v>894</v>
      </c>
      <c r="C3800" s="52" t="s">
        <v>802</v>
      </c>
      <c r="D3800" s="52">
        <v>21</v>
      </c>
      <c r="F3800" s="8" t="s">
        <v>166</v>
      </c>
      <c r="G3800" s="8">
        <v>46</v>
      </c>
      <c r="I3800" s="8">
        <f t="shared" si="91"/>
        <v>67</v>
      </c>
      <c r="J3800" s="372"/>
    </row>
    <row r="3801" spans="1:10" ht="15" customHeight="1" x14ac:dyDescent="0.2">
      <c r="A3801" s="8">
        <v>4219</v>
      </c>
      <c r="B3801" s="365" t="s">
        <v>894</v>
      </c>
      <c r="C3801" s="52" t="s">
        <v>319</v>
      </c>
      <c r="D3801" s="52">
        <v>7</v>
      </c>
      <c r="F3801" s="8" t="s">
        <v>801</v>
      </c>
      <c r="G3801" s="8">
        <v>34</v>
      </c>
      <c r="I3801" s="8">
        <f t="shared" si="91"/>
        <v>41</v>
      </c>
      <c r="J3801" s="372"/>
    </row>
    <row r="3802" spans="1:10" ht="15" customHeight="1" x14ac:dyDescent="0.2">
      <c r="A3802" s="8">
        <v>4218</v>
      </c>
      <c r="B3802" s="365" t="s">
        <v>894</v>
      </c>
      <c r="C3802" s="52" t="s">
        <v>798</v>
      </c>
      <c r="D3802" s="52">
        <v>14</v>
      </c>
      <c r="F3802" s="8" t="s">
        <v>790</v>
      </c>
      <c r="G3802" s="8">
        <v>34</v>
      </c>
      <c r="H3802" s="216" t="s">
        <v>775</v>
      </c>
      <c r="I3802" s="8">
        <f t="shared" si="91"/>
        <v>48</v>
      </c>
      <c r="J3802" s="372"/>
    </row>
    <row r="3803" spans="1:10" ht="15" customHeight="1" x14ac:dyDescent="0.2">
      <c r="A3803" s="8">
        <v>4217</v>
      </c>
      <c r="B3803" s="365" t="s">
        <v>894</v>
      </c>
      <c r="C3803" s="52" t="s">
        <v>8218</v>
      </c>
      <c r="D3803" s="52">
        <v>3</v>
      </c>
      <c r="F3803" s="8" t="s">
        <v>243</v>
      </c>
      <c r="G3803" s="8">
        <v>31</v>
      </c>
      <c r="I3803" s="8">
        <f t="shared" si="91"/>
        <v>34</v>
      </c>
      <c r="J3803" s="372"/>
    </row>
    <row r="3804" spans="1:10" ht="15" customHeight="1" x14ac:dyDescent="0.2">
      <c r="A3804" s="8">
        <v>4216</v>
      </c>
      <c r="B3804" s="360" t="s">
        <v>895</v>
      </c>
      <c r="C3804" s="52" t="s">
        <v>397</v>
      </c>
      <c r="D3804" s="52">
        <v>21</v>
      </c>
      <c r="F3804" s="8" t="s">
        <v>803</v>
      </c>
      <c r="G3804" s="8">
        <v>31</v>
      </c>
      <c r="I3804" s="8">
        <f t="shared" si="91"/>
        <v>52</v>
      </c>
      <c r="J3804" s="372"/>
    </row>
    <row r="3805" spans="1:10" ht="15" customHeight="1" x14ac:dyDescent="0.2">
      <c r="A3805" s="8">
        <v>4215</v>
      </c>
      <c r="B3805" s="360" t="s">
        <v>895</v>
      </c>
      <c r="C3805" s="52" t="s">
        <v>793</v>
      </c>
      <c r="D3805" s="52">
        <v>20</v>
      </c>
      <c r="F3805" s="8" t="s">
        <v>798</v>
      </c>
      <c r="G3805" s="8">
        <v>23</v>
      </c>
      <c r="I3805" s="8">
        <f t="shared" ref="I3805:I3868" si="92">D3805+G3805</f>
        <v>43</v>
      </c>
      <c r="J3805" s="372"/>
    </row>
    <row r="3806" spans="1:10" ht="15" customHeight="1" x14ac:dyDescent="0.2">
      <c r="A3806" s="8">
        <v>4214</v>
      </c>
      <c r="B3806" s="360" t="s">
        <v>895</v>
      </c>
      <c r="C3806" s="8" t="s">
        <v>800</v>
      </c>
      <c r="D3806" s="8">
        <v>31</v>
      </c>
      <c r="F3806" s="52" t="s">
        <v>1323</v>
      </c>
      <c r="G3806" s="52">
        <v>14</v>
      </c>
      <c r="I3806" s="8">
        <f t="shared" si="92"/>
        <v>45</v>
      </c>
      <c r="J3806" s="372"/>
    </row>
    <row r="3807" spans="1:10" ht="15" customHeight="1" x14ac:dyDescent="0.2">
      <c r="A3807" s="8">
        <v>4213</v>
      </c>
      <c r="B3807" s="360" t="s">
        <v>895</v>
      </c>
      <c r="C3807" s="52" t="s">
        <v>801</v>
      </c>
      <c r="D3807" s="52">
        <v>20</v>
      </c>
      <c r="F3807" s="8" t="s">
        <v>379</v>
      </c>
      <c r="G3807" s="8">
        <v>29</v>
      </c>
      <c r="I3807" s="8">
        <f t="shared" si="92"/>
        <v>49</v>
      </c>
      <c r="J3807" s="372"/>
    </row>
    <row r="3808" spans="1:10" ht="15" customHeight="1" x14ac:dyDescent="0.2">
      <c r="A3808" s="8">
        <v>4212</v>
      </c>
      <c r="B3808" s="360" t="s">
        <v>895</v>
      </c>
      <c r="C3808" s="52" t="s">
        <v>797</v>
      </c>
      <c r="D3808" s="52">
        <v>20</v>
      </c>
      <c r="F3808" s="8" t="s">
        <v>794</v>
      </c>
      <c r="G3808" s="8">
        <v>23</v>
      </c>
      <c r="I3808" s="8">
        <f t="shared" si="92"/>
        <v>43</v>
      </c>
      <c r="J3808" s="372"/>
    </row>
    <row r="3809" spans="1:10" ht="15" customHeight="1" x14ac:dyDescent="0.2">
      <c r="A3809" s="8">
        <v>4211</v>
      </c>
      <c r="B3809" s="360" t="s">
        <v>895</v>
      </c>
      <c r="C3809" s="52" t="s">
        <v>8218</v>
      </c>
      <c r="D3809" s="52">
        <v>0</v>
      </c>
      <c r="F3809" s="8" t="s">
        <v>788</v>
      </c>
      <c r="G3809" s="8">
        <v>23</v>
      </c>
      <c r="I3809" s="8">
        <f t="shared" si="92"/>
        <v>23</v>
      </c>
      <c r="J3809" s="372"/>
    </row>
    <row r="3810" spans="1:10" ht="15" customHeight="1" x14ac:dyDescent="0.2">
      <c r="A3810" s="8">
        <v>4210</v>
      </c>
      <c r="B3810" s="360" t="s">
        <v>895</v>
      </c>
      <c r="C3810" s="8" t="s">
        <v>789</v>
      </c>
      <c r="D3810" s="8">
        <v>41</v>
      </c>
      <c r="F3810" s="52" t="s">
        <v>790</v>
      </c>
      <c r="G3810" s="52">
        <v>7</v>
      </c>
      <c r="I3810" s="8">
        <f t="shared" si="92"/>
        <v>48</v>
      </c>
      <c r="J3810" s="372"/>
    </row>
    <row r="3811" spans="1:10" ht="15" customHeight="1" x14ac:dyDescent="0.2">
      <c r="A3811" s="8">
        <v>4209</v>
      </c>
      <c r="B3811" s="360" t="s">
        <v>895</v>
      </c>
      <c r="C3811" s="52" t="s">
        <v>319</v>
      </c>
      <c r="D3811" s="52">
        <v>24</v>
      </c>
      <c r="F3811" s="8" t="s">
        <v>802</v>
      </c>
      <c r="G3811" s="8">
        <v>27</v>
      </c>
      <c r="I3811" s="8">
        <f t="shared" si="92"/>
        <v>51</v>
      </c>
      <c r="J3811" s="372"/>
    </row>
    <row r="3812" spans="1:10" ht="15" customHeight="1" x14ac:dyDescent="0.2">
      <c r="A3812" s="8">
        <v>4208</v>
      </c>
      <c r="B3812" s="360" t="s">
        <v>895</v>
      </c>
      <c r="C3812" s="52" t="s">
        <v>166</v>
      </c>
      <c r="D3812" s="52">
        <v>3</v>
      </c>
      <c r="F3812" s="8" t="s">
        <v>243</v>
      </c>
      <c r="G3812" s="8">
        <v>31</v>
      </c>
      <c r="H3812" s="216" t="s">
        <v>1326</v>
      </c>
      <c r="I3812" s="8">
        <f t="shared" si="92"/>
        <v>34</v>
      </c>
      <c r="J3812" s="372"/>
    </row>
    <row r="3813" spans="1:10" ht="15" customHeight="1" x14ac:dyDescent="0.2">
      <c r="A3813" s="8">
        <v>4207</v>
      </c>
      <c r="B3813" s="365" t="s">
        <v>896</v>
      </c>
      <c r="C3813" s="52" t="s">
        <v>793</v>
      </c>
      <c r="D3813" s="52">
        <v>20</v>
      </c>
      <c r="F3813" s="8" t="s">
        <v>797</v>
      </c>
      <c r="G3813" s="8">
        <v>27</v>
      </c>
      <c r="I3813" s="8">
        <f t="shared" si="92"/>
        <v>47</v>
      </c>
      <c r="J3813" s="372"/>
    </row>
    <row r="3814" spans="1:10" ht="15" customHeight="1" x14ac:dyDescent="0.2">
      <c r="A3814" s="8">
        <v>4206</v>
      </c>
      <c r="B3814" s="365" t="s">
        <v>896</v>
      </c>
      <c r="C3814" s="8" t="s">
        <v>379</v>
      </c>
      <c r="D3814" s="8">
        <v>28</v>
      </c>
      <c r="F3814" s="52" t="s">
        <v>397</v>
      </c>
      <c r="G3814" s="52">
        <v>9</v>
      </c>
      <c r="I3814" s="8">
        <f t="shared" si="92"/>
        <v>37</v>
      </c>
      <c r="J3814" s="372"/>
    </row>
    <row r="3815" spans="1:10" ht="15" customHeight="1" x14ac:dyDescent="0.2">
      <c r="A3815" s="8">
        <v>4205</v>
      </c>
      <c r="B3815" s="365" t="s">
        <v>896</v>
      </c>
      <c r="C3815" s="52" t="s">
        <v>1323</v>
      </c>
      <c r="D3815" s="52">
        <v>14</v>
      </c>
      <c r="F3815" s="8" t="s">
        <v>803</v>
      </c>
      <c r="G3815" s="8">
        <v>20</v>
      </c>
      <c r="I3815" s="8">
        <f t="shared" si="92"/>
        <v>34</v>
      </c>
      <c r="J3815" s="372"/>
    </row>
    <row r="3816" spans="1:10" ht="15" customHeight="1" x14ac:dyDescent="0.2">
      <c r="A3816" s="8">
        <v>4204</v>
      </c>
      <c r="B3816" s="365" t="s">
        <v>896</v>
      </c>
      <c r="C3816" s="52" t="s">
        <v>798</v>
      </c>
      <c r="D3816" s="52">
        <v>21</v>
      </c>
      <c r="F3816" s="8" t="s">
        <v>800</v>
      </c>
      <c r="G3816" s="8">
        <v>62</v>
      </c>
      <c r="H3816" s="216" t="s">
        <v>977</v>
      </c>
      <c r="I3816" s="8">
        <f t="shared" si="92"/>
        <v>83</v>
      </c>
      <c r="J3816" s="372"/>
    </row>
    <row r="3817" spans="1:10" ht="15" customHeight="1" x14ac:dyDescent="0.2">
      <c r="A3817" s="8">
        <v>4203</v>
      </c>
      <c r="B3817" s="365" t="s">
        <v>896</v>
      </c>
      <c r="C3817" s="52" t="s">
        <v>794</v>
      </c>
      <c r="D3817" s="52">
        <v>31</v>
      </c>
      <c r="F3817" s="8" t="s">
        <v>788</v>
      </c>
      <c r="G3817" s="8">
        <v>34</v>
      </c>
      <c r="I3817" s="8">
        <f t="shared" si="92"/>
        <v>65</v>
      </c>
      <c r="J3817" s="372"/>
    </row>
    <row r="3818" spans="1:10" ht="15" customHeight="1" x14ac:dyDescent="0.2">
      <c r="A3818" s="8">
        <v>4202</v>
      </c>
      <c r="B3818" s="365" t="s">
        <v>896</v>
      </c>
      <c r="C3818" s="52" t="s">
        <v>166</v>
      </c>
      <c r="D3818" s="52">
        <v>12</v>
      </c>
      <c r="F3818" s="8" t="s">
        <v>801</v>
      </c>
      <c r="G3818" s="8">
        <v>17</v>
      </c>
      <c r="I3818" s="8">
        <f t="shared" si="92"/>
        <v>29</v>
      </c>
      <c r="J3818" s="372"/>
    </row>
    <row r="3819" spans="1:10" ht="15" customHeight="1" x14ac:dyDescent="0.2">
      <c r="A3819" s="8">
        <v>4201</v>
      </c>
      <c r="B3819" s="365" t="s">
        <v>896</v>
      </c>
      <c r="C3819" s="52" t="s">
        <v>802</v>
      </c>
      <c r="D3819" s="52">
        <v>14</v>
      </c>
      <c r="F3819" s="8" t="s">
        <v>8218</v>
      </c>
      <c r="G3819" s="8">
        <v>24</v>
      </c>
      <c r="I3819" s="8">
        <f t="shared" si="92"/>
        <v>38</v>
      </c>
      <c r="J3819" s="372"/>
    </row>
    <row r="3820" spans="1:10" ht="15" customHeight="1" x14ac:dyDescent="0.2">
      <c r="A3820" s="8">
        <v>4200</v>
      </c>
      <c r="B3820" s="365" t="s">
        <v>896</v>
      </c>
      <c r="C3820" s="8" t="s">
        <v>790</v>
      </c>
      <c r="D3820" s="8">
        <v>24</v>
      </c>
      <c r="F3820" s="52" t="s">
        <v>804</v>
      </c>
      <c r="G3820" s="52">
        <v>20</v>
      </c>
      <c r="I3820" s="8">
        <f t="shared" si="92"/>
        <v>44</v>
      </c>
      <c r="J3820" s="372"/>
    </row>
    <row r="3821" spans="1:10" ht="15" customHeight="1" x14ac:dyDescent="0.2">
      <c r="A3821" s="8">
        <v>4199</v>
      </c>
      <c r="B3821" s="365" t="s">
        <v>896</v>
      </c>
      <c r="C3821" s="8" t="s">
        <v>243</v>
      </c>
      <c r="D3821" s="8">
        <v>38</v>
      </c>
      <c r="F3821" s="52" t="s">
        <v>789</v>
      </c>
      <c r="G3821" s="52">
        <v>9</v>
      </c>
      <c r="I3821" s="8">
        <f t="shared" si="92"/>
        <v>47</v>
      </c>
      <c r="J3821" s="372"/>
    </row>
    <row r="3822" spans="1:10" ht="15" customHeight="1" x14ac:dyDescent="0.2">
      <c r="A3822" s="8">
        <v>4198</v>
      </c>
      <c r="B3822" s="360" t="s">
        <v>897</v>
      </c>
      <c r="C3822" s="8" t="s">
        <v>397</v>
      </c>
      <c r="D3822" s="8">
        <v>49</v>
      </c>
      <c r="F3822" s="52" t="s">
        <v>797</v>
      </c>
      <c r="G3822" s="52">
        <v>24</v>
      </c>
      <c r="I3822" s="8">
        <f t="shared" si="92"/>
        <v>73</v>
      </c>
      <c r="J3822" s="372"/>
    </row>
    <row r="3823" spans="1:10" ht="15" customHeight="1" x14ac:dyDescent="0.2">
      <c r="A3823" s="8">
        <v>4197</v>
      </c>
      <c r="B3823" s="360" t="s">
        <v>897</v>
      </c>
      <c r="C3823" s="52" t="s">
        <v>798</v>
      </c>
      <c r="D3823" s="52">
        <v>24</v>
      </c>
      <c r="F3823" s="8" t="s">
        <v>793</v>
      </c>
      <c r="G3823" s="8">
        <v>27</v>
      </c>
      <c r="I3823" s="8">
        <f t="shared" si="92"/>
        <v>51</v>
      </c>
      <c r="J3823" s="372"/>
    </row>
    <row r="3824" spans="1:10" ht="15" customHeight="1" x14ac:dyDescent="0.2">
      <c r="A3824" s="8">
        <v>4196</v>
      </c>
      <c r="B3824" s="360" t="s">
        <v>897</v>
      </c>
      <c r="C3824" s="8" t="s">
        <v>1323</v>
      </c>
      <c r="D3824" s="8">
        <v>41</v>
      </c>
      <c r="F3824" s="52" t="s">
        <v>379</v>
      </c>
      <c r="G3824" s="52">
        <v>19</v>
      </c>
      <c r="I3824" s="8">
        <f t="shared" si="92"/>
        <v>60</v>
      </c>
      <c r="J3824" s="372"/>
    </row>
    <row r="3825" spans="1:10" ht="15" customHeight="1" x14ac:dyDescent="0.2">
      <c r="A3825" s="8">
        <v>4195</v>
      </c>
      <c r="B3825" s="360" t="s">
        <v>897</v>
      </c>
      <c r="C3825" s="8" t="s">
        <v>800</v>
      </c>
      <c r="D3825" s="8">
        <v>25</v>
      </c>
      <c r="F3825" s="52" t="s">
        <v>794</v>
      </c>
      <c r="G3825" s="52">
        <v>24</v>
      </c>
      <c r="I3825" s="8">
        <f t="shared" si="92"/>
        <v>49</v>
      </c>
      <c r="J3825" s="372"/>
    </row>
    <row r="3826" spans="1:10" ht="15" customHeight="1" x14ac:dyDescent="0.2">
      <c r="A3826" s="8">
        <v>4194</v>
      </c>
      <c r="B3826" s="360" t="s">
        <v>897</v>
      </c>
      <c r="C3826" s="8" t="s">
        <v>243</v>
      </c>
      <c r="D3826" s="8">
        <v>45</v>
      </c>
      <c r="F3826" s="52" t="s">
        <v>788</v>
      </c>
      <c r="G3826" s="52">
        <v>3</v>
      </c>
      <c r="H3826" s="216" t="s">
        <v>1326</v>
      </c>
      <c r="I3826" s="8">
        <f t="shared" si="92"/>
        <v>48</v>
      </c>
      <c r="J3826" s="372"/>
    </row>
    <row r="3827" spans="1:10" ht="15" customHeight="1" x14ac:dyDescent="0.2">
      <c r="A3827" s="8">
        <v>4193</v>
      </c>
      <c r="B3827" s="360" t="s">
        <v>897</v>
      </c>
      <c r="C3827" s="8" t="s">
        <v>790</v>
      </c>
      <c r="D3827" s="8">
        <v>44</v>
      </c>
      <c r="F3827" s="52" t="s">
        <v>8218</v>
      </c>
      <c r="G3827" s="52">
        <v>30</v>
      </c>
      <c r="I3827" s="8">
        <f t="shared" si="92"/>
        <v>74</v>
      </c>
      <c r="J3827" s="372"/>
    </row>
    <row r="3828" spans="1:10" ht="15" customHeight="1" x14ac:dyDescent="0.2">
      <c r="A3828" s="8">
        <v>4192</v>
      </c>
      <c r="B3828" s="360" t="s">
        <v>897</v>
      </c>
      <c r="C3828" s="52" t="s">
        <v>166</v>
      </c>
      <c r="D3828" s="52">
        <v>10</v>
      </c>
      <c r="F3828" s="8" t="s">
        <v>804</v>
      </c>
      <c r="G3828" s="8">
        <v>31</v>
      </c>
      <c r="I3828" s="8">
        <f t="shared" si="92"/>
        <v>41</v>
      </c>
      <c r="J3828" s="372"/>
    </row>
    <row r="3829" spans="1:10" ht="15" customHeight="1" x14ac:dyDescent="0.2">
      <c r="A3829" s="8">
        <v>4191</v>
      </c>
      <c r="B3829" s="360" t="s">
        <v>897</v>
      </c>
      <c r="C3829" s="52" t="s">
        <v>803</v>
      </c>
      <c r="D3829" s="52">
        <v>21</v>
      </c>
      <c r="F3829" s="8" t="s">
        <v>789</v>
      </c>
      <c r="G3829" s="8">
        <v>23</v>
      </c>
      <c r="I3829" s="8">
        <f t="shared" si="92"/>
        <v>44</v>
      </c>
      <c r="J3829" s="372"/>
    </row>
    <row r="3830" spans="1:10" ht="15" customHeight="1" x14ac:dyDescent="0.2">
      <c r="A3830" s="8">
        <v>4190</v>
      </c>
      <c r="B3830" s="360" t="s">
        <v>897</v>
      </c>
      <c r="C3830" s="52" t="s">
        <v>801</v>
      </c>
      <c r="D3830" s="52">
        <v>21</v>
      </c>
      <c r="F3830" s="8" t="s">
        <v>802</v>
      </c>
      <c r="G3830" s="8">
        <v>38</v>
      </c>
      <c r="I3830" s="8">
        <f t="shared" si="92"/>
        <v>59</v>
      </c>
      <c r="J3830" s="372"/>
    </row>
    <row r="3831" spans="1:10" ht="15" customHeight="1" x14ac:dyDescent="0.2">
      <c r="A3831" s="8">
        <v>4189</v>
      </c>
      <c r="B3831" s="365" t="s">
        <v>898</v>
      </c>
      <c r="C3831" s="8" t="s">
        <v>803</v>
      </c>
      <c r="D3831" s="8">
        <v>27</v>
      </c>
      <c r="F3831" s="52" t="s">
        <v>798</v>
      </c>
      <c r="G3831" s="52">
        <v>17</v>
      </c>
      <c r="I3831" s="8">
        <f t="shared" si="92"/>
        <v>44</v>
      </c>
      <c r="J3831" s="372"/>
    </row>
    <row r="3832" spans="1:10" ht="15" customHeight="1" x14ac:dyDescent="0.2">
      <c r="A3832" s="8">
        <v>4188</v>
      </c>
      <c r="B3832" s="365" t="s">
        <v>898</v>
      </c>
      <c r="C3832" s="8" t="s">
        <v>800</v>
      </c>
      <c r="D3832" s="8">
        <v>47</v>
      </c>
      <c r="F3832" s="52" t="s">
        <v>793</v>
      </c>
      <c r="G3832" s="52">
        <v>20</v>
      </c>
      <c r="H3832" s="216" t="s">
        <v>977</v>
      </c>
      <c r="I3832" s="8">
        <f t="shared" si="92"/>
        <v>67</v>
      </c>
      <c r="J3832" s="372"/>
    </row>
    <row r="3833" spans="1:10" ht="15" customHeight="1" x14ac:dyDescent="0.2">
      <c r="A3833" s="8">
        <v>4187</v>
      </c>
      <c r="B3833" s="365" t="s">
        <v>898</v>
      </c>
      <c r="C3833" s="8" t="s">
        <v>794</v>
      </c>
      <c r="D3833" s="8">
        <v>28</v>
      </c>
      <c r="F3833" s="52" t="s">
        <v>1323</v>
      </c>
      <c r="G3833" s="52">
        <v>16</v>
      </c>
      <c r="I3833" s="8">
        <f t="shared" si="92"/>
        <v>44</v>
      </c>
      <c r="J3833" s="372"/>
    </row>
    <row r="3834" spans="1:10" ht="15" customHeight="1" x14ac:dyDescent="0.2">
      <c r="A3834" s="8">
        <v>4186</v>
      </c>
      <c r="B3834" s="365" t="s">
        <v>898</v>
      </c>
      <c r="C3834" s="8" t="s">
        <v>797</v>
      </c>
      <c r="D3834" s="8">
        <v>17</v>
      </c>
      <c r="F3834" s="52" t="s">
        <v>379</v>
      </c>
      <c r="G3834" s="52">
        <v>16</v>
      </c>
      <c r="I3834" s="8">
        <f t="shared" si="92"/>
        <v>33</v>
      </c>
      <c r="J3834" s="372"/>
    </row>
    <row r="3835" spans="1:10" ht="15" customHeight="1" x14ac:dyDescent="0.2">
      <c r="A3835" s="8">
        <v>4185</v>
      </c>
      <c r="B3835" s="365" t="s">
        <v>898</v>
      </c>
      <c r="C3835" s="8" t="s">
        <v>789</v>
      </c>
      <c r="D3835" s="8">
        <v>44</v>
      </c>
      <c r="F3835" s="52" t="s">
        <v>788</v>
      </c>
      <c r="G3835" s="52">
        <v>23</v>
      </c>
      <c r="I3835" s="8">
        <f t="shared" si="92"/>
        <v>67</v>
      </c>
      <c r="J3835" s="372"/>
    </row>
    <row r="3836" spans="1:10" ht="15" customHeight="1" x14ac:dyDescent="0.2">
      <c r="A3836" s="8">
        <v>4184</v>
      </c>
      <c r="B3836" s="365" t="s">
        <v>898</v>
      </c>
      <c r="C3836" s="8" t="s">
        <v>790</v>
      </c>
      <c r="D3836" s="8">
        <v>27</v>
      </c>
      <c r="F3836" s="52" t="s">
        <v>166</v>
      </c>
      <c r="G3836" s="52">
        <v>10</v>
      </c>
      <c r="I3836" s="8">
        <f t="shared" si="92"/>
        <v>37</v>
      </c>
      <c r="J3836" s="372"/>
    </row>
    <row r="3837" spans="1:10" ht="15" customHeight="1" x14ac:dyDescent="0.2">
      <c r="A3837" s="8">
        <v>4183</v>
      </c>
      <c r="B3837" s="365" t="s">
        <v>898</v>
      </c>
      <c r="C3837" s="52" t="s">
        <v>8218</v>
      </c>
      <c r="D3837" s="52">
        <v>17</v>
      </c>
      <c r="F3837" s="8" t="s">
        <v>801</v>
      </c>
      <c r="G3837" s="8">
        <v>34</v>
      </c>
      <c r="I3837" s="8">
        <f t="shared" si="92"/>
        <v>51</v>
      </c>
      <c r="J3837" s="372"/>
    </row>
    <row r="3838" spans="1:10" ht="15" customHeight="1" x14ac:dyDescent="0.2">
      <c r="A3838" s="8">
        <v>4182</v>
      </c>
      <c r="B3838" s="365" t="s">
        <v>898</v>
      </c>
      <c r="C3838" s="52" t="s">
        <v>243</v>
      </c>
      <c r="D3838" s="52">
        <v>9</v>
      </c>
      <c r="F3838" s="8" t="s">
        <v>804</v>
      </c>
      <c r="G3838" s="8">
        <v>13</v>
      </c>
      <c r="I3838" s="8">
        <f t="shared" si="92"/>
        <v>22</v>
      </c>
      <c r="J3838" s="372"/>
    </row>
    <row r="3839" spans="1:10" ht="15" customHeight="1" x14ac:dyDescent="0.2">
      <c r="A3839" s="8">
        <v>4181</v>
      </c>
      <c r="B3839" s="365" t="s">
        <v>898</v>
      </c>
      <c r="C3839" s="8" t="s">
        <v>397</v>
      </c>
      <c r="D3839" s="8">
        <v>23</v>
      </c>
      <c r="F3839" s="52" t="s">
        <v>802</v>
      </c>
      <c r="G3839" s="52">
        <v>20</v>
      </c>
      <c r="I3839" s="8">
        <f t="shared" si="92"/>
        <v>43</v>
      </c>
      <c r="J3839" s="372"/>
    </row>
    <row r="3840" spans="1:10" ht="15" customHeight="1" x14ac:dyDescent="0.2">
      <c r="A3840" s="8">
        <v>4180</v>
      </c>
      <c r="B3840" s="360" t="s">
        <v>899</v>
      </c>
      <c r="C3840" s="52" t="s">
        <v>801</v>
      </c>
      <c r="D3840" s="52">
        <v>6</v>
      </c>
      <c r="F3840" s="8" t="s">
        <v>803</v>
      </c>
      <c r="G3840" s="8">
        <v>17</v>
      </c>
      <c r="I3840" s="8">
        <f t="shared" si="92"/>
        <v>23</v>
      </c>
      <c r="J3840" s="372"/>
    </row>
    <row r="3841" spans="1:10" ht="15" customHeight="1" x14ac:dyDescent="0.2">
      <c r="A3841" s="8">
        <v>4179</v>
      </c>
      <c r="B3841" s="360" t="s">
        <v>899</v>
      </c>
      <c r="C3841" s="52" t="s">
        <v>319</v>
      </c>
      <c r="D3841" s="52">
        <v>7</v>
      </c>
      <c r="F3841" s="8" t="s">
        <v>793</v>
      </c>
      <c r="G3841" s="8">
        <v>31</v>
      </c>
      <c r="I3841" s="8">
        <f t="shared" si="92"/>
        <v>38</v>
      </c>
      <c r="J3841" s="372"/>
    </row>
    <row r="3842" spans="1:10" ht="15" customHeight="1" x14ac:dyDescent="0.2">
      <c r="A3842" s="8">
        <v>4178</v>
      </c>
      <c r="B3842" s="360" t="s">
        <v>899</v>
      </c>
      <c r="C3842" s="52" t="s">
        <v>8218</v>
      </c>
      <c r="D3842" s="52">
        <v>21</v>
      </c>
      <c r="F3842" s="8" t="s">
        <v>397</v>
      </c>
      <c r="G3842" s="8">
        <v>44</v>
      </c>
      <c r="I3842" s="8">
        <f t="shared" si="92"/>
        <v>65</v>
      </c>
      <c r="J3842" s="372"/>
    </row>
    <row r="3843" spans="1:10" ht="15" customHeight="1" x14ac:dyDescent="0.2">
      <c r="A3843" s="8">
        <v>4177</v>
      </c>
      <c r="B3843" s="360" t="s">
        <v>899</v>
      </c>
      <c r="C3843" s="52" t="s">
        <v>166</v>
      </c>
      <c r="D3843" s="52">
        <v>20</v>
      </c>
      <c r="F3843" s="8" t="s">
        <v>797</v>
      </c>
      <c r="G3843" s="8">
        <v>23</v>
      </c>
      <c r="I3843" s="8">
        <f t="shared" si="92"/>
        <v>43</v>
      </c>
      <c r="J3843" s="372"/>
    </row>
    <row r="3844" spans="1:10" ht="15" customHeight="1" x14ac:dyDescent="0.2">
      <c r="A3844" s="8">
        <v>4176</v>
      </c>
      <c r="B3844" s="360" t="s">
        <v>899</v>
      </c>
      <c r="C3844" s="8" t="s">
        <v>788</v>
      </c>
      <c r="D3844" s="8">
        <v>17</v>
      </c>
      <c r="F3844" s="52" t="s">
        <v>798</v>
      </c>
      <c r="G3844" s="52">
        <v>14</v>
      </c>
      <c r="I3844" s="8">
        <f t="shared" si="92"/>
        <v>31</v>
      </c>
      <c r="J3844" s="372"/>
    </row>
    <row r="3845" spans="1:10" ht="15" customHeight="1" x14ac:dyDescent="0.2">
      <c r="A3845" s="8">
        <v>4175</v>
      </c>
      <c r="B3845" s="360" t="s">
        <v>899</v>
      </c>
      <c r="C3845" s="8" t="s">
        <v>790</v>
      </c>
      <c r="D3845" s="8">
        <v>58</v>
      </c>
      <c r="F3845" s="52" t="s">
        <v>379</v>
      </c>
      <c r="G3845" s="52">
        <v>14</v>
      </c>
      <c r="I3845" s="8">
        <f t="shared" si="92"/>
        <v>72</v>
      </c>
      <c r="J3845" s="372"/>
    </row>
    <row r="3846" spans="1:10" ht="15" customHeight="1" x14ac:dyDescent="0.2">
      <c r="A3846" s="8">
        <v>4174</v>
      </c>
      <c r="B3846" s="360" t="s">
        <v>899</v>
      </c>
      <c r="C3846" s="52" t="s">
        <v>802</v>
      </c>
      <c r="D3846" s="52">
        <v>7</v>
      </c>
      <c r="F3846" s="8" t="s">
        <v>794</v>
      </c>
      <c r="G3846" s="8">
        <v>30</v>
      </c>
      <c r="H3846" s="216" t="s">
        <v>1325</v>
      </c>
      <c r="I3846" s="8">
        <f t="shared" si="92"/>
        <v>37</v>
      </c>
      <c r="J3846" s="372"/>
    </row>
    <row r="3847" spans="1:10" ht="15" customHeight="1" x14ac:dyDescent="0.2">
      <c r="A3847" s="8">
        <v>4173</v>
      </c>
      <c r="B3847" s="360" t="s">
        <v>899</v>
      </c>
      <c r="C3847" s="52" t="s">
        <v>789</v>
      </c>
      <c r="D3847" s="52">
        <v>19</v>
      </c>
      <c r="F3847" s="8" t="s">
        <v>800</v>
      </c>
      <c r="G3847" s="8">
        <v>34</v>
      </c>
      <c r="I3847" s="8">
        <f t="shared" si="92"/>
        <v>53</v>
      </c>
    </row>
    <row r="3848" spans="1:10" ht="15" customHeight="1" x14ac:dyDescent="0.2">
      <c r="A3848" s="8">
        <v>4172</v>
      </c>
      <c r="B3848" s="360" t="s">
        <v>899</v>
      </c>
      <c r="C3848" s="8" t="s">
        <v>243</v>
      </c>
      <c r="D3848" s="8">
        <v>24</v>
      </c>
      <c r="F3848" s="52" t="s">
        <v>1323</v>
      </c>
      <c r="G3848" s="52">
        <v>19</v>
      </c>
      <c r="I3848" s="8">
        <f t="shared" si="92"/>
        <v>43</v>
      </c>
    </row>
    <row r="3849" spans="1:10" ht="15" customHeight="1" x14ac:dyDescent="0.2">
      <c r="A3849" s="8">
        <v>4171</v>
      </c>
      <c r="B3849" s="373" t="s">
        <v>900</v>
      </c>
      <c r="C3849" s="8" t="s">
        <v>243</v>
      </c>
      <c r="D3849" s="8">
        <v>24</v>
      </c>
      <c r="E3849" s="361">
        <v>21</v>
      </c>
      <c r="F3849" s="52" t="s">
        <v>793</v>
      </c>
      <c r="G3849" s="52">
        <v>6</v>
      </c>
      <c r="H3849" s="216" t="s">
        <v>1326</v>
      </c>
      <c r="I3849" s="8">
        <f t="shared" si="92"/>
        <v>30</v>
      </c>
      <c r="J3849" s="358">
        <v>48.07</v>
      </c>
    </row>
    <row r="3850" spans="1:10" ht="15" customHeight="1" x14ac:dyDescent="0.2">
      <c r="A3850" s="8">
        <v>4170</v>
      </c>
      <c r="B3850" s="374" t="s">
        <v>901</v>
      </c>
      <c r="C3850" s="52" t="s">
        <v>798</v>
      </c>
      <c r="D3850" s="52">
        <v>20</v>
      </c>
      <c r="E3850" s="354"/>
      <c r="F3850" s="8" t="s">
        <v>793</v>
      </c>
      <c r="G3850" s="8">
        <v>27</v>
      </c>
      <c r="H3850" s="216" t="s">
        <v>4787</v>
      </c>
      <c r="I3850" s="8">
        <f t="shared" si="92"/>
        <v>47</v>
      </c>
    </row>
    <row r="3851" spans="1:10" ht="15" customHeight="1" x14ac:dyDescent="0.2">
      <c r="A3851" s="8">
        <v>4169</v>
      </c>
      <c r="B3851" s="374" t="s">
        <v>901</v>
      </c>
      <c r="C3851" s="52" t="s">
        <v>790</v>
      </c>
      <c r="D3851" s="52">
        <v>21</v>
      </c>
      <c r="E3851" s="354"/>
      <c r="F3851" s="8" t="s">
        <v>243</v>
      </c>
      <c r="G3851" s="8">
        <v>31</v>
      </c>
      <c r="I3851" s="8">
        <f t="shared" si="92"/>
        <v>52</v>
      </c>
    </row>
    <row r="3852" spans="1:10" ht="15" customHeight="1" x14ac:dyDescent="0.2">
      <c r="A3852" s="8">
        <v>4168</v>
      </c>
      <c r="B3852" s="373" t="s">
        <v>902</v>
      </c>
      <c r="C3852" s="52" t="s">
        <v>803</v>
      </c>
      <c r="D3852" s="52">
        <v>24</v>
      </c>
      <c r="E3852" s="354"/>
      <c r="F3852" s="8" t="s">
        <v>793</v>
      </c>
      <c r="G3852" s="8">
        <v>25</v>
      </c>
      <c r="I3852" s="8">
        <f t="shared" si="92"/>
        <v>49</v>
      </c>
    </row>
    <row r="3853" spans="1:10" ht="15" customHeight="1" x14ac:dyDescent="0.2">
      <c r="A3853" s="8">
        <v>4167</v>
      </c>
      <c r="B3853" s="373" t="s">
        <v>902</v>
      </c>
      <c r="C3853" s="8" t="s">
        <v>790</v>
      </c>
      <c r="D3853" s="8">
        <v>21</v>
      </c>
      <c r="E3853" s="354"/>
      <c r="F3853" s="52" t="s">
        <v>788</v>
      </c>
      <c r="G3853" s="52">
        <v>20</v>
      </c>
      <c r="I3853" s="8">
        <f t="shared" si="92"/>
        <v>41</v>
      </c>
    </row>
    <row r="3854" spans="1:10" ht="15" customHeight="1" x14ac:dyDescent="0.2">
      <c r="A3854" s="8">
        <v>4166</v>
      </c>
      <c r="B3854" s="373" t="s">
        <v>902</v>
      </c>
      <c r="C3854" s="8" t="s">
        <v>798</v>
      </c>
      <c r="D3854" s="8">
        <v>16</v>
      </c>
      <c r="E3854" s="354"/>
      <c r="F3854" s="52" t="s">
        <v>800</v>
      </c>
      <c r="G3854" s="52">
        <v>13</v>
      </c>
      <c r="I3854" s="8">
        <f t="shared" si="92"/>
        <v>29</v>
      </c>
    </row>
    <row r="3855" spans="1:10" ht="15" customHeight="1" x14ac:dyDescent="0.2">
      <c r="A3855" s="8">
        <v>4165</v>
      </c>
      <c r="B3855" s="373" t="s">
        <v>902</v>
      </c>
      <c r="C3855" s="52" t="s">
        <v>802</v>
      </c>
      <c r="D3855" s="52">
        <v>20</v>
      </c>
      <c r="E3855" s="354"/>
      <c r="F3855" s="8" t="s">
        <v>243</v>
      </c>
      <c r="G3855" s="8">
        <v>27</v>
      </c>
      <c r="H3855" s="216" t="s">
        <v>4788</v>
      </c>
      <c r="I3855" s="8">
        <f t="shared" si="92"/>
        <v>47</v>
      </c>
    </row>
    <row r="3856" spans="1:10" ht="15" customHeight="1" x14ac:dyDescent="0.2">
      <c r="A3856" s="8">
        <v>4164</v>
      </c>
      <c r="B3856" s="374" t="s">
        <v>903</v>
      </c>
      <c r="C3856" s="52" t="s">
        <v>166</v>
      </c>
      <c r="D3856" s="52">
        <v>13</v>
      </c>
      <c r="F3856" s="8" t="s">
        <v>1323</v>
      </c>
      <c r="G3856" s="8">
        <v>30</v>
      </c>
      <c r="I3856" s="8">
        <f t="shared" si="92"/>
        <v>43</v>
      </c>
    </row>
    <row r="3857" spans="1:10" ht="15" customHeight="1" x14ac:dyDescent="0.2">
      <c r="A3857" s="8">
        <v>4163</v>
      </c>
      <c r="B3857" s="374" t="s">
        <v>903</v>
      </c>
      <c r="C3857" s="52" t="s">
        <v>788</v>
      </c>
      <c r="D3857" s="52">
        <v>28</v>
      </c>
      <c r="F3857" s="8" t="s">
        <v>793</v>
      </c>
      <c r="G3857" s="8">
        <v>35</v>
      </c>
      <c r="I3857" s="8">
        <f t="shared" si="92"/>
        <v>63</v>
      </c>
    </row>
    <row r="3858" spans="1:10" ht="15" customHeight="1" x14ac:dyDescent="0.2">
      <c r="A3858" s="8">
        <v>4162</v>
      </c>
      <c r="B3858" s="374" t="s">
        <v>903</v>
      </c>
      <c r="C3858" s="8" t="s">
        <v>801</v>
      </c>
      <c r="D3858" s="8">
        <v>23</v>
      </c>
      <c r="F3858" s="52" t="s">
        <v>803</v>
      </c>
      <c r="G3858" s="52">
        <v>14</v>
      </c>
      <c r="I3858" s="8">
        <f t="shared" si="92"/>
        <v>37</v>
      </c>
    </row>
    <row r="3859" spans="1:10" ht="15" customHeight="1" x14ac:dyDescent="0.2">
      <c r="A3859" s="8">
        <v>4161</v>
      </c>
      <c r="B3859" s="374" t="s">
        <v>903</v>
      </c>
      <c r="C3859" s="52" t="s">
        <v>319</v>
      </c>
      <c r="D3859" s="52">
        <v>28</v>
      </c>
      <c r="F3859" s="8" t="s">
        <v>397</v>
      </c>
      <c r="G3859" s="8">
        <v>37</v>
      </c>
      <c r="H3859" s="216" t="s">
        <v>1327</v>
      </c>
      <c r="I3859" s="8">
        <f t="shared" si="92"/>
        <v>65</v>
      </c>
    </row>
    <row r="3860" spans="1:10" ht="15" customHeight="1" x14ac:dyDescent="0.2">
      <c r="A3860" s="8">
        <v>4160</v>
      </c>
      <c r="B3860" s="374" t="s">
        <v>903</v>
      </c>
      <c r="C3860" s="52" t="s">
        <v>8218</v>
      </c>
      <c r="D3860" s="52">
        <v>3</v>
      </c>
      <c r="F3860" s="8" t="s">
        <v>797</v>
      </c>
      <c r="G3860" s="8">
        <v>23</v>
      </c>
      <c r="I3860" s="8">
        <f t="shared" si="92"/>
        <v>26</v>
      </c>
    </row>
    <row r="3861" spans="1:10" ht="15" customHeight="1" x14ac:dyDescent="0.2">
      <c r="A3861" s="8">
        <v>4159</v>
      </c>
      <c r="B3861" s="374" t="s">
        <v>903</v>
      </c>
      <c r="C3861" s="52" t="s">
        <v>790</v>
      </c>
      <c r="D3861" s="52">
        <v>16</v>
      </c>
      <c r="F3861" s="8" t="s">
        <v>798</v>
      </c>
      <c r="G3861" s="8">
        <v>23</v>
      </c>
      <c r="I3861" s="8">
        <f t="shared" si="92"/>
        <v>39</v>
      </c>
    </row>
    <row r="3862" spans="1:10" ht="15" customHeight="1" x14ac:dyDescent="0.2">
      <c r="A3862" s="8">
        <v>4158</v>
      </c>
      <c r="B3862" s="374" t="s">
        <v>903</v>
      </c>
      <c r="C3862" s="8" t="s">
        <v>802</v>
      </c>
      <c r="D3862" s="8">
        <v>19</v>
      </c>
      <c r="F3862" s="52" t="s">
        <v>379</v>
      </c>
      <c r="G3862" s="52">
        <v>9</v>
      </c>
      <c r="I3862" s="8">
        <f t="shared" si="92"/>
        <v>28</v>
      </c>
    </row>
    <row r="3863" spans="1:10" ht="15" customHeight="1" x14ac:dyDescent="0.2">
      <c r="A3863" s="8">
        <v>4157</v>
      </c>
      <c r="B3863" s="374" t="s">
        <v>903</v>
      </c>
      <c r="C3863" s="52" t="s">
        <v>789</v>
      </c>
      <c r="D3863" s="52">
        <v>16</v>
      </c>
      <c r="F3863" s="8" t="s">
        <v>794</v>
      </c>
      <c r="G3863" s="8">
        <v>24</v>
      </c>
      <c r="I3863" s="8">
        <f t="shared" si="92"/>
        <v>40</v>
      </c>
      <c r="J3863" s="372"/>
    </row>
    <row r="3864" spans="1:10" ht="15" customHeight="1" x14ac:dyDescent="0.2">
      <c r="A3864" s="8">
        <v>4156</v>
      </c>
      <c r="B3864" s="374" t="s">
        <v>903</v>
      </c>
      <c r="C3864" s="52" t="s">
        <v>243</v>
      </c>
      <c r="D3864" s="52">
        <v>23</v>
      </c>
      <c r="F3864" s="8" t="s">
        <v>800</v>
      </c>
      <c r="G3864" s="8">
        <v>42</v>
      </c>
      <c r="I3864" s="8">
        <f t="shared" si="92"/>
        <v>65</v>
      </c>
      <c r="J3864" s="372"/>
    </row>
    <row r="3865" spans="1:10" ht="15" customHeight="1" x14ac:dyDescent="0.2">
      <c r="A3865" s="8">
        <v>4155</v>
      </c>
      <c r="B3865" s="373" t="s">
        <v>904</v>
      </c>
      <c r="C3865" s="8" t="s">
        <v>803</v>
      </c>
      <c r="D3865" s="8">
        <v>27</v>
      </c>
      <c r="F3865" s="52" t="s">
        <v>789</v>
      </c>
      <c r="G3865" s="52">
        <v>20</v>
      </c>
      <c r="I3865" s="8">
        <f t="shared" si="92"/>
        <v>47</v>
      </c>
      <c r="J3865" s="372"/>
    </row>
    <row r="3866" spans="1:10" ht="15" customHeight="1" x14ac:dyDescent="0.2">
      <c r="A3866" s="8">
        <v>4154</v>
      </c>
      <c r="B3866" s="373" t="s">
        <v>904</v>
      </c>
      <c r="C3866" s="8" t="s">
        <v>793</v>
      </c>
      <c r="D3866" s="8">
        <v>34</v>
      </c>
      <c r="F3866" s="52" t="s">
        <v>243</v>
      </c>
      <c r="G3866" s="52">
        <v>27</v>
      </c>
      <c r="I3866" s="8">
        <f t="shared" si="92"/>
        <v>61</v>
      </c>
      <c r="J3866" s="372"/>
    </row>
    <row r="3867" spans="1:10" ht="15" customHeight="1" x14ac:dyDescent="0.2">
      <c r="A3867" s="8">
        <v>4153</v>
      </c>
      <c r="B3867" s="373" t="s">
        <v>904</v>
      </c>
      <c r="C3867" s="8" t="s">
        <v>397</v>
      </c>
      <c r="D3867" s="8">
        <v>41</v>
      </c>
      <c r="F3867" s="52" t="s">
        <v>166</v>
      </c>
      <c r="G3867" s="52">
        <v>17</v>
      </c>
      <c r="I3867" s="8">
        <f t="shared" si="92"/>
        <v>58</v>
      </c>
      <c r="J3867" s="372"/>
    </row>
    <row r="3868" spans="1:10" ht="15" customHeight="1" x14ac:dyDescent="0.2">
      <c r="A3868" s="8">
        <v>4152</v>
      </c>
      <c r="B3868" s="373" t="s">
        <v>904</v>
      </c>
      <c r="C3868" s="52" t="s">
        <v>797</v>
      </c>
      <c r="D3868" s="52">
        <v>15</v>
      </c>
      <c r="F3868" s="8" t="s">
        <v>788</v>
      </c>
      <c r="G3868" s="8">
        <v>27</v>
      </c>
      <c r="I3868" s="8">
        <f t="shared" si="92"/>
        <v>42</v>
      </c>
      <c r="J3868" s="372"/>
    </row>
    <row r="3869" spans="1:10" ht="15" customHeight="1" x14ac:dyDescent="0.2">
      <c r="A3869" s="8">
        <v>4151</v>
      </c>
      <c r="B3869" s="373" t="s">
        <v>904</v>
      </c>
      <c r="C3869" s="8" t="s">
        <v>798</v>
      </c>
      <c r="D3869" s="8">
        <v>31</v>
      </c>
      <c r="F3869" s="52" t="s">
        <v>801</v>
      </c>
      <c r="G3869" s="52">
        <v>17</v>
      </c>
      <c r="I3869" s="8">
        <f t="shared" ref="I3869:I3932" si="93">D3869+G3869</f>
        <v>48</v>
      </c>
      <c r="J3869" s="372"/>
    </row>
    <row r="3870" spans="1:10" ht="15" customHeight="1" x14ac:dyDescent="0.2">
      <c r="A3870" s="8">
        <v>4150</v>
      </c>
      <c r="B3870" s="373" t="s">
        <v>904</v>
      </c>
      <c r="C3870" s="8" t="s">
        <v>379</v>
      </c>
      <c r="D3870" s="8">
        <v>27</v>
      </c>
      <c r="F3870" s="52" t="s">
        <v>804</v>
      </c>
      <c r="G3870" s="52">
        <v>23</v>
      </c>
      <c r="I3870" s="8">
        <f t="shared" si="93"/>
        <v>50</v>
      </c>
      <c r="J3870" s="372"/>
    </row>
    <row r="3871" spans="1:10" ht="15" customHeight="1" x14ac:dyDescent="0.2">
      <c r="A3871" s="8">
        <v>4149</v>
      </c>
      <c r="B3871" s="373" t="s">
        <v>904</v>
      </c>
      <c r="C3871" s="8" t="s">
        <v>794</v>
      </c>
      <c r="D3871" s="8">
        <v>21</v>
      </c>
      <c r="F3871" s="52" t="s">
        <v>8218</v>
      </c>
      <c r="G3871" s="52">
        <v>10</v>
      </c>
      <c r="I3871" s="8">
        <f t="shared" si="93"/>
        <v>31</v>
      </c>
      <c r="J3871" s="372"/>
    </row>
    <row r="3872" spans="1:10" ht="15" customHeight="1" x14ac:dyDescent="0.2">
      <c r="A3872" s="8">
        <v>4148</v>
      </c>
      <c r="B3872" s="373" t="s">
        <v>904</v>
      </c>
      <c r="C3872" s="8" t="s">
        <v>800</v>
      </c>
      <c r="D3872" s="8">
        <v>37</v>
      </c>
      <c r="F3872" s="52" t="s">
        <v>790</v>
      </c>
      <c r="G3872" s="52">
        <v>14</v>
      </c>
      <c r="H3872" s="216" t="s">
        <v>977</v>
      </c>
      <c r="I3872" s="8">
        <f t="shared" si="93"/>
        <v>51</v>
      </c>
      <c r="J3872" s="372"/>
    </row>
    <row r="3873" spans="1:10" ht="15" customHeight="1" x14ac:dyDescent="0.2">
      <c r="A3873" s="8">
        <v>4147</v>
      </c>
      <c r="B3873" s="373" t="s">
        <v>904</v>
      </c>
      <c r="C3873" s="52" t="s">
        <v>1323</v>
      </c>
      <c r="D3873" s="52">
        <v>15</v>
      </c>
      <c r="F3873" s="8" t="s">
        <v>802</v>
      </c>
      <c r="G3873" s="8">
        <v>24</v>
      </c>
      <c r="I3873" s="8">
        <f t="shared" si="93"/>
        <v>39</v>
      </c>
      <c r="J3873" s="372"/>
    </row>
    <row r="3874" spans="1:10" ht="15" customHeight="1" x14ac:dyDescent="0.2">
      <c r="A3874" s="8">
        <v>4146</v>
      </c>
      <c r="B3874" s="374" t="s">
        <v>905</v>
      </c>
      <c r="C3874" s="8" t="s">
        <v>793</v>
      </c>
      <c r="D3874" s="8">
        <v>49</v>
      </c>
      <c r="F3874" s="52" t="s">
        <v>797</v>
      </c>
      <c r="G3874" s="52">
        <v>7</v>
      </c>
      <c r="H3874" s="216" t="s">
        <v>1328</v>
      </c>
      <c r="I3874" s="8">
        <f t="shared" si="93"/>
        <v>56</v>
      </c>
      <c r="J3874" s="372"/>
    </row>
    <row r="3875" spans="1:10" ht="15" customHeight="1" x14ac:dyDescent="0.2">
      <c r="A3875" s="8">
        <v>4145</v>
      </c>
      <c r="B3875" s="374" t="s">
        <v>905</v>
      </c>
      <c r="C3875" s="52" t="s">
        <v>397</v>
      </c>
      <c r="D3875" s="52">
        <v>30</v>
      </c>
      <c r="F3875" s="8" t="s">
        <v>798</v>
      </c>
      <c r="G3875" s="8">
        <v>31</v>
      </c>
      <c r="I3875" s="8">
        <f t="shared" si="93"/>
        <v>61</v>
      </c>
      <c r="J3875" s="372"/>
    </row>
    <row r="3876" spans="1:10" ht="15" customHeight="1" x14ac:dyDescent="0.2">
      <c r="A3876" s="8">
        <v>4144</v>
      </c>
      <c r="B3876" s="374" t="s">
        <v>905</v>
      </c>
      <c r="C3876" s="8" t="s">
        <v>803</v>
      </c>
      <c r="D3876" s="8">
        <v>48</v>
      </c>
      <c r="F3876" s="52" t="s">
        <v>1323</v>
      </c>
      <c r="G3876" s="52">
        <v>24</v>
      </c>
      <c r="I3876" s="8">
        <f t="shared" si="93"/>
        <v>72</v>
      </c>
      <c r="J3876" s="372"/>
    </row>
    <row r="3877" spans="1:10" ht="15" customHeight="1" x14ac:dyDescent="0.2">
      <c r="A3877" s="8">
        <v>4143</v>
      </c>
      <c r="B3877" s="374" t="s">
        <v>905</v>
      </c>
      <c r="C3877" s="8" t="s">
        <v>8218</v>
      </c>
      <c r="D3877" s="8">
        <v>27</v>
      </c>
      <c r="F3877" s="52" t="s">
        <v>379</v>
      </c>
      <c r="G3877" s="52">
        <v>16</v>
      </c>
      <c r="I3877" s="8">
        <f t="shared" si="93"/>
        <v>43</v>
      </c>
      <c r="J3877" s="372"/>
    </row>
    <row r="3878" spans="1:10" ht="15" customHeight="1" x14ac:dyDescent="0.2">
      <c r="A3878" s="8">
        <v>4142</v>
      </c>
      <c r="B3878" s="374" t="s">
        <v>905</v>
      </c>
      <c r="C3878" s="52" t="s">
        <v>794</v>
      </c>
      <c r="D3878" s="52">
        <v>10</v>
      </c>
      <c r="F3878" s="8" t="s">
        <v>800</v>
      </c>
      <c r="G3878" s="8">
        <v>34</v>
      </c>
      <c r="I3878" s="8">
        <f t="shared" si="93"/>
        <v>44</v>
      </c>
      <c r="J3878" s="372"/>
    </row>
    <row r="3879" spans="1:10" ht="15" customHeight="1" x14ac:dyDescent="0.2">
      <c r="A3879" s="8">
        <v>4141</v>
      </c>
      <c r="B3879" s="374" t="s">
        <v>905</v>
      </c>
      <c r="C3879" s="52" t="s">
        <v>801</v>
      </c>
      <c r="D3879" s="52">
        <v>16</v>
      </c>
      <c r="F3879" s="8" t="s">
        <v>804</v>
      </c>
      <c r="G3879" s="8">
        <v>21</v>
      </c>
      <c r="I3879" s="8">
        <f t="shared" si="93"/>
        <v>37</v>
      </c>
      <c r="J3879" s="372"/>
    </row>
    <row r="3880" spans="1:10" ht="15" customHeight="1" x14ac:dyDescent="0.2">
      <c r="A3880" s="8">
        <v>4140</v>
      </c>
      <c r="B3880" s="374" t="s">
        <v>905</v>
      </c>
      <c r="C3880" s="8" t="s">
        <v>790</v>
      </c>
      <c r="D3880" s="8">
        <v>27</v>
      </c>
      <c r="F3880" s="52" t="s">
        <v>166</v>
      </c>
      <c r="G3880" s="52">
        <v>18</v>
      </c>
      <c r="I3880" s="8">
        <f t="shared" si="93"/>
        <v>45</v>
      </c>
      <c r="J3880" s="372"/>
    </row>
    <row r="3881" spans="1:10" ht="15" customHeight="1" x14ac:dyDescent="0.2">
      <c r="A3881" s="8">
        <v>4139</v>
      </c>
      <c r="B3881" s="374" t="s">
        <v>905</v>
      </c>
      <c r="C3881" s="8" t="s">
        <v>788</v>
      </c>
      <c r="D3881" s="8">
        <v>44</v>
      </c>
      <c r="F3881" s="52" t="s">
        <v>802</v>
      </c>
      <c r="G3881" s="52">
        <v>41</v>
      </c>
      <c r="I3881" s="8">
        <f t="shared" si="93"/>
        <v>85</v>
      </c>
      <c r="J3881" s="372"/>
    </row>
    <row r="3882" spans="1:10" ht="15" customHeight="1" x14ac:dyDescent="0.2">
      <c r="A3882" s="8">
        <v>4138</v>
      </c>
      <c r="B3882" s="374" t="s">
        <v>905</v>
      </c>
      <c r="C3882" s="8" t="s">
        <v>243</v>
      </c>
      <c r="D3882" s="8">
        <v>43</v>
      </c>
      <c r="F3882" s="52" t="s">
        <v>789</v>
      </c>
      <c r="G3882" s="52">
        <v>23</v>
      </c>
      <c r="I3882" s="8">
        <f t="shared" si="93"/>
        <v>66</v>
      </c>
      <c r="J3882" s="372"/>
    </row>
    <row r="3883" spans="1:10" ht="15" customHeight="1" x14ac:dyDescent="0.2">
      <c r="A3883" s="8">
        <v>4137</v>
      </c>
      <c r="B3883" s="373" t="s">
        <v>906</v>
      </c>
      <c r="C3883" s="52" t="s">
        <v>379</v>
      </c>
      <c r="D3883" s="52">
        <v>23</v>
      </c>
      <c r="F3883" s="8" t="s">
        <v>397</v>
      </c>
      <c r="G3883" s="8">
        <v>33</v>
      </c>
      <c r="I3883" s="8">
        <f t="shared" si="93"/>
        <v>56</v>
      </c>
      <c r="J3883" s="372"/>
    </row>
    <row r="3884" spans="1:10" ht="15" customHeight="1" x14ac:dyDescent="0.2">
      <c r="A3884" s="8">
        <v>4136</v>
      </c>
      <c r="B3884" s="373" t="s">
        <v>906</v>
      </c>
      <c r="C3884" s="52" t="s">
        <v>803</v>
      </c>
      <c r="D3884" s="52">
        <v>15</v>
      </c>
      <c r="F3884" s="8" t="s">
        <v>793</v>
      </c>
      <c r="G3884" s="8">
        <v>28</v>
      </c>
      <c r="I3884" s="8">
        <f t="shared" si="93"/>
        <v>43</v>
      </c>
      <c r="J3884" s="372"/>
    </row>
    <row r="3885" spans="1:10" ht="15" customHeight="1" x14ac:dyDescent="0.2">
      <c r="A3885" s="8">
        <v>4135</v>
      </c>
      <c r="B3885" s="373" t="s">
        <v>906</v>
      </c>
      <c r="C3885" s="52" t="s">
        <v>797</v>
      </c>
      <c r="D3885" s="52">
        <v>7</v>
      </c>
      <c r="F3885" s="8" t="s">
        <v>798</v>
      </c>
      <c r="G3885" s="8">
        <v>41</v>
      </c>
      <c r="I3885" s="8">
        <f t="shared" si="93"/>
        <v>48</v>
      </c>
      <c r="J3885" s="372"/>
    </row>
    <row r="3886" spans="1:10" ht="15" customHeight="1" x14ac:dyDescent="0.2">
      <c r="A3886" s="8">
        <v>4134</v>
      </c>
      <c r="B3886" s="373" t="s">
        <v>906</v>
      </c>
      <c r="C3886" s="52" t="s">
        <v>788</v>
      </c>
      <c r="D3886" s="52">
        <v>16</v>
      </c>
      <c r="F3886" s="8" t="s">
        <v>794</v>
      </c>
      <c r="G3886" s="8">
        <v>31</v>
      </c>
      <c r="I3886" s="8">
        <f t="shared" si="93"/>
        <v>47</v>
      </c>
      <c r="J3886" s="372"/>
    </row>
    <row r="3887" spans="1:10" ht="15" customHeight="1" x14ac:dyDescent="0.2">
      <c r="A3887" s="8">
        <v>4133</v>
      </c>
      <c r="B3887" s="373" t="s">
        <v>906</v>
      </c>
      <c r="C3887" s="52" t="s">
        <v>1323</v>
      </c>
      <c r="D3887" s="52">
        <v>14</v>
      </c>
      <c r="F3887" s="8" t="s">
        <v>800</v>
      </c>
      <c r="G3887" s="8">
        <v>20</v>
      </c>
      <c r="I3887" s="8">
        <f t="shared" si="93"/>
        <v>34</v>
      </c>
      <c r="J3887" s="372"/>
    </row>
    <row r="3888" spans="1:10" ht="15" customHeight="1" x14ac:dyDescent="0.2">
      <c r="A3888" s="8">
        <v>4132</v>
      </c>
      <c r="B3888" s="373" t="s">
        <v>906</v>
      </c>
      <c r="C3888" s="8" t="s">
        <v>8218</v>
      </c>
      <c r="D3888" s="8">
        <v>20</v>
      </c>
      <c r="F3888" s="52" t="s">
        <v>801</v>
      </c>
      <c r="G3888" s="52">
        <v>17</v>
      </c>
      <c r="I3888" s="8">
        <f t="shared" si="93"/>
        <v>37</v>
      </c>
      <c r="J3888" s="372"/>
    </row>
    <row r="3889" spans="1:10" ht="15" customHeight="1" x14ac:dyDescent="0.2">
      <c r="A3889" s="8">
        <v>4131</v>
      </c>
      <c r="B3889" s="373" t="s">
        <v>906</v>
      </c>
      <c r="C3889" s="52" t="s">
        <v>319</v>
      </c>
      <c r="D3889" s="52">
        <v>7</v>
      </c>
      <c r="F3889" s="8" t="s">
        <v>790</v>
      </c>
      <c r="G3889" s="8">
        <v>64</v>
      </c>
      <c r="H3889" s="216" t="s">
        <v>1329</v>
      </c>
      <c r="I3889" s="8">
        <f t="shared" si="93"/>
        <v>71</v>
      </c>
      <c r="J3889" s="372"/>
    </row>
    <row r="3890" spans="1:10" ht="15" customHeight="1" x14ac:dyDescent="0.2">
      <c r="A3890" s="8">
        <v>4130</v>
      </c>
      <c r="B3890" s="373" t="s">
        <v>906</v>
      </c>
      <c r="C3890" s="8" t="s">
        <v>802</v>
      </c>
      <c r="D3890" s="8">
        <v>19</v>
      </c>
      <c r="F3890" s="52" t="s">
        <v>789</v>
      </c>
      <c r="G3890" s="52">
        <v>10</v>
      </c>
      <c r="I3890" s="8">
        <f t="shared" si="93"/>
        <v>29</v>
      </c>
      <c r="J3890" s="372"/>
    </row>
    <row r="3891" spans="1:10" ht="15" customHeight="1" x14ac:dyDescent="0.2">
      <c r="A3891" s="8">
        <v>4129</v>
      </c>
      <c r="B3891" s="373" t="s">
        <v>906</v>
      </c>
      <c r="C3891" s="52" t="s">
        <v>166</v>
      </c>
      <c r="D3891" s="52">
        <v>20</v>
      </c>
      <c r="F3891" s="8" t="s">
        <v>243</v>
      </c>
      <c r="G3891" s="8">
        <v>52</v>
      </c>
      <c r="I3891" s="8">
        <f t="shared" si="93"/>
        <v>72</v>
      </c>
      <c r="J3891" s="372"/>
    </row>
    <row r="3892" spans="1:10" ht="15" customHeight="1" x14ac:dyDescent="0.2">
      <c r="A3892" s="8">
        <v>4128</v>
      </c>
      <c r="B3892" s="374" t="s">
        <v>907</v>
      </c>
      <c r="C3892" s="8" t="s">
        <v>793</v>
      </c>
      <c r="D3892" s="8">
        <v>26</v>
      </c>
      <c r="F3892" s="52" t="s">
        <v>397</v>
      </c>
      <c r="G3892" s="52">
        <v>10</v>
      </c>
      <c r="I3892" s="8">
        <f t="shared" si="93"/>
        <v>36</v>
      </c>
      <c r="J3892" s="372"/>
    </row>
    <row r="3893" spans="1:10" ht="15" customHeight="1" x14ac:dyDescent="0.2">
      <c r="A3893" s="8">
        <v>4127</v>
      </c>
      <c r="B3893" s="374" t="s">
        <v>907</v>
      </c>
      <c r="C3893" s="52" t="s">
        <v>797</v>
      </c>
      <c r="D3893" s="52">
        <v>26</v>
      </c>
      <c r="F3893" s="8" t="s">
        <v>803</v>
      </c>
      <c r="G3893" s="8">
        <v>29</v>
      </c>
      <c r="I3893" s="8">
        <f t="shared" si="93"/>
        <v>55</v>
      </c>
      <c r="J3893" s="372"/>
    </row>
    <row r="3894" spans="1:10" ht="15" customHeight="1" x14ac:dyDescent="0.2">
      <c r="A3894" s="8">
        <v>4126</v>
      </c>
      <c r="B3894" s="374" t="s">
        <v>907</v>
      </c>
      <c r="C3894" s="8" t="s">
        <v>798</v>
      </c>
      <c r="D3894" s="8">
        <v>40</v>
      </c>
      <c r="F3894" s="52" t="s">
        <v>794</v>
      </c>
      <c r="G3894" s="52">
        <v>21</v>
      </c>
      <c r="I3894" s="8">
        <f t="shared" si="93"/>
        <v>61</v>
      </c>
      <c r="J3894" s="372"/>
    </row>
    <row r="3895" spans="1:10" ht="15" customHeight="1" x14ac:dyDescent="0.2">
      <c r="A3895" s="8">
        <v>4125</v>
      </c>
      <c r="B3895" s="374" t="s">
        <v>907</v>
      </c>
      <c r="C3895" s="8" t="s">
        <v>800</v>
      </c>
      <c r="D3895" s="8">
        <v>30</v>
      </c>
      <c r="F3895" s="52" t="s">
        <v>379</v>
      </c>
      <c r="G3895" s="52">
        <v>20</v>
      </c>
      <c r="I3895" s="8">
        <f t="shared" si="93"/>
        <v>50</v>
      </c>
      <c r="J3895" s="372"/>
    </row>
    <row r="3896" spans="1:10" ht="15" customHeight="1" x14ac:dyDescent="0.2">
      <c r="A3896" s="8">
        <v>4124</v>
      </c>
      <c r="B3896" s="374" t="s">
        <v>907</v>
      </c>
      <c r="C3896" s="52" t="s">
        <v>166</v>
      </c>
      <c r="D3896" s="52">
        <v>10</v>
      </c>
      <c r="F3896" s="8" t="s">
        <v>8218</v>
      </c>
      <c r="G3896" s="8">
        <v>13</v>
      </c>
      <c r="I3896" s="8">
        <f t="shared" si="93"/>
        <v>23</v>
      </c>
      <c r="J3896" s="372"/>
    </row>
    <row r="3897" spans="1:10" ht="15" customHeight="1" x14ac:dyDescent="0.2">
      <c r="A3897" s="8">
        <v>4123</v>
      </c>
      <c r="B3897" s="374" t="s">
        <v>907</v>
      </c>
      <c r="C3897" s="52" t="s">
        <v>788</v>
      </c>
      <c r="D3897" s="52">
        <v>21</v>
      </c>
      <c r="F3897" s="8" t="s">
        <v>804</v>
      </c>
      <c r="G3897" s="8">
        <v>24</v>
      </c>
      <c r="I3897" s="8">
        <f t="shared" si="93"/>
        <v>45</v>
      </c>
      <c r="J3897" s="372"/>
    </row>
    <row r="3898" spans="1:10" ht="15" customHeight="1" x14ac:dyDescent="0.2">
      <c r="A3898" s="8">
        <v>4122</v>
      </c>
      <c r="B3898" s="374" t="s">
        <v>907</v>
      </c>
      <c r="C3898" s="8" t="s">
        <v>1323</v>
      </c>
      <c r="D3898" s="8">
        <v>41</v>
      </c>
      <c r="F3898" s="52" t="s">
        <v>801</v>
      </c>
      <c r="G3898" s="52">
        <v>20</v>
      </c>
      <c r="H3898" s="216" t="s">
        <v>1330</v>
      </c>
      <c r="I3898" s="8">
        <f t="shared" si="93"/>
        <v>61</v>
      </c>
      <c r="J3898" s="372"/>
    </row>
    <row r="3899" spans="1:10" ht="15" customHeight="1" x14ac:dyDescent="0.2">
      <c r="A3899" s="8">
        <v>4121</v>
      </c>
      <c r="B3899" s="374" t="s">
        <v>907</v>
      </c>
      <c r="C3899" s="8" t="s">
        <v>243</v>
      </c>
      <c r="D3899" s="8">
        <v>31</v>
      </c>
      <c r="F3899" s="52" t="s">
        <v>802</v>
      </c>
      <c r="G3899" s="52">
        <v>24</v>
      </c>
      <c r="I3899" s="8">
        <f t="shared" si="93"/>
        <v>55</v>
      </c>
      <c r="J3899" s="372"/>
    </row>
    <row r="3900" spans="1:10" ht="15" customHeight="1" x14ac:dyDescent="0.2">
      <c r="A3900" s="8">
        <v>4120</v>
      </c>
      <c r="B3900" s="374" t="s">
        <v>907</v>
      </c>
      <c r="C3900" s="52" t="s">
        <v>789</v>
      </c>
      <c r="D3900" s="52">
        <v>17</v>
      </c>
      <c r="F3900" s="8" t="s">
        <v>790</v>
      </c>
      <c r="G3900" s="8">
        <v>20</v>
      </c>
      <c r="I3900" s="8">
        <f t="shared" si="93"/>
        <v>37</v>
      </c>
      <c r="J3900" s="372"/>
    </row>
    <row r="3901" spans="1:10" ht="15" customHeight="1" x14ac:dyDescent="0.2">
      <c r="A3901" s="8">
        <v>4119</v>
      </c>
      <c r="B3901" s="373" t="s">
        <v>908</v>
      </c>
      <c r="C3901" s="52" t="s">
        <v>803</v>
      </c>
      <c r="D3901" s="52">
        <v>23</v>
      </c>
      <c r="F3901" s="8" t="s">
        <v>397</v>
      </c>
      <c r="G3901" s="8">
        <v>44</v>
      </c>
      <c r="I3901" s="8">
        <f t="shared" si="93"/>
        <v>67</v>
      </c>
      <c r="J3901" s="372"/>
    </row>
    <row r="3902" spans="1:10" ht="15" customHeight="1" x14ac:dyDescent="0.2">
      <c r="A3902" s="8">
        <v>4118</v>
      </c>
      <c r="B3902" s="373" t="s">
        <v>908</v>
      </c>
      <c r="C3902" s="52" t="s">
        <v>1323</v>
      </c>
      <c r="D3902" s="52">
        <v>13</v>
      </c>
      <c r="F3902" s="8" t="s">
        <v>797</v>
      </c>
      <c r="G3902" s="8">
        <v>39</v>
      </c>
      <c r="I3902" s="8">
        <f t="shared" si="93"/>
        <v>52</v>
      </c>
      <c r="J3902" s="372"/>
    </row>
    <row r="3903" spans="1:10" ht="15" customHeight="1" x14ac:dyDescent="0.2">
      <c r="A3903" s="8">
        <v>4117</v>
      </c>
      <c r="B3903" s="373" t="s">
        <v>908</v>
      </c>
      <c r="C3903" s="8" t="s">
        <v>794</v>
      </c>
      <c r="D3903" s="8">
        <v>23</v>
      </c>
      <c r="F3903" s="52" t="s">
        <v>793</v>
      </c>
      <c r="G3903" s="52">
        <v>21</v>
      </c>
      <c r="I3903" s="8">
        <f t="shared" si="93"/>
        <v>44</v>
      </c>
      <c r="J3903" s="372"/>
    </row>
    <row r="3904" spans="1:10" ht="15" customHeight="1" x14ac:dyDescent="0.2">
      <c r="A3904" s="8">
        <v>4116</v>
      </c>
      <c r="B3904" s="373" t="s">
        <v>908</v>
      </c>
      <c r="C3904" s="8" t="s">
        <v>798</v>
      </c>
      <c r="D3904" s="8">
        <v>20</v>
      </c>
      <c r="F3904" s="52" t="s">
        <v>379</v>
      </c>
      <c r="G3904" s="52">
        <v>17</v>
      </c>
      <c r="I3904" s="8">
        <f t="shared" si="93"/>
        <v>37</v>
      </c>
      <c r="J3904" s="372"/>
    </row>
    <row r="3905" spans="1:10" ht="15" customHeight="1" x14ac:dyDescent="0.2">
      <c r="A3905" s="8">
        <v>4115</v>
      </c>
      <c r="B3905" s="373" t="s">
        <v>908</v>
      </c>
      <c r="C3905" s="8" t="s">
        <v>800</v>
      </c>
      <c r="D3905" s="8">
        <v>26</v>
      </c>
      <c r="F3905" s="52" t="s">
        <v>8218</v>
      </c>
      <c r="G3905" s="52">
        <v>10</v>
      </c>
      <c r="I3905" s="8">
        <f t="shared" si="93"/>
        <v>36</v>
      </c>
      <c r="J3905" s="372"/>
    </row>
    <row r="3906" spans="1:10" ht="15" customHeight="1" x14ac:dyDescent="0.2">
      <c r="A3906" s="8">
        <v>4114</v>
      </c>
      <c r="B3906" s="373" t="s">
        <v>908</v>
      </c>
      <c r="C3906" s="52" t="s">
        <v>319</v>
      </c>
      <c r="D3906" s="52">
        <v>17</v>
      </c>
      <c r="F3906" s="8" t="s">
        <v>788</v>
      </c>
      <c r="G3906" s="8">
        <v>24</v>
      </c>
      <c r="I3906" s="8">
        <f t="shared" si="93"/>
        <v>41</v>
      </c>
      <c r="J3906" s="372"/>
    </row>
    <row r="3907" spans="1:10" ht="15" customHeight="1" x14ac:dyDescent="0.2">
      <c r="A3907" s="8">
        <v>4113</v>
      </c>
      <c r="B3907" s="373" t="s">
        <v>908</v>
      </c>
      <c r="C3907" s="8" t="s">
        <v>789</v>
      </c>
      <c r="D3907" s="8">
        <v>28</v>
      </c>
      <c r="F3907" s="52" t="s">
        <v>801</v>
      </c>
      <c r="G3907" s="52">
        <v>23</v>
      </c>
      <c r="I3907" s="8">
        <f t="shared" si="93"/>
        <v>51</v>
      </c>
      <c r="J3907" s="372"/>
    </row>
    <row r="3908" spans="1:10" ht="15" customHeight="1" x14ac:dyDescent="0.2">
      <c r="A3908" s="8">
        <v>4112</v>
      </c>
      <c r="B3908" s="373" t="s">
        <v>908</v>
      </c>
      <c r="C3908" s="52" t="s">
        <v>802</v>
      </c>
      <c r="D3908" s="52">
        <v>10</v>
      </c>
      <c r="F3908" s="8" t="s">
        <v>166</v>
      </c>
      <c r="G3908" s="8">
        <v>41</v>
      </c>
      <c r="H3908" s="216" t="s">
        <v>1331</v>
      </c>
      <c r="I3908" s="8">
        <f t="shared" si="93"/>
        <v>51</v>
      </c>
      <c r="J3908" s="372"/>
    </row>
    <row r="3909" spans="1:10" ht="15" customHeight="1" x14ac:dyDescent="0.2">
      <c r="A3909" s="8">
        <v>4111</v>
      </c>
      <c r="B3909" s="373" t="s">
        <v>908</v>
      </c>
      <c r="C3909" s="52" t="s">
        <v>243</v>
      </c>
      <c r="D3909" s="52">
        <v>24</v>
      </c>
      <c r="F3909" s="8" t="s">
        <v>790</v>
      </c>
      <c r="G3909" s="8">
        <v>34</v>
      </c>
      <c r="I3909" s="8">
        <f t="shared" si="93"/>
        <v>58</v>
      </c>
      <c r="J3909" s="372"/>
    </row>
    <row r="3910" spans="1:10" ht="15" customHeight="1" x14ac:dyDescent="0.2">
      <c r="A3910" s="8">
        <v>4110</v>
      </c>
      <c r="B3910" s="374" t="s">
        <v>909</v>
      </c>
      <c r="C3910" s="52" t="s">
        <v>797</v>
      </c>
      <c r="D3910" s="52">
        <v>17</v>
      </c>
      <c r="F3910" s="8" t="s">
        <v>793</v>
      </c>
      <c r="G3910" s="8">
        <v>35</v>
      </c>
      <c r="I3910" s="8">
        <f t="shared" si="93"/>
        <v>52</v>
      </c>
      <c r="J3910" s="372"/>
    </row>
    <row r="3911" spans="1:10" ht="15" customHeight="1" x14ac:dyDescent="0.2">
      <c r="A3911" s="8">
        <v>4109</v>
      </c>
      <c r="B3911" s="374" t="s">
        <v>909</v>
      </c>
      <c r="C3911" s="52" t="s">
        <v>803</v>
      </c>
      <c r="D3911" s="52">
        <v>10</v>
      </c>
      <c r="F3911" s="8" t="s">
        <v>798</v>
      </c>
      <c r="G3911" s="8">
        <v>34</v>
      </c>
      <c r="I3911" s="8">
        <f t="shared" si="93"/>
        <v>44</v>
      </c>
      <c r="J3911" s="372"/>
    </row>
    <row r="3912" spans="1:10" ht="15" customHeight="1" x14ac:dyDescent="0.2">
      <c r="A3912" s="8">
        <v>4108</v>
      </c>
      <c r="B3912" s="374" t="s">
        <v>909</v>
      </c>
      <c r="C3912" s="52" t="s">
        <v>379</v>
      </c>
      <c r="D3912" s="52">
        <v>14</v>
      </c>
      <c r="F3912" s="8" t="s">
        <v>794</v>
      </c>
      <c r="G3912" s="8">
        <v>34</v>
      </c>
      <c r="I3912" s="8">
        <f t="shared" si="93"/>
        <v>48</v>
      </c>
      <c r="J3912" s="372"/>
    </row>
    <row r="3913" spans="1:10" ht="15" customHeight="1" x14ac:dyDescent="0.2">
      <c r="A3913" s="8">
        <v>4107</v>
      </c>
      <c r="B3913" s="374" t="s">
        <v>909</v>
      </c>
      <c r="C3913" s="8" t="s">
        <v>788</v>
      </c>
      <c r="D3913" s="8">
        <v>34</v>
      </c>
      <c r="F3913" s="52" t="s">
        <v>1323</v>
      </c>
      <c r="G3913" s="52">
        <v>27</v>
      </c>
      <c r="I3913" s="8">
        <f t="shared" si="93"/>
        <v>61</v>
      </c>
      <c r="J3913" s="372"/>
    </row>
    <row r="3914" spans="1:10" ht="15" customHeight="1" x14ac:dyDescent="0.2">
      <c r="A3914" s="8">
        <v>4106</v>
      </c>
      <c r="B3914" s="374" t="s">
        <v>909</v>
      </c>
      <c r="C3914" s="8" t="s">
        <v>397</v>
      </c>
      <c r="D3914" s="8">
        <v>27</v>
      </c>
      <c r="F3914" s="52" t="s">
        <v>800</v>
      </c>
      <c r="G3914" s="52">
        <v>24</v>
      </c>
      <c r="I3914" s="8">
        <f t="shared" si="93"/>
        <v>51</v>
      </c>
      <c r="J3914" s="372"/>
    </row>
    <row r="3915" spans="1:10" ht="15" customHeight="1" x14ac:dyDescent="0.2">
      <c r="A3915" s="8">
        <v>4105</v>
      </c>
      <c r="B3915" s="374" t="s">
        <v>909</v>
      </c>
      <c r="C3915" s="8" t="s">
        <v>801</v>
      </c>
      <c r="D3915" s="8">
        <v>20</v>
      </c>
      <c r="F3915" s="52" t="s">
        <v>8218</v>
      </c>
      <c r="G3915" s="52">
        <v>14</v>
      </c>
      <c r="I3915" s="8">
        <f t="shared" si="93"/>
        <v>34</v>
      </c>
      <c r="J3915" s="372"/>
    </row>
    <row r="3916" spans="1:10" ht="15" customHeight="1" x14ac:dyDescent="0.2">
      <c r="A3916" s="8">
        <v>4104</v>
      </c>
      <c r="B3916" s="374" t="s">
        <v>909</v>
      </c>
      <c r="C3916" s="8" t="s">
        <v>790</v>
      </c>
      <c r="D3916" s="8">
        <v>27</v>
      </c>
      <c r="F3916" s="52" t="s">
        <v>802</v>
      </c>
      <c r="G3916" s="52">
        <v>17</v>
      </c>
      <c r="I3916" s="8">
        <f t="shared" si="93"/>
        <v>44</v>
      </c>
      <c r="J3916" s="372"/>
    </row>
    <row r="3917" spans="1:10" ht="15" customHeight="1" x14ac:dyDescent="0.2">
      <c r="A3917" s="8">
        <v>4103</v>
      </c>
      <c r="B3917" s="374" t="s">
        <v>909</v>
      </c>
      <c r="C3917" s="8" t="s">
        <v>166</v>
      </c>
      <c r="D3917" s="8">
        <v>27</v>
      </c>
      <c r="F3917" s="52" t="s">
        <v>789</v>
      </c>
      <c r="G3917" s="52">
        <v>24</v>
      </c>
      <c r="H3917" s="216" t="s">
        <v>1331</v>
      </c>
      <c r="I3917" s="8">
        <f t="shared" si="93"/>
        <v>51</v>
      </c>
      <c r="J3917" s="372"/>
    </row>
    <row r="3918" spans="1:10" ht="15" customHeight="1" x14ac:dyDescent="0.2">
      <c r="A3918" s="8">
        <v>4102</v>
      </c>
      <c r="B3918" s="374" t="s">
        <v>909</v>
      </c>
      <c r="C3918" s="52" t="s">
        <v>319</v>
      </c>
      <c r="D3918" s="52">
        <v>10</v>
      </c>
      <c r="F3918" s="8" t="s">
        <v>243</v>
      </c>
      <c r="G3918" s="8">
        <v>31</v>
      </c>
      <c r="I3918" s="8">
        <f t="shared" si="93"/>
        <v>41</v>
      </c>
      <c r="J3918" s="372"/>
    </row>
    <row r="3919" spans="1:10" ht="15" customHeight="1" x14ac:dyDescent="0.2">
      <c r="A3919" s="8">
        <v>4101</v>
      </c>
      <c r="B3919" s="373" t="s">
        <v>910</v>
      </c>
      <c r="C3919" s="52" t="s">
        <v>800</v>
      </c>
      <c r="D3919" s="52">
        <v>23</v>
      </c>
      <c r="F3919" s="8" t="s">
        <v>798</v>
      </c>
      <c r="G3919" s="8">
        <v>31</v>
      </c>
      <c r="H3919" s="216" t="s">
        <v>861</v>
      </c>
      <c r="I3919" s="8">
        <f t="shared" si="93"/>
        <v>54</v>
      </c>
      <c r="J3919" s="372"/>
    </row>
    <row r="3920" spans="1:10" ht="15" customHeight="1" x14ac:dyDescent="0.2">
      <c r="A3920" s="8">
        <v>4100</v>
      </c>
      <c r="B3920" s="373" t="s">
        <v>910</v>
      </c>
      <c r="C3920" s="52" t="s">
        <v>397</v>
      </c>
      <c r="D3920" s="52">
        <v>17</v>
      </c>
      <c r="F3920" s="8" t="s">
        <v>803</v>
      </c>
      <c r="G3920" s="8">
        <v>21</v>
      </c>
      <c r="I3920" s="8">
        <f t="shared" si="93"/>
        <v>38</v>
      </c>
      <c r="J3920" s="372"/>
    </row>
    <row r="3921" spans="1:10" ht="15" customHeight="1" x14ac:dyDescent="0.2">
      <c r="A3921" s="8">
        <v>4099</v>
      </c>
      <c r="B3921" s="373" t="s">
        <v>910</v>
      </c>
      <c r="C3921" s="8" t="s">
        <v>793</v>
      </c>
      <c r="D3921" s="8">
        <v>27</v>
      </c>
      <c r="F3921" s="52" t="s">
        <v>1323</v>
      </c>
      <c r="G3921" s="52">
        <v>21</v>
      </c>
      <c r="I3921" s="8">
        <f t="shared" si="93"/>
        <v>48</v>
      </c>
      <c r="J3921" s="372"/>
    </row>
    <row r="3922" spans="1:10" ht="15" customHeight="1" x14ac:dyDescent="0.2">
      <c r="A3922" s="8">
        <v>4098</v>
      </c>
      <c r="B3922" s="373" t="s">
        <v>910</v>
      </c>
      <c r="C3922" s="8" t="s">
        <v>797</v>
      </c>
      <c r="D3922" s="8">
        <v>19</v>
      </c>
      <c r="F3922" s="52" t="s">
        <v>379</v>
      </c>
      <c r="G3922" s="52">
        <v>10</v>
      </c>
      <c r="I3922" s="8">
        <f t="shared" si="93"/>
        <v>29</v>
      </c>
      <c r="J3922" s="372"/>
    </row>
    <row r="3923" spans="1:10" ht="15" customHeight="1" x14ac:dyDescent="0.2">
      <c r="A3923" s="8">
        <v>4097</v>
      </c>
      <c r="B3923" s="373" t="s">
        <v>910</v>
      </c>
      <c r="C3923" s="52" t="s">
        <v>794</v>
      </c>
      <c r="D3923" s="52">
        <v>27</v>
      </c>
      <c r="F3923" s="8" t="s">
        <v>804</v>
      </c>
      <c r="G3923" s="8">
        <v>34</v>
      </c>
      <c r="I3923" s="8">
        <f t="shared" si="93"/>
        <v>61</v>
      </c>
      <c r="J3923" s="372"/>
    </row>
    <row r="3924" spans="1:10" ht="15" customHeight="1" x14ac:dyDescent="0.2">
      <c r="A3924" s="8">
        <v>4096</v>
      </c>
      <c r="B3924" s="373" t="s">
        <v>910</v>
      </c>
      <c r="C3924" s="8" t="s">
        <v>243</v>
      </c>
      <c r="D3924" s="8">
        <v>20</v>
      </c>
      <c r="F3924" s="52" t="s">
        <v>788</v>
      </c>
      <c r="G3924" s="52">
        <v>6</v>
      </c>
      <c r="I3924" s="8">
        <f t="shared" si="93"/>
        <v>26</v>
      </c>
      <c r="J3924" s="372"/>
    </row>
    <row r="3925" spans="1:10" ht="15" customHeight="1" x14ac:dyDescent="0.2">
      <c r="A3925" s="8">
        <v>4095</v>
      </c>
      <c r="B3925" s="373" t="s">
        <v>910</v>
      </c>
      <c r="C3925" s="8" t="s">
        <v>801</v>
      </c>
      <c r="D3925" s="8">
        <v>34</v>
      </c>
      <c r="F3925" s="52" t="s">
        <v>166</v>
      </c>
      <c r="G3925" s="52">
        <v>24</v>
      </c>
      <c r="I3925" s="8">
        <f t="shared" si="93"/>
        <v>58</v>
      </c>
      <c r="J3925" s="372"/>
    </row>
    <row r="3926" spans="1:10" ht="15" customHeight="1" x14ac:dyDescent="0.2">
      <c r="A3926" s="8">
        <v>4094</v>
      </c>
      <c r="B3926" s="373" t="s">
        <v>910</v>
      </c>
      <c r="C3926" s="52" t="s">
        <v>8218</v>
      </c>
      <c r="D3926" s="52">
        <v>10</v>
      </c>
      <c r="F3926" s="8" t="s">
        <v>802</v>
      </c>
      <c r="G3926" s="8">
        <v>31</v>
      </c>
      <c r="I3926" s="8">
        <f t="shared" si="93"/>
        <v>41</v>
      </c>
      <c r="J3926" s="372"/>
    </row>
    <row r="3927" spans="1:10" ht="15" customHeight="1" x14ac:dyDescent="0.2">
      <c r="A3927" s="8">
        <v>4093</v>
      </c>
      <c r="B3927" s="373" t="s">
        <v>910</v>
      </c>
      <c r="C3927" s="52" t="s">
        <v>790</v>
      </c>
      <c r="D3927" s="52">
        <v>33</v>
      </c>
      <c r="F3927" s="8" t="s">
        <v>789</v>
      </c>
      <c r="G3927" s="8">
        <v>35</v>
      </c>
      <c r="I3927" s="8">
        <f t="shared" si="93"/>
        <v>68</v>
      </c>
      <c r="J3927" s="372"/>
    </row>
    <row r="3928" spans="1:10" ht="15" customHeight="1" x14ac:dyDescent="0.2">
      <c r="A3928" s="8">
        <v>4092</v>
      </c>
      <c r="B3928" s="374" t="s">
        <v>911</v>
      </c>
      <c r="C3928" s="8" t="s">
        <v>397</v>
      </c>
      <c r="D3928" s="8">
        <v>20</v>
      </c>
      <c r="F3928" s="52" t="s">
        <v>797</v>
      </c>
      <c r="G3928" s="52">
        <v>17</v>
      </c>
      <c r="I3928" s="8">
        <f t="shared" si="93"/>
        <v>37</v>
      </c>
      <c r="J3928" s="372"/>
    </row>
    <row r="3929" spans="1:10" ht="15" customHeight="1" x14ac:dyDescent="0.2">
      <c r="A3929" s="8">
        <v>4091</v>
      </c>
      <c r="B3929" s="374" t="s">
        <v>911</v>
      </c>
      <c r="C3929" s="52" t="s">
        <v>798</v>
      </c>
      <c r="D3929" s="52">
        <v>16</v>
      </c>
      <c r="F3929" s="8" t="s">
        <v>793</v>
      </c>
      <c r="G3929" s="8">
        <v>27</v>
      </c>
      <c r="I3929" s="8">
        <f t="shared" si="93"/>
        <v>43</v>
      </c>
      <c r="J3929" s="372"/>
    </row>
    <row r="3930" spans="1:10" ht="15" customHeight="1" x14ac:dyDescent="0.2">
      <c r="A3930" s="8">
        <v>4090</v>
      </c>
      <c r="B3930" s="374" t="s">
        <v>911</v>
      </c>
      <c r="C3930" s="52" t="s">
        <v>1323</v>
      </c>
      <c r="D3930" s="52">
        <v>17</v>
      </c>
      <c r="F3930" s="8" t="s">
        <v>794</v>
      </c>
      <c r="G3930" s="8">
        <v>28</v>
      </c>
      <c r="I3930" s="8">
        <f t="shared" si="93"/>
        <v>45</v>
      </c>
      <c r="J3930" s="372"/>
    </row>
    <row r="3931" spans="1:10" ht="15" customHeight="1" x14ac:dyDescent="0.2">
      <c r="A3931" s="8">
        <v>4089</v>
      </c>
      <c r="B3931" s="374" t="s">
        <v>911</v>
      </c>
      <c r="C3931" s="52" t="s">
        <v>803</v>
      </c>
      <c r="D3931" s="52">
        <v>24</v>
      </c>
      <c r="F3931" s="8" t="s">
        <v>800</v>
      </c>
      <c r="G3931" s="8">
        <v>44</v>
      </c>
      <c r="I3931" s="8">
        <f t="shared" si="93"/>
        <v>68</v>
      </c>
      <c r="J3931" s="372"/>
    </row>
    <row r="3932" spans="1:10" ht="15" customHeight="1" x14ac:dyDescent="0.2">
      <c r="A3932" s="8">
        <v>4088</v>
      </c>
      <c r="B3932" s="374" t="s">
        <v>911</v>
      </c>
      <c r="C3932" s="52" t="s">
        <v>8218</v>
      </c>
      <c r="D3932" s="52">
        <v>6</v>
      </c>
      <c r="F3932" s="8" t="s">
        <v>804</v>
      </c>
      <c r="G3932" s="8">
        <v>16</v>
      </c>
      <c r="I3932" s="8">
        <f t="shared" si="93"/>
        <v>22</v>
      </c>
      <c r="J3932" s="372"/>
    </row>
    <row r="3933" spans="1:10" ht="15" customHeight="1" x14ac:dyDescent="0.2">
      <c r="A3933" s="8">
        <v>4087</v>
      </c>
      <c r="B3933" s="374" t="s">
        <v>911</v>
      </c>
      <c r="C3933" s="8" t="s">
        <v>379</v>
      </c>
      <c r="D3933" s="8">
        <v>23</v>
      </c>
      <c r="E3933" s="52" t="s">
        <v>777</v>
      </c>
      <c r="F3933" s="52" t="s">
        <v>788</v>
      </c>
      <c r="G3933" s="52">
        <v>20</v>
      </c>
      <c r="I3933" s="8">
        <f t="shared" ref="I3933:I3996" si="94">D3933+G3933</f>
        <v>43</v>
      </c>
      <c r="J3933" s="372"/>
    </row>
    <row r="3934" spans="1:10" ht="15" customHeight="1" x14ac:dyDescent="0.2">
      <c r="A3934" s="8">
        <v>4086</v>
      </c>
      <c r="B3934" s="374" t="s">
        <v>911</v>
      </c>
      <c r="C3934" s="8" t="s">
        <v>789</v>
      </c>
      <c r="D3934" s="8">
        <v>35</v>
      </c>
      <c r="F3934" s="52" t="s">
        <v>166</v>
      </c>
      <c r="G3934" s="52">
        <v>28</v>
      </c>
      <c r="H3934" s="216" t="s">
        <v>1332</v>
      </c>
      <c r="I3934" s="8">
        <f t="shared" si="94"/>
        <v>63</v>
      </c>
      <c r="J3934" s="372"/>
    </row>
    <row r="3935" spans="1:10" ht="15" customHeight="1" x14ac:dyDescent="0.2">
      <c r="A3935" s="8">
        <v>4085</v>
      </c>
      <c r="B3935" s="374" t="s">
        <v>911</v>
      </c>
      <c r="C3935" s="52" t="s">
        <v>801</v>
      </c>
      <c r="D3935" s="52">
        <v>14</v>
      </c>
      <c r="F3935" s="8" t="s">
        <v>790</v>
      </c>
      <c r="G3935" s="8">
        <v>27</v>
      </c>
      <c r="I3935" s="8">
        <f t="shared" si="94"/>
        <v>41</v>
      </c>
      <c r="J3935" s="372"/>
    </row>
    <row r="3936" spans="1:10" ht="15" customHeight="1" x14ac:dyDescent="0.2">
      <c r="A3936" s="8">
        <v>4084</v>
      </c>
      <c r="B3936" s="374" t="s">
        <v>911</v>
      </c>
      <c r="C3936" s="52" t="s">
        <v>802</v>
      </c>
      <c r="D3936" s="52">
        <v>22</v>
      </c>
      <c r="F3936" s="8" t="s">
        <v>243</v>
      </c>
      <c r="G3936" s="8">
        <v>27</v>
      </c>
      <c r="I3936" s="8">
        <f t="shared" si="94"/>
        <v>49</v>
      </c>
      <c r="J3936" s="372"/>
    </row>
    <row r="3937" spans="1:10" ht="15" customHeight="1" x14ac:dyDescent="0.2">
      <c r="A3937" s="8">
        <v>4083</v>
      </c>
      <c r="B3937" s="373" t="s">
        <v>912</v>
      </c>
      <c r="C3937" s="8" t="s">
        <v>798</v>
      </c>
      <c r="D3937" s="8">
        <v>24</v>
      </c>
      <c r="F3937" s="52" t="s">
        <v>397</v>
      </c>
      <c r="G3937" s="52">
        <v>14</v>
      </c>
      <c r="I3937" s="8">
        <f t="shared" si="94"/>
        <v>38</v>
      </c>
      <c r="J3937" s="372"/>
    </row>
    <row r="3938" spans="1:10" ht="15" customHeight="1" x14ac:dyDescent="0.2">
      <c r="A3938" s="8">
        <v>4082</v>
      </c>
      <c r="B3938" s="373" t="s">
        <v>912</v>
      </c>
      <c r="C3938" s="8" t="s">
        <v>793</v>
      </c>
      <c r="D3938" s="8">
        <v>17</v>
      </c>
      <c r="F3938" s="52" t="s">
        <v>803</v>
      </c>
      <c r="G3938" s="52">
        <v>16</v>
      </c>
      <c r="I3938" s="8">
        <f t="shared" si="94"/>
        <v>33</v>
      </c>
      <c r="J3938" s="372"/>
    </row>
    <row r="3939" spans="1:10" ht="15" customHeight="1" x14ac:dyDescent="0.2">
      <c r="A3939" s="8">
        <v>4081</v>
      </c>
      <c r="B3939" s="373" t="s">
        <v>912</v>
      </c>
      <c r="C3939" s="52" t="s">
        <v>797</v>
      </c>
      <c r="D3939" s="52">
        <v>17</v>
      </c>
      <c r="F3939" s="8" t="s">
        <v>794</v>
      </c>
      <c r="G3939" s="8">
        <v>32</v>
      </c>
      <c r="I3939" s="8">
        <f t="shared" si="94"/>
        <v>49</v>
      </c>
      <c r="J3939" s="372"/>
    </row>
    <row r="3940" spans="1:10" ht="15" customHeight="1" x14ac:dyDescent="0.2">
      <c r="A3940" s="8">
        <v>4080</v>
      </c>
      <c r="B3940" s="373" t="s">
        <v>912</v>
      </c>
      <c r="C3940" s="52" t="s">
        <v>379</v>
      </c>
      <c r="D3940" s="52">
        <v>16</v>
      </c>
      <c r="E3940" s="52" t="s">
        <v>777</v>
      </c>
      <c r="F3940" s="8" t="s">
        <v>1323</v>
      </c>
      <c r="G3940" s="8">
        <v>22</v>
      </c>
      <c r="I3940" s="8">
        <f t="shared" si="94"/>
        <v>38</v>
      </c>
      <c r="J3940" s="372"/>
    </row>
    <row r="3941" spans="1:10" ht="15" customHeight="1" x14ac:dyDescent="0.2">
      <c r="A3941" s="8">
        <v>4079</v>
      </c>
      <c r="B3941" s="373" t="s">
        <v>912</v>
      </c>
      <c r="C3941" s="52" t="s">
        <v>319</v>
      </c>
      <c r="D3941" s="52">
        <v>20</v>
      </c>
      <c r="F3941" s="8" t="s">
        <v>800</v>
      </c>
      <c r="G3941" s="8">
        <v>45</v>
      </c>
      <c r="I3941" s="8">
        <f t="shared" si="94"/>
        <v>65</v>
      </c>
      <c r="J3941" s="372"/>
    </row>
    <row r="3942" spans="1:10" ht="15" customHeight="1" x14ac:dyDescent="0.2">
      <c r="A3942" s="8">
        <v>4078</v>
      </c>
      <c r="B3942" s="373" t="s">
        <v>912</v>
      </c>
      <c r="C3942" s="8" t="s">
        <v>788</v>
      </c>
      <c r="D3942" s="8">
        <v>42</v>
      </c>
      <c r="F3942" s="52" t="s">
        <v>801</v>
      </c>
      <c r="G3942" s="52">
        <v>9</v>
      </c>
      <c r="H3942" s="216" t="s">
        <v>827</v>
      </c>
      <c r="I3942" s="8">
        <f t="shared" si="94"/>
        <v>51</v>
      </c>
      <c r="J3942" s="372"/>
    </row>
    <row r="3943" spans="1:10" ht="15" customHeight="1" x14ac:dyDescent="0.2">
      <c r="A3943" s="8">
        <v>4077</v>
      </c>
      <c r="B3943" s="373" t="s">
        <v>912</v>
      </c>
      <c r="C3943" s="52" t="s">
        <v>166</v>
      </c>
      <c r="D3943" s="52">
        <v>17</v>
      </c>
      <c r="F3943" s="8" t="s">
        <v>802</v>
      </c>
      <c r="G3943" s="8">
        <v>27</v>
      </c>
      <c r="I3943" s="8">
        <f t="shared" si="94"/>
        <v>44</v>
      </c>
      <c r="J3943" s="372"/>
    </row>
    <row r="3944" spans="1:10" ht="15" customHeight="1" x14ac:dyDescent="0.2">
      <c r="A3944" s="8">
        <v>4076</v>
      </c>
      <c r="B3944" s="373" t="s">
        <v>912</v>
      </c>
      <c r="C3944" s="8" t="s">
        <v>8218</v>
      </c>
      <c r="D3944" s="8">
        <v>36</v>
      </c>
      <c r="F3944" s="52" t="s">
        <v>789</v>
      </c>
      <c r="G3944" s="52">
        <v>17</v>
      </c>
      <c r="I3944" s="8">
        <f t="shared" si="94"/>
        <v>53</v>
      </c>
      <c r="J3944" s="372"/>
    </row>
    <row r="3945" spans="1:10" ht="15" customHeight="1" x14ac:dyDescent="0.2">
      <c r="A3945" s="8">
        <v>4075</v>
      </c>
      <c r="B3945" s="373" t="s">
        <v>912</v>
      </c>
      <c r="C3945" s="52" t="s">
        <v>790</v>
      </c>
      <c r="D3945" s="52">
        <v>21</v>
      </c>
      <c r="F3945" s="8" t="s">
        <v>243</v>
      </c>
      <c r="G3945" s="8">
        <v>41</v>
      </c>
      <c r="I3945" s="8">
        <f t="shared" si="94"/>
        <v>62</v>
      </c>
      <c r="J3945" s="372"/>
    </row>
    <row r="3946" spans="1:10" ht="15" customHeight="1" x14ac:dyDescent="0.2">
      <c r="A3946" s="8">
        <v>4074</v>
      </c>
      <c r="B3946" s="374" t="s">
        <v>913</v>
      </c>
      <c r="C3946" s="52" t="s">
        <v>802</v>
      </c>
      <c r="D3946" s="52">
        <v>10</v>
      </c>
      <c r="F3946" s="8" t="s">
        <v>797</v>
      </c>
      <c r="G3946" s="8">
        <v>13</v>
      </c>
      <c r="I3946" s="8">
        <f t="shared" si="94"/>
        <v>23</v>
      </c>
      <c r="J3946" s="372"/>
    </row>
    <row r="3947" spans="1:10" ht="15" customHeight="1" x14ac:dyDescent="0.2">
      <c r="A3947" s="8">
        <v>4073</v>
      </c>
      <c r="B3947" s="374" t="s">
        <v>913</v>
      </c>
      <c r="C3947" s="52" t="s">
        <v>789</v>
      </c>
      <c r="D3947" s="52">
        <v>18</v>
      </c>
      <c r="F3947" s="8" t="s">
        <v>793</v>
      </c>
      <c r="G3947" s="8">
        <v>20</v>
      </c>
      <c r="I3947" s="8">
        <f t="shared" si="94"/>
        <v>38</v>
      </c>
      <c r="J3947" s="372"/>
    </row>
    <row r="3948" spans="1:10" ht="15" customHeight="1" x14ac:dyDescent="0.2">
      <c r="A3948" s="8">
        <v>4072</v>
      </c>
      <c r="B3948" s="374" t="s">
        <v>913</v>
      </c>
      <c r="C3948" s="8" t="s">
        <v>243</v>
      </c>
      <c r="D3948" s="8">
        <v>28</v>
      </c>
      <c r="F3948" s="52" t="s">
        <v>798</v>
      </c>
      <c r="G3948" s="52">
        <v>17</v>
      </c>
      <c r="I3948" s="8">
        <f t="shared" si="94"/>
        <v>45</v>
      </c>
      <c r="J3948" s="372"/>
    </row>
    <row r="3949" spans="1:10" ht="15" customHeight="1" x14ac:dyDescent="0.2">
      <c r="A3949" s="8">
        <v>4071</v>
      </c>
      <c r="B3949" s="374" t="s">
        <v>913</v>
      </c>
      <c r="C3949" s="52" t="s">
        <v>794</v>
      </c>
      <c r="D3949" s="52">
        <v>21</v>
      </c>
      <c r="F3949" s="8" t="s">
        <v>803</v>
      </c>
      <c r="G3949" s="8">
        <v>38</v>
      </c>
      <c r="I3949" s="8">
        <f t="shared" si="94"/>
        <v>59</v>
      </c>
      <c r="J3949" s="372"/>
    </row>
    <row r="3950" spans="1:10" ht="15" customHeight="1" x14ac:dyDescent="0.2">
      <c r="A3950" s="8">
        <v>4070</v>
      </c>
      <c r="B3950" s="374" t="s">
        <v>913</v>
      </c>
      <c r="C3950" s="52" t="s">
        <v>800</v>
      </c>
      <c r="D3950" s="52">
        <v>27</v>
      </c>
      <c r="F3950" s="8" t="s">
        <v>1323</v>
      </c>
      <c r="G3950" s="8">
        <v>35</v>
      </c>
      <c r="H3950" s="216" t="s">
        <v>1330</v>
      </c>
      <c r="I3950" s="8">
        <f t="shared" si="94"/>
        <v>62</v>
      </c>
      <c r="J3950" s="372"/>
    </row>
    <row r="3951" spans="1:10" ht="15" customHeight="1" x14ac:dyDescent="0.2">
      <c r="A3951" s="8">
        <v>4069</v>
      </c>
      <c r="B3951" s="374" t="s">
        <v>913</v>
      </c>
      <c r="C3951" s="52" t="s">
        <v>801</v>
      </c>
      <c r="D3951" s="52">
        <v>17</v>
      </c>
      <c r="F3951" s="52" t="s">
        <v>379</v>
      </c>
      <c r="G3951" s="52">
        <v>14</v>
      </c>
      <c r="I3951" s="8">
        <f t="shared" si="94"/>
        <v>31</v>
      </c>
      <c r="J3951" s="372"/>
    </row>
    <row r="3952" spans="1:10" ht="15" customHeight="1" x14ac:dyDescent="0.2">
      <c r="A3952" s="8">
        <v>4068</v>
      </c>
      <c r="B3952" s="374" t="s">
        <v>913</v>
      </c>
      <c r="C3952" s="8" t="s">
        <v>319</v>
      </c>
      <c r="D3952" s="8">
        <v>20</v>
      </c>
      <c r="F3952" s="52" t="s">
        <v>8218</v>
      </c>
      <c r="G3952" s="52">
        <v>14</v>
      </c>
      <c r="I3952" s="8">
        <f t="shared" si="94"/>
        <v>34</v>
      </c>
      <c r="J3952" s="372"/>
    </row>
    <row r="3953" spans="1:10" ht="15" customHeight="1" x14ac:dyDescent="0.2">
      <c r="A3953" s="8">
        <v>4067</v>
      </c>
      <c r="B3953" s="374" t="s">
        <v>913</v>
      </c>
      <c r="C3953" s="8" t="s">
        <v>790</v>
      </c>
      <c r="D3953" s="8">
        <v>34</v>
      </c>
      <c r="F3953" s="52" t="s">
        <v>788</v>
      </c>
      <c r="G3953" s="52">
        <v>31</v>
      </c>
      <c r="I3953" s="8">
        <f t="shared" si="94"/>
        <v>65</v>
      </c>
      <c r="J3953" s="372"/>
    </row>
    <row r="3954" spans="1:10" ht="15" customHeight="1" x14ac:dyDescent="0.2">
      <c r="A3954" s="8">
        <v>4066</v>
      </c>
      <c r="B3954" s="374" t="s">
        <v>913</v>
      </c>
      <c r="C3954" s="52" t="s">
        <v>397</v>
      </c>
      <c r="D3954" s="52">
        <v>17</v>
      </c>
      <c r="E3954" s="52" t="s">
        <v>777</v>
      </c>
      <c r="F3954" s="8" t="s">
        <v>166</v>
      </c>
      <c r="G3954" s="8">
        <v>23</v>
      </c>
      <c r="I3954" s="8">
        <f t="shared" si="94"/>
        <v>40</v>
      </c>
      <c r="J3954" s="372"/>
    </row>
    <row r="3955" spans="1:10" ht="15" customHeight="1" x14ac:dyDescent="0.2">
      <c r="A3955" s="8">
        <v>4065</v>
      </c>
      <c r="B3955" s="373" t="s">
        <v>914</v>
      </c>
      <c r="C3955" s="8" t="s">
        <v>798</v>
      </c>
      <c r="D3955" s="8">
        <v>22</v>
      </c>
      <c r="F3955" s="52" t="s">
        <v>797</v>
      </c>
      <c r="G3955" s="52">
        <v>17</v>
      </c>
      <c r="I3955" s="8">
        <f t="shared" si="94"/>
        <v>39</v>
      </c>
      <c r="J3955" s="372"/>
    </row>
    <row r="3956" spans="1:10" ht="15" customHeight="1" x14ac:dyDescent="0.2">
      <c r="A3956" s="8">
        <v>4064</v>
      </c>
      <c r="B3956" s="373" t="s">
        <v>914</v>
      </c>
      <c r="C3956" s="52" t="s">
        <v>397</v>
      </c>
      <c r="D3956" s="52">
        <v>21</v>
      </c>
      <c r="F3956" s="8" t="s">
        <v>793</v>
      </c>
      <c r="G3956" s="8">
        <v>27</v>
      </c>
      <c r="I3956" s="8">
        <f t="shared" si="94"/>
        <v>48</v>
      </c>
      <c r="J3956" s="372"/>
    </row>
    <row r="3957" spans="1:10" ht="15" customHeight="1" x14ac:dyDescent="0.2">
      <c r="A3957" s="8">
        <v>4063</v>
      </c>
      <c r="B3957" s="373" t="s">
        <v>914</v>
      </c>
      <c r="C3957" s="8" t="s">
        <v>794</v>
      </c>
      <c r="D3957" s="8">
        <v>42</v>
      </c>
      <c r="F3957" s="52" t="s">
        <v>379</v>
      </c>
      <c r="G3957" s="52">
        <v>21</v>
      </c>
      <c r="I3957" s="8">
        <f t="shared" si="94"/>
        <v>63</v>
      </c>
      <c r="J3957" s="372"/>
    </row>
    <row r="3958" spans="1:10" ht="15" customHeight="1" x14ac:dyDescent="0.2">
      <c r="A3958" s="8">
        <v>4062</v>
      </c>
      <c r="B3958" s="373" t="s">
        <v>914</v>
      </c>
      <c r="C3958" s="8" t="s">
        <v>1323</v>
      </c>
      <c r="D3958" s="8">
        <v>37</v>
      </c>
      <c r="F3958" s="52" t="s">
        <v>804</v>
      </c>
      <c r="G3958" s="52">
        <v>10</v>
      </c>
      <c r="I3958" s="8">
        <f t="shared" si="94"/>
        <v>47</v>
      </c>
      <c r="J3958" s="372"/>
    </row>
    <row r="3959" spans="1:10" ht="15" customHeight="1" x14ac:dyDescent="0.2">
      <c r="A3959" s="8">
        <v>4061</v>
      </c>
      <c r="B3959" s="373" t="s">
        <v>914</v>
      </c>
      <c r="C3959" s="52" t="s">
        <v>8218</v>
      </c>
      <c r="D3959" s="52">
        <v>21</v>
      </c>
      <c r="F3959" s="8" t="s">
        <v>788</v>
      </c>
      <c r="G3959" s="8">
        <v>40</v>
      </c>
      <c r="I3959" s="8">
        <f t="shared" si="94"/>
        <v>61</v>
      </c>
      <c r="J3959" s="372"/>
    </row>
    <row r="3960" spans="1:10" ht="15" customHeight="1" x14ac:dyDescent="0.2">
      <c r="A3960" s="8">
        <v>4060</v>
      </c>
      <c r="B3960" s="373" t="s">
        <v>914</v>
      </c>
      <c r="C3960" s="8" t="s">
        <v>800</v>
      </c>
      <c r="D3960" s="8">
        <v>41</v>
      </c>
      <c r="F3960" s="52" t="s">
        <v>801</v>
      </c>
      <c r="G3960" s="52">
        <v>34</v>
      </c>
      <c r="I3960" s="8">
        <f t="shared" si="94"/>
        <v>75</v>
      </c>
      <c r="J3960" s="372"/>
    </row>
    <row r="3961" spans="1:10" ht="15" customHeight="1" x14ac:dyDescent="0.2">
      <c r="A3961" s="8">
        <v>4059</v>
      </c>
      <c r="B3961" s="373" t="s">
        <v>914</v>
      </c>
      <c r="C3961" s="8" t="s">
        <v>789</v>
      </c>
      <c r="D3961" s="8">
        <v>38</v>
      </c>
      <c r="F3961" s="52" t="s">
        <v>802</v>
      </c>
      <c r="G3961" s="52">
        <v>10</v>
      </c>
      <c r="I3961" s="8">
        <f t="shared" si="94"/>
        <v>48</v>
      </c>
      <c r="J3961" s="372"/>
    </row>
    <row r="3962" spans="1:10" ht="15" customHeight="1" x14ac:dyDescent="0.2">
      <c r="A3962" s="8">
        <v>4058</v>
      </c>
      <c r="B3962" s="373" t="s">
        <v>914</v>
      </c>
      <c r="C3962" s="52" t="s">
        <v>166</v>
      </c>
      <c r="D3962" s="52">
        <v>28</v>
      </c>
      <c r="F3962" s="8" t="s">
        <v>790</v>
      </c>
      <c r="G3962" s="8">
        <v>77</v>
      </c>
      <c r="H3962" s="216" t="s">
        <v>1329</v>
      </c>
      <c r="I3962" s="8">
        <f t="shared" si="94"/>
        <v>105</v>
      </c>
      <c r="J3962" s="372"/>
    </row>
    <row r="3963" spans="1:10" ht="15" customHeight="1" x14ac:dyDescent="0.2">
      <c r="A3963" s="8">
        <v>4057</v>
      </c>
      <c r="B3963" s="373" t="s">
        <v>914</v>
      </c>
      <c r="C3963" s="8" t="s">
        <v>803</v>
      </c>
      <c r="D3963" s="8">
        <v>28</v>
      </c>
      <c r="F3963" s="52" t="s">
        <v>243</v>
      </c>
      <c r="G3963" s="52">
        <v>23</v>
      </c>
      <c r="I3963" s="8">
        <f t="shared" si="94"/>
        <v>51</v>
      </c>
      <c r="J3963" s="372"/>
    </row>
    <row r="3964" spans="1:10" ht="15" customHeight="1" x14ac:dyDescent="0.2">
      <c r="A3964" s="8">
        <v>4056</v>
      </c>
      <c r="B3964" s="374" t="s">
        <v>915</v>
      </c>
      <c r="C3964" s="52" t="s">
        <v>797</v>
      </c>
      <c r="D3964" s="52">
        <v>13</v>
      </c>
      <c r="F3964" s="8" t="s">
        <v>397</v>
      </c>
      <c r="G3964" s="8">
        <v>41</v>
      </c>
      <c r="H3964" s="216" t="s">
        <v>1333</v>
      </c>
      <c r="I3964" s="8">
        <f t="shared" si="94"/>
        <v>54</v>
      </c>
      <c r="J3964" s="372"/>
    </row>
    <row r="3965" spans="1:10" ht="15" customHeight="1" x14ac:dyDescent="0.2">
      <c r="A3965" s="8">
        <v>4055</v>
      </c>
      <c r="B3965" s="374" t="s">
        <v>915</v>
      </c>
      <c r="C3965" s="52" t="s">
        <v>798</v>
      </c>
      <c r="D3965" s="52">
        <v>16</v>
      </c>
      <c r="F3965" s="8" t="s">
        <v>803</v>
      </c>
      <c r="G3965" s="8">
        <v>24</v>
      </c>
      <c r="I3965" s="8">
        <f t="shared" si="94"/>
        <v>40</v>
      </c>
      <c r="J3965" s="372"/>
    </row>
    <row r="3966" spans="1:10" ht="15" customHeight="1" x14ac:dyDescent="0.2">
      <c r="A3966" s="8">
        <v>4054</v>
      </c>
      <c r="B3966" s="374" t="s">
        <v>915</v>
      </c>
      <c r="C3966" s="52" t="s">
        <v>794</v>
      </c>
      <c r="D3966" s="52">
        <v>29</v>
      </c>
      <c r="F3966" s="8" t="s">
        <v>1323</v>
      </c>
      <c r="G3966" s="8">
        <v>30</v>
      </c>
      <c r="I3966" s="8">
        <f t="shared" si="94"/>
        <v>59</v>
      </c>
      <c r="J3966" s="372"/>
    </row>
    <row r="3967" spans="1:10" ht="15" customHeight="1" x14ac:dyDescent="0.2">
      <c r="A3967" s="8">
        <v>4053</v>
      </c>
      <c r="B3967" s="374" t="s">
        <v>915</v>
      </c>
      <c r="C3967" s="52" t="s">
        <v>379</v>
      </c>
      <c r="D3967" s="52">
        <v>17</v>
      </c>
      <c r="F3967" s="8" t="s">
        <v>800</v>
      </c>
      <c r="G3967" s="8">
        <v>41</v>
      </c>
      <c r="I3967" s="8">
        <f t="shared" si="94"/>
        <v>58</v>
      </c>
      <c r="J3967" s="372"/>
    </row>
    <row r="3968" spans="1:10" ht="15" customHeight="1" x14ac:dyDescent="0.2">
      <c r="A3968" s="8">
        <v>4052</v>
      </c>
      <c r="B3968" s="374" t="s">
        <v>915</v>
      </c>
      <c r="C3968" s="8" t="s">
        <v>243</v>
      </c>
      <c r="D3968" s="8">
        <v>20</v>
      </c>
      <c r="F3968" s="52" t="s">
        <v>8218</v>
      </c>
      <c r="G3968" s="52">
        <v>17</v>
      </c>
      <c r="I3968" s="8">
        <f t="shared" si="94"/>
        <v>37</v>
      </c>
      <c r="J3968" s="372"/>
    </row>
    <row r="3969" spans="1:10" ht="15" customHeight="1" x14ac:dyDescent="0.2">
      <c r="A3969" s="8">
        <v>4051</v>
      </c>
      <c r="B3969" s="374" t="s">
        <v>915</v>
      </c>
      <c r="C3969" s="52" t="s">
        <v>802</v>
      </c>
      <c r="D3969" s="52">
        <v>10</v>
      </c>
      <c r="F3969" s="8" t="s">
        <v>801</v>
      </c>
      <c r="G3969" s="8">
        <v>27</v>
      </c>
      <c r="I3969" s="8">
        <f t="shared" si="94"/>
        <v>37</v>
      </c>
      <c r="J3969" s="372"/>
    </row>
    <row r="3970" spans="1:10" ht="15" customHeight="1" x14ac:dyDescent="0.2">
      <c r="A3970" s="8">
        <v>4050</v>
      </c>
      <c r="B3970" s="374" t="s">
        <v>915</v>
      </c>
      <c r="C3970" s="8" t="s">
        <v>319</v>
      </c>
      <c r="D3970" s="8">
        <v>28</v>
      </c>
      <c r="F3970" s="52" t="s">
        <v>166</v>
      </c>
      <c r="G3970" s="52">
        <v>19</v>
      </c>
      <c r="I3970" s="8">
        <f t="shared" si="94"/>
        <v>47</v>
      </c>
      <c r="J3970" s="372"/>
    </row>
    <row r="3971" spans="1:10" ht="15" customHeight="1" x14ac:dyDescent="0.2">
      <c r="A3971" s="8">
        <v>4049</v>
      </c>
      <c r="B3971" s="374" t="s">
        <v>915</v>
      </c>
      <c r="C3971" s="8" t="s">
        <v>793</v>
      </c>
      <c r="D3971" s="8">
        <v>21</v>
      </c>
      <c r="F3971" s="52" t="s">
        <v>790</v>
      </c>
      <c r="G3971" s="52">
        <v>3</v>
      </c>
      <c r="I3971" s="8">
        <f t="shared" si="94"/>
        <v>24</v>
      </c>
      <c r="J3971" s="372"/>
    </row>
    <row r="3972" spans="1:10" ht="15" customHeight="1" x14ac:dyDescent="0.2">
      <c r="A3972" s="8">
        <v>4048</v>
      </c>
      <c r="B3972" s="374" t="s">
        <v>915</v>
      </c>
      <c r="C3972" s="52" t="s">
        <v>788</v>
      </c>
      <c r="D3972" s="52">
        <v>17</v>
      </c>
      <c r="F3972" s="8" t="s">
        <v>789</v>
      </c>
      <c r="G3972" s="8">
        <v>20</v>
      </c>
      <c r="I3972" s="8">
        <f t="shared" si="94"/>
        <v>37</v>
      </c>
      <c r="J3972" s="372"/>
    </row>
    <row r="3973" spans="1:10" ht="15" customHeight="1" x14ac:dyDescent="0.2">
      <c r="A3973" s="8">
        <v>4047</v>
      </c>
      <c r="B3973" s="373" t="s">
        <v>916</v>
      </c>
      <c r="C3973" s="8" t="s">
        <v>793</v>
      </c>
      <c r="D3973" s="8">
        <v>33</v>
      </c>
      <c r="E3973" s="52" t="s">
        <v>777</v>
      </c>
      <c r="F3973" s="52" t="s">
        <v>798</v>
      </c>
      <c r="G3973" s="52">
        <v>27</v>
      </c>
      <c r="I3973" s="8">
        <f t="shared" si="94"/>
        <v>60</v>
      </c>
      <c r="J3973" s="372"/>
    </row>
    <row r="3974" spans="1:10" ht="15" customHeight="1" x14ac:dyDescent="0.2">
      <c r="A3974" s="8">
        <v>4046</v>
      </c>
      <c r="B3974" s="373" t="s">
        <v>916</v>
      </c>
      <c r="C3974" s="52" t="s">
        <v>379</v>
      </c>
      <c r="D3974" s="52">
        <v>10</v>
      </c>
      <c r="F3974" s="8" t="s">
        <v>803</v>
      </c>
      <c r="G3974" s="8">
        <v>42</v>
      </c>
      <c r="I3974" s="8">
        <f t="shared" si="94"/>
        <v>52</v>
      </c>
      <c r="J3974" s="372"/>
    </row>
    <row r="3975" spans="1:10" ht="15" customHeight="1" x14ac:dyDescent="0.2">
      <c r="A3975" s="8">
        <v>4045</v>
      </c>
      <c r="B3975" s="373" t="s">
        <v>916</v>
      </c>
      <c r="C3975" s="8" t="s">
        <v>800</v>
      </c>
      <c r="D3975" s="8">
        <v>24</v>
      </c>
      <c r="F3975" s="52" t="s">
        <v>794</v>
      </c>
      <c r="G3975" s="52">
        <v>9</v>
      </c>
      <c r="I3975" s="8">
        <f t="shared" si="94"/>
        <v>33</v>
      </c>
      <c r="J3975" s="372"/>
    </row>
    <row r="3976" spans="1:10" ht="15" customHeight="1" x14ac:dyDescent="0.2">
      <c r="A3976" s="8">
        <v>4044</v>
      </c>
      <c r="B3976" s="373" t="s">
        <v>916</v>
      </c>
      <c r="C3976" s="52" t="s">
        <v>397</v>
      </c>
      <c r="D3976" s="52">
        <v>14</v>
      </c>
      <c r="F3976" s="8" t="s">
        <v>1323</v>
      </c>
      <c r="G3976" s="8">
        <v>24</v>
      </c>
      <c r="I3976" s="8">
        <f t="shared" si="94"/>
        <v>38</v>
      </c>
      <c r="J3976" s="372"/>
    </row>
    <row r="3977" spans="1:10" ht="15" customHeight="1" x14ac:dyDescent="0.2">
      <c r="A3977" s="8">
        <v>4043</v>
      </c>
      <c r="B3977" s="373" t="s">
        <v>916</v>
      </c>
      <c r="C3977" s="8" t="s">
        <v>790</v>
      </c>
      <c r="D3977" s="8">
        <v>37</v>
      </c>
      <c r="F3977" s="52" t="s">
        <v>8218</v>
      </c>
      <c r="G3977" s="52">
        <v>6</v>
      </c>
      <c r="I3977" s="8">
        <f t="shared" si="94"/>
        <v>43</v>
      </c>
      <c r="J3977" s="372"/>
    </row>
    <row r="3978" spans="1:10" ht="15" customHeight="1" x14ac:dyDescent="0.2">
      <c r="A3978" s="8">
        <v>4042</v>
      </c>
      <c r="B3978" s="373" t="s">
        <v>916</v>
      </c>
      <c r="C3978" s="8" t="s">
        <v>802</v>
      </c>
      <c r="D3978" s="8">
        <v>20</v>
      </c>
      <c r="F3978" s="52" t="s">
        <v>804</v>
      </c>
      <c r="G3978" s="52">
        <v>17</v>
      </c>
      <c r="I3978" s="8">
        <f t="shared" si="94"/>
        <v>37</v>
      </c>
      <c r="J3978" s="372"/>
    </row>
    <row r="3979" spans="1:10" ht="15" customHeight="1" x14ac:dyDescent="0.2">
      <c r="A3979" s="8">
        <v>4041</v>
      </c>
      <c r="B3979" s="373" t="s">
        <v>916</v>
      </c>
      <c r="C3979" s="52" t="s">
        <v>801</v>
      </c>
      <c r="D3979" s="52">
        <v>20</v>
      </c>
      <c r="F3979" s="8" t="s">
        <v>788</v>
      </c>
      <c r="G3979" s="8">
        <v>23</v>
      </c>
      <c r="I3979" s="8">
        <f t="shared" si="94"/>
        <v>43</v>
      </c>
      <c r="J3979" s="372"/>
    </row>
    <row r="3980" spans="1:10" ht="15" customHeight="1" x14ac:dyDescent="0.2">
      <c r="A3980" s="8">
        <v>4040</v>
      </c>
      <c r="B3980" s="373" t="s">
        <v>916</v>
      </c>
      <c r="C3980" s="8" t="s">
        <v>243</v>
      </c>
      <c r="D3980" s="8">
        <v>38</v>
      </c>
      <c r="F3980" s="52" t="s">
        <v>166</v>
      </c>
      <c r="G3980" s="52">
        <v>17</v>
      </c>
      <c r="H3980" s="216" t="s">
        <v>1326</v>
      </c>
      <c r="I3980" s="8">
        <f t="shared" si="94"/>
        <v>55</v>
      </c>
      <c r="J3980" s="372"/>
    </row>
    <row r="3981" spans="1:10" ht="15" customHeight="1" x14ac:dyDescent="0.2">
      <c r="A3981" s="8">
        <v>4039</v>
      </c>
      <c r="B3981" s="373" t="s">
        <v>916</v>
      </c>
      <c r="C3981" s="52" t="s">
        <v>797</v>
      </c>
      <c r="D3981" s="52">
        <v>23</v>
      </c>
      <c r="F3981" s="8" t="s">
        <v>789</v>
      </c>
      <c r="G3981" s="8">
        <v>30</v>
      </c>
      <c r="I3981" s="8">
        <f t="shared" si="94"/>
        <v>53</v>
      </c>
      <c r="J3981" s="372"/>
    </row>
    <row r="3982" spans="1:10" ht="15" customHeight="1" x14ac:dyDescent="0.2">
      <c r="A3982" s="8">
        <v>4038</v>
      </c>
      <c r="B3982" s="374" t="s">
        <v>917</v>
      </c>
      <c r="C3982" s="8" t="s">
        <v>790</v>
      </c>
      <c r="D3982" s="8">
        <v>38</v>
      </c>
      <c r="F3982" s="52" t="s">
        <v>397</v>
      </c>
      <c r="G3982" s="52">
        <v>31</v>
      </c>
      <c r="I3982" s="8">
        <f t="shared" si="94"/>
        <v>69</v>
      </c>
      <c r="J3982" s="372"/>
    </row>
    <row r="3983" spans="1:10" ht="15" customHeight="1" x14ac:dyDescent="0.2">
      <c r="A3983" s="8">
        <v>4037</v>
      </c>
      <c r="B3983" s="374" t="s">
        <v>917</v>
      </c>
      <c r="C3983" s="8" t="s">
        <v>803</v>
      </c>
      <c r="D3983" s="8">
        <v>34</v>
      </c>
      <c r="F3983" s="52" t="s">
        <v>797</v>
      </c>
      <c r="G3983" s="52">
        <v>21</v>
      </c>
      <c r="I3983" s="8">
        <f t="shared" si="94"/>
        <v>55</v>
      </c>
      <c r="J3983" s="372"/>
    </row>
    <row r="3984" spans="1:10" ht="15" customHeight="1" x14ac:dyDescent="0.2">
      <c r="A3984" s="8">
        <v>4036</v>
      </c>
      <c r="B3984" s="374" t="s">
        <v>917</v>
      </c>
      <c r="C3984" s="52" t="s">
        <v>8218</v>
      </c>
      <c r="D3984" s="52">
        <v>10</v>
      </c>
      <c r="F3984" s="8" t="s">
        <v>794</v>
      </c>
      <c r="G3984" s="8">
        <v>42</v>
      </c>
      <c r="I3984" s="8">
        <f t="shared" si="94"/>
        <v>52</v>
      </c>
      <c r="J3984" s="372"/>
    </row>
    <row r="3985" spans="1:10" ht="15" customHeight="1" x14ac:dyDescent="0.2">
      <c r="A3985" s="8">
        <v>4035</v>
      </c>
      <c r="B3985" s="374" t="s">
        <v>917</v>
      </c>
      <c r="C3985" s="8" t="s">
        <v>1323</v>
      </c>
      <c r="D3985" s="8">
        <v>13</v>
      </c>
      <c r="F3985" s="52" t="s">
        <v>379</v>
      </c>
      <c r="G3985" s="52">
        <v>10</v>
      </c>
      <c r="I3985" s="8">
        <f t="shared" si="94"/>
        <v>23</v>
      </c>
      <c r="J3985" s="372"/>
    </row>
    <row r="3986" spans="1:10" ht="15" customHeight="1" x14ac:dyDescent="0.2">
      <c r="A3986" s="8">
        <v>4034</v>
      </c>
      <c r="B3986" s="374" t="s">
        <v>917</v>
      </c>
      <c r="C3986" s="52" t="s">
        <v>793</v>
      </c>
      <c r="D3986" s="52">
        <v>24</v>
      </c>
      <c r="F3986" s="8" t="s">
        <v>800</v>
      </c>
      <c r="G3986" s="8">
        <v>28</v>
      </c>
      <c r="I3986" s="8">
        <f t="shared" si="94"/>
        <v>52</v>
      </c>
      <c r="J3986" s="372"/>
    </row>
    <row r="3987" spans="1:10" ht="15" customHeight="1" x14ac:dyDescent="0.2">
      <c r="A3987" s="8">
        <v>4033</v>
      </c>
      <c r="B3987" s="374" t="s">
        <v>917</v>
      </c>
      <c r="C3987" s="52" t="s">
        <v>789</v>
      </c>
      <c r="D3987" s="52">
        <v>21</v>
      </c>
      <c r="F3987" s="8" t="s">
        <v>804</v>
      </c>
      <c r="G3987" s="8">
        <v>41</v>
      </c>
      <c r="H3987" s="216" t="s">
        <v>1334</v>
      </c>
      <c r="I3987" s="8">
        <f t="shared" si="94"/>
        <v>62</v>
      </c>
      <c r="J3987" s="372"/>
    </row>
    <row r="3988" spans="1:10" ht="15" customHeight="1" x14ac:dyDescent="0.2">
      <c r="A3988" s="8">
        <v>4032</v>
      </c>
      <c r="B3988" s="374" t="s">
        <v>917</v>
      </c>
      <c r="C3988" s="8" t="s">
        <v>166</v>
      </c>
      <c r="D3988" s="8">
        <v>34</v>
      </c>
      <c r="F3988" s="52" t="s">
        <v>788</v>
      </c>
      <c r="G3988" s="52">
        <v>28</v>
      </c>
      <c r="I3988" s="8">
        <f t="shared" si="94"/>
        <v>62</v>
      </c>
      <c r="J3988" s="372"/>
    </row>
    <row r="3989" spans="1:10" ht="15" customHeight="1" x14ac:dyDescent="0.2">
      <c r="A3989" s="8">
        <v>4031</v>
      </c>
      <c r="B3989" s="374" t="s">
        <v>917</v>
      </c>
      <c r="C3989" s="52" t="s">
        <v>798</v>
      </c>
      <c r="D3989" s="52">
        <v>24</v>
      </c>
      <c r="F3989" s="8" t="s">
        <v>802</v>
      </c>
      <c r="G3989" s="8">
        <v>34</v>
      </c>
      <c r="I3989" s="8">
        <f t="shared" si="94"/>
        <v>58</v>
      </c>
      <c r="J3989" s="372"/>
    </row>
    <row r="3990" spans="1:10" ht="15" customHeight="1" x14ac:dyDescent="0.2">
      <c r="A3990" s="8">
        <v>4030</v>
      </c>
      <c r="B3990" s="374" t="s">
        <v>917</v>
      </c>
      <c r="C3990" s="52" t="s">
        <v>801</v>
      </c>
      <c r="D3990" s="52">
        <v>13</v>
      </c>
      <c r="F3990" s="8" t="s">
        <v>243</v>
      </c>
      <c r="G3990" s="8">
        <v>16</v>
      </c>
      <c r="I3990" s="8">
        <f t="shared" si="94"/>
        <v>29</v>
      </c>
      <c r="J3990" s="372"/>
    </row>
    <row r="3991" spans="1:10" ht="15" customHeight="1" x14ac:dyDescent="0.2">
      <c r="A3991" s="8">
        <v>4029</v>
      </c>
      <c r="B3991" s="373" t="s">
        <v>918</v>
      </c>
      <c r="C3991" s="52" t="s">
        <v>794</v>
      </c>
      <c r="D3991" s="52">
        <v>21</v>
      </c>
      <c r="F3991" s="8" t="s">
        <v>397</v>
      </c>
      <c r="G3991" s="8">
        <v>41</v>
      </c>
      <c r="I3991" s="8">
        <f t="shared" si="94"/>
        <v>62</v>
      </c>
    </row>
    <row r="3992" spans="1:10" ht="15" customHeight="1" x14ac:dyDescent="0.2">
      <c r="A3992" s="8">
        <v>4028</v>
      </c>
      <c r="B3992" s="373" t="s">
        <v>918</v>
      </c>
      <c r="C3992" s="8" t="s">
        <v>800</v>
      </c>
      <c r="D3992" s="8">
        <v>31</v>
      </c>
      <c r="F3992" s="52" t="s">
        <v>797</v>
      </c>
      <c r="G3992" s="52">
        <v>24</v>
      </c>
      <c r="H3992" s="216" t="s">
        <v>977</v>
      </c>
      <c r="I3992" s="8">
        <f t="shared" si="94"/>
        <v>55</v>
      </c>
    </row>
    <row r="3993" spans="1:10" ht="15" customHeight="1" x14ac:dyDescent="0.2">
      <c r="A3993" s="8">
        <v>4027</v>
      </c>
      <c r="B3993" s="373" t="s">
        <v>918</v>
      </c>
      <c r="C3993" s="52" t="s">
        <v>379</v>
      </c>
      <c r="D3993" s="52">
        <v>14</v>
      </c>
      <c r="F3993" s="8" t="s">
        <v>793</v>
      </c>
      <c r="G3993" s="8">
        <v>45</v>
      </c>
      <c r="I3993" s="8">
        <f t="shared" si="94"/>
        <v>59</v>
      </c>
    </row>
    <row r="3994" spans="1:10" ht="15" customHeight="1" x14ac:dyDescent="0.2">
      <c r="A3994" s="8">
        <v>4026</v>
      </c>
      <c r="B3994" s="373" t="s">
        <v>918</v>
      </c>
      <c r="C3994" s="8" t="s">
        <v>1323</v>
      </c>
      <c r="D3994" s="8">
        <v>16</v>
      </c>
      <c r="F3994" s="52" t="s">
        <v>798</v>
      </c>
      <c r="G3994" s="52">
        <v>0</v>
      </c>
      <c r="I3994" s="8">
        <f t="shared" si="94"/>
        <v>16</v>
      </c>
    </row>
    <row r="3995" spans="1:10" ht="15" customHeight="1" x14ac:dyDescent="0.2">
      <c r="A3995" s="8">
        <v>4025</v>
      </c>
      <c r="B3995" s="373" t="s">
        <v>918</v>
      </c>
      <c r="C3995" s="52" t="s">
        <v>166</v>
      </c>
      <c r="D3995" s="52">
        <v>16</v>
      </c>
      <c r="F3995" s="8" t="s">
        <v>803</v>
      </c>
      <c r="G3995" s="8">
        <v>40</v>
      </c>
      <c r="I3995" s="8">
        <f t="shared" si="94"/>
        <v>56</v>
      </c>
    </row>
    <row r="3996" spans="1:10" ht="15" customHeight="1" x14ac:dyDescent="0.2">
      <c r="A3996" s="8">
        <v>4024</v>
      </c>
      <c r="B3996" s="373" t="s">
        <v>918</v>
      </c>
      <c r="C3996" s="8" t="s">
        <v>788</v>
      </c>
      <c r="D3996" s="8">
        <v>34</v>
      </c>
      <c r="F3996" s="52" t="s">
        <v>8218</v>
      </c>
      <c r="G3996" s="52">
        <v>7</v>
      </c>
      <c r="I3996" s="8">
        <f t="shared" si="94"/>
        <v>41</v>
      </c>
    </row>
    <row r="3997" spans="1:10" ht="15" customHeight="1" x14ac:dyDescent="0.2">
      <c r="A3997" s="8">
        <v>4023</v>
      </c>
      <c r="B3997" s="373" t="s">
        <v>918</v>
      </c>
      <c r="C3997" s="52" t="s">
        <v>319</v>
      </c>
      <c r="D3997" s="52">
        <v>20</v>
      </c>
      <c r="F3997" s="8" t="s">
        <v>801</v>
      </c>
      <c r="G3997" s="8">
        <v>23</v>
      </c>
      <c r="I3997" s="8">
        <f t="shared" ref="I3997:I4060" si="95">D3997+G3997</f>
        <v>43</v>
      </c>
    </row>
    <row r="3998" spans="1:10" ht="15" customHeight="1" x14ac:dyDescent="0.2">
      <c r="A3998" s="8">
        <v>4022</v>
      </c>
      <c r="B3998" s="373" t="s">
        <v>918</v>
      </c>
      <c r="C3998" s="52" t="s">
        <v>802</v>
      </c>
      <c r="D3998" s="52">
        <v>10</v>
      </c>
      <c r="F3998" s="8" t="s">
        <v>790</v>
      </c>
      <c r="G3998" s="8">
        <v>34</v>
      </c>
      <c r="I3998" s="8">
        <f t="shared" si="95"/>
        <v>44</v>
      </c>
    </row>
    <row r="3999" spans="1:10" ht="15" customHeight="1" x14ac:dyDescent="0.2">
      <c r="A3999" s="8">
        <v>4021</v>
      </c>
      <c r="B3999" s="373" t="s">
        <v>918</v>
      </c>
      <c r="C3999" s="52" t="s">
        <v>789</v>
      </c>
      <c r="D3999" s="52">
        <v>13</v>
      </c>
      <c r="F3999" s="8" t="s">
        <v>243</v>
      </c>
      <c r="G3999" s="8">
        <v>40</v>
      </c>
      <c r="I3999" s="8">
        <f t="shared" si="95"/>
        <v>53</v>
      </c>
    </row>
    <row r="4000" spans="1:10" ht="15" customHeight="1" x14ac:dyDescent="0.2">
      <c r="A4000" s="8">
        <v>4020</v>
      </c>
      <c r="B4000" s="360" t="s">
        <v>919</v>
      </c>
      <c r="C4000" s="52" t="s">
        <v>803</v>
      </c>
      <c r="D4000" s="52">
        <v>9</v>
      </c>
      <c r="E4000" s="361">
        <v>20</v>
      </c>
      <c r="F4000" s="8" t="s">
        <v>243</v>
      </c>
      <c r="G4000" s="8">
        <v>48</v>
      </c>
      <c r="H4000" s="216" t="s">
        <v>1326</v>
      </c>
      <c r="I4000" s="8">
        <f t="shared" si="95"/>
        <v>57</v>
      </c>
      <c r="J4000" s="358">
        <v>44.21</v>
      </c>
    </row>
    <row r="4001" spans="1:10" ht="15" customHeight="1" x14ac:dyDescent="0.2">
      <c r="A4001" s="8">
        <v>4019</v>
      </c>
      <c r="B4001" s="365" t="s">
        <v>920</v>
      </c>
      <c r="C4001" s="8" t="s">
        <v>803</v>
      </c>
      <c r="D4001" s="8">
        <v>14</v>
      </c>
      <c r="E4001" s="354"/>
      <c r="F4001" s="52" t="s">
        <v>794</v>
      </c>
      <c r="G4001" s="52">
        <v>6</v>
      </c>
      <c r="I4001" s="8">
        <f t="shared" si="95"/>
        <v>20</v>
      </c>
    </row>
    <row r="4002" spans="1:10" ht="15" customHeight="1" x14ac:dyDescent="0.2">
      <c r="A4002" s="8">
        <v>4018</v>
      </c>
      <c r="B4002" s="365" t="s">
        <v>920</v>
      </c>
      <c r="C4002" s="52" t="s">
        <v>790</v>
      </c>
      <c r="D4002" s="52">
        <v>10</v>
      </c>
      <c r="E4002" s="354"/>
      <c r="F4002" s="8" t="s">
        <v>243</v>
      </c>
      <c r="G4002" s="8">
        <v>52</v>
      </c>
      <c r="H4002" s="216" t="s">
        <v>1326</v>
      </c>
      <c r="I4002" s="8">
        <f t="shared" si="95"/>
        <v>62</v>
      </c>
    </row>
    <row r="4003" spans="1:10" ht="15" customHeight="1" x14ac:dyDescent="0.2">
      <c r="A4003" s="8">
        <v>4017</v>
      </c>
      <c r="B4003" s="360" t="s">
        <v>921</v>
      </c>
      <c r="C4003" s="52" t="s">
        <v>793</v>
      </c>
      <c r="D4003" s="52">
        <v>15</v>
      </c>
      <c r="E4003" s="354"/>
      <c r="F4003" s="8" t="s">
        <v>803</v>
      </c>
      <c r="G4003" s="8">
        <v>52</v>
      </c>
      <c r="I4003" s="8">
        <f t="shared" si="95"/>
        <v>67</v>
      </c>
    </row>
    <row r="4004" spans="1:10" ht="15" customHeight="1" x14ac:dyDescent="0.2">
      <c r="A4004" s="8">
        <v>4016</v>
      </c>
      <c r="B4004" s="360" t="s">
        <v>921</v>
      </c>
      <c r="C4004" s="52" t="s">
        <v>802</v>
      </c>
      <c r="D4004" s="52">
        <v>21</v>
      </c>
      <c r="E4004" s="354"/>
      <c r="F4004" s="8" t="s">
        <v>243</v>
      </c>
      <c r="G4004" s="8">
        <v>31</v>
      </c>
      <c r="H4004" s="216" t="s">
        <v>4789</v>
      </c>
      <c r="I4004" s="8">
        <f t="shared" si="95"/>
        <v>52</v>
      </c>
    </row>
    <row r="4005" spans="1:10" ht="15" customHeight="1" x14ac:dyDescent="0.2">
      <c r="A4005" s="8">
        <v>4015</v>
      </c>
      <c r="B4005" s="360" t="s">
        <v>921</v>
      </c>
      <c r="C4005" s="52" t="s">
        <v>295</v>
      </c>
      <c r="D4005" s="52">
        <v>13</v>
      </c>
      <c r="E4005" s="354"/>
      <c r="F4005" s="8" t="s">
        <v>794</v>
      </c>
      <c r="G4005" s="8">
        <v>20</v>
      </c>
      <c r="I4005" s="8">
        <f t="shared" si="95"/>
        <v>33</v>
      </c>
    </row>
    <row r="4006" spans="1:10" ht="15" customHeight="1" x14ac:dyDescent="0.2">
      <c r="A4006" s="8">
        <v>4014</v>
      </c>
      <c r="B4006" s="360" t="s">
        <v>921</v>
      </c>
      <c r="C4006" s="8" t="s">
        <v>790</v>
      </c>
      <c r="D4006" s="8">
        <v>29</v>
      </c>
      <c r="E4006" s="354"/>
      <c r="F4006" s="52" t="s">
        <v>788</v>
      </c>
      <c r="G4006" s="52">
        <v>16</v>
      </c>
      <c r="I4006" s="8">
        <f t="shared" si="95"/>
        <v>45</v>
      </c>
    </row>
    <row r="4007" spans="1:10" ht="15" customHeight="1" x14ac:dyDescent="0.2">
      <c r="A4007" s="8">
        <v>4013</v>
      </c>
      <c r="B4007" s="365" t="s">
        <v>922</v>
      </c>
      <c r="C4007" s="52" t="s">
        <v>166</v>
      </c>
      <c r="D4007" s="52">
        <v>6</v>
      </c>
      <c r="F4007" s="8" t="s">
        <v>803</v>
      </c>
      <c r="G4007" s="8">
        <v>55</v>
      </c>
      <c r="H4007" s="216" t="s">
        <v>1335</v>
      </c>
      <c r="I4007" s="8">
        <f t="shared" si="95"/>
        <v>61</v>
      </c>
      <c r="J4007" s="372"/>
    </row>
    <row r="4008" spans="1:10" ht="15" customHeight="1" x14ac:dyDescent="0.2">
      <c r="A4008" s="8">
        <v>4012</v>
      </c>
      <c r="B4008" s="365" t="s">
        <v>922</v>
      </c>
      <c r="C4008" s="52" t="s">
        <v>788</v>
      </c>
      <c r="D4008" s="52">
        <v>24</v>
      </c>
      <c r="F4008" s="8" t="s">
        <v>798</v>
      </c>
      <c r="G4008" s="8">
        <v>33</v>
      </c>
      <c r="I4008" s="8">
        <f t="shared" si="95"/>
        <v>57</v>
      </c>
      <c r="J4008" s="372"/>
    </row>
    <row r="4009" spans="1:10" ht="15" customHeight="1" x14ac:dyDescent="0.2">
      <c r="A4009" s="8">
        <v>4011</v>
      </c>
      <c r="B4009" s="365" t="s">
        <v>922</v>
      </c>
      <c r="C4009" s="52" t="s">
        <v>801</v>
      </c>
      <c r="D4009" s="52">
        <v>21</v>
      </c>
      <c r="F4009" s="8" t="s">
        <v>795</v>
      </c>
      <c r="G4009" s="8">
        <v>40</v>
      </c>
      <c r="I4009" s="8">
        <f t="shared" si="95"/>
        <v>61</v>
      </c>
      <c r="J4009" s="372"/>
    </row>
    <row r="4010" spans="1:10" ht="15" customHeight="1" x14ac:dyDescent="0.2">
      <c r="A4010" s="8">
        <v>4010</v>
      </c>
      <c r="B4010" s="365" t="s">
        <v>922</v>
      </c>
      <c r="C4010" s="52" t="s">
        <v>319</v>
      </c>
      <c r="D4010" s="52">
        <v>3</v>
      </c>
      <c r="F4010" s="8" t="s">
        <v>379</v>
      </c>
      <c r="G4010" s="8">
        <v>23</v>
      </c>
      <c r="I4010" s="8">
        <f t="shared" si="95"/>
        <v>26</v>
      </c>
      <c r="J4010" s="372"/>
    </row>
    <row r="4011" spans="1:10" ht="15" customHeight="1" x14ac:dyDescent="0.2">
      <c r="A4011" s="8">
        <v>4009</v>
      </c>
      <c r="B4011" s="365" t="s">
        <v>922</v>
      </c>
      <c r="C4011" s="8" t="s">
        <v>422</v>
      </c>
      <c r="D4011" s="8">
        <v>20</v>
      </c>
      <c r="F4011" s="52" t="s">
        <v>397</v>
      </c>
      <c r="G4011" s="52">
        <v>14</v>
      </c>
      <c r="I4011" s="8">
        <f t="shared" si="95"/>
        <v>34</v>
      </c>
      <c r="J4011" s="372"/>
    </row>
    <row r="4012" spans="1:10" ht="15" customHeight="1" x14ac:dyDescent="0.2">
      <c r="A4012" s="8">
        <v>4008</v>
      </c>
      <c r="B4012" s="365" t="s">
        <v>922</v>
      </c>
      <c r="C4012" s="8" t="s">
        <v>790</v>
      </c>
      <c r="D4012" s="8">
        <v>42</v>
      </c>
      <c r="F4012" s="52" t="s">
        <v>797</v>
      </c>
      <c r="G4012" s="52">
        <v>6</v>
      </c>
      <c r="I4012" s="8">
        <f t="shared" si="95"/>
        <v>48</v>
      </c>
      <c r="J4012" s="372"/>
    </row>
    <row r="4013" spans="1:10" ht="15" customHeight="1" x14ac:dyDescent="0.2">
      <c r="A4013" s="8">
        <v>4007</v>
      </c>
      <c r="B4013" s="365" t="s">
        <v>922</v>
      </c>
      <c r="C4013" s="8" t="s">
        <v>802</v>
      </c>
      <c r="D4013" s="8">
        <v>17</v>
      </c>
      <c r="F4013" s="52" t="s">
        <v>1323</v>
      </c>
      <c r="G4013" s="52">
        <v>7</v>
      </c>
      <c r="I4013" s="8">
        <f t="shared" si="95"/>
        <v>24</v>
      </c>
      <c r="J4013" s="372"/>
    </row>
    <row r="4014" spans="1:10" ht="15" customHeight="1" x14ac:dyDescent="0.2">
      <c r="A4014" s="8">
        <v>4006</v>
      </c>
      <c r="B4014" s="365" t="s">
        <v>922</v>
      </c>
      <c r="C4014" s="52" t="s">
        <v>789</v>
      </c>
      <c r="D4014" s="52">
        <v>20</v>
      </c>
      <c r="F4014" s="8" t="s">
        <v>793</v>
      </c>
      <c r="G4014" s="8">
        <v>23</v>
      </c>
      <c r="I4014" s="8">
        <f t="shared" si="95"/>
        <v>43</v>
      </c>
      <c r="J4014" s="372"/>
    </row>
    <row r="4015" spans="1:10" ht="15" customHeight="1" x14ac:dyDescent="0.2">
      <c r="A4015" s="8">
        <v>4005</v>
      </c>
      <c r="B4015" s="365" t="s">
        <v>922</v>
      </c>
      <c r="C4015" s="52" t="s">
        <v>243</v>
      </c>
      <c r="D4015" s="52">
        <v>5</v>
      </c>
      <c r="F4015" s="8" t="s">
        <v>794</v>
      </c>
      <c r="G4015" s="8">
        <v>14</v>
      </c>
      <c r="I4015" s="8">
        <f t="shared" si="95"/>
        <v>19</v>
      </c>
      <c r="J4015" s="372"/>
    </row>
    <row r="4016" spans="1:10" ht="15" customHeight="1" x14ac:dyDescent="0.2">
      <c r="A4016" s="8">
        <v>4004</v>
      </c>
      <c r="B4016" s="360" t="s">
        <v>923</v>
      </c>
      <c r="C4016" s="8" t="s">
        <v>803</v>
      </c>
      <c r="D4016" s="8">
        <v>31</v>
      </c>
      <c r="F4016" s="52" t="s">
        <v>422</v>
      </c>
      <c r="G4016" s="52">
        <v>6</v>
      </c>
      <c r="I4016" s="8">
        <f t="shared" si="95"/>
        <v>37</v>
      </c>
      <c r="J4016" s="372"/>
    </row>
    <row r="4017" spans="1:10" ht="15" customHeight="1" x14ac:dyDescent="0.2">
      <c r="A4017" s="8">
        <v>4003</v>
      </c>
      <c r="B4017" s="360" t="s">
        <v>923</v>
      </c>
      <c r="C4017" s="52" t="s">
        <v>793</v>
      </c>
      <c r="D4017" s="52">
        <v>10</v>
      </c>
      <c r="F4017" s="8" t="s">
        <v>801</v>
      </c>
      <c r="G4017" s="8">
        <v>12</v>
      </c>
      <c r="I4017" s="8">
        <f t="shared" si="95"/>
        <v>22</v>
      </c>
      <c r="J4017" s="372"/>
    </row>
    <row r="4018" spans="1:10" ht="15" customHeight="1" x14ac:dyDescent="0.2">
      <c r="A4018" s="8">
        <v>4002</v>
      </c>
      <c r="B4018" s="360" t="s">
        <v>923</v>
      </c>
      <c r="C4018" s="8" t="s">
        <v>397</v>
      </c>
      <c r="D4018" s="8">
        <v>13</v>
      </c>
      <c r="F4018" s="52" t="s">
        <v>789</v>
      </c>
      <c r="G4018" s="52">
        <v>7</v>
      </c>
      <c r="I4018" s="8">
        <f t="shared" si="95"/>
        <v>20</v>
      </c>
      <c r="J4018" s="372"/>
    </row>
    <row r="4019" spans="1:10" ht="15" customHeight="1" x14ac:dyDescent="0.2">
      <c r="A4019" s="8">
        <v>4001</v>
      </c>
      <c r="B4019" s="360" t="s">
        <v>923</v>
      </c>
      <c r="C4019" s="8" t="s">
        <v>797</v>
      </c>
      <c r="D4019" s="8">
        <v>32</v>
      </c>
      <c r="F4019" s="52" t="s">
        <v>788</v>
      </c>
      <c r="G4019" s="52">
        <v>27</v>
      </c>
      <c r="I4019" s="8">
        <f t="shared" si="95"/>
        <v>59</v>
      </c>
      <c r="J4019" s="372"/>
    </row>
    <row r="4020" spans="1:10" ht="15" customHeight="1" x14ac:dyDescent="0.2">
      <c r="A4020" s="8">
        <v>4000</v>
      </c>
      <c r="B4020" s="360" t="s">
        <v>923</v>
      </c>
      <c r="C4020" s="52" t="s">
        <v>798</v>
      </c>
      <c r="D4020" s="52">
        <v>10</v>
      </c>
      <c r="E4020" s="52" t="s">
        <v>777</v>
      </c>
      <c r="F4020" s="8" t="s">
        <v>243</v>
      </c>
      <c r="G4020" s="8">
        <v>16</v>
      </c>
      <c r="I4020" s="8">
        <f t="shared" si="95"/>
        <v>26</v>
      </c>
      <c r="J4020" s="372"/>
    </row>
    <row r="4021" spans="1:10" ht="15" customHeight="1" x14ac:dyDescent="0.2">
      <c r="A4021" s="8">
        <v>3999</v>
      </c>
      <c r="B4021" s="360" t="s">
        <v>923</v>
      </c>
      <c r="C4021" s="8" t="s">
        <v>1323</v>
      </c>
      <c r="D4021" s="8">
        <v>38</v>
      </c>
      <c r="F4021" s="52" t="s">
        <v>166</v>
      </c>
      <c r="G4021" s="52">
        <v>7</v>
      </c>
      <c r="I4021" s="8">
        <f t="shared" si="95"/>
        <v>45</v>
      </c>
      <c r="J4021" s="372"/>
    </row>
    <row r="4022" spans="1:10" ht="15" customHeight="1" x14ac:dyDescent="0.2">
      <c r="A4022" s="8">
        <v>3998</v>
      </c>
      <c r="B4022" s="360" t="s">
        <v>923</v>
      </c>
      <c r="C4022" s="52" t="s">
        <v>379</v>
      </c>
      <c r="D4022" s="52">
        <v>27</v>
      </c>
      <c r="F4022" s="8" t="s">
        <v>802</v>
      </c>
      <c r="G4022" s="8">
        <v>52</v>
      </c>
      <c r="I4022" s="8">
        <f t="shared" si="95"/>
        <v>79</v>
      </c>
      <c r="J4022" s="372"/>
    </row>
    <row r="4023" spans="1:10" ht="15" customHeight="1" x14ac:dyDescent="0.2">
      <c r="A4023" s="8">
        <v>3997</v>
      </c>
      <c r="B4023" s="360" t="s">
        <v>923</v>
      </c>
      <c r="C4023" s="8" t="s">
        <v>794</v>
      </c>
      <c r="D4023" s="8">
        <v>42</v>
      </c>
      <c r="F4023" s="52" t="s">
        <v>804</v>
      </c>
      <c r="G4023" s="52">
        <v>27</v>
      </c>
      <c r="H4023" s="216" t="s">
        <v>1336</v>
      </c>
      <c r="I4023" s="8">
        <f t="shared" si="95"/>
        <v>69</v>
      </c>
      <c r="J4023" s="372"/>
    </row>
    <row r="4024" spans="1:10" ht="15" customHeight="1" x14ac:dyDescent="0.2">
      <c r="A4024" s="8">
        <v>3996</v>
      </c>
      <c r="B4024" s="360" t="s">
        <v>923</v>
      </c>
      <c r="C4024" s="52" t="s">
        <v>295</v>
      </c>
      <c r="D4024" s="52">
        <v>20</v>
      </c>
      <c r="F4024" s="8" t="s">
        <v>790</v>
      </c>
      <c r="G4024" s="8">
        <v>30</v>
      </c>
      <c r="I4024" s="8">
        <f t="shared" si="95"/>
        <v>50</v>
      </c>
      <c r="J4024" s="372"/>
    </row>
    <row r="4025" spans="1:10" ht="15" customHeight="1" x14ac:dyDescent="0.2">
      <c r="A4025" s="8">
        <v>3995</v>
      </c>
      <c r="B4025" s="365" t="s">
        <v>924</v>
      </c>
      <c r="C4025" s="52" t="s">
        <v>397</v>
      </c>
      <c r="D4025" s="52">
        <v>19</v>
      </c>
      <c r="F4025" s="8" t="s">
        <v>803</v>
      </c>
      <c r="G4025" s="8">
        <v>21</v>
      </c>
      <c r="I4025" s="8">
        <f t="shared" si="95"/>
        <v>40</v>
      </c>
      <c r="J4025" s="372"/>
    </row>
    <row r="4026" spans="1:10" ht="15" customHeight="1" x14ac:dyDescent="0.2">
      <c r="A4026" s="8">
        <v>3994</v>
      </c>
      <c r="B4026" s="365" t="s">
        <v>924</v>
      </c>
      <c r="C4026" s="52" t="s">
        <v>798</v>
      </c>
      <c r="D4026" s="52">
        <v>10</v>
      </c>
      <c r="F4026" s="8" t="s">
        <v>793</v>
      </c>
      <c r="G4026" s="8">
        <v>27</v>
      </c>
      <c r="I4026" s="8">
        <f t="shared" si="95"/>
        <v>37</v>
      </c>
      <c r="J4026" s="372"/>
    </row>
    <row r="4027" spans="1:10" ht="15" customHeight="1" x14ac:dyDescent="0.2">
      <c r="A4027" s="8">
        <v>3993</v>
      </c>
      <c r="B4027" s="365" t="s">
        <v>924</v>
      </c>
      <c r="C4027" s="52" t="s">
        <v>797</v>
      </c>
      <c r="D4027" s="52">
        <v>23</v>
      </c>
      <c r="F4027" s="8" t="s">
        <v>794</v>
      </c>
      <c r="G4027" s="8">
        <v>31</v>
      </c>
      <c r="I4027" s="8">
        <f t="shared" si="95"/>
        <v>54</v>
      </c>
      <c r="J4027" s="372"/>
    </row>
    <row r="4028" spans="1:10" ht="15" customHeight="1" x14ac:dyDescent="0.2">
      <c r="A4028" s="8">
        <v>3992</v>
      </c>
      <c r="B4028" s="365" t="s">
        <v>924</v>
      </c>
      <c r="C4028" s="52" t="s">
        <v>166</v>
      </c>
      <c r="D4028" s="52">
        <v>14</v>
      </c>
      <c r="F4028" s="8" t="s">
        <v>379</v>
      </c>
      <c r="G4028" s="8">
        <v>17</v>
      </c>
      <c r="I4028" s="8">
        <f t="shared" si="95"/>
        <v>31</v>
      </c>
      <c r="J4028" s="372"/>
    </row>
    <row r="4029" spans="1:10" ht="15" customHeight="1" x14ac:dyDescent="0.2">
      <c r="A4029" s="8">
        <v>3991</v>
      </c>
      <c r="B4029" s="365" t="s">
        <v>924</v>
      </c>
      <c r="C4029" s="52" t="s">
        <v>1323</v>
      </c>
      <c r="D4029" s="52">
        <v>17</v>
      </c>
      <c r="F4029" s="8" t="s">
        <v>795</v>
      </c>
      <c r="G4029" s="8">
        <v>24</v>
      </c>
      <c r="I4029" s="8">
        <f t="shared" si="95"/>
        <v>41</v>
      </c>
      <c r="J4029" s="372"/>
    </row>
    <row r="4030" spans="1:10" ht="15" customHeight="1" x14ac:dyDescent="0.2">
      <c r="A4030" s="8">
        <v>3990</v>
      </c>
      <c r="B4030" s="365" t="s">
        <v>924</v>
      </c>
      <c r="C4030" s="8" t="s">
        <v>422</v>
      </c>
      <c r="D4030" s="8">
        <v>44</v>
      </c>
      <c r="F4030" s="52" t="s">
        <v>804</v>
      </c>
      <c r="G4030" s="52">
        <v>24</v>
      </c>
      <c r="I4030" s="8">
        <f t="shared" si="95"/>
        <v>68</v>
      </c>
      <c r="J4030" s="372"/>
    </row>
    <row r="4031" spans="1:10" ht="15" customHeight="1" x14ac:dyDescent="0.2">
      <c r="A4031" s="8">
        <v>3989</v>
      </c>
      <c r="B4031" s="365" t="s">
        <v>924</v>
      </c>
      <c r="C4031" s="8" t="s">
        <v>802</v>
      </c>
      <c r="D4031" s="8">
        <v>30</v>
      </c>
      <c r="F4031" s="52" t="s">
        <v>801</v>
      </c>
      <c r="G4031" s="52">
        <v>16</v>
      </c>
      <c r="I4031" s="8">
        <f t="shared" si="95"/>
        <v>46</v>
      </c>
      <c r="J4031" s="372"/>
    </row>
    <row r="4032" spans="1:10" ht="15" customHeight="1" x14ac:dyDescent="0.2">
      <c r="A4032" s="8">
        <v>3988</v>
      </c>
      <c r="B4032" s="365" t="s">
        <v>924</v>
      </c>
      <c r="C4032" s="52" t="s">
        <v>788</v>
      </c>
      <c r="D4032" s="52">
        <v>13</v>
      </c>
      <c r="F4032" s="8" t="s">
        <v>243</v>
      </c>
      <c r="G4032" s="8">
        <v>31</v>
      </c>
      <c r="I4032" s="8">
        <f t="shared" si="95"/>
        <v>44</v>
      </c>
      <c r="J4032" s="372"/>
    </row>
    <row r="4033" spans="1:10" ht="15" customHeight="1" x14ac:dyDescent="0.2">
      <c r="A4033" s="8">
        <v>3987</v>
      </c>
      <c r="B4033" s="365" t="s">
        <v>924</v>
      </c>
      <c r="C4033" s="52" t="s">
        <v>789</v>
      </c>
      <c r="D4033" s="52">
        <v>17</v>
      </c>
      <c r="F4033" s="8" t="s">
        <v>790</v>
      </c>
      <c r="G4033" s="8">
        <v>44</v>
      </c>
      <c r="H4033" s="216" t="s">
        <v>775</v>
      </c>
      <c r="I4033" s="8">
        <f t="shared" si="95"/>
        <v>61</v>
      </c>
      <c r="J4033" s="372"/>
    </row>
    <row r="4034" spans="1:10" ht="15" customHeight="1" x14ac:dyDescent="0.2">
      <c r="A4034" s="8">
        <v>3986</v>
      </c>
      <c r="B4034" s="360" t="s">
        <v>925</v>
      </c>
      <c r="C4034" s="52" t="s">
        <v>379</v>
      </c>
      <c r="D4034" s="52">
        <v>14</v>
      </c>
      <c r="F4034" s="8" t="s">
        <v>798</v>
      </c>
      <c r="G4034" s="8">
        <v>24</v>
      </c>
      <c r="I4034" s="8">
        <f t="shared" si="95"/>
        <v>38</v>
      </c>
      <c r="J4034" s="372"/>
    </row>
    <row r="4035" spans="1:10" ht="15" customHeight="1" x14ac:dyDescent="0.2">
      <c r="A4035" s="8">
        <v>3985</v>
      </c>
      <c r="B4035" s="360" t="s">
        <v>925</v>
      </c>
      <c r="C4035" s="52" t="s">
        <v>797</v>
      </c>
      <c r="D4035" s="52">
        <v>14</v>
      </c>
      <c r="F4035" s="8" t="s">
        <v>397</v>
      </c>
      <c r="G4035" s="8">
        <v>29</v>
      </c>
      <c r="I4035" s="8">
        <f t="shared" si="95"/>
        <v>43</v>
      </c>
      <c r="J4035" s="372"/>
    </row>
    <row r="4036" spans="1:10" ht="15" customHeight="1" x14ac:dyDescent="0.2">
      <c r="A4036" s="8">
        <v>3984</v>
      </c>
      <c r="B4036" s="360" t="s">
        <v>925</v>
      </c>
      <c r="C4036" s="8" t="s">
        <v>803</v>
      </c>
      <c r="D4036" s="8">
        <v>23</v>
      </c>
      <c r="E4036" s="52" t="s">
        <v>777</v>
      </c>
      <c r="F4036" s="52" t="s">
        <v>793</v>
      </c>
      <c r="G4036" s="52">
        <v>17</v>
      </c>
      <c r="I4036" s="8">
        <f t="shared" si="95"/>
        <v>40</v>
      </c>
      <c r="J4036" s="372"/>
    </row>
    <row r="4037" spans="1:10" ht="15" customHeight="1" x14ac:dyDescent="0.2">
      <c r="A4037" s="8">
        <v>3983</v>
      </c>
      <c r="B4037" s="360" t="s">
        <v>925</v>
      </c>
      <c r="C4037" s="8" t="s">
        <v>788</v>
      </c>
      <c r="D4037" s="8">
        <v>17</v>
      </c>
      <c r="F4037" s="52" t="s">
        <v>1323</v>
      </c>
      <c r="G4037" s="52">
        <v>16</v>
      </c>
      <c r="I4037" s="8">
        <f t="shared" si="95"/>
        <v>33</v>
      </c>
      <c r="J4037" s="372"/>
    </row>
    <row r="4038" spans="1:10" ht="15" customHeight="1" x14ac:dyDescent="0.2">
      <c r="A4038" s="8">
        <v>3982</v>
      </c>
      <c r="B4038" s="360" t="s">
        <v>925</v>
      </c>
      <c r="C4038" s="8" t="s">
        <v>794</v>
      </c>
      <c r="D4038" s="8">
        <v>41</v>
      </c>
      <c r="F4038" s="52" t="s">
        <v>795</v>
      </c>
      <c r="G4038" s="52">
        <v>24</v>
      </c>
      <c r="I4038" s="8">
        <f t="shared" si="95"/>
        <v>65</v>
      </c>
      <c r="J4038" s="372"/>
    </row>
    <row r="4039" spans="1:10" ht="15" customHeight="1" x14ac:dyDescent="0.2">
      <c r="A4039" s="8">
        <v>3981</v>
      </c>
      <c r="B4039" s="360" t="s">
        <v>925</v>
      </c>
      <c r="C4039" s="8" t="s">
        <v>166</v>
      </c>
      <c r="D4039" s="8">
        <v>23</v>
      </c>
      <c r="F4039" s="52" t="s">
        <v>422</v>
      </c>
      <c r="G4039" s="52">
        <v>16</v>
      </c>
      <c r="I4039" s="8">
        <f t="shared" si="95"/>
        <v>39</v>
      </c>
      <c r="J4039" s="372"/>
    </row>
    <row r="4040" spans="1:10" ht="15" customHeight="1" x14ac:dyDescent="0.2">
      <c r="A4040" s="8">
        <v>3980</v>
      </c>
      <c r="B4040" s="360" t="s">
        <v>925</v>
      </c>
      <c r="C4040" s="8" t="s">
        <v>319</v>
      </c>
      <c r="D4040" s="8">
        <v>24</v>
      </c>
      <c r="F4040" s="52" t="s">
        <v>802</v>
      </c>
      <c r="G4040" s="52">
        <v>20</v>
      </c>
      <c r="H4040" s="216" t="s">
        <v>1334</v>
      </c>
      <c r="I4040" s="8">
        <f t="shared" si="95"/>
        <v>44</v>
      </c>
      <c r="J4040" s="372"/>
    </row>
    <row r="4041" spans="1:10" ht="15" customHeight="1" x14ac:dyDescent="0.2">
      <c r="A4041" s="8">
        <v>3979</v>
      </c>
      <c r="B4041" s="360" t="s">
        <v>925</v>
      </c>
      <c r="C4041" s="8" t="s">
        <v>243</v>
      </c>
      <c r="D4041" s="8">
        <v>44</v>
      </c>
      <c r="F4041" s="52" t="s">
        <v>790</v>
      </c>
      <c r="G4041" s="52">
        <v>20</v>
      </c>
      <c r="I4041" s="8">
        <f t="shared" si="95"/>
        <v>64</v>
      </c>
      <c r="J4041" s="372"/>
    </row>
    <row r="4042" spans="1:10" ht="15" customHeight="1" x14ac:dyDescent="0.2">
      <c r="A4042" s="8">
        <v>3978</v>
      </c>
      <c r="B4042" s="360" t="s">
        <v>925</v>
      </c>
      <c r="C4042" s="52" t="s">
        <v>801</v>
      </c>
      <c r="D4042" s="52">
        <v>10</v>
      </c>
      <c r="F4042" s="8" t="s">
        <v>789</v>
      </c>
      <c r="G4042" s="8">
        <v>26</v>
      </c>
      <c r="I4042" s="8">
        <f t="shared" si="95"/>
        <v>36</v>
      </c>
      <c r="J4042" s="372"/>
    </row>
    <row r="4043" spans="1:10" ht="15" customHeight="1" x14ac:dyDescent="0.2">
      <c r="A4043" s="8">
        <v>3977</v>
      </c>
      <c r="B4043" s="365" t="s">
        <v>926</v>
      </c>
      <c r="C4043" s="52" t="s">
        <v>397</v>
      </c>
      <c r="D4043" s="52">
        <v>16</v>
      </c>
      <c r="F4043" s="8" t="s">
        <v>798</v>
      </c>
      <c r="G4043" s="8">
        <v>26</v>
      </c>
      <c r="I4043" s="8">
        <f t="shared" si="95"/>
        <v>42</v>
      </c>
      <c r="J4043" s="372"/>
    </row>
    <row r="4044" spans="1:10" ht="15" customHeight="1" x14ac:dyDescent="0.2">
      <c r="A4044" s="8">
        <v>3976</v>
      </c>
      <c r="B4044" s="365" t="s">
        <v>926</v>
      </c>
      <c r="C4044" s="8" t="s">
        <v>803</v>
      </c>
      <c r="D4044" s="8">
        <v>10</v>
      </c>
      <c r="F4044" s="52" t="s">
        <v>797</v>
      </c>
      <c r="G4044" s="52">
        <v>7</v>
      </c>
      <c r="I4044" s="8">
        <f t="shared" si="95"/>
        <v>17</v>
      </c>
      <c r="J4044" s="372"/>
    </row>
    <row r="4045" spans="1:10" ht="15" customHeight="1" x14ac:dyDescent="0.2">
      <c r="A4045" s="8">
        <v>3975</v>
      </c>
      <c r="B4045" s="365" t="s">
        <v>926</v>
      </c>
      <c r="C4045" s="8" t="s">
        <v>793</v>
      </c>
      <c r="D4045" s="8">
        <v>30</v>
      </c>
      <c r="F4045" s="52" t="s">
        <v>1323</v>
      </c>
      <c r="G4045" s="52">
        <v>20</v>
      </c>
      <c r="I4045" s="8">
        <f t="shared" si="95"/>
        <v>50</v>
      </c>
      <c r="J4045" s="372"/>
    </row>
    <row r="4046" spans="1:10" ht="15" customHeight="1" x14ac:dyDescent="0.2">
      <c r="A4046" s="8">
        <v>3974</v>
      </c>
      <c r="B4046" s="365" t="s">
        <v>926</v>
      </c>
      <c r="C4046" s="8" t="s">
        <v>295</v>
      </c>
      <c r="D4046" s="8">
        <v>33</v>
      </c>
      <c r="F4046" s="52" t="s">
        <v>379</v>
      </c>
      <c r="G4046" s="52">
        <v>0</v>
      </c>
      <c r="H4046" s="216" t="s">
        <v>1337</v>
      </c>
      <c r="I4046" s="8">
        <f t="shared" si="95"/>
        <v>33</v>
      </c>
      <c r="J4046" s="372"/>
    </row>
    <row r="4047" spans="1:10" ht="15" customHeight="1" x14ac:dyDescent="0.2">
      <c r="A4047" s="8">
        <v>3973</v>
      </c>
      <c r="B4047" s="365" t="s">
        <v>926</v>
      </c>
      <c r="C4047" s="52" t="s">
        <v>801</v>
      </c>
      <c r="D4047" s="52">
        <v>9</v>
      </c>
      <c r="F4047" s="8" t="s">
        <v>166</v>
      </c>
      <c r="G4047" s="8">
        <v>27</v>
      </c>
      <c r="I4047" s="8">
        <f t="shared" si="95"/>
        <v>36</v>
      </c>
      <c r="J4047" s="372"/>
    </row>
    <row r="4048" spans="1:10" ht="15" customHeight="1" x14ac:dyDescent="0.2">
      <c r="A4048" s="8">
        <v>3972</v>
      </c>
      <c r="B4048" s="365" t="s">
        <v>926</v>
      </c>
      <c r="C4048" s="52" t="s">
        <v>788</v>
      </c>
      <c r="D4048" s="52">
        <v>10</v>
      </c>
      <c r="F4048" s="8" t="s">
        <v>804</v>
      </c>
      <c r="G4048" s="8">
        <v>17</v>
      </c>
      <c r="I4048" s="8">
        <f t="shared" si="95"/>
        <v>27</v>
      </c>
      <c r="J4048" s="372"/>
    </row>
    <row r="4049" spans="1:10" ht="15" customHeight="1" x14ac:dyDescent="0.2">
      <c r="A4049" s="8">
        <v>3971</v>
      </c>
      <c r="B4049" s="365" t="s">
        <v>926</v>
      </c>
      <c r="C4049" s="8" t="s">
        <v>794</v>
      </c>
      <c r="D4049" s="8">
        <v>14</v>
      </c>
      <c r="F4049" s="52" t="s">
        <v>422</v>
      </c>
      <c r="G4049" s="52">
        <v>6</v>
      </c>
      <c r="I4049" s="8">
        <f t="shared" si="95"/>
        <v>20</v>
      </c>
      <c r="J4049" s="372"/>
    </row>
    <row r="4050" spans="1:10" ht="15" customHeight="1" x14ac:dyDescent="0.2">
      <c r="A4050" s="8">
        <v>3970</v>
      </c>
      <c r="B4050" s="365" t="s">
        <v>926</v>
      </c>
      <c r="C4050" s="52" t="s">
        <v>789</v>
      </c>
      <c r="D4050" s="52">
        <v>16</v>
      </c>
      <c r="F4050" s="8" t="s">
        <v>243</v>
      </c>
      <c r="G4050" s="8">
        <v>17</v>
      </c>
      <c r="I4050" s="8">
        <f t="shared" si="95"/>
        <v>33</v>
      </c>
      <c r="J4050" s="372"/>
    </row>
    <row r="4051" spans="1:10" ht="15" customHeight="1" x14ac:dyDescent="0.2">
      <c r="A4051" s="8">
        <v>3969</v>
      </c>
      <c r="B4051" s="365" t="s">
        <v>926</v>
      </c>
      <c r="C4051" s="52" t="s">
        <v>790</v>
      </c>
      <c r="D4051" s="52">
        <v>17</v>
      </c>
      <c r="F4051" s="8" t="s">
        <v>802</v>
      </c>
      <c r="G4051" s="8">
        <v>28</v>
      </c>
      <c r="I4051" s="8">
        <f t="shared" si="95"/>
        <v>45</v>
      </c>
      <c r="J4051" s="372"/>
    </row>
    <row r="4052" spans="1:10" ht="15" customHeight="1" x14ac:dyDescent="0.2">
      <c r="A4052" s="8">
        <v>3968</v>
      </c>
      <c r="B4052" s="360" t="s">
        <v>927</v>
      </c>
      <c r="C4052" s="52" t="s">
        <v>797</v>
      </c>
      <c r="D4052" s="52">
        <v>14</v>
      </c>
      <c r="F4052" s="8" t="s">
        <v>798</v>
      </c>
      <c r="G4052" s="8">
        <v>45</v>
      </c>
      <c r="H4052" s="216" t="s">
        <v>861</v>
      </c>
      <c r="I4052" s="8">
        <f t="shared" si="95"/>
        <v>59</v>
      </c>
      <c r="J4052" s="372"/>
    </row>
    <row r="4053" spans="1:10" ht="15" customHeight="1" x14ac:dyDescent="0.2">
      <c r="A4053" s="8">
        <v>3967</v>
      </c>
      <c r="B4053" s="360" t="s">
        <v>927</v>
      </c>
      <c r="C4053" s="8" t="s">
        <v>794</v>
      </c>
      <c r="D4053" s="8">
        <v>42</v>
      </c>
      <c r="F4053" s="52" t="s">
        <v>803</v>
      </c>
      <c r="G4053" s="52">
        <v>16</v>
      </c>
      <c r="I4053" s="8">
        <f t="shared" si="95"/>
        <v>58</v>
      </c>
      <c r="J4053" s="372"/>
    </row>
    <row r="4054" spans="1:10" ht="15" customHeight="1" x14ac:dyDescent="0.2">
      <c r="A4054" s="8">
        <v>3966</v>
      </c>
      <c r="B4054" s="360" t="s">
        <v>927</v>
      </c>
      <c r="C4054" s="8" t="s">
        <v>1323</v>
      </c>
      <c r="D4054" s="8">
        <v>27</v>
      </c>
      <c r="F4054" s="52" t="s">
        <v>397</v>
      </c>
      <c r="G4054" s="52">
        <v>12</v>
      </c>
      <c r="I4054" s="8">
        <f t="shared" si="95"/>
        <v>39</v>
      </c>
      <c r="J4054" s="372"/>
    </row>
    <row r="4055" spans="1:10" ht="15" customHeight="1" x14ac:dyDescent="0.2">
      <c r="A4055" s="8">
        <v>3965</v>
      </c>
      <c r="B4055" s="360" t="s">
        <v>927</v>
      </c>
      <c r="C4055" s="8" t="s">
        <v>793</v>
      </c>
      <c r="D4055" s="8">
        <v>26</v>
      </c>
      <c r="F4055" s="52" t="s">
        <v>379</v>
      </c>
      <c r="G4055" s="52">
        <v>16</v>
      </c>
      <c r="I4055" s="8">
        <f t="shared" si="95"/>
        <v>42</v>
      </c>
      <c r="J4055" s="372"/>
    </row>
    <row r="4056" spans="1:10" ht="15" customHeight="1" x14ac:dyDescent="0.2">
      <c r="A4056" s="8">
        <v>3964</v>
      </c>
      <c r="B4056" s="360" t="s">
        <v>927</v>
      </c>
      <c r="C4056" s="8" t="s">
        <v>295</v>
      </c>
      <c r="D4056" s="8">
        <v>24</v>
      </c>
      <c r="F4056" s="52" t="s">
        <v>166</v>
      </c>
      <c r="G4056" s="52">
        <v>10</v>
      </c>
      <c r="I4056" s="8">
        <f t="shared" si="95"/>
        <v>34</v>
      </c>
      <c r="J4056" s="372"/>
    </row>
    <row r="4057" spans="1:10" ht="15" customHeight="1" x14ac:dyDescent="0.2">
      <c r="A4057" s="8">
        <v>3963</v>
      </c>
      <c r="B4057" s="360" t="s">
        <v>927</v>
      </c>
      <c r="C4057" s="8" t="s">
        <v>319</v>
      </c>
      <c r="D4057" s="8">
        <v>24</v>
      </c>
      <c r="F4057" s="52" t="s">
        <v>788</v>
      </c>
      <c r="G4057" s="52">
        <v>21</v>
      </c>
      <c r="I4057" s="8">
        <f t="shared" si="95"/>
        <v>45</v>
      </c>
      <c r="J4057" s="372"/>
    </row>
    <row r="4058" spans="1:10" ht="15" customHeight="1" x14ac:dyDescent="0.2">
      <c r="A4058" s="8">
        <v>3962</v>
      </c>
      <c r="B4058" s="360" t="s">
        <v>927</v>
      </c>
      <c r="C4058" s="8" t="s">
        <v>790</v>
      </c>
      <c r="D4058" s="8">
        <v>21</v>
      </c>
      <c r="F4058" s="52" t="s">
        <v>422</v>
      </c>
      <c r="G4058" s="52">
        <v>16</v>
      </c>
      <c r="I4058" s="8">
        <f t="shared" si="95"/>
        <v>37</v>
      </c>
      <c r="J4058" s="372"/>
    </row>
    <row r="4059" spans="1:10" ht="15" customHeight="1" x14ac:dyDescent="0.2">
      <c r="A4059" s="8">
        <v>3961</v>
      </c>
      <c r="B4059" s="360" t="s">
        <v>927</v>
      </c>
      <c r="C4059" s="52" t="s">
        <v>243</v>
      </c>
      <c r="D4059" s="52">
        <v>7</v>
      </c>
      <c r="F4059" s="8" t="s">
        <v>801</v>
      </c>
      <c r="G4059" s="8">
        <v>24</v>
      </c>
      <c r="I4059" s="8">
        <f t="shared" si="95"/>
        <v>31</v>
      </c>
      <c r="J4059" s="372"/>
    </row>
    <row r="4060" spans="1:10" ht="15" customHeight="1" x14ac:dyDescent="0.2">
      <c r="A4060" s="8">
        <v>3960</v>
      </c>
      <c r="B4060" s="360" t="s">
        <v>927</v>
      </c>
      <c r="C4060" s="8" t="s">
        <v>789</v>
      </c>
      <c r="D4060" s="8">
        <v>31</v>
      </c>
      <c r="F4060" s="52" t="s">
        <v>802</v>
      </c>
      <c r="G4060" s="52">
        <v>14</v>
      </c>
      <c r="I4060" s="8">
        <f t="shared" si="95"/>
        <v>45</v>
      </c>
      <c r="J4060" s="372"/>
    </row>
    <row r="4061" spans="1:10" ht="15" customHeight="1" x14ac:dyDescent="0.2">
      <c r="A4061" s="8">
        <v>3959</v>
      </c>
      <c r="B4061" s="365" t="s">
        <v>928</v>
      </c>
      <c r="C4061" s="8" t="s">
        <v>803</v>
      </c>
      <c r="D4061" s="8">
        <v>45</v>
      </c>
      <c r="F4061" s="52" t="s">
        <v>397</v>
      </c>
      <c r="G4061" s="52">
        <v>34</v>
      </c>
      <c r="I4061" s="8">
        <f t="shared" ref="I4061:I4124" si="96">D4061+G4061</f>
        <v>79</v>
      </c>
      <c r="J4061" s="372"/>
    </row>
    <row r="4062" spans="1:10" ht="15" customHeight="1" x14ac:dyDescent="0.2">
      <c r="A4062" s="8">
        <v>3958</v>
      </c>
      <c r="B4062" s="365" t="s">
        <v>928</v>
      </c>
      <c r="C4062" s="52" t="s">
        <v>797</v>
      </c>
      <c r="D4062" s="52">
        <v>17</v>
      </c>
      <c r="E4062" s="52" t="s">
        <v>777</v>
      </c>
      <c r="F4062" s="8" t="s">
        <v>793</v>
      </c>
      <c r="G4062" s="8">
        <v>20</v>
      </c>
      <c r="I4062" s="8">
        <f t="shared" si="96"/>
        <v>37</v>
      </c>
      <c r="J4062" s="372"/>
    </row>
    <row r="4063" spans="1:10" ht="15" customHeight="1" x14ac:dyDescent="0.2">
      <c r="A4063" s="8">
        <v>3957</v>
      </c>
      <c r="B4063" s="365" t="s">
        <v>928</v>
      </c>
      <c r="C4063" s="8" t="s">
        <v>379</v>
      </c>
      <c r="D4063" s="8">
        <v>30</v>
      </c>
      <c r="F4063" s="52" t="s">
        <v>1323</v>
      </c>
      <c r="G4063" s="52">
        <v>13</v>
      </c>
      <c r="I4063" s="8">
        <f t="shared" si="96"/>
        <v>43</v>
      </c>
      <c r="J4063" s="372"/>
    </row>
    <row r="4064" spans="1:10" ht="15" customHeight="1" x14ac:dyDescent="0.2">
      <c r="A4064" s="8">
        <v>3956</v>
      </c>
      <c r="B4064" s="365" t="s">
        <v>928</v>
      </c>
      <c r="C4064" s="8" t="s">
        <v>788</v>
      </c>
      <c r="D4064" s="8">
        <v>10</v>
      </c>
      <c r="F4064" s="52" t="s">
        <v>794</v>
      </c>
      <c r="G4064" s="52">
        <v>7</v>
      </c>
      <c r="I4064" s="8">
        <f t="shared" si="96"/>
        <v>17</v>
      </c>
      <c r="J4064" s="372"/>
    </row>
    <row r="4065" spans="1:10" ht="15" customHeight="1" x14ac:dyDescent="0.2">
      <c r="A4065" s="8">
        <v>3955</v>
      </c>
      <c r="B4065" s="365" t="s">
        <v>928</v>
      </c>
      <c r="C4065" s="52" t="s">
        <v>798</v>
      </c>
      <c r="D4065" s="52">
        <v>3</v>
      </c>
      <c r="F4065" s="8" t="s">
        <v>795</v>
      </c>
      <c r="G4065" s="8">
        <v>23</v>
      </c>
      <c r="I4065" s="8">
        <f t="shared" si="96"/>
        <v>26</v>
      </c>
      <c r="J4065" s="372"/>
    </row>
    <row r="4066" spans="1:10" ht="15" customHeight="1" x14ac:dyDescent="0.2">
      <c r="A4066" s="8">
        <v>3954</v>
      </c>
      <c r="B4066" s="365" t="s">
        <v>928</v>
      </c>
      <c r="C4066" s="8" t="s">
        <v>422</v>
      </c>
      <c r="D4066" s="8">
        <v>27</v>
      </c>
      <c r="F4066" s="52" t="s">
        <v>166</v>
      </c>
      <c r="G4066" s="52">
        <v>13</v>
      </c>
      <c r="I4066" s="8">
        <f t="shared" si="96"/>
        <v>40</v>
      </c>
      <c r="J4066" s="372"/>
    </row>
    <row r="4067" spans="1:10" ht="15" customHeight="1" x14ac:dyDescent="0.2">
      <c r="A4067" s="8">
        <v>3953</v>
      </c>
      <c r="B4067" s="365" t="s">
        <v>928</v>
      </c>
      <c r="C4067" s="52" t="s">
        <v>802</v>
      </c>
      <c r="D4067" s="52">
        <v>28</v>
      </c>
      <c r="F4067" s="8" t="s">
        <v>243</v>
      </c>
      <c r="G4067" s="8">
        <v>31</v>
      </c>
      <c r="H4067" s="216" t="s">
        <v>1338</v>
      </c>
      <c r="I4067" s="8">
        <f t="shared" si="96"/>
        <v>59</v>
      </c>
      <c r="J4067" s="372"/>
    </row>
    <row r="4068" spans="1:10" ht="15" customHeight="1" x14ac:dyDescent="0.2">
      <c r="A4068" s="8">
        <v>3952</v>
      </c>
      <c r="B4068" s="365" t="s">
        <v>928</v>
      </c>
      <c r="C4068" s="52" t="s">
        <v>801</v>
      </c>
      <c r="D4068" s="52">
        <v>16</v>
      </c>
      <c r="E4068" s="52" t="s">
        <v>777</v>
      </c>
      <c r="F4068" s="8" t="s">
        <v>790</v>
      </c>
      <c r="G4068" s="8">
        <v>22</v>
      </c>
      <c r="I4068" s="8">
        <f t="shared" si="96"/>
        <v>38</v>
      </c>
      <c r="J4068" s="372"/>
    </row>
    <row r="4069" spans="1:10" ht="15" customHeight="1" x14ac:dyDescent="0.2">
      <c r="A4069" s="8">
        <v>3951</v>
      </c>
      <c r="B4069" s="365" t="s">
        <v>928</v>
      </c>
      <c r="C4069" s="8" t="s">
        <v>319</v>
      </c>
      <c r="D4069" s="8">
        <v>30</v>
      </c>
      <c r="F4069" s="52" t="s">
        <v>789</v>
      </c>
      <c r="G4069" s="52">
        <v>24</v>
      </c>
      <c r="I4069" s="8">
        <f t="shared" si="96"/>
        <v>54</v>
      </c>
      <c r="J4069" s="372"/>
    </row>
    <row r="4070" spans="1:10" ht="15" customHeight="1" x14ac:dyDescent="0.2">
      <c r="A4070" s="8">
        <v>3950</v>
      </c>
      <c r="B4070" s="360" t="s">
        <v>929</v>
      </c>
      <c r="C4070" s="52" t="s">
        <v>295</v>
      </c>
      <c r="D4070" s="52">
        <v>10</v>
      </c>
      <c r="F4070" s="8" t="s">
        <v>793</v>
      </c>
      <c r="G4070" s="8">
        <v>20</v>
      </c>
      <c r="I4070" s="8">
        <f t="shared" si="96"/>
        <v>30</v>
      </c>
      <c r="J4070" s="372"/>
    </row>
    <row r="4071" spans="1:10" ht="15" customHeight="1" x14ac:dyDescent="0.2">
      <c r="A4071" s="8">
        <v>3949</v>
      </c>
      <c r="B4071" s="360" t="s">
        <v>929</v>
      </c>
      <c r="C4071" s="8" t="s">
        <v>798</v>
      </c>
      <c r="D4071" s="8">
        <v>23</v>
      </c>
      <c r="F4071" s="52" t="s">
        <v>797</v>
      </c>
      <c r="G4071" s="52">
        <v>18</v>
      </c>
      <c r="I4071" s="8">
        <f t="shared" si="96"/>
        <v>41</v>
      </c>
      <c r="J4071" s="372"/>
    </row>
    <row r="4072" spans="1:10" ht="15" customHeight="1" x14ac:dyDescent="0.2">
      <c r="A4072" s="8">
        <v>3948</v>
      </c>
      <c r="B4072" s="360" t="s">
        <v>929</v>
      </c>
      <c r="C4072" s="52" t="s">
        <v>397</v>
      </c>
      <c r="D4072" s="52">
        <v>13</v>
      </c>
      <c r="F4072" s="8" t="s">
        <v>794</v>
      </c>
      <c r="G4072" s="8">
        <v>51</v>
      </c>
      <c r="H4072" s="216" t="s">
        <v>1336</v>
      </c>
      <c r="I4072" s="8">
        <f t="shared" si="96"/>
        <v>64</v>
      </c>
      <c r="J4072" s="372"/>
    </row>
    <row r="4073" spans="1:10" ht="15" customHeight="1" x14ac:dyDescent="0.2">
      <c r="A4073" s="8">
        <v>3947</v>
      </c>
      <c r="B4073" s="360" t="s">
        <v>929</v>
      </c>
      <c r="C4073" s="8" t="s">
        <v>803</v>
      </c>
      <c r="D4073" s="8">
        <v>44</v>
      </c>
      <c r="F4073" s="52" t="s">
        <v>379</v>
      </c>
      <c r="G4073" s="52">
        <v>20</v>
      </c>
      <c r="I4073" s="8">
        <f t="shared" si="96"/>
        <v>64</v>
      </c>
      <c r="J4073" s="372"/>
    </row>
    <row r="4074" spans="1:10" ht="15" customHeight="1" x14ac:dyDescent="0.2">
      <c r="A4074" s="8">
        <v>3946</v>
      </c>
      <c r="B4074" s="360" t="s">
        <v>929</v>
      </c>
      <c r="C4074" s="8" t="s">
        <v>1323</v>
      </c>
      <c r="D4074" s="8">
        <v>28</v>
      </c>
      <c r="F4074" s="52" t="s">
        <v>804</v>
      </c>
      <c r="G4074" s="52">
        <v>10</v>
      </c>
      <c r="I4074" s="8">
        <f t="shared" si="96"/>
        <v>38</v>
      </c>
      <c r="J4074" s="372"/>
    </row>
    <row r="4075" spans="1:10" ht="15" customHeight="1" x14ac:dyDescent="0.2">
      <c r="A4075" s="8">
        <v>3945</v>
      </c>
      <c r="B4075" s="360" t="s">
        <v>929</v>
      </c>
      <c r="C4075" s="52" t="s">
        <v>789</v>
      </c>
      <c r="D4075" s="52">
        <v>14</v>
      </c>
      <c r="F4075" s="8" t="s">
        <v>788</v>
      </c>
      <c r="G4075" s="8">
        <v>38</v>
      </c>
      <c r="I4075" s="8">
        <f t="shared" si="96"/>
        <v>52</v>
      </c>
      <c r="J4075" s="372"/>
    </row>
    <row r="4076" spans="1:10" ht="15" customHeight="1" x14ac:dyDescent="0.2">
      <c r="A4076" s="8">
        <v>3944</v>
      </c>
      <c r="B4076" s="360" t="s">
        <v>929</v>
      </c>
      <c r="C4076" s="52" t="s">
        <v>422</v>
      </c>
      <c r="D4076" s="52">
        <v>24</v>
      </c>
      <c r="F4076" s="8" t="s">
        <v>801</v>
      </c>
      <c r="G4076" s="8">
        <v>41</v>
      </c>
      <c r="I4076" s="8">
        <f t="shared" si="96"/>
        <v>65</v>
      </c>
      <c r="J4076" s="372"/>
    </row>
    <row r="4077" spans="1:10" ht="15" customHeight="1" x14ac:dyDescent="0.2">
      <c r="A4077" s="8">
        <v>3943</v>
      </c>
      <c r="B4077" s="360" t="s">
        <v>929</v>
      </c>
      <c r="C4077" s="8" t="s">
        <v>166</v>
      </c>
      <c r="D4077" s="8">
        <v>18</v>
      </c>
      <c r="F4077" s="52" t="s">
        <v>243</v>
      </c>
      <c r="G4077" s="52">
        <v>10</v>
      </c>
      <c r="I4077" s="8">
        <f t="shared" si="96"/>
        <v>28</v>
      </c>
      <c r="J4077" s="372"/>
    </row>
    <row r="4078" spans="1:10" ht="15" customHeight="1" x14ac:dyDescent="0.2">
      <c r="A4078" s="8">
        <v>3942</v>
      </c>
      <c r="B4078" s="360" t="s">
        <v>929</v>
      </c>
      <c r="C4078" s="8" t="s">
        <v>802</v>
      </c>
      <c r="D4078" s="8">
        <v>21</v>
      </c>
      <c r="F4078" s="52" t="s">
        <v>790</v>
      </c>
      <c r="G4078" s="52">
        <v>10</v>
      </c>
      <c r="I4078" s="8">
        <f t="shared" si="96"/>
        <v>31</v>
      </c>
      <c r="J4078" s="372"/>
    </row>
    <row r="4079" spans="1:10" ht="15" customHeight="1" x14ac:dyDescent="0.2">
      <c r="A4079" s="8">
        <v>3941</v>
      </c>
      <c r="B4079" s="365" t="s">
        <v>930</v>
      </c>
      <c r="C4079" s="52" t="s">
        <v>798</v>
      </c>
      <c r="D4079" s="52">
        <v>13</v>
      </c>
      <c r="F4079" s="8" t="s">
        <v>803</v>
      </c>
      <c r="G4079" s="8">
        <v>30</v>
      </c>
      <c r="I4079" s="8">
        <f t="shared" si="96"/>
        <v>43</v>
      </c>
      <c r="J4079" s="372"/>
    </row>
    <row r="4080" spans="1:10" ht="15" customHeight="1" x14ac:dyDescent="0.2">
      <c r="A4080" s="8">
        <v>3940</v>
      </c>
      <c r="B4080" s="365" t="s">
        <v>930</v>
      </c>
      <c r="C4080" s="8" t="s">
        <v>793</v>
      </c>
      <c r="D4080" s="8">
        <v>14</v>
      </c>
      <c r="F4080" s="52" t="s">
        <v>397</v>
      </c>
      <c r="G4080" s="52">
        <v>12</v>
      </c>
      <c r="I4080" s="8">
        <f t="shared" si="96"/>
        <v>26</v>
      </c>
      <c r="J4080" s="372"/>
    </row>
    <row r="4081" spans="1:10" ht="15" customHeight="1" x14ac:dyDescent="0.2">
      <c r="A4081" s="8">
        <v>3939</v>
      </c>
      <c r="B4081" s="365" t="s">
        <v>930</v>
      </c>
      <c r="C4081" s="52" t="s">
        <v>794</v>
      </c>
      <c r="D4081" s="52">
        <v>23</v>
      </c>
      <c r="F4081" s="8" t="s">
        <v>1323</v>
      </c>
      <c r="G4081" s="8">
        <v>27</v>
      </c>
      <c r="I4081" s="8">
        <f t="shared" si="96"/>
        <v>50</v>
      </c>
      <c r="J4081" s="372"/>
    </row>
    <row r="4082" spans="1:10" ht="15" customHeight="1" x14ac:dyDescent="0.2">
      <c r="A4082" s="8">
        <v>3938</v>
      </c>
      <c r="B4082" s="365" t="s">
        <v>930</v>
      </c>
      <c r="C4082" s="52" t="s">
        <v>797</v>
      </c>
      <c r="D4082" s="52">
        <v>9</v>
      </c>
      <c r="F4082" s="8" t="s">
        <v>795</v>
      </c>
      <c r="G4082" s="8">
        <v>34</v>
      </c>
      <c r="I4082" s="8">
        <f t="shared" si="96"/>
        <v>43</v>
      </c>
      <c r="J4082" s="372"/>
    </row>
    <row r="4083" spans="1:10" ht="15" customHeight="1" x14ac:dyDescent="0.2">
      <c r="A4083" s="8">
        <v>3937</v>
      </c>
      <c r="B4083" s="365" t="s">
        <v>930</v>
      </c>
      <c r="C4083" s="8" t="s">
        <v>166</v>
      </c>
      <c r="D4083" s="8">
        <v>41</v>
      </c>
      <c r="F4083" s="52" t="s">
        <v>804</v>
      </c>
      <c r="G4083" s="52">
        <v>20</v>
      </c>
      <c r="I4083" s="8">
        <f t="shared" si="96"/>
        <v>61</v>
      </c>
      <c r="J4083" s="372"/>
    </row>
    <row r="4084" spans="1:10" ht="15" customHeight="1" x14ac:dyDescent="0.2">
      <c r="A4084" s="8">
        <v>3936</v>
      </c>
      <c r="B4084" s="365" t="s">
        <v>930</v>
      </c>
      <c r="C4084" s="52" t="s">
        <v>379</v>
      </c>
      <c r="D4084" s="52">
        <v>17</v>
      </c>
      <c r="F4084" s="8" t="s">
        <v>788</v>
      </c>
      <c r="G4084" s="8">
        <v>41</v>
      </c>
      <c r="H4084" s="216" t="s">
        <v>827</v>
      </c>
      <c r="I4084" s="8">
        <f t="shared" si="96"/>
        <v>58</v>
      </c>
      <c r="J4084" s="372"/>
    </row>
    <row r="4085" spans="1:10" ht="15" customHeight="1" x14ac:dyDescent="0.2">
      <c r="A4085" s="8">
        <v>3935</v>
      </c>
      <c r="B4085" s="365" t="s">
        <v>930</v>
      </c>
      <c r="C4085" s="8" t="s">
        <v>790</v>
      </c>
      <c r="D4085" s="8">
        <v>16</v>
      </c>
      <c r="F4085" s="52" t="s">
        <v>801</v>
      </c>
      <c r="G4085" s="52">
        <v>10</v>
      </c>
      <c r="I4085" s="8">
        <f t="shared" si="96"/>
        <v>26</v>
      </c>
      <c r="J4085" s="372"/>
    </row>
    <row r="4086" spans="1:10" ht="15" customHeight="1" x14ac:dyDescent="0.2">
      <c r="A4086" s="8">
        <v>3934</v>
      </c>
      <c r="B4086" s="365" t="s">
        <v>930</v>
      </c>
      <c r="C4086" s="52" t="s">
        <v>422</v>
      </c>
      <c r="D4086" s="52">
        <v>10</v>
      </c>
      <c r="F4086" s="8" t="s">
        <v>802</v>
      </c>
      <c r="G4086" s="8">
        <v>40</v>
      </c>
      <c r="I4086" s="8">
        <f t="shared" si="96"/>
        <v>50</v>
      </c>
      <c r="J4086" s="372"/>
    </row>
    <row r="4087" spans="1:10" ht="15" customHeight="1" x14ac:dyDescent="0.2">
      <c r="A4087" s="8">
        <v>3933</v>
      </c>
      <c r="B4087" s="365" t="s">
        <v>930</v>
      </c>
      <c r="C4087" s="52" t="s">
        <v>243</v>
      </c>
      <c r="D4087" s="52">
        <v>21</v>
      </c>
      <c r="F4087" s="8" t="s">
        <v>789</v>
      </c>
      <c r="G4087" s="8">
        <v>27</v>
      </c>
      <c r="I4087" s="8">
        <f t="shared" si="96"/>
        <v>48</v>
      </c>
      <c r="J4087" s="372"/>
    </row>
    <row r="4088" spans="1:10" ht="15" customHeight="1" x14ac:dyDescent="0.2">
      <c r="A4088" s="8">
        <v>3932</v>
      </c>
      <c r="B4088" s="360" t="s">
        <v>931</v>
      </c>
      <c r="C4088" s="8" t="s">
        <v>793</v>
      </c>
      <c r="D4088" s="8">
        <v>23</v>
      </c>
      <c r="F4088" s="52" t="s">
        <v>798</v>
      </c>
      <c r="G4088" s="52">
        <v>14</v>
      </c>
      <c r="I4088" s="8">
        <f t="shared" si="96"/>
        <v>37</v>
      </c>
      <c r="J4088" s="372"/>
    </row>
    <row r="4089" spans="1:10" ht="15" customHeight="1" x14ac:dyDescent="0.2">
      <c r="A4089" s="8">
        <v>3931</v>
      </c>
      <c r="B4089" s="360" t="s">
        <v>931</v>
      </c>
      <c r="C4089" s="8" t="s">
        <v>397</v>
      </c>
      <c r="D4089" s="8">
        <v>34</v>
      </c>
      <c r="F4089" s="52" t="s">
        <v>797</v>
      </c>
      <c r="G4089" s="52">
        <v>6</v>
      </c>
      <c r="I4089" s="8">
        <f t="shared" si="96"/>
        <v>40</v>
      </c>
      <c r="J4089" s="372"/>
    </row>
    <row r="4090" spans="1:10" ht="15" customHeight="1" x14ac:dyDescent="0.2">
      <c r="A4090" s="8">
        <v>3930</v>
      </c>
      <c r="B4090" s="360" t="s">
        <v>931</v>
      </c>
      <c r="C4090" s="52" t="s">
        <v>803</v>
      </c>
      <c r="D4090" s="52">
        <v>27</v>
      </c>
      <c r="F4090" s="8" t="s">
        <v>1323</v>
      </c>
      <c r="G4090" s="8">
        <v>30</v>
      </c>
      <c r="I4090" s="8">
        <f t="shared" si="96"/>
        <v>57</v>
      </c>
      <c r="J4090" s="372"/>
    </row>
    <row r="4091" spans="1:10" ht="15" customHeight="1" x14ac:dyDescent="0.2">
      <c r="A4091" s="8">
        <v>3929</v>
      </c>
      <c r="B4091" s="360" t="s">
        <v>931</v>
      </c>
      <c r="C4091" s="52" t="s">
        <v>379</v>
      </c>
      <c r="D4091" s="52">
        <v>0</v>
      </c>
      <c r="F4091" s="8" t="s">
        <v>794</v>
      </c>
      <c r="G4091" s="8">
        <v>48</v>
      </c>
      <c r="I4091" s="8">
        <f t="shared" si="96"/>
        <v>48</v>
      </c>
      <c r="J4091" s="372"/>
    </row>
    <row r="4092" spans="1:10" ht="15" customHeight="1" x14ac:dyDescent="0.2">
      <c r="A4092" s="8">
        <v>3928</v>
      </c>
      <c r="B4092" s="360" t="s">
        <v>931</v>
      </c>
      <c r="C4092" s="52" t="s">
        <v>319</v>
      </c>
      <c r="D4092" s="52">
        <v>16</v>
      </c>
      <c r="F4092" s="8" t="s">
        <v>795</v>
      </c>
      <c r="G4092" s="8">
        <v>17</v>
      </c>
      <c r="I4092" s="8">
        <f t="shared" si="96"/>
        <v>33</v>
      </c>
      <c r="J4092" s="372"/>
    </row>
    <row r="4093" spans="1:10" ht="15" customHeight="1" x14ac:dyDescent="0.2">
      <c r="A4093" s="8">
        <v>3927</v>
      </c>
      <c r="B4093" s="360" t="s">
        <v>931</v>
      </c>
      <c r="C4093" s="8" t="s">
        <v>788</v>
      </c>
      <c r="D4093" s="8">
        <v>20</v>
      </c>
      <c r="F4093" s="52" t="s">
        <v>422</v>
      </c>
      <c r="G4093" s="52">
        <v>16</v>
      </c>
      <c r="I4093" s="8">
        <f t="shared" si="96"/>
        <v>36</v>
      </c>
      <c r="J4093" s="372"/>
    </row>
    <row r="4094" spans="1:10" ht="15" customHeight="1" x14ac:dyDescent="0.2">
      <c r="A4094" s="8">
        <v>3926</v>
      </c>
      <c r="B4094" s="360" t="s">
        <v>931</v>
      </c>
      <c r="C4094" s="52" t="s">
        <v>801</v>
      </c>
      <c r="D4094" s="52">
        <v>15</v>
      </c>
      <c r="F4094" s="8" t="s">
        <v>243</v>
      </c>
      <c r="G4094" s="8">
        <v>31</v>
      </c>
      <c r="H4094" s="216" t="s">
        <v>1338</v>
      </c>
      <c r="I4094" s="8">
        <f t="shared" si="96"/>
        <v>46</v>
      </c>
      <c r="J4094" s="372"/>
    </row>
    <row r="4095" spans="1:10" ht="15" customHeight="1" x14ac:dyDescent="0.2">
      <c r="A4095" s="8">
        <v>3925</v>
      </c>
      <c r="B4095" s="360" t="s">
        <v>931</v>
      </c>
      <c r="C4095" s="52" t="s">
        <v>166</v>
      </c>
      <c r="D4095" s="52">
        <v>3</v>
      </c>
      <c r="F4095" s="8" t="s">
        <v>790</v>
      </c>
      <c r="G4095" s="8">
        <v>20</v>
      </c>
      <c r="I4095" s="8">
        <f t="shared" si="96"/>
        <v>23</v>
      </c>
      <c r="J4095" s="372"/>
    </row>
    <row r="4096" spans="1:10" ht="15" customHeight="1" x14ac:dyDescent="0.2">
      <c r="A4096" s="8">
        <v>3924</v>
      </c>
      <c r="B4096" s="360" t="s">
        <v>931</v>
      </c>
      <c r="C4096" s="8" t="s">
        <v>802</v>
      </c>
      <c r="D4096" s="8">
        <v>31</v>
      </c>
      <c r="F4096" s="52" t="s">
        <v>789</v>
      </c>
      <c r="G4096" s="52">
        <v>28</v>
      </c>
      <c r="I4096" s="8">
        <f t="shared" si="96"/>
        <v>59</v>
      </c>
      <c r="J4096" s="372"/>
    </row>
    <row r="4097" spans="1:10" ht="15" customHeight="1" x14ac:dyDescent="0.2">
      <c r="A4097" s="8">
        <v>3923</v>
      </c>
      <c r="B4097" s="365" t="s">
        <v>932</v>
      </c>
      <c r="C4097" s="8" t="s">
        <v>243</v>
      </c>
      <c r="D4097" s="8">
        <v>34</v>
      </c>
      <c r="F4097" s="52" t="s">
        <v>803</v>
      </c>
      <c r="G4097" s="52">
        <v>24</v>
      </c>
      <c r="H4097" s="216" t="s">
        <v>1338</v>
      </c>
      <c r="I4097" s="8">
        <f t="shared" si="96"/>
        <v>58</v>
      </c>
      <c r="J4097" s="372"/>
    </row>
    <row r="4098" spans="1:10" ht="15" customHeight="1" x14ac:dyDescent="0.2">
      <c r="A4098" s="8">
        <v>3922</v>
      </c>
      <c r="B4098" s="365" t="s">
        <v>932</v>
      </c>
      <c r="C4098" s="8" t="s">
        <v>790</v>
      </c>
      <c r="D4098" s="8">
        <v>40</v>
      </c>
      <c r="F4098" s="52" t="s">
        <v>397</v>
      </c>
      <c r="G4098" s="52">
        <v>14</v>
      </c>
      <c r="I4098" s="8">
        <f t="shared" si="96"/>
        <v>54</v>
      </c>
      <c r="J4098" s="372"/>
    </row>
    <row r="4099" spans="1:10" ht="15" customHeight="1" x14ac:dyDescent="0.2">
      <c r="A4099" s="8">
        <v>3921</v>
      </c>
      <c r="B4099" s="365" t="s">
        <v>932</v>
      </c>
      <c r="C4099" s="52" t="s">
        <v>789</v>
      </c>
      <c r="D4099" s="52">
        <v>22</v>
      </c>
      <c r="F4099" s="8" t="s">
        <v>793</v>
      </c>
      <c r="G4099" s="8">
        <v>44</v>
      </c>
      <c r="I4099" s="8">
        <f t="shared" si="96"/>
        <v>66</v>
      </c>
      <c r="J4099" s="372"/>
    </row>
    <row r="4100" spans="1:10" ht="15" customHeight="1" x14ac:dyDescent="0.2">
      <c r="A4100" s="8">
        <v>3920</v>
      </c>
      <c r="B4100" s="365" t="s">
        <v>932</v>
      </c>
      <c r="C4100" s="52" t="s">
        <v>1323</v>
      </c>
      <c r="D4100" s="52">
        <v>13</v>
      </c>
      <c r="F4100" s="8" t="s">
        <v>797</v>
      </c>
      <c r="G4100" s="8">
        <v>27</v>
      </c>
      <c r="I4100" s="8">
        <f t="shared" si="96"/>
        <v>40</v>
      </c>
      <c r="J4100" s="372"/>
    </row>
    <row r="4101" spans="1:10" ht="15" customHeight="1" x14ac:dyDescent="0.2">
      <c r="A4101" s="8">
        <v>3919</v>
      </c>
      <c r="B4101" s="365" t="s">
        <v>932</v>
      </c>
      <c r="C4101" s="8" t="s">
        <v>295</v>
      </c>
      <c r="D4101" s="8">
        <v>21</v>
      </c>
      <c r="F4101" s="52" t="s">
        <v>794</v>
      </c>
      <c r="G4101" s="52">
        <v>14</v>
      </c>
      <c r="I4101" s="8">
        <f t="shared" si="96"/>
        <v>35</v>
      </c>
      <c r="J4101" s="372"/>
    </row>
    <row r="4102" spans="1:10" ht="15" customHeight="1" x14ac:dyDescent="0.2">
      <c r="A4102" s="8">
        <v>3918</v>
      </c>
      <c r="B4102" s="365" t="s">
        <v>932</v>
      </c>
      <c r="C4102" s="52" t="s">
        <v>422</v>
      </c>
      <c r="D4102" s="52">
        <v>17</v>
      </c>
      <c r="F4102" s="8" t="s">
        <v>379</v>
      </c>
      <c r="G4102" s="8">
        <v>23</v>
      </c>
      <c r="I4102" s="8">
        <f t="shared" si="96"/>
        <v>40</v>
      </c>
      <c r="J4102" s="372"/>
    </row>
    <row r="4103" spans="1:10" ht="15" customHeight="1" x14ac:dyDescent="0.2">
      <c r="A4103" s="8">
        <v>3917</v>
      </c>
      <c r="B4103" s="365" t="s">
        <v>932</v>
      </c>
      <c r="C4103" s="52" t="s">
        <v>319</v>
      </c>
      <c r="D4103" s="52">
        <v>23</v>
      </c>
      <c r="F4103" s="8" t="s">
        <v>166</v>
      </c>
      <c r="G4103" s="8">
        <v>26</v>
      </c>
      <c r="I4103" s="8">
        <f t="shared" si="96"/>
        <v>49</v>
      </c>
      <c r="J4103" s="372"/>
    </row>
    <row r="4104" spans="1:10" ht="15" customHeight="1" x14ac:dyDescent="0.2">
      <c r="A4104" s="8">
        <v>3916</v>
      </c>
      <c r="B4104" s="365" t="s">
        <v>932</v>
      </c>
      <c r="C4104" s="52" t="s">
        <v>802</v>
      </c>
      <c r="D4104" s="52">
        <v>21</v>
      </c>
      <c r="F4104" s="8" t="s">
        <v>788</v>
      </c>
      <c r="G4104" s="8">
        <v>33</v>
      </c>
      <c r="I4104" s="8">
        <f t="shared" si="96"/>
        <v>54</v>
      </c>
      <c r="J4104" s="372"/>
    </row>
    <row r="4105" spans="1:10" ht="15" customHeight="1" x14ac:dyDescent="0.2">
      <c r="A4105" s="8">
        <v>3915</v>
      </c>
      <c r="B4105" s="365" t="s">
        <v>932</v>
      </c>
      <c r="C4105" s="52" t="s">
        <v>798</v>
      </c>
      <c r="D4105" s="52">
        <v>10</v>
      </c>
      <c r="F4105" s="8" t="s">
        <v>801</v>
      </c>
      <c r="G4105" s="8">
        <v>31</v>
      </c>
      <c r="I4105" s="8">
        <f t="shared" si="96"/>
        <v>41</v>
      </c>
      <c r="J4105" s="372"/>
    </row>
    <row r="4106" spans="1:10" ht="15" customHeight="1" x14ac:dyDescent="0.2">
      <c r="A4106" s="8">
        <v>3914</v>
      </c>
      <c r="B4106" s="360" t="s">
        <v>933</v>
      </c>
      <c r="C4106" s="52" t="s">
        <v>793</v>
      </c>
      <c r="D4106" s="52">
        <v>17</v>
      </c>
      <c r="F4106" s="8" t="s">
        <v>803</v>
      </c>
      <c r="G4106" s="8">
        <v>20</v>
      </c>
      <c r="I4106" s="8">
        <f t="shared" si="96"/>
        <v>37</v>
      </c>
      <c r="J4106" s="372"/>
    </row>
    <row r="4107" spans="1:10" ht="15" customHeight="1" x14ac:dyDescent="0.2">
      <c r="A4107" s="8">
        <v>3913</v>
      </c>
      <c r="B4107" s="360" t="s">
        <v>933</v>
      </c>
      <c r="C4107" s="8" t="s">
        <v>798</v>
      </c>
      <c r="D4107" s="8">
        <v>37</v>
      </c>
      <c r="F4107" s="52" t="s">
        <v>397</v>
      </c>
      <c r="G4107" s="52">
        <v>10</v>
      </c>
      <c r="I4107" s="8">
        <f t="shared" si="96"/>
        <v>47</v>
      </c>
      <c r="J4107" s="372"/>
    </row>
    <row r="4108" spans="1:10" ht="15" customHeight="1" x14ac:dyDescent="0.2">
      <c r="A4108" s="8">
        <v>3912</v>
      </c>
      <c r="B4108" s="360" t="s">
        <v>933</v>
      </c>
      <c r="C4108" s="52" t="s">
        <v>1323</v>
      </c>
      <c r="D4108" s="52">
        <v>9</v>
      </c>
      <c r="F4108" s="8" t="s">
        <v>379</v>
      </c>
      <c r="G4108" s="8">
        <v>27</v>
      </c>
      <c r="I4108" s="8">
        <f t="shared" si="96"/>
        <v>36</v>
      </c>
      <c r="J4108" s="372"/>
    </row>
    <row r="4109" spans="1:10" ht="15" customHeight="1" x14ac:dyDescent="0.2">
      <c r="A4109" s="8">
        <v>3911</v>
      </c>
      <c r="B4109" s="360" t="s">
        <v>933</v>
      </c>
      <c r="C4109" s="8" t="s">
        <v>794</v>
      </c>
      <c r="D4109" s="8">
        <v>27</v>
      </c>
      <c r="F4109" s="52" t="s">
        <v>804</v>
      </c>
      <c r="G4109" s="52">
        <v>24</v>
      </c>
      <c r="I4109" s="8">
        <f t="shared" si="96"/>
        <v>51</v>
      </c>
      <c r="J4109" s="372"/>
    </row>
    <row r="4110" spans="1:10" ht="15" customHeight="1" x14ac:dyDescent="0.2">
      <c r="A4110" s="8">
        <v>3910</v>
      </c>
      <c r="B4110" s="360" t="s">
        <v>933</v>
      </c>
      <c r="C4110" s="52" t="s">
        <v>166</v>
      </c>
      <c r="D4110" s="52">
        <v>3</v>
      </c>
      <c r="F4110" s="8" t="s">
        <v>788</v>
      </c>
      <c r="G4110" s="8">
        <v>40</v>
      </c>
      <c r="H4110" s="216" t="s">
        <v>827</v>
      </c>
      <c r="I4110" s="8">
        <f t="shared" si="96"/>
        <v>43</v>
      </c>
      <c r="J4110" s="372"/>
    </row>
    <row r="4111" spans="1:10" ht="15" customHeight="1" x14ac:dyDescent="0.2">
      <c r="A4111" s="8">
        <v>3909</v>
      </c>
      <c r="B4111" s="360" t="s">
        <v>933</v>
      </c>
      <c r="C4111" s="52" t="s">
        <v>295</v>
      </c>
      <c r="D4111" s="52">
        <v>7</v>
      </c>
      <c r="F4111" s="8" t="s">
        <v>422</v>
      </c>
      <c r="G4111" s="8">
        <v>20</v>
      </c>
      <c r="I4111" s="8">
        <f t="shared" si="96"/>
        <v>27</v>
      </c>
      <c r="J4111" s="372"/>
    </row>
    <row r="4112" spans="1:10" ht="15" customHeight="1" x14ac:dyDescent="0.2">
      <c r="A4112" s="8">
        <v>3908</v>
      </c>
      <c r="B4112" s="360" t="s">
        <v>933</v>
      </c>
      <c r="C4112" s="52" t="s">
        <v>790</v>
      </c>
      <c r="D4112" s="52">
        <v>6</v>
      </c>
      <c r="F4112" s="8" t="s">
        <v>243</v>
      </c>
      <c r="G4112" s="8">
        <v>27</v>
      </c>
      <c r="I4112" s="8">
        <f t="shared" si="96"/>
        <v>33</v>
      </c>
      <c r="J4112" s="372"/>
    </row>
    <row r="4113" spans="1:10" ht="15" customHeight="1" x14ac:dyDescent="0.2">
      <c r="A4113" s="8">
        <v>3907</v>
      </c>
      <c r="B4113" s="360" t="s">
        <v>933</v>
      </c>
      <c r="C4113" s="8" t="s">
        <v>801</v>
      </c>
      <c r="D4113" s="8">
        <v>21</v>
      </c>
      <c r="F4113" s="52" t="s">
        <v>802</v>
      </c>
      <c r="G4113" s="52">
        <v>17</v>
      </c>
      <c r="I4113" s="8">
        <f t="shared" si="96"/>
        <v>38</v>
      </c>
      <c r="J4113" s="372"/>
    </row>
    <row r="4114" spans="1:10" ht="15" customHeight="1" x14ac:dyDescent="0.2">
      <c r="A4114" s="8">
        <v>3906</v>
      </c>
      <c r="B4114" s="360" t="s">
        <v>933</v>
      </c>
      <c r="C4114" s="8" t="s">
        <v>797</v>
      </c>
      <c r="D4114" s="8">
        <v>24</v>
      </c>
      <c r="F4114" s="52" t="s">
        <v>789</v>
      </c>
      <c r="G4114" s="52">
        <v>21</v>
      </c>
      <c r="I4114" s="8">
        <f t="shared" si="96"/>
        <v>45</v>
      </c>
      <c r="J4114" s="372"/>
    </row>
    <row r="4115" spans="1:10" ht="15" customHeight="1" x14ac:dyDescent="0.2">
      <c r="A4115" s="8">
        <v>3905</v>
      </c>
      <c r="B4115" s="365" t="s">
        <v>934</v>
      </c>
      <c r="C4115" s="52" t="s">
        <v>803</v>
      </c>
      <c r="D4115" s="52">
        <v>23</v>
      </c>
      <c r="F4115" s="8" t="s">
        <v>798</v>
      </c>
      <c r="G4115" s="8">
        <v>27</v>
      </c>
      <c r="I4115" s="8">
        <f t="shared" si="96"/>
        <v>50</v>
      </c>
      <c r="J4115" s="372"/>
    </row>
    <row r="4116" spans="1:10" ht="15" customHeight="1" x14ac:dyDescent="0.2">
      <c r="A4116" s="8">
        <v>3904</v>
      </c>
      <c r="B4116" s="365" t="s">
        <v>934</v>
      </c>
      <c r="C4116" s="52" t="s">
        <v>793</v>
      </c>
      <c r="D4116" s="52">
        <v>23</v>
      </c>
      <c r="F4116" s="8" t="s">
        <v>797</v>
      </c>
      <c r="G4116" s="8">
        <v>26</v>
      </c>
      <c r="I4116" s="8">
        <f t="shared" si="96"/>
        <v>49</v>
      </c>
      <c r="J4116" s="372"/>
    </row>
    <row r="4117" spans="1:10" ht="15" customHeight="1" x14ac:dyDescent="0.2">
      <c r="A4117" s="8">
        <v>3903</v>
      </c>
      <c r="B4117" s="365" t="s">
        <v>934</v>
      </c>
      <c r="C4117" s="52" t="s">
        <v>1323</v>
      </c>
      <c r="D4117" s="52">
        <v>27</v>
      </c>
      <c r="F4117" s="8" t="s">
        <v>794</v>
      </c>
      <c r="G4117" s="8">
        <v>33</v>
      </c>
      <c r="I4117" s="8">
        <f t="shared" si="96"/>
        <v>60</v>
      </c>
      <c r="J4117" s="372"/>
    </row>
    <row r="4118" spans="1:10" ht="15" customHeight="1" x14ac:dyDescent="0.2">
      <c r="A4118" s="8">
        <v>3902</v>
      </c>
      <c r="B4118" s="365" t="s">
        <v>934</v>
      </c>
      <c r="C4118" s="8" t="s">
        <v>379</v>
      </c>
      <c r="D4118" s="8">
        <v>19</v>
      </c>
      <c r="F4118" s="52" t="s">
        <v>795</v>
      </c>
      <c r="G4118" s="52">
        <v>10</v>
      </c>
      <c r="I4118" s="8">
        <f t="shared" si="96"/>
        <v>29</v>
      </c>
      <c r="J4118" s="372"/>
    </row>
    <row r="4119" spans="1:10" ht="15" customHeight="1" x14ac:dyDescent="0.2">
      <c r="A4119" s="8">
        <v>3901</v>
      </c>
      <c r="B4119" s="365" t="s">
        <v>934</v>
      </c>
      <c r="C4119" s="8" t="s">
        <v>789</v>
      </c>
      <c r="D4119" s="8">
        <v>27</v>
      </c>
      <c r="F4119" s="52" t="s">
        <v>166</v>
      </c>
      <c r="G4119" s="52">
        <v>20</v>
      </c>
      <c r="I4119" s="8">
        <f t="shared" si="96"/>
        <v>47</v>
      </c>
      <c r="J4119" s="372"/>
    </row>
    <row r="4120" spans="1:10" ht="15" customHeight="1" x14ac:dyDescent="0.2">
      <c r="A4120" s="8">
        <v>3900</v>
      </c>
      <c r="B4120" s="365" t="s">
        <v>934</v>
      </c>
      <c r="C4120" s="8" t="s">
        <v>243</v>
      </c>
      <c r="D4120" s="8">
        <v>38</v>
      </c>
      <c r="F4120" s="52" t="s">
        <v>422</v>
      </c>
      <c r="G4120" s="52">
        <v>5</v>
      </c>
      <c r="H4120" s="216" t="s">
        <v>1338</v>
      </c>
      <c r="I4120" s="8">
        <f t="shared" si="96"/>
        <v>43</v>
      </c>
      <c r="J4120" s="372"/>
    </row>
    <row r="4121" spans="1:10" ht="15" customHeight="1" x14ac:dyDescent="0.2">
      <c r="A4121" s="8">
        <v>3899</v>
      </c>
      <c r="B4121" s="365" t="s">
        <v>934</v>
      </c>
      <c r="C4121" s="8" t="s">
        <v>319</v>
      </c>
      <c r="D4121" s="8">
        <v>14</v>
      </c>
      <c r="F4121" s="52" t="s">
        <v>801</v>
      </c>
      <c r="G4121" s="52">
        <v>13</v>
      </c>
      <c r="I4121" s="8">
        <f t="shared" si="96"/>
        <v>27</v>
      </c>
      <c r="J4121" s="372"/>
    </row>
    <row r="4122" spans="1:10" ht="15" customHeight="1" x14ac:dyDescent="0.2">
      <c r="A4122" s="8">
        <v>3898</v>
      </c>
      <c r="B4122" s="365" t="s">
        <v>934</v>
      </c>
      <c r="C4122" s="52" t="s">
        <v>397</v>
      </c>
      <c r="D4122" s="52">
        <v>23</v>
      </c>
      <c r="F4122" s="8" t="s">
        <v>802</v>
      </c>
      <c r="G4122" s="8">
        <v>34</v>
      </c>
      <c r="I4122" s="8">
        <f t="shared" si="96"/>
        <v>57</v>
      </c>
      <c r="J4122" s="372"/>
    </row>
    <row r="4123" spans="1:10" ht="15" customHeight="1" x14ac:dyDescent="0.2">
      <c r="A4123" s="8">
        <v>3897</v>
      </c>
      <c r="B4123" s="365" t="s">
        <v>934</v>
      </c>
      <c r="C4123" s="52" t="s">
        <v>788</v>
      </c>
      <c r="D4123" s="52">
        <v>14</v>
      </c>
      <c r="F4123" s="8" t="s">
        <v>790</v>
      </c>
      <c r="G4123" s="8">
        <v>19</v>
      </c>
      <c r="I4123" s="8">
        <f t="shared" si="96"/>
        <v>33</v>
      </c>
      <c r="J4123" s="372"/>
    </row>
    <row r="4124" spans="1:10" ht="15" customHeight="1" x14ac:dyDescent="0.2">
      <c r="A4124" s="8">
        <v>3896</v>
      </c>
      <c r="B4124" s="360" t="s">
        <v>935</v>
      </c>
      <c r="C4124" s="52" t="s">
        <v>397</v>
      </c>
      <c r="D4124" s="52">
        <v>10</v>
      </c>
      <c r="F4124" s="8" t="s">
        <v>793</v>
      </c>
      <c r="G4124" s="8">
        <v>13</v>
      </c>
      <c r="I4124" s="8">
        <f t="shared" si="96"/>
        <v>23</v>
      </c>
      <c r="J4124" s="372"/>
    </row>
    <row r="4125" spans="1:10" ht="15" customHeight="1" x14ac:dyDescent="0.2">
      <c r="A4125" s="8">
        <v>3895</v>
      </c>
      <c r="B4125" s="360" t="s">
        <v>935</v>
      </c>
      <c r="C4125" s="52" t="s">
        <v>379</v>
      </c>
      <c r="D4125" s="52">
        <v>7</v>
      </c>
      <c r="F4125" s="8" t="s">
        <v>797</v>
      </c>
      <c r="G4125" s="8">
        <v>49</v>
      </c>
      <c r="H4125" s="216" t="s">
        <v>1339</v>
      </c>
      <c r="I4125" s="8">
        <f t="shared" ref="I4125:I4188" si="97">D4125+G4125</f>
        <v>56</v>
      </c>
      <c r="J4125" s="372"/>
    </row>
    <row r="4126" spans="1:10" ht="15" customHeight="1" x14ac:dyDescent="0.2">
      <c r="A4126" s="8">
        <v>3894</v>
      </c>
      <c r="B4126" s="360" t="s">
        <v>935</v>
      </c>
      <c r="C4126" s="8" t="s">
        <v>295</v>
      </c>
      <c r="D4126" s="8">
        <v>38</v>
      </c>
      <c r="F4126" s="52" t="s">
        <v>1323</v>
      </c>
      <c r="G4126" s="52">
        <v>20</v>
      </c>
      <c r="I4126" s="8">
        <f t="shared" si="97"/>
        <v>58</v>
      </c>
      <c r="J4126" s="372"/>
    </row>
    <row r="4127" spans="1:10" ht="15" customHeight="1" x14ac:dyDescent="0.2">
      <c r="A4127" s="8">
        <v>3893</v>
      </c>
      <c r="B4127" s="360" t="s">
        <v>935</v>
      </c>
      <c r="C4127" s="52" t="s">
        <v>798</v>
      </c>
      <c r="D4127" s="52">
        <v>16</v>
      </c>
      <c r="F4127" s="8" t="s">
        <v>794</v>
      </c>
      <c r="G4127" s="8">
        <v>34</v>
      </c>
      <c r="I4127" s="8">
        <f t="shared" si="97"/>
        <v>50</v>
      </c>
      <c r="J4127" s="372"/>
    </row>
    <row r="4128" spans="1:10" ht="15" customHeight="1" x14ac:dyDescent="0.2">
      <c r="A4128" s="8">
        <v>3892</v>
      </c>
      <c r="B4128" s="360" t="s">
        <v>935</v>
      </c>
      <c r="C4128" s="8" t="s">
        <v>802</v>
      </c>
      <c r="D4128" s="8">
        <v>31</v>
      </c>
      <c r="F4128" s="52" t="s">
        <v>166</v>
      </c>
      <c r="G4128" s="52">
        <v>26</v>
      </c>
      <c r="I4128" s="8">
        <f t="shared" si="97"/>
        <v>57</v>
      </c>
      <c r="J4128" s="372"/>
    </row>
    <row r="4129" spans="1:10" ht="15" customHeight="1" x14ac:dyDescent="0.2">
      <c r="A4129" s="8">
        <v>3891</v>
      </c>
      <c r="B4129" s="360" t="s">
        <v>935</v>
      </c>
      <c r="C4129" s="8" t="s">
        <v>243</v>
      </c>
      <c r="D4129" s="8">
        <v>17</v>
      </c>
      <c r="F4129" s="52" t="s">
        <v>804</v>
      </c>
      <c r="G4129" s="52">
        <v>7</v>
      </c>
      <c r="I4129" s="8">
        <f t="shared" si="97"/>
        <v>24</v>
      </c>
      <c r="J4129" s="372"/>
    </row>
    <row r="4130" spans="1:10" ht="15" customHeight="1" x14ac:dyDescent="0.2">
      <c r="A4130" s="8">
        <v>3890</v>
      </c>
      <c r="B4130" s="360" t="s">
        <v>935</v>
      </c>
      <c r="C4130" s="52" t="s">
        <v>422</v>
      </c>
      <c r="D4130" s="52">
        <v>21</v>
      </c>
      <c r="F4130" s="8" t="s">
        <v>788</v>
      </c>
      <c r="G4130" s="8">
        <v>40</v>
      </c>
      <c r="I4130" s="8">
        <f t="shared" si="97"/>
        <v>61</v>
      </c>
      <c r="J4130" s="372"/>
    </row>
    <row r="4131" spans="1:10" ht="15" customHeight="1" x14ac:dyDescent="0.2">
      <c r="A4131" s="8">
        <v>3889</v>
      </c>
      <c r="B4131" s="360" t="s">
        <v>935</v>
      </c>
      <c r="C4131" s="8" t="s">
        <v>789</v>
      </c>
      <c r="D4131" s="8">
        <v>30</v>
      </c>
      <c r="F4131" s="52" t="s">
        <v>801</v>
      </c>
      <c r="G4131" s="52">
        <v>28</v>
      </c>
      <c r="I4131" s="8">
        <f t="shared" si="97"/>
        <v>58</v>
      </c>
      <c r="J4131" s="372"/>
    </row>
    <row r="4132" spans="1:10" ht="15" customHeight="1" x14ac:dyDescent="0.2">
      <c r="A4132" s="8">
        <v>3888</v>
      </c>
      <c r="B4132" s="360" t="s">
        <v>935</v>
      </c>
      <c r="C4132" s="8" t="s">
        <v>803</v>
      </c>
      <c r="D4132" s="8">
        <v>31</v>
      </c>
      <c r="F4132" s="52" t="s">
        <v>790</v>
      </c>
      <c r="G4132" s="52">
        <v>19</v>
      </c>
      <c r="I4132" s="8">
        <f t="shared" si="97"/>
        <v>50</v>
      </c>
      <c r="J4132" s="372"/>
    </row>
    <row r="4133" spans="1:10" ht="15" customHeight="1" x14ac:dyDescent="0.2">
      <c r="A4133" s="8">
        <v>3887</v>
      </c>
      <c r="B4133" s="365" t="s">
        <v>936</v>
      </c>
      <c r="C4133" s="52" t="s">
        <v>802</v>
      </c>
      <c r="D4133" s="52">
        <v>10</v>
      </c>
      <c r="F4133" s="8" t="s">
        <v>798</v>
      </c>
      <c r="G4133" s="8">
        <v>23</v>
      </c>
      <c r="I4133" s="8">
        <f t="shared" si="97"/>
        <v>33</v>
      </c>
      <c r="J4133" s="372"/>
    </row>
    <row r="4134" spans="1:10" ht="15" customHeight="1" x14ac:dyDescent="0.2">
      <c r="A4134" s="8">
        <v>3886</v>
      </c>
      <c r="B4134" s="365" t="s">
        <v>936</v>
      </c>
      <c r="C4134" s="52" t="s">
        <v>797</v>
      </c>
      <c r="D4134" s="52">
        <v>27</v>
      </c>
      <c r="F4134" s="8" t="s">
        <v>803</v>
      </c>
      <c r="G4134" s="8">
        <v>35</v>
      </c>
      <c r="I4134" s="8">
        <f t="shared" si="97"/>
        <v>62</v>
      </c>
      <c r="J4134" s="372"/>
    </row>
    <row r="4135" spans="1:10" ht="15" customHeight="1" x14ac:dyDescent="0.2">
      <c r="A4135" s="8">
        <v>3885</v>
      </c>
      <c r="B4135" s="365" t="s">
        <v>936</v>
      </c>
      <c r="C4135" s="52" t="s">
        <v>166</v>
      </c>
      <c r="D4135" s="52">
        <v>13</v>
      </c>
      <c r="F4135" s="8" t="s">
        <v>1323</v>
      </c>
      <c r="G4135" s="8">
        <v>36</v>
      </c>
      <c r="I4135" s="8">
        <f t="shared" si="97"/>
        <v>49</v>
      </c>
      <c r="J4135" s="372"/>
    </row>
    <row r="4136" spans="1:10" ht="15" customHeight="1" x14ac:dyDescent="0.2">
      <c r="A4136" s="8">
        <v>3884</v>
      </c>
      <c r="B4136" s="365" t="s">
        <v>936</v>
      </c>
      <c r="C4136" s="8" t="s">
        <v>794</v>
      </c>
      <c r="D4136" s="8">
        <v>55</v>
      </c>
      <c r="F4136" s="52" t="s">
        <v>379</v>
      </c>
      <c r="G4136" s="52">
        <v>24</v>
      </c>
      <c r="H4136" s="216" t="s">
        <v>1336</v>
      </c>
      <c r="I4136" s="8">
        <f t="shared" si="97"/>
        <v>79</v>
      </c>
      <c r="J4136" s="372"/>
    </row>
    <row r="4137" spans="1:10" ht="15" customHeight="1" x14ac:dyDescent="0.2">
      <c r="A4137" s="8">
        <v>3883</v>
      </c>
      <c r="B4137" s="365" t="s">
        <v>936</v>
      </c>
      <c r="C4137" s="52" t="s">
        <v>397</v>
      </c>
      <c r="D4137" s="52">
        <v>3</v>
      </c>
      <c r="F4137" s="8" t="s">
        <v>795</v>
      </c>
      <c r="G4137" s="8">
        <v>23</v>
      </c>
      <c r="I4137" s="8">
        <f t="shared" si="97"/>
        <v>26</v>
      </c>
      <c r="J4137" s="372"/>
    </row>
    <row r="4138" spans="1:10" ht="15" customHeight="1" x14ac:dyDescent="0.2">
      <c r="A4138" s="8">
        <v>3882</v>
      </c>
      <c r="B4138" s="365" t="s">
        <v>936</v>
      </c>
      <c r="C4138" s="52" t="s">
        <v>790</v>
      </c>
      <c r="D4138" s="52">
        <v>7</v>
      </c>
      <c r="F4138" s="8" t="s">
        <v>804</v>
      </c>
      <c r="G4138" s="8">
        <v>16</v>
      </c>
      <c r="I4138" s="8">
        <f t="shared" si="97"/>
        <v>23</v>
      </c>
      <c r="J4138" s="372"/>
    </row>
    <row r="4139" spans="1:10" ht="15" customHeight="1" x14ac:dyDescent="0.2">
      <c r="A4139" s="8">
        <v>3881</v>
      </c>
      <c r="B4139" s="365" t="s">
        <v>936</v>
      </c>
      <c r="C4139" s="52" t="s">
        <v>801</v>
      </c>
      <c r="D4139" s="52">
        <v>13</v>
      </c>
      <c r="F4139" s="8" t="s">
        <v>788</v>
      </c>
      <c r="G4139" s="8">
        <v>42</v>
      </c>
      <c r="I4139" s="8">
        <f t="shared" si="97"/>
        <v>55</v>
      </c>
      <c r="J4139" s="372"/>
    </row>
    <row r="4140" spans="1:10" ht="15" customHeight="1" x14ac:dyDescent="0.2">
      <c r="A4140" s="8">
        <v>3880</v>
      </c>
      <c r="B4140" s="365" t="s">
        <v>936</v>
      </c>
      <c r="C4140" s="8" t="s">
        <v>793</v>
      </c>
      <c r="D4140" s="8">
        <v>24</v>
      </c>
      <c r="F4140" s="52" t="s">
        <v>243</v>
      </c>
      <c r="G4140" s="52">
        <v>14</v>
      </c>
      <c r="I4140" s="8">
        <f t="shared" si="97"/>
        <v>38</v>
      </c>
      <c r="J4140" s="372"/>
    </row>
    <row r="4141" spans="1:10" ht="15" customHeight="1" x14ac:dyDescent="0.2">
      <c r="A4141" s="8">
        <v>3879</v>
      </c>
      <c r="B4141" s="365" t="s">
        <v>936</v>
      </c>
      <c r="C4141" s="52" t="s">
        <v>422</v>
      </c>
      <c r="D4141" s="52">
        <v>21</v>
      </c>
      <c r="F4141" s="8" t="s">
        <v>789</v>
      </c>
      <c r="G4141" s="8">
        <v>27</v>
      </c>
      <c r="I4141" s="8">
        <f t="shared" si="97"/>
        <v>48</v>
      </c>
      <c r="J4141" s="372"/>
    </row>
    <row r="4142" spans="1:10" ht="15" customHeight="1" x14ac:dyDescent="0.2">
      <c r="A4142" s="8">
        <v>3878</v>
      </c>
      <c r="B4142" s="360" t="s">
        <v>937</v>
      </c>
      <c r="C4142" s="52" t="s">
        <v>1323</v>
      </c>
      <c r="D4142" s="52">
        <v>13</v>
      </c>
      <c r="F4142" s="8" t="s">
        <v>798</v>
      </c>
      <c r="G4142" s="8">
        <v>38</v>
      </c>
      <c r="I4142" s="8">
        <f t="shared" si="97"/>
        <v>51</v>
      </c>
      <c r="J4142" s="372"/>
    </row>
    <row r="4143" spans="1:10" ht="15" customHeight="1" x14ac:dyDescent="0.2">
      <c r="A4143" s="8">
        <v>3877</v>
      </c>
      <c r="B4143" s="360" t="s">
        <v>937</v>
      </c>
      <c r="C4143" s="8" t="s">
        <v>295</v>
      </c>
      <c r="D4143" s="8">
        <v>27</v>
      </c>
      <c r="E4143" s="52" t="s">
        <v>777</v>
      </c>
      <c r="F4143" s="52" t="s">
        <v>803</v>
      </c>
      <c r="G4143" s="52">
        <v>21</v>
      </c>
      <c r="I4143" s="8">
        <f t="shared" si="97"/>
        <v>48</v>
      </c>
      <c r="J4143" s="372"/>
    </row>
    <row r="4144" spans="1:10" ht="15" customHeight="1" x14ac:dyDescent="0.2">
      <c r="A4144" s="8">
        <v>3876</v>
      </c>
      <c r="B4144" s="360" t="s">
        <v>937</v>
      </c>
      <c r="C4144" s="8" t="s">
        <v>379</v>
      </c>
      <c r="D4144" s="8">
        <v>30</v>
      </c>
      <c r="F4144" s="52" t="s">
        <v>397</v>
      </c>
      <c r="G4144" s="52">
        <v>27</v>
      </c>
      <c r="I4144" s="8">
        <f t="shared" si="97"/>
        <v>57</v>
      </c>
      <c r="J4144" s="372"/>
    </row>
    <row r="4145" spans="1:10" ht="15" customHeight="1" x14ac:dyDescent="0.2">
      <c r="A4145" s="8">
        <v>3875</v>
      </c>
      <c r="B4145" s="360" t="s">
        <v>937</v>
      </c>
      <c r="C4145" s="8" t="s">
        <v>794</v>
      </c>
      <c r="D4145" s="8">
        <v>24</v>
      </c>
      <c r="F4145" s="52" t="s">
        <v>793</v>
      </c>
      <c r="G4145" s="52">
        <v>20</v>
      </c>
      <c r="I4145" s="8">
        <f t="shared" si="97"/>
        <v>44</v>
      </c>
      <c r="J4145" s="372"/>
    </row>
    <row r="4146" spans="1:10" ht="15" customHeight="1" x14ac:dyDescent="0.2">
      <c r="A4146" s="8">
        <v>3874</v>
      </c>
      <c r="B4146" s="360" t="s">
        <v>937</v>
      </c>
      <c r="C4146" s="8" t="s">
        <v>801</v>
      </c>
      <c r="D4146" s="8">
        <v>23</v>
      </c>
      <c r="E4146" s="52" t="s">
        <v>777</v>
      </c>
      <c r="F4146" s="52" t="s">
        <v>797</v>
      </c>
      <c r="G4146" s="52">
        <v>17</v>
      </c>
      <c r="I4146" s="8">
        <f t="shared" si="97"/>
        <v>40</v>
      </c>
      <c r="J4146" s="372"/>
    </row>
    <row r="4147" spans="1:10" ht="15" customHeight="1" x14ac:dyDescent="0.2">
      <c r="A4147" s="8">
        <v>3873</v>
      </c>
      <c r="B4147" s="360" t="s">
        <v>937</v>
      </c>
      <c r="C4147" s="8" t="s">
        <v>788</v>
      </c>
      <c r="D4147" s="8">
        <v>42</v>
      </c>
      <c r="F4147" s="52" t="s">
        <v>166</v>
      </c>
      <c r="G4147" s="52">
        <v>12</v>
      </c>
      <c r="H4147" s="216" t="s">
        <v>827</v>
      </c>
      <c r="I4147" s="8">
        <f t="shared" si="97"/>
        <v>54</v>
      </c>
      <c r="J4147" s="372"/>
    </row>
    <row r="4148" spans="1:10" ht="15" customHeight="1" x14ac:dyDescent="0.2">
      <c r="A4148" s="8">
        <v>3872</v>
      </c>
      <c r="B4148" s="360" t="s">
        <v>937</v>
      </c>
      <c r="C4148" s="8" t="s">
        <v>319</v>
      </c>
      <c r="D4148" s="8">
        <v>13</v>
      </c>
      <c r="F4148" s="52" t="s">
        <v>422</v>
      </c>
      <c r="G4148" s="52">
        <v>10</v>
      </c>
      <c r="I4148" s="8">
        <f t="shared" si="97"/>
        <v>23</v>
      </c>
      <c r="J4148" s="372"/>
    </row>
    <row r="4149" spans="1:10" ht="15" customHeight="1" x14ac:dyDescent="0.2">
      <c r="A4149" s="8">
        <v>3871</v>
      </c>
      <c r="B4149" s="360" t="s">
        <v>937</v>
      </c>
      <c r="C4149" s="8" t="s">
        <v>243</v>
      </c>
      <c r="D4149" s="8">
        <v>30</v>
      </c>
      <c r="F4149" s="52" t="s">
        <v>802</v>
      </c>
      <c r="G4149" s="52">
        <v>10</v>
      </c>
      <c r="I4149" s="8">
        <f t="shared" si="97"/>
        <v>40</v>
      </c>
      <c r="J4149" s="372"/>
    </row>
    <row r="4150" spans="1:10" ht="15" customHeight="1" x14ac:dyDescent="0.2">
      <c r="A4150" s="8">
        <v>3870</v>
      </c>
      <c r="B4150" s="360" t="s">
        <v>937</v>
      </c>
      <c r="C4150" s="8" t="s">
        <v>790</v>
      </c>
      <c r="D4150" s="8">
        <v>34</v>
      </c>
      <c r="F4150" s="52" t="s">
        <v>789</v>
      </c>
      <c r="G4150" s="52">
        <v>24</v>
      </c>
      <c r="I4150" s="8">
        <f t="shared" si="97"/>
        <v>58</v>
      </c>
      <c r="J4150" s="372"/>
    </row>
    <row r="4151" spans="1:10" ht="15" customHeight="1" x14ac:dyDescent="0.2">
      <c r="A4151" s="8">
        <v>3869</v>
      </c>
      <c r="B4151" s="373" t="s">
        <v>938</v>
      </c>
      <c r="C4151" s="177" t="s">
        <v>400</v>
      </c>
      <c r="D4151" s="50">
        <v>21</v>
      </c>
      <c r="E4151" s="361">
        <v>19</v>
      </c>
      <c r="F4151" s="9" t="s">
        <v>514</v>
      </c>
      <c r="G4151" s="29">
        <v>24</v>
      </c>
      <c r="H4151" s="216" t="s">
        <v>827</v>
      </c>
      <c r="I4151" s="8">
        <f t="shared" si="97"/>
        <v>45</v>
      </c>
      <c r="J4151" s="358">
        <v>47</v>
      </c>
    </row>
    <row r="4152" spans="1:10" ht="15" customHeight="1" x14ac:dyDescent="0.2">
      <c r="A4152" s="8">
        <v>3868</v>
      </c>
      <c r="B4152" s="374" t="s">
        <v>939</v>
      </c>
      <c r="C4152" s="214" t="s">
        <v>386</v>
      </c>
      <c r="D4152" s="29">
        <v>38</v>
      </c>
      <c r="E4152" s="354"/>
      <c r="F4152" s="9" t="s">
        <v>400</v>
      </c>
      <c r="G4152" s="29">
        <v>41</v>
      </c>
      <c r="I4152" s="8">
        <f t="shared" si="97"/>
        <v>79</v>
      </c>
    </row>
    <row r="4153" spans="1:10" ht="15" customHeight="1" x14ac:dyDescent="0.2">
      <c r="A4153" s="8">
        <v>3867</v>
      </c>
      <c r="B4153" s="374" t="s">
        <v>939</v>
      </c>
      <c r="C4153" s="214" t="s">
        <v>439</v>
      </c>
      <c r="D4153" s="29">
        <v>24</v>
      </c>
      <c r="E4153" s="354" t="s">
        <v>777</v>
      </c>
      <c r="F4153" s="9" t="s">
        <v>514</v>
      </c>
      <c r="G4153" s="51">
        <v>30</v>
      </c>
      <c r="H4153" s="216" t="s">
        <v>4790</v>
      </c>
      <c r="I4153" s="8">
        <f t="shared" si="97"/>
        <v>54</v>
      </c>
    </row>
    <row r="4154" spans="1:10" ht="15" customHeight="1" x14ac:dyDescent="0.2">
      <c r="A4154" s="8">
        <v>3866</v>
      </c>
      <c r="B4154" s="373" t="s">
        <v>940</v>
      </c>
      <c r="C4154" s="375" t="s">
        <v>386</v>
      </c>
      <c r="D4154" s="50">
        <v>10</v>
      </c>
      <c r="E4154" s="354"/>
      <c r="F4154" s="29" t="s">
        <v>441</v>
      </c>
      <c r="G4154" s="29">
        <v>0</v>
      </c>
      <c r="I4154" s="8">
        <f t="shared" si="97"/>
        <v>10</v>
      </c>
    </row>
    <row r="4155" spans="1:10" ht="15" customHeight="1" x14ac:dyDescent="0.2">
      <c r="A4155" s="8">
        <v>3865</v>
      </c>
      <c r="B4155" s="373" t="s">
        <v>940</v>
      </c>
      <c r="C4155" s="177" t="s">
        <v>409</v>
      </c>
      <c r="D4155" s="50">
        <v>6</v>
      </c>
      <c r="E4155" s="354"/>
      <c r="F4155" s="9" t="s">
        <v>439</v>
      </c>
      <c r="G4155" s="29">
        <v>55</v>
      </c>
      <c r="H4155" s="216" t="s">
        <v>775</v>
      </c>
      <c r="I4155" s="8">
        <f t="shared" si="97"/>
        <v>61</v>
      </c>
    </row>
    <row r="4156" spans="1:10" ht="15" customHeight="1" x14ac:dyDescent="0.2">
      <c r="A4156" s="8">
        <v>3864</v>
      </c>
      <c r="B4156" s="373" t="s">
        <v>940</v>
      </c>
      <c r="C4156" s="375" t="s">
        <v>400</v>
      </c>
      <c r="D4156" s="50">
        <v>31</v>
      </c>
      <c r="E4156" s="354"/>
      <c r="F4156" s="29" t="s">
        <v>404</v>
      </c>
      <c r="G4156" s="29">
        <v>24</v>
      </c>
      <c r="I4156" s="8">
        <f t="shared" si="97"/>
        <v>55</v>
      </c>
    </row>
    <row r="4157" spans="1:10" ht="15" customHeight="1" x14ac:dyDescent="0.2">
      <c r="A4157" s="8">
        <v>3863</v>
      </c>
      <c r="B4157" s="373" t="s">
        <v>940</v>
      </c>
      <c r="C4157" s="177" t="s">
        <v>243</v>
      </c>
      <c r="D4157" s="50">
        <v>17</v>
      </c>
      <c r="E4157" s="354"/>
      <c r="F4157" s="9" t="s">
        <v>514</v>
      </c>
      <c r="G4157" s="29">
        <v>25</v>
      </c>
      <c r="I4157" s="8">
        <f t="shared" si="97"/>
        <v>42</v>
      </c>
    </row>
    <row r="4158" spans="1:10" ht="15" customHeight="1" x14ac:dyDescent="0.2">
      <c r="A4158" s="8">
        <v>3862</v>
      </c>
      <c r="B4158" s="374" t="s">
        <v>941</v>
      </c>
      <c r="C4158" s="29" t="s">
        <v>516</v>
      </c>
      <c r="D4158" s="29">
        <v>24</v>
      </c>
      <c r="E4158" s="29"/>
      <c r="F4158" s="9" t="s">
        <v>404</v>
      </c>
      <c r="G4158" s="29">
        <v>31</v>
      </c>
      <c r="I4158" s="8">
        <f t="shared" si="97"/>
        <v>55</v>
      </c>
    </row>
    <row r="4159" spans="1:10" ht="15" customHeight="1" x14ac:dyDescent="0.2">
      <c r="A4159" s="8">
        <v>3861</v>
      </c>
      <c r="B4159" s="374" t="s">
        <v>941</v>
      </c>
      <c r="C4159" s="9" t="s">
        <v>514</v>
      </c>
      <c r="D4159" s="29">
        <v>41</v>
      </c>
      <c r="E4159" s="29"/>
      <c r="F4159" s="29" t="s">
        <v>386</v>
      </c>
      <c r="G4159" s="29">
        <v>20</v>
      </c>
      <c r="H4159" s="216" t="s">
        <v>827</v>
      </c>
      <c r="I4159" s="8">
        <f t="shared" si="97"/>
        <v>61</v>
      </c>
    </row>
    <row r="4160" spans="1:10" ht="15" customHeight="1" x14ac:dyDescent="0.2">
      <c r="A4160" s="8">
        <v>3860</v>
      </c>
      <c r="B4160" s="374" t="s">
        <v>941</v>
      </c>
      <c r="C4160" s="9" t="s">
        <v>409</v>
      </c>
      <c r="D4160" s="29">
        <v>23</v>
      </c>
      <c r="E4160" s="29"/>
      <c r="F4160" s="29" t="s">
        <v>295</v>
      </c>
      <c r="G4160" s="29">
        <v>20</v>
      </c>
      <c r="I4160" s="8">
        <f t="shared" si="97"/>
        <v>43</v>
      </c>
    </row>
    <row r="4161" spans="1:10" ht="15" customHeight="1" x14ac:dyDescent="0.2">
      <c r="A4161" s="8">
        <v>3859</v>
      </c>
      <c r="B4161" s="374" t="s">
        <v>941</v>
      </c>
      <c r="C4161" s="29" t="s">
        <v>319</v>
      </c>
      <c r="D4161" s="29">
        <v>30</v>
      </c>
      <c r="E4161" s="29" t="s">
        <v>777</v>
      </c>
      <c r="F4161" s="9" t="s">
        <v>379</v>
      </c>
      <c r="G4161" s="29">
        <v>36</v>
      </c>
      <c r="I4161" s="8">
        <f t="shared" si="97"/>
        <v>66</v>
      </c>
    </row>
    <row r="4162" spans="1:10" ht="15" customHeight="1" x14ac:dyDescent="0.2">
      <c r="A4162" s="8">
        <v>3858</v>
      </c>
      <c r="B4162" s="374" t="s">
        <v>941</v>
      </c>
      <c r="C4162" s="29" t="s">
        <v>422</v>
      </c>
      <c r="D4162" s="29">
        <v>24</v>
      </c>
      <c r="E4162" s="29"/>
      <c r="F4162" s="9" t="s">
        <v>397</v>
      </c>
      <c r="G4162" s="29">
        <v>34</v>
      </c>
      <c r="I4162" s="8">
        <f t="shared" si="97"/>
        <v>58</v>
      </c>
    </row>
    <row r="4163" spans="1:10" ht="15" customHeight="1" x14ac:dyDescent="0.2">
      <c r="A4163" s="8">
        <v>3857</v>
      </c>
      <c r="B4163" s="374" t="s">
        <v>941</v>
      </c>
      <c r="C4163" s="9" t="s">
        <v>439</v>
      </c>
      <c r="D4163" s="29">
        <v>19</v>
      </c>
      <c r="E4163" s="29"/>
      <c r="F4163" s="29" t="s">
        <v>392</v>
      </c>
      <c r="G4163" s="29">
        <v>16</v>
      </c>
      <c r="I4163" s="8">
        <f t="shared" si="97"/>
        <v>35</v>
      </c>
    </row>
    <row r="4164" spans="1:10" ht="15" customHeight="1" x14ac:dyDescent="0.2">
      <c r="A4164" s="8">
        <v>3856</v>
      </c>
      <c r="B4164" s="374" t="s">
        <v>941</v>
      </c>
      <c r="C4164" s="29" t="s">
        <v>442</v>
      </c>
      <c r="D4164" s="29">
        <v>6</v>
      </c>
      <c r="E4164" s="29"/>
      <c r="F4164" s="9" t="s">
        <v>256</v>
      </c>
      <c r="G4164" s="29">
        <v>41</v>
      </c>
      <c r="I4164" s="8">
        <f t="shared" si="97"/>
        <v>47</v>
      </c>
    </row>
    <row r="4165" spans="1:10" ht="15" customHeight="1" x14ac:dyDescent="0.2">
      <c r="A4165" s="8">
        <v>3855</v>
      </c>
      <c r="B4165" s="374" t="s">
        <v>941</v>
      </c>
      <c r="C4165" s="29" t="s">
        <v>515</v>
      </c>
      <c r="D4165" s="29">
        <v>38</v>
      </c>
      <c r="E4165" s="29"/>
      <c r="F4165" s="9" t="s">
        <v>400</v>
      </c>
      <c r="G4165" s="29">
        <v>41</v>
      </c>
      <c r="I4165" s="8">
        <f t="shared" si="97"/>
        <v>79</v>
      </c>
    </row>
    <row r="4166" spans="1:10" ht="15" customHeight="1" x14ac:dyDescent="0.2">
      <c r="A4166" s="8">
        <v>3854</v>
      </c>
      <c r="B4166" s="374" t="s">
        <v>941</v>
      </c>
      <c r="C4166" s="9" t="s">
        <v>243</v>
      </c>
      <c r="D4166" s="29">
        <v>38</v>
      </c>
      <c r="E4166" s="29"/>
      <c r="F4166" s="29" t="s">
        <v>441</v>
      </c>
      <c r="G4166" s="29">
        <v>14</v>
      </c>
      <c r="I4166" s="8">
        <f t="shared" si="97"/>
        <v>52</v>
      </c>
    </row>
    <row r="4167" spans="1:10" ht="15" customHeight="1" x14ac:dyDescent="0.2">
      <c r="A4167" s="8">
        <v>3853</v>
      </c>
      <c r="B4167" s="373" t="s">
        <v>942</v>
      </c>
      <c r="C4167" s="375" t="s">
        <v>404</v>
      </c>
      <c r="D4167" s="50">
        <v>37</v>
      </c>
      <c r="E4167" s="29"/>
      <c r="F4167" s="29" t="s">
        <v>422</v>
      </c>
      <c r="G4167" s="29">
        <v>19</v>
      </c>
      <c r="I4167" s="8">
        <f t="shared" si="97"/>
        <v>56</v>
      </c>
      <c r="J4167" s="372"/>
    </row>
    <row r="4168" spans="1:10" ht="15" customHeight="1" x14ac:dyDescent="0.2">
      <c r="A4168" s="8">
        <v>3852</v>
      </c>
      <c r="B4168" s="373" t="s">
        <v>942</v>
      </c>
      <c r="C4168" s="375" t="s">
        <v>400</v>
      </c>
      <c r="D4168" s="50">
        <v>20</v>
      </c>
      <c r="E4168" s="29" t="s">
        <v>777</v>
      </c>
      <c r="F4168" s="29" t="s">
        <v>409</v>
      </c>
      <c r="G4168" s="29">
        <v>17</v>
      </c>
      <c r="I4168" s="8">
        <f t="shared" si="97"/>
        <v>37</v>
      </c>
      <c r="J4168" s="372"/>
    </row>
    <row r="4169" spans="1:10" ht="15" customHeight="1" x14ac:dyDescent="0.2">
      <c r="A4169" s="8">
        <v>3851</v>
      </c>
      <c r="B4169" s="373" t="s">
        <v>942</v>
      </c>
      <c r="C4169" s="177" t="s">
        <v>397</v>
      </c>
      <c r="D4169" s="50">
        <v>14</v>
      </c>
      <c r="E4169" s="29"/>
      <c r="F4169" s="9" t="s">
        <v>515</v>
      </c>
      <c r="G4169" s="29">
        <v>17</v>
      </c>
      <c r="I4169" s="8">
        <f t="shared" si="97"/>
        <v>31</v>
      </c>
      <c r="J4169" s="372"/>
    </row>
    <row r="4170" spans="1:10" ht="15" customHeight="1" x14ac:dyDescent="0.2">
      <c r="A4170" s="8">
        <v>3850</v>
      </c>
      <c r="B4170" s="373" t="s">
        <v>942</v>
      </c>
      <c r="C4170" s="177" t="s">
        <v>392</v>
      </c>
      <c r="D4170" s="50">
        <v>19</v>
      </c>
      <c r="E4170" s="29"/>
      <c r="F4170" s="9" t="s">
        <v>514</v>
      </c>
      <c r="G4170" s="29">
        <v>42</v>
      </c>
      <c r="I4170" s="8">
        <f t="shared" si="97"/>
        <v>61</v>
      </c>
      <c r="J4170" s="372"/>
    </row>
    <row r="4171" spans="1:10" ht="15" customHeight="1" x14ac:dyDescent="0.2">
      <c r="A4171" s="8">
        <v>3849</v>
      </c>
      <c r="B4171" s="373" t="s">
        <v>942</v>
      </c>
      <c r="C4171" s="177" t="s">
        <v>386</v>
      </c>
      <c r="D4171" s="50">
        <v>20</v>
      </c>
      <c r="E4171" s="29"/>
      <c r="F4171" s="9" t="s">
        <v>243</v>
      </c>
      <c r="G4171" s="29">
        <v>41</v>
      </c>
      <c r="I4171" s="8">
        <f t="shared" si="97"/>
        <v>61</v>
      </c>
      <c r="J4171" s="372"/>
    </row>
    <row r="4172" spans="1:10" ht="15" customHeight="1" x14ac:dyDescent="0.2">
      <c r="A4172" s="8">
        <v>3848</v>
      </c>
      <c r="B4172" s="373" t="s">
        <v>942</v>
      </c>
      <c r="C4172" s="177" t="s">
        <v>256</v>
      </c>
      <c r="D4172" s="50">
        <v>14</v>
      </c>
      <c r="E4172" s="29"/>
      <c r="F4172" s="9" t="s">
        <v>516</v>
      </c>
      <c r="G4172" s="29">
        <v>35</v>
      </c>
      <c r="H4172" s="216" t="s">
        <v>1331</v>
      </c>
      <c r="I4172" s="8">
        <f t="shared" si="97"/>
        <v>49</v>
      </c>
      <c r="J4172" s="372"/>
    </row>
    <row r="4173" spans="1:10" ht="15" customHeight="1" x14ac:dyDescent="0.2">
      <c r="A4173" s="8">
        <v>3847</v>
      </c>
      <c r="B4173" s="373" t="s">
        <v>942</v>
      </c>
      <c r="C4173" s="177" t="s">
        <v>379</v>
      </c>
      <c r="D4173" s="50">
        <v>26</v>
      </c>
      <c r="E4173" s="29"/>
      <c r="F4173" s="9" t="s">
        <v>442</v>
      </c>
      <c r="G4173" s="29">
        <v>29</v>
      </c>
      <c r="I4173" s="8">
        <f t="shared" si="97"/>
        <v>55</v>
      </c>
      <c r="J4173" s="372"/>
    </row>
    <row r="4174" spans="1:10" ht="15" customHeight="1" x14ac:dyDescent="0.2">
      <c r="A4174" s="8">
        <v>3846</v>
      </c>
      <c r="B4174" s="373" t="s">
        <v>942</v>
      </c>
      <c r="C4174" s="375" t="s">
        <v>441</v>
      </c>
      <c r="D4174" s="50">
        <v>41</v>
      </c>
      <c r="E4174" s="29"/>
      <c r="F4174" s="29" t="s">
        <v>319</v>
      </c>
      <c r="G4174" s="29">
        <v>10</v>
      </c>
      <c r="I4174" s="8">
        <f t="shared" si="97"/>
        <v>51</v>
      </c>
      <c r="J4174" s="372"/>
    </row>
    <row r="4175" spans="1:10" ht="15" customHeight="1" x14ac:dyDescent="0.2">
      <c r="A4175" s="8">
        <v>3845</v>
      </c>
      <c r="B4175" s="373" t="s">
        <v>942</v>
      </c>
      <c r="C4175" s="375" t="s">
        <v>295</v>
      </c>
      <c r="D4175" s="50">
        <v>16</v>
      </c>
      <c r="E4175" s="29"/>
      <c r="F4175" s="29" t="s">
        <v>439</v>
      </c>
      <c r="G4175" s="29">
        <v>10</v>
      </c>
      <c r="I4175" s="8">
        <f t="shared" si="97"/>
        <v>26</v>
      </c>
      <c r="J4175" s="372"/>
    </row>
    <row r="4176" spans="1:10" ht="15" customHeight="1" x14ac:dyDescent="0.2">
      <c r="A4176" s="8">
        <v>3844</v>
      </c>
      <c r="B4176" s="374" t="s">
        <v>943</v>
      </c>
      <c r="C4176" s="9" t="s">
        <v>386</v>
      </c>
      <c r="D4176" s="29">
        <v>29</v>
      </c>
      <c r="E4176" s="29"/>
      <c r="F4176" s="29" t="s">
        <v>392</v>
      </c>
      <c r="G4176" s="29">
        <v>13</v>
      </c>
      <c r="I4176" s="8">
        <f t="shared" si="97"/>
        <v>42</v>
      </c>
      <c r="J4176" s="372"/>
    </row>
    <row r="4177" spans="1:10" ht="15" customHeight="1" x14ac:dyDescent="0.2">
      <c r="A4177" s="8">
        <v>3843</v>
      </c>
      <c r="B4177" s="374" t="s">
        <v>943</v>
      </c>
      <c r="C4177" s="29" t="s">
        <v>256</v>
      </c>
      <c r="D4177" s="29">
        <v>19</v>
      </c>
      <c r="E4177" s="29"/>
      <c r="F4177" s="9" t="s">
        <v>397</v>
      </c>
      <c r="G4177" s="29">
        <v>24</v>
      </c>
      <c r="I4177" s="8">
        <f t="shared" si="97"/>
        <v>43</v>
      </c>
      <c r="J4177" s="372"/>
    </row>
    <row r="4178" spans="1:10" ht="15" customHeight="1" x14ac:dyDescent="0.2">
      <c r="A4178" s="8">
        <v>3842</v>
      </c>
      <c r="B4178" s="374" t="s">
        <v>943</v>
      </c>
      <c r="C4178" s="29" t="s">
        <v>441</v>
      </c>
      <c r="D4178" s="29">
        <v>27</v>
      </c>
      <c r="E4178" s="29"/>
      <c r="F4178" s="9" t="s">
        <v>400</v>
      </c>
      <c r="G4178" s="29">
        <v>38</v>
      </c>
      <c r="I4178" s="8">
        <f t="shared" si="97"/>
        <v>65</v>
      </c>
      <c r="J4178" s="372"/>
    </row>
    <row r="4179" spans="1:10" ht="15" customHeight="1" x14ac:dyDescent="0.2">
      <c r="A4179" s="8">
        <v>3841</v>
      </c>
      <c r="B4179" s="374" t="s">
        <v>943</v>
      </c>
      <c r="C4179" s="9" t="s">
        <v>404</v>
      </c>
      <c r="D4179" s="29">
        <v>30</v>
      </c>
      <c r="E4179" s="29"/>
      <c r="F4179" s="29" t="s">
        <v>379</v>
      </c>
      <c r="G4179" s="29">
        <v>10</v>
      </c>
      <c r="I4179" s="8">
        <f t="shared" si="97"/>
        <v>40</v>
      </c>
      <c r="J4179" s="372"/>
    </row>
    <row r="4180" spans="1:10" ht="15" customHeight="1" x14ac:dyDescent="0.2">
      <c r="A4180" s="8">
        <v>3840</v>
      </c>
      <c r="B4180" s="374" t="s">
        <v>943</v>
      </c>
      <c r="C4180" s="9" t="s">
        <v>295</v>
      </c>
      <c r="D4180" s="29">
        <v>21</v>
      </c>
      <c r="E4180" s="29"/>
      <c r="F4180" s="29" t="s">
        <v>422</v>
      </c>
      <c r="G4180" s="29">
        <v>14</v>
      </c>
      <c r="I4180" s="8">
        <f t="shared" si="97"/>
        <v>35</v>
      </c>
      <c r="J4180" s="372"/>
    </row>
    <row r="4181" spans="1:10" ht="15" customHeight="1" x14ac:dyDescent="0.2">
      <c r="A4181" s="8">
        <v>3839</v>
      </c>
      <c r="B4181" s="374" t="s">
        <v>943</v>
      </c>
      <c r="C4181" s="9" t="s">
        <v>516</v>
      </c>
      <c r="D4181" s="29">
        <v>30</v>
      </c>
      <c r="E4181" s="29"/>
      <c r="F4181" s="29" t="s">
        <v>409</v>
      </c>
      <c r="G4181" s="29">
        <v>24</v>
      </c>
      <c r="I4181" s="8">
        <f t="shared" si="97"/>
        <v>54</v>
      </c>
      <c r="J4181" s="372"/>
    </row>
    <row r="4182" spans="1:10" ht="15" customHeight="1" x14ac:dyDescent="0.2">
      <c r="A4182" s="8">
        <v>3838</v>
      </c>
      <c r="B4182" s="374" t="s">
        <v>943</v>
      </c>
      <c r="C4182" s="29" t="s">
        <v>442</v>
      </c>
      <c r="D4182" s="29">
        <v>45</v>
      </c>
      <c r="E4182" s="29"/>
      <c r="F4182" s="9" t="s">
        <v>514</v>
      </c>
      <c r="G4182" s="29">
        <v>49</v>
      </c>
      <c r="H4182" s="216" t="s">
        <v>1345</v>
      </c>
      <c r="I4182" s="8">
        <f t="shared" si="97"/>
        <v>94</v>
      </c>
      <c r="J4182" s="372"/>
    </row>
    <row r="4183" spans="1:10" ht="15" customHeight="1" x14ac:dyDescent="0.2">
      <c r="A4183" s="8">
        <v>3837</v>
      </c>
      <c r="B4183" s="374" t="s">
        <v>943</v>
      </c>
      <c r="C4183" s="9" t="s">
        <v>439</v>
      </c>
      <c r="D4183" s="29">
        <v>24</v>
      </c>
      <c r="E4183" s="29"/>
      <c r="F4183" s="29" t="s">
        <v>319</v>
      </c>
      <c r="G4183" s="29">
        <v>18</v>
      </c>
      <c r="I4183" s="8">
        <f t="shared" si="97"/>
        <v>42</v>
      </c>
      <c r="J4183" s="372"/>
    </row>
    <row r="4184" spans="1:10" ht="15" customHeight="1" x14ac:dyDescent="0.2">
      <c r="A4184" s="8">
        <v>3836</v>
      </c>
      <c r="B4184" s="374" t="s">
        <v>943</v>
      </c>
      <c r="C4184" s="29" t="s">
        <v>515</v>
      </c>
      <c r="D4184" s="29">
        <v>27</v>
      </c>
      <c r="E4184" s="29"/>
      <c r="F4184" s="9" t="s">
        <v>243</v>
      </c>
      <c r="G4184" s="29">
        <v>48</v>
      </c>
      <c r="I4184" s="8">
        <f t="shared" si="97"/>
        <v>75</v>
      </c>
      <c r="J4184" s="372"/>
    </row>
    <row r="4185" spans="1:10" ht="15" customHeight="1" x14ac:dyDescent="0.2">
      <c r="A4185" s="8">
        <v>3835</v>
      </c>
      <c r="B4185" s="373" t="s">
        <v>944</v>
      </c>
      <c r="C4185" s="177" t="s">
        <v>397</v>
      </c>
      <c r="D4185" s="50">
        <v>35</v>
      </c>
      <c r="E4185" s="29"/>
      <c r="F4185" s="9" t="s">
        <v>392</v>
      </c>
      <c r="G4185" s="29">
        <v>37</v>
      </c>
      <c r="I4185" s="8">
        <f t="shared" si="97"/>
        <v>72</v>
      </c>
      <c r="J4185" s="372"/>
    </row>
    <row r="4186" spans="1:10" ht="15" customHeight="1" x14ac:dyDescent="0.2">
      <c r="A4186" s="8">
        <v>3834</v>
      </c>
      <c r="B4186" s="373" t="s">
        <v>944</v>
      </c>
      <c r="C4186" s="375" t="s">
        <v>404</v>
      </c>
      <c r="D4186" s="50">
        <v>24</v>
      </c>
      <c r="E4186" s="29"/>
      <c r="F4186" s="29" t="s">
        <v>386</v>
      </c>
      <c r="G4186" s="29">
        <v>21</v>
      </c>
      <c r="I4186" s="8">
        <f t="shared" si="97"/>
        <v>45</v>
      </c>
      <c r="J4186" s="372"/>
    </row>
    <row r="4187" spans="1:10" ht="15" customHeight="1" x14ac:dyDescent="0.2">
      <c r="A4187" s="8">
        <v>3833</v>
      </c>
      <c r="B4187" s="373" t="s">
        <v>944</v>
      </c>
      <c r="C4187" s="177" t="s">
        <v>441</v>
      </c>
      <c r="D4187" s="50">
        <v>27</v>
      </c>
      <c r="E4187" s="29"/>
      <c r="F4187" s="9" t="s">
        <v>256</v>
      </c>
      <c r="G4187" s="29">
        <v>28</v>
      </c>
      <c r="I4187" s="8">
        <f t="shared" si="97"/>
        <v>55</v>
      </c>
      <c r="J4187" s="372"/>
    </row>
    <row r="4188" spans="1:10" ht="15" customHeight="1" x14ac:dyDescent="0.2">
      <c r="A4188" s="8">
        <v>3832</v>
      </c>
      <c r="B4188" s="373" t="s">
        <v>944</v>
      </c>
      <c r="C4188" s="177" t="s">
        <v>379</v>
      </c>
      <c r="D4188" s="50">
        <v>24</v>
      </c>
      <c r="E4188" s="29"/>
      <c r="F4188" s="9" t="s">
        <v>295</v>
      </c>
      <c r="G4188" s="29">
        <v>38</v>
      </c>
      <c r="H4188" s="216" t="s">
        <v>1337</v>
      </c>
      <c r="I4188" s="8">
        <f t="shared" si="97"/>
        <v>62</v>
      </c>
      <c r="J4188" s="372"/>
    </row>
    <row r="4189" spans="1:10" ht="15" customHeight="1" x14ac:dyDescent="0.2">
      <c r="A4189" s="8">
        <v>3831</v>
      </c>
      <c r="B4189" s="373" t="s">
        <v>944</v>
      </c>
      <c r="C4189" s="375" t="s">
        <v>515</v>
      </c>
      <c r="D4189" s="50">
        <v>38</v>
      </c>
      <c r="E4189" s="29"/>
      <c r="F4189" s="29" t="s">
        <v>422</v>
      </c>
      <c r="G4189" s="29">
        <v>20</v>
      </c>
      <c r="I4189" s="8">
        <f t="shared" ref="I4189:I4252" si="98">D4189+G4189</f>
        <v>58</v>
      </c>
      <c r="J4189" s="372"/>
    </row>
    <row r="4190" spans="1:10" ht="15" customHeight="1" x14ac:dyDescent="0.2">
      <c r="A4190" s="8">
        <v>3830</v>
      </c>
      <c r="B4190" s="373" t="s">
        <v>944</v>
      </c>
      <c r="C4190" s="177" t="s">
        <v>439</v>
      </c>
      <c r="D4190" s="50">
        <v>25</v>
      </c>
      <c r="E4190" s="29"/>
      <c r="F4190" s="9" t="s">
        <v>514</v>
      </c>
      <c r="G4190" s="29">
        <v>41</v>
      </c>
      <c r="I4190" s="8">
        <f t="shared" si="98"/>
        <v>66</v>
      </c>
      <c r="J4190" s="372"/>
    </row>
    <row r="4191" spans="1:10" ht="15" customHeight="1" x14ac:dyDescent="0.2">
      <c r="A4191" s="8">
        <v>3829</v>
      </c>
      <c r="B4191" s="373" t="s">
        <v>944</v>
      </c>
      <c r="C4191" s="375" t="s">
        <v>516</v>
      </c>
      <c r="D4191" s="50">
        <v>16</v>
      </c>
      <c r="E4191" s="29"/>
      <c r="F4191" s="29" t="s">
        <v>319</v>
      </c>
      <c r="G4191" s="29">
        <v>8</v>
      </c>
      <c r="I4191" s="8">
        <f t="shared" si="98"/>
        <v>24</v>
      </c>
      <c r="J4191" s="372"/>
    </row>
    <row r="4192" spans="1:10" ht="15" customHeight="1" x14ac:dyDescent="0.2">
      <c r="A4192" s="8">
        <v>3828</v>
      </c>
      <c r="B4192" s="373" t="s">
        <v>944</v>
      </c>
      <c r="C4192" s="375" t="s">
        <v>400</v>
      </c>
      <c r="D4192" s="50">
        <v>16</v>
      </c>
      <c r="E4192" s="29"/>
      <c r="F4192" s="29" t="s">
        <v>243</v>
      </c>
      <c r="G4192" s="29">
        <v>14</v>
      </c>
      <c r="I4192" s="8">
        <f t="shared" si="98"/>
        <v>30</v>
      </c>
      <c r="J4192" s="372"/>
    </row>
    <row r="4193" spans="1:10" ht="15" customHeight="1" x14ac:dyDescent="0.2">
      <c r="A4193" s="8">
        <v>3827</v>
      </c>
      <c r="B4193" s="373" t="s">
        <v>944</v>
      </c>
      <c r="C4193" s="375" t="s">
        <v>409</v>
      </c>
      <c r="D4193" s="50">
        <v>34</v>
      </c>
      <c r="E4193" s="29"/>
      <c r="F4193" s="29" t="s">
        <v>442</v>
      </c>
      <c r="G4193" s="29">
        <v>28</v>
      </c>
      <c r="I4193" s="8">
        <f t="shared" si="98"/>
        <v>62</v>
      </c>
      <c r="J4193" s="372"/>
    </row>
    <row r="4194" spans="1:10" ht="15" customHeight="1" x14ac:dyDescent="0.2">
      <c r="A4194" s="8">
        <v>3826</v>
      </c>
      <c r="B4194" s="374" t="s">
        <v>945</v>
      </c>
      <c r="C4194" s="9" t="s">
        <v>439</v>
      </c>
      <c r="D4194" s="29">
        <v>41</v>
      </c>
      <c r="E4194" s="29"/>
      <c r="F4194" s="29" t="s">
        <v>397</v>
      </c>
      <c r="G4194" s="29">
        <v>13</v>
      </c>
      <c r="H4194" s="216" t="s">
        <v>1329</v>
      </c>
      <c r="I4194" s="8">
        <f t="shared" si="98"/>
        <v>54</v>
      </c>
      <c r="J4194" s="372"/>
    </row>
    <row r="4195" spans="1:10" ht="15" customHeight="1" x14ac:dyDescent="0.2">
      <c r="A4195" s="8">
        <v>3825</v>
      </c>
      <c r="B4195" s="374" t="s">
        <v>945</v>
      </c>
      <c r="C4195" s="9" t="s">
        <v>442</v>
      </c>
      <c r="D4195" s="29">
        <v>17</v>
      </c>
      <c r="E4195" s="29"/>
      <c r="F4195" s="29" t="s">
        <v>400</v>
      </c>
      <c r="G4195" s="29">
        <v>6</v>
      </c>
      <c r="I4195" s="8">
        <f t="shared" si="98"/>
        <v>23</v>
      </c>
      <c r="J4195" s="372"/>
    </row>
    <row r="4196" spans="1:10" ht="15" customHeight="1" x14ac:dyDescent="0.2">
      <c r="A4196" s="8">
        <v>3824</v>
      </c>
      <c r="B4196" s="374" t="s">
        <v>945</v>
      </c>
      <c r="C4196" s="29" t="s">
        <v>515</v>
      </c>
      <c r="D4196" s="29">
        <v>7</v>
      </c>
      <c r="E4196" s="29"/>
      <c r="F4196" s="9" t="s">
        <v>404</v>
      </c>
      <c r="G4196" s="29">
        <v>38</v>
      </c>
      <c r="I4196" s="8">
        <f t="shared" si="98"/>
        <v>45</v>
      </c>
      <c r="J4196" s="372"/>
    </row>
    <row r="4197" spans="1:10" ht="15" customHeight="1" x14ac:dyDescent="0.2">
      <c r="A4197" s="8">
        <v>3823</v>
      </c>
      <c r="B4197" s="374" t="s">
        <v>945</v>
      </c>
      <c r="C4197" s="9" t="s">
        <v>441</v>
      </c>
      <c r="D4197" s="29">
        <v>24</v>
      </c>
      <c r="E4197" s="29"/>
      <c r="F4197" s="29" t="s">
        <v>386</v>
      </c>
      <c r="G4197" s="29">
        <v>13</v>
      </c>
      <c r="I4197" s="8">
        <f t="shared" si="98"/>
        <v>37</v>
      </c>
      <c r="J4197" s="372"/>
    </row>
    <row r="4198" spans="1:10" ht="15" customHeight="1" x14ac:dyDescent="0.2">
      <c r="A4198" s="8">
        <v>3822</v>
      </c>
      <c r="B4198" s="374" t="s">
        <v>945</v>
      </c>
      <c r="C4198" s="9" t="s">
        <v>295</v>
      </c>
      <c r="D4198" s="29">
        <v>24</v>
      </c>
      <c r="E4198" s="29"/>
      <c r="F4198" s="29" t="s">
        <v>256</v>
      </c>
      <c r="G4198" s="29">
        <v>10</v>
      </c>
      <c r="I4198" s="8">
        <f t="shared" si="98"/>
        <v>34</v>
      </c>
      <c r="J4198" s="372"/>
    </row>
    <row r="4199" spans="1:10" ht="15" customHeight="1" x14ac:dyDescent="0.2">
      <c r="A4199" s="8">
        <v>3821</v>
      </c>
      <c r="B4199" s="374" t="s">
        <v>945</v>
      </c>
      <c r="C4199" s="29" t="s">
        <v>514</v>
      </c>
      <c r="D4199" s="29">
        <v>10</v>
      </c>
      <c r="E4199" s="29"/>
      <c r="F4199" s="9" t="s">
        <v>379</v>
      </c>
      <c r="G4199" s="29">
        <v>17</v>
      </c>
      <c r="I4199" s="8">
        <f t="shared" si="98"/>
        <v>27</v>
      </c>
      <c r="J4199" s="372"/>
    </row>
    <row r="4200" spans="1:10" ht="15" customHeight="1" x14ac:dyDescent="0.2">
      <c r="A4200" s="8">
        <v>3820</v>
      </c>
      <c r="B4200" s="374" t="s">
        <v>945</v>
      </c>
      <c r="C4200" s="9" t="s">
        <v>516</v>
      </c>
      <c r="D4200" s="29">
        <v>26</v>
      </c>
      <c r="E4200" s="29"/>
      <c r="F4200" s="29" t="s">
        <v>422</v>
      </c>
      <c r="G4200" s="29">
        <v>18</v>
      </c>
      <c r="I4200" s="8">
        <f t="shared" si="98"/>
        <v>44</v>
      </c>
      <c r="J4200" s="372"/>
    </row>
    <row r="4201" spans="1:10" ht="15" customHeight="1" x14ac:dyDescent="0.2">
      <c r="A4201" s="8">
        <v>3819</v>
      </c>
      <c r="B4201" s="374" t="s">
        <v>945</v>
      </c>
      <c r="C4201" s="29" t="s">
        <v>243</v>
      </c>
      <c r="D4201" s="29">
        <v>24</v>
      </c>
      <c r="E4201" s="29"/>
      <c r="F4201" s="9" t="s">
        <v>409</v>
      </c>
      <c r="G4201" s="29">
        <v>30</v>
      </c>
      <c r="I4201" s="8">
        <f t="shared" si="98"/>
        <v>54</v>
      </c>
      <c r="J4201" s="372"/>
    </row>
    <row r="4202" spans="1:10" ht="15" customHeight="1" x14ac:dyDescent="0.2">
      <c r="A4202" s="8">
        <v>3818</v>
      </c>
      <c r="B4202" s="374" t="s">
        <v>945</v>
      </c>
      <c r="C4202" s="9" t="s">
        <v>392</v>
      </c>
      <c r="D4202" s="29">
        <v>24</v>
      </c>
      <c r="E4202" s="29"/>
      <c r="F4202" s="29" t="s">
        <v>319</v>
      </c>
      <c r="G4202" s="29">
        <v>12</v>
      </c>
      <c r="I4202" s="8">
        <f t="shared" si="98"/>
        <v>36</v>
      </c>
      <c r="J4202" s="372"/>
    </row>
    <row r="4203" spans="1:10" ht="15" customHeight="1" x14ac:dyDescent="0.2">
      <c r="A4203" s="8">
        <v>3817</v>
      </c>
      <c r="B4203" s="373" t="s">
        <v>946</v>
      </c>
      <c r="C4203" s="375" t="s">
        <v>404</v>
      </c>
      <c r="D4203" s="50">
        <v>24</v>
      </c>
      <c r="E4203" s="29"/>
      <c r="F4203" s="29" t="s">
        <v>392</v>
      </c>
      <c r="G4203" s="29">
        <v>17</v>
      </c>
      <c r="I4203" s="8">
        <f t="shared" si="98"/>
        <v>41</v>
      </c>
      <c r="J4203" s="372"/>
    </row>
    <row r="4204" spans="1:10" ht="15" customHeight="1" x14ac:dyDescent="0.2">
      <c r="A4204" s="8">
        <v>3816</v>
      </c>
      <c r="B4204" s="373" t="s">
        <v>946</v>
      </c>
      <c r="C4204" s="177" t="s">
        <v>400</v>
      </c>
      <c r="D4204" s="50">
        <v>27</v>
      </c>
      <c r="E4204" s="29"/>
      <c r="F4204" s="9" t="s">
        <v>386</v>
      </c>
      <c r="G4204" s="29">
        <v>34</v>
      </c>
      <c r="I4204" s="8">
        <f t="shared" si="98"/>
        <v>61</v>
      </c>
      <c r="J4204" s="372"/>
    </row>
    <row r="4205" spans="1:10" ht="15" customHeight="1" x14ac:dyDescent="0.2">
      <c r="A4205" s="8">
        <v>3815</v>
      </c>
      <c r="B4205" s="373" t="s">
        <v>946</v>
      </c>
      <c r="C4205" s="177" t="s">
        <v>397</v>
      </c>
      <c r="D4205" s="50">
        <v>28</v>
      </c>
      <c r="E4205" s="29"/>
      <c r="F4205" s="9" t="s">
        <v>441</v>
      </c>
      <c r="G4205" s="29">
        <v>46</v>
      </c>
      <c r="I4205" s="8">
        <f t="shared" si="98"/>
        <v>74</v>
      </c>
      <c r="J4205" s="372"/>
    </row>
    <row r="4206" spans="1:10" ht="15" customHeight="1" x14ac:dyDescent="0.2">
      <c r="A4206" s="8">
        <v>3814</v>
      </c>
      <c r="B4206" s="373" t="s">
        <v>946</v>
      </c>
      <c r="C4206" s="177" t="s">
        <v>379</v>
      </c>
      <c r="D4206" s="50">
        <v>10</v>
      </c>
      <c r="E4206" s="29"/>
      <c r="F4206" s="9" t="s">
        <v>256</v>
      </c>
      <c r="G4206" s="29">
        <v>51</v>
      </c>
      <c r="I4206" s="8">
        <f t="shared" si="98"/>
        <v>61</v>
      </c>
      <c r="J4206" s="372"/>
    </row>
    <row r="4207" spans="1:10" ht="15" customHeight="1" x14ac:dyDescent="0.2">
      <c r="A4207" s="8">
        <v>3813</v>
      </c>
      <c r="B4207" s="373" t="s">
        <v>946</v>
      </c>
      <c r="C4207" s="375" t="s">
        <v>516</v>
      </c>
      <c r="D4207" s="50">
        <v>17</v>
      </c>
      <c r="E4207" s="29"/>
      <c r="F4207" s="29" t="s">
        <v>295</v>
      </c>
      <c r="G4207" s="29">
        <v>10</v>
      </c>
      <c r="I4207" s="8">
        <f t="shared" si="98"/>
        <v>27</v>
      </c>
      <c r="J4207" s="372"/>
    </row>
    <row r="4208" spans="1:10" ht="15" customHeight="1" x14ac:dyDescent="0.2">
      <c r="A4208" s="8">
        <v>3812</v>
      </c>
      <c r="B4208" s="373" t="s">
        <v>946</v>
      </c>
      <c r="C4208" s="177" t="s">
        <v>409</v>
      </c>
      <c r="D4208" s="50">
        <v>36</v>
      </c>
      <c r="E4208" s="29"/>
      <c r="F4208" s="9" t="s">
        <v>514</v>
      </c>
      <c r="G4208" s="29">
        <v>49</v>
      </c>
      <c r="H4208" s="216" t="s">
        <v>827</v>
      </c>
      <c r="I4208" s="8">
        <f t="shared" si="98"/>
        <v>85</v>
      </c>
      <c r="J4208" s="372"/>
    </row>
    <row r="4209" spans="1:10" ht="15" customHeight="1" x14ac:dyDescent="0.2">
      <c r="A4209" s="8">
        <v>3811</v>
      </c>
      <c r="B4209" s="373" t="s">
        <v>946</v>
      </c>
      <c r="C4209" s="177" t="s">
        <v>319</v>
      </c>
      <c r="D4209" s="50">
        <v>7</v>
      </c>
      <c r="E4209" s="29"/>
      <c r="F4209" s="9" t="s">
        <v>439</v>
      </c>
      <c r="G4209" s="29">
        <v>57</v>
      </c>
      <c r="I4209" s="8">
        <f t="shared" si="98"/>
        <v>64</v>
      </c>
      <c r="J4209" s="372"/>
    </row>
    <row r="4210" spans="1:10" ht="15" customHeight="1" x14ac:dyDescent="0.2">
      <c r="A4210" s="8">
        <v>3810</v>
      </c>
      <c r="B4210" s="373" t="s">
        <v>946</v>
      </c>
      <c r="C4210" s="177" t="s">
        <v>422</v>
      </c>
      <c r="D4210" s="50">
        <v>20</v>
      </c>
      <c r="E4210" s="29"/>
      <c r="F4210" s="9" t="s">
        <v>442</v>
      </c>
      <c r="G4210" s="29">
        <v>27</v>
      </c>
      <c r="I4210" s="8">
        <f t="shared" si="98"/>
        <v>47</v>
      </c>
      <c r="J4210" s="372"/>
    </row>
    <row r="4211" spans="1:10" ht="15" customHeight="1" x14ac:dyDescent="0.2">
      <c r="A4211" s="8">
        <v>3809</v>
      </c>
      <c r="B4211" s="373" t="s">
        <v>946</v>
      </c>
      <c r="C4211" s="375" t="s">
        <v>243</v>
      </c>
      <c r="D4211" s="50">
        <v>44</v>
      </c>
      <c r="E4211" s="29"/>
      <c r="F4211" s="29" t="s">
        <v>515</v>
      </c>
      <c r="G4211" s="29">
        <v>14</v>
      </c>
      <c r="I4211" s="8">
        <f t="shared" si="98"/>
        <v>58</v>
      </c>
      <c r="J4211" s="372"/>
    </row>
    <row r="4212" spans="1:10" ht="15" customHeight="1" x14ac:dyDescent="0.2">
      <c r="A4212" s="8">
        <v>3808</v>
      </c>
      <c r="B4212" s="374" t="s">
        <v>947</v>
      </c>
      <c r="C4212" s="9" t="s">
        <v>397</v>
      </c>
      <c r="D4212" s="29">
        <v>26</v>
      </c>
      <c r="E4212" s="29"/>
      <c r="F4212" s="29" t="s">
        <v>400</v>
      </c>
      <c r="G4212" s="29">
        <v>13</v>
      </c>
      <c r="I4212" s="8">
        <f t="shared" si="98"/>
        <v>39</v>
      </c>
      <c r="J4212" s="372"/>
    </row>
    <row r="4213" spans="1:10" ht="15" customHeight="1" x14ac:dyDescent="0.2">
      <c r="A4213" s="8">
        <v>3807</v>
      </c>
      <c r="B4213" s="374" t="s">
        <v>947</v>
      </c>
      <c r="C4213" s="9" t="s">
        <v>386</v>
      </c>
      <c r="D4213" s="29">
        <v>38</v>
      </c>
      <c r="E4213" s="29"/>
      <c r="F4213" s="29" t="s">
        <v>404</v>
      </c>
      <c r="G4213" s="29">
        <v>20</v>
      </c>
      <c r="I4213" s="8">
        <f t="shared" si="98"/>
        <v>58</v>
      </c>
      <c r="J4213" s="372"/>
    </row>
    <row r="4214" spans="1:10" ht="15" customHeight="1" x14ac:dyDescent="0.2">
      <c r="A4214" s="8">
        <v>3806</v>
      </c>
      <c r="B4214" s="374" t="s">
        <v>947</v>
      </c>
      <c r="C4214" s="29" t="s">
        <v>379</v>
      </c>
      <c r="D4214" s="29">
        <v>10</v>
      </c>
      <c r="E4214" s="29"/>
      <c r="F4214" s="9" t="s">
        <v>441</v>
      </c>
      <c r="G4214" s="29">
        <v>31</v>
      </c>
      <c r="I4214" s="8">
        <f t="shared" si="98"/>
        <v>41</v>
      </c>
      <c r="J4214" s="372"/>
    </row>
    <row r="4215" spans="1:10" ht="15" customHeight="1" x14ac:dyDescent="0.2">
      <c r="A4215" s="8">
        <v>3805</v>
      </c>
      <c r="B4215" s="374" t="s">
        <v>947</v>
      </c>
      <c r="C4215" s="29" t="s">
        <v>409</v>
      </c>
      <c r="D4215" s="29">
        <v>16</v>
      </c>
      <c r="E4215" s="29"/>
      <c r="F4215" s="9" t="s">
        <v>256</v>
      </c>
      <c r="G4215" s="29">
        <v>27</v>
      </c>
      <c r="I4215" s="8">
        <f t="shared" si="98"/>
        <v>43</v>
      </c>
      <c r="J4215" s="372"/>
    </row>
    <row r="4216" spans="1:10" ht="15" customHeight="1" x14ac:dyDescent="0.2">
      <c r="A4216" s="8">
        <v>3804</v>
      </c>
      <c r="B4216" s="374" t="s">
        <v>947</v>
      </c>
      <c r="C4216" s="9" t="s">
        <v>392</v>
      </c>
      <c r="D4216" s="29">
        <v>31</v>
      </c>
      <c r="E4216" s="29"/>
      <c r="F4216" s="29" t="s">
        <v>295</v>
      </c>
      <c r="G4216" s="29">
        <v>13</v>
      </c>
      <c r="I4216" s="8">
        <f t="shared" si="98"/>
        <v>44</v>
      </c>
      <c r="J4216" s="372"/>
    </row>
    <row r="4217" spans="1:10" ht="15" customHeight="1" x14ac:dyDescent="0.2">
      <c r="A4217" s="8">
        <v>3803</v>
      </c>
      <c r="B4217" s="374" t="s">
        <v>947</v>
      </c>
      <c r="C4217" s="9" t="s">
        <v>514</v>
      </c>
      <c r="D4217" s="29">
        <v>24</v>
      </c>
      <c r="E4217" s="29"/>
      <c r="F4217" s="29" t="s">
        <v>422</v>
      </c>
      <c r="G4217" s="29">
        <v>17</v>
      </c>
      <c r="I4217" s="8">
        <f t="shared" si="98"/>
        <v>41</v>
      </c>
      <c r="J4217" s="372"/>
    </row>
    <row r="4218" spans="1:10" ht="15" customHeight="1" x14ac:dyDescent="0.2">
      <c r="A4218" s="8">
        <v>3802</v>
      </c>
      <c r="B4218" s="374" t="s">
        <v>947</v>
      </c>
      <c r="C4218" s="29" t="s">
        <v>243</v>
      </c>
      <c r="D4218" s="29">
        <v>20</v>
      </c>
      <c r="E4218" s="29"/>
      <c r="F4218" s="9" t="s">
        <v>439</v>
      </c>
      <c r="G4218" s="29">
        <v>27</v>
      </c>
      <c r="I4218" s="8">
        <f t="shared" si="98"/>
        <v>47</v>
      </c>
      <c r="J4218" s="372"/>
    </row>
    <row r="4219" spans="1:10" ht="15" customHeight="1" x14ac:dyDescent="0.2">
      <c r="A4219" s="8">
        <v>3801</v>
      </c>
      <c r="B4219" s="374" t="s">
        <v>947</v>
      </c>
      <c r="C4219" s="29" t="s">
        <v>319</v>
      </c>
      <c r="D4219" s="29">
        <v>24</v>
      </c>
      <c r="E4219" s="29"/>
      <c r="F4219" s="9" t="s">
        <v>442</v>
      </c>
      <c r="G4219" s="29">
        <v>31</v>
      </c>
      <c r="I4219" s="8">
        <f t="shared" si="98"/>
        <v>55</v>
      </c>
      <c r="J4219" s="372"/>
    </row>
    <row r="4220" spans="1:10" ht="15" customHeight="1" x14ac:dyDescent="0.2">
      <c r="A4220" s="8">
        <v>3800</v>
      </c>
      <c r="B4220" s="374" t="s">
        <v>947</v>
      </c>
      <c r="C4220" s="9" t="s">
        <v>516</v>
      </c>
      <c r="D4220" s="29">
        <v>31</v>
      </c>
      <c r="E4220" s="29"/>
      <c r="F4220" s="29" t="s">
        <v>515</v>
      </c>
      <c r="G4220" s="29">
        <v>24</v>
      </c>
      <c r="H4220" s="216" t="s">
        <v>1331</v>
      </c>
      <c r="I4220" s="8">
        <f t="shared" si="98"/>
        <v>55</v>
      </c>
      <c r="J4220" s="372"/>
    </row>
    <row r="4221" spans="1:10" ht="15" customHeight="1" x14ac:dyDescent="0.2">
      <c r="A4221" s="8">
        <v>3799</v>
      </c>
      <c r="B4221" s="373" t="s">
        <v>948</v>
      </c>
      <c r="C4221" s="177" t="s">
        <v>295</v>
      </c>
      <c r="D4221" s="50">
        <v>28</v>
      </c>
      <c r="E4221" s="29"/>
      <c r="F4221" s="9" t="s">
        <v>404</v>
      </c>
      <c r="G4221" s="29">
        <v>30</v>
      </c>
      <c r="I4221" s="8">
        <f t="shared" si="98"/>
        <v>58</v>
      </c>
      <c r="J4221" s="372"/>
    </row>
    <row r="4222" spans="1:10" ht="15" customHeight="1" x14ac:dyDescent="0.2">
      <c r="A4222" s="8">
        <v>3798</v>
      </c>
      <c r="B4222" s="373" t="s">
        <v>948</v>
      </c>
      <c r="C4222" s="177" t="s">
        <v>392</v>
      </c>
      <c r="D4222" s="50">
        <v>17</v>
      </c>
      <c r="E4222" s="29"/>
      <c r="F4222" s="9" t="s">
        <v>386</v>
      </c>
      <c r="G4222" s="29">
        <v>31</v>
      </c>
      <c r="H4222" s="216" t="s">
        <v>861</v>
      </c>
      <c r="I4222" s="8">
        <f t="shared" si="98"/>
        <v>48</v>
      </c>
      <c r="J4222" s="372"/>
    </row>
    <row r="4223" spans="1:10" ht="15" customHeight="1" x14ac:dyDescent="0.2">
      <c r="A4223" s="8">
        <v>3797</v>
      </c>
      <c r="B4223" s="373" t="s">
        <v>948</v>
      </c>
      <c r="C4223" s="375" t="s">
        <v>400</v>
      </c>
      <c r="D4223" s="50">
        <v>22</v>
      </c>
      <c r="E4223" s="29"/>
      <c r="F4223" s="29" t="s">
        <v>256</v>
      </c>
      <c r="G4223" s="29">
        <v>17</v>
      </c>
      <c r="I4223" s="8">
        <f t="shared" si="98"/>
        <v>39</v>
      </c>
      <c r="J4223" s="372"/>
    </row>
    <row r="4224" spans="1:10" ht="15" customHeight="1" x14ac:dyDescent="0.2">
      <c r="A4224" s="8">
        <v>3796</v>
      </c>
      <c r="B4224" s="373" t="s">
        <v>948</v>
      </c>
      <c r="C4224" s="177" t="s">
        <v>397</v>
      </c>
      <c r="D4224" s="50">
        <v>19</v>
      </c>
      <c r="E4224" s="29"/>
      <c r="F4224" s="9" t="s">
        <v>379</v>
      </c>
      <c r="G4224" s="29">
        <v>23</v>
      </c>
      <c r="I4224" s="8">
        <f t="shared" si="98"/>
        <v>42</v>
      </c>
      <c r="J4224" s="372"/>
    </row>
    <row r="4225" spans="1:10" ht="15" customHeight="1" x14ac:dyDescent="0.2">
      <c r="A4225" s="8">
        <v>3795</v>
      </c>
      <c r="B4225" s="373" t="s">
        <v>948</v>
      </c>
      <c r="C4225" s="375" t="s">
        <v>441</v>
      </c>
      <c r="D4225" s="50">
        <v>19</v>
      </c>
      <c r="E4225" s="29"/>
      <c r="F4225" s="29" t="s">
        <v>516</v>
      </c>
      <c r="G4225" s="29">
        <v>14</v>
      </c>
      <c r="I4225" s="8">
        <f t="shared" si="98"/>
        <v>33</v>
      </c>
      <c r="J4225" s="372"/>
    </row>
    <row r="4226" spans="1:10" ht="15" customHeight="1" x14ac:dyDescent="0.2">
      <c r="A4226" s="8">
        <v>3794</v>
      </c>
      <c r="B4226" s="373" t="s">
        <v>948</v>
      </c>
      <c r="C4226" s="375" t="s">
        <v>515</v>
      </c>
      <c r="D4226" s="50">
        <v>21</v>
      </c>
      <c r="E4226" s="29"/>
      <c r="F4226" s="29" t="s">
        <v>409</v>
      </c>
      <c r="G4226" s="29">
        <v>12</v>
      </c>
      <c r="I4226" s="8">
        <f t="shared" si="98"/>
        <v>33</v>
      </c>
      <c r="J4226" s="372"/>
    </row>
    <row r="4227" spans="1:10" ht="15" customHeight="1" x14ac:dyDescent="0.2">
      <c r="A4227" s="8">
        <v>3793</v>
      </c>
      <c r="B4227" s="373" t="s">
        <v>948</v>
      </c>
      <c r="C4227" s="375" t="s">
        <v>514</v>
      </c>
      <c r="D4227" s="50">
        <v>23</v>
      </c>
      <c r="E4227" s="29"/>
      <c r="F4227" s="29" t="s">
        <v>319</v>
      </c>
      <c r="G4227" s="29">
        <v>16</v>
      </c>
      <c r="I4227" s="8">
        <f t="shared" si="98"/>
        <v>39</v>
      </c>
      <c r="J4227" s="372"/>
    </row>
    <row r="4228" spans="1:10" ht="15" customHeight="1" x14ac:dyDescent="0.2">
      <c r="A4228" s="8">
        <v>3792</v>
      </c>
      <c r="B4228" s="373" t="s">
        <v>948</v>
      </c>
      <c r="C4228" s="177" t="s">
        <v>422</v>
      </c>
      <c r="D4228" s="50">
        <v>6</v>
      </c>
      <c r="E4228" s="29"/>
      <c r="F4228" s="9" t="s">
        <v>439</v>
      </c>
      <c r="G4228" s="29">
        <v>42</v>
      </c>
      <c r="I4228" s="8">
        <f t="shared" si="98"/>
        <v>48</v>
      </c>
      <c r="J4228" s="372"/>
    </row>
    <row r="4229" spans="1:10" ht="15" customHeight="1" x14ac:dyDescent="0.2">
      <c r="A4229" s="8">
        <v>3791</v>
      </c>
      <c r="B4229" s="373" t="s">
        <v>948</v>
      </c>
      <c r="C4229" s="375" t="s">
        <v>243</v>
      </c>
      <c r="D4229" s="50">
        <v>37</v>
      </c>
      <c r="E4229" s="29"/>
      <c r="F4229" s="29" t="s">
        <v>442</v>
      </c>
      <c r="G4229" s="29">
        <v>14</v>
      </c>
      <c r="I4229" s="8">
        <f t="shared" si="98"/>
        <v>51</v>
      </c>
      <c r="J4229" s="372"/>
    </row>
    <row r="4230" spans="1:10" ht="15" customHeight="1" x14ac:dyDescent="0.2">
      <c r="A4230" s="8">
        <v>3790</v>
      </c>
      <c r="B4230" s="374" t="s">
        <v>949</v>
      </c>
      <c r="C4230" s="29" t="s">
        <v>392</v>
      </c>
      <c r="D4230" s="29">
        <v>17</v>
      </c>
      <c r="E4230" s="29"/>
      <c r="F4230" s="9" t="s">
        <v>397</v>
      </c>
      <c r="G4230" s="29">
        <v>20</v>
      </c>
      <c r="I4230" s="8">
        <f t="shared" si="98"/>
        <v>37</v>
      </c>
      <c r="J4230" s="372"/>
    </row>
    <row r="4231" spans="1:10" ht="15" customHeight="1" x14ac:dyDescent="0.2">
      <c r="A4231" s="8">
        <v>3789</v>
      </c>
      <c r="B4231" s="374" t="s">
        <v>949</v>
      </c>
      <c r="C4231" s="9" t="s">
        <v>404</v>
      </c>
      <c r="D4231" s="29">
        <v>30</v>
      </c>
      <c r="E4231" s="29"/>
      <c r="F4231" s="29" t="s">
        <v>400</v>
      </c>
      <c r="G4231" s="29">
        <v>28</v>
      </c>
      <c r="I4231" s="8">
        <f t="shared" si="98"/>
        <v>58</v>
      </c>
      <c r="J4231" s="372"/>
    </row>
    <row r="4232" spans="1:10" ht="15" customHeight="1" x14ac:dyDescent="0.2">
      <c r="A4232" s="8">
        <v>3788</v>
      </c>
      <c r="B4232" s="374" t="s">
        <v>949</v>
      </c>
      <c r="C4232" s="29" t="s">
        <v>256</v>
      </c>
      <c r="D4232" s="29">
        <v>7</v>
      </c>
      <c r="E4232" s="29"/>
      <c r="F4232" s="9" t="s">
        <v>441</v>
      </c>
      <c r="G4232" s="29">
        <v>23</v>
      </c>
      <c r="I4232" s="8">
        <f t="shared" si="98"/>
        <v>30</v>
      </c>
      <c r="J4232" s="372"/>
    </row>
    <row r="4233" spans="1:10" ht="15" customHeight="1" x14ac:dyDescent="0.2">
      <c r="A4233" s="8">
        <v>3787</v>
      </c>
      <c r="B4233" s="374" t="s">
        <v>949</v>
      </c>
      <c r="C4233" s="29" t="s">
        <v>386</v>
      </c>
      <c r="D4233" s="29">
        <v>16</v>
      </c>
      <c r="E4233" s="29"/>
      <c r="F4233" s="9" t="s">
        <v>295</v>
      </c>
      <c r="G4233" s="29">
        <v>17</v>
      </c>
      <c r="I4233" s="8">
        <f t="shared" si="98"/>
        <v>33</v>
      </c>
      <c r="J4233" s="372"/>
    </row>
    <row r="4234" spans="1:10" ht="15" customHeight="1" x14ac:dyDescent="0.2">
      <c r="A4234" s="8">
        <v>3786</v>
      </c>
      <c r="B4234" s="374" t="s">
        <v>949</v>
      </c>
      <c r="C4234" s="29" t="s">
        <v>422</v>
      </c>
      <c r="D4234" s="29">
        <v>13</v>
      </c>
      <c r="E4234" s="29"/>
      <c r="F4234" s="9" t="s">
        <v>516</v>
      </c>
      <c r="G4234" s="29">
        <v>41</v>
      </c>
      <c r="H4234" s="216" t="s">
        <v>1331</v>
      </c>
      <c r="I4234" s="8">
        <f t="shared" si="98"/>
        <v>54</v>
      </c>
      <c r="J4234" s="372"/>
    </row>
    <row r="4235" spans="1:10" ht="15" customHeight="1" x14ac:dyDescent="0.2">
      <c r="A4235" s="8">
        <v>3785</v>
      </c>
      <c r="B4235" s="374" t="s">
        <v>949</v>
      </c>
      <c r="C4235" s="29" t="s">
        <v>379</v>
      </c>
      <c r="D4235" s="29">
        <v>13</v>
      </c>
      <c r="E4235" s="29"/>
      <c r="F4235" s="9" t="s">
        <v>409</v>
      </c>
      <c r="G4235" s="29">
        <v>21</v>
      </c>
      <c r="I4235" s="8">
        <f t="shared" si="98"/>
        <v>34</v>
      </c>
      <c r="J4235" s="372"/>
    </row>
    <row r="4236" spans="1:10" ht="15" customHeight="1" x14ac:dyDescent="0.2">
      <c r="A4236" s="8">
        <v>3784</v>
      </c>
      <c r="B4236" s="374" t="s">
        <v>949</v>
      </c>
      <c r="C4236" s="9" t="s">
        <v>442</v>
      </c>
      <c r="D4236" s="29">
        <v>44</v>
      </c>
      <c r="E4236" s="29"/>
      <c r="F4236" s="29" t="s">
        <v>319</v>
      </c>
      <c r="G4236" s="29">
        <v>17</v>
      </c>
      <c r="I4236" s="8">
        <f t="shared" si="98"/>
        <v>61</v>
      </c>
      <c r="J4236" s="372"/>
    </row>
    <row r="4237" spans="1:10" ht="15" customHeight="1" x14ac:dyDescent="0.2">
      <c r="A4237" s="8">
        <v>3783</v>
      </c>
      <c r="B4237" s="374" t="s">
        <v>949</v>
      </c>
      <c r="C4237" s="9" t="s">
        <v>514</v>
      </c>
      <c r="D4237" s="29">
        <v>27</v>
      </c>
      <c r="E4237" s="29" t="s">
        <v>777</v>
      </c>
      <c r="F4237" s="29" t="s">
        <v>243</v>
      </c>
      <c r="G4237" s="29">
        <v>24</v>
      </c>
      <c r="I4237" s="8">
        <f t="shared" si="98"/>
        <v>51</v>
      </c>
      <c r="J4237" s="372"/>
    </row>
    <row r="4238" spans="1:10" ht="15" customHeight="1" x14ac:dyDescent="0.2">
      <c r="A4238" s="8">
        <v>3782</v>
      </c>
      <c r="B4238" s="374" t="s">
        <v>949</v>
      </c>
      <c r="C4238" s="9" t="s">
        <v>439</v>
      </c>
      <c r="D4238" s="29">
        <v>40</v>
      </c>
      <c r="E4238" s="29"/>
      <c r="F4238" s="29" t="s">
        <v>515</v>
      </c>
      <c r="G4238" s="29">
        <v>21</v>
      </c>
      <c r="I4238" s="8">
        <f t="shared" si="98"/>
        <v>61</v>
      </c>
      <c r="J4238" s="372"/>
    </row>
    <row r="4239" spans="1:10" ht="15" customHeight="1" x14ac:dyDescent="0.2">
      <c r="A4239" s="8">
        <v>3781</v>
      </c>
      <c r="B4239" s="373" t="s">
        <v>950</v>
      </c>
      <c r="C4239" s="375" t="s">
        <v>400</v>
      </c>
      <c r="D4239" s="50">
        <v>33</v>
      </c>
      <c r="E4239" s="29"/>
      <c r="F4239" s="29" t="s">
        <v>392</v>
      </c>
      <c r="G4239" s="29">
        <v>31</v>
      </c>
      <c r="I4239" s="8">
        <f t="shared" si="98"/>
        <v>64</v>
      </c>
      <c r="J4239" s="372"/>
    </row>
    <row r="4240" spans="1:10" ht="15" customHeight="1" x14ac:dyDescent="0.2">
      <c r="A4240" s="8">
        <v>3780</v>
      </c>
      <c r="B4240" s="373" t="s">
        <v>950</v>
      </c>
      <c r="C4240" s="177" t="s">
        <v>397</v>
      </c>
      <c r="D4240" s="50">
        <v>10</v>
      </c>
      <c r="E4240" s="29"/>
      <c r="F4240" s="9" t="s">
        <v>386</v>
      </c>
      <c r="G4240" s="29">
        <v>24</v>
      </c>
      <c r="I4240" s="8">
        <f t="shared" si="98"/>
        <v>34</v>
      </c>
      <c r="J4240" s="372"/>
    </row>
    <row r="4241" spans="1:10" ht="15" customHeight="1" x14ac:dyDescent="0.2">
      <c r="A4241" s="8">
        <v>3779</v>
      </c>
      <c r="B4241" s="373" t="s">
        <v>950</v>
      </c>
      <c r="C4241" s="177" t="s">
        <v>404</v>
      </c>
      <c r="D4241" s="50">
        <v>24</v>
      </c>
      <c r="E4241" s="29"/>
      <c r="F4241" s="9" t="s">
        <v>441</v>
      </c>
      <c r="G4241" s="29">
        <v>38</v>
      </c>
      <c r="I4241" s="8">
        <f t="shared" si="98"/>
        <v>62</v>
      </c>
      <c r="J4241" s="372"/>
    </row>
    <row r="4242" spans="1:10" ht="15" customHeight="1" x14ac:dyDescent="0.2">
      <c r="A4242" s="8">
        <v>3778</v>
      </c>
      <c r="B4242" s="373" t="s">
        <v>950</v>
      </c>
      <c r="C4242" s="375" t="s">
        <v>295</v>
      </c>
      <c r="D4242" s="50">
        <v>24</v>
      </c>
      <c r="E4242" s="29"/>
      <c r="F4242" s="29" t="s">
        <v>379</v>
      </c>
      <c r="G4242" s="29">
        <v>10</v>
      </c>
      <c r="I4242" s="8">
        <f t="shared" si="98"/>
        <v>34</v>
      </c>
      <c r="J4242" s="372"/>
    </row>
    <row r="4243" spans="1:10" ht="15" customHeight="1" x14ac:dyDescent="0.2">
      <c r="A4243" s="8">
        <v>3777</v>
      </c>
      <c r="B4243" s="373" t="s">
        <v>950</v>
      </c>
      <c r="C4243" s="375" t="s">
        <v>319</v>
      </c>
      <c r="D4243" s="50">
        <v>33</v>
      </c>
      <c r="E4243" s="29"/>
      <c r="F4243" s="29" t="s">
        <v>422</v>
      </c>
      <c r="G4243" s="29">
        <v>13</v>
      </c>
      <c r="I4243" s="8">
        <f t="shared" si="98"/>
        <v>46</v>
      </c>
      <c r="J4243" s="372"/>
    </row>
    <row r="4244" spans="1:10" ht="15" customHeight="1" x14ac:dyDescent="0.2">
      <c r="A4244" s="8">
        <v>3776</v>
      </c>
      <c r="B4244" s="373" t="s">
        <v>950</v>
      </c>
      <c r="C4244" s="375" t="s">
        <v>409</v>
      </c>
      <c r="D4244" s="50">
        <v>35</v>
      </c>
      <c r="E4244" s="29"/>
      <c r="F4244" s="29" t="s">
        <v>516</v>
      </c>
      <c r="G4244" s="29">
        <v>19</v>
      </c>
      <c r="I4244" s="8">
        <f t="shared" si="98"/>
        <v>54</v>
      </c>
      <c r="J4244" s="372"/>
    </row>
    <row r="4245" spans="1:10" ht="15" customHeight="1" x14ac:dyDescent="0.2">
      <c r="A4245" s="8">
        <v>3775</v>
      </c>
      <c r="B4245" s="373" t="s">
        <v>950</v>
      </c>
      <c r="C4245" s="177" t="s">
        <v>256</v>
      </c>
      <c r="D4245" s="50">
        <v>18</v>
      </c>
      <c r="E4245" s="29"/>
      <c r="F4245" s="9" t="s">
        <v>514</v>
      </c>
      <c r="G4245" s="29">
        <v>20</v>
      </c>
      <c r="I4245" s="8">
        <f t="shared" si="98"/>
        <v>38</v>
      </c>
      <c r="J4245" s="372"/>
    </row>
    <row r="4246" spans="1:10" ht="15" customHeight="1" x14ac:dyDescent="0.2">
      <c r="A4246" s="8">
        <v>3774</v>
      </c>
      <c r="B4246" s="373" t="s">
        <v>950</v>
      </c>
      <c r="C4246" s="177" t="s">
        <v>515</v>
      </c>
      <c r="D4246" s="50">
        <v>24</v>
      </c>
      <c r="E4246" s="29"/>
      <c r="F4246" s="9" t="s">
        <v>439</v>
      </c>
      <c r="G4246" s="29">
        <v>44</v>
      </c>
      <c r="I4246" s="8">
        <f t="shared" si="98"/>
        <v>68</v>
      </c>
      <c r="J4246" s="372"/>
    </row>
    <row r="4247" spans="1:10" ht="15" customHeight="1" x14ac:dyDescent="0.2">
      <c r="A4247" s="8">
        <v>3773</v>
      </c>
      <c r="B4247" s="373" t="s">
        <v>950</v>
      </c>
      <c r="C4247" s="177" t="s">
        <v>442</v>
      </c>
      <c r="D4247" s="50">
        <v>28</v>
      </c>
      <c r="E4247" s="29"/>
      <c r="F4247" s="9" t="s">
        <v>243</v>
      </c>
      <c r="G4247" s="29">
        <v>49</v>
      </c>
      <c r="H4247" s="216" t="s">
        <v>1338</v>
      </c>
      <c r="I4247" s="8">
        <f t="shared" si="98"/>
        <v>77</v>
      </c>
      <c r="J4247" s="372"/>
    </row>
    <row r="4248" spans="1:10" ht="15" customHeight="1" x14ac:dyDescent="0.2">
      <c r="A4248" s="8">
        <v>3772</v>
      </c>
      <c r="B4248" s="374" t="s">
        <v>951</v>
      </c>
      <c r="C4248" s="29" t="s">
        <v>400</v>
      </c>
      <c r="D4248" s="29">
        <v>6</v>
      </c>
      <c r="E4248" s="29"/>
      <c r="F4248" s="9" t="s">
        <v>404</v>
      </c>
      <c r="G4248" s="29">
        <v>20</v>
      </c>
      <c r="I4248" s="8">
        <f t="shared" si="98"/>
        <v>26</v>
      </c>
      <c r="J4248" s="372"/>
    </row>
    <row r="4249" spans="1:10" ht="15" customHeight="1" x14ac:dyDescent="0.2">
      <c r="A4249" s="8">
        <v>3771</v>
      </c>
      <c r="B4249" s="374" t="s">
        <v>951</v>
      </c>
      <c r="C4249" s="9" t="s">
        <v>379</v>
      </c>
      <c r="D4249" s="29">
        <v>31</v>
      </c>
      <c r="E4249" s="29"/>
      <c r="F4249" s="29" t="s">
        <v>386</v>
      </c>
      <c r="G4249" s="29">
        <v>14</v>
      </c>
      <c r="H4249" s="216" t="s">
        <v>4791</v>
      </c>
      <c r="I4249" s="8">
        <f t="shared" si="98"/>
        <v>45</v>
      </c>
      <c r="J4249" s="372"/>
    </row>
    <row r="4250" spans="1:10" ht="15" customHeight="1" x14ac:dyDescent="0.2">
      <c r="A4250" s="8">
        <v>3770</v>
      </c>
      <c r="B4250" s="374" t="s">
        <v>951</v>
      </c>
      <c r="C4250" s="29" t="s">
        <v>295</v>
      </c>
      <c r="D4250" s="29">
        <v>31</v>
      </c>
      <c r="E4250" s="29"/>
      <c r="F4250" s="9" t="s">
        <v>441</v>
      </c>
      <c r="G4250" s="29">
        <v>35</v>
      </c>
      <c r="I4250" s="8">
        <f t="shared" si="98"/>
        <v>66</v>
      </c>
      <c r="J4250" s="372"/>
    </row>
    <row r="4251" spans="1:10" ht="15" customHeight="1" x14ac:dyDescent="0.2">
      <c r="A4251" s="8">
        <v>3769</v>
      </c>
      <c r="B4251" s="374" t="s">
        <v>951</v>
      </c>
      <c r="C4251" s="9" t="s">
        <v>392</v>
      </c>
      <c r="D4251" s="29">
        <v>30</v>
      </c>
      <c r="E4251" s="29"/>
      <c r="F4251" s="29" t="s">
        <v>256</v>
      </c>
      <c r="G4251" s="29">
        <v>20</v>
      </c>
      <c r="I4251" s="8">
        <f t="shared" si="98"/>
        <v>50</v>
      </c>
      <c r="J4251" s="372"/>
    </row>
    <row r="4252" spans="1:10" ht="15" customHeight="1" x14ac:dyDescent="0.2">
      <c r="A4252" s="8">
        <v>3768</v>
      </c>
      <c r="B4252" s="374" t="s">
        <v>951</v>
      </c>
      <c r="C4252" s="9" t="s">
        <v>243</v>
      </c>
      <c r="D4252" s="29">
        <v>28</v>
      </c>
      <c r="E4252" s="29"/>
      <c r="F4252" s="29" t="s">
        <v>422</v>
      </c>
      <c r="G4252" s="29">
        <v>17</v>
      </c>
      <c r="I4252" s="8">
        <f t="shared" si="98"/>
        <v>45</v>
      </c>
      <c r="J4252" s="372"/>
    </row>
    <row r="4253" spans="1:10" ht="15" customHeight="1" x14ac:dyDescent="0.2">
      <c r="A4253" s="8">
        <v>3767</v>
      </c>
      <c r="B4253" s="374" t="s">
        <v>951</v>
      </c>
      <c r="C4253" s="9" t="s">
        <v>439</v>
      </c>
      <c r="D4253" s="29">
        <v>23</v>
      </c>
      <c r="E4253" s="29"/>
      <c r="F4253" s="29" t="s">
        <v>516</v>
      </c>
      <c r="G4253" s="29">
        <v>16</v>
      </c>
      <c r="I4253" s="8">
        <f t="shared" ref="I4253:I4316" si="99">D4253+G4253</f>
        <v>39</v>
      </c>
      <c r="J4253" s="372"/>
    </row>
    <row r="4254" spans="1:10" ht="15" customHeight="1" x14ac:dyDescent="0.2">
      <c r="A4254" s="8">
        <v>3766</v>
      </c>
      <c r="B4254" s="374" t="s">
        <v>951</v>
      </c>
      <c r="C4254" s="9" t="s">
        <v>514</v>
      </c>
      <c r="D4254" s="29">
        <v>20</v>
      </c>
      <c r="E4254" s="29"/>
      <c r="F4254" s="29" t="s">
        <v>409</v>
      </c>
      <c r="G4254" s="29">
        <v>16</v>
      </c>
      <c r="I4254" s="8">
        <f t="shared" si="99"/>
        <v>36</v>
      </c>
      <c r="J4254" s="372"/>
    </row>
    <row r="4255" spans="1:10" ht="15" customHeight="1" x14ac:dyDescent="0.2">
      <c r="A4255" s="8">
        <v>3765</v>
      </c>
      <c r="B4255" s="374" t="s">
        <v>951</v>
      </c>
      <c r="C4255" s="9" t="s">
        <v>515</v>
      </c>
      <c r="D4255" s="29">
        <v>20</v>
      </c>
      <c r="E4255" s="29"/>
      <c r="F4255" s="29" t="s">
        <v>319</v>
      </c>
      <c r="G4255" s="29">
        <v>7</v>
      </c>
      <c r="I4255" s="8">
        <f t="shared" si="99"/>
        <v>27</v>
      </c>
      <c r="J4255" s="372"/>
    </row>
    <row r="4256" spans="1:10" ht="15" customHeight="1" x14ac:dyDescent="0.2">
      <c r="A4256" s="8">
        <v>3764</v>
      </c>
      <c r="B4256" s="374" t="s">
        <v>951</v>
      </c>
      <c r="C4256" s="9" t="s">
        <v>397</v>
      </c>
      <c r="D4256" s="29">
        <v>17</v>
      </c>
      <c r="E4256" s="29"/>
      <c r="F4256" s="29" t="s">
        <v>442</v>
      </c>
      <c r="G4256" s="29">
        <v>10</v>
      </c>
      <c r="I4256" s="8">
        <f t="shared" si="99"/>
        <v>27</v>
      </c>
      <c r="J4256" s="372"/>
    </row>
    <row r="4257" spans="1:10" ht="15" customHeight="1" x14ac:dyDescent="0.2">
      <c r="A4257" s="8">
        <v>3763</v>
      </c>
      <c r="B4257" s="373" t="s">
        <v>952</v>
      </c>
      <c r="C4257" s="177" t="s">
        <v>386</v>
      </c>
      <c r="D4257" s="50">
        <v>9</v>
      </c>
      <c r="E4257" s="29"/>
      <c r="F4257" s="9" t="s">
        <v>397</v>
      </c>
      <c r="G4257" s="29">
        <v>20</v>
      </c>
      <c r="I4257" s="8">
        <f t="shared" si="99"/>
        <v>29</v>
      </c>
      <c r="J4257" s="372"/>
    </row>
    <row r="4258" spans="1:10" ht="15" customHeight="1" x14ac:dyDescent="0.2">
      <c r="A4258" s="8">
        <v>3762</v>
      </c>
      <c r="B4258" s="373" t="s">
        <v>952</v>
      </c>
      <c r="C4258" s="177" t="s">
        <v>392</v>
      </c>
      <c r="D4258" s="50">
        <v>20</v>
      </c>
      <c r="E4258" s="29"/>
      <c r="F4258" s="9" t="s">
        <v>400</v>
      </c>
      <c r="G4258" s="29">
        <v>24</v>
      </c>
      <c r="I4258" s="8">
        <f t="shared" si="99"/>
        <v>44</v>
      </c>
      <c r="J4258" s="372"/>
    </row>
    <row r="4259" spans="1:10" ht="15" customHeight="1" x14ac:dyDescent="0.2">
      <c r="A4259" s="8">
        <v>3761</v>
      </c>
      <c r="B4259" s="373" t="s">
        <v>952</v>
      </c>
      <c r="C4259" s="375" t="s">
        <v>441</v>
      </c>
      <c r="D4259" s="50">
        <v>38</v>
      </c>
      <c r="E4259" s="29"/>
      <c r="F4259" s="29" t="s">
        <v>379</v>
      </c>
      <c r="G4259" s="29">
        <v>14</v>
      </c>
      <c r="H4259" s="216" t="s">
        <v>1336</v>
      </c>
      <c r="I4259" s="8">
        <f t="shared" si="99"/>
        <v>52</v>
      </c>
      <c r="J4259" s="372"/>
    </row>
    <row r="4260" spans="1:10" ht="15" customHeight="1" x14ac:dyDescent="0.2">
      <c r="A4260" s="8">
        <v>3760</v>
      </c>
      <c r="B4260" s="373" t="s">
        <v>952</v>
      </c>
      <c r="C4260" s="177" t="s">
        <v>256</v>
      </c>
      <c r="D4260" s="50">
        <v>14</v>
      </c>
      <c r="E4260" s="29"/>
      <c r="F4260" s="9" t="s">
        <v>516</v>
      </c>
      <c r="G4260" s="29">
        <v>23</v>
      </c>
      <c r="I4260" s="8">
        <f t="shared" si="99"/>
        <v>37</v>
      </c>
      <c r="J4260" s="372"/>
    </row>
    <row r="4261" spans="1:10" ht="15" customHeight="1" x14ac:dyDescent="0.2">
      <c r="A4261" s="8">
        <v>3759</v>
      </c>
      <c r="B4261" s="373" t="s">
        <v>952</v>
      </c>
      <c r="C4261" s="177" t="s">
        <v>422</v>
      </c>
      <c r="D4261" s="50">
        <v>10</v>
      </c>
      <c r="E4261" s="29" t="s">
        <v>777</v>
      </c>
      <c r="F4261" s="9" t="s">
        <v>409</v>
      </c>
      <c r="G4261" s="29">
        <v>16</v>
      </c>
      <c r="I4261" s="8">
        <f t="shared" si="99"/>
        <v>26</v>
      </c>
      <c r="J4261" s="372"/>
    </row>
    <row r="4262" spans="1:10" ht="15" customHeight="1" x14ac:dyDescent="0.2">
      <c r="A4262" s="8">
        <v>3758</v>
      </c>
      <c r="B4262" s="373" t="s">
        <v>952</v>
      </c>
      <c r="C4262" s="177" t="s">
        <v>295</v>
      </c>
      <c r="D4262" s="50">
        <v>24</v>
      </c>
      <c r="E4262" s="29" t="s">
        <v>777</v>
      </c>
      <c r="F4262" s="9" t="s">
        <v>514</v>
      </c>
      <c r="G4262" s="29">
        <v>30</v>
      </c>
      <c r="I4262" s="8">
        <f t="shared" si="99"/>
        <v>54</v>
      </c>
      <c r="J4262" s="372"/>
    </row>
    <row r="4263" spans="1:10" ht="15" customHeight="1" x14ac:dyDescent="0.2">
      <c r="A4263" s="8">
        <v>3757</v>
      </c>
      <c r="B4263" s="373" t="s">
        <v>952</v>
      </c>
      <c r="C4263" s="177" t="s">
        <v>442</v>
      </c>
      <c r="D4263" s="50">
        <v>16</v>
      </c>
      <c r="E4263" s="29"/>
      <c r="F4263" s="9" t="s">
        <v>439</v>
      </c>
      <c r="G4263" s="29">
        <v>28</v>
      </c>
      <c r="I4263" s="8">
        <f t="shared" si="99"/>
        <v>44</v>
      </c>
      <c r="J4263" s="372"/>
    </row>
    <row r="4264" spans="1:10" ht="15" customHeight="1" x14ac:dyDescent="0.2">
      <c r="A4264" s="8">
        <v>3756</v>
      </c>
      <c r="B4264" s="373" t="s">
        <v>952</v>
      </c>
      <c r="C4264" s="375" t="s">
        <v>404</v>
      </c>
      <c r="D4264" s="50">
        <v>28</v>
      </c>
      <c r="E4264" s="29"/>
      <c r="F4264" s="29" t="s">
        <v>243</v>
      </c>
      <c r="G4264" s="29">
        <v>19</v>
      </c>
      <c r="I4264" s="8">
        <f t="shared" si="99"/>
        <v>47</v>
      </c>
      <c r="J4264" s="372"/>
    </row>
    <row r="4265" spans="1:10" ht="15" customHeight="1" x14ac:dyDescent="0.2">
      <c r="A4265" s="8">
        <v>3755</v>
      </c>
      <c r="B4265" s="373" t="s">
        <v>952</v>
      </c>
      <c r="C4265" s="375" t="s">
        <v>319</v>
      </c>
      <c r="D4265" s="50">
        <v>19</v>
      </c>
      <c r="E4265" s="29"/>
      <c r="F4265" s="29" t="s">
        <v>515</v>
      </c>
      <c r="G4265" s="29">
        <v>14</v>
      </c>
      <c r="I4265" s="8">
        <f t="shared" si="99"/>
        <v>33</v>
      </c>
      <c r="J4265" s="372"/>
    </row>
    <row r="4266" spans="1:10" ht="15" customHeight="1" x14ac:dyDescent="0.2">
      <c r="A4266" s="8">
        <v>3754</v>
      </c>
      <c r="B4266" s="374" t="s">
        <v>953</v>
      </c>
      <c r="C4266" s="29" t="s">
        <v>379</v>
      </c>
      <c r="D4266" s="29">
        <v>8</v>
      </c>
      <c r="E4266" s="29"/>
      <c r="F4266" s="9" t="s">
        <v>392</v>
      </c>
      <c r="G4266" s="29">
        <v>31</v>
      </c>
      <c r="I4266" s="8">
        <f t="shared" si="99"/>
        <v>39</v>
      </c>
      <c r="J4266" s="372"/>
    </row>
    <row r="4267" spans="1:10" ht="15" customHeight="1" x14ac:dyDescent="0.2">
      <c r="A4267" s="8">
        <v>3753</v>
      </c>
      <c r="B4267" s="374" t="s">
        <v>953</v>
      </c>
      <c r="C4267" s="29" t="s">
        <v>386</v>
      </c>
      <c r="D4267" s="29">
        <v>16</v>
      </c>
      <c r="E4267" s="29"/>
      <c r="F4267" s="9" t="s">
        <v>400</v>
      </c>
      <c r="G4267" s="29">
        <v>20</v>
      </c>
      <c r="I4267" s="8">
        <f t="shared" si="99"/>
        <v>36</v>
      </c>
      <c r="J4267" s="372"/>
    </row>
    <row r="4268" spans="1:10" ht="15" customHeight="1" x14ac:dyDescent="0.2">
      <c r="A4268" s="8">
        <v>3752</v>
      </c>
      <c r="B4268" s="374" t="s">
        <v>953</v>
      </c>
      <c r="C4268" s="29" t="s">
        <v>397</v>
      </c>
      <c r="D4268" s="29">
        <v>17</v>
      </c>
      <c r="E4268" s="29"/>
      <c r="F4268" s="9" t="s">
        <v>404</v>
      </c>
      <c r="G4268" s="29">
        <v>44</v>
      </c>
      <c r="I4268" s="8">
        <f t="shared" si="99"/>
        <v>61</v>
      </c>
      <c r="J4268" s="372"/>
    </row>
    <row r="4269" spans="1:10" ht="15" customHeight="1" x14ac:dyDescent="0.2">
      <c r="A4269" s="8">
        <v>3751</v>
      </c>
      <c r="B4269" s="374" t="s">
        <v>953</v>
      </c>
      <c r="C4269" s="29" t="s">
        <v>409</v>
      </c>
      <c r="D4269" s="29">
        <v>11</v>
      </c>
      <c r="E4269" s="29"/>
      <c r="F4269" s="9" t="s">
        <v>441</v>
      </c>
      <c r="G4269" s="29">
        <v>42</v>
      </c>
      <c r="H4269" s="216" t="s">
        <v>1336</v>
      </c>
      <c r="I4269" s="8">
        <f t="shared" si="99"/>
        <v>53</v>
      </c>
      <c r="J4269" s="372"/>
    </row>
    <row r="4270" spans="1:10" ht="15" customHeight="1" x14ac:dyDescent="0.2">
      <c r="A4270" s="8">
        <v>3750</v>
      </c>
      <c r="B4270" s="374" t="s">
        <v>953</v>
      </c>
      <c r="C4270" s="9" t="s">
        <v>256</v>
      </c>
      <c r="D4270" s="29">
        <v>28</v>
      </c>
      <c r="E4270" s="29"/>
      <c r="F4270" s="29" t="s">
        <v>295</v>
      </c>
      <c r="G4270" s="29">
        <v>20</v>
      </c>
      <c r="I4270" s="8">
        <f t="shared" si="99"/>
        <v>48</v>
      </c>
      <c r="J4270" s="372"/>
    </row>
    <row r="4271" spans="1:10" ht="15" customHeight="1" x14ac:dyDescent="0.2">
      <c r="A4271" s="8">
        <v>3749</v>
      </c>
      <c r="B4271" s="374" t="s">
        <v>953</v>
      </c>
      <c r="C4271" s="29" t="s">
        <v>422</v>
      </c>
      <c r="D4271" s="29">
        <v>27</v>
      </c>
      <c r="E4271" s="29"/>
      <c r="F4271" s="9" t="s">
        <v>514</v>
      </c>
      <c r="G4271" s="29">
        <v>30</v>
      </c>
      <c r="I4271" s="8">
        <f t="shared" si="99"/>
        <v>57</v>
      </c>
      <c r="J4271" s="372"/>
    </row>
    <row r="4272" spans="1:10" ht="15" customHeight="1" x14ac:dyDescent="0.2">
      <c r="A4272" s="8">
        <v>3748</v>
      </c>
      <c r="B4272" s="374" t="s">
        <v>953</v>
      </c>
      <c r="C4272" s="29" t="s">
        <v>516</v>
      </c>
      <c r="D4272" s="29">
        <v>7</v>
      </c>
      <c r="E4272" s="29"/>
      <c r="F4272" s="9" t="s">
        <v>243</v>
      </c>
      <c r="G4272" s="29">
        <v>31</v>
      </c>
      <c r="I4272" s="8">
        <f t="shared" si="99"/>
        <v>38</v>
      </c>
      <c r="J4272" s="372"/>
    </row>
    <row r="4273" spans="1:10" ht="15" customHeight="1" x14ac:dyDescent="0.2">
      <c r="A4273" s="8">
        <v>3747</v>
      </c>
      <c r="B4273" s="374" t="s">
        <v>953</v>
      </c>
      <c r="C4273" s="29" t="s">
        <v>439</v>
      </c>
      <c r="D4273" s="29">
        <v>17</v>
      </c>
      <c r="E4273" s="29" t="s">
        <v>777</v>
      </c>
      <c r="F4273" s="9" t="s">
        <v>442</v>
      </c>
      <c r="G4273" s="29">
        <v>20</v>
      </c>
      <c r="I4273" s="8">
        <f t="shared" si="99"/>
        <v>37</v>
      </c>
      <c r="J4273" s="372"/>
    </row>
    <row r="4274" spans="1:10" ht="15" customHeight="1" x14ac:dyDescent="0.2">
      <c r="A4274" s="8">
        <v>3746</v>
      </c>
      <c r="B4274" s="374" t="s">
        <v>953</v>
      </c>
      <c r="C4274" s="9" t="s">
        <v>319</v>
      </c>
      <c r="D4274" s="29">
        <v>23</v>
      </c>
      <c r="E4274" s="29"/>
      <c r="F4274" s="29" t="s">
        <v>515</v>
      </c>
      <c r="G4274" s="29">
        <v>20</v>
      </c>
      <c r="I4274" s="8">
        <f t="shared" si="99"/>
        <v>43</v>
      </c>
      <c r="J4274" s="372"/>
    </row>
    <row r="4275" spans="1:10" ht="15" customHeight="1" x14ac:dyDescent="0.2">
      <c r="A4275" s="8">
        <v>3745</v>
      </c>
      <c r="B4275" s="373" t="s">
        <v>954</v>
      </c>
      <c r="C4275" s="375" t="s">
        <v>441</v>
      </c>
      <c r="D4275" s="50">
        <v>34</v>
      </c>
      <c r="E4275" s="29"/>
      <c r="F4275" s="29" t="s">
        <v>392</v>
      </c>
      <c r="G4275" s="29">
        <v>31</v>
      </c>
      <c r="I4275" s="8">
        <f t="shared" si="99"/>
        <v>65</v>
      </c>
      <c r="J4275" s="372"/>
    </row>
    <row r="4276" spans="1:10" ht="15" customHeight="1" x14ac:dyDescent="0.2">
      <c r="A4276" s="8">
        <v>3744</v>
      </c>
      <c r="B4276" s="373" t="s">
        <v>954</v>
      </c>
      <c r="C4276" s="375" t="s">
        <v>295</v>
      </c>
      <c r="D4276" s="50">
        <v>19</v>
      </c>
      <c r="E4276" s="29"/>
      <c r="F4276" s="29" t="s">
        <v>397</v>
      </c>
      <c r="G4276" s="29">
        <v>10</v>
      </c>
      <c r="I4276" s="8">
        <f t="shared" si="99"/>
        <v>29</v>
      </c>
      <c r="J4276" s="372"/>
    </row>
    <row r="4277" spans="1:10" ht="15" customHeight="1" x14ac:dyDescent="0.2">
      <c r="A4277" s="8">
        <v>3743</v>
      </c>
      <c r="B4277" s="373" t="s">
        <v>954</v>
      </c>
      <c r="C4277" s="177" t="s">
        <v>379</v>
      </c>
      <c r="D4277" s="50">
        <v>10</v>
      </c>
      <c r="E4277" s="29"/>
      <c r="F4277" s="9" t="s">
        <v>400</v>
      </c>
      <c r="G4277" s="29">
        <v>31</v>
      </c>
      <c r="I4277" s="8">
        <f t="shared" si="99"/>
        <v>41</v>
      </c>
      <c r="J4277" s="372"/>
    </row>
    <row r="4278" spans="1:10" ht="15" customHeight="1" x14ac:dyDescent="0.2">
      <c r="A4278" s="8">
        <v>3742</v>
      </c>
      <c r="B4278" s="373" t="s">
        <v>954</v>
      </c>
      <c r="C4278" s="177" t="s">
        <v>256</v>
      </c>
      <c r="D4278" s="50">
        <v>14</v>
      </c>
      <c r="E4278" s="29"/>
      <c r="F4278" s="9" t="s">
        <v>404</v>
      </c>
      <c r="G4278" s="29">
        <v>23</v>
      </c>
      <c r="I4278" s="8">
        <f t="shared" si="99"/>
        <v>37</v>
      </c>
      <c r="J4278" s="372"/>
    </row>
    <row r="4279" spans="1:10" ht="15" customHeight="1" x14ac:dyDescent="0.2">
      <c r="A4279" s="8">
        <v>3741</v>
      </c>
      <c r="B4279" s="373" t="s">
        <v>954</v>
      </c>
      <c r="C4279" s="177" t="s">
        <v>319</v>
      </c>
      <c r="D4279" s="50">
        <v>9</v>
      </c>
      <c r="E4279" s="29"/>
      <c r="F4279" s="9" t="s">
        <v>386</v>
      </c>
      <c r="G4279" s="29">
        <v>21</v>
      </c>
      <c r="I4279" s="8">
        <f t="shared" si="99"/>
        <v>30</v>
      </c>
      <c r="J4279" s="372"/>
    </row>
    <row r="4280" spans="1:10" ht="15" customHeight="1" x14ac:dyDescent="0.2">
      <c r="A4280" s="8">
        <v>3740</v>
      </c>
      <c r="B4280" s="373" t="s">
        <v>954</v>
      </c>
      <c r="C4280" s="375" t="s">
        <v>409</v>
      </c>
      <c r="D4280" s="50">
        <v>23</v>
      </c>
      <c r="E4280" s="29"/>
      <c r="F4280" s="29" t="s">
        <v>422</v>
      </c>
      <c r="G4280" s="29">
        <v>17</v>
      </c>
      <c r="I4280" s="8">
        <f t="shared" si="99"/>
        <v>40</v>
      </c>
      <c r="J4280" s="372"/>
    </row>
    <row r="4281" spans="1:10" ht="15" customHeight="1" x14ac:dyDescent="0.2">
      <c r="A4281" s="8">
        <v>3739</v>
      </c>
      <c r="B4281" s="373" t="s">
        <v>954</v>
      </c>
      <c r="C4281" s="177" t="s">
        <v>516</v>
      </c>
      <c r="D4281" s="50">
        <v>7</v>
      </c>
      <c r="E4281" s="29"/>
      <c r="F4281" s="9" t="s">
        <v>514</v>
      </c>
      <c r="G4281" s="29">
        <v>47</v>
      </c>
      <c r="H4281" s="216" t="s">
        <v>827</v>
      </c>
      <c r="I4281" s="8">
        <f t="shared" si="99"/>
        <v>54</v>
      </c>
      <c r="J4281" s="372"/>
    </row>
    <row r="4282" spans="1:10" ht="15" customHeight="1" x14ac:dyDescent="0.2">
      <c r="A4282" s="8">
        <v>3738</v>
      </c>
      <c r="B4282" s="373" t="s">
        <v>954</v>
      </c>
      <c r="C4282" s="375" t="s">
        <v>439</v>
      </c>
      <c r="D4282" s="50">
        <v>35</v>
      </c>
      <c r="E4282" s="29"/>
      <c r="F4282" s="29" t="s">
        <v>243</v>
      </c>
      <c r="G4282" s="29">
        <v>28</v>
      </c>
      <c r="I4282" s="8">
        <f t="shared" si="99"/>
        <v>63</v>
      </c>
      <c r="J4282" s="372"/>
    </row>
    <row r="4283" spans="1:10" ht="15" customHeight="1" x14ac:dyDescent="0.2">
      <c r="A4283" s="8">
        <v>3737</v>
      </c>
      <c r="B4283" s="373" t="s">
        <v>954</v>
      </c>
      <c r="C4283" s="375" t="s">
        <v>442</v>
      </c>
      <c r="D4283" s="50">
        <v>23</v>
      </c>
      <c r="E4283" s="29" t="s">
        <v>777</v>
      </c>
      <c r="F4283" s="29" t="s">
        <v>515</v>
      </c>
      <c r="G4283" s="29">
        <v>20</v>
      </c>
      <c r="I4283" s="8">
        <f t="shared" si="99"/>
        <v>43</v>
      </c>
      <c r="J4283" s="372"/>
    </row>
    <row r="4284" spans="1:10" ht="15" customHeight="1" x14ac:dyDescent="0.2">
      <c r="A4284" s="8">
        <v>3736</v>
      </c>
      <c r="B4284" s="374" t="s">
        <v>955</v>
      </c>
      <c r="C4284" s="9" t="s">
        <v>243</v>
      </c>
      <c r="D4284" s="29">
        <v>42</v>
      </c>
      <c r="E4284" s="29"/>
      <c r="F4284" s="29" t="s">
        <v>392</v>
      </c>
      <c r="G4284" s="29">
        <v>20</v>
      </c>
      <c r="H4284" s="216" t="s">
        <v>1338</v>
      </c>
      <c r="I4284" s="8">
        <f t="shared" si="99"/>
        <v>62</v>
      </c>
      <c r="J4284" s="372"/>
    </row>
    <row r="4285" spans="1:10" ht="15" customHeight="1" x14ac:dyDescent="0.2">
      <c r="A4285" s="8">
        <v>3735</v>
      </c>
      <c r="B4285" s="374" t="s">
        <v>955</v>
      </c>
      <c r="C4285" s="9" t="s">
        <v>404</v>
      </c>
      <c r="D4285" s="29">
        <v>27</v>
      </c>
      <c r="E4285" s="29"/>
      <c r="F4285" s="29" t="s">
        <v>397</v>
      </c>
      <c r="G4285" s="29">
        <v>21</v>
      </c>
      <c r="I4285" s="8">
        <f t="shared" si="99"/>
        <v>48</v>
      </c>
      <c r="J4285" s="372"/>
    </row>
    <row r="4286" spans="1:10" ht="15" customHeight="1" x14ac:dyDescent="0.2">
      <c r="A4286" s="8">
        <v>3734</v>
      </c>
      <c r="B4286" s="374" t="s">
        <v>955</v>
      </c>
      <c r="C4286" s="29" t="s">
        <v>422</v>
      </c>
      <c r="D4286" s="29">
        <v>10</v>
      </c>
      <c r="E4286" s="29"/>
      <c r="F4286" s="9" t="s">
        <v>441</v>
      </c>
      <c r="G4286" s="29">
        <v>23</v>
      </c>
      <c r="I4286" s="8">
        <f t="shared" si="99"/>
        <v>33</v>
      </c>
      <c r="J4286" s="372"/>
    </row>
    <row r="4287" spans="1:10" ht="15" customHeight="1" x14ac:dyDescent="0.2">
      <c r="A4287" s="8">
        <v>3733</v>
      </c>
      <c r="B4287" s="374" t="s">
        <v>955</v>
      </c>
      <c r="C4287" s="29" t="s">
        <v>256</v>
      </c>
      <c r="D4287" s="29">
        <v>7</v>
      </c>
      <c r="E4287" s="29"/>
      <c r="F4287" s="9" t="s">
        <v>379</v>
      </c>
      <c r="G4287" s="29">
        <v>35</v>
      </c>
      <c r="I4287" s="8">
        <f t="shared" si="99"/>
        <v>42</v>
      </c>
      <c r="J4287" s="372"/>
    </row>
    <row r="4288" spans="1:10" ht="15" customHeight="1" x14ac:dyDescent="0.2">
      <c r="A4288" s="8">
        <v>3732</v>
      </c>
      <c r="B4288" s="374" t="s">
        <v>955</v>
      </c>
      <c r="C4288" s="9" t="s">
        <v>400</v>
      </c>
      <c r="D4288" s="29">
        <v>24</v>
      </c>
      <c r="E4288" s="29"/>
      <c r="F4288" s="29" t="s">
        <v>295</v>
      </c>
      <c r="G4288" s="29">
        <v>17</v>
      </c>
      <c r="I4288" s="8">
        <f t="shared" si="99"/>
        <v>41</v>
      </c>
      <c r="J4288" s="372"/>
    </row>
    <row r="4289" spans="1:10" ht="15" customHeight="1" x14ac:dyDescent="0.2">
      <c r="A4289" s="8">
        <v>3731</v>
      </c>
      <c r="B4289" s="374" t="s">
        <v>955</v>
      </c>
      <c r="C4289" s="9" t="s">
        <v>442</v>
      </c>
      <c r="D4289" s="29">
        <v>28</v>
      </c>
      <c r="E4289" s="29"/>
      <c r="F4289" s="29" t="s">
        <v>516</v>
      </c>
      <c r="G4289" s="29">
        <v>14</v>
      </c>
      <c r="I4289" s="8">
        <f t="shared" si="99"/>
        <v>42</v>
      </c>
      <c r="J4289" s="372"/>
    </row>
    <row r="4290" spans="1:10" ht="15" customHeight="1" x14ac:dyDescent="0.2">
      <c r="A4290" s="8">
        <v>3730</v>
      </c>
      <c r="B4290" s="374" t="s">
        <v>955</v>
      </c>
      <c r="C4290" s="29" t="s">
        <v>319</v>
      </c>
      <c r="D4290" s="29">
        <v>6</v>
      </c>
      <c r="E4290" s="29"/>
      <c r="F4290" s="9" t="s">
        <v>409</v>
      </c>
      <c r="G4290" s="29">
        <v>10</v>
      </c>
      <c r="I4290" s="8">
        <f t="shared" si="99"/>
        <v>16</v>
      </c>
      <c r="J4290" s="372"/>
    </row>
    <row r="4291" spans="1:10" ht="15" customHeight="1" x14ac:dyDescent="0.2">
      <c r="A4291" s="8">
        <v>3729</v>
      </c>
      <c r="B4291" s="374" t="s">
        <v>955</v>
      </c>
      <c r="C4291" s="9" t="s">
        <v>386</v>
      </c>
      <c r="D4291" s="29">
        <v>30</v>
      </c>
      <c r="E4291" s="29"/>
      <c r="F4291" s="29" t="s">
        <v>439</v>
      </c>
      <c r="G4291" s="29">
        <v>21</v>
      </c>
      <c r="I4291" s="8">
        <f t="shared" si="99"/>
        <v>51</v>
      </c>
      <c r="J4291" s="372"/>
    </row>
    <row r="4292" spans="1:10" ht="15" customHeight="1" x14ac:dyDescent="0.2">
      <c r="A4292" s="8">
        <v>3728</v>
      </c>
      <c r="B4292" s="374" t="s">
        <v>955</v>
      </c>
      <c r="C4292" s="9" t="s">
        <v>514</v>
      </c>
      <c r="D4292" s="29">
        <v>41</v>
      </c>
      <c r="E4292" s="29"/>
      <c r="F4292" s="29" t="s">
        <v>515</v>
      </c>
      <c r="G4292" s="29">
        <v>21</v>
      </c>
      <c r="I4292" s="8">
        <f t="shared" si="99"/>
        <v>62</v>
      </c>
      <c r="J4292" s="372"/>
    </row>
    <row r="4293" spans="1:10" ht="15" customHeight="1" x14ac:dyDescent="0.2">
      <c r="A4293" s="8">
        <v>3727</v>
      </c>
      <c r="B4293" s="373" t="s">
        <v>956</v>
      </c>
      <c r="C4293" s="375" t="s">
        <v>400</v>
      </c>
      <c r="D4293" s="50">
        <v>13</v>
      </c>
      <c r="E4293" s="29"/>
      <c r="F4293" s="29" t="s">
        <v>397</v>
      </c>
      <c r="G4293" s="29">
        <v>10</v>
      </c>
      <c r="I4293" s="8">
        <f t="shared" si="99"/>
        <v>23</v>
      </c>
      <c r="J4293" s="372"/>
    </row>
    <row r="4294" spans="1:10" ht="15" customHeight="1" x14ac:dyDescent="0.2">
      <c r="A4294" s="8">
        <v>3726</v>
      </c>
      <c r="B4294" s="373" t="s">
        <v>956</v>
      </c>
      <c r="C4294" s="375" t="s">
        <v>392</v>
      </c>
      <c r="D4294" s="50">
        <v>20</v>
      </c>
      <c r="E4294" s="29"/>
      <c r="F4294" s="29" t="s">
        <v>404</v>
      </c>
      <c r="G4294" s="29">
        <v>14</v>
      </c>
      <c r="I4294" s="8">
        <f t="shared" si="99"/>
        <v>34</v>
      </c>
      <c r="J4294" s="372"/>
    </row>
    <row r="4295" spans="1:10" ht="15" customHeight="1" x14ac:dyDescent="0.2">
      <c r="A4295" s="8">
        <v>3725</v>
      </c>
      <c r="B4295" s="373" t="s">
        <v>956</v>
      </c>
      <c r="C4295" s="375" t="s">
        <v>386</v>
      </c>
      <c r="D4295" s="50">
        <v>27</v>
      </c>
      <c r="E4295" s="29"/>
      <c r="F4295" s="29" t="s">
        <v>256</v>
      </c>
      <c r="G4295" s="29">
        <v>14</v>
      </c>
      <c r="I4295" s="8">
        <f t="shared" si="99"/>
        <v>41</v>
      </c>
    </row>
    <row r="4296" spans="1:10" ht="15" customHeight="1" x14ac:dyDescent="0.2">
      <c r="A4296" s="8">
        <v>3724</v>
      </c>
      <c r="B4296" s="373" t="s">
        <v>956</v>
      </c>
      <c r="C4296" s="375" t="s">
        <v>422</v>
      </c>
      <c r="D4296" s="50">
        <v>24</v>
      </c>
      <c r="E4296" s="29"/>
      <c r="F4296" s="29" t="s">
        <v>379</v>
      </c>
      <c r="G4296" s="29">
        <v>10</v>
      </c>
      <c r="I4296" s="8">
        <f t="shared" si="99"/>
        <v>34</v>
      </c>
    </row>
    <row r="4297" spans="1:10" ht="15" customHeight="1" x14ac:dyDescent="0.2">
      <c r="A4297" s="8">
        <v>3723</v>
      </c>
      <c r="B4297" s="373" t="s">
        <v>956</v>
      </c>
      <c r="C4297" s="375" t="s">
        <v>441</v>
      </c>
      <c r="D4297" s="50">
        <v>23</v>
      </c>
      <c r="E4297" s="29"/>
      <c r="F4297" s="29" t="s">
        <v>295</v>
      </c>
      <c r="G4297" s="29">
        <v>7</v>
      </c>
      <c r="I4297" s="8">
        <f t="shared" si="99"/>
        <v>30</v>
      </c>
    </row>
    <row r="4298" spans="1:10" ht="15" customHeight="1" x14ac:dyDescent="0.2">
      <c r="A4298" s="8">
        <v>3722</v>
      </c>
      <c r="B4298" s="373" t="s">
        <v>956</v>
      </c>
      <c r="C4298" s="375" t="s">
        <v>514</v>
      </c>
      <c r="D4298" s="50">
        <v>41</v>
      </c>
      <c r="E4298" s="29"/>
      <c r="F4298" s="29" t="s">
        <v>516</v>
      </c>
      <c r="G4298" s="29">
        <v>21</v>
      </c>
      <c r="H4298" s="216" t="s">
        <v>827</v>
      </c>
      <c r="I4298" s="8">
        <f t="shared" si="99"/>
        <v>62</v>
      </c>
    </row>
    <row r="4299" spans="1:10" ht="15" customHeight="1" x14ac:dyDescent="0.2">
      <c r="A4299" s="8">
        <v>3721</v>
      </c>
      <c r="B4299" s="373" t="s">
        <v>956</v>
      </c>
      <c r="C4299" s="177" t="s">
        <v>243</v>
      </c>
      <c r="D4299" s="50">
        <v>13</v>
      </c>
      <c r="E4299" s="29"/>
      <c r="F4299" s="9" t="s">
        <v>319</v>
      </c>
      <c r="G4299" s="29">
        <v>16</v>
      </c>
      <c r="I4299" s="8">
        <f t="shared" si="99"/>
        <v>29</v>
      </c>
    </row>
    <row r="4300" spans="1:10" ht="15" customHeight="1" x14ac:dyDescent="0.2">
      <c r="A4300" s="8">
        <v>3720</v>
      </c>
      <c r="B4300" s="373" t="s">
        <v>956</v>
      </c>
      <c r="C4300" s="375" t="s">
        <v>409</v>
      </c>
      <c r="D4300" s="50">
        <v>31</v>
      </c>
      <c r="E4300" s="29"/>
      <c r="F4300" s="29" t="s">
        <v>439</v>
      </c>
      <c r="G4300" s="29">
        <v>16</v>
      </c>
      <c r="I4300" s="8">
        <f t="shared" si="99"/>
        <v>47</v>
      </c>
    </row>
    <row r="4301" spans="1:10" ht="15" customHeight="1" x14ac:dyDescent="0.2">
      <c r="A4301" s="8">
        <v>3719</v>
      </c>
      <c r="B4301" s="373" t="s">
        <v>956</v>
      </c>
      <c r="C4301" s="177" t="s">
        <v>515</v>
      </c>
      <c r="D4301" s="50">
        <v>20</v>
      </c>
      <c r="E4301" s="29"/>
      <c r="F4301" s="9" t="s">
        <v>442</v>
      </c>
      <c r="G4301" s="29">
        <v>24</v>
      </c>
      <c r="I4301" s="8">
        <f t="shared" si="99"/>
        <v>44</v>
      </c>
    </row>
    <row r="4302" spans="1:10" ht="15" customHeight="1" x14ac:dyDescent="0.2">
      <c r="A4302" s="8">
        <v>3718</v>
      </c>
      <c r="B4302" s="360" t="s">
        <v>957</v>
      </c>
      <c r="C4302" s="52" t="s">
        <v>794</v>
      </c>
      <c r="D4302" s="52">
        <v>6</v>
      </c>
      <c r="E4302" s="361">
        <v>18</v>
      </c>
      <c r="F4302" s="8" t="s">
        <v>243</v>
      </c>
      <c r="G4302" s="8">
        <v>34</v>
      </c>
      <c r="H4302" s="216" t="s">
        <v>1398</v>
      </c>
      <c r="I4302" s="8">
        <f t="shared" si="99"/>
        <v>40</v>
      </c>
      <c r="J4302" s="358">
        <v>43.39</v>
      </c>
    </row>
    <row r="4303" spans="1:10" ht="15" customHeight="1" x14ac:dyDescent="0.2">
      <c r="A4303" s="8">
        <v>3717</v>
      </c>
      <c r="B4303" s="365" t="s">
        <v>958</v>
      </c>
      <c r="C4303" s="52" t="s">
        <v>797</v>
      </c>
      <c r="D4303" s="52">
        <v>14</v>
      </c>
      <c r="E4303" s="354"/>
      <c r="F4303" s="8" t="s">
        <v>794</v>
      </c>
      <c r="G4303" s="8">
        <v>45</v>
      </c>
      <c r="H4303" s="216" t="s">
        <v>1336</v>
      </c>
      <c r="I4303" s="8">
        <f t="shared" si="99"/>
        <v>59</v>
      </c>
    </row>
    <row r="4304" spans="1:10" ht="15" customHeight="1" x14ac:dyDescent="0.2">
      <c r="A4304" s="8">
        <v>3716</v>
      </c>
      <c r="B4304" s="365" t="s">
        <v>958</v>
      </c>
      <c r="C4304" s="52" t="s">
        <v>319</v>
      </c>
      <c r="D4304" s="52">
        <v>0</v>
      </c>
      <c r="E4304" s="354"/>
      <c r="F4304" s="8" t="s">
        <v>243</v>
      </c>
      <c r="G4304" s="8">
        <v>43</v>
      </c>
      <c r="I4304" s="8">
        <f t="shared" si="99"/>
        <v>43</v>
      </c>
    </row>
    <row r="4305" spans="1:10" ht="15" customHeight="1" x14ac:dyDescent="0.2">
      <c r="A4305" s="8">
        <v>3715</v>
      </c>
      <c r="B4305" s="360" t="s">
        <v>959</v>
      </c>
      <c r="C4305" s="52" t="s">
        <v>798</v>
      </c>
      <c r="D4305" s="52">
        <v>14</v>
      </c>
      <c r="E4305" s="354"/>
      <c r="F4305" s="8" t="s">
        <v>794</v>
      </c>
      <c r="G4305" s="8">
        <v>38</v>
      </c>
      <c r="H4305" s="216" t="s">
        <v>1336</v>
      </c>
      <c r="I4305" s="8">
        <f t="shared" si="99"/>
        <v>52</v>
      </c>
    </row>
    <row r="4306" spans="1:10" ht="15" customHeight="1" x14ac:dyDescent="0.2">
      <c r="A4306" s="8">
        <v>3714</v>
      </c>
      <c r="B4306" s="360" t="s">
        <v>959</v>
      </c>
      <c r="C4306" s="52" t="s">
        <v>422</v>
      </c>
      <c r="D4306" s="52">
        <v>24</v>
      </c>
      <c r="E4306" s="354"/>
      <c r="F4306" s="8" t="s">
        <v>804</v>
      </c>
      <c r="G4306" s="8">
        <v>31</v>
      </c>
      <c r="I4306" s="8">
        <f t="shared" si="99"/>
        <v>55</v>
      </c>
    </row>
    <row r="4307" spans="1:10" ht="15" customHeight="1" x14ac:dyDescent="0.2">
      <c r="A4307" s="8">
        <v>3713</v>
      </c>
      <c r="B4307" s="360" t="s">
        <v>959</v>
      </c>
      <c r="C4307" s="52" t="s">
        <v>803</v>
      </c>
      <c r="D4307" s="52">
        <v>28</v>
      </c>
      <c r="E4307" s="354"/>
      <c r="F4307" s="8" t="s">
        <v>797</v>
      </c>
      <c r="G4307" s="8">
        <v>31</v>
      </c>
      <c r="I4307" s="8">
        <f t="shared" si="99"/>
        <v>59</v>
      </c>
    </row>
    <row r="4308" spans="1:10" ht="15" customHeight="1" x14ac:dyDescent="0.2">
      <c r="A4308" s="8">
        <v>3712</v>
      </c>
      <c r="B4308" s="360" t="s">
        <v>959</v>
      </c>
      <c r="C4308" s="52" t="s">
        <v>187</v>
      </c>
      <c r="D4308" s="52">
        <v>0</v>
      </c>
      <c r="E4308" s="354"/>
      <c r="F4308" s="8" t="s">
        <v>243</v>
      </c>
      <c r="G4308" s="8">
        <v>42</v>
      </c>
      <c r="I4308" s="8">
        <f t="shared" si="99"/>
        <v>42</v>
      </c>
    </row>
    <row r="4309" spans="1:10" ht="15" customHeight="1" x14ac:dyDescent="0.2">
      <c r="A4309" s="8">
        <v>3711</v>
      </c>
      <c r="B4309" s="365" t="s">
        <v>960</v>
      </c>
      <c r="C4309" s="8" t="s">
        <v>794</v>
      </c>
      <c r="D4309" s="8">
        <v>45</v>
      </c>
      <c r="F4309" s="52" t="s">
        <v>409</v>
      </c>
      <c r="G4309" s="52">
        <v>10</v>
      </c>
      <c r="H4309" s="216" t="s">
        <v>1336</v>
      </c>
      <c r="I4309" s="8">
        <f t="shared" si="99"/>
        <v>55</v>
      </c>
    </row>
    <row r="4310" spans="1:10" ht="15" customHeight="1" x14ac:dyDescent="0.2">
      <c r="A4310" s="8">
        <v>3710</v>
      </c>
      <c r="B4310" s="365" t="s">
        <v>960</v>
      </c>
      <c r="C4310" s="52" t="s">
        <v>295</v>
      </c>
      <c r="D4310" s="52">
        <v>17</v>
      </c>
      <c r="F4310" s="8" t="s">
        <v>342</v>
      </c>
      <c r="G4310" s="8">
        <v>34</v>
      </c>
      <c r="I4310" s="8">
        <f t="shared" si="99"/>
        <v>51</v>
      </c>
    </row>
    <row r="4311" spans="1:10" ht="15" customHeight="1" x14ac:dyDescent="0.2">
      <c r="A4311" s="8">
        <v>3709</v>
      </c>
      <c r="B4311" s="365" t="s">
        <v>960</v>
      </c>
      <c r="C4311" s="52" t="s">
        <v>379</v>
      </c>
      <c r="D4311" s="52">
        <v>20</v>
      </c>
      <c r="F4311" s="8" t="s">
        <v>804</v>
      </c>
      <c r="G4311" s="8">
        <v>25</v>
      </c>
      <c r="I4311" s="8">
        <f t="shared" si="99"/>
        <v>45</v>
      </c>
      <c r="J4311" s="372"/>
    </row>
    <row r="4312" spans="1:10" ht="15" customHeight="1" x14ac:dyDescent="0.2">
      <c r="A4312" s="8">
        <v>3708</v>
      </c>
      <c r="B4312" s="365" t="s">
        <v>960</v>
      </c>
      <c r="C4312" s="52" t="s">
        <v>256</v>
      </c>
      <c r="D4312" s="52">
        <v>17</v>
      </c>
      <c r="F4312" s="8" t="s">
        <v>422</v>
      </c>
      <c r="G4312" s="8">
        <v>38</v>
      </c>
      <c r="I4312" s="8">
        <f t="shared" si="99"/>
        <v>55</v>
      </c>
      <c r="J4312" s="372"/>
    </row>
    <row r="4313" spans="1:10" ht="15" customHeight="1" x14ac:dyDescent="0.2">
      <c r="A4313" s="8">
        <v>3707</v>
      </c>
      <c r="B4313" s="365" t="s">
        <v>960</v>
      </c>
      <c r="C4313" s="8" t="s">
        <v>397</v>
      </c>
      <c r="D4313" s="8">
        <v>44</v>
      </c>
      <c r="F4313" s="52" t="s">
        <v>1347</v>
      </c>
      <c r="G4313" s="52">
        <v>3</v>
      </c>
      <c r="I4313" s="8">
        <f t="shared" si="99"/>
        <v>47</v>
      </c>
      <c r="J4313" s="372"/>
    </row>
    <row r="4314" spans="1:10" ht="15" customHeight="1" x14ac:dyDescent="0.2">
      <c r="A4314" s="8">
        <v>3706</v>
      </c>
      <c r="B4314" s="365" t="s">
        <v>960</v>
      </c>
      <c r="C4314" s="52" t="s">
        <v>798</v>
      </c>
      <c r="D4314" s="52">
        <v>13</v>
      </c>
      <c r="F4314" s="8" t="s">
        <v>790</v>
      </c>
      <c r="G4314" s="8">
        <v>20</v>
      </c>
      <c r="I4314" s="8">
        <f t="shared" si="99"/>
        <v>33</v>
      </c>
      <c r="J4314" s="372"/>
    </row>
    <row r="4315" spans="1:10" ht="15" customHeight="1" x14ac:dyDescent="0.2">
      <c r="A4315" s="8">
        <v>3705</v>
      </c>
      <c r="B4315" s="365" t="s">
        <v>960</v>
      </c>
      <c r="C4315" s="52" t="s">
        <v>803</v>
      </c>
      <c r="D4315" s="52">
        <v>14</v>
      </c>
      <c r="F4315" s="8" t="s">
        <v>442</v>
      </c>
      <c r="G4315" s="8">
        <v>34</v>
      </c>
      <c r="I4315" s="8">
        <f t="shared" si="99"/>
        <v>48</v>
      </c>
      <c r="J4315" s="372"/>
    </row>
    <row r="4316" spans="1:10" ht="15" customHeight="1" x14ac:dyDescent="0.2">
      <c r="A4316" s="8">
        <v>3704</v>
      </c>
      <c r="B4316" s="365" t="s">
        <v>960</v>
      </c>
      <c r="C4316" s="52" t="s">
        <v>793</v>
      </c>
      <c r="D4316" s="52">
        <v>31</v>
      </c>
      <c r="F4316" s="8" t="s">
        <v>243</v>
      </c>
      <c r="G4316" s="8">
        <v>34</v>
      </c>
      <c r="I4316" s="8">
        <f t="shared" si="99"/>
        <v>65</v>
      </c>
      <c r="J4316" s="372"/>
    </row>
    <row r="4317" spans="1:10" ht="15" customHeight="1" x14ac:dyDescent="0.2">
      <c r="A4317" s="8">
        <v>3703</v>
      </c>
      <c r="B4317" s="365" t="s">
        <v>960</v>
      </c>
      <c r="C4317" s="52" t="s">
        <v>797</v>
      </c>
      <c r="D4317" s="52">
        <v>7</v>
      </c>
      <c r="F4317" s="8" t="s">
        <v>187</v>
      </c>
      <c r="G4317" s="8">
        <v>27</v>
      </c>
      <c r="I4317" s="8">
        <f t="shared" ref="I4317:I4380" si="100">D4317+G4317</f>
        <v>34</v>
      </c>
      <c r="J4317" s="372"/>
    </row>
    <row r="4318" spans="1:10" ht="15" customHeight="1" x14ac:dyDescent="0.2">
      <c r="A4318" s="8">
        <v>3702</v>
      </c>
      <c r="B4318" s="360" t="s">
        <v>961</v>
      </c>
      <c r="C4318" s="52" t="s">
        <v>797</v>
      </c>
      <c r="D4318" s="52">
        <v>21</v>
      </c>
      <c r="F4318" s="8" t="s">
        <v>404</v>
      </c>
      <c r="G4318" s="8">
        <v>38</v>
      </c>
      <c r="H4318" s="216" t="s">
        <v>1335</v>
      </c>
      <c r="I4318" s="8">
        <f t="shared" si="100"/>
        <v>59</v>
      </c>
      <c r="J4318" s="372"/>
    </row>
    <row r="4319" spans="1:10" ht="15" customHeight="1" x14ac:dyDescent="0.2">
      <c r="A4319" s="8">
        <v>3701</v>
      </c>
      <c r="B4319" s="360" t="s">
        <v>961</v>
      </c>
      <c r="C4319" s="8" t="s">
        <v>793</v>
      </c>
      <c r="D4319" s="8">
        <v>24</v>
      </c>
      <c r="F4319" s="52" t="s">
        <v>397</v>
      </c>
      <c r="G4319" s="52">
        <v>13</v>
      </c>
      <c r="I4319" s="8">
        <f t="shared" si="100"/>
        <v>37</v>
      </c>
      <c r="J4319" s="372"/>
    </row>
    <row r="4320" spans="1:10" ht="15" customHeight="1" x14ac:dyDescent="0.2">
      <c r="A4320" s="8">
        <v>3700</v>
      </c>
      <c r="B4320" s="360" t="s">
        <v>961</v>
      </c>
      <c r="C4320" s="52" t="s">
        <v>798</v>
      </c>
      <c r="D4320" s="52">
        <v>3</v>
      </c>
      <c r="F4320" s="8" t="s">
        <v>379</v>
      </c>
      <c r="G4320" s="8">
        <v>20</v>
      </c>
      <c r="I4320" s="8">
        <f t="shared" si="100"/>
        <v>23</v>
      </c>
      <c r="J4320" s="372"/>
    </row>
    <row r="4321" spans="1:10" ht="15" customHeight="1" x14ac:dyDescent="0.2">
      <c r="A4321" s="8">
        <v>3699</v>
      </c>
      <c r="B4321" s="360" t="s">
        <v>961</v>
      </c>
      <c r="C4321" s="8" t="s">
        <v>319</v>
      </c>
      <c r="D4321" s="8">
        <v>33</v>
      </c>
      <c r="F4321" s="52" t="s">
        <v>256</v>
      </c>
      <c r="G4321" s="52">
        <v>24</v>
      </c>
      <c r="I4321" s="8">
        <f t="shared" si="100"/>
        <v>57</v>
      </c>
      <c r="J4321" s="372"/>
    </row>
    <row r="4322" spans="1:10" ht="15" customHeight="1" x14ac:dyDescent="0.2">
      <c r="A4322" s="8">
        <v>3698</v>
      </c>
      <c r="B4322" s="360" t="s">
        <v>961</v>
      </c>
      <c r="C4322" s="52" t="s">
        <v>295</v>
      </c>
      <c r="D4322" s="52">
        <v>3</v>
      </c>
      <c r="F4322" s="8" t="s">
        <v>794</v>
      </c>
      <c r="G4322" s="8">
        <v>26</v>
      </c>
      <c r="I4322" s="8">
        <f t="shared" si="100"/>
        <v>29</v>
      </c>
      <c r="J4322" s="372"/>
    </row>
    <row r="4323" spans="1:10" ht="15" customHeight="1" x14ac:dyDescent="0.2">
      <c r="A4323" s="8">
        <v>3697</v>
      </c>
      <c r="B4323" s="360" t="s">
        <v>961</v>
      </c>
      <c r="C4323" s="8" t="s">
        <v>342</v>
      </c>
      <c r="D4323" s="8">
        <v>19</v>
      </c>
      <c r="E4323" s="52" t="s">
        <v>777</v>
      </c>
      <c r="F4323" s="52" t="s">
        <v>422</v>
      </c>
      <c r="G4323" s="52">
        <v>13</v>
      </c>
      <c r="I4323" s="8">
        <f t="shared" si="100"/>
        <v>32</v>
      </c>
      <c r="J4323" s="372"/>
    </row>
    <row r="4324" spans="1:10" ht="15" customHeight="1" x14ac:dyDescent="0.2">
      <c r="A4324" s="8">
        <v>3696</v>
      </c>
      <c r="B4324" s="360" t="s">
        <v>961</v>
      </c>
      <c r="C4324" s="8" t="s">
        <v>802</v>
      </c>
      <c r="D4324" s="8">
        <v>24</v>
      </c>
      <c r="F4324" s="52" t="s">
        <v>1347</v>
      </c>
      <c r="G4324" s="52">
        <v>9</v>
      </c>
      <c r="I4324" s="8">
        <f t="shared" si="100"/>
        <v>33</v>
      </c>
      <c r="J4324" s="372"/>
    </row>
    <row r="4325" spans="1:10" ht="15" customHeight="1" x14ac:dyDescent="0.2">
      <c r="A4325" s="8">
        <v>3695</v>
      </c>
      <c r="B4325" s="360" t="s">
        <v>961</v>
      </c>
      <c r="C4325" s="52" t="s">
        <v>801</v>
      </c>
      <c r="D4325" s="52">
        <v>11</v>
      </c>
      <c r="F4325" s="8" t="s">
        <v>187</v>
      </c>
      <c r="G4325" s="8">
        <v>40</v>
      </c>
      <c r="I4325" s="8">
        <f t="shared" si="100"/>
        <v>51</v>
      </c>
      <c r="J4325" s="372"/>
    </row>
    <row r="4326" spans="1:10" ht="15" customHeight="1" x14ac:dyDescent="0.2">
      <c r="A4326" s="8">
        <v>3694</v>
      </c>
      <c r="B4326" s="360" t="s">
        <v>961</v>
      </c>
      <c r="C4326" s="8" t="s">
        <v>243</v>
      </c>
      <c r="D4326" s="8">
        <v>19</v>
      </c>
      <c r="F4326" s="52" t="s">
        <v>790</v>
      </c>
      <c r="G4326" s="52">
        <v>10</v>
      </c>
      <c r="I4326" s="8">
        <f t="shared" si="100"/>
        <v>29</v>
      </c>
      <c r="J4326" s="372"/>
    </row>
    <row r="4327" spans="1:10" ht="15" customHeight="1" x14ac:dyDescent="0.2">
      <c r="A4327" s="8">
        <v>3693</v>
      </c>
      <c r="B4327" s="365" t="s">
        <v>962</v>
      </c>
      <c r="C4327" s="52" t="s">
        <v>256</v>
      </c>
      <c r="D4327" s="52">
        <v>13</v>
      </c>
      <c r="F4327" s="8" t="s">
        <v>400</v>
      </c>
      <c r="G4327" s="8">
        <v>27</v>
      </c>
      <c r="I4327" s="8">
        <f t="shared" si="100"/>
        <v>40</v>
      </c>
      <c r="J4327" s="372"/>
    </row>
    <row r="4328" spans="1:10" ht="15" customHeight="1" x14ac:dyDescent="0.2">
      <c r="A4328" s="8">
        <v>3692</v>
      </c>
      <c r="B4328" s="365" t="s">
        <v>962</v>
      </c>
      <c r="C4328" s="52" t="s">
        <v>798</v>
      </c>
      <c r="D4328" s="52">
        <v>16</v>
      </c>
      <c r="F4328" s="8" t="s">
        <v>797</v>
      </c>
      <c r="G4328" s="8">
        <v>35</v>
      </c>
      <c r="I4328" s="8">
        <f t="shared" si="100"/>
        <v>51</v>
      </c>
      <c r="J4328" s="372"/>
    </row>
    <row r="4329" spans="1:10" ht="15" customHeight="1" x14ac:dyDescent="0.2">
      <c r="A4329" s="8">
        <v>3691</v>
      </c>
      <c r="B4329" s="365" t="s">
        <v>962</v>
      </c>
      <c r="C4329" s="8" t="s">
        <v>803</v>
      </c>
      <c r="D4329" s="8">
        <v>17</v>
      </c>
      <c r="F4329" s="52" t="s">
        <v>397</v>
      </c>
      <c r="G4329" s="52">
        <v>0</v>
      </c>
      <c r="I4329" s="8">
        <f t="shared" si="100"/>
        <v>17</v>
      </c>
      <c r="J4329" s="372"/>
    </row>
    <row r="4330" spans="1:10" ht="15" customHeight="1" x14ac:dyDescent="0.2">
      <c r="A4330" s="8">
        <v>3690</v>
      </c>
      <c r="B4330" s="365" t="s">
        <v>962</v>
      </c>
      <c r="C4330" s="8" t="s">
        <v>801</v>
      </c>
      <c r="D4330" s="8">
        <v>24</v>
      </c>
      <c r="F4330" s="52" t="s">
        <v>795</v>
      </c>
      <c r="G4330" s="52">
        <v>21</v>
      </c>
      <c r="I4330" s="8">
        <f t="shared" si="100"/>
        <v>45</v>
      </c>
      <c r="J4330" s="372"/>
    </row>
    <row r="4331" spans="1:10" ht="15" customHeight="1" x14ac:dyDescent="0.2">
      <c r="A4331" s="8">
        <v>3689</v>
      </c>
      <c r="B4331" s="365" t="s">
        <v>962</v>
      </c>
      <c r="C4331" s="52" t="s">
        <v>379</v>
      </c>
      <c r="D4331" s="52">
        <v>20</v>
      </c>
      <c r="F4331" s="8" t="s">
        <v>794</v>
      </c>
      <c r="G4331" s="8">
        <v>45</v>
      </c>
      <c r="H4331" s="216" t="s">
        <v>1336</v>
      </c>
      <c r="I4331" s="8">
        <f t="shared" si="100"/>
        <v>65</v>
      </c>
      <c r="J4331" s="372"/>
    </row>
    <row r="4332" spans="1:10" ht="15" customHeight="1" x14ac:dyDescent="0.2">
      <c r="A4332" s="8">
        <v>3688</v>
      </c>
      <c r="B4332" s="365" t="s">
        <v>962</v>
      </c>
      <c r="C4332" s="8" t="s">
        <v>319</v>
      </c>
      <c r="D4332" s="8">
        <v>31</v>
      </c>
      <c r="F4332" s="52" t="s">
        <v>342</v>
      </c>
      <c r="G4332" s="52">
        <v>22</v>
      </c>
      <c r="I4332" s="8">
        <f t="shared" si="100"/>
        <v>53</v>
      </c>
      <c r="J4332" s="372"/>
    </row>
    <row r="4333" spans="1:10" ht="15" customHeight="1" x14ac:dyDescent="0.2">
      <c r="A4333" s="8">
        <v>3687</v>
      </c>
      <c r="B4333" s="365" t="s">
        <v>962</v>
      </c>
      <c r="C4333" s="8" t="s">
        <v>422</v>
      </c>
      <c r="D4333" s="8">
        <v>27</v>
      </c>
      <c r="F4333" s="52" t="s">
        <v>442</v>
      </c>
      <c r="G4333" s="52">
        <v>15</v>
      </c>
      <c r="I4333" s="8">
        <f t="shared" si="100"/>
        <v>42</v>
      </c>
      <c r="J4333" s="372"/>
    </row>
    <row r="4334" spans="1:10" ht="15" customHeight="1" x14ac:dyDescent="0.2">
      <c r="A4334" s="8">
        <v>3686</v>
      </c>
      <c r="B4334" s="365" t="s">
        <v>962</v>
      </c>
      <c r="C4334" s="52" t="s">
        <v>187</v>
      </c>
      <c r="D4334" s="52">
        <v>24</v>
      </c>
      <c r="F4334" s="8" t="s">
        <v>790</v>
      </c>
      <c r="G4334" s="8">
        <v>30</v>
      </c>
      <c r="I4334" s="8">
        <f t="shared" si="100"/>
        <v>54</v>
      </c>
      <c r="J4334" s="372"/>
    </row>
    <row r="4335" spans="1:10" ht="15" customHeight="1" x14ac:dyDescent="0.2">
      <c r="A4335" s="8">
        <v>3685</v>
      </c>
      <c r="B4335" s="365" t="s">
        <v>962</v>
      </c>
      <c r="C4335" s="52" t="s">
        <v>1347</v>
      </c>
      <c r="D4335" s="52">
        <v>13</v>
      </c>
      <c r="F4335" s="8" t="s">
        <v>243</v>
      </c>
      <c r="G4335" s="8">
        <v>44</v>
      </c>
      <c r="I4335" s="8">
        <f t="shared" si="100"/>
        <v>57</v>
      </c>
      <c r="J4335" s="372"/>
    </row>
    <row r="4336" spans="1:10" ht="15" customHeight="1" x14ac:dyDescent="0.2">
      <c r="A4336" s="8">
        <v>3684</v>
      </c>
      <c r="B4336" s="360" t="s">
        <v>963</v>
      </c>
      <c r="C4336" s="8" t="s">
        <v>797</v>
      </c>
      <c r="D4336" s="8">
        <v>24</v>
      </c>
      <c r="F4336" s="52" t="s">
        <v>400</v>
      </c>
      <c r="G4336" s="52">
        <v>23</v>
      </c>
      <c r="I4336" s="8">
        <f t="shared" si="100"/>
        <v>47</v>
      </c>
      <c r="J4336" s="372"/>
    </row>
    <row r="4337" spans="1:10" ht="15" customHeight="1" x14ac:dyDescent="0.2">
      <c r="A4337" s="8">
        <v>3683</v>
      </c>
      <c r="B4337" s="360" t="s">
        <v>963</v>
      </c>
      <c r="C4337" s="52" t="s">
        <v>803</v>
      </c>
      <c r="D4337" s="52">
        <v>17</v>
      </c>
      <c r="F4337" s="8" t="s">
        <v>386</v>
      </c>
      <c r="G4337" s="8">
        <v>19</v>
      </c>
      <c r="I4337" s="8">
        <f t="shared" si="100"/>
        <v>36</v>
      </c>
      <c r="J4337" s="372"/>
    </row>
    <row r="4338" spans="1:10" ht="15" customHeight="1" x14ac:dyDescent="0.2">
      <c r="A4338" s="8">
        <v>3682</v>
      </c>
      <c r="B4338" s="360" t="s">
        <v>963</v>
      </c>
      <c r="C4338" s="8" t="s">
        <v>397</v>
      </c>
      <c r="D4338" s="8">
        <v>16</v>
      </c>
      <c r="E4338" s="52" t="s">
        <v>777</v>
      </c>
      <c r="F4338" s="52" t="s">
        <v>295</v>
      </c>
      <c r="G4338" s="52">
        <v>10</v>
      </c>
      <c r="I4338" s="8">
        <f t="shared" si="100"/>
        <v>26</v>
      </c>
      <c r="J4338" s="372"/>
    </row>
    <row r="4339" spans="1:10" ht="15" customHeight="1" x14ac:dyDescent="0.2">
      <c r="A4339" s="8">
        <v>3681</v>
      </c>
      <c r="B4339" s="360" t="s">
        <v>963</v>
      </c>
      <c r="C4339" s="8" t="s">
        <v>794</v>
      </c>
      <c r="D4339" s="8">
        <v>24</v>
      </c>
      <c r="F4339" s="52" t="s">
        <v>256</v>
      </c>
      <c r="G4339" s="52">
        <v>9</v>
      </c>
      <c r="I4339" s="8">
        <f t="shared" si="100"/>
        <v>33</v>
      </c>
      <c r="J4339" s="372"/>
    </row>
    <row r="4340" spans="1:10" ht="15" customHeight="1" x14ac:dyDescent="0.2">
      <c r="A4340" s="8">
        <v>3680</v>
      </c>
      <c r="B4340" s="360" t="s">
        <v>963</v>
      </c>
      <c r="C4340" s="52" t="s">
        <v>1347</v>
      </c>
      <c r="D4340" s="52">
        <v>9</v>
      </c>
      <c r="F4340" s="8" t="s">
        <v>804</v>
      </c>
      <c r="G4340" s="8">
        <v>13</v>
      </c>
      <c r="I4340" s="8">
        <f t="shared" si="100"/>
        <v>22</v>
      </c>
      <c r="J4340" s="372"/>
    </row>
    <row r="4341" spans="1:10" ht="15" customHeight="1" x14ac:dyDescent="0.2">
      <c r="A4341" s="8">
        <v>3679</v>
      </c>
      <c r="B4341" s="360" t="s">
        <v>963</v>
      </c>
      <c r="C4341" s="8" t="s">
        <v>801</v>
      </c>
      <c r="D4341" s="8">
        <v>17</v>
      </c>
      <c r="F4341" s="52" t="s">
        <v>422</v>
      </c>
      <c r="G4341" s="52">
        <v>10</v>
      </c>
      <c r="I4341" s="8">
        <f t="shared" si="100"/>
        <v>27</v>
      </c>
      <c r="J4341" s="372"/>
    </row>
    <row r="4342" spans="1:10" ht="15" customHeight="1" x14ac:dyDescent="0.2">
      <c r="A4342" s="8">
        <v>3678</v>
      </c>
      <c r="B4342" s="360" t="s">
        <v>963</v>
      </c>
      <c r="C4342" s="8" t="s">
        <v>379</v>
      </c>
      <c r="D4342" s="8">
        <v>27</v>
      </c>
      <c r="F4342" s="52" t="s">
        <v>342</v>
      </c>
      <c r="G4342" s="52">
        <v>24</v>
      </c>
      <c r="I4342" s="8">
        <f t="shared" si="100"/>
        <v>51</v>
      </c>
      <c r="J4342" s="372"/>
    </row>
    <row r="4343" spans="1:10" ht="15" customHeight="1" x14ac:dyDescent="0.2">
      <c r="A4343" s="8">
        <v>3677</v>
      </c>
      <c r="B4343" s="360" t="s">
        <v>963</v>
      </c>
      <c r="C4343" s="8" t="s">
        <v>243</v>
      </c>
      <c r="D4343" s="8">
        <v>37</v>
      </c>
      <c r="F4343" s="52" t="s">
        <v>187</v>
      </c>
      <c r="G4343" s="52">
        <v>29</v>
      </c>
      <c r="H4343" s="216" t="s">
        <v>1338</v>
      </c>
      <c r="I4343" s="8">
        <f t="shared" si="100"/>
        <v>66</v>
      </c>
      <c r="J4343" s="372"/>
    </row>
    <row r="4344" spans="1:10" ht="15" customHeight="1" x14ac:dyDescent="0.2">
      <c r="A4344" s="8">
        <v>3676</v>
      </c>
      <c r="B4344" s="360" t="s">
        <v>963</v>
      </c>
      <c r="C4344" s="52" t="s">
        <v>790</v>
      </c>
      <c r="D4344" s="52">
        <v>18</v>
      </c>
      <c r="F4344" s="8" t="s">
        <v>442</v>
      </c>
      <c r="G4344" s="8">
        <v>30</v>
      </c>
      <c r="I4344" s="8">
        <f t="shared" si="100"/>
        <v>48</v>
      </c>
      <c r="J4344" s="372"/>
    </row>
    <row r="4345" spans="1:10" ht="15" customHeight="1" x14ac:dyDescent="0.2">
      <c r="A4345" s="8">
        <v>3675</v>
      </c>
      <c r="B4345" s="365" t="s">
        <v>964</v>
      </c>
      <c r="C4345" s="52" t="s">
        <v>798</v>
      </c>
      <c r="D4345" s="52">
        <v>14</v>
      </c>
      <c r="F4345" s="8" t="s">
        <v>400</v>
      </c>
      <c r="G4345" s="8">
        <v>34</v>
      </c>
      <c r="I4345" s="8">
        <f t="shared" si="100"/>
        <v>48</v>
      </c>
      <c r="J4345" s="372"/>
    </row>
    <row r="4346" spans="1:10" ht="15" customHeight="1" x14ac:dyDescent="0.2">
      <c r="A4346" s="8">
        <v>3674</v>
      </c>
      <c r="B4346" s="365" t="s">
        <v>964</v>
      </c>
      <c r="C4346" s="52" t="s">
        <v>379</v>
      </c>
      <c r="D4346" s="52">
        <v>6</v>
      </c>
      <c r="F4346" s="8" t="s">
        <v>404</v>
      </c>
      <c r="G4346" s="8">
        <v>26</v>
      </c>
      <c r="I4346" s="8">
        <f t="shared" si="100"/>
        <v>32</v>
      </c>
      <c r="J4346" s="372"/>
    </row>
    <row r="4347" spans="1:10" ht="15" customHeight="1" x14ac:dyDescent="0.2">
      <c r="A4347" s="8">
        <v>3673</v>
      </c>
      <c r="B4347" s="365" t="s">
        <v>964</v>
      </c>
      <c r="C4347" s="52" t="s">
        <v>295</v>
      </c>
      <c r="D4347" s="52">
        <v>17</v>
      </c>
      <c r="F4347" s="8" t="s">
        <v>797</v>
      </c>
      <c r="G4347" s="8">
        <v>35</v>
      </c>
      <c r="H4347" s="216" t="s">
        <v>1339</v>
      </c>
      <c r="I4347" s="8">
        <f t="shared" si="100"/>
        <v>52</v>
      </c>
      <c r="J4347" s="372"/>
    </row>
    <row r="4348" spans="1:10" ht="15" customHeight="1" x14ac:dyDescent="0.2">
      <c r="A4348" s="8">
        <v>3672</v>
      </c>
      <c r="B4348" s="365" t="s">
        <v>964</v>
      </c>
      <c r="C4348" s="8" t="s">
        <v>397</v>
      </c>
      <c r="D4348" s="8">
        <v>34</v>
      </c>
      <c r="F4348" s="52" t="s">
        <v>256</v>
      </c>
      <c r="G4348" s="52">
        <v>12</v>
      </c>
      <c r="I4348" s="8">
        <f t="shared" si="100"/>
        <v>46</v>
      </c>
      <c r="J4348" s="372"/>
    </row>
    <row r="4349" spans="1:10" ht="15" customHeight="1" x14ac:dyDescent="0.2">
      <c r="A4349" s="8">
        <v>3671</v>
      </c>
      <c r="B4349" s="365" t="s">
        <v>964</v>
      </c>
      <c r="C4349" s="8" t="s">
        <v>794</v>
      </c>
      <c r="D4349" s="8">
        <v>24</v>
      </c>
      <c r="F4349" s="52" t="s">
        <v>804</v>
      </c>
      <c r="G4349" s="52">
        <v>15</v>
      </c>
      <c r="I4349" s="8">
        <f t="shared" si="100"/>
        <v>39</v>
      </c>
      <c r="J4349" s="372"/>
    </row>
    <row r="4350" spans="1:10" ht="15" customHeight="1" x14ac:dyDescent="0.2">
      <c r="A4350" s="8">
        <v>3670</v>
      </c>
      <c r="B4350" s="365" t="s">
        <v>964</v>
      </c>
      <c r="C4350" s="8" t="s">
        <v>422</v>
      </c>
      <c r="D4350" s="8">
        <v>31</v>
      </c>
      <c r="F4350" s="52" t="s">
        <v>409</v>
      </c>
      <c r="G4350" s="52">
        <v>27</v>
      </c>
      <c r="I4350" s="8">
        <f t="shared" si="100"/>
        <v>58</v>
      </c>
      <c r="J4350" s="372"/>
    </row>
    <row r="4351" spans="1:10" ht="15" customHeight="1" x14ac:dyDescent="0.2">
      <c r="A4351" s="8">
        <v>3669</v>
      </c>
      <c r="B4351" s="365" t="s">
        <v>964</v>
      </c>
      <c r="C4351" s="8" t="s">
        <v>790</v>
      </c>
      <c r="D4351" s="8">
        <v>34</v>
      </c>
      <c r="F4351" s="52" t="s">
        <v>342</v>
      </c>
      <c r="G4351" s="52">
        <v>31</v>
      </c>
      <c r="I4351" s="8">
        <f t="shared" si="100"/>
        <v>65</v>
      </c>
      <c r="J4351" s="372"/>
    </row>
    <row r="4352" spans="1:10" ht="15" customHeight="1" x14ac:dyDescent="0.2">
      <c r="A4352" s="8">
        <v>3668</v>
      </c>
      <c r="B4352" s="365" t="s">
        <v>964</v>
      </c>
      <c r="C4352" s="52" t="s">
        <v>187</v>
      </c>
      <c r="D4352" s="52">
        <v>6</v>
      </c>
      <c r="F4352" s="8" t="s">
        <v>1347</v>
      </c>
      <c r="G4352" s="8">
        <v>30</v>
      </c>
      <c r="I4352" s="8">
        <f t="shared" si="100"/>
        <v>36</v>
      </c>
      <c r="J4352" s="372"/>
    </row>
    <row r="4353" spans="1:10" ht="15" customHeight="1" x14ac:dyDescent="0.2">
      <c r="A4353" s="8">
        <v>3667</v>
      </c>
      <c r="B4353" s="365" t="s">
        <v>964</v>
      </c>
      <c r="C4353" s="8" t="s">
        <v>243</v>
      </c>
      <c r="D4353" s="8">
        <v>37</v>
      </c>
      <c r="F4353" s="52" t="s">
        <v>442</v>
      </c>
      <c r="G4353" s="52">
        <v>7</v>
      </c>
      <c r="I4353" s="8">
        <f t="shared" si="100"/>
        <v>44</v>
      </c>
      <c r="J4353" s="372"/>
    </row>
    <row r="4354" spans="1:10" ht="15" customHeight="1" x14ac:dyDescent="0.2">
      <c r="A4354" s="8">
        <v>3666</v>
      </c>
      <c r="B4354" s="360" t="s">
        <v>965</v>
      </c>
      <c r="C4354" s="52" t="s">
        <v>803</v>
      </c>
      <c r="D4354" s="52">
        <v>21</v>
      </c>
      <c r="F4354" s="8" t="s">
        <v>797</v>
      </c>
      <c r="G4354" s="8">
        <v>35</v>
      </c>
      <c r="I4354" s="8">
        <f t="shared" si="100"/>
        <v>56</v>
      </c>
      <c r="J4354" s="372"/>
    </row>
    <row r="4355" spans="1:10" ht="15" customHeight="1" x14ac:dyDescent="0.2">
      <c r="A4355" s="8">
        <v>3665</v>
      </c>
      <c r="B4355" s="360" t="s">
        <v>965</v>
      </c>
      <c r="C4355" s="8" t="s">
        <v>798</v>
      </c>
      <c r="D4355" s="8">
        <v>24</v>
      </c>
      <c r="F4355" s="52" t="s">
        <v>397</v>
      </c>
      <c r="G4355" s="52">
        <v>14</v>
      </c>
      <c r="I4355" s="8">
        <f t="shared" si="100"/>
        <v>38</v>
      </c>
      <c r="J4355" s="372"/>
    </row>
    <row r="4356" spans="1:10" ht="15" customHeight="1" x14ac:dyDescent="0.2">
      <c r="A4356" s="8">
        <v>3664</v>
      </c>
      <c r="B4356" s="360" t="s">
        <v>965</v>
      </c>
      <c r="C4356" s="8" t="s">
        <v>256</v>
      </c>
      <c r="D4356" s="8">
        <v>55</v>
      </c>
      <c r="F4356" s="52" t="s">
        <v>295</v>
      </c>
      <c r="G4356" s="52">
        <v>14</v>
      </c>
      <c r="I4356" s="8">
        <f t="shared" si="100"/>
        <v>69</v>
      </c>
      <c r="J4356" s="372"/>
    </row>
    <row r="4357" spans="1:10" ht="15" customHeight="1" x14ac:dyDescent="0.2">
      <c r="A4357" s="8">
        <v>3663</v>
      </c>
      <c r="B4357" s="360" t="s">
        <v>965</v>
      </c>
      <c r="C4357" s="8" t="s">
        <v>801</v>
      </c>
      <c r="D4357" s="8">
        <v>27</v>
      </c>
      <c r="F4357" s="52" t="s">
        <v>379</v>
      </c>
      <c r="G4357" s="52">
        <v>14</v>
      </c>
      <c r="I4357" s="8">
        <f t="shared" si="100"/>
        <v>41</v>
      </c>
      <c r="J4357" s="372"/>
    </row>
    <row r="4358" spans="1:10" ht="15" customHeight="1" x14ac:dyDescent="0.2">
      <c r="A4358" s="8">
        <v>3662</v>
      </c>
      <c r="B4358" s="360" t="s">
        <v>965</v>
      </c>
      <c r="C4358" s="52" t="s">
        <v>793</v>
      </c>
      <c r="D4358" s="52">
        <v>16</v>
      </c>
      <c r="F4358" s="8" t="s">
        <v>794</v>
      </c>
      <c r="G4358" s="8">
        <v>26</v>
      </c>
      <c r="I4358" s="8">
        <f t="shared" si="100"/>
        <v>42</v>
      </c>
      <c r="J4358" s="372"/>
    </row>
    <row r="4359" spans="1:10" ht="15" customHeight="1" x14ac:dyDescent="0.2">
      <c r="A4359" s="8">
        <v>3661</v>
      </c>
      <c r="B4359" s="360" t="s">
        <v>965</v>
      </c>
      <c r="C4359" s="52" t="s">
        <v>342</v>
      </c>
      <c r="D4359" s="52">
        <v>28</v>
      </c>
      <c r="F4359" s="8" t="s">
        <v>804</v>
      </c>
      <c r="G4359" s="8">
        <v>43</v>
      </c>
      <c r="I4359" s="8">
        <f t="shared" si="100"/>
        <v>71</v>
      </c>
      <c r="J4359" s="372"/>
    </row>
    <row r="4360" spans="1:10" ht="15" customHeight="1" x14ac:dyDescent="0.2">
      <c r="A4360" s="8">
        <v>3660</v>
      </c>
      <c r="B4360" s="360" t="s">
        <v>965</v>
      </c>
      <c r="C4360" s="52" t="s">
        <v>802</v>
      </c>
      <c r="D4360" s="52">
        <v>7</v>
      </c>
      <c r="F4360" s="8" t="s">
        <v>187</v>
      </c>
      <c r="G4360" s="8">
        <v>44</v>
      </c>
      <c r="H4360" s="216" t="s">
        <v>1348</v>
      </c>
      <c r="I4360" s="8">
        <f t="shared" si="100"/>
        <v>51</v>
      </c>
      <c r="J4360" s="372"/>
    </row>
    <row r="4361" spans="1:10" ht="15" customHeight="1" x14ac:dyDescent="0.2">
      <c r="A4361" s="8">
        <v>3659</v>
      </c>
      <c r="B4361" s="360" t="s">
        <v>965</v>
      </c>
      <c r="C4361" s="52" t="s">
        <v>1347</v>
      </c>
      <c r="D4361" s="52">
        <v>24</v>
      </c>
      <c r="F4361" s="8" t="s">
        <v>790</v>
      </c>
      <c r="G4361" s="8">
        <v>41</v>
      </c>
      <c r="I4361" s="8">
        <f t="shared" si="100"/>
        <v>65</v>
      </c>
      <c r="J4361" s="372"/>
    </row>
    <row r="4362" spans="1:10" ht="15" customHeight="1" x14ac:dyDescent="0.2">
      <c r="A4362" s="8">
        <v>3658</v>
      </c>
      <c r="B4362" s="360" t="s">
        <v>965</v>
      </c>
      <c r="C4362" s="52" t="s">
        <v>422</v>
      </c>
      <c r="D4362" s="52">
        <v>10</v>
      </c>
      <c r="F4362" s="8" t="s">
        <v>243</v>
      </c>
      <c r="G4362" s="8">
        <v>20</v>
      </c>
      <c r="I4362" s="8">
        <f t="shared" si="100"/>
        <v>30</v>
      </c>
      <c r="J4362" s="372"/>
    </row>
    <row r="4363" spans="1:10" ht="15" customHeight="1" x14ac:dyDescent="0.2">
      <c r="A4363" s="8">
        <v>3657</v>
      </c>
      <c r="B4363" s="365" t="s">
        <v>966</v>
      </c>
      <c r="C4363" s="52" t="s">
        <v>801</v>
      </c>
      <c r="D4363" s="52">
        <v>15</v>
      </c>
      <c r="F4363" s="8" t="s">
        <v>404</v>
      </c>
      <c r="G4363" s="8">
        <v>16</v>
      </c>
      <c r="I4363" s="8">
        <f t="shared" si="100"/>
        <v>31</v>
      </c>
      <c r="J4363" s="372"/>
    </row>
    <row r="4364" spans="1:10" ht="15" customHeight="1" x14ac:dyDescent="0.2">
      <c r="A4364" s="8">
        <v>3656</v>
      </c>
      <c r="B4364" s="365" t="s">
        <v>966</v>
      </c>
      <c r="C4364" s="52" t="s">
        <v>342</v>
      </c>
      <c r="D4364" s="52">
        <v>25</v>
      </c>
      <c r="F4364" s="8" t="s">
        <v>400</v>
      </c>
      <c r="G4364" s="8">
        <v>28</v>
      </c>
      <c r="I4364" s="8">
        <f t="shared" si="100"/>
        <v>53</v>
      </c>
      <c r="J4364" s="372"/>
    </row>
    <row r="4365" spans="1:10" ht="15" customHeight="1" x14ac:dyDescent="0.2">
      <c r="A4365" s="8">
        <v>3655</v>
      </c>
      <c r="B4365" s="365" t="s">
        <v>966</v>
      </c>
      <c r="C4365" s="8" t="s">
        <v>319</v>
      </c>
      <c r="D4365" s="8">
        <v>26</v>
      </c>
      <c r="F4365" s="52" t="s">
        <v>397</v>
      </c>
      <c r="G4365" s="52">
        <v>14</v>
      </c>
      <c r="I4365" s="8">
        <f t="shared" si="100"/>
        <v>40</v>
      </c>
      <c r="J4365" s="372"/>
    </row>
    <row r="4366" spans="1:10" ht="15" customHeight="1" x14ac:dyDescent="0.2">
      <c r="A4366" s="8">
        <v>3654</v>
      </c>
      <c r="B4366" s="365" t="s">
        <v>966</v>
      </c>
      <c r="C4366" s="52" t="s">
        <v>422</v>
      </c>
      <c r="D4366" s="52">
        <v>7</v>
      </c>
      <c r="F4366" s="8" t="s">
        <v>797</v>
      </c>
      <c r="G4366" s="8">
        <v>38</v>
      </c>
      <c r="I4366" s="8">
        <f t="shared" si="100"/>
        <v>45</v>
      </c>
      <c r="J4366" s="372"/>
    </row>
    <row r="4367" spans="1:10" ht="15" customHeight="1" x14ac:dyDescent="0.2">
      <c r="A4367" s="8">
        <v>3653</v>
      </c>
      <c r="B4367" s="365" t="s">
        <v>966</v>
      </c>
      <c r="C4367" s="52" t="s">
        <v>1347</v>
      </c>
      <c r="D4367" s="52">
        <v>10</v>
      </c>
      <c r="F4367" s="8" t="s">
        <v>386</v>
      </c>
      <c r="G4367" s="8">
        <v>30</v>
      </c>
      <c r="I4367" s="8">
        <f t="shared" si="100"/>
        <v>40</v>
      </c>
      <c r="J4367" s="372"/>
    </row>
    <row r="4368" spans="1:10" ht="15" customHeight="1" x14ac:dyDescent="0.2">
      <c r="A4368" s="8">
        <v>3652</v>
      </c>
      <c r="B4368" s="365" t="s">
        <v>966</v>
      </c>
      <c r="C4368" s="52" t="s">
        <v>790</v>
      </c>
      <c r="D4368" s="52">
        <v>17</v>
      </c>
      <c r="F4368" s="8" t="s">
        <v>256</v>
      </c>
      <c r="G4368" s="8">
        <v>24</v>
      </c>
      <c r="I4368" s="8">
        <f t="shared" si="100"/>
        <v>41</v>
      </c>
      <c r="J4368" s="372"/>
    </row>
    <row r="4369" spans="1:10" ht="15" customHeight="1" x14ac:dyDescent="0.2">
      <c r="A4369" s="8">
        <v>3651</v>
      </c>
      <c r="B4369" s="365" t="s">
        <v>966</v>
      </c>
      <c r="C4369" s="8" t="s">
        <v>802</v>
      </c>
      <c r="D4369" s="8">
        <v>26</v>
      </c>
      <c r="F4369" s="52" t="s">
        <v>379</v>
      </c>
      <c r="G4369" s="52">
        <v>3</v>
      </c>
      <c r="I4369" s="8">
        <f t="shared" si="100"/>
        <v>29</v>
      </c>
      <c r="J4369" s="372"/>
    </row>
    <row r="4370" spans="1:10" ht="15" customHeight="1" x14ac:dyDescent="0.2">
      <c r="A4370" s="8">
        <v>3650</v>
      </c>
      <c r="B4370" s="365" t="s">
        <v>966</v>
      </c>
      <c r="C4370" s="8" t="s">
        <v>243</v>
      </c>
      <c r="D4370" s="8">
        <v>24</v>
      </c>
      <c r="F4370" s="52" t="s">
        <v>794</v>
      </c>
      <c r="G4370" s="52">
        <v>13</v>
      </c>
      <c r="H4370" s="216" t="s">
        <v>1338</v>
      </c>
      <c r="I4370" s="8">
        <f t="shared" si="100"/>
        <v>37</v>
      </c>
      <c r="J4370" s="372"/>
    </row>
    <row r="4371" spans="1:10" ht="15" customHeight="1" x14ac:dyDescent="0.2">
      <c r="A4371" s="8">
        <v>3649</v>
      </c>
      <c r="B4371" s="365" t="s">
        <v>966</v>
      </c>
      <c r="C4371" s="8" t="s">
        <v>187</v>
      </c>
      <c r="D4371" s="8">
        <v>38</v>
      </c>
      <c r="F4371" s="52" t="s">
        <v>295</v>
      </c>
      <c r="G4371" s="52">
        <v>10</v>
      </c>
      <c r="I4371" s="8">
        <f t="shared" si="100"/>
        <v>48</v>
      </c>
      <c r="J4371" s="372"/>
    </row>
    <row r="4372" spans="1:10" ht="15" customHeight="1" x14ac:dyDescent="0.2">
      <c r="A4372" s="8">
        <v>3648</v>
      </c>
      <c r="B4372" s="360" t="s">
        <v>967</v>
      </c>
      <c r="C4372" s="8" t="s">
        <v>794</v>
      </c>
      <c r="D4372" s="8">
        <v>17</v>
      </c>
      <c r="F4372" s="52" t="s">
        <v>397</v>
      </c>
      <c r="G4372" s="52">
        <v>3</v>
      </c>
      <c r="I4372" s="8">
        <f t="shared" si="100"/>
        <v>20</v>
      </c>
      <c r="J4372" s="372"/>
    </row>
    <row r="4373" spans="1:10" ht="15" customHeight="1" x14ac:dyDescent="0.2">
      <c r="A4373" s="8">
        <v>3647</v>
      </c>
      <c r="B4373" s="360" t="s">
        <v>967</v>
      </c>
      <c r="C4373" s="52" t="s">
        <v>793</v>
      </c>
      <c r="D4373" s="52">
        <v>13</v>
      </c>
      <c r="F4373" s="8" t="s">
        <v>386</v>
      </c>
      <c r="G4373" s="8">
        <v>24</v>
      </c>
      <c r="I4373" s="8">
        <f t="shared" si="100"/>
        <v>37</v>
      </c>
      <c r="J4373" s="372"/>
    </row>
    <row r="4374" spans="1:10" ht="15" customHeight="1" x14ac:dyDescent="0.2">
      <c r="A4374" s="8">
        <v>3646</v>
      </c>
      <c r="B4374" s="360" t="s">
        <v>967</v>
      </c>
      <c r="C4374" s="8" t="s">
        <v>797</v>
      </c>
      <c r="D4374" s="8">
        <v>30</v>
      </c>
      <c r="F4374" s="52" t="s">
        <v>379</v>
      </c>
      <c r="G4374" s="52">
        <v>7</v>
      </c>
      <c r="I4374" s="8">
        <f t="shared" si="100"/>
        <v>37</v>
      </c>
      <c r="J4374" s="372"/>
    </row>
    <row r="4375" spans="1:10" ht="15" customHeight="1" x14ac:dyDescent="0.2">
      <c r="A4375" s="8">
        <v>3645</v>
      </c>
      <c r="B4375" s="360" t="s">
        <v>967</v>
      </c>
      <c r="C4375" s="8" t="s">
        <v>803</v>
      </c>
      <c r="D4375" s="8">
        <v>26</v>
      </c>
      <c r="E4375" s="52" t="s">
        <v>777</v>
      </c>
      <c r="F4375" s="52" t="s">
        <v>256</v>
      </c>
      <c r="G4375" s="52">
        <v>20</v>
      </c>
      <c r="I4375" s="8">
        <f t="shared" si="100"/>
        <v>46</v>
      </c>
      <c r="J4375" s="372"/>
    </row>
    <row r="4376" spans="1:10" ht="15" customHeight="1" x14ac:dyDescent="0.2">
      <c r="A4376" s="8">
        <v>3644</v>
      </c>
      <c r="B4376" s="360" t="s">
        <v>967</v>
      </c>
      <c r="C4376" s="52" t="s">
        <v>295</v>
      </c>
      <c r="D4376" s="52">
        <v>12</v>
      </c>
      <c r="F4376" s="8" t="s">
        <v>422</v>
      </c>
      <c r="G4376" s="8">
        <v>14</v>
      </c>
      <c r="I4376" s="8">
        <f t="shared" si="100"/>
        <v>26</v>
      </c>
      <c r="J4376" s="372"/>
    </row>
    <row r="4377" spans="1:10" ht="15" customHeight="1" x14ac:dyDescent="0.2">
      <c r="A4377" s="8">
        <v>3643</v>
      </c>
      <c r="B4377" s="360" t="s">
        <v>967</v>
      </c>
      <c r="C4377" s="8" t="s">
        <v>243</v>
      </c>
      <c r="D4377" s="8">
        <v>24</v>
      </c>
      <c r="F4377" s="52" t="s">
        <v>409</v>
      </c>
      <c r="G4377" s="52">
        <v>15</v>
      </c>
      <c r="I4377" s="8">
        <f t="shared" si="100"/>
        <v>39</v>
      </c>
      <c r="J4377" s="372"/>
    </row>
    <row r="4378" spans="1:10" ht="15" customHeight="1" x14ac:dyDescent="0.2">
      <c r="A4378" s="8">
        <v>3642</v>
      </c>
      <c r="B4378" s="360" t="s">
        <v>967</v>
      </c>
      <c r="C4378" s="8" t="s">
        <v>342</v>
      </c>
      <c r="D4378" s="8">
        <v>37</v>
      </c>
      <c r="F4378" s="52" t="s">
        <v>1347</v>
      </c>
      <c r="G4378" s="52">
        <v>14</v>
      </c>
      <c r="H4378" s="216" t="s">
        <v>1349</v>
      </c>
      <c r="I4378" s="8">
        <f t="shared" si="100"/>
        <v>51</v>
      </c>
      <c r="J4378" s="372"/>
    </row>
    <row r="4379" spans="1:10" ht="15" customHeight="1" x14ac:dyDescent="0.2">
      <c r="A4379" s="8">
        <v>3641</v>
      </c>
      <c r="B4379" s="360" t="s">
        <v>967</v>
      </c>
      <c r="C4379" s="52" t="s">
        <v>319</v>
      </c>
      <c r="D4379" s="52">
        <v>16</v>
      </c>
      <c r="F4379" s="8" t="s">
        <v>187</v>
      </c>
      <c r="G4379" s="8">
        <v>17</v>
      </c>
      <c r="I4379" s="8">
        <f t="shared" si="100"/>
        <v>33</v>
      </c>
      <c r="J4379" s="372"/>
    </row>
    <row r="4380" spans="1:10" ht="15" customHeight="1" x14ac:dyDescent="0.2">
      <c r="A4380" s="8">
        <v>3640</v>
      </c>
      <c r="B4380" s="360" t="s">
        <v>967</v>
      </c>
      <c r="C4380" s="52" t="s">
        <v>802</v>
      </c>
      <c r="D4380" s="52">
        <v>13</v>
      </c>
      <c r="F4380" s="8" t="s">
        <v>790</v>
      </c>
      <c r="G4380" s="8">
        <v>27</v>
      </c>
      <c r="I4380" s="8">
        <f t="shared" si="100"/>
        <v>40</v>
      </c>
      <c r="J4380" s="372"/>
    </row>
    <row r="4381" spans="1:10" ht="15" customHeight="1" x14ac:dyDescent="0.2">
      <c r="A4381" s="8">
        <v>3639</v>
      </c>
      <c r="B4381" s="365" t="s">
        <v>968</v>
      </c>
      <c r="C4381" s="52" t="s">
        <v>793</v>
      </c>
      <c r="D4381" s="52">
        <v>10</v>
      </c>
      <c r="F4381" s="8" t="s">
        <v>404</v>
      </c>
      <c r="G4381" s="8">
        <v>14</v>
      </c>
      <c r="I4381" s="8">
        <f t="shared" ref="I4381:I4444" si="101">D4381+G4381</f>
        <v>24</v>
      </c>
      <c r="J4381" s="372"/>
    </row>
    <row r="4382" spans="1:10" ht="15" customHeight="1" x14ac:dyDescent="0.2">
      <c r="A4382" s="8">
        <v>3638</v>
      </c>
      <c r="B4382" s="365" t="s">
        <v>968</v>
      </c>
      <c r="C4382" s="8" t="s">
        <v>397</v>
      </c>
      <c r="D4382" s="8">
        <v>34</v>
      </c>
      <c r="F4382" s="52" t="s">
        <v>797</v>
      </c>
      <c r="G4382" s="52">
        <v>14</v>
      </c>
      <c r="H4382" s="216" t="s">
        <v>1350</v>
      </c>
      <c r="I4382" s="8">
        <f t="shared" si="101"/>
        <v>48</v>
      </c>
      <c r="J4382" s="372"/>
    </row>
    <row r="4383" spans="1:10" ht="15" customHeight="1" x14ac:dyDescent="0.2">
      <c r="A4383" s="8">
        <v>3637</v>
      </c>
      <c r="B4383" s="365" t="s">
        <v>968</v>
      </c>
      <c r="C4383" s="8" t="s">
        <v>379</v>
      </c>
      <c r="D4383" s="8">
        <v>24</v>
      </c>
      <c r="E4383" s="52" t="s">
        <v>777</v>
      </c>
      <c r="F4383" s="52" t="s">
        <v>295</v>
      </c>
      <c r="G4383" s="52">
        <v>21</v>
      </c>
      <c r="I4383" s="8">
        <f t="shared" si="101"/>
        <v>45</v>
      </c>
      <c r="J4383" s="372"/>
    </row>
    <row r="4384" spans="1:10" ht="15" customHeight="1" x14ac:dyDescent="0.2">
      <c r="A4384" s="8">
        <v>3636</v>
      </c>
      <c r="B4384" s="365" t="s">
        <v>968</v>
      </c>
      <c r="C4384" s="52" t="s">
        <v>798</v>
      </c>
      <c r="D4384" s="52">
        <v>13</v>
      </c>
      <c r="F4384" s="8" t="s">
        <v>794</v>
      </c>
      <c r="G4384" s="8">
        <v>24</v>
      </c>
      <c r="I4384" s="8">
        <f t="shared" si="101"/>
        <v>37</v>
      </c>
      <c r="J4384" s="372"/>
    </row>
    <row r="4385" spans="1:10" ht="15" customHeight="1" x14ac:dyDescent="0.2">
      <c r="A4385" s="8">
        <v>3635</v>
      </c>
      <c r="B4385" s="365" t="s">
        <v>968</v>
      </c>
      <c r="C4385" s="52" t="s">
        <v>319</v>
      </c>
      <c r="D4385" s="52">
        <v>7</v>
      </c>
      <c r="F4385" s="8" t="s">
        <v>422</v>
      </c>
      <c r="G4385" s="8">
        <v>34</v>
      </c>
      <c r="I4385" s="8">
        <f t="shared" si="101"/>
        <v>41</v>
      </c>
      <c r="J4385" s="372"/>
    </row>
    <row r="4386" spans="1:10" ht="15" customHeight="1" x14ac:dyDescent="0.2">
      <c r="A4386" s="8">
        <v>3634</v>
      </c>
      <c r="B4386" s="365" t="s">
        <v>968</v>
      </c>
      <c r="C4386" s="8" t="s">
        <v>256</v>
      </c>
      <c r="D4386" s="8">
        <v>16</v>
      </c>
      <c r="F4386" s="52" t="s">
        <v>409</v>
      </c>
      <c r="G4386" s="52">
        <v>7</v>
      </c>
      <c r="I4386" s="8">
        <f t="shared" si="101"/>
        <v>23</v>
      </c>
      <c r="J4386" s="372"/>
    </row>
    <row r="4387" spans="1:10" ht="15" customHeight="1" x14ac:dyDescent="0.2">
      <c r="A4387" s="8">
        <v>3633</v>
      </c>
      <c r="B4387" s="365" t="s">
        <v>968</v>
      </c>
      <c r="C4387" s="52" t="s">
        <v>790</v>
      </c>
      <c r="D4387" s="52">
        <v>24</v>
      </c>
      <c r="F4387" s="8" t="s">
        <v>1347</v>
      </c>
      <c r="G4387" s="8">
        <v>26</v>
      </c>
      <c r="I4387" s="8">
        <f t="shared" si="101"/>
        <v>50</v>
      </c>
      <c r="J4387" s="372"/>
    </row>
    <row r="4388" spans="1:10" ht="15" customHeight="1" x14ac:dyDescent="0.2">
      <c r="A4388" s="8">
        <v>3632</v>
      </c>
      <c r="B4388" s="365" t="s">
        <v>968</v>
      </c>
      <c r="C4388" s="52" t="s">
        <v>342</v>
      </c>
      <c r="D4388" s="52">
        <v>28</v>
      </c>
      <c r="F4388" s="8" t="s">
        <v>442</v>
      </c>
      <c r="G4388" s="8">
        <v>33</v>
      </c>
      <c r="I4388" s="8">
        <f t="shared" si="101"/>
        <v>61</v>
      </c>
      <c r="J4388" s="372"/>
    </row>
    <row r="4389" spans="1:10" ht="15" customHeight="1" x14ac:dyDescent="0.2">
      <c r="A4389" s="8">
        <v>3631</v>
      </c>
      <c r="B4389" s="365" t="s">
        <v>968</v>
      </c>
      <c r="C4389" s="52" t="s">
        <v>187</v>
      </c>
      <c r="D4389" s="52">
        <v>10</v>
      </c>
      <c r="F4389" s="8" t="s">
        <v>243</v>
      </c>
      <c r="G4389" s="8">
        <v>27</v>
      </c>
      <c r="I4389" s="8">
        <f t="shared" si="101"/>
        <v>37</v>
      </c>
      <c r="J4389" s="372"/>
    </row>
    <row r="4390" spans="1:10" ht="15" customHeight="1" x14ac:dyDescent="0.2">
      <c r="A4390" s="8">
        <v>3630</v>
      </c>
      <c r="B4390" s="360" t="s">
        <v>969</v>
      </c>
      <c r="C4390" s="8" t="s">
        <v>397</v>
      </c>
      <c r="D4390" s="8">
        <v>21</v>
      </c>
      <c r="F4390" s="52" t="s">
        <v>400</v>
      </c>
      <c r="G4390" s="52">
        <v>15</v>
      </c>
      <c r="I4390" s="8">
        <f t="shared" si="101"/>
        <v>36</v>
      </c>
      <c r="J4390" s="372"/>
    </row>
    <row r="4391" spans="1:10" ht="15" customHeight="1" x14ac:dyDescent="0.2">
      <c r="A4391" s="8">
        <v>3629</v>
      </c>
      <c r="B4391" s="360" t="s">
        <v>969</v>
      </c>
      <c r="C4391" s="8" t="s">
        <v>797</v>
      </c>
      <c r="D4391" s="8">
        <v>24</v>
      </c>
      <c r="F4391" s="52" t="s">
        <v>386</v>
      </c>
      <c r="G4391" s="52">
        <v>23</v>
      </c>
      <c r="I4391" s="8">
        <f t="shared" si="101"/>
        <v>47</v>
      </c>
      <c r="J4391" s="372"/>
    </row>
    <row r="4392" spans="1:10" ht="15" customHeight="1" x14ac:dyDescent="0.2">
      <c r="A4392" s="8">
        <v>3628</v>
      </c>
      <c r="B4392" s="360" t="s">
        <v>969</v>
      </c>
      <c r="C4392" s="8" t="s">
        <v>803</v>
      </c>
      <c r="D4392" s="8">
        <v>31</v>
      </c>
      <c r="F4392" s="52" t="s">
        <v>295</v>
      </c>
      <c r="G4392" s="52">
        <v>10</v>
      </c>
      <c r="I4392" s="8">
        <f t="shared" si="101"/>
        <v>41</v>
      </c>
      <c r="J4392" s="372"/>
    </row>
    <row r="4393" spans="1:10" ht="15" customHeight="1" x14ac:dyDescent="0.2">
      <c r="A4393" s="8">
        <v>3627</v>
      </c>
      <c r="B4393" s="360" t="s">
        <v>969</v>
      </c>
      <c r="C4393" s="52" t="s">
        <v>256</v>
      </c>
      <c r="D4393" s="52">
        <v>17</v>
      </c>
      <c r="F4393" s="8" t="s">
        <v>379</v>
      </c>
      <c r="G4393" s="8">
        <v>20</v>
      </c>
      <c r="I4393" s="8">
        <f t="shared" si="101"/>
        <v>37</v>
      </c>
      <c r="J4393" s="372"/>
    </row>
    <row r="4394" spans="1:10" ht="15" customHeight="1" x14ac:dyDescent="0.2">
      <c r="A4394" s="8">
        <v>3626</v>
      </c>
      <c r="B4394" s="360" t="s">
        <v>969</v>
      </c>
      <c r="C4394" s="8" t="s">
        <v>422</v>
      </c>
      <c r="D4394" s="8">
        <v>20</v>
      </c>
      <c r="F4394" s="52" t="s">
        <v>794</v>
      </c>
      <c r="G4394" s="52">
        <v>17</v>
      </c>
      <c r="I4394" s="8">
        <f t="shared" si="101"/>
        <v>37</v>
      </c>
      <c r="J4394" s="372"/>
    </row>
    <row r="4395" spans="1:10" ht="15" customHeight="1" x14ac:dyDescent="0.2">
      <c r="A4395" s="8">
        <v>3625</v>
      </c>
      <c r="B4395" s="360" t="s">
        <v>969</v>
      </c>
      <c r="C4395" s="52" t="s">
        <v>801</v>
      </c>
      <c r="D4395" s="52">
        <v>20</v>
      </c>
      <c r="F4395" s="8" t="s">
        <v>342</v>
      </c>
      <c r="G4395" s="8">
        <v>28</v>
      </c>
      <c r="H4395" s="216" t="s">
        <v>1349</v>
      </c>
      <c r="I4395" s="8">
        <f t="shared" si="101"/>
        <v>48</v>
      </c>
      <c r="J4395" s="372"/>
    </row>
    <row r="4396" spans="1:10" ht="15" customHeight="1" x14ac:dyDescent="0.2">
      <c r="A4396" s="8">
        <v>3624</v>
      </c>
      <c r="B4396" s="360" t="s">
        <v>969</v>
      </c>
      <c r="C4396" s="52" t="s">
        <v>1347</v>
      </c>
      <c r="D4396" s="52">
        <v>13</v>
      </c>
      <c r="F4396" s="8" t="s">
        <v>187</v>
      </c>
      <c r="G4396" s="8">
        <v>23</v>
      </c>
      <c r="I4396" s="8">
        <f t="shared" si="101"/>
        <v>36</v>
      </c>
      <c r="J4396" s="372"/>
    </row>
    <row r="4397" spans="1:10" ht="15" customHeight="1" x14ac:dyDescent="0.2">
      <c r="A4397" s="8">
        <v>3623</v>
      </c>
      <c r="B4397" s="360" t="s">
        <v>969</v>
      </c>
      <c r="C4397" s="52" t="s">
        <v>319</v>
      </c>
      <c r="D4397" s="52">
        <v>14</v>
      </c>
      <c r="F4397" s="8" t="s">
        <v>790</v>
      </c>
      <c r="G4397" s="8">
        <v>24</v>
      </c>
      <c r="I4397" s="8">
        <f t="shared" si="101"/>
        <v>38</v>
      </c>
      <c r="J4397" s="372"/>
    </row>
    <row r="4398" spans="1:10" ht="15" customHeight="1" x14ac:dyDescent="0.2">
      <c r="A4398" s="8">
        <v>3622</v>
      </c>
      <c r="B4398" s="360" t="s">
        <v>969</v>
      </c>
      <c r="C4398" s="52" t="s">
        <v>802</v>
      </c>
      <c r="D4398" s="52">
        <v>7</v>
      </c>
      <c r="F4398" s="8" t="s">
        <v>243</v>
      </c>
      <c r="G4398" s="8">
        <v>13</v>
      </c>
      <c r="I4398" s="8">
        <f t="shared" si="101"/>
        <v>20</v>
      </c>
      <c r="J4398" s="372"/>
    </row>
    <row r="4399" spans="1:10" ht="15" customHeight="1" x14ac:dyDescent="0.2">
      <c r="A4399" s="8">
        <v>3621</v>
      </c>
      <c r="B4399" s="365" t="s">
        <v>970</v>
      </c>
      <c r="C4399" s="8" t="s">
        <v>187</v>
      </c>
      <c r="D4399" s="8">
        <v>27</v>
      </c>
      <c r="F4399" s="52" t="s">
        <v>404</v>
      </c>
      <c r="G4399" s="52">
        <v>26</v>
      </c>
      <c r="H4399" s="216" t="s">
        <v>1348</v>
      </c>
      <c r="I4399" s="8">
        <f t="shared" si="101"/>
        <v>53</v>
      </c>
      <c r="J4399" s="372"/>
    </row>
    <row r="4400" spans="1:10" ht="15" customHeight="1" x14ac:dyDescent="0.2">
      <c r="A4400" s="8">
        <v>3620</v>
      </c>
      <c r="B4400" s="365" t="s">
        <v>970</v>
      </c>
      <c r="C4400" s="8" t="s">
        <v>790</v>
      </c>
      <c r="D4400" s="8">
        <v>38</v>
      </c>
      <c r="F4400" s="52" t="s">
        <v>797</v>
      </c>
      <c r="G4400" s="52">
        <v>21</v>
      </c>
      <c r="I4400" s="8">
        <f t="shared" si="101"/>
        <v>59</v>
      </c>
      <c r="J4400" s="372"/>
    </row>
    <row r="4401" spans="1:10" ht="15" customHeight="1" x14ac:dyDescent="0.2">
      <c r="A4401" s="8">
        <v>3619</v>
      </c>
      <c r="B4401" s="365" t="s">
        <v>970</v>
      </c>
      <c r="C4401" s="52" t="s">
        <v>243</v>
      </c>
      <c r="D4401" s="52">
        <v>22</v>
      </c>
      <c r="F4401" s="8" t="s">
        <v>397</v>
      </c>
      <c r="G4401" s="8">
        <v>30</v>
      </c>
      <c r="I4401" s="8">
        <f t="shared" si="101"/>
        <v>52</v>
      </c>
      <c r="J4401" s="372"/>
    </row>
    <row r="4402" spans="1:10" ht="15" customHeight="1" x14ac:dyDescent="0.2">
      <c r="A4402" s="8">
        <v>3618</v>
      </c>
      <c r="B4402" s="365" t="s">
        <v>970</v>
      </c>
      <c r="C4402" s="52" t="s">
        <v>295</v>
      </c>
      <c r="D4402" s="52">
        <v>10</v>
      </c>
      <c r="F4402" s="8" t="s">
        <v>386</v>
      </c>
      <c r="G4402" s="8">
        <v>38</v>
      </c>
      <c r="I4402" s="8">
        <f t="shared" si="101"/>
        <v>48</v>
      </c>
      <c r="J4402" s="372"/>
    </row>
    <row r="4403" spans="1:10" ht="15" customHeight="1" x14ac:dyDescent="0.2">
      <c r="A4403" s="8">
        <v>3617</v>
      </c>
      <c r="B4403" s="365" t="s">
        <v>970</v>
      </c>
      <c r="C4403" s="8" t="s">
        <v>794</v>
      </c>
      <c r="D4403" s="8">
        <v>28</v>
      </c>
      <c r="F4403" s="52" t="s">
        <v>379</v>
      </c>
      <c r="G4403" s="52">
        <v>24</v>
      </c>
      <c r="I4403" s="8">
        <f t="shared" si="101"/>
        <v>52</v>
      </c>
      <c r="J4403" s="372"/>
    </row>
    <row r="4404" spans="1:10" ht="15" customHeight="1" x14ac:dyDescent="0.2">
      <c r="A4404" s="8">
        <v>3616</v>
      </c>
      <c r="B4404" s="365" t="s">
        <v>970</v>
      </c>
      <c r="C4404" s="8" t="s">
        <v>342</v>
      </c>
      <c r="D4404" s="8">
        <v>27</v>
      </c>
      <c r="F4404" s="52" t="s">
        <v>256</v>
      </c>
      <c r="G4404" s="52">
        <v>21</v>
      </c>
      <c r="I4404" s="8">
        <f t="shared" si="101"/>
        <v>48</v>
      </c>
      <c r="J4404" s="372"/>
    </row>
    <row r="4405" spans="1:10" ht="15" customHeight="1" x14ac:dyDescent="0.2">
      <c r="A4405" s="8">
        <v>3615</v>
      </c>
      <c r="B4405" s="365" t="s">
        <v>970</v>
      </c>
      <c r="C4405" s="52" t="s">
        <v>422</v>
      </c>
      <c r="D4405" s="52">
        <v>11</v>
      </c>
      <c r="F4405" s="8" t="s">
        <v>804</v>
      </c>
      <c r="G4405" s="8">
        <v>22</v>
      </c>
      <c r="I4405" s="8">
        <f t="shared" si="101"/>
        <v>33</v>
      </c>
      <c r="J4405" s="372"/>
    </row>
    <row r="4406" spans="1:10" ht="15" customHeight="1" x14ac:dyDescent="0.2">
      <c r="A4406" s="8">
        <v>3614</v>
      </c>
      <c r="B4406" s="365" t="s">
        <v>970</v>
      </c>
      <c r="C4406" s="52" t="s">
        <v>802</v>
      </c>
      <c r="D4406" s="52">
        <v>14</v>
      </c>
      <c r="F4406" s="8" t="s">
        <v>409</v>
      </c>
      <c r="G4406" s="8">
        <v>16</v>
      </c>
      <c r="I4406" s="8">
        <f t="shared" si="101"/>
        <v>30</v>
      </c>
      <c r="J4406" s="372"/>
    </row>
    <row r="4407" spans="1:10" ht="15" customHeight="1" x14ac:dyDescent="0.2">
      <c r="A4407" s="8">
        <v>3613</v>
      </c>
      <c r="B4407" s="365" t="s">
        <v>970</v>
      </c>
      <c r="C4407" s="8" t="s">
        <v>793</v>
      </c>
      <c r="D4407" s="8">
        <v>24</v>
      </c>
      <c r="F4407" s="52" t="s">
        <v>1347</v>
      </c>
      <c r="G4407" s="52">
        <v>19</v>
      </c>
      <c r="I4407" s="8">
        <f t="shared" si="101"/>
        <v>43</v>
      </c>
      <c r="J4407" s="372"/>
    </row>
    <row r="4408" spans="1:10" ht="15" customHeight="1" x14ac:dyDescent="0.2">
      <c r="A4408" s="8">
        <v>3612</v>
      </c>
      <c r="B4408" s="360" t="s">
        <v>971</v>
      </c>
      <c r="C4408" s="52" t="s">
        <v>397</v>
      </c>
      <c r="D4408" s="52">
        <v>19</v>
      </c>
      <c r="F4408" s="8" t="s">
        <v>404</v>
      </c>
      <c r="G4408" s="8">
        <v>51</v>
      </c>
      <c r="I4408" s="8">
        <f t="shared" si="101"/>
        <v>70</v>
      </c>
      <c r="J4408" s="372"/>
    </row>
    <row r="4409" spans="1:10" ht="15" customHeight="1" x14ac:dyDescent="0.2">
      <c r="A4409" s="8">
        <v>3611</v>
      </c>
      <c r="B4409" s="360" t="s">
        <v>971</v>
      </c>
      <c r="C4409" s="52" t="s">
        <v>793</v>
      </c>
      <c r="D4409" s="52">
        <v>14</v>
      </c>
      <c r="F4409" s="8" t="s">
        <v>797</v>
      </c>
      <c r="G4409" s="8">
        <v>16</v>
      </c>
      <c r="I4409" s="8">
        <f t="shared" si="101"/>
        <v>30</v>
      </c>
      <c r="J4409" s="372"/>
    </row>
    <row r="4410" spans="1:10" ht="15" customHeight="1" x14ac:dyDescent="0.2">
      <c r="A4410" s="8">
        <v>3610</v>
      </c>
      <c r="B4410" s="360" t="s">
        <v>971</v>
      </c>
      <c r="C4410" s="52" t="s">
        <v>295</v>
      </c>
      <c r="D4410" s="52">
        <v>13</v>
      </c>
      <c r="F4410" s="8" t="s">
        <v>256</v>
      </c>
      <c r="G4410" s="8">
        <v>52</v>
      </c>
      <c r="I4410" s="8">
        <f t="shared" si="101"/>
        <v>65</v>
      </c>
      <c r="J4410" s="372"/>
    </row>
    <row r="4411" spans="1:10" ht="15" customHeight="1" x14ac:dyDescent="0.2">
      <c r="A4411" s="8">
        <v>3609</v>
      </c>
      <c r="B4411" s="360" t="s">
        <v>971</v>
      </c>
      <c r="C4411" s="52" t="s">
        <v>379</v>
      </c>
      <c r="D4411" s="52">
        <v>10</v>
      </c>
      <c r="F4411" s="8" t="s">
        <v>422</v>
      </c>
      <c r="G4411" s="8">
        <v>24</v>
      </c>
      <c r="I4411" s="8">
        <f t="shared" si="101"/>
        <v>34</v>
      </c>
      <c r="J4411" s="372"/>
    </row>
    <row r="4412" spans="1:10" ht="15" customHeight="1" x14ac:dyDescent="0.2">
      <c r="A4412" s="8">
        <v>3608</v>
      </c>
      <c r="B4412" s="360" t="s">
        <v>971</v>
      </c>
      <c r="C4412" s="52" t="s">
        <v>319</v>
      </c>
      <c r="D4412" s="52">
        <v>7</v>
      </c>
      <c r="F4412" s="8" t="s">
        <v>409</v>
      </c>
      <c r="G4412" s="8">
        <v>20</v>
      </c>
      <c r="I4412" s="8">
        <f t="shared" si="101"/>
        <v>27</v>
      </c>
      <c r="J4412" s="372"/>
    </row>
    <row r="4413" spans="1:10" ht="15" customHeight="1" x14ac:dyDescent="0.2">
      <c r="A4413" s="8">
        <v>3607</v>
      </c>
      <c r="B4413" s="360" t="s">
        <v>971</v>
      </c>
      <c r="C4413" s="8" t="s">
        <v>794</v>
      </c>
      <c r="D4413" s="8">
        <v>36</v>
      </c>
      <c r="F4413" s="52" t="s">
        <v>342</v>
      </c>
      <c r="G4413" s="52">
        <v>19</v>
      </c>
      <c r="I4413" s="8">
        <f t="shared" si="101"/>
        <v>55</v>
      </c>
      <c r="J4413" s="372"/>
    </row>
    <row r="4414" spans="1:10" ht="15" customHeight="1" x14ac:dyDescent="0.2">
      <c r="A4414" s="8">
        <v>3606</v>
      </c>
      <c r="B4414" s="360" t="s">
        <v>971</v>
      </c>
      <c r="C4414" s="52" t="s">
        <v>790</v>
      </c>
      <c r="D4414" s="52">
        <v>6</v>
      </c>
      <c r="F4414" s="8" t="s">
        <v>187</v>
      </c>
      <c r="G4414" s="8">
        <v>31</v>
      </c>
      <c r="H4414" s="216" t="s">
        <v>1348</v>
      </c>
      <c r="I4414" s="8">
        <f t="shared" si="101"/>
        <v>37</v>
      </c>
      <c r="J4414" s="372"/>
    </row>
    <row r="4415" spans="1:10" ht="15" customHeight="1" x14ac:dyDescent="0.2">
      <c r="A4415" s="8">
        <v>3605</v>
      </c>
      <c r="B4415" s="360" t="s">
        <v>971</v>
      </c>
      <c r="C4415" s="52" t="s">
        <v>1347</v>
      </c>
      <c r="D4415" s="52">
        <v>7</v>
      </c>
      <c r="F4415" s="8" t="s">
        <v>442</v>
      </c>
      <c r="G4415" s="8">
        <v>27</v>
      </c>
      <c r="I4415" s="8">
        <f t="shared" si="101"/>
        <v>34</v>
      </c>
      <c r="J4415" s="372"/>
    </row>
    <row r="4416" spans="1:10" ht="15" customHeight="1" x14ac:dyDescent="0.2">
      <c r="A4416" s="8">
        <v>3604</v>
      </c>
      <c r="B4416" s="360" t="s">
        <v>971</v>
      </c>
      <c r="C4416" s="8" t="s">
        <v>798</v>
      </c>
      <c r="D4416" s="8">
        <v>24</v>
      </c>
      <c r="F4416" s="52" t="s">
        <v>243</v>
      </c>
      <c r="G4416" s="52">
        <v>23</v>
      </c>
      <c r="I4416" s="8">
        <f t="shared" si="101"/>
        <v>47</v>
      </c>
      <c r="J4416" s="372"/>
    </row>
    <row r="4417" spans="1:10" ht="15" customHeight="1" x14ac:dyDescent="0.2">
      <c r="A4417" s="8">
        <v>3603</v>
      </c>
      <c r="B4417" s="365" t="s">
        <v>972</v>
      </c>
      <c r="C4417" s="8" t="s">
        <v>797</v>
      </c>
      <c r="D4417" s="8">
        <v>34</v>
      </c>
      <c r="F4417" s="52" t="s">
        <v>397</v>
      </c>
      <c r="G4417" s="52">
        <v>20</v>
      </c>
      <c r="I4417" s="8">
        <f t="shared" si="101"/>
        <v>54</v>
      </c>
      <c r="J4417" s="372"/>
    </row>
    <row r="4418" spans="1:10" ht="15" customHeight="1" x14ac:dyDescent="0.2">
      <c r="A4418" s="8">
        <v>3602</v>
      </c>
      <c r="B4418" s="365" t="s">
        <v>972</v>
      </c>
      <c r="C4418" s="8" t="s">
        <v>256</v>
      </c>
      <c r="D4418" s="8">
        <v>24</v>
      </c>
      <c r="F4418" s="52" t="s">
        <v>386</v>
      </c>
      <c r="G4418" s="52">
        <v>13</v>
      </c>
      <c r="I4418" s="8">
        <f t="shared" si="101"/>
        <v>37</v>
      </c>
      <c r="J4418" s="372"/>
    </row>
    <row r="4419" spans="1:10" ht="15" customHeight="1" x14ac:dyDescent="0.2">
      <c r="A4419" s="8">
        <v>3601</v>
      </c>
      <c r="B4419" s="365" t="s">
        <v>972</v>
      </c>
      <c r="C4419" s="8" t="s">
        <v>794</v>
      </c>
      <c r="D4419" s="8">
        <v>30</v>
      </c>
      <c r="F4419" s="52" t="s">
        <v>295</v>
      </c>
      <c r="G4419" s="52">
        <v>0</v>
      </c>
      <c r="I4419" s="8">
        <f t="shared" si="101"/>
        <v>30</v>
      </c>
      <c r="J4419" s="372"/>
    </row>
    <row r="4420" spans="1:10" ht="15" customHeight="1" x14ac:dyDescent="0.2">
      <c r="A4420" s="8">
        <v>3600</v>
      </c>
      <c r="B4420" s="365" t="s">
        <v>972</v>
      </c>
      <c r="C4420" s="8" t="s">
        <v>793</v>
      </c>
      <c r="D4420" s="8">
        <v>37</v>
      </c>
      <c r="F4420" s="52" t="s">
        <v>379</v>
      </c>
      <c r="G4420" s="52">
        <v>13</v>
      </c>
      <c r="I4420" s="8">
        <f t="shared" si="101"/>
        <v>50</v>
      </c>
      <c r="J4420" s="372"/>
    </row>
    <row r="4421" spans="1:10" ht="15" customHeight="1" x14ac:dyDescent="0.2">
      <c r="A4421" s="8">
        <v>3599</v>
      </c>
      <c r="B4421" s="365" t="s">
        <v>972</v>
      </c>
      <c r="C4421" s="52" t="s">
        <v>802</v>
      </c>
      <c r="D4421" s="52">
        <v>21</v>
      </c>
      <c r="F4421" s="8" t="s">
        <v>804</v>
      </c>
      <c r="G4421" s="8">
        <v>40</v>
      </c>
      <c r="I4421" s="8">
        <f t="shared" si="101"/>
        <v>61</v>
      </c>
      <c r="J4421" s="372"/>
    </row>
    <row r="4422" spans="1:10" ht="15" customHeight="1" x14ac:dyDescent="0.2">
      <c r="A4422" s="8">
        <v>3598</v>
      </c>
      <c r="B4422" s="365" t="s">
        <v>972</v>
      </c>
      <c r="C4422" s="8" t="s">
        <v>187</v>
      </c>
      <c r="D4422" s="8">
        <v>21</v>
      </c>
      <c r="F4422" s="52" t="s">
        <v>422</v>
      </c>
      <c r="G4422" s="52">
        <v>14</v>
      </c>
      <c r="I4422" s="8">
        <f t="shared" si="101"/>
        <v>35</v>
      </c>
      <c r="J4422" s="372"/>
    </row>
    <row r="4423" spans="1:10" ht="15" customHeight="1" x14ac:dyDescent="0.2">
      <c r="A4423" s="8">
        <v>3597</v>
      </c>
      <c r="B4423" s="365" t="s">
        <v>972</v>
      </c>
      <c r="C4423" s="52" t="s">
        <v>342</v>
      </c>
      <c r="D4423" s="52">
        <v>12</v>
      </c>
      <c r="F4423" s="8" t="s">
        <v>409</v>
      </c>
      <c r="G4423" s="8">
        <v>24</v>
      </c>
      <c r="I4423" s="8">
        <f t="shared" si="101"/>
        <v>36</v>
      </c>
      <c r="J4423" s="372"/>
    </row>
    <row r="4424" spans="1:10" ht="15" customHeight="1" x14ac:dyDescent="0.2">
      <c r="A4424" s="8">
        <v>3596</v>
      </c>
      <c r="B4424" s="365" t="s">
        <v>972</v>
      </c>
      <c r="C4424" s="8" t="s">
        <v>243</v>
      </c>
      <c r="D4424" s="8">
        <v>38</v>
      </c>
      <c r="F4424" s="52" t="s">
        <v>1347</v>
      </c>
      <c r="G4424" s="52">
        <v>14</v>
      </c>
      <c r="H4424" s="216" t="s">
        <v>1338</v>
      </c>
      <c r="I4424" s="8">
        <f t="shared" si="101"/>
        <v>52</v>
      </c>
      <c r="J4424" s="372"/>
    </row>
    <row r="4425" spans="1:10" ht="15" customHeight="1" x14ac:dyDescent="0.2">
      <c r="A4425" s="8">
        <v>3595</v>
      </c>
      <c r="B4425" s="365" t="s">
        <v>972</v>
      </c>
      <c r="C4425" s="8" t="s">
        <v>803</v>
      </c>
      <c r="D4425" s="8">
        <v>38</v>
      </c>
      <c r="F4425" s="52" t="s">
        <v>790</v>
      </c>
      <c r="G4425" s="52">
        <v>10</v>
      </c>
      <c r="I4425" s="8">
        <f t="shared" si="101"/>
        <v>48</v>
      </c>
      <c r="J4425" s="372"/>
    </row>
    <row r="4426" spans="1:10" ht="15" customHeight="1" x14ac:dyDescent="0.2">
      <c r="A4426" s="8">
        <v>3594</v>
      </c>
      <c r="B4426" s="360" t="s">
        <v>973</v>
      </c>
      <c r="C4426" s="52" t="s">
        <v>803</v>
      </c>
      <c r="D4426" s="52">
        <v>12</v>
      </c>
      <c r="F4426" s="8" t="s">
        <v>400</v>
      </c>
      <c r="G4426" s="8">
        <v>16</v>
      </c>
      <c r="I4426" s="8">
        <f t="shared" si="101"/>
        <v>28</v>
      </c>
      <c r="J4426" s="372"/>
    </row>
    <row r="4427" spans="1:10" ht="15" customHeight="1" x14ac:dyDescent="0.2">
      <c r="A4427" s="8">
        <v>3593</v>
      </c>
      <c r="B4427" s="360" t="s">
        <v>973</v>
      </c>
      <c r="C4427" s="52" t="s">
        <v>397</v>
      </c>
      <c r="D4427" s="52">
        <v>16</v>
      </c>
      <c r="F4427" s="8" t="s">
        <v>386</v>
      </c>
      <c r="G4427" s="8">
        <v>19</v>
      </c>
      <c r="I4427" s="8">
        <f t="shared" si="101"/>
        <v>35</v>
      </c>
      <c r="J4427" s="372"/>
    </row>
    <row r="4428" spans="1:10" ht="15" customHeight="1" x14ac:dyDescent="0.2">
      <c r="A4428" s="8">
        <v>3592</v>
      </c>
      <c r="B4428" s="360" t="s">
        <v>973</v>
      </c>
      <c r="C4428" s="52" t="s">
        <v>295</v>
      </c>
      <c r="D4428" s="52">
        <v>28</v>
      </c>
      <c r="E4428" s="52" t="s">
        <v>777</v>
      </c>
      <c r="F4428" s="8" t="s">
        <v>379</v>
      </c>
      <c r="G4428" s="8">
        <v>34</v>
      </c>
      <c r="I4428" s="8">
        <f t="shared" si="101"/>
        <v>62</v>
      </c>
      <c r="J4428" s="372"/>
    </row>
    <row r="4429" spans="1:10" ht="15" customHeight="1" x14ac:dyDescent="0.2">
      <c r="A4429" s="8">
        <v>3591</v>
      </c>
      <c r="B4429" s="360" t="s">
        <v>973</v>
      </c>
      <c r="C4429" s="52" t="s">
        <v>256</v>
      </c>
      <c r="D4429" s="52">
        <v>13</v>
      </c>
      <c r="F4429" s="8" t="s">
        <v>794</v>
      </c>
      <c r="G4429" s="8">
        <v>31</v>
      </c>
      <c r="H4429" s="216" t="s">
        <v>1336</v>
      </c>
      <c r="I4429" s="8">
        <f t="shared" si="101"/>
        <v>44</v>
      </c>
      <c r="J4429" s="372"/>
    </row>
    <row r="4430" spans="1:10" ht="15" customHeight="1" x14ac:dyDescent="0.2">
      <c r="A4430" s="8">
        <v>3590</v>
      </c>
      <c r="B4430" s="360" t="s">
        <v>973</v>
      </c>
      <c r="C4430" s="8" t="s">
        <v>243</v>
      </c>
      <c r="D4430" s="8">
        <v>48</v>
      </c>
      <c r="F4430" s="52" t="s">
        <v>804</v>
      </c>
      <c r="G4430" s="52">
        <v>13</v>
      </c>
      <c r="I4430" s="8">
        <f t="shared" si="101"/>
        <v>61</v>
      </c>
      <c r="J4430" s="372"/>
    </row>
    <row r="4431" spans="1:10" ht="15" customHeight="1" x14ac:dyDescent="0.2">
      <c r="A4431" s="8">
        <v>3589</v>
      </c>
      <c r="B4431" s="360" t="s">
        <v>973</v>
      </c>
      <c r="C4431" s="52" t="s">
        <v>187</v>
      </c>
      <c r="D4431" s="52">
        <v>24</v>
      </c>
      <c r="E4431" s="52" t="s">
        <v>777</v>
      </c>
      <c r="F4431" s="8" t="s">
        <v>342</v>
      </c>
      <c r="G4431" s="8">
        <v>27</v>
      </c>
      <c r="I4431" s="8">
        <f t="shared" si="101"/>
        <v>51</v>
      </c>
      <c r="J4431" s="372"/>
    </row>
    <row r="4432" spans="1:10" ht="15" customHeight="1" x14ac:dyDescent="0.2">
      <c r="A4432" s="8">
        <v>3588</v>
      </c>
      <c r="B4432" s="360" t="s">
        <v>973</v>
      </c>
      <c r="C4432" s="8" t="s">
        <v>422</v>
      </c>
      <c r="D4432" s="8">
        <v>37</v>
      </c>
      <c r="F4432" s="52" t="s">
        <v>1347</v>
      </c>
      <c r="G4432" s="52">
        <v>14</v>
      </c>
      <c r="I4432" s="8">
        <f t="shared" si="101"/>
        <v>51</v>
      </c>
      <c r="J4432" s="372"/>
    </row>
    <row r="4433" spans="1:10" ht="15" customHeight="1" x14ac:dyDescent="0.2">
      <c r="A4433" s="8">
        <v>3587</v>
      </c>
      <c r="B4433" s="360" t="s">
        <v>973</v>
      </c>
      <c r="C4433" s="52" t="s">
        <v>797</v>
      </c>
      <c r="D4433" s="52">
        <v>20</v>
      </c>
      <c r="F4433" s="8" t="s">
        <v>442</v>
      </c>
      <c r="G4433" s="8">
        <v>24</v>
      </c>
      <c r="I4433" s="8">
        <f t="shared" si="101"/>
        <v>44</v>
      </c>
      <c r="J4433" s="372"/>
    </row>
    <row r="4434" spans="1:10" ht="15" customHeight="1" x14ac:dyDescent="0.2">
      <c r="A4434" s="8">
        <v>3586</v>
      </c>
      <c r="B4434" s="360" t="s">
        <v>973</v>
      </c>
      <c r="C4434" s="8" t="s">
        <v>801</v>
      </c>
      <c r="D4434" s="8">
        <v>14</v>
      </c>
      <c r="F4434" s="52" t="s">
        <v>790</v>
      </c>
      <c r="G4434" s="52">
        <v>10</v>
      </c>
      <c r="I4434" s="8">
        <f t="shared" si="101"/>
        <v>24</v>
      </c>
      <c r="J4434" s="372"/>
    </row>
    <row r="4435" spans="1:10" ht="15" customHeight="1" x14ac:dyDescent="0.2">
      <c r="A4435" s="8">
        <v>3585</v>
      </c>
      <c r="B4435" s="365" t="s">
        <v>974</v>
      </c>
      <c r="C4435" s="52" t="s">
        <v>802</v>
      </c>
      <c r="D4435" s="52">
        <v>14</v>
      </c>
      <c r="F4435" s="8" t="s">
        <v>400</v>
      </c>
      <c r="G4435" s="8">
        <v>21</v>
      </c>
      <c r="I4435" s="8">
        <f t="shared" si="101"/>
        <v>35</v>
      </c>
      <c r="J4435" s="372"/>
    </row>
    <row r="4436" spans="1:10" ht="15" customHeight="1" x14ac:dyDescent="0.2">
      <c r="A4436" s="8">
        <v>3584</v>
      </c>
      <c r="B4436" s="365" t="s">
        <v>974</v>
      </c>
      <c r="C4436" s="8" t="s">
        <v>798</v>
      </c>
      <c r="D4436" s="8">
        <v>24</v>
      </c>
      <c r="F4436" s="52" t="s">
        <v>404</v>
      </c>
      <c r="G4436" s="52">
        <v>20</v>
      </c>
      <c r="I4436" s="8">
        <f t="shared" si="101"/>
        <v>44</v>
      </c>
      <c r="J4436" s="372"/>
    </row>
    <row r="4437" spans="1:10" ht="15" customHeight="1" x14ac:dyDescent="0.2">
      <c r="A4437" s="8">
        <v>3583</v>
      </c>
      <c r="B4437" s="365" t="s">
        <v>974</v>
      </c>
      <c r="C4437" s="8" t="s">
        <v>319</v>
      </c>
      <c r="D4437" s="8">
        <v>27</v>
      </c>
      <c r="F4437" s="52" t="s">
        <v>295</v>
      </c>
      <c r="G4437" s="52">
        <v>13</v>
      </c>
      <c r="I4437" s="8">
        <f t="shared" si="101"/>
        <v>40</v>
      </c>
      <c r="J4437" s="372"/>
    </row>
    <row r="4438" spans="1:10" ht="15" customHeight="1" x14ac:dyDescent="0.2">
      <c r="A4438" s="8">
        <v>3582</v>
      </c>
      <c r="B4438" s="365" t="s">
        <v>974</v>
      </c>
      <c r="C4438" s="52" t="s">
        <v>379</v>
      </c>
      <c r="D4438" s="52">
        <v>13</v>
      </c>
      <c r="F4438" s="8" t="s">
        <v>256</v>
      </c>
      <c r="G4438" s="8">
        <v>41</v>
      </c>
      <c r="I4438" s="8">
        <f t="shared" si="101"/>
        <v>54</v>
      </c>
      <c r="J4438" s="372"/>
    </row>
    <row r="4439" spans="1:10" ht="15" customHeight="1" x14ac:dyDescent="0.2">
      <c r="A4439" s="8">
        <v>3581</v>
      </c>
      <c r="B4439" s="365" t="s">
        <v>974</v>
      </c>
      <c r="C4439" s="52" t="s">
        <v>797</v>
      </c>
      <c r="D4439" s="52">
        <v>0</v>
      </c>
      <c r="F4439" s="8" t="s">
        <v>794</v>
      </c>
      <c r="G4439" s="8">
        <v>34</v>
      </c>
      <c r="I4439" s="8">
        <f t="shared" si="101"/>
        <v>34</v>
      </c>
    </row>
    <row r="4440" spans="1:10" ht="15" customHeight="1" x14ac:dyDescent="0.2">
      <c r="A4440" s="8">
        <v>3580</v>
      </c>
      <c r="B4440" s="365" t="s">
        <v>974</v>
      </c>
      <c r="C4440" s="52" t="s">
        <v>790</v>
      </c>
      <c r="D4440" s="52">
        <v>13</v>
      </c>
      <c r="E4440" s="52" t="s">
        <v>777</v>
      </c>
      <c r="F4440" s="8" t="s">
        <v>422</v>
      </c>
      <c r="G4440" s="8">
        <v>19</v>
      </c>
      <c r="I4440" s="8">
        <f t="shared" si="101"/>
        <v>32</v>
      </c>
    </row>
    <row r="4441" spans="1:10" ht="15" customHeight="1" x14ac:dyDescent="0.2">
      <c r="A4441" s="8">
        <v>3579</v>
      </c>
      <c r="B4441" s="365" t="s">
        <v>974</v>
      </c>
      <c r="C4441" s="52" t="s">
        <v>1347</v>
      </c>
      <c r="D4441" s="52">
        <v>9</v>
      </c>
      <c r="F4441" s="8" t="s">
        <v>409</v>
      </c>
      <c r="G4441" s="8">
        <v>23</v>
      </c>
      <c r="I4441" s="8">
        <f t="shared" si="101"/>
        <v>32</v>
      </c>
    </row>
    <row r="4442" spans="1:10" ht="15" customHeight="1" x14ac:dyDescent="0.2">
      <c r="A4442" s="8">
        <v>3578</v>
      </c>
      <c r="B4442" s="365" t="s">
        <v>974</v>
      </c>
      <c r="C4442" s="8" t="s">
        <v>397</v>
      </c>
      <c r="D4442" s="8">
        <v>20</v>
      </c>
      <c r="F4442" s="52" t="s">
        <v>187</v>
      </c>
      <c r="G4442" s="52">
        <v>14</v>
      </c>
      <c r="I4442" s="8">
        <f t="shared" si="101"/>
        <v>34</v>
      </c>
    </row>
    <row r="4443" spans="1:10" ht="15" customHeight="1" x14ac:dyDescent="0.2">
      <c r="A4443" s="8">
        <v>3577</v>
      </c>
      <c r="B4443" s="365" t="s">
        <v>974</v>
      </c>
      <c r="C4443" s="52" t="s">
        <v>342</v>
      </c>
      <c r="D4443" s="52">
        <v>10</v>
      </c>
      <c r="F4443" s="8" t="s">
        <v>243</v>
      </c>
      <c r="G4443" s="8">
        <v>27</v>
      </c>
      <c r="H4443" s="216" t="s">
        <v>1338</v>
      </c>
      <c r="I4443" s="8">
        <f t="shared" si="101"/>
        <v>37</v>
      </c>
    </row>
    <row r="4444" spans="1:10" ht="15" customHeight="1" x14ac:dyDescent="0.2">
      <c r="A4444" s="8">
        <v>3576</v>
      </c>
      <c r="B4444" s="360" t="s">
        <v>975</v>
      </c>
      <c r="C4444" s="52" t="s">
        <v>295</v>
      </c>
      <c r="D4444" s="52">
        <v>7</v>
      </c>
      <c r="F4444" s="8" t="s">
        <v>400</v>
      </c>
      <c r="G4444" s="8">
        <v>40</v>
      </c>
      <c r="I4444" s="8">
        <f t="shared" si="101"/>
        <v>47</v>
      </c>
    </row>
    <row r="4445" spans="1:10" ht="15" customHeight="1" x14ac:dyDescent="0.2">
      <c r="A4445" s="8">
        <v>3575</v>
      </c>
      <c r="B4445" s="360" t="s">
        <v>975</v>
      </c>
      <c r="C4445" s="52" t="s">
        <v>794</v>
      </c>
      <c r="D4445" s="52">
        <v>3</v>
      </c>
      <c r="F4445" s="8" t="s">
        <v>404</v>
      </c>
      <c r="G4445" s="8">
        <v>17</v>
      </c>
      <c r="I4445" s="8">
        <f t="shared" ref="I4445:I4508" si="102">D4445+G4445</f>
        <v>20</v>
      </c>
    </row>
    <row r="4446" spans="1:10" ht="15" customHeight="1" x14ac:dyDescent="0.2">
      <c r="A4446" s="8">
        <v>3574</v>
      </c>
      <c r="B4446" s="360" t="s">
        <v>975</v>
      </c>
      <c r="C4446" s="52" t="s">
        <v>256</v>
      </c>
      <c r="D4446" s="52">
        <v>19</v>
      </c>
      <c r="F4446" s="8" t="s">
        <v>797</v>
      </c>
      <c r="G4446" s="8">
        <v>38</v>
      </c>
      <c r="H4446" s="216" t="s">
        <v>1339</v>
      </c>
      <c r="I4446" s="8">
        <f t="shared" si="102"/>
        <v>57</v>
      </c>
    </row>
    <row r="4447" spans="1:10" ht="15" customHeight="1" x14ac:dyDescent="0.2">
      <c r="A4447" s="8">
        <v>3573</v>
      </c>
      <c r="B4447" s="360" t="s">
        <v>975</v>
      </c>
      <c r="C4447" s="52" t="s">
        <v>379</v>
      </c>
      <c r="D4447" s="52">
        <v>10</v>
      </c>
      <c r="F4447" s="8" t="s">
        <v>397</v>
      </c>
      <c r="G4447" s="8">
        <v>14</v>
      </c>
      <c r="I4447" s="8">
        <f t="shared" si="102"/>
        <v>24</v>
      </c>
    </row>
    <row r="4448" spans="1:10" ht="15" customHeight="1" x14ac:dyDescent="0.2">
      <c r="A4448" s="8">
        <v>3572</v>
      </c>
      <c r="B4448" s="360" t="s">
        <v>975</v>
      </c>
      <c r="C4448" s="52" t="s">
        <v>1347</v>
      </c>
      <c r="D4448" s="52">
        <v>3</v>
      </c>
      <c r="F4448" s="8" t="s">
        <v>386</v>
      </c>
      <c r="G4448" s="8">
        <v>42</v>
      </c>
      <c r="I4448" s="8">
        <f t="shared" si="102"/>
        <v>45</v>
      </c>
    </row>
    <row r="4449" spans="1:10" ht="15" customHeight="1" x14ac:dyDescent="0.2">
      <c r="A4449" s="8">
        <v>3571</v>
      </c>
      <c r="B4449" s="360" t="s">
        <v>975</v>
      </c>
      <c r="C4449" s="52" t="s">
        <v>801</v>
      </c>
      <c r="D4449" s="52">
        <v>17</v>
      </c>
      <c r="F4449" s="8" t="s">
        <v>804</v>
      </c>
      <c r="G4449" s="8">
        <v>30</v>
      </c>
      <c r="I4449" s="8">
        <f t="shared" si="102"/>
        <v>47</v>
      </c>
    </row>
    <row r="4450" spans="1:10" ht="15" customHeight="1" x14ac:dyDescent="0.2">
      <c r="A4450" s="8">
        <v>3570</v>
      </c>
      <c r="B4450" s="360" t="s">
        <v>975</v>
      </c>
      <c r="C4450" s="8" t="s">
        <v>422</v>
      </c>
      <c r="D4450" s="8">
        <v>26</v>
      </c>
      <c r="F4450" s="52" t="s">
        <v>342</v>
      </c>
      <c r="G4450" s="52">
        <v>14</v>
      </c>
      <c r="I4450" s="8">
        <f t="shared" si="102"/>
        <v>40</v>
      </c>
    </row>
    <row r="4451" spans="1:10" ht="15" customHeight="1" x14ac:dyDescent="0.2">
      <c r="A4451" s="8">
        <v>3569</v>
      </c>
      <c r="B4451" s="360" t="s">
        <v>975</v>
      </c>
      <c r="C4451" s="52" t="s">
        <v>187</v>
      </c>
      <c r="D4451" s="52">
        <v>20</v>
      </c>
      <c r="F4451" s="8" t="s">
        <v>442</v>
      </c>
      <c r="G4451" s="8">
        <v>31</v>
      </c>
      <c r="I4451" s="8">
        <f t="shared" si="102"/>
        <v>51</v>
      </c>
    </row>
    <row r="4452" spans="1:10" ht="15" customHeight="1" x14ac:dyDescent="0.2">
      <c r="A4452" s="8">
        <v>3568</v>
      </c>
      <c r="B4452" s="360" t="s">
        <v>975</v>
      </c>
      <c r="C4452" s="52" t="s">
        <v>790</v>
      </c>
      <c r="D4452" s="52">
        <v>24</v>
      </c>
      <c r="F4452" s="8" t="s">
        <v>243</v>
      </c>
      <c r="G4452" s="8">
        <v>40</v>
      </c>
      <c r="I4452" s="8">
        <f t="shared" si="102"/>
        <v>64</v>
      </c>
    </row>
    <row r="4453" spans="1:10" ht="15" customHeight="1" x14ac:dyDescent="0.2">
      <c r="A4453" s="8">
        <v>3567</v>
      </c>
      <c r="B4453" s="373" t="s">
        <v>979</v>
      </c>
      <c r="C4453" s="376" t="s">
        <v>441</v>
      </c>
      <c r="D4453" s="52">
        <v>0</v>
      </c>
      <c r="E4453" s="361">
        <v>17</v>
      </c>
      <c r="F4453" s="8" t="s">
        <v>243</v>
      </c>
      <c r="G4453" s="8">
        <v>26</v>
      </c>
      <c r="H4453" s="216" t="s">
        <v>1338</v>
      </c>
      <c r="I4453" s="8">
        <f t="shared" si="102"/>
        <v>26</v>
      </c>
      <c r="J4453" s="358">
        <v>44.29</v>
      </c>
    </row>
    <row r="4454" spans="1:10" ht="15" customHeight="1" x14ac:dyDescent="0.2">
      <c r="A4454" s="8">
        <v>3566</v>
      </c>
      <c r="B4454" s="374" t="s">
        <v>980</v>
      </c>
      <c r="C4454" s="52" t="s">
        <v>400</v>
      </c>
      <c r="D4454" s="52">
        <v>17</v>
      </c>
      <c r="E4454" s="354"/>
      <c r="F4454" s="8" t="s">
        <v>441</v>
      </c>
      <c r="G4454" s="8">
        <v>20</v>
      </c>
      <c r="I4454" s="8">
        <f t="shared" si="102"/>
        <v>37</v>
      </c>
    </row>
    <row r="4455" spans="1:10" ht="15" customHeight="1" x14ac:dyDescent="0.2">
      <c r="A4455" s="8">
        <v>3565</v>
      </c>
      <c r="B4455" s="374" t="s">
        <v>980</v>
      </c>
      <c r="C4455" s="52" t="s">
        <v>409</v>
      </c>
      <c r="D4455" s="52">
        <v>14</v>
      </c>
      <c r="E4455" s="354"/>
      <c r="F4455" s="8" t="s">
        <v>243</v>
      </c>
      <c r="G4455" s="8">
        <v>38</v>
      </c>
      <c r="H4455" s="216" t="s">
        <v>1338</v>
      </c>
      <c r="I4455" s="8">
        <f t="shared" si="102"/>
        <v>52</v>
      </c>
      <c r="J4455" s="372"/>
    </row>
    <row r="4456" spans="1:10" ht="15" customHeight="1" x14ac:dyDescent="0.2">
      <c r="A4456" s="8">
        <v>3564</v>
      </c>
      <c r="B4456" s="373" t="s">
        <v>981</v>
      </c>
      <c r="C4456" s="376" t="s">
        <v>404</v>
      </c>
      <c r="D4456" s="52">
        <v>6</v>
      </c>
      <c r="E4456" s="354"/>
      <c r="F4456" s="8" t="s">
        <v>441</v>
      </c>
      <c r="G4456" s="8">
        <v>34</v>
      </c>
      <c r="I4456" s="8">
        <f t="shared" si="102"/>
        <v>40</v>
      </c>
      <c r="J4456" s="372"/>
    </row>
    <row r="4457" spans="1:10" ht="15" customHeight="1" x14ac:dyDescent="0.2">
      <c r="A4457" s="8">
        <v>3563</v>
      </c>
      <c r="B4457" s="373" t="s">
        <v>981</v>
      </c>
      <c r="C4457" s="376" t="s">
        <v>439</v>
      </c>
      <c r="D4457" s="52">
        <v>10</v>
      </c>
      <c r="E4457" s="354"/>
      <c r="F4457" s="8" t="s">
        <v>243</v>
      </c>
      <c r="G4457" s="8">
        <v>43</v>
      </c>
      <c r="H4457" s="216" t="s">
        <v>1338</v>
      </c>
      <c r="I4457" s="8">
        <f t="shared" si="102"/>
        <v>53</v>
      </c>
      <c r="J4457" s="372"/>
    </row>
    <row r="4458" spans="1:10" ht="15" customHeight="1" x14ac:dyDescent="0.2">
      <c r="A4458" s="8">
        <v>3562</v>
      </c>
      <c r="B4458" s="373" t="s">
        <v>981</v>
      </c>
      <c r="C4458" s="376" t="s">
        <v>386</v>
      </c>
      <c r="D4458" s="52">
        <v>23</v>
      </c>
      <c r="E4458" s="354"/>
      <c r="F4458" s="8" t="s">
        <v>400</v>
      </c>
      <c r="G4458" s="8">
        <v>30</v>
      </c>
      <c r="I4458" s="8">
        <f t="shared" si="102"/>
        <v>53</v>
      </c>
      <c r="J4458" s="372"/>
    </row>
    <row r="4459" spans="1:10" ht="15" customHeight="1" x14ac:dyDescent="0.2">
      <c r="A4459" s="8">
        <v>3561</v>
      </c>
      <c r="B4459" s="373" t="s">
        <v>981</v>
      </c>
      <c r="C4459" s="376" t="s">
        <v>187</v>
      </c>
      <c r="D4459" s="52">
        <v>21</v>
      </c>
      <c r="E4459" s="354" t="s">
        <v>777</v>
      </c>
      <c r="F4459" s="8" t="s">
        <v>409</v>
      </c>
      <c r="G4459" s="8">
        <v>27</v>
      </c>
      <c r="I4459" s="8">
        <f t="shared" si="102"/>
        <v>48</v>
      </c>
      <c r="J4459" s="372"/>
    </row>
    <row r="4460" spans="1:10" ht="15" customHeight="1" x14ac:dyDescent="0.2">
      <c r="A4460" s="8">
        <v>3560</v>
      </c>
      <c r="B4460" s="374" t="s">
        <v>982</v>
      </c>
      <c r="C4460" s="52" t="s">
        <v>441</v>
      </c>
      <c r="D4460" s="52">
        <v>12</v>
      </c>
      <c r="F4460" s="8" t="s">
        <v>386</v>
      </c>
      <c r="G4460" s="8">
        <v>13</v>
      </c>
      <c r="I4460" s="8">
        <f t="shared" si="102"/>
        <v>25</v>
      </c>
      <c r="J4460" s="372"/>
    </row>
    <row r="4461" spans="1:10" ht="15" customHeight="1" x14ac:dyDescent="0.2">
      <c r="A4461" s="8">
        <v>3559</v>
      </c>
      <c r="B4461" s="374" t="s">
        <v>982</v>
      </c>
      <c r="C4461" s="52" t="s">
        <v>392</v>
      </c>
      <c r="D4461" s="52">
        <v>16</v>
      </c>
      <c r="F4461" s="8" t="s">
        <v>404</v>
      </c>
      <c r="G4461" s="8">
        <v>35</v>
      </c>
      <c r="H4461" s="216" t="s">
        <v>1335</v>
      </c>
      <c r="I4461" s="8">
        <f t="shared" si="102"/>
        <v>51</v>
      </c>
      <c r="J4461" s="372"/>
    </row>
    <row r="4462" spans="1:10" ht="15" customHeight="1" x14ac:dyDescent="0.2">
      <c r="A4462" s="8">
        <v>3558</v>
      </c>
      <c r="B4462" s="374" t="s">
        <v>982</v>
      </c>
      <c r="C4462" s="8" t="s">
        <v>400</v>
      </c>
      <c r="D4462" s="8">
        <v>23</v>
      </c>
      <c r="E4462" s="52" t="s">
        <v>777</v>
      </c>
      <c r="F4462" s="52" t="s">
        <v>397</v>
      </c>
      <c r="G4462" s="52">
        <v>20</v>
      </c>
      <c r="I4462" s="8">
        <f t="shared" si="102"/>
        <v>43</v>
      </c>
      <c r="J4462" s="372"/>
    </row>
    <row r="4463" spans="1:10" ht="15" customHeight="1" x14ac:dyDescent="0.2">
      <c r="A4463" s="8">
        <v>3557</v>
      </c>
      <c r="B4463" s="374" t="s">
        <v>982</v>
      </c>
      <c r="C4463" s="52" t="s">
        <v>319</v>
      </c>
      <c r="D4463" s="52">
        <v>17</v>
      </c>
      <c r="F4463" s="8" t="s">
        <v>256</v>
      </c>
      <c r="G4463" s="8">
        <v>26</v>
      </c>
      <c r="I4463" s="8">
        <f t="shared" si="102"/>
        <v>43</v>
      </c>
      <c r="J4463" s="372"/>
    </row>
    <row r="4464" spans="1:10" ht="15" customHeight="1" x14ac:dyDescent="0.2">
      <c r="A4464" s="8">
        <v>3556</v>
      </c>
      <c r="B4464" s="374" t="s">
        <v>982</v>
      </c>
      <c r="C4464" s="8" t="s">
        <v>295</v>
      </c>
      <c r="D4464" s="8">
        <v>37</v>
      </c>
      <c r="F4464" s="52" t="s">
        <v>379</v>
      </c>
      <c r="G4464" s="52">
        <v>3</v>
      </c>
      <c r="I4464" s="8">
        <f t="shared" si="102"/>
        <v>40</v>
      </c>
      <c r="J4464" s="372"/>
    </row>
    <row r="4465" spans="1:10" ht="15" customHeight="1" x14ac:dyDescent="0.2">
      <c r="A4465" s="8">
        <v>3555</v>
      </c>
      <c r="B4465" s="374" t="s">
        <v>982</v>
      </c>
      <c r="C4465" s="52" t="s">
        <v>422</v>
      </c>
      <c r="D4465" s="52">
        <v>5</v>
      </c>
      <c r="F4465" s="8" t="s">
        <v>409</v>
      </c>
      <c r="G4465" s="8">
        <v>16</v>
      </c>
      <c r="I4465" s="8">
        <f t="shared" si="102"/>
        <v>21</v>
      </c>
      <c r="J4465" s="372"/>
    </row>
    <row r="4466" spans="1:10" ht="15" customHeight="1" x14ac:dyDescent="0.2">
      <c r="A4466" s="8">
        <v>3554</v>
      </c>
      <c r="B4466" s="374" t="s">
        <v>982</v>
      </c>
      <c r="C4466" s="8" t="s">
        <v>1347</v>
      </c>
      <c r="D4466" s="8">
        <v>43</v>
      </c>
      <c r="F4466" s="52" t="s">
        <v>187</v>
      </c>
      <c r="G4466" s="52">
        <v>23</v>
      </c>
      <c r="I4466" s="8">
        <f t="shared" si="102"/>
        <v>66</v>
      </c>
      <c r="J4466" s="372"/>
    </row>
    <row r="4467" spans="1:10" ht="15" customHeight="1" x14ac:dyDescent="0.2">
      <c r="A4467" s="8">
        <v>3553</v>
      </c>
      <c r="B4467" s="374" t="s">
        <v>982</v>
      </c>
      <c r="C4467" s="8" t="s">
        <v>439</v>
      </c>
      <c r="D4467" s="8">
        <v>30</v>
      </c>
      <c r="F4467" s="52" t="s">
        <v>442</v>
      </c>
      <c r="G4467" s="52">
        <v>23</v>
      </c>
      <c r="I4467" s="8">
        <f t="shared" si="102"/>
        <v>53</v>
      </c>
      <c r="J4467" s="372"/>
    </row>
    <row r="4468" spans="1:10" ht="15" customHeight="1" x14ac:dyDescent="0.2">
      <c r="A4468" s="8">
        <v>3552</v>
      </c>
      <c r="B4468" s="374" t="s">
        <v>982</v>
      </c>
      <c r="C4468" s="52" t="s">
        <v>342</v>
      </c>
      <c r="D4468" s="52">
        <v>9</v>
      </c>
      <c r="F4468" s="8" t="s">
        <v>243</v>
      </c>
      <c r="G4468" s="8">
        <v>31</v>
      </c>
      <c r="I4468" s="8">
        <f t="shared" si="102"/>
        <v>40</v>
      </c>
      <c r="J4468" s="372"/>
    </row>
    <row r="4469" spans="1:10" ht="15" customHeight="1" x14ac:dyDescent="0.2">
      <c r="A4469" s="8">
        <v>3551</v>
      </c>
      <c r="B4469" s="373" t="s">
        <v>983</v>
      </c>
      <c r="C4469" s="376" t="s">
        <v>404</v>
      </c>
      <c r="D4469" s="52">
        <v>13</v>
      </c>
      <c r="F4469" s="8" t="s">
        <v>400</v>
      </c>
      <c r="G4469" s="8">
        <v>20</v>
      </c>
      <c r="I4469" s="8">
        <f t="shared" si="102"/>
        <v>33</v>
      </c>
      <c r="J4469" s="372"/>
    </row>
    <row r="4470" spans="1:10" ht="15" customHeight="1" x14ac:dyDescent="0.2">
      <c r="A4470" s="8">
        <v>3550</v>
      </c>
      <c r="B4470" s="373" t="s">
        <v>983</v>
      </c>
      <c r="C4470" s="377" t="s">
        <v>386</v>
      </c>
      <c r="D4470" s="8">
        <v>37</v>
      </c>
      <c r="F4470" s="52" t="s">
        <v>397</v>
      </c>
      <c r="G4470" s="52">
        <v>9</v>
      </c>
      <c r="I4470" s="8">
        <f t="shared" si="102"/>
        <v>46</v>
      </c>
      <c r="J4470" s="372"/>
    </row>
    <row r="4471" spans="1:10" ht="15" customHeight="1" x14ac:dyDescent="0.2">
      <c r="A4471" s="8">
        <v>3549</v>
      </c>
      <c r="B4471" s="373" t="s">
        <v>983</v>
      </c>
      <c r="C4471" s="377" t="s">
        <v>392</v>
      </c>
      <c r="D4471" s="8">
        <v>23</v>
      </c>
      <c r="F4471" s="52" t="s">
        <v>295</v>
      </c>
      <c r="G4471" s="52">
        <v>13</v>
      </c>
      <c r="I4471" s="8">
        <f t="shared" si="102"/>
        <v>36</v>
      </c>
      <c r="J4471" s="372"/>
    </row>
    <row r="4472" spans="1:10" ht="15" customHeight="1" x14ac:dyDescent="0.2">
      <c r="A4472" s="8">
        <v>3548</v>
      </c>
      <c r="B4472" s="373" t="s">
        <v>983</v>
      </c>
      <c r="C4472" s="377" t="s">
        <v>422</v>
      </c>
      <c r="D4472" s="8">
        <v>12</v>
      </c>
      <c r="F4472" s="52" t="s">
        <v>441</v>
      </c>
      <c r="G4472" s="52">
        <v>7</v>
      </c>
      <c r="I4472" s="8">
        <f t="shared" si="102"/>
        <v>19</v>
      </c>
      <c r="J4472" s="372"/>
    </row>
    <row r="4473" spans="1:10" ht="15" customHeight="1" x14ac:dyDescent="0.2">
      <c r="A4473" s="8">
        <v>3547</v>
      </c>
      <c r="B4473" s="373" t="s">
        <v>983</v>
      </c>
      <c r="C4473" s="376" t="s">
        <v>256</v>
      </c>
      <c r="D4473" s="52">
        <v>20</v>
      </c>
      <c r="F4473" s="8" t="s">
        <v>379</v>
      </c>
      <c r="G4473" s="8">
        <v>35</v>
      </c>
      <c r="H4473" s="216" t="s">
        <v>1359</v>
      </c>
      <c r="I4473" s="8">
        <f t="shared" si="102"/>
        <v>55</v>
      </c>
      <c r="J4473" s="372"/>
    </row>
    <row r="4474" spans="1:10" ht="15" customHeight="1" x14ac:dyDescent="0.2">
      <c r="A4474" s="8">
        <v>3546</v>
      </c>
      <c r="B4474" s="373" t="s">
        <v>983</v>
      </c>
      <c r="C4474" s="376" t="s">
        <v>409</v>
      </c>
      <c r="D4474" s="52">
        <v>26</v>
      </c>
      <c r="F4474" s="8" t="s">
        <v>1347</v>
      </c>
      <c r="G4474" s="8">
        <v>31</v>
      </c>
      <c r="I4474" s="8">
        <f t="shared" si="102"/>
        <v>57</v>
      </c>
      <c r="J4474" s="372"/>
    </row>
    <row r="4475" spans="1:10" ht="15" customHeight="1" x14ac:dyDescent="0.2">
      <c r="A4475" s="8">
        <v>3545</v>
      </c>
      <c r="B4475" s="373" t="s">
        <v>983</v>
      </c>
      <c r="C4475" s="377" t="s">
        <v>187</v>
      </c>
      <c r="D4475" s="8">
        <v>28</v>
      </c>
      <c r="F4475" s="52" t="s">
        <v>342</v>
      </c>
      <c r="G4475" s="52">
        <v>3</v>
      </c>
      <c r="I4475" s="8">
        <f t="shared" si="102"/>
        <v>31</v>
      </c>
      <c r="J4475" s="372"/>
    </row>
    <row r="4476" spans="1:10" ht="15" customHeight="1" x14ac:dyDescent="0.2">
      <c r="A4476" s="8">
        <v>3544</v>
      </c>
      <c r="B4476" s="373" t="s">
        <v>983</v>
      </c>
      <c r="C4476" s="377" t="s">
        <v>319</v>
      </c>
      <c r="D4476" s="8">
        <v>17</v>
      </c>
      <c r="F4476" s="52" t="s">
        <v>439</v>
      </c>
      <c r="G4476" s="52">
        <v>7</v>
      </c>
      <c r="I4476" s="8">
        <f t="shared" si="102"/>
        <v>24</v>
      </c>
      <c r="J4476" s="372"/>
    </row>
    <row r="4477" spans="1:10" ht="15" customHeight="1" x14ac:dyDescent="0.2">
      <c r="A4477" s="8">
        <v>3543</v>
      </c>
      <c r="B4477" s="373" t="s">
        <v>983</v>
      </c>
      <c r="C4477" s="377" t="s">
        <v>243</v>
      </c>
      <c r="D4477" s="8">
        <v>33</v>
      </c>
      <c r="F4477" s="52" t="s">
        <v>442</v>
      </c>
      <c r="G4477" s="52">
        <v>14</v>
      </c>
      <c r="I4477" s="8">
        <f t="shared" si="102"/>
        <v>47</v>
      </c>
      <c r="J4477" s="372"/>
    </row>
    <row r="4478" spans="1:10" ht="15" customHeight="1" x14ac:dyDescent="0.2">
      <c r="A4478" s="8">
        <v>3542</v>
      </c>
      <c r="B4478" s="374" t="s">
        <v>984</v>
      </c>
      <c r="C4478" s="8" t="s">
        <v>404</v>
      </c>
      <c r="D4478" s="8">
        <v>21</v>
      </c>
      <c r="F4478" s="52" t="s">
        <v>386</v>
      </c>
      <c r="G4478" s="52">
        <v>16</v>
      </c>
      <c r="I4478" s="8">
        <f t="shared" si="102"/>
        <v>37</v>
      </c>
      <c r="J4478" s="372"/>
    </row>
    <row r="4479" spans="1:10" ht="15" customHeight="1" x14ac:dyDescent="0.2">
      <c r="A4479" s="8">
        <v>3541</v>
      </c>
      <c r="B4479" s="374" t="s">
        <v>984</v>
      </c>
      <c r="C4479" s="8" t="s">
        <v>400</v>
      </c>
      <c r="D4479" s="8">
        <v>21</v>
      </c>
      <c r="F4479" s="52" t="s">
        <v>392</v>
      </c>
      <c r="G4479" s="52">
        <v>16</v>
      </c>
      <c r="I4479" s="8">
        <f t="shared" si="102"/>
        <v>37</v>
      </c>
      <c r="J4479" s="372"/>
    </row>
    <row r="4480" spans="1:10" ht="15" customHeight="1" x14ac:dyDescent="0.2">
      <c r="A4480" s="8">
        <v>3540</v>
      </c>
      <c r="B4480" s="374" t="s">
        <v>984</v>
      </c>
      <c r="C4480" s="8" t="s">
        <v>397</v>
      </c>
      <c r="D4480" s="8">
        <v>34</v>
      </c>
      <c r="F4480" s="52" t="s">
        <v>256</v>
      </c>
      <c r="G4480" s="52">
        <v>27</v>
      </c>
      <c r="I4480" s="8">
        <f t="shared" si="102"/>
        <v>61</v>
      </c>
      <c r="J4480" s="372"/>
    </row>
    <row r="4481" spans="1:10" ht="15" customHeight="1" x14ac:dyDescent="0.2">
      <c r="A4481" s="8">
        <v>3539</v>
      </c>
      <c r="B4481" s="374" t="s">
        <v>984</v>
      </c>
      <c r="C4481" s="52" t="s">
        <v>379</v>
      </c>
      <c r="D4481" s="52">
        <v>10</v>
      </c>
      <c r="F4481" s="8" t="s">
        <v>441</v>
      </c>
      <c r="G4481" s="8">
        <v>27</v>
      </c>
      <c r="I4481" s="8">
        <f t="shared" si="102"/>
        <v>37</v>
      </c>
      <c r="J4481" s="372"/>
    </row>
    <row r="4482" spans="1:10" ht="15" customHeight="1" x14ac:dyDescent="0.2">
      <c r="A4482" s="8">
        <v>3538</v>
      </c>
      <c r="B4482" s="374" t="s">
        <v>984</v>
      </c>
      <c r="C4482" s="8" t="s">
        <v>342</v>
      </c>
      <c r="D4482" s="8">
        <v>23</v>
      </c>
      <c r="F4482" s="52" t="s">
        <v>422</v>
      </c>
      <c r="G4482" s="52">
        <v>16</v>
      </c>
      <c r="I4482" s="8">
        <f t="shared" si="102"/>
        <v>39</v>
      </c>
      <c r="J4482" s="372"/>
    </row>
    <row r="4483" spans="1:10" ht="15" customHeight="1" x14ac:dyDescent="0.2">
      <c r="A4483" s="8">
        <v>3537</v>
      </c>
      <c r="B4483" s="374" t="s">
        <v>984</v>
      </c>
      <c r="C4483" s="52" t="s">
        <v>319</v>
      </c>
      <c r="D4483" s="52">
        <v>37</v>
      </c>
      <c r="F4483" s="8" t="s">
        <v>1347</v>
      </c>
      <c r="G4483" s="8">
        <v>48</v>
      </c>
      <c r="I4483" s="8">
        <f t="shared" si="102"/>
        <v>85</v>
      </c>
      <c r="J4483" s="372"/>
    </row>
    <row r="4484" spans="1:10" ht="15" customHeight="1" x14ac:dyDescent="0.2">
      <c r="A4484" s="8">
        <v>3536</v>
      </c>
      <c r="B4484" s="374" t="s">
        <v>984</v>
      </c>
      <c r="C4484" s="52" t="s">
        <v>295</v>
      </c>
      <c r="D4484" s="52">
        <v>14</v>
      </c>
      <c r="F4484" s="8" t="s">
        <v>409</v>
      </c>
      <c r="G4484" s="8">
        <v>40</v>
      </c>
      <c r="H4484" s="216" t="s">
        <v>1360</v>
      </c>
      <c r="I4484" s="8">
        <f t="shared" si="102"/>
        <v>54</v>
      </c>
      <c r="J4484" s="372"/>
    </row>
    <row r="4485" spans="1:10" ht="15" customHeight="1" x14ac:dyDescent="0.2">
      <c r="A4485" s="8">
        <v>3535</v>
      </c>
      <c r="B4485" s="374" t="s">
        <v>984</v>
      </c>
      <c r="C4485" s="52" t="s">
        <v>243</v>
      </c>
      <c r="D4485" s="52">
        <v>18</v>
      </c>
      <c r="F4485" s="8" t="s">
        <v>439</v>
      </c>
      <c r="G4485" s="8">
        <v>44</v>
      </c>
      <c r="I4485" s="8">
        <f t="shared" si="102"/>
        <v>62</v>
      </c>
      <c r="J4485" s="372"/>
    </row>
    <row r="4486" spans="1:10" ht="15" customHeight="1" x14ac:dyDescent="0.2">
      <c r="A4486" s="8">
        <v>3534</v>
      </c>
      <c r="B4486" s="374" t="s">
        <v>984</v>
      </c>
      <c r="C4486" s="52" t="s">
        <v>442</v>
      </c>
      <c r="D4486" s="52">
        <v>10</v>
      </c>
      <c r="F4486" s="8" t="s">
        <v>187</v>
      </c>
      <c r="G4486" s="8">
        <v>28</v>
      </c>
      <c r="I4486" s="8">
        <f t="shared" si="102"/>
        <v>38</v>
      </c>
      <c r="J4486" s="372"/>
    </row>
    <row r="4487" spans="1:10" ht="15" customHeight="1" x14ac:dyDescent="0.2">
      <c r="A4487" s="8">
        <v>3533</v>
      </c>
      <c r="B4487" s="373" t="s">
        <v>985</v>
      </c>
      <c r="C4487" s="377" t="s">
        <v>400</v>
      </c>
      <c r="D4487" s="8">
        <v>43</v>
      </c>
      <c r="F4487" s="52" t="s">
        <v>404</v>
      </c>
      <c r="G4487" s="52">
        <v>28</v>
      </c>
      <c r="H4487" s="216" t="s">
        <v>1361</v>
      </c>
      <c r="I4487" s="8">
        <f t="shared" si="102"/>
        <v>71</v>
      </c>
      <c r="J4487" s="372"/>
    </row>
    <row r="4488" spans="1:10" ht="15" customHeight="1" x14ac:dyDescent="0.2">
      <c r="A4488" s="8">
        <v>3532</v>
      </c>
      <c r="B4488" s="373" t="s">
        <v>985</v>
      </c>
      <c r="C4488" s="377" t="s">
        <v>392</v>
      </c>
      <c r="D4488" s="8">
        <v>20</v>
      </c>
      <c r="F4488" s="52" t="s">
        <v>397</v>
      </c>
      <c r="G4488" s="52">
        <v>14</v>
      </c>
      <c r="I4488" s="8">
        <f t="shared" si="102"/>
        <v>34</v>
      </c>
      <c r="J4488" s="372"/>
    </row>
    <row r="4489" spans="1:10" ht="15" customHeight="1" x14ac:dyDescent="0.2">
      <c r="A4489" s="8">
        <v>3531</v>
      </c>
      <c r="B4489" s="373" t="s">
        <v>985</v>
      </c>
      <c r="C4489" s="377" t="s">
        <v>441</v>
      </c>
      <c r="D4489" s="8">
        <v>24</v>
      </c>
      <c r="F4489" s="52" t="s">
        <v>256</v>
      </c>
      <c r="G4489" s="52">
        <v>15</v>
      </c>
      <c r="I4489" s="8">
        <f t="shared" si="102"/>
        <v>39</v>
      </c>
      <c r="J4489" s="372"/>
    </row>
    <row r="4490" spans="1:10" ht="15" customHeight="1" x14ac:dyDescent="0.2">
      <c r="A4490" s="8">
        <v>3530</v>
      </c>
      <c r="B4490" s="373" t="s">
        <v>985</v>
      </c>
      <c r="C4490" s="376" t="s">
        <v>319</v>
      </c>
      <c r="D4490" s="52">
        <v>10</v>
      </c>
      <c r="F4490" s="8" t="s">
        <v>295</v>
      </c>
      <c r="G4490" s="8">
        <v>27</v>
      </c>
      <c r="I4490" s="8">
        <f t="shared" si="102"/>
        <v>37</v>
      </c>
      <c r="J4490" s="372"/>
    </row>
    <row r="4491" spans="1:10" ht="15" customHeight="1" x14ac:dyDescent="0.2">
      <c r="A4491" s="8">
        <v>3529</v>
      </c>
      <c r="B4491" s="373" t="s">
        <v>985</v>
      </c>
      <c r="C4491" s="377" t="s">
        <v>386</v>
      </c>
      <c r="D4491" s="8">
        <v>34</v>
      </c>
      <c r="F4491" s="52" t="s">
        <v>379</v>
      </c>
      <c r="G4491" s="52">
        <v>10</v>
      </c>
      <c r="I4491" s="8">
        <f t="shared" si="102"/>
        <v>44</v>
      </c>
      <c r="J4491" s="372"/>
    </row>
    <row r="4492" spans="1:10" ht="15" customHeight="1" x14ac:dyDescent="0.2">
      <c r="A4492" s="8">
        <v>3528</v>
      </c>
      <c r="B4492" s="373" t="s">
        <v>985</v>
      </c>
      <c r="C4492" s="376" t="s">
        <v>409</v>
      </c>
      <c r="D4492" s="52">
        <v>3</v>
      </c>
      <c r="F4492" s="8" t="s">
        <v>422</v>
      </c>
      <c r="G4492" s="8">
        <v>18</v>
      </c>
      <c r="I4492" s="8">
        <f t="shared" si="102"/>
        <v>21</v>
      </c>
      <c r="J4492" s="372"/>
    </row>
    <row r="4493" spans="1:10" ht="15" customHeight="1" x14ac:dyDescent="0.2">
      <c r="A4493" s="8">
        <v>3527</v>
      </c>
      <c r="B4493" s="373" t="s">
        <v>985</v>
      </c>
      <c r="C4493" s="377" t="s">
        <v>187</v>
      </c>
      <c r="D4493" s="8">
        <v>28</v>
      </c>
      <c r="F4493" s="52" t="s">
        <v>439</v>
      </c>
      <c r="G4493" s="52">
        <v>21</v>
      </c>
      <c r="I4493" s="8">
        <f t="shared" si="102"/>
        <v>49</v>
      </c>
      <c r="J4493" s="372"/>
    </row>
    <row r="4494" spans="1:10" ht="15" customHeight="1" x14ac:dyDescent="0.2">
      <c r="A4494" s="8">
        <v>3526</v>
      </c>
      <c r="B4494" s="373" t="s">
        <v>985</v>
      </c>
      <c r="C4494" s="376" t="s">
        <v>342</v>
      </c>
      <c r="D4494" s="52">
        <v>7</v>
      </c>
      <c r="F4494" s="8" t="s">
        <v>442</v>
      </c>
      <c r="G4494" s="8">
        <v>21</v>
      </c>
      <c r="I4494" s="8">
        <f t="shared" si="102"/>
        <v>28</v>
      </c>
      <c r="J4494" s="372"/>
    </row>
    <row r="4495" spans="1:10" ht="15" customHeight="1" x14ac:dyDescent="0.2">
      <c r="A4495" s="8">
        <v>3525</v>
      </c>
      <c r="B4495" s="373" t="s">
        <v>985</v>
      </c>
      <c r="C4495" s="376" t="s">
        <v>1347</v>
      </c>
      <c r="D4495" s="52">
        <v>15</v>
      </c>
      <c r="F4495" s="8" t="s">
        <v>243</v>
      </c>
      <c r="G4495" s="8">
        <v>34</v>
      </c>
      <c r="I4495" s="8">
        <f t="shared" si="102"/>
        <v>49</v>
      </c>
      <c r="J4495" s="372"/>
    </row>
    <row r="4496" spans="1:10" ht="15" customHeight="1" x14ac:dyDescent="0.2">
      <c r="A4496" s="8">
        <v>3524</v>
      </c>
      <c r="B4496" s="374" t="s">
        <v>986</v>
      </c>
      <c r="C4496" s="52" t="s">
        <v>392</v>
      </c>
      <c r="D4496" s="52">
        <v>19</v>
      </c>
      <c r="F4496" s="8" t="s">
        <v>386</v>
      </c>
      <c r="G4496" s="8">
        <v>37</v>
      </c>
      <c r="H4496" s="216" t="s">
        <v>1362</v>
      </c>
      <c r="I4496" s="8">
        <f t="shared" si="102"/>
        <v>56</v>
      </c>
      <c r="J4496" s="372"/>
    </row>
    <row r="4497" spans="1:10" ht="15" customHeight="1" x14ac:dyDescent="0.2">
      <c r="A4497" s="8">
        <v>3523</v>
      </c>
      <c r="B4497" s="374" t="s">
        <v>986</v>
      </c>
      <c r="C4497" s="52" t="s">
        <v>295</v>
      </c>
      <c r="D4497" s="52">
        <v>9</v>
      </c>
      <c r="F4497" s="8" t="s">
        <v>400</v>
      </c>
      <c r="G4497" s="8">
        <v>13</v>
      </c>
      <c r="I4497" s="8">
        <f t="shared" si="102"/>
        <v>22</v>
      </c>
      <c r="J4497" s="372"/>
    </row>
    <row r="4498" spans="1:10" ht="15" customHeight="1" x14ac:dyDescent="0.2">
      <c r="A4498" s="8">
        <v>3522</v>
      </c>
      <c r="B4498" s="374" t="s">
        <v>986</v>
      </c>
      <c r="C4498" s="52" t="s">
        <v>256</v>
      </c>
      <c r="D4498" s="52">
        <v>6</v>
      </c>
      <c r="F4498" s="8" t="s">
        <v>404</v>
      </c>
      <c r="G4498" s="8">
        <v>23</v>
      </c>
      <c r="I4498" s="8">
        <f t="shared" si="102"/>
        <v>29</v>
      </c>
      <c r="J4498" s="372"/>
    </row>
    <row r="4499" spans="1:10" ht="15" customHeight="1" x14ac:dyDescent="0.2">
      <c r="A4499" s="8">
        <v>3521</v>
      </c>
      <c r="B4499" s="374" t="s">
        <v>986</v>
      </c>
      <c r="C4499" s="52" t="s">
        <v>397</v>
      </c>
      <c r="D4499" s="52">
        <v>10</v>
      </c>
      <c r="F4499" s="8" t="s">
        <v>441</v>
      </c>
      <c r="G4499" s="8">
        <v>31</v>
      </c>
      <c r="I4499" s="8">
        <f t="shared" si="102"/>
        <v>41</v>
      </c>
      <c r="J4499" s="372"/>
    </row>
    <row r="4500" spans="1:10" ht="15" customHeight="1" x14ac:dyDescent="0.2">
      <c r="A4500" s="8">
        <v>3520</v>
      </c>
      <c r="B4500" s="374" t="s">
        <v>986</v>
      </c>
      <c r="C4500" s="52" t="s">
        <v>379</v>
      </c>
      <c r="D4500" s="52">
        <v>6</v>
      </c>
      <c r="F4500" s="8" t="s">
        <v>422</v>
      </c>
      <c r="G4500" s="8">
        <v>21</v>
      </c>
      <c r="I4500" s="8">
        <f t="shared" si="102"/>
        <v>27</v>
      </c>
      <c r="J4500" s="372"/>
    </row>
    <row r="4501" spans="1:10" ht="15" customHeight="1" x14ac:dyDescent="0.2">
      <c r="A4501" s="8">
        <v>3519</v>
      </c>
      <c r="B4501" s="374" t="s">
        <v>986</v>
      </c>
      <c r="C4501" s="52" t="s">
        <v>1347</v>
      </c>
      <c r="D4501" s="52">
        <v>9</v>
      </c>
      <c r="F4501" s="8" t="s">
        <v>319</v>
      </c>
      <c r="G4501" s="8">
        <v>38</v>
      </c>
      <c r="I4501" s="8">
        <f t="shared" si="102"/>
        <v>47</v>
      </c>
      <c r="J4501" s="372"/>
    </row>
    <row r="4502" spans="1:10" ht="15" customHeight="1" x14ac:dyDescent="0.2">
      <c r="A4502" s="8">
        <v>3518</v>
      </c>
      <c r="B4502" s="374" t="s">
        <v>986</v>
      </c>
      <c r="C4502" s="52" t="s">
        <v>442</v>
      </c>
      <c r="D4502" s="52">
        <v>28</v>
      </c>
      <c r="F4502" s="8" t="s">
        <v>409</v>
      </c>
      <c r="G4502" s="8">
        <v>31</v>
      </c>
      <c r="I4502" s="8">
        <f t="shared" si="102"/>
        <v>59</v>
      </c>
      <c r="J4502" s="372"/>
    </row>
    <row r="4503" spans="1:10" ht="15" customHeight="1" x14ac:dyDescent="0.2">
      <c r="A4503" s="8">
        <v>3517</v>
      </c>
      <c r="B4503" s="374" t="s">
        <v>986</v>
      </c>
      <c r="C4503" s="8" t="s">
        <v>439</v>
      </c>
      <c r="D4503" s="8">
        <v>27</v>
      </c>
      <c r="F4503" s="52" t="s">
        <v>342</v>
      </c>
      <c r="G4503" s="52">
        <v>13</v>
      </c>
      <c r="I4503" s="8">
        <f t="shared" si="102"/>
        <v>40</v>
      </c>
      <c r="J4503" s="372"/>
    </row>
    <row r="4504" spans="1:10" ht="15" customHeight="1" x14ac:dyDescent="0.2">
      <c r="A4504" s="8">
        <v>3516</v>
      </c>
      <c r="B4504" s="374" t="s">
        <v>986</v>
      </c>
      <c r="C4504" s="52" t="s">
        <v>243</v>
      </c>
      <c r="D4504" s="52">
        <v>7</v>
      </c>
      <c r="F4504" s="8" t="s">
        <v>187</v>
      </c>
      <c r="G4504" s="8">
        <v>16</v>
      </c>
      <c r="I4504" s="8">
        <f t="shared" si="102"/>
        <v>23</v>
      </c>
      <c r="J4504" s="372"/>
    </row>
    <row r="4505" spans="1:10" ht="15" customHeight="1" x14ac:dyDescent="0.2">
      <c r="A4505" s="8">
        <v>3515</v>
      </c>
      <c r="B4505" s="373" t="s">
        <v>987</v>
      </c>
      <c r="C4505" s="376" t="s">
        <v>295</v>
      </c>
      <c r="D4505" s="52">
        <v>20</v>
      </c>
      <c r="F4505" s="8" t="s">
        <v>342</v>
      </c>
      <c r="G4505" s="8">
        <v>21</v>
      </c>
      <c r="I4505" s="8">
        <f t="shared" si="102"/>
        <v>41</v>
      </c>
      <c r="J4505" s="372"/>
    </row>
    <row r="4506" spans="1:10" ht="15" customHeight="1" x14ac:dyDescent="0.2">
      <c r="A4506" s="8">
        <v>3514</v>
      </c>
      <c r="B4506" s="373" t="s">
        <v>987</v>
      </c>
      <c r="C4506" s="377" t="s">
        <v>404</v>
      </c>
      <c r="D4506" s="8">
        <v>17</v>
      </c>
      <c r="F4506" s="52" t="s">
        <v>422</v>
      </c>
      <c r="G4506" s="52">
        <v>7</v>
      </c>
      <c r="I4506" s="8">
        <f t="shared" si="102"/>
        <v>24</v>
      </c>
      <c r="J4506" s="372"/>
    </row>
    <row r="4507" spans="1:10" ht="15" customHeight="1" x14ac:dyDescent="0.2">
      <c r="A4507" s="8">
        <v>3513</v>
      </c>
      <c r="B4507" s="373" t="s">
        <v>987</v>
      </c>
      <c r="C4507" s="376" t="s">
        <v>400</v>
      </c>
      <c r="D4507" s="52">
        <v>16</v>
      </c>
      <c r="F4507" s="8" t="s">
        <v>243</v>
      </c>
      <c r="G4507" s="8">
        <v>20</v>
      </c>
      <c r="I4507" s="8">
        <f t="shared" si="102"/>
        <v>36</v>
      </c>
      <c r="J4507" s="372"/>
    </row>
    <row r="4508" spans="1:10" ht="15" customHeight="1" x14ac:dyDescent="0.2">
      <c r="A4508" s="8">
        <v>3512</v>
      </c>
      <c r="B4508" s="373" t="s">
        <v>987</v>
      </c>
      <c r="C4508" s="377" t="s">
        <v>397</v>
      </c>
      <c r="D4508" s="8">
        <v>30</v>
      </c>
      <c r="F4508" s="52" t="s">
        <v>409</v>
      </c>
      <c r="G4508" s="52">
        <v>17</v>
      </c>
      <c r="I4508" s="8">
        <f t="shared" si="102"/>
        <v>47</v>
      </c>
      <c r="J4508" s="372"/>
    </row>
    <row r="4509" spans="1:10" ht="15" customHeight="1" x14ac:dyDescent="0.2">
      <c r="A4509" s="8">
        <v>3511</v>
      </c>
      <c r="B4509" s="373" t="s">
        <v>987</v>
      </c>
      <c r="C4509" s="377" t="s">
        <v>392</v>
      </c>
      <c r="D4509" s="8">
        <v>17</v>
      </c>
      <c r="F4509" s="52" t="s">
        <v>187</v>
      </c>
      <c r="G4509" s="52">
        <v>13</v>
      </c>
      <c r="I4509" s="8">
        <f t="shared" ref="I4509:I4572" si="103">D4509+G4509</f>
        <v>30</v>
      </c>
      <c r="J4509" s="372"/>
    </row>
    <row r="4510" spans="1:10" ht="15" customHeight="1" x14ac:dyDescent="0.2">
      <c r="A4510" s="8">
        <v>3510</v>
      </c>
      <c r="B4510" s="373" t="s">
        <v>987</v>
      </c>
      <c r="C4510" s="376" t="s">
        <v>386</v>
      </c>
      <c r="D4510" s="52">
        <v>14</v>
      </c>
      <c r="F4510" s="8" t="s">
        <v>439</v>
      </c>
      <c r="G4510" s="8">
        <v>27</v>
      </c>
      <c r="I4510" s="8">
        <f t="shared" si="103"/>
        <v>41</v>
      </c>
      <c r="J4510" s="372"/>
    </row>
    <row r="4511" spans="1:10" ht="15" customHeight="1" x14ac:dyDescent="0.2">
      <c r="A4511" s="8">
        <v>3509</v>
      </c>
      <c r="B4511" s="373" t="s">
        <v>987</v>
      </c>
      <c r="C4511" s="376" t="s">
        <v>256</v>
      </c>
      <c r="D4511" s="52">
        <v>13</v>
      </c>
      <c r="F4511" s="8" t="s">
        <v>442</v>
      </c>
      <c r="G4511" s="8">
        <v>20</v>
      </c>
      <c r="I4511" s="8">
        <f t="shared" si="103"/>
        <v>33</v>
      </c>
      <c r="J4511" s="372"/>
    </row>
    <row r="4512" spans="1:10" ht="15" customHeight="1" x14ac:dyDescent="0.2">
      <c r="A4512" s="8">
        <v>3508</v>
      </c>
      <c r="B4512" s="373" t="s">
        <v>987</v>
      </c>
      <c r="C4512" s="376" t="s">
        <v>379</v>
      </c>
      <c r="D4512" s="52">
        <v>3</v>
      </c>
      <c r="F4512" s="8" t="s">
        <v>1347</v>
      </c>
      <c r="G4512" s="8">
        <v>31</v>
      </c>
      <c r="I4512" s="8">
        <f t="shared" si="103"/>
        <v>34</v>
      </c>
      <c r="J4512" s="372"/>
    </row>
    <row r="4513" spans="1:10" ht="15" customHeight="1" x14ac:dyDescent="0.2">
      <c r="A4513" s="8">
        <v>3507</v>
      </c>
      <c r="B4513" s="373" t="s">
        <v>987</v>
      </c>
      <c r="C4513" s="377" t="s">
        <v>441</v>
      </c>
      <c r="D4513" s="8">
        <v>41</v>
      </c>
      <c r="F4513" s="52" t="s">
        <v>319</v>
      </c>
      <c r="G4513" s="52">
        <v>20</v>
      </c>
      <c r="H4513" s="216" t="s">
        <v>1336</v>
      </c>
      <c r="I4513" s="8">
        <f t="shared" si="103"/>
        <v>61</v>
      </c>
      <c r="J4513" s="372"/>
    </row>
    <row r="4514" spans="1:10" ht="15" customHeight="1" x14ac:dyDescent="0.2">
      <c r="A4514" s="8">
        <v>3506</v>
      </c>
      <c r="B4514" s="374" t="s">
        <v>988</v>
      </c>
      <c r="C4514" s="8" t="s">
        <v>409</v>
      </c>
      <c r="D4514" s="8">
        <v>30</v>
      </c>
      <c r="F4514" s="52" t="s">
        <v>379</v>
      </c>
      <c r="G4514" s="52">
        <v>24</v>
      </c>
      <c r="I4514" s="8">
        <f t="shared" si="103"/>
        <v>54</v>
      </c>
      <c r="J4514" s="372"/>
    </row>
    <row r="4515" spans="1:10" ht="15" customHeight="1" x14ac:dyDescent="0.2">
      <c r="A4515" s="8">
        <v>3505</v>
      </c>
      <c r="B4515" s="374" t="s">
        <v>988</v>
      </c>
      <c r="C4515" s="8" t="s">
        <v>342</v>
      </c>
      <c r="D4515" s="8">
        <v>27</v>
      </c>
      <c r="F4515" s="52" t="s">
        <v>397</v>
      </c>
      <c r="G4515" s="52">
        <v>20</v>
      </c>
      <c r="I4515" s="8">
        <f t="shared" si="103"/>
        <v>47</v>
      </c>
      <c r="J4515" s="372"/>
    </row>
    <row r="4516" spans="1:10" ht="15" customHeight="1" x14ac:dyDescent="0.2">
      <c r="A4516" s="8">
        <v>3504</v>
      </c>
      <c r="B4516" s="374" t="s">
        <v>988</v>
      </c>
      <c r="C4516" s="52" t="s">
        <v>319</v>
      </c>
      <c r="D4516" s="52">
        <v>21</v>
      </c>
      <c r="F4516" s="8" t="s">
        <v>404</v>
      </c>
      <c r="G4516" s="8">
        <v>41</v>
      </c>
      <c r="I4516" s="8">
        <f t="shared" si="103"/>
        <v>62</v>
      </c>
      <c r="J4516" s="372"/>
    </row>
    <row r="4517" spans="1:10" ht="15" customHeight="1" x14ac:dyDescent="0.2">
      <c r="A4517" s="8">
        <v>3503</v>
      </c>
      <c r="B4517" s="374" t="s">
        <v>988</v>
      </c>
      <c r="C4517" s="52" t="s">
        <v>422</v>
      </c>
      <c r="D4517" s="52">
        <v>10</v>
      </c>
      <c r="F4517" s="8" t="s">
        <v>386</v>
      </c>
      <c r="G4517" s="8">
        <v>33</v>
      </c>
      <c r="I4517" s="8">
        <f t="shared" si="103"/>
        <v>43</v>
      </c>
      <c r="J4517" s="372"/>
    </row>
    <row r="4518" spans="1:10" ht="15" customHeight="1" x14ac:dyDescent="0.2">
      <c r="A4518" s="8">
        <v>3502</v>
      </c>
      <c r="B4518" s="374" t="s">
        <v>988</v>
      </c>
      <c r="C4518" s="52" t="s">
        <v>1347</v>
      </c>
      <c r="D4518" s="52">
        <v>10</v>
      </c>
      <c r="F4518" s="8" t="s">
        <v>441</v>
      </c>
      <c r="G4518" s="8">
        <v>45</v>
      </c>
      <c r="H4518" s="216" t="s">
        <v>1336</v>
      </c>
      <c r="I4518" s="8">
        <f t="shared" si="103"/>
        <v>55</v>
      </c>
      <c r="J4518" s="372"/>
    </row>
    <row r="4519" spans="1:10" ht="15" customHeight="1" x14ac:dyDescent="0.2">
      <c r="A4519" s="8">
        <v>3501</v>
      </c>
      <c r="B4519" s="374" t="s">
        <v>988</v>
      </c>
      <c r="C4519" s="52" t="s">
        <v>439</v>
      </c>
      <c r="D4519" s="52">
        <v>14</v>
      </c>
      <c r="F4519" s="8" t="s">
        <v>400</v>
      </c>
      <c r="G4519" s="8">
        <v>34</v>
      </c>
      <c r="I4519" s="8">
        <f t="shared" si="103"/>
        <v>48</v>
      </c>
      <c r="J4519" s="372"/>
    </row>
    <row r="4520" spans="1:10" ht="15" customHeight="1" x14ac:dyDescent="0.2">
      <c r="A4520" s="8">
        <v>3500</v>
      </c>
      <c r="B4520" s="374" t="s">
        <v>988</v>
      </c>
      <c r="C4520" s="8" t="s">
        <v>442</v>
      </c>
      <c r="D4520" s="8">
        <v>23</v>
      </c>
      <c r="E4520" s="52" t="s">
        <v>777</v>
      </c>
      <c r="F4520" s="52" t="s">
        <v>256</v>
      </c>
      <c r="G4520" s="52">
        <v>20</v>
      </c>
      <c r="I4520" s="8">
        <f t="shared" si="103"/>
        <v>43</v>
      </c>
      <c r="J4520" s="372"/>
    </row>
    <row r="4521" spans="1:10" ht="15" customHeight="1" x14ac:dyDescent="0.2">
      <c r="A4521" s="8">
        <v>3499</v>
      </c>
      <c r="B4521" s="374" t="s">
        <v>988</v>
      </c>
      <c r="C4521" s="52" t="s">
        <v>243</v>
      </c>
      <c r="D4521" s="52">
        <v>20</v>
      </c>
      <c r="F4521" s="8" t="s">
        <v>295</v>
      </c>
      <c r="G4521" s="8">
        <v>39</v>
      </c>
      <c r="I4521" s="8">
        <f t="shared" si="103"/>
        <v>59</v>
      </c>
      <c r="J4521" s="372"/>
    </row>
    <row r="4522" spans="1:10" ht="15" customHeight="1" x14ac:dyDescent="0.2">
      <c r="A4522" s="8">
        <v>3498</v>
      </c>
      <c r="B4522" s="374" t="s">
        <v>988</v>
      </c>
      <c r="C4522" s="8" t="s">
        <v>187</v>
      </c>
      <c r="D4522" s="8">
        <v>21</v>
      </c>
      <c r="F4522" s="52" t="s">
        <v>392</v>
      </c>
      <c r="G4522" s="52">
        <v>16</v>
      </c>
      <c r="I4522" s="8">
        <f t="shared" si="103"/>
        <v>37</v>
      </c>
      <c r="J4522" s="372"/>
    </row>
    <row r="4523" spans="1:10" ht="15" customHeight="1" x14ac:dyDescent="0.2">
      <c r="A4523" s="8">
        <v>3497</v>
      </c>
      <c r="B4523" s="373" t="s">
        <v>989</v>
      </c>
      <c r="C4523" s="377" t="s">
        <v>386</v>
      </c>
      <c r="D4523" s="8">
        <v>24</v>
      </c>
      <c r="F4523" s="52" t="s">
        <v>400</v>
      </c>
      <c r="G4523" s="52">
        <v>17</v>
      </c>
      <c r="I4523" s="8">
        <f t="shared" si="103"/>
        <v>41</v>
      </c>
      <c r="J4523" s="372"/>
    </row>
    <row r="4524" spans="1:10" ht="15" customHeight="1" x14ac:dyDescent="0.2">
      <c r="A4524" s="8">
        <v>3496</v>
      </c>
      <c r="B4524" s="373" t="s">
        <v>989</v>
      </c>
      <c r="C4524" s="376" t="s">
        <v>397</v>
      </c>
      <c r="D4524" s="52">
        <v>7</v>
      </c>
      <c r="F4524" s="8" t="s">
        <v>404</v>
      </c>
      <c r="G4524" s="8">
        <v>24</v>
      </c>
      <c r="I4524" s="8">
        <f t="shared" si="103"/>
        <v>31</v>
      </c>
      <c r="J4524" s="372"/>
    </row>
    <row r="4525" spans="1:10" ht="15" customHeight="1" x14ac:dyDescent="0.2">
      <c r="A4525" s="8">
        <v>3495</v>
      </c>
      <c r="B4525" s="373" t="s">
        <v>989</v>
      </c>
      <c r="C4525" s="377" t="s">
        <v>295</v>
      </c>
      <c r="D4525" s="8">
        <v>38</v>
      </c>
      <c r="F4525" s="52" t="s">
        <v>256</v>
      </c>
      <c r="G4525" s="52">
        <v>19</v>
      </c>
      <c r="I4525" s="8">
        <f t="shared" si="103"/>
        <v>57</v>
      </c>
      <c r="J4525" s="372"/>
    </row>
    <row r="4526" spans="1:10" ht="15" customHeight="1" x14ac:dyDescent="0.2">
      <c r="A4526" s="8">
        <v>3494</v>
      </c>
      <c r="B4526" s="373" t="s">
        <v>989</v>
      </c>
      <c r="C4526" s="377" t="s">
        <v>392</v>
      </c>
      <c r="D4526" s="8">
        <v>38</v>
      </c>
      <c r="F4526" s="52" t="s">
        <v>379</v>
      </c>
      <c r="G4526" s="52">
        <v>27</v>
      </c>
      <c r="I4526" s="8">
        <f t="shared" si="103"/>
        <v>65</v>
      </c>
      <c r="J4526" s="372"/>
    </row>
    <row r="4527" spans="1:10" ht="15" customHeight="1" x14ac:dyDescent="0.2">
      <c r="A4527" s="8">
        <v>3493</v>
      </c>
      <c r="B4527" s="373" t="s">
        <v>989</v>
      </c>
      <c r="C4527" s="377" t="s">
        <v>422</v>
      </c>
      <c r="D4527" s="8">
        <v>38</v>
      </c>
      <c r="F4527" s="52" t="s">
        <v>1347</v>
      </c>
      <c r="G4527" s="52">
        <v>24</v>
      </c>
      <c r="H4527" s="216" t="s">
        <v>1363</v>
      </c>
      <c r="I4527" s="8">
        <f t="shared" si="103"/>
        <v>62</v>
      </c>
      <c r="J4527" s="372"/>
    </row>
    <row r="4528" spans="1:10" ht="15" customHeight="1" x14ac:dyDescent="0.2">
      <c r="A4528" s="8">
        <v>3492</v>
      </c>
      <c r="B4528" s="373" t="s">
        <v>989</v>
      </c>
      <c r="C4528" s="377" t="s">
        <v>441</v>
      </c>
      <c r="D4528" s="8">
        <v>34</v>
      </c>
      <c r="F4528" s="52" t="s">
        <v>319</v>
      </c>
      <c r="G4528" s="52">
        <v>20</v>
      </c>
      <c r="I4528" s="8">
        <f t="shared" si="103"/>
        <v>54</v>
      </c>
      <c r="J4528" s="372"/>
    </row>
    <row r="4529" spans="1:10" ht="15" customHeight="1" x14ac:dyDescent="0.2">
      <c r="A4529" s="8">
        <v>3491</v>
      </c>
      <c r="B4529" s="373" t="s">
        <v>989</v>
      </c>
      <c r="C4529" s="377" t="s">
        <v>442</v>
      </c>
      <c r="D4529" s="8">
        <v>26</v>
      </c>
      <c r="E4529" s="52" t="s">
        <v>777</v>
      </c>
      <c r="F4529" s="52" t="s">
        <v>342</v>
      </c>
      <c r="G4529" s="52">
        <v>23</v>
      </c>
      <c r="I4529" s="8">
        <f t="shared" si="103"/>
        <v>49</v>
      </c>
      <c r="J4529" s="372"/>
    </row>
    <row r="4530" spans="1:10" ht="15" customHeight="1" x14ac:dyDescent="0.2">
      <c r="A4530" s="8">
        <v>3490</v>
      </c>
      <c r="B4530" s="373" t="s">
        <v>989</v>
      </c>
      <c r="C4530" s="376" t="s">
        <v>409</v>
      </c>
      <c r="D4530" s="52">
        <v>14</v>
      </c>
      <c r="F4530" s="8" t="s">
        <v>187</v>
      </c>
      <c r="G4530" s="8">
        <v>35</v>
      </c>
      <c r="I4530" s="8">
        <f t="shared" si="103"/>
        <v>49</v>
      </c>
      <c r="J4530" s="372"/>
    </row>
    <row r="4531" spans="1:10" ht="15" customHeight="1" x14ac:dyDescent="0.2">
      <c r="A4531" s="8">
        <v>3489</v>
      </c>
      <c r="B4531" s="373" t="s">
        <v>989</v>
      </c>
      <c r="C4531" s="376" t="s">
        <v>439</v>
      </c>
      <c r="D4531" s="52">
        <v>20</v>
      </c>
      <c r="F4531" s="8" t="s">
        <v>243</v>
      </c>
      <c r="G4531" s="8">
        <v>21</v>
      </c>
      <c r="I4531" s="8">
        <f t="shared" si="103"/>
        <v>41</v>
      </c>
      <c r="J4531" s="372"/>
    </row>
    <row r="4532" spans="1:10" ht="15" customHeight="1" x14ac:dyDescent="0.2">
      <c r="A4532" s="8">
        <v>3488</v>
      </c>
      <c r="B4532" s="374" t="s">
        <v>990</v>
      </c>
      <c r="C4532" s="52" t="s">
        <v>379</v>
      </c>
      <c r="D4532" s="52">
        <v>0</v>
      </c>
      <c r="F4532" s="8" t="s">
        <v>397</v>
      </c>
      <c r="G4532" s="8">
        <v>43</v>
      </c>
      <c r="I4532" s="8">
        <f t="shared" si="103"/>
        <v>43</v>
      </c>
      <c r="J4532" s="372"/>
    </row>
    <row r="4533" spans="1:10" ht="15" customHeight="1" x14ac:dyDescent="0.2">
      <c r="A4533" s="8">
        <v>3487</v>
      </c>
      <c r="B4533" s="374" t="s">
        <v>990</v>
      </c>
      <c r="C4533" s="52" t="s">
        <v>386</v>
      </c>
      <c r="D4533" s="52">
        <v>24</v>
      </c>
      <c r="F4533" s="8" t="s">
        <v>392</v>
      </c>
      <c r="G4533" s="8">
        <v>27</v>
      </c>
      <c r="I4533" s="8">
        <f t="shared" si="103"/>
        <v>51</v>
      </c>
      <c r="J4533" s="372"/>
    </row>
    <row r="4534" spans="1:10" ht="15" customHeight="1" x14ac:dyDescent="0.2">
      <c r="A4534" s="8">
        <v>3486</v>
      </c>
      <c r="B4534" s="374" t="s">
        <v>990</v>
      </c>
      <c r="C4534" s="8" t="s">
        <v>404</v>
      </c>
      <c r="D4534" s="8">
        <v>23</v>
      </c>
      <c r="F4534" s="52" t="s">
        <v>295</v>
      </c>
      <c r="G4534" s="52">
        <v>10</v>
      </c>
      <c r="I4534" s="8">
        <f t="shared" si="103"/>
        <v>33</v>
      </c>
      <c r="J4534" s="372"/>
    </row>
    <row r="4535" spans="1:10" ht="15" customHeight="1" x14ac:dyDescent="0.2">
      <c r="A4535" s="8">
        <v>3485</v>
      </c>
      <c r="B4535" s="374" t="s">
        <v>990</v>
      </c>
      <c r="C4535" s="52" t="s">
        <v>400</v>
      </c>
      <c r="D4535" s="52">
        <v>15</v>
      </c>
      <c r="F4535" s="8" t="s">
        <v>441</v>
      </c>
      <c r="G4535" s="8">
        <v>18</v>
      </c>
      <c r="I4535" s="8">
        <f t="shared" si="103"/>
        <v>33</v>
      </c>
      <c r="J4535" s="372"/>
    </row>
    <row r="4536" spans="1:10" ht="15" customHeight="1" x14ac:dyDescent="0.2">
      <c r="A4536" s="8">
        <v>3484</v>
      </c>
      <c r="B4536" s="374" t="s">
        <v>990</v>
      </c>
      <c r="C4536" s="52" t="s">
        <v>256</v>
      </c>
      <c r="D4536" s="52">
        <v>6</v>
      </c>
      <c r="F4536" s="8" t="s">
        <v>1347</v>
      </c>
      <c r="G4536" s="8">
        <v>31</v>
      </c>
      <c r="H4536" s="216" t="s">
        <v>1364</v>
      </c>
      <c r="I4536" s="8">
        <f t="shared" si="103"/>
        <v>37</v>
      </c>
      <c r="J4536" s="372"/>
    </row>
    <row r="4537" spans="1:10" ht="15" customHeight="1" x14ac:dyDescent="0.2">
      <c r="A4537" s="8">
        <v>3483</v>
      </c>
      <c r="B4537" s="374" t="s">
        <v>990</v>
      </c>
      <c r="C4537" s="8" t="s">
        <v>243</v>
      </c>
      <c r="D4537" s="8">
        <v>31</v>
      </c>
      <c r="F4537" s="52" t="s">
        <v>319</v>
      </c>
      <c r="G4537" s="52">
        <v>17</v>
      </c>
      <c r="I4537" s="8">
        <f t="shared" si="103"/>
        <v>48</v>
      </c>
      <c r="J4537" s="372"/>
    </row>
    <row r="4538" spans="1:10" ht="15" customHeight="1" x14ac:dyDescent="0.2">
      <c r="A4538" s="8">
        <v>3482</v>
      </c>
      <c r="B4538" s="374" t="s">
        <v>990</v>
      </c>
      <c r="C4538" s="52" t="s">
        <v>409</v>
      </c>
      <c r="D4538" s="52">
        <v>16</v>
      </c>
      <c r="F4538" s="8" t="s">
        <v>342</v>
      </c>
      <c r="G4538" s="8">
        <v>27</v>
      </c>
      <c r="I4538" s="8">
        <f t="shared" si="103"/>
        <v>43</v>
      </c>
      <c r="J4538" s="372"/>
    </row>
    <row r="4539" spans="1:10" ht="15" customHeight="1" x14ac:dyDescent="0.2">
      <c r="A4539" s="8">
        <v>3481</v>
      </c>
      <c r="B4539" s="374" t="s">
        <v>990</v>
      </c>
      <c r="C4539" s="8" t="s">
        <v>422</v>
      </c>
      <c r="D4539" s="8">
        <v>38</v>
      </c>
      <c r="F4539" s="52" t="s">
        <v>439</v>
      </c>
      <c r="G4539" s="52">
        <v>26</v>
      </c>
      <c r="I4539" s="8">
        <f t="shared" si="103"/>
        <v>64</v>
      </c>
      <c r="J4539" s="372"/>
    </row>
    <row r="4540" spans="1:10" ht="15" customHeight="1" x14ac:dyDescent="0.2">
      <c r="A4540" s="8">
        <v>3480</v>
      </c>
      <c r="B4540" s="374" t="s">
        <v>990</v>
      </c>
      <c r="C4540" s="8" t="s">
        <v>187</v>
      </c>
      <c r="D4540" s="8">
        <v>31</v>
      </c>
      <c r="F4540" s="52" t="s">
        <v>442</v>
      </c>
      <c r="G4540" s="52">
        <v>16</v>
      </c>
      <c r="I4540" s="8">
        <f t="shared" si="103"/>
        <v>47</v>
      </c>
      <c r="J4540" s="372"/>
    </row>
    <row r="4541" spans="1:10" ht="15" customHeight="1" x14ac:dyDescent="0.2">
      <c r="A4541" s="8">
        <v>3479</v>
      </c>
      <c r="B4541" s="373" t="s">
        <v>991</v>
      </c>
      <c r="C4541" s="376" t="s">
        <v>256</v>
      </c>
      <c r="D4541" s="52">
        <v>7</v>
      </c>
      <c r="F4541" s="8" t="s">
        <v>386</v>
      </c>
      <c r="G4541" s="8">
        <v>31</v>
      </c>
      <c r="I4541" s="8">
        <f t="shared" si="103"/>
        <v>38</v>
      </c>
      <c r="J4541" s="372"/>
    </row>
    <row r="4542" spans="1:10" ht="15" customHeight="1" x14ac:dyDescent="0.2">
      <c r="A4542" s="8">
        <v>3478</v>
      </c>
      <c r="B4542" s="373" t="s">
        <v>991</v>
      </c>
      <c r="C4542" s="376" t="s">
        <v>379</v>
      </c>
      <c r="D4542" s="52">
        <v>18</v>
      </c>
      <c r="F4542" s="8" t="s">
        <v>400</v>
      </c>
      <c r="G4542" s="8">
        <v>21</v>
      </c>
      <c r="I4542" s="8">
        <f t="shared" si="103"/>
        <v>39</v>
      </c>
      <c r="J4542" s="372"/>
    </row>
    <row r="4543" spans="1:10" ht="15" customHeight="1" x14ac:dyDescent="0.2">
      <c r="A4543" s="8">
        <v>3477</v>
      </c>
      <c r="B4543" s="373" t="s">
        <v>991</v>
      </c>
      <c r="C4543" s="376" t="s">
        <v>441</v>
      </c>
      <c r="D4543" s="52">
        <v>7</v>
      </c>
      <c r="F4543" s="8" t="s">
        <v>404</v>
      </c>
      <c r="G4543" s="8">
        <v>24</v>
      </c>
      <c r="I4543" s="8">
        <f t="shared" si="103"/>
        <v>31</v>
      </c>
      <c r="J4543" s="372"/>
    </row>
    <row r="4544" spans="1:10" ht="15" customHeight="1" x14ac:dyDescent="0.2">
      <c r="A4544" s="8">
        <v>3476</v>
      </c>
      <c r="B4544" s="373" t="s">
        <v>991</v>
      </c>
      <c r="C4544" s="376" t="s">
        <v>295</v>
      </c>
      <c r="D4544" s="52">
        <v>10</v>
      </c>
      <c r="F4544" s="8" t="s">
        <v>397</v>
      </c>
      <c r="G4544" s="8">
        <v>29</v>
      </c>
      <c r="I4544" s="8">
        <f t="shared" si="103"/>
        <v>39</v>
      </c>
      <c r="J4544" s="372"/>
    </row>
    <row r="4545" spans="1:10" ht="15" customHeight="1" x14ac:dyDescent="0.2">
      <c r="A4545" s="8">
        <v>3475</v>
      </c>
      <c r="B4545" s="373" t="s">
        <v>991</v>
      </c>
      <c r="C4545" s="376" t="s">
        <v>342</v>
      </c>
      <c r="D4545" s="52">
        <v>32</v>
      </c>
      <c r="F4545" s="8" t="s">
        <v>392</v>
      </c>
      <c r="G4545" s="8">
        <v>48</v>
      </c>
      <c r="H4545" s="216" t="s">
        <v>1339</v>
      </c>
      <c r="I4545" s="8">
        <f t="shared" si="103"/>
        <v>80</v>
      </c>
      <c r="J4545" s="372"/>
    </row>
    <row r="4546" spans="1:10" ht="15" customHeight="1" x14ac:dyDescent="0.2">
      <c r="A4546" s="8">
        <v>3474</v>
      </c>
      <c r="B4546" s="373" t="s">
        <v>991</v>
      </c>
      <c r="C4546" s="376" t="s">
        <v>319</v>
      </c>
      <c r="D4546" s="52">
        <v>24</v>
      </c>
      <c r="F4546" s="8" t="s">
        <v>422</v>
      </c>
      <c r="G4546" s="8">
        <v>26</v>
      </c>
      <c r="I4546" s="8">
        <f t="shared" si="103"/>
        <v>50</v>
      </c>
      <c r="J4546" s="372"/>
    </row>
    <row r="4547" spans="1:10" ht="15" customHeight="1" x14ac:dyDescent="0.2">
      <c r="A4547" s="8">
        <v>3473</v>
      </c>
      <c r="B4547" s="373" t="s">
        <v>991</v>
      </c>
      <c r="C4547" s="376" t="s">
        <v>1347</v>
      </c>
      <c r="D4547" s="52">
        <v>17</v>
      </c>
      <c r="F4547" s="8" t="s">
        <v>409</v>
      </c>
      <c r="G4547" s="8">
        <v>37</v>
      </c>
      <c r="I4547" s="8">
        <f t="shared" si="103"/>
        <v>54</v>
      </c>
      <c r="J4547" s="372"/>
    </row>
    <row r="4548" spans="1:10" ht="15" customHeight="1" x14ac:dyDescent="0.2">
      <c r="A4548" s="8">
        <v>3472</v>
      </c>
      <c r="B4548" s="373" t="s">
        <v>991</v>
      </c>
      <c r="C4548" s="376" t="s">
        <v>439</v>
      </c>
      <c r="D4548" s="52">
        <v>10</v>
      </c>
      <c r="F4548" s="8" t="s">
        <v>187</v>
      </c>
      <c r="G4548" s="8">
        <v>20</v>
      </c>
      <c r="I4548" s="8">
        <f t="shared" si="103"/>
        <v>30</v>
      </c>
      <c r="J4548" s="372"/>
    </row>
    <row r="4549" spans="1:10" ht="15" customHeight="1" x14ac:dyDescent="0.2">
      <c r="A4549" s="8">
        <v>3471</v>
      </c>
      <c r="B4549" s="373" t="s">
        <v>991</v>
      </c>
      <c r="C4549" s="376" t="s">
        <v>442</v>
      </c>
      <c r="D4549" s="52">
        <v>7</v>
      </c>
      <c r="F4549" s="8" t="s">
        <v>243</v>
      </c>
      <c r="G4549" s="8">
        <v>20</v>
      </c>
      <c r="I4549" s="8">
        <f t="shared" si="103"/>
        <v>27</v>
      </c>
      <c r="J4549" s="372"/>
    </row>
    <row r="4550" spans="1:10" ht="15" customHeight="1" x14ac:dyDescent="0.2">
      <c r="A4550" s="8">
        <v>3470</v>
      </c>
      <c r="B4550" s="374" t="s">
        <v>992</v>
      </c>
      <c r="C4550" s="8" t="s">
        <v>397</v>
      </c>
      <c r="D4550" s="8">
        <v>21</v>
      </c>
      <c r="F4550" s="52" t="s">
        <v>386</v>
      </c>
      <c r="G4550" s="52">
        <v>10</v>
      </c>
      <c r="I4550" s="8">
        <f t="shared" si="103"/>
        <v>31</v>
      </c>
      <c r="J4550" s="372"/>
    </row>
    <row r="4551" spans="1:10" ht="15" customHeight="1" x14ac:dyDescent="0.2">
      <c r="A4551" s="8">
        <v>3469</v>
      </c>
      <c r="B4551" s="374" t="s">
        <v>992</v>
      </c>
      <c r="C4551" s="52" t="s">
        <v>404</v>
      </c>
      <c r="D4551" s="52">
        <v>21</v>
      </c>
      <c r="F4551" s="8" t="s">
        <v>392</v>
      </c>
      <c r="G4551" s="8">
        <v>27</v>
      </c>
      <c r="I4551" s="8">
        <f t="shared" si="103"/>
        <v>48</v>
      </c>
      <c r="J4551" s="372"/>
    </row>
    <row r="4552" spans="1:10" ht="15" customHeight="1" x14ac:dyDescent="0.2">
      <c r="A4552" s="8">
        <v>3468</v>
      </c>
      <c r="B4552" s="374" t="s">
        <v>992</v>
      </c>
      <c r="C4552" s="8" t="s">
        <v>400</v>
      </c>
      <c r="D4552" s="8">
        <v>30</v>
      </c>
      <c r="F4552" s="52" t="s">
        <v>256</v>
      </c>
      <c r="G4552" s="52">
        <v>7</v>
      </c>
      <c r="I4552" s="8">
        <f t="shared" si="103"/>
        <v>37</v>
      </c>
      <c r="J4552" s="372"/>
    </row>
    <row r="4553" spans="1:10" ht="15" customHeight="1" x14ac:dyDescent="0.2">
      <c r="A4553" s="8">
        <v>3467</v>
      </c>
      <c r="B4553" s="374" t="s">
        <v>992</v>
      </c>
      <c r="C4553" s="8" t="s">
        <v>441</v>
      </c>
      <c r="D4553" s="8">
        <v>27</v>
      </c>
      <c r="F4553" s="52" t="s">
        <v>295</v>
      </c>
      <c r="G4553" s="52">
        <v>20</v>
      </c>
      <c r="I4553" s="8">
        <f t="shared" si="103"/>
        <v>47</v>
      </c>
      <c r="J4553" s="372"/>
    </row>
    <row r="4554" spans="1:10" ht="15" customHeight="1" x14ac:dyDescent="0.2">
      <c r="A4554" s="8">
        <v>3466</v>
      </c>
      <c r="B4554" s="374" t="s">
        <v>992</v>
      </c>
      <c r="C4554" s="8" t="s">
        <v>1347</v>
      </c>
      <c r="D4554" s="8">
        <v>45</v>
      </c>
      <c r="F4554" s="52" t="s">
        <v>379</v>
      </c>
      <c r="G4554" s="52">
        <v>21</v>
      </c>
      <c r="H4554" s="216" t="s">
        <v>1364</v>
      </c>
      <c r="I4554" s="8">
        <f t="shared" si="103"/>
        <v>66</v>
      </c>
      <c r="J4554" s="372"/>
    </row>
    <row r="4555" spans="1:10" ht="15" customHeight="1" x14ac:dyDescent="0.2">
      <c r="A4555" s="8">
        <v>3465</v>
      </c>
      <c r="B4555" s="374" t="s">
        <v>992</v>
      </c>
      <c r="C4555" s="52" t="s">
        <v>319</v>
      </c>
      <c r="D4555" s="52">
        <v>17</v>
      </c>
      <c r="F4555" s="8" t="s">
        <v>409</v>
      </c>
      <c r="G4555" s="8">
        <v>27</v>
      </c>
      <c r="I4555" s="8">
        <f t="shared" si="103"/>
        <v>44</v>
      </c>
      <c r="J4555" s="372"/>
    </row>
    <row r="4556" spans="1:10" ht="15" customHeight="1" x14ac:dyDescent="0.2">
      <c r="A4556" s="8">
        <v>3464</v>
      </c>
      <c r="B4556" s="374" t="s">
        <v>992</v>
      </c>
      <c r="C4556" s="52" t="s">
        <v>342</v>
      </c>
      <c r="D4556" s="52">
        <v>12</v>
      </c>
      <c r="F4556" s="8" t="s">
        <v>439</v>
      </c>
      <c r="G4556" s="8">
        <v>31</v>
      </c>
      <c r="I4556" s="8">
        <f t="shared" si="103"/>
        <v>43</v>
      </c>
      <c r="J4556" s="372"/>
    </row>
    <row r="4557" spans="1:10" ht="15" customHeight="1" x14ac:dyDescent="0.2">
      <c r="A4557" s="8">
        <v>3463</v>
      </c>
      <c r="B4557" s="374" t="s">
        <v>992</v>
      </c>
      <c r="C4557" s="52" t="s">
        <v>422</v>
      </c>
      <c r="D4557" s="52">
        <v>20</v>
      </c>
      <c r="F4557" s="8" t="s">
        <v>442</v>
      </c>
      <c r="G4557" s="8">
        <v>31</v>
      </c>
      <c r="I4557" s="8">
        <f t="shared" si="103"/>
        <v>51</v>
      </c>
      <c r="J4557" s="372"/>
    </row>
    <row r="4558" spans="1:10" ht="15" customHeight="1" x14ac:dyDescent="0.2">
      <c r="A4558" s="8">
        <v>3462</v>
      </c>
      <c r="B4558" s="374" t="s">
        <v>992</v>
      </c>
      <c r="C4558" s="52" t="s">
        <v>187</v>
      </c>
      <c r="D4558" s="52">
        <v>14</v>
      </c>
      <c r="F4558" s="8" t="s">
        <v>243</v>
      </c>
      <c r="G4558" s="8">
        <v>30</v>
      </c>
      <c r="I4558" s="8">
        <f t="shared" si="103"/>
        <v>44</v>
      </c>
      <c r="J4558" s="372"/>
    </row>
    <row r="4559" spans="1:10" ht="15" customHeight="1" x14ac:dyDescent="0.2">
      <c r="A4559" s="8">
        <v>3461</v>
      </c>
      <c r="B4559" s="373" t="s">
        <v>993</v>
      </c>
      <c r="C4559" s="376" t="s">
        <v>439</v>
      </c>
      <c r="D4559" s="52">
        <v>23</v>
      </c>
      <c r="E4559" s="52" t="s">
        <v>777</v>
      </c>
      <c r="F4559" s="8" t="s">
        <v>400</v>
      </c>
      <c r="G4559" s="8">
        <v>26</v>
      </c>
      <c r="I4559" s="8">
        <f t="shared" si="103"/>
        <v>49</v>
      </c>
      <c r="J4559" s="372"/>
    </row>
    <row r="4560" spans="1:10" ht="15" customHeight="1" x14ac:dyDescent="0.2">
      <c r="A4560" s="8">
        <v>3460</v>
      </c>
      <c r="B4560" s="373" t="s">
        <v>993</v>
      </c>
      <c r="C4560" s="377" t="s">
        <v>442</v>
      </c>
      <c r="D4560" s="8">
        <v>27</v>
      </c>
      <c r="F4560" s="52" t="s">
        <v>404</v>
      </c>
      <c r="G4560" s="52">
        <v>23</v>
      </c>
      <c r="I4560" s="8">
        <f t="shared" si="103"/>
        <v>50</v>
      </c>
      <c r="J4560" s="372"/>
    </row>
    <row r="4561" spans="1:10" ht="15" customHeight="1" x14ac:dyDescent="0.2">
      <c r="A4561" s="8">
        <v>3459</v>
      </c>
      <c r="B4561" s="373" t="s">
        <v>993</v>
      </c>
      <c r="C4561" s="377" t="s">
        <v>243</v>
      </c>
      <c r="D4561" s="8">
        <v>27</v>
      </c>
      <c r="F4561" s="52" t="s">
        <v>397</v>
      </c>
      <c r="G4561" s="52">
        <v>14</v>
      </c>
      <c r="I4561" s="8">
        <f t="shared" si="103"/>
        <v>41</v>
      </c>
      <c r="J4561" s="372"/>
    </row>
    <row r="4562" spans="1:10" ht="15" customHeight="1" x14ac:dyDescent="0.2">
      <c r="A4562" s="8">
        <v>3458</v>
      </c>
      <c r="B4562" s="373" t="s">
        <v>993</v>
      </c>
      <c r="C4562" s="376" t="s">
        <v>256</v>
      </c>
      <c r="D4562" s="52">
        <v>10</v>
      </c>
      <c r="F4562" s="8" t="s">
        <v>392</v>
      </c>
      <c r="G4562" s="8">
        <v>43</v>
      </c>
      <c r="H4562" s="216" t="s">
        <v>1339</v>
      </c>
      <c r="I4562" s="8">
        <f t="shared" si="103"/>
        <v>53</v>
      </c>
      <c r="J4562" s="372"/>
    </row>
    <row r="4563" spans="1:10" ht="15" customHeight="1" x14ac:dyDescent="0.2">
      <c r="A4563" s="8">
        <v>3457</v>
      </c>
      <c r="B4563" s="373" t="s">
        <v>993</v>
      </c>
      <c r="C4563" s="376" t="s">
        <v>379</v>
      </c>
      <c r="D4563" s="52">
        <v>17</v>
      </c>
      <c r="F4563" s="8" t="s">
        <v>295</v>
      </c>
      <c r="G4563" s="8">
        <v>35</v>
      </c>
      <c r="I4563" s="8">
        <f t="shared" si="103"/>
        <v>52</v>
      </c>
      <c r="J4563" s="372"/>
    </row>
    <row r="4564" spans="1:10" ht="15" customHeight="1" x14ac:dyDescent="0.2">
      <c r="A4564" s="8">
        <v>3456</v>
      </c>
      <c r="B4564" s="373" t="s">
        <v>993</v>
      </c>
      <c r="C4564" s="376" t="s">
        <v>409</v>
      </c>
      <c r="D4564" s="52">
        <v>14</v>
      </c>
      <c r="F4564" s="8" t="s">
        <v>441</v>
      </c>
      <c r="G4564" s="8">
        <v>17</v>
      </c>
      <c r="I4564" s="8">
        <f t="shared" si="103"/>
        <v>31</v>
      </c>
      <c r="J4564" s="372"/>
    </row>
    <row r="4565" spans="1:10" ht="15" customHeight="1" x14ac:dyDescent="0.2">
      <c r="A4565" s="8">
        <v>3455</v>
      </c>
      <c r="B4565" s="373" t="s">
        <v>993</v>
      </c>
      <c r="C4565" s="377" t="s">
        <v>1347</v>
      </c>
      <c r="D4565" s="8">
        <v>27</v>
      </c>
      <c r="F4565" s="52" t="s">
        <v>422</v>
      </c>
      <c r="G4565" s="52">
        <v>21</v>
      </c>
      <c r="I4565" s="8">
        <f t="shared" si="103"/>
        <v>48</v>
      </c>
      <c r="J4565" s="372"/>
    </row>
    <row r="4566" spans="1:10" ht="15" customHeight="1" x14ac:dyDescent="0.2">
      <c r="A4566" s="8">
        <v>3454</v>
      </c>
      <c r="B4566" s="373" t="s">
        <v>993</v>
      </c>
      <c r="C4566" s="376" t="s">
        <v>187</v>
      </c>
      <c r="D4566" s="52">
        <v>9</v>
      </c>
      <c r="F4566" s="8" t="s">
        <v>319</v>
      </c>
      <c r="G4566" s="8">
        <v>34</v>
      </c>
      <c r="I4566" s="8">
        <f t="shared" si="103"/>
        <v>43</v>
      </c>
      <c r="J4566" s="372"/>
    </row>
    <row r="4567" spans="1:10" ht="15" customHeight="1" x14ac:dyDescent="0.2">
      <c r="A4567" s="8">
        <v>3453</v>
      </c>
      <c r="B4567" s="373" t="s">
        <v>993</v>
      </c>
      <c r="C4567" s="376" t="s">
        <v>386</v>
      </c>
      <c r="D4567" s="52">
        <v>0</v>
      </c>
      <c r="F4567" s="8" t="s">
        <v>342</v>
      </c>
      <c r="G4567" s="8">
        <v>31</v>
      </c>
      <c r="I4567" s="8">
        <f t="shared" si="103"/>
        <v>31</v>
      </c>
      <c r="J4567" s="372"/>
    </row>
    <row r="4568" spans="1:10" ht="15" customHeight="1" x14ac:dyDescent="0.2">
      <c r="A4568" s="8">
        <v>3452</v>
      </c>
      <c r="B4568" s="374" t="s">
        <v>994</v>
      </c>
      <c r="C4568" s="52" t="s">
        <v>397</v>
      </c>
      <c r="D4568" s="52">
        <v>9</v>
      </c>
      <c r="F4568" s="8" t="s">
        <v>400</v>
      </c>
      <c r="G4568" s="8">
        <v>34</v>
      </c>
      <c r="I4568" s="8">
        <f t="shared" si="103"/>
        <v>43</v>
      </c>
      <c r="J4568" s="372"/>
    </row>
    <row r="4569" spans="1:10" ht="15" customHeight="1" x14ac:dyDescent="0.2">
      <c r="A4569" s="8">
        <v>3451</v>
      </c>
      <c r="B4569" s="374" t="s">
        <v>994</v>
      </c>
      <c r="C4569" s="8" t="s">
        <v>386</v>
      </c>
      <c r="D4569" s="8">
        <v>31</v>
      </c>
      <c r="E4569" s="52" t="s">
        <v>777</v>
      </c>
      <c r="F4569" s="52" t="s">
        <v>404</v>
      </c>
      <c r="G4569" s="52">
        <v>28</v>
      </c>
      <c r="H4569" s="216" t="s">
        <v>1335</v>
      </c>
      <c r="I4569" s="8">
        <f t="shared" si="103"/>
        <v>59</v>
      </c>
      <c r="J4569" s="372"/>
    </row>
    <row r="4570" spans="1:10" ht="15" customHeight="1" x14ac:dyDescent="0.2">
      <c r="A4570" s="8">
        <v>3450</v>
      </c>
      <c r="B4570" s="374" t="s">
        <v>994</v>
      </c>
      <c r="C4570" s="52" t="s">
        <v>256</v>
      </c>
      <c r="D4570" s="52">
        <v>10</v>
      </c>
      <c r="F4570" s="8" t="s">
        <v>441</v>
      </c>
      <c r="G4570" s="8">
        <v>23</v>
      </c>
      <c r="I4570" s="8">
        <f t="shared" si="103"/>
        <v>33</v>
      </c>
      <c r="J4570" s="372"/>
    </row>
    <row r="4571" spans="1:10" ht="15" customHeight="1" x14ac:dyDescent="0.2">
      <c r="A4571" s="8">
        <v>3449</v>
      </c>
      <c r="B4571" s="374" t="s">
        <v>994</v>
      </c>
      <c r="C4571" s="8" t="s">
        <v>295</v>
      </c>
      <c r="D4571" s="8">
        <v>38</v>
      </c>
      <c r="F4571" s="52" t="s">
        <v>1347</v>
      </c>
      <c r="G4571" s="52">
        <v>7</v>
      </c>
      <c r="I4571" s="8">
        <f t="shared" si="103"/>
        <v>45</v>
      </c>
      <c r="J4571" s="372"/>
    </row>
    <row r="4572" spans="1:10" ht="15" customHeight="1" x14ac:dyDescent="0.2">
      <c r="A4572" s="8">
        <v>3448</v>
      </c>
      <c r="B4572" s="374" t="s">
        <v>994</v>
      </c>
      <c r="C4572" s="52" t="s">
        <v>422</v>
      </c>
      <c r="D4572" s="52">
        <v>17</v>
      </c>
      <c r="F4572" s="8" t="s">
        <v>319</v>
      </c>
      <c r="G4572" s="8">
        <v>24</v>
      </c>
      <c r="I4572" s="8">
        <f t="shared" si="103"/>
        <v>41</v>
      </c>
      <c r="J4572" s="372"/>
    </row>
    <row r="4573" spans="1:10" ht="15" customHeight="1" x14ac:dyDescent="0.2">
      <c r="A4573" s="8">
        <v>3447</v>
      </c>
      <c r="B4573" s="374" t="s">
        <v>994</v>
      </c>
      <c r="C4573" s="8" t="s">
        <v>379</v>
      </c>
      <c r="D4573" s="8">
        <v>20</v>
      </c>
      <c r="F4573" s="52" t="s">
        <v>409</v>
      </c>
      <c r="G4573" s="52">
        <v>13</v>
      </c>
      <c r="I4573" s="8">
        <f t="shared" ref="I4573:I4636" si="104">D4573+G4573</f>
        <v>33</v>
      </c>
      <c r="J4573" s="372"/>
    </row>
    <row r="4574" spans="1:10" ht="15" customHeight="1" x14ac:dyDescent="0.2">
      <c r="A4574" s="8">
        <v>3446</v>
      </c>
      <c r="B4574" s="374" t="s">
        <v>994</v>
      </c>
      <c r="C4574" s="52" t="s">
        <v>442</v>
      </c>
      <c r="D4574" s="52">
        <v>17</v>
      </c>
      <c r="F4574" s="8" t="s">
        <v>439</v>
      </c>
      <c r="G4574" s="8">
        <v>34</v>
      </c>
      <c r="I4574" s="8">
        <f t="shared" si="104"/>
        <v>51</v>
      </c>
      <c r="J4574" s="372"/>
    </row>
    <row r="4575" spans="1:10" ht="15" customHeight="1" x14ac:dyDescent="0.2">
      <c r="A4575" s="8">
        <v>3445</v>
      </c>
      <c r="B4575" s="374" t="s">
        <v>994</v>
      </c>
      <c r="C4575" s="52" t="s">
        <v>342</v>
      </c>
      <c r="D4575" s="52">
        <v>10</v>
      </c>
      <c r="F4575" s="8" t="s">
        <v>187</v>
      </c>
      <c r="G4575" s="8">
        <v>14</v>
      </c>
      <c r="I4575" s="8">
        <f t="shared" si="104"/>
        <v>24</v>
      </c>
      <c r="J4575" s="372"/>
    </row>
    <row r="4576" spans="1:10" ht="15" customHeight="1" x14ac:dyDescent="0.2">
      <c r="A4576" s="8">
        <v>3444</v>
      </c>
      <c r="B4576" s="374" t="s">
        <v>994</v>
      </c>
      <c r="C4576" s="52" t="s">
        <v>392</v>
      </c>
      <c r="D4576" s="52">
        <v>12</v>
      </c>
      <c r="F4576" s="8" t="s">
        <v>243</v>
      </c>
      <c r="G4576" s="8">
        <v>24</v>
      </c>
      <c r="I4576" s="8">
        <f t="shared" si="104"/>
        <v>36</v>
      </c>
      <c r="J4576" s="372"/>
    </row>
    <row r="4577" spans="1:10" ht="15" customHeight="1" x14ac:dyDescent="0.2">
      <c r="A4577" s="8">
        <v>3443</v>
      </c>
      <c r="B4577" s="373" t="s">
        <v>995</v>
      </c>
      <c r="C4577" s="376" t="s">
        <v>400</v>
      </c>
      <c r="D4577" s="52">
        <v>34</v>
      </c>
      <c r="F4577" s="8" t="s">
        <v>386</v>
      </c>
      <c r="G4577" s="8">
        <v>41</v>
      </c>
      <c r="I4577" s="8">
        <f t="shared" si="104"/>
        <v>75</v>
      </c>
      <c r="J4577" s="372"/>
    </row>
    <row r="4578" spans="1:10" ht="15" customHeight="1" x14ac:dyDescent="0.2">
      <c r="A4578" s="8">
        <v>3442</v>
      </c>
      <c r="B4578" s="373" t="s">
        <v>995</v>
      </c>
      <c r="C4578" s="377" t="s">
        <v>397</v>
      </c>
      <c r="D4578" s="8">
        <v>24</v>
      </c>
      <c r="F4578" s="52" t="s">
        <v>392</v>
      </c>
      <c r="G4578" s="52">
        <v>21</v>
      </c>
      <c r="I4578" s="8">
        <f t="shared" si="104"/>
        <v>45</v>
      </c>
      <c r="J4578" s="372"/>
    </row>
    <row r="4579" spans="1:10" ht="15" customHeight="1" x14ac:dyDescent="0.2">
      <c r="A4579" s="8">
        <v>3441</v>
      </c>
      <c r="B4579" s="373" t="s">
        <v>995</v>
      </c>
      <c r="C4579" s="376" t="s">
        <v>256</v>
      </c>
      <c r="D4579" s="52">
        <v>3</v>
      </c>
      <c r="F4579" s="8" t="s">
        <v>295</v>
      </c>
      <c r="G4579" s="8">
        <v>31</v>
      </c>
      <c r="I4579" s="8">
        <f t="shared" si="104"/>
        <v>34</v>
      </c>
      <c r="J4579" s="372"/>
    </row>
    <row r="4580" spans="1:10" ht="15" customHeight="1" x14ac:dyDescent="0.2">
      <c r="A4580" s="8">
        <v>3440</v>
      </c>
      <c r="B4580" s="373" t="s">
        <v>995</v>
      </c>
      <c r="C4580" s="377" t="s">
        <v>441</v>
      </c>
      <c r="D4580" s="8">
        <v>38</v>
      </c>
      <c r="F4580" s="52" t="s">
        <v>379</v>
      </c>
      <c r="G4580" s="52">
        <v>3</v>
      </c>
      <c r="H4580" s="216" t="s">
        <v>1336</v>
      </c>
      <c r="I4580" s="8">
        <f t="shared" si="104"/>
        <v>41</v>
      </c>
      <c r="J4580" s="372"/>
    </row>
    <row r="4581" spans="1:10" ht="15" customHeight="1" x14ac:dyDescent="0.2">
      <c r="A4581" s="8">
        <v>3439</v>
      </c>
      <c r="B4581" s="373" t="s">
        <v>995</v>
      </c>
      <c r="C4581" s="377" t="s">
        <v>243</v>
      </c>
      <c r="D4581" s="8">
        <v>24</v>
      </c>
      <c r="F4581" s="52" t="s">
        <v>422</v>
      </c>
      <c r="G4581" s="52">
        <v>13</v>
      </c>
      <c r="I4581" s="8">
        <f t="shared" si="104"/>
        <v>37</v>
      </c>
      <c r="J4581" s="372"/>
    </row>
    <row r="4582" spans="1:10" ht="15" customHeight="1" x14ac:dyDescent="0.2">
      <c r="A4582" s="8">
        <v>3438</v>
      </c>
      <c r="B4582" s="373" t="s">
        <v>995</v>
      </c>
      <c r="C4582" s="377" t="s">
        <v>439</v>
      </c>
      <c r="D4582" s="8">
        <v>20</v>
      </c>
      <c r="F4582" s="52" t="s">
        <v>409</v>
      </c>
      <c r="G4582" s="52">
        <v>16</v>
      </c>
      <c r="I4582" s="8">
        <f t="shared" si="104"/>
        <v>36</v>
      </c>
      <c r="J4582" s="372"/>
    </row>
    <row r="4583" spans="1:10" ht="15" customHeight="1" x14ac:dyDescent="0.2">
      <c r="A4583" s="8">
        <v>3437</v>
      </c>
      <c r="B4583" s="373" t="s">
        <v>995</v>
      </c>
      <c r="C4583" s="377" t="s">
        <v>1347</v>
      </c>
      <c r="D4583" s="8">
        <v>34</v>
      </c>
      <c r="F4583" s="52" t="s">
        <v>342</v>
      </c>
      <c r="G4583" s="52">
        <v>24</v>
      </c>
      <c r="I4583" s="8">
        <f t="shared" si="104"/>
        <v>58</v>
      </c>
      <c r="J4583" s="372"/>
    </row>
    <row r="4584" spans="1:10" ht="15" customHeight="1" x14ac:dyDescent="0.2">
      <c r="A4584" s="8">
        <v>3436</v>
      </c>
      <c r="B4584" s="373" t="s">
        <v>995</v>
      </c>
      <c r="C4584" s="377" t="s">
        <v>404</v>
      </c>
      <c r="D4584" s="8">
        <v>33</v>
      </c>
      <c r="F4584" s="52" t="s">
        <v>187</v>
      </c>
      <c r="G4584" s="52">
        <v>17</v>
      </c>
      <c r="I4584" s="8">
        <f t="shared" si="104"/>
        <v>50</v>
      </c>
      <c r="J4584" s="372"/>
    </row>
    <row r="4585" spans="1:10" ht="15" customHeight="1" x14ac:dyDescent="0.2">
      <c r="A4585" s="8">
        <v>3435</v>
      </c>
      <c r="B4585" s="373" t="s">
        <v>995</v>
      </c>
      <c r="C4585" s="376" t="s">
        <v>319</v>
      </c>
      <c r="D4585" s="52">
        <v>7</v>
      </c>
      <c r="F4585" s="8" t="s">
        <v>442</v>
      </c>
      <c r="G4585" s="8">
        <v>10</v>
      </c>
      <c r="I4585" s="8">
        <f t="shared" si="104"/>
        <v>17</v>
      </c>
      <c r="J4585" s="372"/>
    </row>
    <row r="4586" spans="1:10" ht="15" customHeight="1" x14ac:dyDescent="0.2">
      <c r="A4586" s="8">
        <v>3434</v>
      </c>
      <c r="B4586" s="374" t="s">
        <v>996</v>
      </c>
      <c r="C4586" s="52" t="s">
        <v>404</v>
      </c>
      <c r="D4586" s="52">
        <v>27</v>
      </c>
      <c r="F4586" s="8" t="s">
        <v>397</v>
      </c>
      <c r="G4586" s="8">
        <v>35</v>
      </c>
      <c r="H4586" s="216" t="s">
        <v>1350</v>
      </c>
      <c r="I4586" s="8">
        <f t="shared" si="104"/>
        <v>62</v>
      </c>
      <c r="J4586" s="372"/>
    </row>
    <row r="4587" spans="1:10" ht="15" customHeight="1" x14ac:dyDescent="0.2">
      <c r="A4587" s="8">
        <v>3433</v>
      </c>
      <c r="B4587" s="374" t="s">
        <v>996</v>
      </c>
      <c r="C4587" s="52" t="s">
        <v>441</v>
      </c>
      <c r="D4587" s="52">
        <v>13</v>
      </c>
      <c r="F4587" s="8" t="s">
        <v>392</v>
      </c>
      <c r="G4587" s="8">
        <v>26</v>
      </c>
      <c r="I4587" s="8">
        <f t="shared" si="104"/>
        <v>39</v>
      </c>
      <c r="J4587" s="372"/>
    </row>
    <row r="4588" spans="1:10" ht="15" customHeight="1" x14ac:dyDescent="0.2">
      <c r="A4588" s="8">
        <v>3432</v>
      </c>
      <c r="B4588" s="374" t="s">
        <v>996</v>
      </c>
      <c r="C4588" s="52" t="s">
        <v>379</v>
      </c>
      <c r="D4588" s="52">
        <v>28</v>
      </c>
      <c r="F4588" s="8" t="s">
        <v>256</v>
      </c>
      <c r="G4588" s="8">
        <v>48</v>
      </c>
      <c r="I4588" s="8">
        <f t="shared" si="104"/>
        <v>76</v>
      </c>
      <c r="J4588" s="372"/>
    </row>
    <row r="4589" spans="1:10" ht="15" customHeight="1" x14ac:dyDescent="0.2">
      <c r="A4589" s="8">
        <v>3431</v>
      </c>
      <c r="B4589" s="374" t="s">
        <v>996</v>
      </c>
      <c r="C4589" s="8" t="s">
        <v>386</v>
      </c>
      <c r="D4589" s="8">
        <v>24</v>
      </c>
      <c r="F4589" s="52" t="s">
        <v>295</v>
      </c>
      <c r="G4589" s="52">
        <v>17</v>
      </c>
      <c r="I4589" s="8">
        <f t="shared" si="104"/>
        <v>41</v>
      </c>
      <c r="J4589" s="372"/>
    </row>
    <row r="4590" spans="1:10" ht="15" customHeight="1" x14ac:dyDescent="0.2">
      <c r="A4590" s="8">
        <v>3430</v>
      </c>
      <c r="B4590" s="374" t="s">
        <v>996</v>
      </c>
      <c r="C4590" s="8" t="s">
        <v>187</v>
      </c>
      <c r="D4590" s="8">
        <v>20</v>
      </c>
      <c r="F4590" s="52" t="s">
        <v>422</v>
      </c>
      <c r="G4590" s="52">
        <v>10</v>
      </c>
      <c r="I4590" s="8">
        <f t="shared" si="104"/>
        <v>30</v>
      </c>
      <c r="J4590" s="372"/>
    </row>
    <row r="4591" spans="1:10" ht="15" customHeight="1" x14ac:dyDescent="0.2">
      <c r="A4591" s="8">
        <v>3429</v>
      </c>
      <c r="B4591" s="374" t="s">
        <v>996</v>
      </c>
      <c r="C4591" s="8" t="s">
        <v>439</v>
      </c>
      <c r="D4591" s="8">
        <v>31</v>
      </c>
      <c r="F4591" s="52" t="s">
        <v>1347</v>
      </c>
      <c r="G4591" s="52">
        <v>26</v>
      </c>
      <c r="I4591" s="8">
        <f t="shared" si="104"/>
        <v>57</v>
      </c>
      <c r="J4591" s="372"/>
    </row>
    <row r="4592" spans="1:10" ht="15" customHeight="1" x14ac:dyDescent="0.2">
      <c r="A4592" s="8">
        <v>3428</v>
      </c>
      <c r="B4592" s="374" t="s">
        <v>996</v>
      </c>
      <c r="C4592" s="8" t="s">
        <v>409</v>
      </c>
      <c r="D4592" s="8">
        <v>28</v>
      </c>
      <c r="F4592" s="52" t="s">
        <v>319</v>
      </c>
      <c r="G4592" s="52">
        <v>20</v>
      </c>
      <c r="I4592" s="8">
        <f t="shared" si="104"/>
        <v>48</v>
      </c>
      <c r="J4592" s="372"/>
    </row>
    <row r="4593" spans="1:10" ht="15" customHeight="1" x14ac:dyDescent="0.2">
      <c r="A4593" s="8">
        <v>3427</v>
      </c>
      <c r="B4593" s="374" t="s">
        <v>996</v>
      </c>
      <c r="C4593" s="8" t="s">
        <v>243</v>
      </c>
      <c r="D4593" s="8">
        <v>27</v>
      </c>
      <c r="F4593" s="52" t="s">
        <v>342</v>
      </c>
      <c r="G4593" s="52">
        <v>24</v>
      </c>
      <c r="I4593" s="8">
        <f t="shared" si="104"/>
        <v>51</v>
      </c>
      <c r="J4593" s="372"/>
    </row>
    <row r="4594" spans="1:10" ht="15" customHeight="1" x14ac:dyDescent="0.2">
      <c r="A4594" s="8">
        <v>3426</v>
      </c>
      <c r="B4594" s="374" t="s">
        <v>996</v>
      </c>
      <c r="C4594" s="8" t="s">
        <v>400</v>
      </c>
      <c r="D4594" s="8">
        <v>27</v>
      </c>
      <c r="F4594" s="52" t="s">
        <v>442</v>
      </c>
      <c r="G4594" s="52">
        <v>21</v>
      </c>
      <c r="I4594" s="8">
        <f t="shared" si="104"/>
        <v>48</v>
      </c>
      <c r="J4594" s="372"/>
    </row>
    <row r="4595" spans="1:10" ht="15" customHeight="1" x14ac:dyDescent="0.2">
      <c r="A4595" s="8">
        <v>3425</v>
      </c>
      <c r="B4595" s="373" t="s">
        <v>997</v>
      </c>
      <c r="C4595" s="377" t="s">
        <v>187</v>
      </c>
      <c r="D4595" s="8">
        <v>40</v>
      </c>
      <c r="F4595" s="52" t="s">
        <v>386</v>
      </c>
      <c r="G4595" s="52">
        <v>7</v>
      </c>
      <c r="I4595" s="8">
        <f t="shared" si="104"/>
        <v>47</v>
      </c>
      <c r="J4595" s="372"/>
    </row>
    <row r="4596" spans="1:10" ht="15" customHeight="1" x14ac:dyDescent="0.2">
      <c r="A4596" s="8">
        <v>3424</v>
      </c>
      <c r="B4596" s="373" t="s">
        <v>997</v>
      </c>
      <c r="C4596" s="376" t="s">
        <v>392</v>
      </c>
      <c r="D4596" s="52">
        <v>14</v>
      </c>
      <c r="F4596" s="8" t="s">
        <v>400</v>
      </c>
      <c r="G4596" s="8">
        <v>27</v>
      </c>
      <c r="H4596" s="216" t="s">
        <v>1361</v>
      </c>
      <c r="I4596" s="8">
        <f t="shared" si="104"/>
        <v>41</v>
      </c>
      <c r="J4596" s="372"/>
    </row>
    <row r="4597" spans="1:10" ht="15" customHeight="1" x14ac:dyDescent="0.2">
      <c r="A4597" s="8">
        <v>3423</v>
      </c>
      <c r="B4597" s="373" t="s">
        <v>997</v>
      </c>
      <c r="C4597" s="376" t="s">
        <v>422</v>
      </c>
      <c r="D4597" s="52">
        <v>21</v>
      </c>
      <c r="F4597" s="8" t="s">
        <v>256</v>
      </c>
      <c r="G4597" s="8">
        <v>27</v>
      </c>
      <c r="I4597" s="8">
        <f t="shared" si="104"/>
        <v>48</v>
      </c>
      <c r="J4597" s="372"/>
    </row>
    <row r="4598" spans="1:10" ht="15" customHeight="1" x14ac:dyDescent="0.2">
      <c r="A4598" s="8">
        <v>3422</v>
      </c>
      <c r="B4598" s="373" t="s">
        <v>997</v>
      </c>
      <c r="C4598" s="376" t="s">
        <v>295</v>
      </c>
      <c r="D4598" s="52">
        <v>7</v>
      </c>
      <c r="F4598" s="8" t="s">
        <v>441</v>
      </c>
      <c r="G4598" s="8">
        <v>27</v>
      </c>
      <c r="I4598" s="8">
        <f t="shared" si="104"/>
        <v>34</v>
      </c>
      <c r="J4598" s="372"/>
    </row>
    <row r="4599" spans="1:10" ht="15" customHeight="1" x14ac:dyDescent="0.2">
      <c r="A4599" s="8">
        <v>3421</v>
      </c>
      <c r="B4599" s="373" t="s">
        <v>997</v>
      </c>
      <c r="C4599" s="377" t="s">
        <v>404</v>
      </c>
      <c r="D4599" s="8">
        <v>45</v>
      </c>
      <c r="F4599" s="52" t="s">
        <v>379</v>
      </c>
      <c r="G4599" s="52">
        <v>7</v>
      </c>
      <c r="I4599" s="8">
        <f t="shared" si="104"/>
        <v>52</v>
      </c>
    </row>
    <row r="4600" spans="1:10" ht="15" customHeight="1" x14ac:dyDescent="0.2">
      <c r="A4600" s="8">
        <v>3420</v>
      </c>
      <c r="B4600" s="373" t="s">
        <v>997</v>
      </c>
      <c r="C4600" s="377" t="s">
        <v>442</v>
      </c>
      <c r="D4600" s="8">
        <v>34</v>
      </c>
      <c r="E4600" s="52" t="s">
        <v>777</v>
      </c>
      <c r="F4600" s="52" t="s">
        <v>1347</v>
      </c>
      <c r="G4600" s="52">
        <v>28</v>
      </c>
      <c r="I4600" s="8">
        <f t="shared" si="104"/>
        <v>62</v>
      </c>
    </row>
    <row r="4601" spans="1:10" ht="15" customHeight="1" x14ac:dyDescent="0.2">
      <c r="A4601" s="8">
        <v>3419</v>
      </c>
      <c r="B4601" s="373" t="s">
        <v>997</v>
      </c>
      <c r="C4601" s="376" t="s">
        <v>342</v>
      </c>
      <c r="D4601" s="52">
        <v>20</v>
      </c>
      <c r="F4601" s="8" t="s">
        <v>319</v>
      </c>
      <c r="G4601" s="8">
        <v>31</v>
      </c>
      <c r="I4601" s="8">
        <f t="shared" si="104"/>
        <v>51</v>
      </c>
    </row>
    <row r="4602" spans="1:10" ht="15" customHeight="1" x14ac:dyDescent="0.2">
      <c r="A4602" s="8">
        <v>3418</v>
      </c>
      <c r="B4602" s="373" t="s">
        <v>997</v>
      </c>
      <c r="C4602" s="376" t="s">
        <v>397</v>
      </c>
      <c r="D4602" s="52">
        <v>20</v>
      </c>
      <c r="F4602" s="8" t="s">
        <v>439</v>
      </c>
      <c r="G4602" s="8">
        <v>31</v>
      </c>
      <c r="I4602" s="8">
        <f t="shared" si="104"/>
        <v>51</v>
      </c>
    </row>
    <row r="4603" spans="1:10" ht="15" customHeight="1" x14ac:dyDescent="0.2">
      <c r="A4603" s="8">
        <v>3417</v>
      </c>
      <c r="B4603" s="373" t="s">
        <v>997</v>
      </c>
      <c r="C4603" s="377" t="s">
        <v>409</v>
      </c>
      <c r="D4603" s="8">
        <v>27</v>
      </c>
      <c r="F4603" s="52" t="s">
        <v>243</v>
      </c>
      <c r="G4603" s="52">
        <v>20</v>
      </c>
      <c r="I4603" s="8">
        <f t="shared" si="104"/>
        <v>47</v>
      </c>
    </row>
    <row r="4604" spans="1:10" ht="15" customHeight="1" x14ac:dyDescent="0.2">
      <c r="A4604" s="8">
        <v>3416</v>
      </c>
      <c r="B4604" s="360" t="s">
        <v>998</v>
      </c>
      <c r="C4604" s="377" t="s">
        <v>386</v>
      </c>
      <c r="D4604" s="8">
        <v>21</v>
      </c>
      <c r="E4604" s="361">
        <v>16</v>
      </c>
      <c r="F4604" s="52" t="s">
        <v>243</v>
      </c>
      <c r="G4604" s="52">
        <v>18</v>
      </c>
      <c r="H4604" s="216" t="s">
        <v>1399</v>
      </c>
      <c r="I4604" s="8">
        <f t="shared" si="104"/>
        <v>39</v>
      </c>
      <c r="J4604" s="358">
        <v>45.7</v>
      </c>
    </row>
    <row r="4605" spans="1:10" ht="15" customHeight="1" x14ac:dyDescent="0.2">
      <c r="A4605" s="8">
        <v>3415</v>
      </c>
      <c r="B4605" s="365" t="s">
        <v>999</v>
      </c>
      <c r="C4605" s="8" t="s">
        <v>386</v>
      </c>
      <c r="D4605" s="8">
        <v>23</v>
      </c>
      <c r="E4605" s="354"/>
      <c r="F4605" s="52" t="s">
        <v>441</v>
      </c>
      <c r="G4605" s="52">
        <v>17</v>
      </c>
      <c r="I4605" s="8">
        <f t="shared" si="104"/>
        <v>40</v>
      </c>
    </row>
    <row r="4606" spans="1:10" ht="15" customHeight="1" x14ac:dyDescent="0.2">
      <c r="A4606" s="8">
        <v>3414</v>
      </c>
      <c r="B4606" s="365" t="s">
        <v>999</v>
      </c>
      <c r="C4606" s="52" t="s">
        <v>439</v>
      </c>
      <c r="D4606" s="52">
        <v>20</v>
      </c>
      <c r="E4606" s="354"/>
      <c r="F4606" s="8" t="s">
        <v>243</v>
      </c>
      <c r="G4606" s="8">
        <v>29</v>
      </c>
      <c r="H4606" s="216" t="s">
        <v>4792</v>
      </c>
      <c r="I4606" s="8">
        <f t="shared" si="104"/>
        <v>49</v>
      </c>
    </row>
    <row r="4607" spans="1:10" ht="15" customHeight="1" x14ac:dyDescent="0.2">
      <c r="A4607" s="8">
        <v>3413</v>
      </c>
      <c r="B4607" s="360" t="s">
        <v>1000</v>
      </c>
      <c r="C4607" s="377" t="s">
        <v>386</v>
      </c>
      <c r="D4607" s="8">
        <v>28</v>
      </c>
      <c r="E4607" s="354"/>
      <c r="F4607" s="52" t="s">
        <v>400</v>
      </c>
      <c r="G4607" s="52">
        <v>17</v>
      </c>
      <c r="I4607" s="8">
        <f t="shared" si="104"/>
        <v>45</v>
      </c>
    </row>
    <row r="4608" spans="1:10" ht="15" customHeight="1" x14ac:dyDescent="0.2">
      <c r="A4608" s="8">
        <v>3412</v>
      </c>
      <c r="B4608" s="360" t="s">
        <v>1000</v>
      </c>
      <c r="C4608" s="377" t="s">
        <v>439</v>
      </c>
      <c r="D4608" s="8">
        <v>37</v>
      </c>
      <c r="E4608" s="354"/>
      <c r="F4608" s="52" t="s">
        <v>342</v>
      </c>
      <c r="G4608" s="52">
        <v>10</v>
      </c>
      <c r="I4608" s="8">
        <f t="shared" si="104"/>
        <v>47</v>
      </c>
    </row>
    <row r="4609" spans="1:10" ht="15" customHeight="1" x14ac:dyDescent="0.2">
      <c r="A4609" s="8">
        <v>3411</v>
      </c>
      <c r="B4609" s="360" t="s">
        <v>1000</v>
      </c>
      <c r="C4609" s="377" t="s">
        <v>441</v>
      </c>
      <c r="D4609" s="8">
        <v>13</v>
      </c>
      <c r="E4609" s="354"/>
      <c r="F4609" s="52" t="s">
        <v>295</v>
      </c>
      <c r="G4609" s="52">
        <v>9</v>
      </c>
      <c r="I4609" s="8">
        <f t="shared" si="104"/>
        <v>22</v>
      </c>
    </row>
    <row r="4610" spans="1:10" ht="15" customHeight="1" x14ac:dyDescent="0.2">
      <c r="A4610" s="8">
        <v>3410</v>
      </c>
      <c r="B4610" s="360" t="s">
        <v>1000</v>
      </c>
      <c r="C4610" s="376" t="s">
        <v>187</v>
      </c>
      <c r="D4610" s="52">
        <v>12</v>
      </c>
      <c r="E4610" s="354"/>
      <c r="F4610" s="8" t="s">
        <v>243</v>
      </c>
      <c r="G4610" s="8">
        <v>17</v>
      </c>
      <c r="H4610" s="216" t="s">
        <v>1368</v>
      </c>
      <c r="I4610" s="8">
        <f t="shared" si="104"/>
        <v>29</v>
      </c>
    </row>
    <row r="4611" spans="1:10" ht="15" customHeight="1" x14ac:dyDescent="0.2">
      <c r="A4611" s="8">
        <v>3409</v>
      </c>
      <c r="B4611" s="365" t="s">
        <v>1001</v>
      </c>
      <c r="C4611" s="52" t="s">
        <v>295</v>
      </c>
      <c r="D4611" s="52">
        <v>10</v>
      </c>
      <c r="F4611" s="8" t="s">
        <v>409</v>
      </c>
      <c r="G4611" s="8">
        <v>20</v>
      </c>
      <c r="I4611" s="8">
        <f t="shared" si="104"/>
        <v>30</v>
      </c>
    </row>
    <row r="4612" spans="1:10" ht="15" customHeight="1" x14ac:dyDescent="0.2">
      <c r="A4612" s="8">
        <v>3408</v>
      </c>
      <c r="B4612" s="365" t="s">
        <v>1001</v>
      </c>
      <c r="C4612" s="8" t="s">
        <v>404</v>
      </c>
      <c r="D4612" s="8">
        <v>34</v>
      </c>
      <c r="F4612" s="52" t="s">
        <v>342</v>
      </c>
      <c r="G4612" s="52">
        <v>27</v>
      </c>
      <c r="I4612" s="8">
        <f t="shared" si="104"/>
        <v>61</v>
      </c>
    </row>
    <row r="4613" spans="1:10" ht="15" customHeight="1" x14ac:dyDescent="0.2">
      <c r="A4613" s="8">
        <v>3407</v>
      </c>
      <c r="B4613" s="365" t="s">
        <v>1001</v>
      </c>
      <c r="C4613" s="8" t="s">
        <v>400</v>
      </c>
      <c r="D4613" s="8">
        <v>30</v>
      </c>
      <c r="E4613" s="52" t="s">
        <v>777</v>
      </c>
      <c r="F4613" s="52" t="s">
        <v>319</v>
      </c>
      <c r="G4613" s="52">
        <v>27</v>
      </c>
      <c r="I4613" s="8">
        <f t="shared" si="104"/>
        <v>57</v>
      </c>
    </row>
    <row r="4614" spans="1:10" ht="15" customHeight="1" x14ac:dyDescent="0.2">
      <c r="A4614" s="8">
        <v>3406</v>
      </c>
      <c r="B4614" s="365" t="s">
        <v>1001</v>
      </c>
      <c r="C4614" s="52" t="s">
        <v>397</v>
      </c>
      <c r="D4614" s="52">
        <v>9</v>
      </c>
      <c r="F4614" s="8" t="s">
        <v>422</v>
      </c>
      <c r="G4614" s="8">
        <v>27</v>
      </c>
      <c r="I4614" s="8">
        <f t="shared" si="104"/>
        <v>36</v>
      </c>
    </row>
    <row r="4615" spans="1:10" ht="15" customHeight="1" x14ac:dyDescent="0.2">
      <c r="A4615" s="8">
        <v>3405</v>
      </c>
      <c r="B4615" s="365" t="s">
        <v>1001</v>
      </c>
      <c r="C4615" s="52" t="s">
        <v>392</v>
      </c>
      <c r="D4615" s="52">
        <v>37</v>
      </c>
      <c r="E4615" s="52" t="s">
        <v>777</v>
      </c>
      <c r="F4615" s="8" t="s">
        <v>1347</v>
      </c>
      <c r="G4615" s="8">
        <v>43</v>
      </c>
      <c r="I4615" s="8">
        <f t="shared" si="104"/>
        <v>80</v>
      </c>
      <c r="J4615" s="372"/>
    </row>
    <row r="4616" spans="1:10" ht="15" customHeight="1" x14ac:dyDescent="0.2">
      <c r="A4616" s="8">
        <v>3404</v>
      </c>
      <c r="B4616" s="365" t="s">
        <v>1001</v>
      </c>
      <c r="C4616" s="52" t="s">
        <v>386</v>
      </c>
      <c r="D4616" s="52">
        <v>24</v>
      </c>
      <c r="F4616" s="8" t="s">
        <v>439</v>
      </c>
      <c r="G4616" s="8">
        <v>41</v>
      </c>
      <c r="H4616" s="216" t="s">
        <v>1365</v>
      </c>
      <c r="I4616" s="8">
        <f t="shared" si="104"/>
        <v>65</v>
      </c>
      <c r="J4616" s="372"/>
    </row>
    <row r="4617" spans="1:10" ht="15" customHeight="1" x14ac:dyDescent="0.2">
      <c r="A4617" s="8">
        <v>3403</v>
      </c>
      <c r="B4617" s="365" t="s">
        <v>1001</v>
      </c>
      <c r="C4617" s="52" t="s">
        <v>256</v>
      </c>
      <c r="D4617" s="52">
        <v>27</v>
      </c>
      <c r="F4617" s="8" t="s">
        <v>442</v>
      </c>
      <c r="G4617" s="8">
        <v>31</v>
      </c>
      <c r="I4617" s="8">
        <f t="shared" si="104"/>
        <v>58</v>
      </c>
      <c r="J4617" s="372"/>
    </row>
    <row r="4618" spans="1:10" ht="15" customHeight="1" x14ac:dyDescent="0.2">
      <c r="A4618" s="8">
        <v>3402</v>
      </c>
      <c r="B4618" s="365" t="s">
        <v>1001</v>
      </c>
      <c r="C4618" s="52" t="s">
        <v>379</v>
      </c>
      <c r="D4618" s="52">
        <v>22</v>
      </c>
      <c r="F4618" s="8" t="s">
        <v>243</v>
      </c>
      <c r="G4618" s="8">
        <v>25</v>
      </c>
      <c r="I4618" s="8">
        <f t="shared" si="104"/>
        <v>47</v>
      </c>
      <c r="J4618" s="372"/>
    </row>
    <row r="4619" spans="1:10" ht="15" customHeight="1" x14ac:dyDescent="0.2">
      <c r="A4619" s="8">
        <v>3401</v>
      </c>
      <c r="B4619" s="365" t="s">
        <v>1001</v>
      </c>
      <c r="C4619" s="52" t="s">
        <v>441</v>
      </c>
      <c r="D4619" s="52">
        <v>24</v>
      </c>
      <c r="F4619" s="8" t="s">
        <v>187</v>
      </c>
      <c r="G4619" s="8">
        <v>35</v>
      </c>
      <c r="I4619" s="8">
        <f t="shared" si="104"/>
        <v>59</v>
      </c>
      <c r="J4619" s="372"/>
    </row>
    <row r="4620" spans="1:10" ht="15" customHeight="1" x14ac:dyDescent="0.2">
      <c r="A4620" s="8">
        <v>3400</v>
      </c>
      <c r="B4620" s="360" t="s">
        <v>1002</v>
      </c>
      <c r="C4620" s="377" t="s">
        <v>409</v>
      </c>
      <c r="D4620" s="8">
        <v>42</v>
      </c>
      <c r="F4620" s="52" t="s">
        <v>404</v>
      </c>
      <c r="G4620" s="52">
        <v>17</v>
      </c>
      <c r="I4620" s="8">
        <f t="shared" si="104"/>
        <v>59</v>
      </c>
      <c r="J4620" s="372"/>
    </row>
    <row r="4621" spans="1:10" ht="15" customHeight="1" x14ac:dyDescent="0.2">
      <c r="A4621" s="8">
        <v>3399</v>
      </c>
      <c r="B4621" s="360" t="s">
        <v>1002</v>
      </c>
      <c r="C4621" s="376" t="s">
        <v>342</v>
      </c>
      <c r="D4621" s="52">
        <v>10</v>
      </c>
      <c r="F4621" s="8" t="s">
        <v>400</v>
      </c>
      <c r="G4621" s="8">
        <v>31</v>
      </c>
      <c r="H4621" s="216" t="s">
        <v>1361</v>
      </c>
      <c r="I4621" s="8">
        <f t="shared" si="104"/>
        <v>41</v>
      </c>
      <c r="J4621" s="372"/>
    </row>
    <row r="4622" spans="1:10" ht="15" customHeight="1" x14ac:dyDescent="0.2">
      <c r="A4622" s="8">
        <v>3398</v>
      </c>
      <c r="B4622" s="360" t="s">
        <v>1002</v>
      </c>
      <c r="C4622" s="377" t="s">
        <v>319</v>
      </c>
      <c r="D4622" s="8">
        <v>20</v>
      </c>
      <c r="F4622" s="52" t="s">
        <v>397</v>
      </c>
      <c r="G4622" s="52">
        <v>10</v>
      </c>
      <c r="I4622" s="8">
        <f t="shared" si="104"/>
        <v>30</v>
      </c>
      <c r="J4622" s="372"/>
    </row>
    <row r="4623" spans="1:10" ht="15" customHeight="1" x14ac:dyDescent="0.2">
      <c r="A4623" s="8">
        <v>3397</v>
      </c>
      <c r="B4623" s="360" t="s">
        <v>1002</v>
      </c>
      <c r="C4623" s="377" t="s">
        <v>422</v>
      </c>
      <c r="D4623" s="8">
        <v>26</v>
      </c>
      <c r="F4623" s="52" t="s">
        <v>392</v>
      </c>
      <c r="G4623" s="52">
        <v>14</v>
      </c>
      <c r="I4623" s="8">
        <f t="shared" si="104"/>
        <v>40</v>
      </c>
      <c r="J4623" s="372"/>
    </row>
    <row r="4624" spans="1:10" ht="15" customHeight="1" x14ac:dyDescent="0.2">
      <c r="A4624" s="8">
        <v>3396</v>
      </c>
      <c r="B4624" s="360" t="s">
        <v>1002</v>
      </c>
      <c r="C4624" s="377" t="s">
        <v>1347</v>
      </c>
      <c r="D4624" s="8">
        <v>14</v>
      </c>
      <c r="F4624" s="52" t="s">
        <v>386</v>
      </c>
      <c r="G4624" s="52">
        <v>10</v>
      </c>
      <c r="I4624" s="8">
        <f t="shared" si="104"/>
        <v>24</v>
      </c>
      <c r="J4624" s="372"/>
    </row>
    <row r="4625" spans="1:10" ht="15" customHeight="1" x14ac:dyDescent="0.2">
      <c r="A4625" s="8">
        <v>3395</v>
      </c>
      <c r="B4625" s="360" t="s">
        <v>1002</v>
      </c>
      <c r="C4625" s="376" t="s">
        <v>439</v>
      </c>
      <c r="D4625" s="52">
        <v>17</v>
      </c>
      <c r="F4625" s="8" t="s">
        <v>256</v>
      </c>
      <c r="G4625" s="8">
        <v>31</v>
      </c>
      <c r="I4625" s="8">
        <f t="shared" si="104"/>
        <v>48</v>
      </c>
      <c r="J4625" s="372"/>
    </row>
    <row r="4626" spans="1:10" ht="15" customHeight="1" x14ac:dyDescent="0.2">
      <c r="A4626" s="8">
        <v>3394</v>
      </c>
      <c r="B4626" s="360" t="s">
        <v>1002</v>
      </c>
      <c r="C4626" s="376" t="s">
        <v>442</v>
      </c>
      <c r="D4626" s="52">
        <v>6</v>
      </c>
      <c r="F4626" s="8" t="s">
        <v>379</v>
      </c>
      <c r="G4626" s="8">
        <v>16</v>
      </c>
      <c r="I4626" s="8">
        <f t="shared" si="104"/>
        <v>22</v>
      </c>
      <c r="J4626" s="372"/>
    </row>
    <row r="4627" spans="1:10" ht="15" customHeight="1" x14ac:dyDescent="0.2">
      <c r="A4627" s="8">
        <v>3393</v>
      </c>
      <c r="B4627" s="360" t="s">
        <v>1002</v>
      </c>
      <c r="C4627" s="377" t="s">
        <v>243</v>
      </c>
      <c r="D4627" s="8">
        <v>22</v>
      </c>
      <c r="E4627" s="52" t="s">
        <v>777</v>
      </c>
      <c r="F4627" s="52" t="s">
        <v>441</v>
      </c>
      <c r="G4627" s="52">
        <v>16</v>
      </c>
      <c r="I4627" s="8">
        <f t="shared" si="104"/>
        <v>38</v>
      </c>
      <c r="J4627" s="372"/>
    </row>
    <row r="4628" spans="1:10" ht="15" customHeight="1" x14ac:dyDescent="0.2">
      <c r="A4628" s="8">
        <v>3392</v>
      </c>
      <c r="B4628" s="360" t="s">
        <v>1002</v>
      </c>
      <c r="C4628" s="376" t="s">
        <v>187</v>
      </c>
      <c r="D4628" s="52">
        <v>20</v>
      </c>
      <c r="F4628" s="8" t="s">
        <v>295</v>
      </c>
      <c r="G4628" s="8">
        <v>27</v>
      </c>
      <c r="I4628" s="8">
        <f t="shared" si="104"/>
        <v>47</v>
      </c>
      <c r="J4628" s="372"/>
    </row>
    <row r="4629" spans="1:10" ht="15" customHeight="1" x14ac:dyDescent="0.2">
      <c r="A4629" s="8">
        <v>3391</v>
      </c>
      <c r="B4629" s="365" t="s">
        <v>1003</v>
      </c>
      <c r="C4629" s="52" t="s">
        <v>386</v>
      </c>
      <c r="D4629" s="52">
        <v>12</v>
      </c>
      <c r="F4629" s="8" t="s">
        <v>400</v>
      </c>
      <c r="G4629" s="8">
        <v>14</v>
      </c>
      <c r="I4629" s="8">
        <f t="shared" si="104"/>
        <v>26</v>
      </c>
      <c r="J4629" s="372"/>
    </row>
    <row r="4630" spans="1:10" ht="15" customHeight="1" x14ac:dyDescent="0.2">
      <c r="A4630" s="8">
        <v>3390</v>
      </c>
      <c r="B4630" s="365" t="s">
        <v>1003</v>
      </c>
      <c r="C4630" s="8" t="s">
        <v>404</v>
      </c>
      <c r="D4630" s="8">
        <v>33</v>
      </c>
      <c r="F4630" s="52" t="s">
        <v>392</v>
      </c>
      <c r="G4630" s="52">
        <v>30</v>
      </c>
      <c r="I4630" s="8">
        <f t="shared" si="104"/>
        <v>63</v>
      </c>
      <c r="J4630" s="372"/>
    </row>
    <row r="4631" spans="1:10" ht="15" customHeight="1" x14ac:dyDescent="0.2">
      <c r="A4631" s="8">
        <v>3389</v>
      </c>
      <c r="B4631" s="365" t="s">
        <v>1003</v>
      </c>
      <c r="C4631" s="52" t="s">
        <v>397</v>
      </c>
      <c r="D4631" s="52">
        <v>7</v>
      </c>
      <c r="F4631" s="8" t="s">
        <v>295</v>
      </c>
      <c r="G4631" s="8">
        <v>38</v>
      </c>
      <c r="I4631" s="8">
        <f t="shared" si="104"/>
        <v>45</v>
      </c>
      <c r="J4631" s="372"/>
    </row>
    <row r="4632" spans="1:10" ht="15" customHeight="1" x14ac:dyDescent="0.2">
      <c r="A4632" s="8">
        <v>3388</v>
      </c>
      <c r="B4632" s="365" t="s">
        <v>1003</v>
      </c>
      <c r="C4632" s="8" t="s">
        <v>422</v>
      </c>
      <c r="D4632" s="8">
        <v>29</v>
      </c>
      <c r="E4632" s="52" t="s">
        <v>777</v>
      </c>
      <c r="F4632" s="52" t="s">
        <v>256</v>
      </c>
      <c r="G4632" s="52">
        <v>23</v>
      </c>
      <c r="I4632" s="8">
        <f t="shared" si="104"/>
        <v>52</v>
      </c>
      <c r="J4632" s="372"/>
    </row>
    <row r="4633" spans="1:10" ht="15" customHeight="1" x14ac:dyDescent="0.2">
      <c r="A4633" s="8">
        <v>3387</v>
      </c>
      <c r="B4633" s="365" t="s">
        <v>1003</v>
      </c>
      <c r="C4633" s="52" t="s">
        <v>379</v>
      </c>
      <c r="D4633" s="52">
        <v>10</v>
      </c>
      <c r="F4633" s="8" t="s">
        <v>441</v>
      </c>
      <c r="G4633" s="8">
        <v>24</v>
      </c>
      <c r="I4633" s="8">
        <f t="shared" si="104"/>
        <v>34</v>
      </c>
      <c r="J4633" s="372"/>
    </row>
    <row r="4634" spans="1:10" ht="15" customHeight="1" x14ac:dyDescent="0.2">
      <c r="A4634" s="8">
        <v>3386</v>
      </c>
      <c r="B4634" s="365" t="s">
        <v>1003</v>
      </c>
      <c r="C4634" s="52" t="s">
        <v>409</v>
      </c>
      <c r="D4634" s="52">
        <v>14</v>
      </c>
      <c r="F4634" s="8" t="s">
        <v>319</v>
      </c>
      <c r="G4634" s="8">
        <v>38</v>
      </c>
      <c r="I4634" s="8">
        <f t="shared" si="104"/>
        <v>52</v>
      </c>
      <c r="J4634" s="372"/>
    </row>
    <row r="4635" spans="1:10" ht="15" customHeight="1" x14ac:dyDescent="0.2">
      <c r="A4635" s="8">
        <v>3385</v>
      </c>
      <c r="B4635" s="365" t="s">
        <v>1003</v>
      </c>
      <c r="C4635" s="52" t="s">
        <v>187</v>
      </c>
      <c r="D4635" s="52">
        <v>15</v>
      </c>
      <c r="F4635" s="8" t="s">
        <v>1347</v>
      </c>
      <c r="G4635" s="8">
        <v>30</v>
      </c>
      <c r="I4635" s="8">
        <f t="shared" si="104"/>
        <v>45</v>
      </c>
      <c r="J4635" s="372"/>
    </row>
    <row r="4636" spans="1:10" ht="15" customHeight="1" x14ac:dyDescent="0.2">
      <c r="A4636" s="8">
        <v>3384</v>
      </c>
      <c r="B4636" s="365" t="s">
        <v>1003</v>
      </c>
      <c r="C4636" s="52" t="s">
        <v>342</v>
      </c>
      <c r="D4636" s="52">
        <v>21</v>
      </c>
      <c r="F4636" s="8" t="s">
        <v>243</v>
      </c>
      <c r="G4636" s="8">
        <v>52</v>
      </c>
      <c r="H4636" s="216" t="s">
        <v>1338</v>
      </c>
      <c r="I4636" s="8">
        <f t="shared" si="104"/>
        <v>73</v>
      </c>
      <c r="J4636" s="372"/>
    </row>
    <row r="4637" spans="1:10" ht="15" customHeight="1" x14ac:dyDescent="0.2">
      <c r="A4637" s="8">
        <v>3383</v>
      </c>
      <c r="B4637" s="365" t="s">
        <v>1003</v>
      </c>
      <c r="C4637" s="8" t="s">
        <v>439</v>
      </c>
      <c r="D4637" s="8">
        <v>28</v>
      </c>
      <c r="F4637" s="52" t="s">
        <v>442</v>
      </c>
      <c r="G4637" s="52">
        <v>10</v>
      </c>
      <c r="I4637" s="8">
        <f t="shared" ref="I4637:I4700" si="105">D4637+G4637</f>
        <v>38</v>
      </c>
      <c r="J4637" s="372"/>
    </row>
    <row r="4638" spans="1:10" ht="15" customHeight="1" x14ac:dyDescent="0.2">
      <c r="A4638" s="8">
        <v>3382</v>
      </c>
      <c r="B4638" s="360" t="s">
        <v>1004</v>
      </c>
      <c r="C4638" s="376" t="s">
        <v>256</v>
      </c>
      <c r="D4638" s="52">
        <v>13</v>
      </c>
      <c r="F4638" s="8" t="s">
        <v>404</v>
      </c>
      <c r="G4638" s="8">
        <v>20</v>
      </c>
      <c r="I4638" s="8">
        <f t="shared" si="105"/>
        <v>33</v>
      </c>
      <c r="J4638" s="372"/>
    </row>
    <row r="4639" spans="1:10" ht="15" customHeight="1" x14ac:dyDescent="0.2">
      <c r="A4639" s="8">
        <v>3381</v>
      </c>
      <c r="B4639" s="360" t="s">
        <v>1004</v>
      </c>
      <c r="C4639" s="376" t="s">
        <v>397</v>
      </c>
      <c r="D4639" s="52">
        <v>13</v>
      </c>
      <c r="E4639" s="52" t="s">
        <v>777</v>
      </c>
      <c r="F4639" s="8" t="s">
        <v>386</v>
      </c>
      <c r="G4639" s="8">
        <v>19</v>
      </c>
      <c r="I4639" s="8">
        <f t="shared" si="105"/>
        <v>32</v>
      </c>
      <c r="J4639" s="372"/>
    </row>
    <row r="4640" spans="1:10" ht="15" customHeight="1" x14ac:dyDescent="0.2">
      <c r="A4640" s="8">
        <v>3380</v>
      </c>
      <c r="B4640" s="360" t="s">
        <v>1004</v>
      </c>
      <c r="C4640" s="377" t="s">
        <v>400</v>
      </c>
      <c r="D4640" s="8">
        <v>24</v>
      </c>
      <c r="F4640" s="52" t="s">
        <v>392</v>
      </c>
      <c r="G4640" s="52">
        <v>19</v>
      </c>
      <c r="I4640" s="8">
        <f t="shared" si="105"/>
        <v>43</v>
      </c>
      <c r="J4640" s="372"/>
    </row>
    <row r="4641" spans="1:10" ht="15" customHeight="1" x14ac:dyDescent="0.2">
      <c r="A4641" s="8">
        <v>3379</v>
      </c>
      <c r="B4641" s="360" t="s">
        <v>1004</v>
      </c>
      <c r="C4641" s="377" t="s">
        <v>342</v>
      </c>
      <c r="D4641" s="8">
        <v>28</v>
      </c>
      <c r="F4641" s="52" t="s">
        <v>379</v>
      </c>
      <c r="G4641" s="52">
        <v>23</v>
      </c>
      <c r="I4641" s="8">
        <f t="shared" si="105"/>
        <v>51</v>
      </c>
      <c r="J4641" s="372"/>
    </row>
    <row r="4642" spans="1:10" ht="15" customHeight="1" x14ac:dyDescent="0.2">
      <c r="A4642" s="8">
        <v>3378</v>
      </c>
      <c r="B4642" s="360" t="s">
        <v>1004</v>
      </c>
      <c r="C4642" s="377" t="s">
        <v>295</v>
      </c>
      <c r="D4642" s="8">
        <v>21</v>
      </c>
      <c r="F4642" s="52" t="s">
        <v>441</v>
      </c>
      <c r="G4642" s="52">
        <v>18</v>
      </c>
      <c r="I4642" s="8">
        <f t="shared" si="105"/>
        <v>39</v>
      </c>
      <c r="J4642" s="372"/>
    </row>
    <row r="4643" spans="1:10" ht="15" customHeight="1" x14ac:dyDescent="0.2">
      <c r="A4643" s="8">
        <v>3377</v>
      </c>
      <c r="B4643" s="360" t="s">
        <v>1004</v>
      </c>
      <c r="C4643" s="377" t="s">
        <v>422</v>
      </c>
      <c r="D4643" s="8">
        <v>35</v>
      </c>
      <c r="F4643" s="52" t="s">
        <v>409</v>
      </c>
      <c r="G4643" s="52">
        <v>7</v>
      </c>
      <c r="H4643" s="216" t="s">
        <v>1363</v>
      </c>
      <c r="I4643" s="8">
        <f t="shared" si="105"/>
        <v>42</v>
      </c>
      <c r="J4643" s="372"/>
    </row>
    <row r="4644" spans="1:10" ht="15" customHeight="1" x14ac:dyDescent="0.2">
      <c r="A4644" s="8">
        <v>3376</v>
      </c>
      <c r="B4644" s="360" t="s">
        <v>1004</v>
      </c>
      <c r="C4644" s="377" t="s">
        <v>319</v>
      </c>
      <c r="D4644" s="8">
        <v>24</v>
      </c>
      <c r="F4644" s="52" t="s">
        <v>187</v>
      </c>
      <c r="G4644" s="52">
        <v>17</v>
      </c>
      <c r="I4644" s="8">
        <f t="shared" si="105"/>
        <v>41</v>
      </c>
      <c r="J4644" s="372"/>
    </row>
    <row r="4645" spans="1:10" ht="15" customHeight="1" x14ac:dyDescent="0.2">
      <c r="A4645" s="8">
        <v>3375</v>
      </c>
      <c r="B4645" s="360" t="s">
        <v>1004</v>
      </c>
      <c r="C4645" s="376" t="s">
        <v>243</v>
      </c>
      <c r="D4645" s="52">
        <v>10</v>
      </c>
      <c r="F4645" s="8" t="s">
        <v>442</v>
      </c>
      <c r="G4645" s="8">
        <v>21</v>
      </c>
      <c r="I4645" s="8">
        <f t="shared" si="105"/>
        <v>31</v>
      </c>
      <c r="J4645" s="372"/>
    </row>
    <row r="4646" spans="1:10" ht="15" customHeight="1" x14ac:dyDescent="0.2">
      <c r="A4646" s="8">
        <v>3374</v>
      </c>
      <c r="B4646" s="360" t="s">
        <v>1004</v>
      </c>
      <c r="C4646" s="376" t="s">
        <v>1347</v>
      </c>
      <c r="D4646" s="52">
        <v>24</v>
      </c>
      <c r="F4646" s="8" t="s">
        <v>439</v>
      </c>
      <c r="G4646" s="8">
        <v>35</v>
      </c>
      <c r="I4646" s="8">
        <f t="shared" si="105"/>
        <v>59</v>
      </c>
      <c r="J4646" s="372"/>
    </row>
    <row r="4647" spans="1:10" ht="15" customHeight="1" x14ac:dyDescent="0.2">
      <c r="A4647" s="8">
        <v>3373</v>
      </c>
      <c r="B4647" s="365" t="s">
        <v>1005</v>
      </c>
      <c r="C4647" s="8" t="s">
        <v>386</v>
      </c>
      <c r="D4647" s="8">
        <v>20</v>
      </c>
      <c r="F4647" s="52" t="s">
        <v>404</v>
      </c>
      <c r="G4647" s="52">
        <v>14</v>
      </c>
      <c r="I4647" s="8">
        <f t="shared" si="105"/>
        <v>34</v>
      </c>
      <c r="J4647" s="372"/>
    </row>
    <row r="4648" spans="1:10" ht="15" customHeight="1" x14ac:dyDescent="0.2">
      <c r="A4648" s="8">
        <v>3372</v>
      </c>
      <c r="B4648" s="365" t="s">
        <v>1005</v>
      </c>
      <c r="C4648" s="8" t="s">
        <v>400</v>
      </c>
      <c r="D4648" s="8">
        <v>31</v>
      </c>
      <c r="F4648" s="52" t="s">
        <v>397</v>
      </c>
      <c r="G4648" s="52">
        <v>28</v>
      </c>
      <c r="I4648" s="8">
        <f t="shared" si="105"/>
        <v>59</v>
      </c>
      <c r="J4648" s="372"/>
    </row>
    <row r="4649" spans="1:10" ht="15" customHeight="1" x14ac:dyDescent="0.2">
      <c r="A4649" s="8">
        <v>3371</v>
      </c>
      <c r="B4649" s="365" t="s">
        <v>1005</v>
      </c>
      <c r="C4649" s="52" t="s">
        <v>392</v>
      </c>
      <c r="D4649" s="52">
        <v>14</v>
      </c>
      <c r="F4649" s="8" t="s">
        <v>379</v>
      </c>
      <c r="G4649" s="8">
        <v>24</v>
      </c>
      <c r="I4649" s="8">
        <f t="shared" si="105"/>
        <v>38</v>
      </c>
      <c r="J4649" s="372"/>
    </row>
    <row r="4650" spans="1:10" ht="15" customHeight="1" x14ac:dyDescent="0.2">
      <c r="A4650" s="8">
        <v>3370</v>
      </c>
      <c r="B4650" s="365" t="s">
        <v>1005</v>
      </c>
      <c r="C4650" s="8" t="s">
        <v>441</v>
      </c>
      <c r="D4650" s="8">
        <v>19</v>
      </c>
      <c r="F4650" s="52" t="s">
        <v>256</v>
      </c>
      <c r="G4650" s="52">
        <v>13</v>
      </c>
      <c r="I4650" s="8">
        <f t="shared" si="105"/>
        <v>32</v>
      </c>
      <c r="J4650" s="372"/>
    </row>
    <row r="4651" spans="1:10" ht="15" customHeight="1" x14ac:dyDescent="0.2">
      <c r="A4651" s="8">
        <v>3369</v>
      </c>
      <c r="B4651" s="365" t="s">
        <v>1005</v>
      </c>
      <c r="C4651" s="52" t="s">
        <v>1347</v>
      </c>
      <c r="D4651" s="52">
        <v>20</v>
      </c>
      <c r="F4651" s="8" t="s">
        <v>422</v>
      </c>
      <c r="G4651" s="8">
        <v>32</v>
      </c>
      <c r="I4651" s="8">
        <f t="shared" si="105"/>
        <v>52</v>
      </c>
      <c r="J4651" s="372"/>
    </row>
    <row r="4652" spans="1:10" ht="15" customHeight="1" x14ac:dyDescent="0.2">
      <c r="A4652" s="8">
        <v>3368</v>
      </c>
      <c r="B4652" s="365" t="s">
        <v>1005</v>
      </c>
      <c r="C4652" s="52" t="s">
        <v>342</v>
      </c>
      <c r="D4652" s="52">
        <v>14</v>
      </c>
      <c r="F4652" s="8" t="s">
        <v>319</v>
      </c>
      <c r="G4652" s="8">
        <v>37</v>
      </c>
      <c r="I4652" s="8">
        <f t="shared" si="105"/>
        <v>51</v>
      </c>
      <c r="J4652" s="372"/>
    </row>
    <row r="4653" spans="1:10" ht="15" customHeight="1" x14ac:dyDescent="0.2">
      <c r="A4653" s="8">
        <v>3367</v>
      </c>
      <c r="B4653" s="365" t="s">
        <v>1005</v>
      </c>
      <c r="C4653" s="52" t="s">
        <v>295</v>
      </c>
      <c r="D4653" s="52">
        <v>29</v>
      </c>
      <c r="E4653" s="52" t="s">
        <v>777</v>
      </c>
      <c r="F4653" s="8" t="s">
        <v>409</v>
      </c>
      <c r="G4653" s="8">
        <v>35</v>
      </c>
      <c r="I4653" s="8">
        <f t="shared" si="105"/>
        <v>64</v>
      </c>
      <c r="J4653" s="372"/>
    </row>
    <row r="4654" spans="1:10" ht="15" customHeight="1" x14ac:dyDescent="0.2">
      <c r="A4654" s="8">
        <v>3366</v>
      </c>
      <c r="B4654" s="365" t="s">
        <v>1005</v>
      </c>
      <c r="C4654" s="52" t="s">
        <v>439</v>
      </c>
      <c r="D4654" s="52">
        <v>6</v>
      </c>
      <c r="F4654" s="8" t="s">
        <v>243</v>
      </c>
      <c r="G4654" s="8">
        <v>44</v>
      </c>
      <c r="H4654" s="216" t="s">
        <v>1338</v>
      </c>
      <c r="I4654" s="8">
        <f t="shared" si="105"/>
        <v>50</v>
      </c>
      <c r="J4654" s="372"/>
    </row>
    <row r="4655" spans="1:10" ht="15" customHeight="1" x14ac:dyDescent="0.2">
      <c r="A4655" s="8">
        <v>3365</v>
      </c>
      <c r="B4655" s="365" t="s">
        <v>1005</v>
      </c>
      <c r="C4655" s="8" t="s">
        <v>442</v>
      </c>
      <c r="D4655" s="8">
        <v>27</v>
      </c>
      <c r="F4655" s="52" t="s">
        <v>187</v>
      </c>
      <c r="G4655" s="52">
        <v>7</v>
      </c>
      <c r="I4655" s="8">
        <f t="shared" si="105"/>
        <v>34</v>
      </c>
      <c r="J4655" s="372"/>
    </row>
    <row r="4656" spans="1:10" ht="15" customHeight="1" x14ac:dyDescent="0.2">
      <c r="A4656" s="8">
        <v>3364</v>
      </c>
      <c r="B4656" s="360" t="s">
        <v>1006</v>
      </c>
      <c r="C4656" s="376" t="s">
        <v>397</v>
      </c>
      <c r="D4656" s="52">
        <v>20</v>
      </c>
      <c r="F4656" s="8" t="s">
        <v>404</v>
      </c>
      <c r="G4656" s="8">
        <v>27</v>
      </c>
      <c r="I4656" s="8">
        <f t="shared" si="105"/>
        <v>47</v>
      </c>
      <c r="J4656" s="372"/>
    </row>
    <row r="4657" spans="1:10" ht="15" customHeight="1" x14ac:dyDescent="0.2">
      <c r="A4657" s="8">
        <v>3363</v>
      </c>
      <c r="B4657" s="360" t="s">
        <v>1006</v>
      </c>
      <c r="C4657" s="376" t="s">
        <v>295</v>
      </c>
      <c r="D4657" s="52">
        <v>22</v>
      </c>
      <c r="F4657" s="8" t="s">
        <v>400</v>
      </c>
      <c r="G4657" s="8">
        <v>43</v>
      </c>
      <c r="H4657" s="216" t="s">
        <v>1361</v>
      </c>
      <c r="I4657" s="8">
        <f t="shared" si="105"/>
        <v>65</v>
      </c>
      <c r="J4657" s="372"/>
    </row>
    <row r="4658" spans="1:10" ht="15" customHeight="1" x14ac:dyDescent="0.2">
      <c r="A4658" s="8">
        <v>3362</v>
      </c>
      <c r="B4658" s="360" t="s">
        <v>1006</v>
      </c>
      <c r="C4658" s="376" t="s">
        <v>379</v>
      </c>
      <c r="D4658" s="52">
        <v>9</v>
      </c>
      <c r="F4658" s="8" t="s">
        <v>386</v>
      </c>
      <c r="G4658" s="8">
        <v>17</v>
      </c>
      <c r="I4658" s="8">
        <f t="shared" si="105"/>
        <v>26</v>
      </c>
      <c r="J4658" s="372"/>
    </row>
    <row r="4659" spans="1:10" ht="15" customHeight="1" x14ac:dyDescent="0.2">
      <c r="A4659" s="8">
        <v>3361</v>
      </c>
      <c r="B4659" s="360" t="s">
        <v>1006</v>
      </c>
      <c r="C4659" s="376" t="s">
        <v>392</v>
      </c>
      <c r="D4659" s="52">
        <v>27</v>
      </c>
      <c r="F4659" s="8" t="s">
        <v>256</v>
      </c>
      <c r="G4659" s="8">
        <v>29</v>
      </c>
      <c r="I4659" s="8">
        <f t="shared" si="105"/>
        <v>56</v>
      </c>
      <c r="J4659" s="372"/>
    </row>
    <row r="4660" spans="1:10" ht="15" customHeight="1" x14ac:dyDescent="0.2">
      <c r="A4660" s="8">
        <v>3360</v>
      </c>
      <c r="B4660" s="360" t="s">
        <v>1006</v>
      </c>
      <c r="C4660" s="376" t="s">
        <v>441</v>
      </c>
      <c r="D4660" s="52">
        <v>13</v>
      </c>
      <c r="F4660" s="8" t="s">
        <v>422</v>
      </c>
      <c r="G4660" s="8">
        <v>16</v>
      </c>
      <c r="I4660" s="8">
        <f t="shared" si="105"/>
        <v>29</v>
      </c>
      <c r="J4660" s="372"/>
    </row>
    <row r="4661" spans="1:10" ht="15" customHeight="1" x14ac:dyDescent="0.2">
      <c r="A4661" s="8">
        <v>3359</v>
      </c>
      <c r="B4661" s="360" t="s">
        <v>1006</v>
      </c>
      <c r="C4661" s="376" t="s">
        <v>319</v>
      </c>
      <c r="D4661" s="52">
        <v>9</v>
      </c>
      <c r="F4661" s="8" t="s">
        <v>342</v>
      </c>
      <c r="G4661" s="8">
        <v>17</v>
      </c>
      <c r="I4661" s="8">
        <f t="shared" si="105"/>
        <v>26</v>
      </c>
      <c r="J4661" s="372"/>
    </row>
    <row r="4662" spans="1:10" ht="15" customHeight="1" x14ac:dyDescent="0.2">
      <c r="A4662" s="8">
        <v>3358</v>
      </c>
      <c r="B4662" s="360" t="s">
        <v>1006</v>
      </c>
      <c r="C4662" s="376" t="s">
        <v>442</v>
      </c>
      <c r="D4662" s="52">
        <v>18</v>
      </c>
      <c r="F4662" s="8" t="s">
        <v>409</v>
      </c>
      <c r="G4662" s="8">
        <v>27</v>
      </c>
      <c r="I4662" s="8">
        <f t="shared" si="105"/>
        <v>45</v>
      </c>
      <c r="J4662" s="372"/>
    </row>
    <row r="4663" spans="1:10" ht="15" customHeight="1" x14ac:dyDescent="0.2">
      <c r="A4663" s="8">
        <v>3357</v>
      </c>
      <c r="B4663" s="360" t="s">
        <v>1006</v>
      </c>
      <c r="C4663" s="377" t="s">
        <v>243</v>
      </c>
      <c r="D4663" s="8">
        <v>26</v>
      </c>
      <c r="F4663" s="52" t="s">
        <v>1347</v>
      </c>
      <c r="G4663" s="52">
        <v>23</v>
      </c>
      <c r="I4663" s="8">
        <f t="shared" si="105"/>
        <v>49</v>
      </c>
      <c r="J4663" s="372"/>
    </row>
    <row r="4664" spans="1:10" ht="15" customHeight="1" x14ac:dyDescent="0.2">
      <c r="A4664" s="8">
        <v>3356</v>
      </c>
      <c r="B4664" s="360" t="s">
        <v>1006</v>
      </c>
      <c r="C4664" s="376" t="s">
        <v>439</v>
      </c>
      <c r="D4664" s="52">
        <v>6</v>
      </c>
      <c r="F4664" s="8" t="s">
        <v>187</v>
      </c>
      <c r="G4664" s="8">
        <v>17</v>
      </c>
      <c r="I4664" s="8">
        <f t="shared" si="105"/>
        <v>23</v>
      </c>
      <c r="J4664" s="372"/>
    </row>
    <row r="4665" spans="1:10" ht="15" customHeight="1" x14ac:dyDescent="0.2">
      <c r="A4665" s="8">
        <v>3355</v>
      </c>
      <c r="B4665" s="365" t="s">
        <v>1007</v>
      </c>
      <c r="C4665" s="8" t="s">
        <v>400</v>
      </c>
      <c r="D4665" s="8">
        <v>19</v>
      </c>
      <c r="F4665" s="52" t="s">
        <v>386</v>
      </c>
      <c r="G4665" s="52">
        <v>14</v>
      </c>
      <c r="I4665" s="8">
        <f t="shared" si="105"/>
        <v>33</v>
      </c>
      <c r="J4665" s="372"/>
    </row>
    <row r="4666" spans="1:10" ht="15" customHeight="1" x14ac:dyDescent="0.2">
      <c r="A4666" s="8">
        <v>3354</v>
      </c>
      <c r="B4666" s="365" t="s">
        <v>1007</v>
      </c>
      <c r="C4666" s="52" t="s">
        <v>397</v>
      </c>
      <c r="D4666" s="52">
        <v>14</v>
      </c>
      <c r="F4666" s="8" t="s">
        <v>392</v>
      </c>
      <c r="G4666" s="8">
        <v>52</v>
      </c>
      <c r="I4666" s="8">
        <f t="shared" si="105"/>
        <v>66</v>
      </c>
      <c r="J4666" s="372"/>
    </row>
    <row r="4667" spans="1:10" ht="15" customHeight="1" x14ac:dyDescent="0.2">
      <c r="A4667" s="8">
        <v>3353</v>
      </c>
      <c r="B4667" s="365" t="s">
        <v>1007</v>
      </c>
      <c r="C4667" s="52" t="s">
        <v>256</v>
      </c>
      <c r="D4667" s="52">
        <v>21</v>
      </c>
      <c r="F4667" s="8" t="s">
        <v>379</v>
      </c>
      <c r="G4667" s="8">
        <v>24</v>
      </c>
      <c r="I4667" s="8">
        <f t="shared" si="105"/>
        <v>45</v>
      </c>
      <c r="J4667" s="372"/>
    </row>
    <row r="4668" spans="1:10" ht="15" customHeight="1" x14ac:dyDescent="0.2">
      <c r="A4668" s="8">
        <v>3352</v>
      </c>
      <c r="B4668" s="365" t="s">
        <v>1007</v>
      </c>
      <c r="C4668" s="52" t="s">
        <v>342</v>
      </c>
      <c r="D4668" s="52">
        <v>17</v>
      </c>
      <c r="F4668" s="8" t="s">
        <v>295</v>
      </c>
      <c r="G4668" s="8">
        <v>29</v>
      </c>
      <c r="I4668" s="8">
        <f t="shared" si="105"/>
        <v>46</v>
      </c>
      <c r="J4668" s="372"/>
    </row>
    <row r="4669" spans="1:10" ht="15" customHeight="1" x14ac:dyDescent="0.2">
      <c r="A4669" s="8">
        <v>3351</v>
      </c>
      <c r="B4669" s="365" t="s">
        <v>1007</v>
      </c>
      <c r="C4669" s="52" t="s">
        <v>404</v>
      </c>
      <c r="D4669" s="52">
        <v>10</v>
      </c>
      <c r="F4669" s="8" t="s">
        <v>441</v>
      </c>
      <c r="G4669" s="8">
        <v>24</v>
      </c>
      <c r="I4669" s="8">
        <f t="shared" si="105"/>
        <v>34</v>
      </c>
      <c r="J4669" s="372"/>
    </row>
    <row r="4670" spans="1:10" ht="15" customHeight="1" x14ac:dyDescent="0.2">
      <c r="A4670" s="8">
        <v>3350</v>
      </c>
      <c r="B4670" s="365" t="s">
        <v>1007</v>
      </c>
      <c r="C4670" s="8" t="s">
        <v>409</v>
      </c>
      <c r="D4670" s="8">
        <v>28</v>
      </c>
      <c r="F4670" s="52" t="s">
        <v>422</v>
      </c>
      <c r="G4670" s="52">
        <v>19</v>
      </c>
      <c r="I4670" s="8">
        <f t="shared" si="105"/>
        <v>47</v>
      </c>
      <c r="J4670" s="372"/>
    </row>
    <row r="4671" spans="1:10" ht="15" customHeight="1" x14ac:dyDescent="0.2">
      <c r="A4671" s="8">
        <v>3349</v>
      </c>
      <c r="B4671" s="365" t="s">
        <v>1007</v>
      </c>
      <c r="C4671" s="52" t="s">
        <v>187</v>
      </c>
      <c r="D4671" s="52">
        <v>7</v>
      </c>
      <c r="F4671" s="8" t="s">
        <v>243</v>
      </c>
      <c r="G4671" s="8">
        <v>28</v>
      </c>
      <c r="I4671" s="8">
        <f t="shared" si="105"/>
        <v>35</v>
      </c>
      <c r="J4671" s="372"/>
    </row>
    <row r="4672" spans="1:10" ht="15" customHeight="1" x14ac:dyDescent="0.2">
      <c r="A4672" s="8">
        <v>3348</v>
      </c>
      <c r="B4672" s="365" t="s">
        <v>1007</v>
      </c>
      <c r="C4672" s="8" t="s">
        <v>1347</v>
      </c>
      <c r="D4672" s="8">
        <v>24</v>
      </c>
      <c r="F4672" s="52" t="s">
        <v>442</v>
      </c>
      <c r="G4672" s="52">
        <v>22</v>
      </c>
      <c r="I4672" s="8">
        <f t="shared" si="105"/>
        <v>46</v>
      </c>
      <c r="J4672" s="372"/>
    </row>
    <row r="4673" spans="1:10" ht="15" customHeight="1" x14ac:dyDescent="0.2">
      <c r="A4673" s="8">
        <v>3347</v>
      </c>
      <c r="B4673" s="365" t="s">
        <v>1007</v>
      </c>
      <c r="C4673" s="52" t="s">
        <v>319</v>
      </c>
      <c r="D4673" s="52">
        <v>14</v>
      </c>
      <c r="F4673" s="8" t="s">
        <v>439</v>
      </c>
      <c r="G4673" s="8">
        <v>59</v>
      </c>
      <c r="H4673" s="216" t="s">
        <v>1366</v>
      </c>
      <c r="I4673" s="8">
        <f t="shared" si="105"/>
        <v>73</v>
      </c>
      <c r="J4673" s="372"/>
    </row>
    <row r="4674" spans="1:10" ht="15" customHeight="1" x14ac:dyDescent="0.2">
      <c r="A4674" s="8">
        <v>3346</v>
      </c>
      <c r="B4674" s="360" t="s">
        <v>1008</v>
      </c>
      <c r="C4674" s="377" t="s">
        <v>441</v>
      </c>
      <c r="D4674" s="8">
        <v>17</v>
      </c>
      <c r="F4674" s="52" t="s">
        <v>392</v>
      </c>
      <c r="G4674" s="52">
        <v>10</v>
      </c>
      <c r="I4674" s="8">
        <f t="shared" si="105"/>
        <v>27</v>
      </c>
      <c r="J4674" s="372"/>
    </row>
    <row r="4675" spans="1:10" ht="15" customHeight="1" x14ac:dyDescent="0.2">
      <c r="A4675" s="8">
        <v>3345</v>
      </c>
      <c r="B4675" s="360" t="s">
        <v>1008</v>
      </c>
      <c r="C4675" s="376" t="s">
        <v>404</v>
      </c>
      <c r="D4675" s="52">
        <v>20</v>
      </c>
      <c r="F4675" s="8" t="s">
        <v>397</v>
      </c>
      <c r="G4675" s="8">
        <v>30</v>
      </c>
      <c r="H4675" s="216" t="s">
        <v>1350</v>
      </c>
      <c r="I4675" s="8">
        <f t="shared" si="105"/>
        <v>50</v>
      </c>
      <c r="J4675" s="372"/>
    </row>
    <row r="4676" spans="1:10" ht="15" customHeight="1" x14ac:dyDescent="0.2">
      <c r="A4676" s="8">
        <v>3344</v>
      </c>
      <c r="B4676" s="360" t="s">
        <v>1008</v>
      </c>
      <c r="C4676" s="377" t="s">
        <v>386</v>
      </c>
      <c r="D4676" s="8">
        <v>17</v>
      </c>
      <c r="F4676" s="52" t="s">
        <v>295</v>
      </c>
      <c r="G4676" s="52">
        <v>13</v>
      </c>
      <c r="I4676" s="8">
        <f t="shared" si="105"/>
        <v>30</v>
      </c>
      <c r="J4676" s="372"/>
    </row>
    <row r="4677" spans="1:10" ht="15" customHeight="1" x14ac:dyDescent="0.2">
      <c r="A4677" s="8">
        <v>3343</v>
      </c>
      <c r="B4677" s="360" t="s">
        <v>1008</v>
      </c>
      <c r="C4677" s="377" t="s">
        <v>400</v>
      </c>
      <c r="D4677" s="8">
        <v>27</v>
      </c>
      <c r="F4677" s="52" t="s">
        <v>256</v>
      </c>
      <c r="G4677" s="52">
        <v>6</v>
      </c>
      <c r="I4677" s="8">
        <f t="shared" si="105"/>
        <v>33</v>
      </c>
      <c r="J4677" s="372"/>
    </row>
    <row r="4678" spans="1:10" ht="15" customHeight="1" x14ac:dyDescent="0.2">
      <c r="A4678" s="8">
        <v>3342</v>
      </c>
      <c r="B4678" s="360" t="s">
        <v>1008</v>
      </c>
      <c r="C4678" s="376" t="s">
        <v>379</v>
      </c>
      <c r="D4678" s="52">
        <v>10</v>
      </c>
      <c r="F4678" s="8" t="s">
        <v>319</v>
      </c>
      <c r="G4678" s="8">
        <v>23</v>
      </c>
      <c r="I4678" s="8">
        <f t="shared" si="105"/>
        <v>33</v>
      </c>
      <c r="J4678" s="372"/>
    </row>
    <row r="4679" spans="1:10" ht="15" customHeight="1" x14ac:dyDescent="0.2">
      <c r="A4679" s="8">
        <v>3341</v>
      </c>
      <c r="B4679" s="360" t="s">
        <v>1008</v>
      </c>
      <c r="C4679" s="377" t="s">
        <v>439</v>
      </c>
      <c r="D4679" s="8">
        <v>31</v>
      </c>
      <c r="F4679" s="52" t="s">
        <v>342</v>
      </c>
      <c r="G4679" s="52">
        <v>28</v>
      </c>
      <c r="I4679" s="8">
        <f t="shared" si="105"/>
        <v>59</v>
      </c>
      <c r="J4679" s="372"/>
    </row>
    <row r="4680" spans="1:10" ht="15" customHeight="1" x14ac:dyDescent="0.2">
      <c r="A4680" s="8">
        <v>3340</v>
      </c>
      <c r="B4680" s="360" t="s">
        <v>1008</v>
      </c>
      <c r="C4680" s="376" t="s">
        <v>409</v>
      </c>
      <c r="D4680" s="52">
        <v>28</v>
      </c>
      <c r="F4680" s="8" t="s">
        <v>1347</v>
      </c>
      <c r="G4680" s="8">
        <v>31</v>
      </c>
      <c r="I4680" s="8">
        <f t="shared" si="105"/>
        <v>59</v>
      </c>
      <c r="J4680" s="372"/>
    </row>
    <row r="4681" spans="1:10" ht="15" customHeight="1" x14ac:dyDescent="0.2">
      <c r="A4681" s="8">
        <v>3339</v>
      </c>
      <c r="B4681" s="360" t="s">
        <v>1008</v>
      </c>
      <c r="C4681" s="376" t="s">
        <v>422</v>
      </c>
      <c r="D4681" s="52">
        <v>0</v>
      </c>
      <c r="F4681" s="8" t="s">
        <v>243</v>
      </c>
      <c r="G4681" s="8">
        <v>20</v>
      </c>
      <c r="I4681" s="8">
        <f t="shared" si="105"/>
        <v>20</v>
      </c>
      <c r="J4681" s="372"/>
    </row>
    <row r="4682" spans="1:10" ht="15" customHeight="1" x14ac:dyDescent="0.2">
      <c r="A4682" s="8">
        <v>3338</v>
      </c>
      <c r="B4682" s="360" t="s">
        <v>1008</v>
      </c>
      <c r="C4682" s="377" t="s">
        <v>187</v>
      </c>
      <c r="D4682" s="8">
        <v>27</v>
      </c>
      <c r="E4682" s="52" t="s">
        <v>777</v>
      </c>
      <c r="F4682" s="52" t="s">
        <v>442</v>
      </c>
      <c r="G4682" s="52">
        <v>21</v>
      </c>
      <c r="I4682" s="8">
        <f t="shared" si="105"/>
        <v>48</v>
      </c>
      <c r="J4682" s="372"/>
    </row>
    <row r="4683" spans="1:10" ht="15" customHeight="1" x14ac:dyDescent="0.2">
      <c r="A4683" s="8">
        <v>3337</v>
      </c>
      <c r="B4683" s="365" t="s">
        <v>1009</v>
      </c>
      <c r="C4683" s="52" t="s">
        <v>404</v>
      </c>
      <c r="D4683" s="52">
        <v>17</v>
      </c>
      <c r="F4683" s="8" t="s">
        <v>400</v>
      </c>
      <c r="G4683" s="8">
        <v>38</v>
      </c>
      <c r="I4683" s="8">
        <f t="shared" si="105"/>
        <v>55</v>
      </c>
      <c r="J4683" s="372"/>
    </row>
    <row r="4684" spans="1:10" ht="15" customHeight="1" x14ac:dyDescent="0.2">
      <c r="A4684" s="8">
        <v>3336</v>
      </c>
      <c r="B4684" s="365" t="s">
        <v>1009</v>
      </c>
      <c r="C4684" s="52" t="s">
        <v>392</v>
      </c>
      <c r="D4684" s="52">
        <v>21</v>
      </c>
      <c r="F4684" s="8" t="s">
        <v>386</v>
      </c>
      <c r="G4684" s="8">
        <v>24</v>
      </c>
      <c r="I4684" s="8">
        <f t="shared" si="105"/>
        <v>45</v>
      </c>
      <c r="J4684" s="372"/>
    </row>
    <row r="4685" spans="1:10" ht="15" customHeight="1" x14ac:dyDescent="0.2">
      <c r="A4685" s="8">
        <v>3335</v>
      </c>
      <c r="B4685" s="365" t="s">
        <v>1009</v>
      </c>
      <c r="C4685" s="8" t="s">
        <v>295</v>
      </c>
      <c r="D4685" s="8">
        <v>21</v>
      </c>
      <c r="F4685" s="52" t="s">
        <v>379</v>
      </c>
      <c r="G4685" s="52">
        <v>17</v>
      </c>
      <c r="I4685" s="8">
        <f t="shared" si="105"/>
        <v>38</v>
      </c>
      <c r="J4685" s="372"/>
    </row>
    <row r="4686" spans="1:10" ht="15" customHeight="1" x14ac:dyDescent="0.2">
      <c r="A4686" s="8">
        <v>3334</v>
      </c>
      <c r="B4686" s="365" t="s">
        <v>1009</v>
      </c>
      <c r="C4686" s="52" t="s">
        <v>397</v>
      </c>
      <c r="D4686" s="52">
        <v>14</v>
      </c>
      <c r="F4686" s="8" t="s">
        <v>441</v>
      </c>
      <c r="G4686" s="8">
        <v>21</v>
      </c>
      <c r="I4686" s="8">
        <f t="shared" si="105"/>
        <v>35</v>
      </c>
      <c r="J4686" s="372"/>
    </row>
    <row r="4687" spans="1:10" ht="15" customHeight="1" x14ac:dyDescent="0.2">
      <c r="A4687" s="8">
        <v>3333</v>
      </c>
      <c r="B4687" s="365" t="s">
        <v>1009</v>
      </c>
      <c r="C4687" s="8" t="s">
        <v>422</v>
      </c>
      <c r="D4687" s="8">
        <v>35</v>
      </c>
      <c r="F4687" s="52" t="s">
        <v>319</v>
      </c>
      <c r="G4687" s="52">
        <v>28</v>
      </c>
      <c r="H4687" s="216" t="s">
        <v>1363</v>
      </c>
      <c r="I4687" s="8">
        <f t="shared" si="105"/>
        <v>63</v>
      </c>
      <c r="J4687" s="372"/>
    </row>
    <row r="4688" spans="1:10" ht="15" customHeight="1" x14ac:dyDescent="0.2">
      <c r="A4688" s="8">
        <v>3332</v>
      </c>
      <c r="B4688" s="365" t="s">
        <v>1009</v>
      </c>
      <c r="C4688" s="52" t="s">
        <v>256</v>
      </c>
      <c r="D4688" s="52">
        <v>10</v>
      </c>
      <c r="F4688" s="8" t="s">
        <v>342</v>
      </c>
      <c r="G4688" s="8">
        <v>27</v>
      </c>
      <c r="I4688" s="8">
        <f t="shared" si="105"/>
        <v>37</v>
      </c>
      <c r="J4688" s="372"/>
    </row>
    <row r="4689" spans="1:10" ht="15" customHeight="1" x14ac:dyDescent="0.2">
      <c r="A4689" s="8">
        <v>3331</v>
      </c>
      <c r="B4689" s="365" t="s">
        <v>1009</v>
      </c>
      <c r="C4689" s="52" t="s">
        <v>442</v>
      </c>
      <c r="D4689" s="52">
        <v>7</v>
      </c>
      <c r="F4689" s="8" t="s">
        <v>1347</v>
      </c>
      <c r="G4689" s="8">
        <v>20</v>
      </c>
      <c r="I4689" s="8">
        <f t="shared" si="105"/>
        <v>27</v>
      </c>
      <c r="J4689" s="372"/>
    </row>
    <row r="4690" spans="1:10" ht="15" customHeight="1" x14ac:dyDescent="0.2">
      <c r="A4690" s="8">
        <v>3330</v>
      </c>
      <c r="B4690" s="365" t="s">
        <v>1009</v>
      </c>
      <c r="C4690" s="52" t="s">
        <v>409</v>
      </c>
      <c r="D4690" s="52">
        <v>24</v>
      </c>
      <c r="F4690" s="8" t="s">
        <v>187</v>
      </c>
      <c r="G4690" s="8">
        <v>37</v>
      </c>
      <c r="I4690" s="8">
        <f t="shared" si="105"/>
        <v>61</v>
      </c>
      <c r="J4690" s="372"/>
    </row>
    <row r="4691" spans="1:10" ht="15" customHeight="1" x14ac:dyDescent="0.2">
      <c r="A4691" s="8">
        <v>3329</v>
      </c>
      <c r="B4691" s="365" t="s">
        <v>1009</v>
      </c>
      <c r="C4691" s="8" t="s">
        <v>243</v>
      </c>
      <c r="D4691" s="8">
        <v>33</v>
      </c>
      <c r="F4691" s="52" t="s">
        <v>439</v>
      </c>
      <c r="G4691" s="52">
        <v>17</v>
      </c>
      <c r="I4691" s="8">
        <f t="shared" si="105"/>
        <v>50</v>
      </c>
      <c r="J4691" s="372"/>
    </row>
    <row r="4692" spans="1:10" ht="15" customHeight="1" x14ac:dyDescent="0.2">
      <c r="A4692" s="8">
        <v>3328</v>
      </c>
      <c r="B4692" s="360" t="s">
        <v>1010</v>
      </c>
      <c r="C4692" s="376" t="s">
        <v>392</v>
      </c>
      <c r="D4692" s="52">
        <v>21</v>
      </c>
      <c r="F4692" s="8" t="s">
        <v>404</v>
      </c>
      <c r="G4692" s="8">
        <v>31</v>
      </c>
      <c r="I4692" s="8">
        <f t="shared" si="105"/>
        <v>52</v>
      </c>
      <c r="J4692" s="372"/>
    </row>
    <row r="4693" spans="1:10" ht="15" customHeight="1" x14ac:dyDescent="0.2">
      <c r="A4693" s="8">
        <v>3327</v>
      </c>
      <c r="B4693" s="360" t="s">
        <v>1010</v>
      </c>
      <c r="C4693" s="376" t="s">
        <v>386</v>
      </c>
      <c r="D4693" s="52">
        <v>27</v>
      </c>
      <c r="F4693" s="8" t="s">
        <v>397</v>
      </c>
      <c r="G4693" s="8">
        <v>31</v>
      </c>
      <c r="I4693" s="8">
        <f t="shared" si="105"/>
        <v>58</v>
      </c>
      <c r="J4693" s="372"/>
    </row>
    <row r="4694" spans="1:10" ht="15" customHeight="1" x14ac:dyDescent="0.2">
      <c r="A4694" s="8">
        <v>3326</v>
      </c>
      <c r="B4694" s="360" t="s">
        <v>1010</v>
      </c>
      <c r="C4694" s="377" t="s">
        <v>400</v>
      </c>
      <c r="D4694" s="8">
        <v>23</v>
      </c>
      <c r="F4694" s="52" t="s">
        <v>379</v>
      </c>
      <c r="G4694" s="52">
        <v>14</v>
      </c>
      <c r="I4694" s="8">
        <f t="shared" si="105"/>
        <v>37</v>
      </c>
      <c r="J4694" s="372"/>
    </row>
    <row r="4695" spans="1:10" ht="15" customHeight="1" x14ac:dyDescent="0.2">
      <c r="A4695" s="8">
        <v>3325</v>
      </c>
      <c r="B4695" s="360" t="s">
        <v>1010</v>
      </c>
      <c r="C4695" s="376" t="s">
        <v>256</v>
      </c>
      <c r="D4695" s="52">
        <v>16</v>
      </c>
      <c r="F4695" s="8" t="s">
        <v>295</v>
      </c>
      <c r="G4695" s="8">
        <v>28</v>
      </c>
      <c r="H4695" s="216" t="s">
        <v>1337</v>
      </c>
      <c r="I4695" s="8">
        <f t="shared" si="105"/>
        <v>44</v>
      </c>
      <c r="J4695" s="372"/>
    </row>
    <row r="4696" spans="1:10" ht="15" customHeight="1" x14ac:dyDescent="0.2">
      <c r="A4696" s="8">
        <v>3324</v>
      </c>
      <c r="B4696" s="360" t="s">
        <v>1010</v>
      </c>
      <c r="C4696" s="376" t="s">
        <v>319</v>
      </c>
      <c r="D4696" s="52">
        <v>21</v>
      </c>
      <c r="E4696" s="52" t="s">
        <v>777</v>
      </c>
      <c r="F4696" s="8" t="s">
        <v>441</v>
      </c>
      <c r="G4696" s="8">
        <v>27</v>
      </c>
      <c r="I4696" s="8">
        <f t="shared" si="105"/>
        <v>48</v>
      </c>
      <c r="J4696" s="372"/>
    </row>
    <row r="4697" spans="1:10" ht="15" customHeight="1" x14ac:dyDescent="0.2">
      <c r="A4697" s="8">
        <v>3323</v>
      </c>
      <c r="B4697" s="360" t="s">
        <v>1010</v>
      </c>
      <c r="C4697" s="377" t="s">
        <v>342</v>
      </c>
      <c r="D4697" s="8">
        <v>22</v>
      </c>
      <c r="F4697" s="52" t="s">
        <v>409</v>
      </c>
      <c r="G4697" s="52">
        <v>21</v>
      </c>
      <c r="I4697" s="8">
        <f t="shared" si="105"/>
        <v>43</v>
      </c>
      <c r="J4697" s="372"/>
    </row>
    <row r="4698" spans="1:10" ht="15" customHeight="1" x14ac:dyDescent="0.2">
      <c r="A4698" s="8">
        <v>3322</v>
      </c>
      <c r="B4698" s="360" t="s">
        <v>1010</v>
      </c>
      <c r="C4698" s="376" t="s">
        <v>1347</v>
      </c>
      <c r="D4698" s="52">
        <v>20</v>
      </c>
      <c r="F4698" s="8" t="s">
        <v>243</v>
      </c>
      <c r="G4698" s="8">
        <v>30</v>
      </c>
      <c r="I4698" s="8">
        <f t="shared" si="105"/>
        <v>50</v>
      </c>
      <c r="J4698" s="372"/>
    </row>
    <row r="4699" spans="1:10" ht="15" customHeight="1" x14ac:dyDescent="0.2">
      <c r="A4699" s="8">
        <v>3321</v>
      </c>
      <c r="B4699" s="360" t="s">
        <v>1010</v>
      </c>
      <c r="C4699" s="376" t="s">
        <v>422</v>
      </c>
      <c r="D4699" s="52">
        <v>17</v>
      </c>
      <c r="F4699" s="8" t="s">
        <v>442</v>
      </c>
      <c r="G4699" s="8">
        <v>27</v>
      </c>
      <c r="I4699" s="8">
        <f t="shared" si="105"/>
        <v>44</v>
      </c>
      <c r="J4699" s="372"/>
    </row>
    <row r="4700" spans="1:10" ht="15" customHeight="1" x14ac:dyDescent="0.2">
      <c r="A4700" s="8">
        <v>3320</v>
      </c>
      <c r="B4700" s="360" t="s">
        <v>1010</v>
      </c>
      <c r="C4700" s="377" t="s">
        <v>187</v>
      </c>
      <c r="D4700" s="8">
        <v>17</v>
      </c>
      <c r="F4700" s="52" t="s">
        <v>439</v>
      </c>
      <c r="G4700" s="52">
        <v>10</v>
      </c>
      <c r="I4700" s="8">
        <f t="shared" si="105"/>
        <v>27</v>
      </c>
      <c r="J4700" s="372"/>
    </row>
    <row r="4701" spans="1:10" ht="15" customHeight="1" x14ac:dyDescent="0.2">
      <c r="A4701" s="8">
        <v>3319</v>
      </c>
      <c r="B4701" s="365" t="s">
        <v>1011</v>
      </c>
      <c r="C4701" s="52" t="s">
        <v>243</v>
      </c>
      <c r="D4701" s="52">
        <v>20</v>
      </c>
      <c r="E4701" s="52" t="s">
        <v>777</v>
      </c>
      <c r="F4701" s="8" t="s">
        <v>400</v>
      </c>
      <c r="G4701" s="8">
        <v>26</v>
      </c>
      <c r="I4701" s="8">
        <f t="shared" ref="I4701:I4764" si="106">D4701+G4701</f>
        <v>46</v>
      </c>
      <c r="J4701" s="372"/>
    </row>
    <row r="4702" spans="1:10" ht="15" customHeight="1" x14ac:dyDescent="0.2">
      <c r="A4702" s="8">
        <v>3318</v>
      </c>
      <c r="B4702" s="365" t="s">
        <v>1011</v>
      </c>
      <c r="C4702" s="52" t="s">
        <v>442</v>
      </c>
      <c r="D4702" s="52">
        <v>13</v>
      </c>
      <c r="F4702" s="8" t="s">
        <v>386</v>
      </c>
      <c r="G4702" s="8">
        <v>27</v>
      </c>
      <c r="I4702" s="8">
        <f t="shared" si="106"/>
        <v>40</v>
      </c>
      <c r="J4702" s="372"/>
    </row>
    <row r="4703" spans="1:10" ht="15" customHeight="1" x14ac:dyDescent="0.2">
      <c r="A4703" s="8">
        <v>3317</v>
      </c>
      <c r="B4703" s="365" t="s">
        <v>1011</v>
      </c>
      <c r="C4703" s="8" t="s">
        <v>439</v>
      </c>
      <c r="D4703" s="8">
        <v>34</v>
      </c>
      <c r="F4703" s="52" t="s">
        <v>392</v>
      </c>
      <c r="G4703" s="52">
        <v>20</v>
      </c>
      <c r="I4703" s="8">
        <f t="shared" si="106"/>
        <v>54</v>
      </c>
      <c r="J4703" s="372"/>
    </row>
    <row r="4704" spans="1:10" ht="15" customHeight="1" x14ac:dyDescent="0.2">
      <c r="A4704" s="8">
        <v>3316</v>
      </c>
      <c r="B4704" s="365" t="s">
        <v>1011</v>
      </c>
      <c r="C4704" s="52" t="s">
        <v>379</v>
      </c>
      <c r="D4704" s="52">
        <v>7</v>
      </c>
      <c r="F4704" s="8" t="s">
        <v>397</v>
      </c>
      <c r="G4704" s="8">
        <v>31</v>
      </c>
      <c r="I4704" s="8">
        <f t="shared" si="106"/>
        <v>38</v>
      </c>
      <c r="J4704" s="372"/>
    </row>
    <row r="4705" spans="1:10" ht="15" customHeight="1" x14ac:dyDescent="0.2">
      <c r="A4705" s="8">
        <v>3315</v>
      </c>
      <c r="B4705" s="365" t="s">
        <v>1011</v>
      </c>
      <c r="C4705" s="52" t="s">
        <v>441</v>
      </c>
      <c r="D4705" s="52">
        <v>17</v>
      </c>
      <c r="F4705" s="8" t="s">
        <v>295</v>
      </c>
      <c r="G4705" s="8">
        <v>35</v>
      </c>
      <c r="I4705" s="8">
        <f t="shared" si="106"/>
        <v>52</v>
      </c>
      <c r="J4705" s="372"/>
    </row>
    <row r="4706" spans="1:10" ht="15" customHeight="1" x14ac:dyDescent="0.2">
      <c r="A4706" s="8">
        <v>3314</v>
      </c>
      <c r="B4706" s="365" t="s">
        <v>1011</v>
      </c>
      <c r="C4706" s="8" t="s">
        <v>409</v>
      </c>
      <c r="D4706" s="8">
        <v>17</v>
      </c>
      <c r="F4706" s="52" t="s">
        <v>256</v>
      </c>
      <c r="G4706" s="52">
        <v>9</v>
      </c>
      <c r="I4706" s="8">
        <f t="shared" si="106"/>
        <v>26</v>
      </c>
      <c r="J4706" s="372"/>
    </row>
    <row r="4707" spans="1:10" ht="15" customHeight="1" x14ac:dyDescent="0.2">
      <c r="A4707" s="8">
        <v>3313</v>
      </c>
      <c r="B4707" s="365" t="s">
        <v>1011</v>
      </c>
      <c r="C4707" s="52" t="s">
        <v>319</v>
      </c>
      <c r="D4707" s="52">
        <v>10</v>
      </c>
      <c r="F4707" s="8" t="s">
        <v>422</v>
      </c>
      <c r="G4707" s="8">
        <v>17</v>
      </c>
      <c r="I4707" s="8">
        <f t="shared" si="106"/>
        <v>27</v>
      </c>
      <c r="J4707" s="372"/>
    </row>
    <row r="4708" spans="1:10" ht="15" customHeight="1" x14ac:dyDescent="0.2">
      <c r="A4708" s="8">
        <v>3312</v>
      </c>
      <c r="B4708" s="365" t="s">
        <v>1011</v>
      </c>
      <c r="C4708" s="52" t="s">
        <v>187</v>
      </c>
      <c r="D4708" s="52">
        <v>17</v>
      </c>
      <c r="F4708" s="8" t="s">
        <v>342</v>
      </c>
      <c r="G4708" s="8">
        <v>19</v>
      </c>
      <c r="I4708" s="8">
        <f t="shared" si="106"/>
        <v>36</v>
      </c>
      <c r="J4708" s="372"/>
    </row>
    <row r="4709" spans="1:10" ht="15" customHeight="1" x14ac:dyDescent="0.2">
      <c r="A4709" s="8">
        <v>3311</v>
      </c>
      <c r="B4709" s="365" t="s">
        <v>1011</v>
      </c>
      <c r="C4709" s="52" t="s">
        <v>404</v>
      </c>
      <c r="D4709" s="52">
        <v>30</v>
      </c>
      <c r="F4709" s="8" t="s">
        <v>1347</v>
      </c>
      <c r="G4709" s="8">
        <v>31</v>
      </c>
      <c r="H4709" s="216" t="s">
        <v>8184</v>
      </c>
      <c r="I4709" s="8">
        <f t="shared" si="106"/>
        <v>61</v>
      </c>
      <c r="J4709" s="372"/>
    </row>
    <row r="4710" spans="1:10" ht="15" customHeight="1" x14ac:dyDescent="0.2">
      <c r="A4710" s="8">
        <v>3310</v>
      </c>
      <c r="B4710" s="360" t="s">
        <v>1012</v>
      </c>
      <c r="C4710" s="376" t="s">
        <v>392</v>
      </c>
      <c r="D4710" s="52">
        <v>10</v>
      </c>
      <c r="F4710" s="8" t="s">
        <v>400</v>
      </c>
      <c r="G4710" s="8">
        <v>38</v>
      </c>
      <c r="I4710" s="8">
        <f t="shared" si="106"/>
        <v>48</v>
      </c>
      <c r="J4710" s="372"/>
    </row>
    <row r="4711" spans="1:10" ht="15" customHeight="1" x14ac:dyDescent="0.2">
      <c r="A4711" s="8">
        <v>3309</v>
      </c>
      <c r="B4711" s="360" t="s">
        <v>1012</v>
      </c>
      <c r="C4711" s="376" t="s">
        <v>404</v>
      </c>
      <c r="D4711" s="52">
        <v>17</v>
      </c>
      <c r="F4711" s="8" t="s">
        <v>386</v>
      </c>
      <c r="G4711" s="8">
        <v>45</v>
      </c>
      <c r="I4711" s="8">
        <f t="shared" si="106"/>
        <v>62</v>
      </c>
      <c r="J4711" s="372"/>
    </row>
    <row r="4712" spans="1:10" ht="15" customHeight="1" x14ac:dyDescent="0.2">
      <c r="A4712" s="8">
        <v>3308</v>
      </c>
      <c r="B4712" s="360" t="s">
        <v>1012</v>
      </c>
      <c r="C4712" s="377" t="s">
        <v>379</v>
      </c>
      <c r="D4712" s="8">
        <v>30</v>
      </c>
      <c r="F4712" s="52" t="s">
        <v>256</v>
      </c>
      <c r="G4712" s="52">
        <v>20</v>
      </c>
      <c r="I4712" s="8">
        <f t="shared" si="106"/>
        <v>50</v>
      </c>
      <c r="J4712" s="372"/>
    </row>
    <row r="4713" spans="1:10" ht="15" customHeight="1" x14ac:dyDescent="0.2">
      <c r="A4713" s="8">
        <v>3307</v>
      </c>
      <c r="B4713" s="360" t="s">
        <v>1012</v>
      </c>
      <c r="C4713" s="377" t="s">
        <v>295</v>
      </c>
      <c r="D4713" s="8">
        <v>25</v>
      </c>
      <c r="F4713" s="52" t="s">
        <v>319</v>
      </c>
      <c r="G4713" s="52">
        <v>23</v>
      </c>
      <c r="I4713" s="8">
        <f t="shared" si="106"/>
        <v>48</v>
      </c>
      <c r="J4713" s="372"/>
    </row>
    <row r="4714" spans="1:10" ht="15" customHeight="1" x14ac:dyDescent="0.2">
      <c r="A4714" s="8">
        <v>3306</v>
      </c>
      <c r="B4714" s="360" t="s">
        <v>1012</v>
      </c>
      <c r="C4714" s="376" t="s">
        <v>422</v>
      </c>
      <c r="D4714" s="52">
        <v>7</v>
      </c>
      <c r="F4714" s="8" t="s">
        <v>342</v>
      </c>
      <c r="G4714" s="8">
        <v>49</v>
      </c>
      <c r="I4714" s="8">
        <f t="shared" si="106"/>
        <v>56</v>
      </c>
      <c r="J4714" s="372"/>
    </row>
    <row r="4715" spans="1:10" ht="15" customHeight="1" x14ac:dyDescent="0.2">
      <c r="A4715" s="8">
        <v>3305</v>
      </c>
      <c r="B4715" s="360" t="s">
        <v>1012</v>
      </c>
      <c r="C4715" s="377" t="s">
        <v>441</v>
      </c>
      <c r="D4715" s="8">
        <v>31</v>
      </c>
      <c r="F4715" s="52" t="s">
        <v>409</v>
      </c>
      <c r="G4715" s="52">
        <v>15</v>
      </c>
      <c r="I4715" s="8">
        <f t="shared" si="106"/>
        <v>46</v>
      </c>
      <c r="J4715" s="372"/>
    </row>
    <row r="4716" spans="1:10" ht="15" customHeight="1" x14ac:dyDescent="0.2">
      <c r="A4716" s="8">
        <v>3304</v>
      </c>
      <c r="B4716" s="360" t="s">
        <v>1012</v>
      </c>
      <c r="C4716" s="377" t="s">
        <v>442</v>
      </c>
      <c r="D4716" s="8">
        <v>27</v>
      </c>
      <c r="F4716" s="52" t="s">
        <v>243</v>
      </c>
      <c r="G4716" s="52">
        <v>21</v>
      </c>
      <c r="I4716" s="8">
        <f t="shared" si="106"/>
        <v>48</v>
      </c>
      <c r="J4716" s="372"/>
    </row>
    <row r="4717" spans="1:10" ht="15" customHeight="1" x14ac:dyDescent="0.2">
      <c r="A4717" s="8">
        <v>3303</v>
      </c>
      <c r="B4717" s="360" t="s">
        <v>1012</v>
      </c>
      <c r="C4717" s="376" t="s">
        <v>1347</v>
      </c>
      <c r="D4717" s="52">
        <v>6</v>
      </c>
      <c r="F4717" s="8" t="s">
        <v>187</v>
      </c>
      <c r="G4717" s="8">
        <v>41</v>
      </c>
      <c r="H4717" s="216" t="s">
        <v>1367</v>
      </c>
      <c r="I4717" s="8">
        <f t="shared" si="106"/>
        <v>47</v>
      </c>
      <c r="J4717" s="372"/>
    </row>
    <row r="4718" spans="1:10" ht="15" customHeight="1" x14ac:dyDescent="0.2">
      <c r="A4718" s="8">
        <v>3302</v>
      </c>
      <c r="B4718" s="360" t="s">
        <v>1012</v>
      </c>
      <c r="C4718" s="376" t="s">
        <v>397</v>
      </c>
      <c r="D4718" s="52">
        <v>25</v>
      </c>
      <c r="F4718" s="8" t="s">
        <v>439</v>
      </c>
      <c r="G4718" s="8">
        <v>33</v>
      </c>
      <c r="I4718" s="8">
        <f t="shared" si="106"/>
        <v>58</v>
      </c>
      <c r="J4718" s="372"/>
    </row>
    <row r="4719" spans="1:10" ht="15" customHeight="1" x14ac:dyDescent="0.2">
      <c r="A4719" s="8">
        <v>3301</v>
      </c>
      <c r="B4719" s="365" t="s">
        <v>1013</v>
      </c>
      <c r="C4719" s="8" t="s">
        <v>400</v>
      </c>
      <c r="D4719" s="8">
        <v>27</v>
      </c>
      <c r="F4719" s="52" t="s">
        <v>404</v>
      </c>
      <c r="G4719" s="52">
        <v>10</v>
      </c>
      <c r="H4719" s="216" t="s">
        <v>1361</v>
      </c>
      <c r="I4719" s="8">
        <f t="shared" si="106"/>
        <v>37</v>
      </c>
      <c r="J4719" s="372"/>
    </row>
    <row r="4720" spans="1:10" ht="15" customHeight="1" x14ac:dyDescent="0.2">
      <c r="A4720" s="8">
        <v>3300</v>
      </c>
      <c r="B4720" s="365" t="s">
        <v>1013</v>
      </c>
      <c r="C4720" s="8" t="s">
        <v>392</v>
      </c>
      <c r="D4720" s="8">
        <v>38</v>
      </c>
      <c r="F4720" s="52" t="s">
        <v>397</v>
      </c>
      <c r="G4720" s="52">
        <v>24</v>
      </c>
      <c r="I4720" s="8">
        <f t="shared" si="106"/>
        <v>62</v>
      </c>
      <c r="J4720" s="372"/>
    </row>
    <row r="4721" spans="1:10" ht="15" customHeight="1" x14ac:dyDescent="0.2">
      <c r="A4721" s="8">
        <v>3299</v>
      </c>
      <c r="B4721" s="365" t="s">
        <v>1013</v>
      </c>
      <c r="C4721" s="8" t="s">
        <v>379</v>
      </c>
      <c r="D4721" s="8">
        <v>23</v>
      </c>
      <c r="F4721" s="52" t="s">
        <v>295</v>
      </c>
      <c r="G4721" s="52">
        <v>20</v>
      </c>
      <c r="I4721" s="8">
        <f t="shared" si="106"/>
        <v>43</v>
      </c>
      <c r="J4721" s="372"/>
    </row>
    <row r="4722" spans="1:10" ht="15" customHeight="1" x14ac:dyDescent="0.2">
      <c r="A4722" s="8">
        <v>3298</v>
      </c>
      <c r="B4722" s="365" t="s">
        <v>1013</v>
      </c>
      <c r="C4722" s="8" t="s">
        <v>256</v>
      </c>
      <c r="D4722" s="8">
        <v>23</v>
      </c>
      <c r="F4722" s="52" t="s">
        <v>441</v>
      </c>
      <c r="G4722" s="52">
        <v>17</v>
      </c>
      <c r="I4722" s="8">
        <f t="shared" si="106"/>
        <v>40</v>
      </c>
      <c r="J4722" s="372"/>
    </row>
    <row r="4723" spans="1:10" ht="15" customHeight="1" x14ac:dyDescent="0.2">
      <c r="A4723" s="8">
        <v>3297</v>
      </c>
      <c r="B4723" s="365" t="s">
        <v>1013</v>
      </c>
      <c r="C4723" s="8" t="s">
        <v>439</v>
      </c>
      <c r="D4723" s="8">
        <v>23</v>
      </c>
      <c r="E4723" s="52" t="s">
        <v>777</v>
      </c>
      <c r="F4723" s="52" t="s">
        <v>422</v>
      </c>
      <c r="G4723" s="52">
        <v>20</v>
      </c>
      <c r="I4723" s="8">
        <f t="shared" si="106"/>
        <v>43</v>
      </c>
      <c r="J4723" s="372"/>
    </row>
    <row r="4724" spans="1:10" ht="15" customHeight="1" x14ac:dyDescent="0.2">
      <c r="A4724" s="8">
        <v>3296</v>
      </c>
      <c r="B4724" s="365" t="s">
        <v>1013</v>
      </c>
      <c r="C4724" s="52" t="s">
        <v>243</v>
      </c>
      <c r="D4724" s="52">
        <v>16</v>
      </c>
      <c r="F4724" s="8" t="s">
        <v>409</v>
      </c>
      <c r="G4724" s="8">
        <v>24</v>
      </c>
      <c r="I4724" s="8">
        <f t="shared" si="106"/>
        <v>40</v>
      </c>
      <c r="J4724" s="372"/>
    </row>
    <row r="4725" spans="1:10" ht="15" customHeight="1" x14ac:dyDescent="0.2">
      <c r="A4725" s="8">
        <v>3295</v>
      </c>
      <c r="B4725" s="365" t="s">
        <v>1013</v>
      </c>
      <c r="C4725" s="52" t="s">
        <v>319</v>
      </c>
      <c r="D4725" s="52">
        <v>31</v>
      </c>
      <c r="F4725" s="8" t="s">
        <v>1347</v>
      </c>
      <c r="G4725" s="8">
        <v>32</v>
      </c>
      <c r="I4725" s="8">
        <f t="shared" si="106"/>
        <v>63</v>
      </c>
      <c r="J4725" s="372"/>
    </row>
    <row r="4726" spans="1:10" ht="15" customHeight="1" x14ac:dyDescent="0.2">
      <c r="A4726" s="8">
        <v>3294</v>
      </c>
      <c r="B4726" s="365" t="s">
        <v>1013</v>
      </c>
      <c r="C4726" s="52" t="s">
        <v>386</v>
      </c>
      <c r="D4726" s="52">
        <v>17</v>
      </c>
      <c r="F4726" s="8" t="s">
        <v>187</v>
      </c>
      <c r="G4726" s="8">
        <v>21</v>
      </c>
      <c r="I4726" s="8">
        <f t="shared" si="106"/>
        <v>38</v>
      </c>
      <c r="J4726" s="372"/>
    </row>
    <row r="4727" spans="1:10" ht="15" customHeight="1" x14ac:dyDescent="0.2">
      <c r="A4727" s="8">
        <v>3293</v>
      </c>
      <c r="B4727" s="365" t="s">
        <v>1013</v>
      </c>
      <c r="C4727" s="8" t="s">
        <v>342</v>
      </c>
      <c r="D4727" s="8">
        <v>34</v>
      </c>
      <c r="F4727" s="52" t="s">
        <v>442</v>
      </c>
      <c r="G4727" s="52">
        <v>26</v>
      </c>
      <c r="I4727" s="8">
        <f t="shared" si="106"/>
        <v>60</v>
      </c>
      <c r="J4727" s="372"/>
    </row>
    <row r="4728" spans="1:10" ht="15" customHeight="1" x14ac:dyDescent="0.2">
      <c r="A4728" s="8">
        <v>3292</v>
      </c>
      <c r="B4728" s="360" t="s">
        <v>1014</v>
      </c>
      <c r="C4728" s="377" t="s">
        <v>386</v>
      </c>
      <c r="D4728" s="8">
        <v>41</v>
      </c>
      <c r="F4728" s="52" t="s">
        <v>392</v>
      </c>
      <c r="G4728" s="52">
        <v>35</v>
      </c>
      <c r="I4728" s="8">
        <f t="shared" si="106"/>
        <v>76</v>
      </c>
      <c r="J4728" s="372"/>
    </row>
    <row r="4729" spans="1:10" ht="15" customHeight="1" x14ac:dyDescent="0.2">
      <c r="A4729" s="8">
        <v>3291</v>
      </c>
      <c r="B4729" s="360" t="s">
        <v>1014</v>
      </c>
      <c r="C4729" s="376" t="s">
        <v>256</v>
      </c>
      <c r="D4729" s="52">
        <v>20</v>
      </c>
      <c r="F4729" s="8" t="s">
        <v>397</v>
      </c>
      <c r="G4729" s="8">
        <v>33</v>
      </c>
      <c r="I4729" s="8">
        <f t="shared" si="106"/>
        <v>53</v>
      </c>
      <c r="J4729" s="372"/>
    </row>
    <row r="4730" spans="1:10" ht="15" customHeight="1" x14ac:dyDescent="0.2">
      <c r="A4730" s="8">
        <v>3290</v>
      </c>
      <c r="B4730" s="360" t="s">
        <v>1014</v>
      </c>
      <c r="C4730" s="377" t="s">
        <v>441</v>
      </c>
      <c r="D4730" s="8">
        <v>20</v>
      </c>
      <c r="F4730" s="52" t="s">
        <v>379</v>
      </c>
      <c r="G4730" s="52">
        <v>17</v>
      </c>
      <c r="I4730" s="8">
        <f t="shared" si="106"/>
        <v>37</v>
      </c>
      <c r="J4730" s="372"/>
    </row>
    <row r="4731" spans="1:10" ht="15" customHeight="1" x14ac:dyDescent="0.2">
      <c r="A4731" s="8">
        <v>3289</v>
      </c>
      <c r="B4731" s="360" t="s">
        <v>1014</v>
      </c>
      <c r="C4731" s="376" t="s">
        <v>404</v>
      </c>
      <c r="D4731" s="52">
        <v>15</v>
      </c>
      <c r="F4731" s="8" t="s">
        <v>295</v>
      </c>
      <c r="G4731" s="8">
        <v>28</v>
      </c>
      <c r="I4731" s="8">
        <f t="shared" si="106"/>
        <v>43</v>
      </c>
      <c r="J4731" s="372"/>
    </row>
    <row r="4732" spans="1:10" ht="15" customHeight="1" x14ac:dyDescent="0.2">
      <c r="A4732" s="8">
        <v>3288</v>
      </c>
      <c r="B4732" s="360" t="s">
        <v>1014</v>
      </c>
      <c r="C4732" s="377" t="s">
        <v>187</v>
      </c>
      <c r="D4732" s="8">
        <v>47</v>
      </c>
      <c r="F4732" s="52" t="s">
        <v>422</v>
      </c>
      <c r="G4732" s="52">
        <v>24</v>
      </c>
      <c r="I4732" s="8">
        <f t="shared" si="106"/>
        <v>71</v>
      </c>
      <c r="J4732" s="372"/>
    </row>
    <row r="4733" spans="1:10" ht="15" customHeight="1" x14ac:dyDescent="0.2">
      <c r="A4733" s="8">
        <v>3287</v>
      </c>
      <c r="B4733" s="360" t="s">
        <v>1014</v>
      </c>
      <c r="C4733" s="377" t="s">
        <v>243</v>
      </c>
      <c r="D4733" s="8">
        <v>34</v>
      </c>
      <c r="F4733" s="52" t="s">
        <v>319</v>
      </c>
      <c r="G4733" s="52">
        <v>27</v>
      </c>
      <c r="I4733" s="8">
        <f t="shared" si="106"/>
        <v>61</v>
      </c>
      <c r="J4733" s="372"/>
    </row>
    <row r="4734" spans="1:10" ht="15" customHeight="1" x14ac:dyDescent="0.2">
      <c r="A4734" s="8">
        <v>3286</v>
      </c>
      <c r="B4734" s="360" t="s">
        <v>1014</v>
      </c>
      <c r="C4734" s="376" t="s">
        <v>409</v>
      </c>
      <c r="D4734" s="52">
        <v>13</v>
      </c>
      <c r="F4734" s="8" t="s">
        <v>342</v>
      </c>
      <c r="G4734" s="8">
        <v>27</v>
      </c>
      <c r="I4734" s="8">
        <f t="shared" si="106"/>
        <v>40</v>
      </c>
      <c r="J4734" s="372"/>
    </row>
    <row r="4735" spans="1:10" ht="15" customHeight="1" x14ac:dyDescent="0.2">
      <c r="A4735" s="8">
        <v>3285</v>
      </c>
      <c r="B4735" s="360" t="s">
        <v>1014</v>
      </c>
      <c r="C4735" s="377" t="s">
        <v>439</v>
      </c>
      <c r="D4735" s="8">
        <v>37</v>
      </c>
      <c r="F4735" s="52" t="s">
        <v>1347</v>
      </c>
      <c r="G4735" s="52">
        <v>10</v>
      </c>
      <c r="H4735" s="216" t="s">
        <v>1366</v>
      </c>
      <c r="I4735" s="8">
        <f t="shared" si="106"/>
        <v>47</v>
      </c>
      <c r="J4735" s="372"/>
    </row>
    <row r="4736" spans="1:10" ht="15" customHeight="1" x14ac:dyDescent="0.2">
      <c r="A4736" s="8">
        <v>3284</v>
      </c>
      <c r="B4736" s="360" t="s">
        <v>1014</v>
      </c>
      <c r="C4736" s="377" t="s">
        <v>400</v>
      </c>
      <c r="D4736" s="8">
        <v>23</v>
      </c>
      <c r="F4736" s="52" t="s">
        <v>442</v>
      </c>
      <c r="G4736" s="52">
        <v>20</v>
      </c>
      <c r="I4736" s="8">
        <f t="shared" si="106"/>
        <v>43</v>
      </c>
      <c r="J4736" s="372"/>
    </row>
    <row r="4737" spans="1:10" ht="15" customHeight="1" x14ac:dyDescent="0.2">
      <c r="A4737" s="8">
        <v>3283</v>
      </c>
      <c r="B4737" s="365" t="s">
        <v>1015</v>
      </c>
      <c r="C4737" s="8" t="s">
        <v>187</v>
      </c>
      <c r="D4737" s="8">
        <v>45</v>
      </c>
      <c r="F4737" s="52" t="s">
        <v>404</v>
      </c>
      <c r="G4737" s="52">
        <v>43</v>
      </c>
      <c r="I4737" s="8">
        <f t="shared" si="106"/>
        <v>88</v>
      </c>
      <c r="J4737" s="372"/>
    </row>
    <row r="4738" spans="1:10" ht="15" customHeight="1" x14ac:dyDescent="0.2">
      <c r="A4738" s="8">
        <v>3282</v>
      </c>
      <c r="B4738" s="365" t="s">
        <v>1015</v>
      </c>
      <c r="C4738" s="52" t="s">
        <v>397</v>
      </c>
      <c r="D4738" s="52">
        <v>17</v>
      </c>
      <c r="F4738" s="8" t="s">
        <v>400</v>
      </c>
      <c r="G4738" s="8">
        <v>21</v>
      </c>
      <c r="I4738" s="8">
        <f t="shared" si="106"/>
        <v>38</v>
      </c>
      <c r="J4738" s="372"/>
    </row>
    <row r="4739" spans="1:10" ht="15" customHeight="1" x14ac:dyDescent="0.2">
      <c r="A4739" s="8">
        <v>3281</v>
      </c>
      <c r="B4739" s="365" t="s">
        <v>1015</v>
      </c>
      <c r="C4739" s="52" t="s">
        <v>422</v>
      </c>
      <c r="D4739" s="378">
        <v>14</v>
      </c>
      <c r="F4739" s="8" t="s">
        <v>379</v>
      </c>
      <c r="G4739" s="8">
        <v>31</v>
      </c>
      <c r="I4739" s="8">
        <f t="shared" si="106"/>
        <v>45</v>
      </c>
      <c r="J4739" s="372"/>
    </row>
    <row r="4740" spans="1:10" ht="15" customHeight="1" x14ac:dyDescent="0.2">
      <c r="A4740" s="8">
        <v>3280</v>
      </c>
      <c r="B4740" s="365" t="s">
        <v>1015</v>
      </c>
      <c r="C4740" s="8" t="s">
        <v>295</v>
      </c>
      <c r="D4740" s="8">
        <v>31</v>
      </c>
      <c r="F4740" s="52" t="s">
        <v>256</v>
      </c>
      <c r="G4740" s="52">
        <v>25</v>
      </c>
      <c r="I4740" s="8">
        <f t="shared" si="106"/>
        <v>56</v>
      </c>
      <c r="J4740" s="372"/>
    </row>
    <row r="4741" spans="1:10" ht="15" customHeight="1" x14ac:dyDescent="0.2">
      <c r="A4741" s="8">
        <v>3279</v>
      </c>
      <c r="B4741" s="365" t="s">
        <v>1015</v>
      </c>
      <c r="C4741" s="52" t="s">
        <v>386</v>
      </c>
      <c r="D4741" s="52">
        <v>17</v>
      </c>
      <c r="F4741" s="8" t="s">
        <v>441</v>
      </c>
      <c r="G4741" s="8">
        <v>38</v>
      </c>
      <c r="I4741" s="8">
        <f t="shared" si="106"/>
        <v>55</v>
      </c>
      <c r="J4741" s="372"/>
    </row>
    <row r="4742" spans="1:10" ht="15" customHeight="1" x14ac:dyDescent="0.2">
      <c r="A4742" s="8">
        <v>3278</v>
      </c>
      <c r="B4742" s="365" t="s">
        <v>1015</v>
      </c>
      <c r="C4742" s="8" t="s">
        <v>442</v>
      </c>
      <c r="D4742" s="8">
        <v>20</v>
      </c>
      <c r="F4742" s="52" t="s">
        <v>319</v>
      </c>
      <c r="G4742" s="52">
        <v>16</v>
      </c>
      <c r="I4742" s="8">
        <f t="shared" si="106"/>
        <v>36</v>
      </c>
      <c r="J4742" s="372"/>
    </row>
    <row r="4743" spans="1:10" ht="15" customHeight="1" x14ac:dyDescent="0.2">
      <c r="A4743" s="8">
        <v>3277</v>
      </c>
      <c r="B4743" s="365" t="s">
        <v>1015</v>
      </c>
      <c r="C4743" s="52" t="s">
        <v>1347</v>
      </c>
      <c r="D4743" s="52">
        <v>6</v>
      </c>
      <c r="F4743" s="8" t="s">
        <v>342</v>
      </c>
      <c r="G4743" s="8">
        <v>23</v>
      </c>
      <c r="I4743" s="8">
        <f t="shared" si="106"/>
        <v>29</v>
      </c>
    </row>
    <row r="4744" spans="1:10" ht="15" customHeight="1" x14ac:dyDescent="0.2">
      <c r="A4744" s="8">
        <v>3276</v>
      </c>
      <c r="B4744" s="365" t="s">
        <v>1015</v>
      </c>
      <c r="C4744" s="52" t="s">
        <v>392</v>
      </c>
      <c r="D4744" s="52">
        <v>13</v>
      </c>
      <c r="F4744" s="8" t="s">
        <v>243</v>
      </c>
      <c r="G4744" s="8">
        <v>28</v>
      </c>
      <c r="H4744" s="216" t="s">
        <v>1368</v>
      </c>
      <c r="I4744" s="8">
        <f t="shared" si="106"/>
        <v>41</v>
      </c>
    </row>
    <row r="4745" spans="1:10" ht="15" customHeight="1" x14ac:dyDescent="0.2">
      <c r="A4745" s="8">
        <v>3275</v>
      </c>
      <c r="B4745" s="365" t="s">
        <v>1015</v>
      </c>
      <c r="C4745" s="52" t="s">
        <v>409</v>
      </c>
      <c r="D4745" s="52">
        <v>26</v>
      </c>
      <c r="F4745" s="8" t="s">
        <v>439</v>
      </c>
      <c r="G4745" s="8">
        <v>32</v>
      </c>
      <c r="I4745" s="8">
        <f t="shared" si="106"/>
        <v>58</v>
      </c>
    </row>
    <row r="4746" spans="1:10" ht="15" customHeight="1" x14ac:dyDescent="0.2">
      <c r="A4746" s="8">
        <v>3274</v>
      </c>
      <c r="B4746" s="360" t="s">
        <v>1016</v>
      </c>
      <c r="C4746" s="377" t="s">
        <v>379</v>
      </c>
      <c r="D4746" s="8">
        <v>31</v>
      </c>
      <c r="F4746" s="52" t="s">
        <v>404</v>
      </c>
      <c r="G4746" s="52">
        <v>21</v>
      </c>
      <c r="I4746" s="8">
        <f t="shared" si="106"/>
        <v>52</v>
      </c>
    </row>
    <row r="4747" spans="1:10" ht="15" customHeight="1" x14ac:dyDescent="0.2">
      <c r="A4747" s="8">
        <v>3273</v>
      </c>
      <c r="B4747" s="360" t="s">
        <v>1016</v>
      </c>
      <c r="C4747" s="377" t="s">
        <v>441</v>
      </c>
      <c r="D4747" s="8">
        <v>35</v>
      </c>
      <c r="F4747" s="52" t="s">
        <v>400</v>
      </c>
      <c r="G4747" s="52">
        <v>28</v>
      </c>
      <c r="H4747" s="216" t="s">
        <v>1336</v>
      </c>
      <c r="I4747" s="8">
        <f t="shared" si="106"/>
        <v>63</v>
      </c>
    </row>
    <row r="4748" spans="1:10" ht="15" customHeight="1" x14ac:dyDescent="0.2">
      <c r="A4748" s="8">
        <v>3272</v>
      </c>
      <c r="B4748" s="360" t="s">
        <v>1016</v>
      </c>
      <c r="C4748" s="376" t="s">
        <v>256</v>
      </c>
      <c r="D4748" s="52">
        <v>10</v>
      </c>
      <c r="F4748" s="8" t="s">
        <v>386</v>
      </c>
      <c r="G4748" s="8">
        <v>20</v>
      </c>
      <c r="I4748" s="8">
        <f t="shared" si="106"/>
        <v>30</v>
      </c>
    </row>
    <row r="4749" spans="1:10" ht="15" customHeight="1" x14ac:dyDescent="0.2">
      <c r="A4749" s="8">
        <v>3271</v>
      </c>
      <c r="B4749" s="360" t="s">
        <v>1016</v>
      </c>
      <c r="C4749" s="377" t="s">
        <v>295</v>
      </c>
      <c r="D4749" s="8">
        <v>34</v>
      </c>
      <c r="F4749" s="52" t="s">
        <v>392</v>
      </c>
      <c r="G4749" s="52">
        <v>27</v>
      </c>
      <c r="I4749" s="8">
        <f t="shared" si="106"/>
        <v>61</v>
      </c>
    </row>
    <row r="4750" spans="1:10" ht="15" customHeight="1" x14ac:dyDescent="0.2">
      <c r="A4750" s="8">
        <v>3270</v>
      </c>
      <c r="B4750" s="360" t="s">
        <v>1016</v>
      </c>
      <c r="C4750" s="377" t="s">
        <v>1347</v>
      </c>
      <c r="D4750" s="8">
        <v>34</v>
      </c>
      <c r="F4750" s="52" t="s">
        <v>397</v>
      </c>
      <c r="G4750" s="52">
        <v>17</v>
      </c>
      <c r="I4750" s="8">
        <f t="shared" si="106"/>
        <v>51</v>
      </c>
    </row>
    <row r="4751" spans="1:10" ht="15" customHeight="1" x14ac:dyDescent="0.2">
      <c r="A4751" s="8">
        <v>3269</v>
      </c>
      <c r="B4751" s="360" t="s">
        <v>1016</v>
      </c>
      <c r="C4751" s="377" t="s">
        <v>342</v>
      </c>
      <c r="D4751" s="8">
        <v>31</v>
      </c>
      <c r="F4751" s="52" t="s">
        <v>422</v>
      </c>
      <c r="G4751" s="52">
        <v>24</v>
      </c>
      <c r="I4751" s="8">
        <f t="shared" si="106"/>
        <v>55</v>
      </c>
    </row>
    <row r="4752" spans="1:10" ht="15" customHeight="1" x14ac:dyDescent="0.2">
      <c r="A4752" s="8">
        <v>3268</v>
      </c>
      <c r="B4752" s="360" t="s">
        <v>1016</v>
      </c>
      <c r="C4752" s="376" t="s">
        <v>319</v>
      </c>
      <c r="D4752" s="52">
        <v>24</v>
      </c>
      <c r="F4752" s="8" t="s">
        <v>409</v>
      </c>
      <c r="G4752" s="8">
        <v>30</v>
      </c>
      <c r="I4752" s="8">
        <f t="shared" si="106"/>
        <v>54</v>
      </c>
    </row>
    <row r="4753" spans="1:10" ht="15" customHeight="1" x14ac:dyDescent="0.2">
      <c r="A4753" s="8">
        <v>3267</v>
      </c>
      <c r="B4753" s="360" t="s">
        <v>1016</v>
      </c>
      <c r="C4753" s="377" t="s">
        <v>243</v>
      </c>
      <c r="D4753" s="8">
        <v>17</v>
      </c>
      <c r="F4753" s="52" t="s">
        <v>187</v>
      </c>
      <c r="G4753" s="52">
        <v>7</v>
      </c>
      <c r="I4753" s="8">
        <f t="shared" si="106"/>
        <v>24</v>
      </c>
    </row>
    <row r="4754" spans="1:10" ht="15" customHeight="1" x14ac:dyDescent="0.2">
      <c r="A4754" s="8">
        <v>3266</v>
      </c>
      <c r="B4754" s="360" t="s">
        <v>1016</v>
      </c>
      <c r="C4754" s="376" t="s">
        <v>442</v>
      </c>
      <c r="D4754" s="52">
        <v>14</v>
      </c>
      <c r="F4754" s="8" t="s">
        <v>439</v>
      </c>
      <c r="G4754" s="8">
        <v>20</v>
      </c>
      <c r="I4754" s="8">
        <f t="shared" si="106"/>
        <v>34</v>
      </c>
    </row>
    <row r="4755" spans="1:10" ht="15" customHeight="1" x14ac:dyDescent="0.2">
      <c r="A4755" s="8">
        <v>3265</v>
      </c>
      <c r="B4755" s="373" t="s">
        <v>1017</v>
      </c>
      <c r="C4755" s="376" t="s">
        <v>442</v>
      </c>
      <c r="D4755" s="52">
        <v>3</v>
      </c>
      <c r="E4755" s="361">
        <v>15</v>
      </c>
      <c r="F4755" s="8" t="s">
        <v>295</v>
      </c>
      <c r="G4755" s="8">
        <v>30</v>
      </c>
      <c r="H4755" s="216" t="s">
        <v>1400</v>
      </c>
      <c r="I4755" s="8">
        <f t="shared" si="106"/>
        <v>33</v>
      </c>
      <c r="J4755" s="358">
        <v>45.07</v>
      </c>
    </row>
    <row r="4756" spans="1:10" ht="15" customHeight="1" x14ac:dyDescent="0.2">
      <c r="A4756" s="8">
        <v>3264</v>
      </c>
      <c r="B4756" s="374" t="s">
        <v>1018</v>
      </c>
      <c r="C4756" s="8" t="s">
        <v>295</v>
      </c>
      <c r="D4756" s="8">
        <v>13</v>
      </c>
      <c r="E4756" s="354"/>
      <c r="F4756" s="52" t="s">
        <v>386</v>
      </c>
      <c r="G4756" s="52">
        <v>7</v>
      </c>
      <c r="I4756" s="8">
        <f t="shared" si="106"/>
        <v>20</v>
      </c>
    </row>
    <row r="4757" spans="1:10" ht="15" customHeight="1" x14ac:dyDescent="0.2">
      <c r="A4757" s="8">
        <v>3263</v>
      </c>
      <c r="B4757" s="374" t="s">
        <v>1018</v>
      </c>
      <c r="C4757" s="8" t="s">
        <v>442</v>
      </c>
      <c r="D4757" s="8">
        <v>17</v>
      </c>
      <c r="E4757" s="354"/>
      <c r="F4757" s="52" t="s">
        <v>187</v>
      </c>
      <c r="G4757" s="52">
        <v>7</v>
      </c>
      <c r="H4757" s="216" t="s">
        <v>4793</v>
      </c>
      <c r="I4757" s="8">
        <f t="shared" si="106"/>
        <v>24</v>
      </c>
    </row>
    <row r="4758" spans="1:10" ht="15" customHeight="1" x14ac:dyDescent="0.2">
      <c r="A4758" s="8">
        <v>3262</v>
      </c>
      <c r="B4758" s="373" t="s">
        <v>1019</v>
      </c>
      <c r="C4758" s="376" t="s">
        <v>400</v>
      </c>
      <c r="D4758" s="52">
        <v>18</v>
      </c>
      <c r="E4758" s="354"/>
      <c r="F4758" s="8" t="s">
        <v>386</v>
      </c>
      <c r="G4758" s="8">
        <v>27</v>
      </c>
      <c r="H4758" s="216" t="s">
        <v>4794</v>
      </c>
      <c r="I4758" s="8">
        <f t="shared" si="106"/>
        <v>45</v>
      </c>
    </row>
    <row r="4759" spans="1:10" ht="15" customHeight="1" x14ac:dyDescent="0.2">
      <c r="A4759" s="8">
        <v>3261</v>
      </c>
      <c r="B4759" s="373" t="s">
        <v>1019</v>
      </c>
      <c r="C4759" s="377" t="s">
        <v>442</v>
      </c>
      <c r="D4759" s="8">
        <v>21</v>
      </c>
      <c r="E4759" s="354"/>
      <c r="F4759" s="52" t="s">
        <v>1347</v>
      </c>
      <c r="G4759" s="52">
        <v>17</v>
      </c>
      <c r="I4759" s="8">
        <f t="shared" si="106"/>
        <v>38</v>
      </c>
      <c r="J4759" s="372"/>
    </row>
    <row r="4760" spans="1:10" ht="15" customHeight="1" x14ac:dyDescent="0.2">
      <c r="A4760" s="8">
        <v>3260</v>
      </c>
      <c r="B4760" s="373" t="s">
        <v>1019</v>
      </c>
      <c r="C4760" s="376" t="s">
        <v>441</v>
      </c>
      <c r="D4760" s="52">
        <v>23</v>
      </c>
      <c r="E4760" s="354" t="s">
        <v>777</v>
      </c>
      <c r="F4760" s="8" t="s">
        <v>295</v>
      </c>
      <c r="G4760" s="8">
        <v>26</v>
      </c>
      <c r="I4760" s="8">
        <f t="shared" si="106"/>
        <v>49</v>
      </c>
      <c r="J4760" s="372"/>
    </row>
    <row r="4761" spans="1:10" ht="15" customHeight="1" x14ac:dyDescent="0.2">
      <c r="A4761" s="8">
        <v>3259</v>
      </c>
      <c r="B4761" s="373" t="s">
        <v>1019</v>
      </c>
      <c r="C4761" s="376" t="s">
        <v>243</v>
      </c>
      <c r="D4761" s="52">
        <v>20</v>
      </c>
      <c r="E4761" s="354"/>
      <c r="F4761" s="8" t="s">
        <v>187</v>
      </c>
      <c r="G4761" s="8">
        <v>24</v>
      </c>
      <c r="I4761" s="8">
        <f t="shared" si="106"/>
        <v>44</v>
      </c>
      <c r="J4761" s="372"/>
    </row>
    <row r="4762" spans="1:10" ht="15" customHeight="1" x14ac:dyDescent="0.2">
      <c r="A4762" s="8">
        <v>3258</v>
      </c>
      <c r="B4762" s="374" t="s">
        <v>1020</v>
      </c>
      <c r="C4762" s="52" t="s">
        <v>187</v>
      </c>
      <c r="D4762" s="52">
        <v>23</v>
      </c>
      <c r="F4762" s="8" t="s">
        <v>256</v>
      </c>
      <c r="G4762" s="8">
        <v>33</v>
      </c>
      <c r="I4762" s="8">
        <f t="shared" si="106"/>
        <v>56</v>
      </c>
      <c r="J4762" s="372"/>
    </row>
    <row r="4763" spans="1:10" ht="15" customHeight="1" x14ac:dyDescent="0.2">
      <c r="A4763" s="8">
        <v>3257</v>
      </c>
      <c r="B4763" s="374" t="s">
        <v>1020</v>
      </c>
      <c r="C4763" s="8" t="s">
        <v>441</v>
      </c>
      <c r="D4763" s="8">
        <v>20</v>
      </c>
      <c r="F4763" s="52" t="s">
        <v>442</v>
      </c>
      <c r="G4763" s="52">
        <v>13</v>
      </c>
      <c r="I4763" s="8">
        <f t="shared" si="106"/>
        <v>33</v>
      </c>
      <c r="J4763" s="372"/>
    </row>
    <row r="4764" spans="1:10" ht="15" customHeight="1" x14ac:dyDescent="0.2">
      <c r="A4764" s="8">
        <v>3256</v>
      </c>
      <c r="B4764" s="374" t="s">
        <v>1020</v>
      </c>
      <c r="C4764" s="52" t="s">
        <v>243</v>
      </c>
      <c r="D4764" s="52">
        <v>13</v>
      </c>
      <c r="F4764" s="8" t="s">
        <v>295</v>
      </c>
      <c r="G4764" s="8">
        <v>17</v>
      </c>
      <c r="I4764" s="8">
        <f t="shared" si="106"/>
        <v>30</v>
      </c>
      <c r="J4764" s="372"/>
    </row>
    <row r="4765" spans="1:10" ht="15" customHeight="1" x14ac:dyDescent="0.2">
      <c r="A4765" s="8">
        <v>3255</v>
      </c>
      <c r="B4765" s="374" t="s">
        <v>1020</v>
      </c>
      <c r="C4765" s="8" t="s">
        <v>1347</v>
      </c>
      <c r="D4765" s="8">
        <v>30</v>
      </c>
      <c r="F4765" s="52" t="s">
        <v>439</v>
      </c>
      <c r="G4765" s="52">
        <v>13</v>
      </c>
      <c r="I4765" s="8">
        <f t="shared" ref="I4765:I4828" si="107">D4765+G4765</f>
        <v>43</v>
      </c>
      <c r="J4765" s="372"/>
    </row>
    <row r="4766" spans="1:10" ht="15" customHeight="1" x14ac:dyDescent="0.2">
      <c r="A4766" s="8">
        <v>3254</v>
      </c>
      <c r="B4766" s="374" t="s">
        <v>1020</v>
      </c>
      <c r="C4766" s="52" t="s">
        <v>342</v>
      </c>
      <c r="D4766" s="52">
        <v>17</v>
      </c>
      <c r="F4766" s="8" t="s">
        <v>422</v>
      </c>
      <c r="G4766" s="8">
        <v>36</v>
      </c>
      <c r="H4766" s="216" t="s">
        <v>1363</v>
      </c>
      <c r="I4766" s="8">
        <f t="shared" si="107"/>
        <v>53</v>
      </c>
      <c r="J4766" s="372"/>
    </row>
    <row r="4767" spans="1:10" ht="15" customHeight="1" x14ac:dyDescent="0.2">
      <c r="A4767" s="8">
        <v>3253</v>
      </c>
      <c r="B4767" s="374" t="s">
        <v>1020</v>
      </c>
      <c r="C4767" s="52" t="s">
        <v>409</v>
      </c>
      <c r="D4767" s="52">
        <v>10</v>
      </c>
      <c r="F4767" s="8" t="s">
        <v>319</v>
      </c>
      <c r="G4767" s="8">
        <v>13</v>
      </c>
      <c r="I4767" s="8">
        <f t="shared" si="107"/>
        <v>23</v>
      </c>
      <c r="J4767" s="372"/>
    </row>
    <row r="4768" spans="1:10" ht="15" customHeight="1" x14ac:dyDescent="0.2">
      <c r="A4768" s="8">
        <v>3252</v>
      </c>
      <c r="B4768" s="374" t="s">
        <v>1020</v>
      </c>
      <c r="C4768" s="52" t="s">
        <v>379</v>
      </c>
      <c r="D4768" s="52">
        <v>13</v>
      </c>
      <c r="F4768" s="8" t="s">
        <v>404</v>
      </c>
      <c r="G4768" s="8">
        <v>14</v>
      </c>
      <c r="I4768" s="8">
        <f t="shared" si="107"/>
        <v>27</v>
      </c>
      <c r="J4768" s="372"/>
    </row>
    <row r="4769" spans="1:10" ht="15" customHeight="1" x14ac:dyDescent="0.2">
      <c r="A4769" s="8">
        <v>3251</v>
      </c>
      <c r="B4769" s="374" t="s">
        <v>1020</v>
      </c>
      <c r="C4769" s="8" t="s">
        <v>400</v>
      </c>
      <c r="D4769" s="8">
        <v>38</v>
      </c>
      <c r="F4769" s="52" t="s">
        <v>397</v>
      </c>
      <c r="G4769" s="52">
        <v>14</v>
      </c>
      <c r="I4769" s="8">
        <f t="shared" si="107"/>
        <v>52</v>
      </c>
      <c r="J4769" s="372"/>
    </row>
    <row r="4770" spans="1:10" ht="15" customHeight="1" x14ac:dyDescent="0.2">
      <c r="A4770" s="8">
        <v>3250</v>
      </c>
      <c r="B4770" s="374" t="s">
        <v>1020</v>
      </c>
      <c r="C4770" s="52" t="s">
        <v>386</v>
      </c>
      <c r="D4770" s="52">
        <v>10</v>
      </c>
      <c r="F4770" s="8" t="s">
        <v>392</v>
      </c>
      <c r="G4770" s="8">
        <v>45</v>
      </c>
      <c r="I4770" s="8">
        <f t="shared" si="107"/>
        <v>55</v>
      </c>
      <c r="J4770" s="372"/>
    </row>
    <row r="4771" spans="1:10" ht="15" customHeight="1" x14ac:dyDescent="0.2">
      <c r="A4771" s="8">
        <v>3249</v>
      </c>
      <c r="B4771" s="373" t="s">
        <v>1021</v>
      </c>
      <c r="C4771" s="377" t="s">
        <v>442</v>
      </c>
      <c r="D4771" s="8">
        <v>35</v>
      </c>
      <c r="F4771" s="52" t="s">
        <v>379</v>
      </c>
      <c r="G4771" s="52">
        <v>7</v>
      </c>
      <c r="I4771" s="8">
        <f t="shared" si="107"/>
        <v>42</v>
      </c>
      <c r="J4771" s="372"/>
    </row>
    <row r="4772" spans="1:10" ht="15" customHeight="1" x14ac:dyDescent="0.2">
      <c r="A4772" s="8">
        <v>3248</v>
      </c>
      <c r="B4772" s="373" t="s">
        <v>1021</v>
      </c>
      <c r="C4772" s="376" t="s">
        <v>256</v>
      </c>
      <c r="D4772" s="52">
        <v>10</v>
      </c>
      <c r="F4772" s="8" t="s">
        <v>243</v>
      </c>
      <c r="G4772" s="8">
        <v>38</v>
      </c>
      <c r="H4772" s="216" t="s">
        <v>1368</v>
      </c>
      <c r="I4772" s="8">
        <f t="shared" si="107"/>
        <v>48</v>
      </c>
      <c r="J4772" s="372"/>
    </row>
    <row r="4773" spans="1:10" ht="15" customHeight="1" x14ac:dyDescent="0.2">
      <c r="A4773" s="8">
        <v>3247</v>
      </c>
      <c r="B4773" s="373" t="s">
        <v>1021</v>
      </c>
      <c r="C4773" s="376" t="s">
        <v>439</v>
      </c>
      <c r="D4773" s="52">
        <v>7</v>
      </c>
      <c r="F4773" s="8" t="s">
        <v>441</v>
      </c>
      <c r="G4773" s="8">
        <v>51</v>
      </c>
      <c r="I4773" s="8">
        <f t="shared" si="107"/>
        <v>58</v>
      </c>
      <c r="J4773" s="372"/>
    </row>
    <row r="4774" spans="1:10" ht="15" customHeight="1" x14ac:dyDescent="0.2">
      <c r="A4774" s="8">
        <v>3246</v>
      </c>
      <c r="B4774" s="373" t="s">
        <v>1021</v>
      </c>
      <c r="C4774" s="376" t="s">
        <v>422</v>
      </c>
      <c r="D4774" s="52">
        <v>17</v>
      </c>
      <c r="F4774" s="8" t="s">
        <v>187</v>
      </c>
      <c r="G4774" s="8">
        <v>38</v>
      </c>
      <c r="I4774" s="8">
        <f t="shared" si="107"/>
        <v>55</v>
      </c>
      <c r="J4774" s="372"/>
    </row>
    <row r="4775" spans="1:10" ht="15" customHeight="1" x14ac:dyDescent="0.2">
      <c r="A4775" s="8">
        <v>3245</v>
      </c>
      <c r="B4775" s="373" t="s">
        <v>1021</v>
      </c>
      <c r="C4775" s="376" t="s">
        <v>319</v>
      </c>
      <c r="D4775" s="52">
        <v>20</v>
      </c>
      <c r="F4775" s="8" t="s">
        <v>1347</v>
      </c>
      <c r="G4775" s="8">
        <v>24</v>
      </c>
      <c r="I4775" s="8">
        <f t="shared" si="107"/>
        <v>44</v>
      </c>
      <c r="J4775" s="372"/>
    </row>
    <row r="4776" spans="1:10" ht="15" customHeight="1" x14ac:dyDescent="0.2">
      <c r="A4776" s="8">
        <v>3244</v>
      </c>
      <c r="B4776" s="373" t="s">
        <v>1021</v>
      </c>
      <c r="C4776" s="376" t="s">
        <v>342</v>
      </c>
      <c r="D4776" s="52">
        <v>24</v>
      </c>
      <c r="F4776" s="8" t="s">
        <v>409</v>
      </c>
      <c r="G4776" s="8">
        <v>27</v>
      </c>
      <c r="I4776" s="8">
        <f t="shared" si="107"/>
        <v>51</v>
      </c>
      <c r="J4776" s="372"/>
    </row>
    <row r="4777" spans="1:10" ht="15" customHeight="1" x14ac:dyDescent="0.2">
      <c r="A4777" s="8">
        <v>3243</v>
      </c>
      <c r="B4777" s="373" t="s">
        <v>1021</v>
      </c>
      <c r="C4777" s="377" t="s">
        <v>295</v>
      </c>
      <c r="D4777" s="8">
        <v>34</v>
      </c>
      <c r="F4777" s="52" t="s">
        <v>400</v>
      </c>
      <c r="G4777" s="52">
        <v>14</v>
      </c>
      <c r="I4777" s="8">
        <f t="shared" si="107"/>
        <v>48</v>
      </c>
      <c r="J4777" s="372"/>
    </row>
    <row r="4778" spans="1:10" ht="15" customHeight="1" x14ac:dyDescent="0.2">
      <c r="A4778" s="8">
        <v>3242</v>
      </c>
      <c r="B4778" s="373" t="s">
        <v>1021</v>
      </c>
      <c r="C4778" s="376" t="s">
        <v>404</v>
      </c>
      <c r="D4778" s="52">
        <v>21</v>
      </c>
      <c r="F4778" s="8" t="s">
        <v>386</v>
      </c>
      <c r="G4778" s="8">
        <v>23</v>
      </c>
      <c r="I4778" s="8">
        <f t="shared" si="107"/>
        <v>44</v>
      </c>
      <c r="J4778" s="372"/>
    </row>
    <row r="4779" spans="1:10" ht="15" customHeight="1" x14ac:dyDescent="0.2">
      <c r="A4779" s="8">
        <v>3241</v>
      </c>
      <c r="B4779" s="373" t="s">
        <v>1021</v>
      </c>
      <c r="C4779" s="376" t="s">
        <v>397</v>
      </c>
      <c r="D4779" s="52">
        <v>7</v>
      </c>
      <c r="F4779" s="8" t="s">
        <v>392</v>
      </c>
      <c r="G4779" s="8">
        <v>56</v>
      </c>
      <c r="I4779" s="8">
        <f t="shared" si="107"/>
        <v>63</v>
      </c>
      <c r="J4779" s="372"/>
    </row>
    <row r="4780" spans="1:10" ht="15" customHeight="1" x14ac:dyDescent="0.2">
      <c r="A4780" s="8">
        <v>3240</v>
      </c>
      <c r="B4780" s="374" t="s">
        <v>1022</v>
      </c>
      <c r="C4780" s="8" t="s">
        <v>439</v>
      </c>
      <c r="D4780" s="8">
        <v>31</v>
      </c>
      <c r="F4780" s="52" t="s">
        <v>397</v>
      </c>
      <c r="G4780" s="52">
        <v>21</v>
      </c>
      <c r="I4780" s="8">
        <f t="shared" si="107"/>
        <v>52</v>
      </c>
      <c r="J4780" s="372"/>
    </row>
    <row r="4781" spans="1:10" ht="15" customHeight="1" x14ac:dyDescent="0.2">
      <c r="A4781" s="8">
        <v>3239</v>
      </c>
      <c r="B4781" s="374" t="s">
        <v>1022</v>
      </c>
      <c r="C4781" s="8" t="s">
        <v>442</v>
      </c>
      <c r="D4781" s="8">
        <v>22</v>
      </c>
      <c r="F4781" s="52" t="s">
        <v>404</v>
      </c>
      <c r="G4781" s="52">
        <v>10</v>
      </c>
      <c r="I4781" s="8">
        <f t="shared" si="107"/>
        <v>32</v>
      </c>
      <c r="J4781" s="372"/>
    </row>
    <row r="4782" spans="1:10" ht="15" customHeight="1" x14ac:dyDescent="0.2">
      <c r="A4782" s="8">
        <v>3238</v>
      </c>
      <c r="B4782" s="374" t="s">
        <v>1022</v>
      </c>
      <c r="C4782" s="8" t="s">
        <v>386</v>
      </c>
      <c r="D4782" s="8">
        <v>35</v>
      </c>
      <c r="F4782" s="52" t="s">
        <v>342</v>
      </c>
      <c r="G4782" s="52">
        <v>3</v>
      </c>
      <c r="H4782" s="216" t="s">
        <v>1362</v>
      </c>
      <c r="I4782" s="8">
        <f t="shared" si="107"/>
        <v>38</v>
      </c>
      <c r="J4782" s="372"/>
    </row>
    <row r="4783" spans="1:10" ht="15" customHeight="1" x14ac:dyDescent="0.2">
      <c r="A4783" s="8">
        <v>3237</v>
      </c>
      <c r="B4783" s="374" t="s">
        <v>1022</v>
      </c>
      <c r="C4783" s="8" t="s">
        <v>379</v>
      </c>
      <c r="D4783" s="8">
        <v>27</v>
      </c>
      <c r="F4783" s="52" t="s">
        <v>1347</v>
      </c>
      <c r="G4783" s="52">
        <v>17</v>
      </c>
      <c r="I4783" s="8">
        <f t="shared" si="107"/>
        <v>44</v>
      </c>
      <c r="J4783" s="372"/>
    </row>
    <row r="4784" spans="1:10" ht="15" customHeight="1" x14ac:dyDescent="0.2">
      <c r="A4784" s="8">
        <v>3236</v>
      </c>
      <c r="B4784" s="374" t="s">
        <v>1022</v>
      </c>
      <c r="C4784" s="52" t="s">
        <v>319</v>
      </c>
      <c r="D4784" s="52">
        <v>19</v>
      </c>
      <c r="F4784" s="8" t="s">
        <v>256</v>
      </c>
      <c r="G4784" s="8">
        <v>24</v>
      </c>
      <c r="I4784" s="8">
        <f t="shared" si="107"/>
        <v>43</v>
      </c>
      <c r="J4784" s="372"/>
    </row>
    <row r="4785" spans="1:10" ht="15" customHeight="1" x14ac:dyDescent="0.2">
      <c r="A4785" s="8">
        <v>3235</v>
      </c>
      <c r="B4785" s="374" t="s">
        <v>1022</v>
      </c>
      <c r="C4785" s="52" t="s">
        <v>409</v>
      </c>
      <c r="D4785" s="52">
        <v>13</v>
      </c>
      <c r="F4785" s="8" t="s">
        <v>422</v>
      </c>
      <c r="G4785" s="8">
        <v>23</v>
      </c>
      <c r="I4785" s="8">
        <f t="shared" si="107"/>
        <v>36</v>
      </c>
      <c r="J4785" s="372"/>
    </row>
    <row r="4786" spans="1:10" ht="15" customHeight="1" x14ac:dyDescent="0.2">
      <c r="A4786" s="8">
        <v>3234</v>
      </c>
      <c r="B4786" s="374" t="s">
        <v>1022</v>
      </c>
      <c r="C4786" s="8" t="s">
        <v>187</v>
      </c>
      <c r="D4786" s="8">
        <v>48</v>
      </c>
      <c r="F4786" s="52" t="s">
        <v>243</v>
      </c>
      <c r="G4786" s="52">
        <v>41</v>
      </c>
      <c r="I4786" s="8">
        <f t="shared" si="107"/>
        <v>89</v>
      </c>
      <c r="J4786" s="372"/>
    </row>
    <row r="4787" spans="1:10" ht="15" customHeight="1" x14ac:dyDescent="0.2">
      <c r="A4787" s="8">
        <v>3233</v>
      </c>
      <c r="B4787" s="374" t="s">
        <v>1022</v>
      </c>
      <c r="C4787" s="8" t="s">
        <v>392</v>
      </c>
      <c r="D4787" s="8">
        <v>23</v>
      </c>
      <c r="F4787" s="52" t="s">
        <v>400</v>
      </c>
      <c r="G4787" s="52">
        <v>17</v>
      </c>
      <c r="I4787" s="8">
        <f t="shared" si="107"/>
        <v>40</v>
      </c>
      <c r="J4787" s="372"/>
    </row>
    <row r="4788" spans="1:10" ht="15" customHeight="1" x14ac:dyDescent="0.2">
      <c r="A4788" s="8">
        <v>3232</v>
      </c>
      <c r="B4788" s="374" t="s">
        <v>1022</v>
      </c>
      <c r="C4788" s="52" t="s">
        <v>441</v>
      </c>
      <c r="D4788" s="52">
        <v>10</v>
      </c>
      <c r="F4788" s="8" t="s">
        <v>295</v>
      </c>
      <c r="G4788" s="8">
        <v>23</v>
      </c>
      <c r="I4788" s="8">
        <f t="shared" si="107"/>
        <v>33</v>
      </c>
      <c r="J4788" s="372"/>
    </row>
    <row r="4789" spans="1:10" ht="15" customHeight="1" x14ac:dyDescent="0.2">
      <c r="A4789" s="8">
        <v>3231</v>
      </c>
      <c r="B4789" s="373" t="s">
        <v>1023</v>
      </c>
      <c r="C4789" s="376" t="s">
        <v>400</v>
      </c>
      <c r="D4789" s="52">
        <v>21</v>
      </c>
      <c r="F4789" s="8" t="s">
        <v>422</v>
      </c>
      <c r="G4789" s="8">
        <v>28</v>
      </c>
      <c r="I4789" s="8">
        <f t="shared" si="107"/>
        <v>49</v>
      </c>
      <c r="J4789" s="372"/>
    </row>
    <row r="4790" spans="1:10" ht="15" customHeight="1" x14ac:dyDescent="0.2">
      <c r="A4790" s="8">
        <v>3230</v>
      </c>
      <c r="B4790" s="373" t="s">
        <v>1023</v>
      </c>
      <c r="C4790" s="377" t="s">
        <v>187</v>
      </c>
      <c r="D4790" s="8">
        <v>41</v>
      </c>
      <c r="F4790" s="52" t="s">
        <v>342</v>
      </c>
      <c r="G4790" s="52">
        <v>10</v>
      </c>
      <c r="I4790" s="8">
        <f t="shared" si="107"/>
        <v>51</v>
      </c>
      <c r="J4790" s="372"/>
    </row>
    <row r="4791" spans="1:10" ht="15" customHeight="1" x14ac:dyDescent="0.2">
      <c r="A4791" s="8">
        <v>3229</v>
      </c>
      <c r="B4791" s="373" t="s">
        <v>1023</v>
      </c>
      <c r="C4791" s="377" t="s">
        <v>243</v>
      </c>
      <c r="D4791" s="8">
        <v>41</v>
      </c>
      <c r="F4791" s="52" t="s">
        <v>1347</v>
      </c>
      <c r="G4791" s="52">
        <v>21</v>
      </c>
      <c r="I4791" s="8">
        <f t="shared" si="107"/>
        <v>62</v>
      </c>
      <c r="J4791" s="372"/>
    </row>
    <row r="4792" spans="1:10" ht="15" customHeight="1" x14ac:dyDescent="0.2">
      <c r="A4792" s="8">
        <v>3228</v>
      </c>
      <c r="B4792" s="373" t="s">
        <v>1023</v>
      </c>
      <c r="C4792" s="377" t="s">
        <v>442</v>
      </c>
      <c r="D4792" s="8">
        <v>35</v>
      </c>
      <c r="F4792" s="52" t="s">
        <v>319</v>
      </c>
      <c r="G4792" s="52">
        <v>34</v>
      </c>
      <c r="I4792" s="8">
        <f t="shared" si="107"/>
        <v>69</v>
      </c>
      <c r="J4792" s="372"/>
    </row>
    <row r="4793" spans="1:10" ht="15" customHeight="1" x14ac:dyDescent="0.2">
      <c r="A4793" s="8">
        <v>3227</v>
      </c>
      <c r="B4793" s="373" t="s">
        <v>1023</v>
      </c>
      <c r="C4793" s="376" t="s">
        <v>439</v>
      </c>
      <c r="D4793" s="52">
        <v>0</v>
      </c>
      <c r="F4793" s="8" t="s">
        <v>409</v>
      </c>
      <c r="G4793" s="8">
        <v>48</v>
      </c>
      <c r="H4793" s="216" t="s">
        <v>1360</v>
      </c>
      <c r="I4793" s="8">
        <f t="shared" si="107"/>
        <v>48</v>
      </c>
      <c r="J4793" s="372"/>
    </row>
    <row r="4794" spans="1:10" ht="15" customHeight="1" x14ac:dyDescent="0.2">
      <c r="A4794" s="8">
        <v>3226</v>
      </c>
      <c r="B4794" s="373" t="s">
        <v>1023</v>
      </c>
      <c r="C4794" s="376" t="s">
        <v>397</v>
      </c>
      <c r="D4794" s="52">
        <v>0</v>
      </c>
      <c r="F4794" s="8" t="s">
        <v>295</v>
      </c>
      <c r="G4794" s="8">
        <v>55</v>
      </c>
      <c r="I4794" s="8">
        <f t="shared" si="107"/>
        <v>55</v>
      </c>
      <c r="J4794" s="372"/>
    </row>
    <row r="4795" spans="1:10" ht="15" customHeight="1" x14ac:dyDescent="0.2">
      <c r="A4795" s="8">
        <v>3225</v>
      </c>
      <c r="B4795" s="373" t="s">
        <v>1023</v>
      </c>
      <c r="C4795" s="376" t="s">
        <v>404</v>
      </c>
      <c r="D4795" s="52">
        <v>17</v>
      </c>
      <c r="F4795" s="8" t="s">
        <v>441</v>
      </c>
      <c r="G4795" s="8">
        <v>27</v>
      </c>
      <c r="I4795" s="8">
        <f t="shared" si="107"/>
        <v>44</v>
      </c>
      <c r="J4795" s="372"/>
    </row>
    <row r="4796" spans="1:10" ht="15" customHeight="1" x14ac:dyDescent="0.2">
      <c r="A4796" s="8">
        <v>3224</v>
      </c>
      <c r="B4796" s="373" t="s">
        <v>1023</v>
      </c>
      <c r="C4796" s="377" t="s">
        <v>386</v>
      </c>
      <c r="D4796" s="8">
        <v>24</v>
      </c>
      <c r="F4796" s="52" t="s">
        <v>256</v>
      </c>
      <c r="G4796" s="52">
        <v>17</v>
      </c>
      <c r="I4796" s="8">
        <f t="shared" si="107"/>
        <v>41</v>
      </c>
      <c r="J4796" s="372"/>
    </row>
    <row r="4797" spans="1:10" ht="15" customHeight="1" x14ac:dyDescent="0.2">
      <c r="A4797" s="8">
        <v>3223</v>
      </c>
      <c r="B4797" s="373" t="s">
        <v>1023</v>
      </c>
      <c r="C4797" s="377" t="s">
        <v>392</v>
      </c>
      <c r="D4797" s="8">
        <v>34</v>
      </c>
      <c r="F4797" s="52" t="s">
        <v>379</v>
      </c>
      <c r="G4797" s="52">
        <v>19</v>
      </c>
      <c r="I4797" s="8">
        <f t="shared" si="107"/>
        <v>53</v>
      </c>
      <c r="J4797" s="372"/>
    </row>
    <row r="4798" spans="1:10" ht="15" customHeight="1" x14ac:dyDescent="0.2">
      <c r="A4798" s="8">
        <v>3222</v>
      </c>
      <c r="B4798" s="374" t="s">
        <v>1024</v>
      </c>
      <c r="C4798" s="52" t="s">
        <v>392</v>
      </c>
      <c r="D4798" s="52">
        <v>6</v>
      </c>
      <c r="F4798" s="8" t="s">
        <v>187</v>
      </c>
      <c r="G4798" s="8">
        <v>20</v>
      </c>
      <c r="I4798" s="8">
        <f t="shared" si="107"/>
        <v>26</v>
      </c>
      <c r="J4798" s="372"/>
    </row>
    <row r="4799" spans="1:10" ht="15" customHeight="1" x14ac:dyDescent="0.2">
      <c r="A4799" s="8">
        <v>3221</v>
      </c>
      <c r="B4799" s="374" t="s">
        <v>1024</v>
      </c>
      <c r="C4799" s="52" t="s">
        <v>409</v>
      </c>
      <c r="D4799" s="52">
        <v>0</v>
      </c>
      <c r="F4799" s="8" t="s">
        <v>400</v>
      </c>
      <c r="G4799" s="8">
        <v>23</v>
      </c>
      <c r="I4799" s="8">
        <f t="shared" si="107"/>
        <v>23</v>
      </c>
      <c r="J4799" s="372"/>
    </row>
    <row r="4800" spans="1:10" ht="15" customHeight="1" x14ac:dyDescent="0.2">
      <c r="A4800" s="8">
        <v>3220</v>
      </c>
      <c r="B4800" s="374" t="s">
        <v>1024</v>
      </c>
      <c r="C4800" s="52" t="s">
        <v>422</v>
      </c>
      <c r="D4800" s="52">
        <v>10</v>
      </c>
      <c r="F4800" s="8" t="s">
        <v>295</v>
      </c>
      <c r="G4800" s="8">
        <v>34</v>
      </c>
      <c r="I4800" s="8">
        <f t="shared" si="107"/>
        <v>44</v>
      </c>
      <c r="J4800" s="372"/>
    </row>
    <row r="4801" spans="1:10" ht="15" customHeight="1" x14ac:dyDescent="0.2">
      <c r="A4801" s="8">
        <v>3219</v>
      </c>
      <c r="B4801" s="374" t="s">
        <v>1024</v>
      </c>
      <c r="C4801" s="52" t="s">
        <v>319</v>
      </c>
      <c r="D4801" s="52">
        <v>24</v>
      </c>
      <c r="F4801" s="8" t="s">
        <v>442</v>
      </c>
      <c r="G4801" s="8">
        <v>31</v>
      </c>
      <c r="I4801" s="8">
        <f t="shared" si="107"/>
        <v>55</v>
      </c>
      <c r="J4801" s="372"/>
    </row>
    <row r="4802" spans="1:10" ht="15" customHeight="1" x14ac:dyDescent="0.2">
      <c r="A4802" s="8">
        <v>3218</v>
      </c>
      <c r="B4802" s="374" t="s">
        <v>1024</v>
      </c>
      <c r="C4802" s="8" t="s">
        <v>1347</v>
      </c>
      <c r="D4802" s="8">
        <v>37</v>
      </c>
      <c r="E4802" s="52" t="s">
        <v>777</v>
      </c>
      <c r="F4802" s="52" t="s">
        <v>342</v>
      </c>
      <c r="G4802" s="52">
        <v>34</v>
      </c>
      <c r="H4802" s="216" t="s">
        <v>1369</v>
      </c>
      <c r="I4802" s="8">
        <f t="shared" si="107"/>
        <v>71</v>
      </c>
      <c r="J4802" s="372"/>
    </row>
    <row r="4803" spans="1:10" ht="15" customHeight="1" x14ac:dyDescent="0.2">
      <c r="A4803" s="8">
        <v>3217</v>
      </c>
      <c r="B4803" s="374" t="s">
        <v>1024</v>
      </c>
      <c r="C4803" s="8" t="s">
        <v>243</v>
      </c>
      <c r="D4803" s="8">
        <v>55</v>
      </c>
      <c r="F4803" s="52" t="s">
        <v>439</v>
      </c>
      <c r="G4803" s="52">
        <v>14</v>
      </c>
      <c r="I4803" s="8">
        <f t="shared" si="107"/>
        <v>69</v>
      </c>
      <c r="J4803" s="372"/>
    </row>
    <row r="4804" spans="1:10" ht="15" customHeight="1" x14ac:dyDescent="0.2">
      <c r="A4804" s="8">
        <v>3216</v>
      </c>
      <c r="B4804" s="374" t="s">
        <v>1024</v>
      </c>
      <c r="C4804" s="52" t="s">
        <v>256</v>
      </c>
      <c r="D4804" s="52">
        <v>24</v>
      </c>
      <c r="F4804" s="8" t="s">
        <v>386</v>
      </c>
      <c r="G4804" s="8">
        <v>26</v>
      </c>
      <c r="I4804" s="8">
        <f t="shared" si="107"/>
        <v>50</v>
      </c>
      <c r="J4804" s="372"/>
    </row>
    <row r="4805" spans="1:10" ht="15" customHeight="1" x14ac:dyDescent="0.2">
      <c r="A4805" s="8">
        <v>3215</v>
      </c>
      <c r="B4805" s="374" t="s">
        <v>1024</v>
      </c>
      <c r="C4805" s="8" t="s">
        <v>397</v>
      </c>
      <c r="D4805" s="8">
        <v>17</v>
      </c>
      <c r="F4805" s="52" t="s">
        <v>404</v>
      </c>
      <c r="G4805" s="52">
        <v>13</v>
      </c>
      <c r="I4805" s="8">
        <f t="shared" si="107"/>
        <v>30</v>
      </c>
      <c r="J4805" s="372"/>
    </row>
    <row r="4806" spans="1:10" ht="15" customHeight="1" x14ac:dyDescent="0.2">
      <c r="A4806" s="8">
        <v>3214</v>
      </c>
      <c r="B4806" s="374" t="s">
        <v>1024</v>
      </c>
      <c r="C4806" s="8" t="s">
        <v>441</v>
      </c>
      <c r="D4806" s="8">
        <v>34</v>
      </c>
      <c r="F4806" s="52" t="s">
        <v>379</v>
      </c>
      <c r="G4806" s="52">
        <v>0</v>
      </c>
      <c r="I4806" s="8">
        <f t="shared" si="107"/>
        <v>34</v>
      </c>
      <c r="J4806" s="372"/>
    </row>
    <row r="4807" spans="1:10" ht="15" customHeight="1" x14ac:dyDescent="0.2">
      <c r="A4807" s="8">
        <v>3213</v>
      </c>
      <c r="B4807" s="373" t="s">
        <v>1025</v>
      </c>
      <c r="C4807" s="377" t="s">
        <v>243</v>
      </c>
      <c r="D4807" s="8">
        <v>34</v>
      </c>
      <c r="F4807" s="52" t="s">
        <v>392</v>
      </c>
      <c r="G4807" s="52">
        <v>21</v>
      </c>
      <c r="I4807" s="8">
        <f t="shared" si="107"/>
        <v>55</v>
      </c>
      <c r="J4807" s="372"/>
    </row>
    <row r="4808" spans="1:10" ht="15" customHeight="1" x14ac:dyDescent="0.2">
      <c r="A4808" s="8">
        <v>3212</v>
      </c>
      <c r="B4808" s="373" t="s">
        <v>1025</v>
      </c>
      <c r="C4808" s="377" t="s">
        <v>187</v>
      </c>
      <c r="D4808" s="8">
        <v>31</v>
      </c>
      <c r="F4808" s="52" t="s">
        <v>441</v>
      </c>
      <c r="G4808" s="52">
        <v>21</v>
      </c>
      <c r="H4808" s="216" t="s">
        <v>1370</v>
      </c>
      <c r="I4808" s="8">
        <f t="shared" si="107"/>
        <v>52</v>
      </c>
      <c r="J4808" s="372"/>
    </row>
    <row r="4809" spans="1:10" ht="15" customHeight="1" x14ac:dyDescent="0.2">
      <c r="A4809" s="8">
        <v>3211</v>
      </c>
      <c r="B4809" s="373" t="s">
        <v>1025</v>
      </c>
      <c r="C4809" s="377" t="s">
        <v>295</v>
      </c>
      <c r="D4809" s="8">
        <v>36</v>
      </c>
      <c r="F4809" s="52" t="s">
        <v>409</v>
      </c>
      <c r="G4809" s="52">
        <v>23</v>
      </c>
      <c r="I4809" s="8">
        <f t="shared" si="107"/>
        <v>59</v>
      </c>
      <c r="J4809" s="372"/>
    </row>
    <row r="4810" spans="1:10" ht="15" customHeight="1" x14ac:dyDescent="0.2">
      <c r="A4810" s="8">
        <v>3210</v>
      </c>
      <c r="B4810" s="373" t="s">
        <v>1025</v>
      </c>
      <c r="C4810" s="377" t="s">
        <v>442</v>
      </c>
      <c r="D4810" s="8">
        <v>26</v>
      </c>
      <c r="F4810" s="52" t="s">
        <v>439</v>
      </c>
      <c r="G4810" s="52">
        <v>6</v>
      </c>
      <c r="I4810" s="8">
        <f t="shared" si="107"/>
        <v>32</v>
      </c>
      <c r="J4810" s="372"/>
    </row>
    <row r="4811" spans="1:10" ht="15" customHeight="1" x14ac:dyDescent="0.2">
      <c r="A4811" s="8">
        <v>3209</v>
      </c>
      <c r="B4811" s="373" t="s">
        <v>1025</v>
      </c>
      <c r="C4811" s="376" t="s">
        <v>342</v>
      </c>
      <c r="D4811" s="52">
        <v>17</v>
      </c>
      <c r="F4811" s="8" t="s">
        <v>319</v>
      </c>
      <c r="G4811" s="8">
        <v>27</v>
      </c>
      <c r="I4811" s="8">
        <f t="shared" si="107"/>
        <v>44</v>
      </c>
      <c r="J4811" s="372"/>
    </row>
    <row r="4812" spans="1:10" ht="15" customHeight="1" x14ac:dyDescent="0.2">
      <c r="A4812" s="8">
        <v>3208</v>
      </c>
      <c r="B4812" s="373" t="s">
        <v>1025</v>
      </c>
      <c r="C4812" s="376" t="s">
        <v>422</v>
      </c>
      <c r="D4812" s="52">
        <v>15</v>
      </c>
      <c r="F4812" s="8" t="s">
        <v>1347</v>
      </c>
      <c r="G4812" s="8">
        <v>27</v>
      </c>
      <c r="I4812" s="8">
        <f t="shared" si="107"/>
        <v>42</v>
      </c>
      <c r="J4812" s="372"/>
    </row>
    <row r="4813" spans="1:10" ht="15" customHeight="1" x14ac:dyDescent="0.2">
      <c r="A4813" s="8">
        <v>3207</v>
      </c>
      <c r="B4813" s="373" t="s">
        <v>1025</v>
      </c>
      <c r="C4813" s="376" t="s">
        <v>379</v>
      </c>
      <c r="D4813" s="52">
        <v>7</v>
      </c>
      <c r="F4813" s="8" t="s">
        <v>256</v>
      </c>
      <c r="G4813" s="8">
        <v>27</v>
      </c>
      <c r="I4813" s="8">
        <f t="shared" si="107"/>
        <v>34</v>
      </c>
      <c r="J4813" s="372"/>
    </row>
    <row r="4814" spans="1:10" ht="15" customHeight="1" x14ac:dyDescent="0.2">
      <c r="A4814" s="8">
        <v>3206</v>
      </c>
      <c r="B4814" s="373" t="s">
        <v>1025</v>
      </c>
      <c r="C4814" s="377" t="s">
        <v>386</v>
      </c>
      <c r="D4814" s="8">
        <v>24</v>
      </c>
      <c r="F4814" s="52" t="s">
        <v>397</v>
      </c>
      <c r="G4814" s="52">
        <v>3</v>
      </c>
      <c r="I4814" s="8">
        <f t="shared" si="107"/>
        <v>27</v>
      </c>
      <c r="J4814" s="372"/>
    </row>
    <row r="4815" spans="1:10" ht="15" customHeight="1" x14ac:dyDescent="0.2">
      <c r="A4815" s="8">
        <v>3205</v>
      </c>
      <c r="B4815" s="373" t="s">
        <v>1025</v>
      </c>
      <c r="C4815" s="376" t="s">
        <v>404</v>
      </c>
      <c r="D4815" s="52">
        <v>33</v>
      </c>
      <c r="E4815" s="52" t="s">
        <v>777</v>
      </c>
      <c r="F4815" s="8" t="s">
        <v>400</v>
      </c>
      <c r="G4815" s="8">
        <v>39</v>
      </c>
      <c r="I4815" s="8">
        <f t="shared" si="107"/>
        <v>72</v>
      </c>
      <c r="J4815" s="372"/>
    </row>
    <row r="4816" spans="1:10" ht="15" customHeight="1" x14ac:dyDescent="0.2">
      <c r="A4816" s="8">
        <v>3204</v>
      </c>
      <c r="B4816" s="374" t="s">
        <v>1026</v>
      </c>
      <c r="C4816" s="8" t="s">
        <v>256</v>
      </c>
      <c r="D4816" s="8">
        <v>29</v>
      </c>
      <c r="F4816" s="52" t="s">
        <v>442</v>
      </c>
      <c r="G4816" s="52">
        <v>23</v>
      </c>
      <c r="I4816" s="8">
        <f t="shared" si="107"/>
        <v>52</v>
      </c>
      <c r="J4816" s="372"/>
    </row>
    <row r="4817" spans="1:10" ht="15" customHeight="1" x14ac:dyDescent="0.2">
      <c r="A4817" s="8">
        <v>3203</v>
      </c>
      <c r="B4817" s="374" t="s">
        <v>1026</v>
      </c>
      <c r="C4817" s="8" t="s">
        <v>1347</v>
      </c>
      <c r="D4817" s="8">
        <v>27</v>
      </c>
      <c r="F4817" s="52" t="s">
        <v>319</v>
      </c>
      <c r="G4817" s="52">
        <v>21</v>
      </c>
      <c r="I4817" s="8">
        <f t="shared" si="107"/>
        <v>48</v>
      </c>
      <c r="J4817" s="372"/>
    </row>
    <row r="4818" spans="1:10" ht="15" customHeight="1" x14ac:dyDescent="0.2">
      <c r="A4818" s="8">
        <v>3202</v>
      </c>
      <c r="B4818" s="374" t="s">
        <v>1026</v>
      </c>
      <c r="C4818" s="52" t="s">
        <v>409</v>
      </c>
      <c r="D4818" s="52">
        <v>6</v>
      </c>
      <c r="F4818" s="8" t="s">
        <v>342</v>
      </c>
      <c r="G4818" s="8">
        <v>23</v>
      </c>
      <c r="I4818" s="8">
        <f t="shared" si="107"/>
        <v>29</v>
      </c>
      <c r="J4818" s="372"/>
    </row>
    <row r="4819" spans="1:10" ht="15" customHeight="1" x14ac:dyDescent="0.2">
      <c r="A4819" s="8">
        <v>3201</v>
      </c>
      <c r="B4819" s="374" t="s">
        <v>1026</v>
      </c>
      <c r="C4819" s="8" t="s">
        <v>187</v>
      </c>
      <c r="D4819" s="8">
        <v>37</v>
      </c>
      <c r="F4819" s="52" t="s">
        <v>422</v>
      </c>
      <c r="G4819" s="52">
        <v>9</v>
      </c>
      <c r="I4819" s="8">
        <f t="shared" si="107"/>
        <v>46</v>
      </c>
      <c r="J4819" s="372"/>
    </row>
    <row r="4820" spans="1:10" ht="15" customHeight="1" x14ac:dyDescent="0.2">
      <c r="A4820" s="8">
        <v>3200</v>
      </c>
      <c r="B4820" s="374" t="s">
        <v>1026</v>
      </c>
      <c r="C4820" s="52" t="s">
        <v>439</v>
      </c>
      <c r="D4820" s="52">
        <v>7</v>
      </c>
      <c r="F4820" s="8" t="s">
        <v>243</v>
      </c>
      <c r="G4820" s="8">
        <v>55</v>
      </c>
      <c r="H4820" s="216" t="s">
        <v>1368</v>
      </c>
      <c r="I4820" s="8">
        <f t="shared" si="107"/>
        <v>62</v>
      </c>
      <c r="J4820" s="372"/>
    </row>
    <row r="4821" spans="1:10" ht="15" customHeight="1" x14ac:dyDescent="0.2">
      <c r="A4821" s="8">
        <v>3199</v>
      </c>
      <c r="B4821" s="374" t="s">
        <v>1026</v>
      </c>
      <c r="C4821" s="8" t="s">
        <v>386</v>
      </c>
      <c r="D4821" s="8">
        <v>27</v>
      </c>
      <c r="F4821" s="52" t="s">
        <v>404</v>
      </c>
      <c r="G4821" s="52">
        <v>26</v>
      </c>
      <c r="I4821" s="8">
        <f t="shared" si="107"/>
        <v>53</v>
      </c>
      <c r="J4821" s="372"/>
    </row>
    <row r="4822" spans="1:10" ht="15" customHeight="1" x14ac:dyDescent="0.2">
      <c r="A4822" s="8">
        <v>3198</v>
      </c>
      <c r="B4822" s="374" t="s">
        <v>1026</v>
      </c>
      <c r="C4822" s="52" t="s">
        <v>392</v>
      </c>
      <c r="D4822" s="52">
        <v>31</v>
      </c>
      <c r="E4822" s="52" t="s">
        <v>777</v>
      </c>
      <c r="F4822" s="8" t="s">
        <v>397</v>
      </c>
      <c r="G4822" s="8">
        <v>34</v>
      </c>
      <c r="I4822" s="8">
        <f t="shared" si="107"/>
        <v>65</v>
      </c>
      <c r="J4822" s="372"/>
    </row>
    <row r="4823" spans="1:10" ht="15" customHeight="1" x14ac:dyDescent="0.2">
      <c r="A4823" s="8">
        <v>3197</v>
      </c>
      <c r="B4823" s="374" t="s">
        <v>1026</v>
      </c>
      <c r="C4823" s="8" t="s">
        <v>400</v>
      </c>
      <c r="D4823" s="8">
        <v>30</v>
      </c>
      <c r="F4823" s="52" t="s">
        <v>295</v>
      </c>
      <c r="G4823" s="52">
        <v>20</v>
      </c>
      <c r="I4823" s="8">
        <f t="shared" si="107"/>
        <v>50</v>
      </c>
      <c r="J4823" s="372"/>
    </row>
    <row r="4824" spans="1:10" ht="15" customHeight="1" x14ac:dyDescent="0.2">
      <c r="A4824" s="8">
        <v>3196</v>
      </c>
      <c r="B4824" s="374" t="s">
        <v>1026</v>
      </c>
      <c r="C4824" s="52" t="s">
        <v>379</v>
      </c>
      <c r="D4824" s="52">
        <v>13</v>
      </c>
      <c r="F4824" s="8" t="s">
        <v>441</v>
      </c>
      <c r="G4824" s="8">
        <v>52</v>
      </c>
      <c r="I4824" s="8">
        <f t="shared" si="107"/>
        <v>65</v>
      </c>
      <c r="J4824" s="372"/>
    </row>
    <row r="4825" spans="1:10" ht="15" customHeight="1" x14ac:dyDescent="0.2">
      <c r="A4825" s="8">
        <v>3195</v>
      </c>
      <c r="B4825" s="373" t="s">
        <v>1027</v>
      </c>
      <c r="C4825" s="377" t="s">
        <v>404</v>
      </c>
      <c r="D4825" s="8">
        <v>30</v>
      </c>
      <c r="F4825" s="52" t="s">
        <v>1347</v>
      </c>
      <c r="G4825" s="52">
        <v>20</v>
      </c>
      <c r="I4825" s="8">
        <f t="shared" si="107"/>
        <v>50</v>
      </c>
      <c r="J4825" s="372"/>
    </row>
    <row r="4826" spans="1:10" ht="15" customHeight="1" x14ac:dyDescent="0.2">
      <c r="A4826" s="8">
        <v>3194</v>
      </c>
      <c r="B4826" s="373" t="s">
        <v>1027</v>
      </c>
      <c r="C4826" s="376" t="s">
        <v>439</v>
      </c>
      <c r="D4826" s="52">
        <v>14</v>
      </c>
      <c r="F4826" s="8" t="s">
        <v>442</v>
      </c>
      <c r="G4826" s="8">
        <v>42</v>
      </c>
      <c r="H4826" s="216" t="s">
        <v>1371</v>
      </c>
      <c r="I4826" s="8">
        <f t="shared" si="107"/>
        <v>56</v>
      </c>
      <c r="J4826" s="372"/>
    </row>
    <row r="4827" spans="1:10" ht="15" customHeight="1" x14ac:dyDescent="0.2">
      <c r="A4827" s="8">
        <v>3193</v>
      </c>
      <c r="B4827" s="373" t="s">
        <v>1027</v>
      </c>
      <c r="C4827" s="377" t="s">
        <v>243</v>
      </c>
      <c r="D4827" s="8">
        <v>23</v>
      </c>
      <c r="E4827" s="52" t="s">
        <v>777</v>
      </c>
      <c r="F4827" s="52" t="s">
        <v>422</v>
      </c>
      <c r="G4827" s="52">
        <v>17</v>
      </c>
      <c r="I4827" s="8">
        <f t="shared" si="107"/>
        <v>40</v>
      </c>
      <c r="J4827" s="372"/>
    </row>
    <row r="4828" spans="1:10" ht="15" customHeight="1" x14ac:dyDescent="0.2">
      <c r="A4828" s="8">
        <v>3192</v>
      </c>
      <c r="B4828" s="373" t="s">
        <v>1027</v>
      </c>
      <c r="C4828" s="376" t="s">
        <v>409</v>
      </c>
      <c r="D4828" s="52">
        <v>0</v>
      </c>
      <c r="F4828" s="8" t="s">
        <v>187</v>
      </c>
      <c r="G4828" s="8">
        <v>21</v>
      </c>
      <c r="I4828" s="8">
        <f t="shared" si="107"/>
        <v>21</v>
      </c>
      <c r="J4828" s="372"/>
    </row>
    <row r="4829" spans="1:10" ht="15" customHeight="1" x14ac:dyDescent="0.2">
      <c r="A4829" s="8">
        <v>3191</v>
      </c>
      <c r="B4829" s="373" t="s">
        <v>1027</v>
      </c>
      <c r="C4829" s="377" t="s">
        <v>319</v>
      </c>
      <c r="D4829" s="8">
        <v>13</v>
      </c>
      <c r="F4829" s="52" t="s">
        <v>342</v>
      </c>
      <c r="G4829" s="52">
        <v>0</v>
      </c>
      <c r="I4829" s="8">
        <f t="shared" ref="I4829:I4892" si="108">D4829+G4829</f>
        <v>13</v>
      </c>
      <c r="J4829" s="372"/>
    </row>
    <row r="4830" spans="1:10" ht="15" customHeight="1" x14ac:dyDescent="0.2">
      <c r="A4830" s="8">
        <v>3190</v>
      </c>
      <c r="B4830" s="373" t="s">
        <v>1027</v>
      </c>
      <c r="C4830" s="377" t="s">
        <v>256</v>
      </c>
      <c r="D4830" s="8">
        <v>24</v>
      </c>
      <c r="F4830" s="52" t="s">
        <v>379</v>
      </c>
      <c r="G4830" s="52">
        <v>13</v>
      </c>
      <c r="I4830" s="8">
        <f t="shared" si="108"/>
        <v>37</v>
      </c>
      <c r="J4830" s="372"/>
    </row>
    <row r="4831" spans="1:10" ht="15" customHeight="1" x14ac:dyDescent="0.2">
      <c r="A4831" s="8">
        <v>3189</v>
      </c>
      <c r="B4831" s="373" t="s">
        <v>1027</v>
      </c>
      <c r="C4831" s="377" t="s">
        <v>441</v>
      </c>
      <c r="D4831" s="8">
        <v>23</v>
      </c>
      <c r="F4831" s="52" t="s">
        <v>400</v>
      </c>
      <c r="G4831" s="52">
        <v>20</v>
      </c>
      <c r="I4831" s="8">
        <f t="shared" si="108"/>
        <v>43</v>
      </c>
      <c r="J4831" s="372"/>
    </row>
    <row r="4832" spans="1:10" ht="15" customHeight="1" x14ac:dyDescent="0.2">
      <c r="A4832" s="8">
        <v>3188</v>
      </c>
      <c r="B4832" s="373" t="s">
        <v>1027</v>
      </c>
      <c r="C4832" s="377" t="s">
        <v>295</v>
      </c>
      <c r="D4832" s="8">
        <v>48</v>
      </c>
      <c r="F4832" s="52" t="s">
        <v>392</v>
      </c>
      <c r="G4832" s="52">
        <v>12</v>
      </c>
      <c r="I4832" s="8">
        <f t="shared" si="108"/>
        <v>60</v>
      </c>
      <c r="J4832" s="372"/>
    </row>
    <row r="4833" spans="1:10" ht="15" customHeight="1" x14ac:dyDescent="0.2">
      <c r="A4833" s="8">
        <v>3187</v>
      </c>
      <c r="B4833" s="373" t="s">
        <v>1027</v>
      </c>
      <c r="C4833" s="376" t="s">
        <v>397</v>
      </c>
      <c r="D4833" s="52">
        <v>14</v>
      </c>
      <c r="F4833" s="8" t="s">
        <v>386</v>
      </c>
      <c r="G4833" s="8">
        <v>22</v>
      </c>
      <c r="I4833" s="8">
        <f t="shared" si="108"/>
        <v>36</v>
      </c>
      <c r="J4833" s="372"/>
    </row>
    <row r="4834" spans="1:10" ht="15" customHeight="1" x14ac:dyDescent="0.2">
      <c r="A4834" s="8">
        <v>3186</v>
      </c>
      <c r="B4834" s="374" t="s">
        <v>1028</v>
      </c>
      <c r="C4834" s="8" t="s">
        <v>1347</v>
      </c>
      <c r="D4834" s="8">
        <v>27</v>
      </c>
      <c r="F4834" s="52" t="s">
        <v>397</v>
      </c>
      <c r="G4834" s="52">
        <v>13</v>
      </c>
      <c r="I4834" s="8">
        <f t="shared" si="108"/>
        <v>40</v>
      </c>
      <c r="J4834" s="372"/>
    </row>
    <row r="4835" spans="1:10" ht="15" customHeight="1" x14ac:dyDescent="0.2">
      <c r="A4835" s="8">
        <v>3185</v>
      </c>
      <c r="B4835" s="374" t="s">
        <v>1028</v>
      </c>
      <c r="C4835" s="8" t="s">
        <v>404</v>
      </c>
      <c r="D4835" s="8">
        <v>34</v>
      </c>
      <c r="F4835" s="52" t="s">
        <v>439</v>
      </c>
      <c r="G4835" s="52">
        <v>7</v>
      </c>
      <c r="I4835" s="8">
        <f t="shared" si="108"/>
        <v>41</v>
      </c>
      <c r="J4835" s="372"/>
    </row>
    <row r="4836" spans="1:10" ht="15" customHeight="1" x14ac:dyDescent="0.2">
      <c r="A4836" s="8">
        <v>3184</v>
      </c>
      <c r="B4836" s="374" t="s">
        <v>1028</v>
      </c>
      <c r="C4836" s="52" t="s">
        <v>342</v>
      </c>
      <c r="D4836" s="52">
        <v>10</v>
      </c>
      <c r="F4836" s="8" t="s">
        <v>379</v>
      </c>
      <c r="G4836" s="8">
        <v>26</v>
      </c>
      <c r="I4836" s="8">
        <f t="shared" si="108"/>
        <v>36</v>
      </c>
      <c r="J4836" s="372"/>
    </row>
    <row r="4837" spans="1:10" ht="15" customHeight="1" x14ac:dyDescent="0.2">
      <c r="A4837" s="8">
        <v>3183</v>
      </c>
      <c r="B4837" s="374" t="s">
        <v>1028</v>
      </c>
      <c r="C4837" s="8" t="s">
        <v>422</v>
      </c>
      <c r="D4837" s="8">
        <v>35</v>
      </c>
      <c r="F4837" s="52" t="s">
        <v>319</v>
      </c>
      <c r="G4837" s="52">
        <v>32</v>
      </c>
      <c r="I4837" s="8">
        <f t="shared" si="108"/>
        <v>67</v>
      </c>
      <c r="J4837" s="372"/>
    </row>
    <row r="4838" spans="1:10" ht="15" customHeight="1" x14ac:dyDescent="0.2">
      <c r="A4838" s="8">
        <v>3182</v>
      </c>
      <c r="B4838" s="374" t="s">
        <v>1028</v>
      </c>
      <c r="C4838" s="8" t="s">
        <v>243</v>
      </c>
      <c r="D4838" s="8">
        <v>37</v>
      </c>
      <c r="F4838" s="52" t="s">
        <v>409</v>
      </c>
      <c r="G4838" s="52">
        <v>21</v>
      </c>
      <c r="H4838" s="216" t="s">
        <v>1368</v>
      </c>
      <c r="I4838" s="8">
        <f t="shared" si="108"/>
        <v>58</v>
      </c>
      <c r="J4838" s="372"/>
    </row>
    <row r="4839" spans="1:10" ht="15" customHeight="1" x14ac:dyDescent="0.2">
      <c r="A4839" s="8">
        <v>3181</v>
      </c>
      <c r="B4839" s="374" t="s">
        <v>1028</v>
      </c>
      <c r="C4839" s="52" t="s">
        <v>442</v>
      </c>
      <c r="D4839" s="52">
        <v>20</v>
      </c>
      <c r="F4839" s="8" t="s">
        <v>187</v>
      </c>
      <c r="G4839" s="8">
        <v>21</v>
      </c>
      <c r="I4839" s="8">
        <f t="shared" si="108"/>
        <v>41</v>
      </c>
      <c r="J4839" s="372"/>
    </row>
    <row r="4840" spans="1:10" ht="15" customHeight="1" x14ac:dyDescent="0.2">
      <c r="A4840" s="8">
        <v>3180</v>
      </c>
      <c r="B4840" s="374" t="s">
        <v>1028</v>
      </c>
      <c r="C4840" s="52" t="s">
        <v>400</v>
      </c>
      <c r="D4840" s="52">
        <v>17</v>
      </c>
      <c r="F4840" s="8" t="s">
        <v>386</v>
      </c>
      <c r="G4840" s="8">
        <v>25</v>
      </c>
      <c r="I4840" s="8">
        <f t="shared" si="108"/>
        <v>42</v>
      </c>
      <c r="J4840" s="372"/>
    </row>
    <row r="4841" spans="1:10" ht="15" customHeight="1" x14ac:dyDescent="0.2">
      <c r="A4841" s="8">
        <v>3179</v>
      </c>
      <c r="B4841" s="374" t="s">
        <v>1028</v>
      </c>
      <c r="C4841" s="8" t="s">
        <v>441</v>
      </c>
      <c r="D4841" s="8">
        <v>17</v>
      </c>
      <c r="F4841" s="52" t="s">
        <v>392</v>
      </c>
      <c r="G4841" s="52">
        <v>16</v>
      </c>
      <c r="I4841" s="8">
        <f t="shared" si="108"/>
        <v>33</v>
      </c>
      <c r="J4841" s="372"/>
    </row>
    <row r="4842" spans="1:10" ht="15" customHeight="1" x14ac:dyDescent="0.2">
      <c r="A4842" s="8">
        <v>3178</v>
      </c>
      <c r="B4842" s="374" t="s">
        <v>1028</v>
      </c>
      <c r="C4842" s="52" t="s">
        <v>295</v>
      </c>
      <c r="D4842" s="52">
        <v>19</v>
      </c>
      <c r="F4842" s="8" t="s">
        <v>256</v>
      </c>
      <c r="G4842" s="8">
        <v>21</v>
      </c>
      <c r="I4842" s="8">
        <f t="shared" si="108"/>
        <v>40</v>
      </c>
      <c r="J4842" s="372"/>
    </row>
    <row r="4843" spans="1:10" ht="15" customHeight="1" x14ac:dyDescent="0.2">
      <c r="A4843" s="8">
        <v>3177</v>
      </c>
      <c r="B4843" s="373" t="s">
        <v>1029</v>
      </c>
      <c r="C4843" s="377" t="s">
        <v>397</v>
      </c>
      <c r="D4843" s="8">
        <v>17</v>
      </c>
      <c r="F4843" s="52" t="s">
        <v>342</v>
      </c>
      <c r="G4843" s="52">
        <v>14</v>
      </c>
      <c r="I4843" s="8">
        <f t="shared" si="108"/>
        <v>31</v>
      </c>
      <c r="J4843" s="372"/>
    </row>
    <row r="4844" spans="1:10" ht="15" customHeight="1" x14ac:dyDescent="0.2">
      <c r="A4844" s="8">
        <v>3176</v>
      </c>
      <c r="B4844" s="373" t="s">
        <v>1029</v>
      </c>
      <c r="C4844" s="377" t="s">
        <v>422</v>
      </c>
      <c r="D4844" s="8">
        <v>41</v>
      </c>
      <c r="F4844" s="52" t="s">
        <v>439</v>
      </c>
      <c r="G4844" s="52">
        <v>3</v>
      </c>
      <c r="H4844" s="216" t="s">
        <v>1363</v>
      </c>
      <c r="I4844" s="8">
        <f t="shared" si="108"/>
        <v>44</v>
      </c>
      <c r="J4844" s="372"/>
    </row>
    <row r="4845" spans="1:10" ht="15" customHeight="1" x14ac:dyDescent="0.2">
      <c r="A4845" s="8">
        <v>3175</v>
      </c>
      <c r="B4845" s="373" t="s">
        <v>1029</v>
      </c>
      <c r="C4845" s="376" t="s">
        <v>409</v>
      </c>
      <c r="D4845" s="52">
        <v>0</v>
      </c>
      <c r="F4845" s="8" t="s">
        <v>442</v>
      </c>
      <c r="G4845" s="8">
        <v>31</v>
      </c>
      <c r="I4845" s="8">
        <f t="shared" si="108"/>
        <v>31</v>
      </c>
      <c r="J4845" s="372"/>
    </row>
    <row r="4846" spans="1:10" ht="15" customHeight="1" x14ac:dyDescent="0.2">
      <c r="A4846" s="8">
        <v>3174</v>
      </c>
      <c r="B4846" s="373" t="s">
        <v>1029</v>
      </c>
      <c r="C4846" s="376" t="s">
        <v>319</v>
      </c>
      <c r="D4846" s="52">
        <v>3</v>
      </c>
      <c r="F4846" s="8" t="s">
        <v>243</v>
      </c>
      <c r="G4846" s="8">
        <v>20</v>
      </c>
      <c r="I4846" s="8">
        <f t="shared" si="108"/>
        <v>23</v>
      </c>
      <c r="J4846" s="372"/>
    </row>
    <row r="4847" spans="1:10" ht="15" customHeight="1" x14ac:dyDescent="0.2">
      <c r="A4847" s="8">
        <v>3173</v>
      </c>
      <c r="B4847" s="373" t="s">
        <v>1029</v>
      </c>
      <c r="C4847" s="377" t="s">
        <v>1347</v>
      </c>
      <c r="D4847" s="8">
        <v>27</v>
      </c>
      <c r="F4847" s="52" t="s">
        <v>187</v>
      </c>
      <c r="G4847" s="52">
        <v>20</v>
      </c>
      <c r="I4847" s="8">
        <f t="shared" si="108"/>
        <v>47</v>
      </c>
      <c r="J4847" s="372"/>
    </row>
    <row r="4848" spans="1:10" ht="15" customHeight="1" x14ac:dyDescent="0.2">
      <c r="A4848" s="8">
        <v>3172</v>
      </c>
      <c r="B4848" s="373" t="s">
        <v>1029</v>
      </c>
      <c r="C4848" s="376" t="s">
        <v>379</v>
      </c>
      <c r="D4848" s="52">
        <v>10</v>
      </c>
      <c r="F4848" s="8" t="s">
        <v>400</v>
      </c>
      <c r="G4848" s="8">
        <v>28</v>
      </c>
      <c r="I4848" s="8">
        <f t="shared" si="108"/>
        <v>38</v>
      </c>
      <c r="J4848" s="372"/>
    </row>
    <row r="4849" spans="1:10" ht="15" customHeight="1" x14ac:dyDescent="0.2">
      <c r="A4849" s="8">
        <v>3171</v>
      </c>
      <c r="B4849" s="373" t="s">
        <v>1029</v>
      </c>
      <c r="C4849" s="377" t="s">
        <v>256</v>
      </c>
      <c r="D4849" s="8">
        <v>37</v>
      </c>
      <c r="F4849" s="52" t="s">
        <v>392</v>
      </c>
      <c r="G4849" s="52">
        <v>21</v>
      </c>
      <c r="I4849" s="8">
        <f t="shared" si="108"/>
        <v>58</v>
      </c>
      <c r="J4849" s="372"/>
    </row>
    <row r="4850" spans="1:10" ht="15" customHeight="1" x14ac:dyDescent="0.2">
      <c r="A4850" s="8">
        <v>3170</v>
      </c>
      <c r="B4850" s="373" t="s">
        <v>1029</v>
      </c>
      <c r="C4850" s="377" t="s">
        <v>386</v>
      </c>
      <c r="D4850" s="8">
        <v>36</v>
      </c>
      <c r="F4850" s="52" t="s">
        <v>441</v>
      </c>
      <c r="G4850" s="52">
        <v>31</v>
      </c>
      <c r="I4850" s="8">
        <f t="shared" si="108"/>
        <v>67</v>
      </c>
      <c r="J4850" s="372"/>
    </row>
    <row r="4851" spans="1:10" ht="15" customHeight="1" x14ac:dyDescent="0.2">
      <c r="A4851" s="8">
        <v>3169</v>
      </c>
      <c r="B4851" s="373" t="s">
        <v>1029</v>
      </c>
      <c r="C4851" s="376" t="s">
        <v>295</v>
      </c>
      <c r="D4851" s="52">
        <v>3</v>
      </c>
      <c r="F4851" s="8" t="s">
        <v>404</v>
      </c>
      <c r="G4851" s="8">
        <v>13</v>
      </c>
      <c r="I4851" s="8">
        <f t="shared" si="108"/>
        <v>16</v>
      </c>
      <c r="J4851" s="372"/>
    </row>
    <row r="4852" spans="1:10" ht="15" customHeight="1" x14ac:dyDescent="0.2">
      <c r="A4852" s="8">
        <v>3168</v>
      </c>
      <c r="B4852" s="374" t="s">
        <v>1030</v>
      </c>
      <c r="C4852" s="52" t="s">
        <v>441</v>
      </c>
      <c r="D4852" s="52">
        <v>24</v>
      </c>
      <c r="F4852" s="8" t="s">
        <v>243</v>
      </c>
      <c r="G4852" s="8">
        <v>31</v>
      </c>
      <c r="I4852" s="8">
        <f t="shared" si="108"/>
        <v>55</v>
      </c>
      <c r="J4852" s="372"/>
    </row>
    <row r="4853" spans="1:10" ht="15" customHeight="1" x14ac:dyDescent="0.2">
      <c r="A4853" s="8">
        <v>3167</v>
      </c>
      <c r="B4853" s="374" t="s">
        <v>1030</v>
      </c>
      <c r="C4853" s="52" t="s">
        <v>319</v>
      </c>
      <c r="D4853" s="52">
        <v>14</v>
      </c>
      <c r="F4853" s="8" t="s">
        <v>409</v>
      </c>
      <c r="G4853" s="8">
        <v>19</v>
      </c>
      <c r="I4853" s="8">
        <f t="shared" si="108"/>
        <v>33</v>
      </c>
      <c r="J4853" s="372"/>
    </row>
    <row r="4854" spans="1:10" ht="15" customHeight="1" x14ac:dyDescent="0.2">
      <c r="A4854" s="8">
        <v>3166</v>
      </c>
      <c r="B4854" s="374" t="s">
        <v>1030</v>
      </c>
      <c r="C4854" s="52" t="s">
        <v>1347</v>
      </c>
      <c r="D4854" s="52">
        <v>33</v>
      </c>
      <c r="E4854" s="52" t="s">
        <v>777</v>
      </c>
      <c r="F4854" s="8" t="s">
        <v>422</v>
      </c>
      <c r="G4854" s="8">
        <v>39</v>
      </c>
      <c r="I4854" s="8">
        <f t="shared" si="108"/>
        <v>72</v>
      </c>
      <c r="J4854" s="372"/>
    </row>
    <row r="4855" spans="1:10" ht="15" customHeight="1" x14ac:dyDescent="0.2">
      <c r="A4855" s="8">
        <v>3165</v>
      </c>
      <c r="B4855" s="374" t="s">
        <v>1030</v>
      </c>
      <c r="C4855" s="8" t="s">
        <v>342</v>
      </c>
      <c r="D4855" s="8">
        <v>31</v>
      </c>
      <c r="F4855" s="52" t="s">
        <v>439</v>
      </c>
      <c r="G4855" s="52">
        <v>24</v>
      </c>
      <c r="I4855" s="8">
        <f t="shared" si="108"/>
        <v>55</v>
      </c>
      <c r="J4855" s="372"/>
    </row>
    <row r="4856" spans="1:10" ht="15" customHeight="1" x14ac:dyDescent="0.2">
      <c r="A4856" s="8">
        <v>3164</v>
      </c>
      <c r="B4856" s="374" t="s">
        <v>1030</v>
      </c>
      <c r="C4856" s="52" t="s">
        <v>187</v>
      </c>
      <c r="D4856" s="52">
        <v>22</v>
      </c>
      <c r="F4856" s="8" t="s">
        <v>442</v>
      </c>
      <c r="G4856" s="8">
        <v>24</v>
      </c>
      <c r="I4856" s="8">
        <f t="shared" si="108"/>
        <v>46</v>
      </c>
      <c r="J4856" s="372"/>
    </row>
    <row r="4857" spans="1:10" ht="15" customHeight="1" x14ac:dyDescent="0.2">
      <c r="A4857" s="8">
        <v>3163</v>
      </c>
      <c r="B4857" s="374" t="s">
        <v>1030</v>
      </c>
      <c r="C4857" s="52" t="s">
        <v>392</v>
      </c>
      <c r="D4857" s="52">
        <v>10</v>
      </c>
      <c r="F4857" s="8" t="s">
        <v>386</v>
      </c>
      <c r="G4857" s="8">
        <v>28</v>
      </c>
      <c r="I4857" s="8">
        <f t="shared" si="108"/>
        <v>38</v>
      </c>
      <c r="J4857" s="372"/>
    </row>
    <row r="4858" spans="1:10" ht="15" customHeight="1" x14ac:dyDescent="0.2">
      <c r="A4858" s="8">
        <v>3162</v>
      </c>
      <c r="B4858" s="374" t="s">
        <v>1030</v>
      </c>
      <c r="C4858" s="8" t="s">
        <v>400</v>
      </c>
      <c r="D4858" s="8">
        <v>33</v>
      </c>
      <c r="E4858" s="52" t="s">
        <v>777</v>
      </c>
      <c r="F4858" s="52" t="s">
        <v>404</v>
      </c>
      <c r="G4858" s="52">
        <v>27</v>
      </c>
      <c r="H4858" s="216" t="s">
        <v>1361</v>
      </c>
      <c r="I4858" s="8">
        <f t="shared" si="108"/>
        <v>60</v>
      </c>
      <c r="J4858" s="372"/>
    </row>
    <row r="4859" spans="1:10" ht="15" customHeight="1" x14ac:dyDescent="0.2">
      <c r="A4859" s="8">
        <v>3161</v>
      </c>
      <c r="B4859" s="374" t="s">
        <v>1030</v>
      </c>
      <c r="C4859" s="8" t="s">
        <v>397</v>
      </c>
      <c r="D4859" s="8">
        <v>24</v>
      </c>
      <c r="F4859" s="52" t="s">
        <v>379</v>
      </c>
      <c r="G4859" s="52">
        <v>3</v>
      </c>
      <c r="I4859" s="8">
        <f t="shared" si="108"/>
        <v>27</v>
      </c>
      <c r="J4859" s="372"/>
    </row>
    <row r="4860" spans="1:10" ht="15" customHeight="1" x14ac:dyDescent="0.2">
      <c r="A4860" s="8">
        <v>3160</v>
      </c>
      <c r="B4860" s="374" t="s">
        <v>1030</v>
      </c>
      <c r="C4860" s="52" t="s">
        <v>256</v>
      </c>
      <c r="D4860" s="52">
        <v>17</v>
      </c>
      <c r="F4860" s="8" t="s">
        <v>295</v>
      </c>
      <c r="G4860" s="8">
        <v>41</v>
      </c>
      <c r="I4860" s="8">
        <f t="shared" si="108"/>
        <v>58</v>
      </c>
      <c r="J4860" s="372"/>
    </row>
    <row r="4861" spans="1:10" ht="15" customHeight="1" x14ac:dyDescent="0.2">
      <c r="A4861" s="8">
        <v>3159</v>
      </c>
      <c r="B4861" s="373" t="s">
        <v>1031</v>
      </c>
      <c r="C4861" s="376" t="s">
        <v>319</v>
      </c>
      <c r="D4861" s="52">
        <v>3</v>
      </c>
      <c r="F4861" s="8" t="s">
        <v>386</v>
      </c>
      <c r="G4861" s="8">
        <v>37</v>
      </c>
      <c r="I4861" s="8">
        <f t="shared" si="108"/>
        <v>40</v>
      </c>
      <c r="J4861" s="372"/>
    </row>
    <row r="4862" spans="1:10" ht="15" customHeight="1" x14ac:dyDescent="0.2">
      <c r="A4862" s="8">
        <v>3158</v>
      </c>
      <c r="B4862" s="373" t="s">
        <v>1031</v>
      </c>
      <c r="C4862" s="376" t="s">
        <v>442</v>
      </c>
      <c r="D4862" s="52">
        <v>16</v>
      </c>
      <c r="F4862" s="8" t="s">
        <v>243</v>
      </c>
      <c r="G4862" s="8">
        <v>23</v>
      </c>
      <c r="I4862" s="8">
        <f t="shared" si="108"/>
        <v>39</v>
      </c>
      <c r="J4862" s="372"/>
    </row>
    <row r="4863" spans="1:10" ht="15" customHeight="1" x14ac:dyDescent="0.2">
      <c r="A4863" s="8">
        <v>3157</v>
      </c>
      <c r="B4863" s="373" t="s">
        <v>1031</v>
      </c>
      <c r="C4863" s="376" t="s">
        <v>439</v>
      </c>
      <c r="D4863" s="52">
        <v>24</v>
      </c>
      <c r="E4863" s="52" t="s">
        <v>777</v>
      </c>
      <c r="F4863" s="8" t="s">
        <v>187</v>
      </c>
      <c r="G4863" s="8">
        <v>30</v>
      </c>
      <c r="H4863" s="216" t="s">
        <v>1372</v>
      </c>
      <c r="I4863" s="8">
        <f t="shared" si="108"/>
        <v>54</v>
      </c>
      <c r="J4863" s="372"/>
    </row>
    <row r="4864" spans="1:10" ht="15" customHeight="1" x14ac:dyDescent="0.2">
      <c r="A4864" s="8">
        <v>3156</v>
      </c>
      <c r="B4864" s="373" t="s">
        <v>1031</v>
      </c>
      <c r="C4864" s="376" t="s">
        <v>422</v>
      </c>
      <c r="D4864" s="52">
        <v>17</v>
      </c>
      <c r="F4864" s="8" t="s">
        <v>342</v>
      </c>
      <c r="G4864" s="8">
        <v>20</v>
      </c>
      <c r="I4864" s="8">
        <f t="shared" si="108"/>
        <v>37</v>
      </c>
      <c r="J4864" s="372"/>
    </row>
    <row r="4865" spans="1:10" ht="15" customHeight="1" x14ac:dyDescent="0.2">
      <c r="A4865" s="8">
        <v>3155</v>
      </c>
      <c r="B4865" s="373" t="s">
        <v>1031</v>
      </c>
      <c r="C4865" s="376" t="s">
        <v>409</v>
      </c>
      <c r="D4865" s="52">
        <v>32</v>
      </c>
      <c r="F4865" s="8" t="s">
        <v>1347</v>
      </c>
      <c r="G4865" s="8">
        <v>45</v>
      </c>
      <c r="I4865" s="8">
        <f t="shared" si="108"/>
        <v>77</v>
      </c>
      <c r="J4865" s="372"/>
    </row>
    <row r="4866" spans="1:10" ht="15" customHeight="1" x14ac:dyDescent="0.2">
      <c r="A4866" s="8">
        <v>3154</v>
      </c>
      <c r="B4866" s="373" t="s">
        <v>1031</v>
      </c>
      <c r="C4866" s="377" t="s">
        <v>441</v>
      </c>
      <c r="D4866" s="8">
        <v>16</v>
      </c>
      <c r="F4866" s="52" t="s">
        <v>256</v>
      </c>
      <c r="G4866" s="52">
        <v>9</v>
      </c>
      <c r="I4866" s="8">
        <f t="shared" si="108"/>
        <v>25</v>
      </c>
      <c r="J4866" s="372"/>
    </row>
    <row r="4867" spans="1:10" ht="15" customHeight="1" x14ac:dyDescent="0.2">
      <c r="A4867" s="8">
        <v>3153</v>
      </c>
      <c r="B4867" s="373" t="s">
        <v>1031</v>
      </c>
      <c r="C4867" s="376" t="s">
        <v>295</v>
      </c>
      <c r="D4867" s="52">
        <v>20</v>
      </c>
      <c r="F4867" s="8" t="s">
        <v>379</v>
      </c>
      <c r="G4867" s="8">
        <v>23</v>
      </c>
      <c r="I4867" s="8">
        <f t="shared" si="108"/>
        <v>43</v>
      </c>
      <c r="J4867" s="372"/>
    </row>
    <row r="4868" spans="1:10" ht="15" customHeight="1" x14ac:dyDescent="0.2">
      <c r="A4868" s="8">
        <v>3152</v>
      </c>
      <c r="B4868" s="373" t="s">
        <v>1031</v>
      </c>
      <c r="C4868" s="376" t="s">
        <v>397</v>
      </c>
      <c r="D4868" s="52">
        <v>10</v>
      </c>
      <c r="F4868" s="8" t="s">
        <v>400</v>
      </c>
      <c r="G4868" s="8">
        <v>27</v>
      </c>
      <c r="I4868" s="8">
        <f t="shared" si="108"/>
        <v>37</v>
      </c>
      <c r="J4868" s="372"/>
    </row>
    <row r="4869" spans="1:10" ht="15" customHeight="1" x14ac:dyDescent="0.2">
      <c r="A4869" s="8">
        <v>3151</v>
      </c>
      <c r="B4869" s="373" t="s">
        <v>1031</v>
      </c>
      <c r="C4869" s="377" t="s">
        <v>404</v>
      </c>
      <c r="D4869" s="8">
        <v>26</v>
      </c>
      <c r="E4869" s="52" t="s">
        <v>777</v>
      </c>
      <c r="F4869" s="52" t="s">
        <v>392</v>
      </c>
      <c r="G4869" s="52">
        <v>20</v>
      </c>
      <c r="I4869" s="8">
        <f t="shared" si="108"/>
        <v>46</v>
      </c>
      <c r="J4869" s="372"/>
    </row>
    <row r="4870" spans="1:10" ht="15" customHeight="1" x14ac:dyDescent="0.2">
      <c r="A4870" s="8">
        <v>3150</v>
      </c>
      <c r="B4870" s="374" t="s">
        <v>1032</v>
      </c>
      <c r="C4870" s="8" t="s">
        <v>342</v>
      </c>
      <c r="D4870" s="8">
        <v>40</v>
      </c>
      <c r="F4870" s="52" t="s">
        <v>397</v>
      </c>
      <c r="G4870" s="52">
        <v>10</v>
      </c>
      <c r="I4870" s="8">
        <f t="shared" si="108"/>
        <v>50</v>
      </c>
      <c r="J4870" s="372"/>
    </row>
    <row r="4871" spans="1:10" ht="15" customHeight="1" x14ac:dyDescent="0.2">
      <c r="A4871" s="8">
        <v>3149</v>
      </c>
      <c r="B4871" s="374" t="s">
        <v>1032</v>
      </c>
      <c r="C4871" s="52" t="s">
        <v>422</v>
      </c>
      <c r="D4871" s="52">
        <v>10</v>
      </c>
      <c r="F4871" s="8" t="s">
        <v>386</v>
      </c>
      <c r="G4871" s="8">
        <v>27</v>
      </c>
      <c r="H4871" s="216" t="s">
        <v>1362</v>
      </c>
      <c r="I4871" s="8">
        <f t="shared" si="108"/>
        <v>37</v>
      </c>
      <c r="J4871" s="372"/>
    </row>
    <row r="4872" spans="1:10" ht="15" customHeight="1" x14ac:dyDescent="0.2">
      <c r="A4872" s="8">
        <v>3148</v>
      </c>
      <c r="B4872" s="374" t="s">
        <v>1032</v>
      </c>
      <c r="C4872" s="52" t="s">
        <v>400</v>
      </c>
      <c r="D4872" s="52">
        <v>14</v>
      </c>
      <c r="F4872" s="8" t="s">
        <v>319</v>
      </c>
      <c r="G4872" s="8">
        <v>23</v>
      </c>
      <c r="I4872" s="8">
        <f t="shared" si="108"/>
        <v>37</v>
      </c>
      <c r="J4872" s="372"/>
    </row>
    <row r="4873" spans="1:10" ht="15" customHeight="1" x14ac:dyDescent="0.2">
      <c r="A4873" s="8">
        <v>3147</v>
      </c>
      <c r="B4873" s="374" t="s">
        <v>1032</v>
      </c>
      <c r="C4873" s="8" t="s">
        <v>1347</v>
      </c>
      <c r="D4873" s="8">
        <v>24</v>
      </c>
      <c r="F4873" s="52" t="s">
        <v>409</v>
      </c>
      <c r="G4873" s="52">
        <v>14</v>
      </c>
      <c r="I4873" s="8">
        <f t="shared" si="108"/>
        <v>38</v>
      </c>
      <c r="J4873" s="372"/>
    </row>
    <row r="4874" spans="1:10" ht="15" customHeight="1" x14ac:dyDescent="0.2">
      <c r="A4874" s="8">
        <v>3146</v>
      </c>
      <c r="B4874" s="374" t="s">
        <v>1032</v>
      </c>
      <c r="C4874" s="52" t="s">
        <v>243</v>
      </c>
      <c r="D4874" s="52">
        <v>38</v>
      </c>
      <c r="E4874" s="52" t="s">
        <v>777</v>
      </c>
      <c r="F4874" s="8" t="s">
        <v>442</v>
      </c>
      <c r="G4874" s="8">
        <v>41</v>
      </c>
      <c r="I4874" s="8">
        <f t="shared" si="108"/>
        <v>79</v>
      </c>
      <c r="J4874" s="372"/>
    </row>
    <row r="4875" spans="1:10" ht="15" customHeight="1" x14ac:dyDescent="0.2">
      <c r="A4875" s="8">
        <v>3145</v>
      </c>
      <c r="B4875" s="374" t="s">
        <v>1032</v>
      </c>
      <c r="C4875" s="8" t="s">
        <v>187</v>
      </c>
      <c r="D4875" s="8">
        <v>10</v>
      </c>
      <c r="F4875" s="52" t="s">
        <v>439</v>
      </c>
      <c r="G4875" s="52">
        <v>6</v>
      </c>
      <c r="I4875" s="8">
        <f t="shared" si="108"/>
        <v>16</v>
      </c>
      <c r="J4875" s="372"/>
    </row>
    <row r="4876" spans="1:10" ht="15" customHeight="1" x14ac:dyDescent="0.2">
      <c r="A4876" s="8">
        <v>3144</v>
      </c>
      <c r="B4876" s="374" t="s">
        <v>1032</v>
      </c>
      <c r="C4876" s="8" t="s">
        <v>392</v>
      </c>
      <c r="D4876" s="8">
        <v>24</v>
      </c>
      <c r="F4876" s="52" t="s">
        <v>404</v>
      </c>
      <c r="G4876" s="52">
        <v>19</v>
      </c>
      <c r="I4876" s="8">
        <f t="shared" si="108"/>
        <v>43</v>
      </c>
      <c r="J4876" s="372"/>
    </row>
    <row r="4877" spans="1:10" ht="15" customHeight="1" x14ac:dyDescent="0.2">
      <c r="A4877" s="8">
        <v>3143</v>
      </c>
      <c r="B4877" s="374" t="s">
        <v>1032</v>
      </c>
      <c r="C4877" s="52" t="s">
        <v>256</v>
      </c>
      <c r="D4877" s="52">
        <v>10</v>
      </c>
      <c r="F4877" s="8" t="s">
        <v>441</v>
      </c>
      <c r="G4877" s="8">
        <v>38</v>
      </c>
      <c r="I4877" s="8">
        <f t="shared" si="108"/>
        <v>48</v>
      </c>
      <c r="J4877" s="372"/>
    </row>
    <row r="4878" spans="1:10" ht="15" customHeight="1" x14ac:dyDescent="0.2">
      <c r="A4878" s="8">
        <v>3142</v>
      </c>
      <c r="B4878" s="374" t="s">
        <v>1032</v>
      </c>
      <c r="C4878" s="52" t="s">
        <v>379</v>
      </c>
      <c r="D4878" s="52">
        <v>0</v>
      </c>
      <c r="F4878" s="8" t="s">
        <v>295</v>
      </c>
      <c r="G4878" s="8">
        <v>35</v>
      </c>
      <c r="I4878" s="8">
        <f t="shared" si="108"/>
        <v>35</v>
      </c>
      <c r="J4878" s="372"/>
    </row>
    <row r="4879" spans="1:10" ht="15" customHeight="1" x14ac:dyDescent="0.2">
      <c r="A4879" s="8">
        <v>3141</v>
      </c>
      <c r="B4879" s="373" t="s">
        <v>1033</v>
      </c>
      <c r="C4879" s="377" t="s">
        <v>392</v>
      </c>
      <c r="D4879" s="8">
        <v>48</v>
      </c>
      <c r="F4879" s="52" t="s">
        <v>409</v>
      </c>
      <c r="G4879" s="52">
        <v>16</v>
      </c>
      <c r="H4879" s="216" t="s">
        <v>1339</v>
      </c>
      <c r="I4879" s="8">
        <f t="shared" si="108"/>
        <v>64</v>
      </c>
      <c r="J4879" s="372"/>
    </row>
    <row r="4880" spans="1:10" ht="15" customHeight="1" x14ac:dyDescent="0.2">
      <c r="A4880" s="8">
        <v>3140</v>
      </c>
      <c r="B4880" s="373" t="s">
        <v>1033</v>
      </c>
      <c r="C4880" s="376" t="s">
        <v>243</v>
      </c>
      <c r="D4880" s="52">
        <v>16</v>
      </c>
      <c r="F4880" s="8" t="s">
        <v>187</v>
      </c>
      <c r="G4880" s="8">
        <v>22</v>
      </c>
      <c r="I4880" s="8">
        <f t="shared" si="108"/>
        <v>38</v>
      </c>
      <c r="J4880" s="372"/>
    </row>
    <row r="4881" spans="1:10" ht="15" customHeight="1" x14ac:dyDescent="0.2">
      <c r="A4881" s="8">
        <v>3139</v>
      </c>
      <c r="B4881" s="373" t="s">
        <v>1033</v>
      </c>
      <c r="C4881" s="377" t="s">
        <v>442</v>
      </c>
      <c r="D4881" s="8">
        <v>23</v>
      </c>
      <c r="F4881" s="52" t="s">
        <v>342</v>
      </c>
      <c r="G4881" s="52">
        <v>19</v>
      </c>
      <c r="I4881" s="8">
        <f t="shared" si="108"/>
        <v>42</v>
      </c>
      <c r="J4881" s="372"/>
    </row>
    <row r="4882" spans="1:10" ht="15" customHeight="1" x14ac:dyDescent="0.2">
      <c r="A4882" s="8">
        <v>3138</v>
      </c>
      <c r="B4882" s="373" t="s">
        <v>1033</v>
      </c>
      <c r="C4882" s="376" t="s">
        <v>439</v>
      </c>
      <c r="D4882" s="52">
        <v>20</v>
      </c>
      <c r="F4882" s="8" t="s">
        <v>1347</v>
      </c>
      <c r="G4882" s="8">
        <v>40</v>
      </c>
      <c r="I4882" s="8">
        <f t="shared" si="108"/>
        <v>60</v>
      </c>
      <c r="J4882" s="372"/>
    </row>
    <row r="4883" spans="1:10" ht="15" customHeight="1" x14ac:dyDescent="0.2">
      <c r="A4883" s="8">
        <v>3137</v>
      </c>
      <c r="B4883" s="373" t="s">
        <v>1033</v>
      </c>
      <c r="C4883" s="376" t="s">
        <v>319</v>
      </c>
      <c r="D4883" s="52">
        <v>17</v>
      </c>
      <c r="F4883" s="8" t="s">
        <v>422</v>
      </c>
      <c r="G4883" s="8">
        <v>20</v>
      </c>
      <c r="I4883" s="8">
        <f t="shared" si="108"/>
        <v>37</v>
      </c>
      <c r="J4883" s="372"/>
    </row>
    <row r="4884" spans="1:10" ht="15" customHeight="1" x14ac:dyDescent="0.2">
      <c r="A4884" s="8">
        <v>3136</v>
      </c>
      <c r="B4884" s="373" t="s">
        <v>1033</v>
      </c>
      <c r="C4884" s="377" t="s">
        <v>295</v>
      </c>
      <c r="D4884" s="8">
        <v>16</v>
      </c>
      <c r="F4884" s="52" t="s">
        <v>441</v>
      </c>
      <c r="G4884" s="52">
        <v>7</v>
      </c>
      <c r="I4884" s="8">
        <f t="shared" si="108"/>
        <v>23</v>
      </c>
      <c r="J4884" s="372"/>
    </row>
    <row r="4885" spans="1:10" ht="15" customHeight="1" x14ac:dyDescent="0.2">
      <c r="A4885" s="8">
        <v>3135</v>
      </c>
      <c r="B4885" s="373" t="s">
        <v>1033</v>
      </c>
      <c r="C4885" s="377" t="s">
        <v>397</v>
      </c>
      <c r="D4885" s="8">
        <v>34</v>
      </c>
      <c r="F4885" s="52" t="s">
        <v>256</v>
      </c>
      <c r="G4885" s="52">
        <v>19</v>
      </c>
      <c r="I4885" s="8">
        <f t="shared" si="108"/>
        <v>53</v>
      </c>
      <c r="J4885" s="372"/>
    </row>
    <row r="4886" spans="1:10" ht="15" customHeight="1" x14ac:dyDescent="0.2">
      <c r="A4886" s="8">
        <v>3134</v>
      </c>
      <c r="B4886" s="373" t="s">
        <v>1033</v>
      </c>
      <c r="C4886" s="377" t="s">
        <v>404</v>
      </c>
      <c r="D4886" s="8">
        <v>20</v>
      </c>
      <c r="F4886" s="52" t="s">
        <v>379</v>
      </c>
      <c r="G4886" s="52">
        <v>13</v>
      </c>
      <c r="I4886" s="8">
        <f t="shared" si="108"/>
        <v>33</v>
      </c>
      <c r="J4886" s="372"/>
    </row>
    <row r="4887" spans="1:10" ht="15" customHeight="1" x14ac:dyDescent="0.2">
      <c r="A4887" s="8">
        <v>3133</v>
      </c>
      <c r="B4887" s="373" t="s">
        <v>1033</v>
      </c>
      <c r="C4887" s="376" t="s">
        <v>386</v>
      </c>
      <c r="D4887" s="52">
        <v>13</v>
      </c>
      <c r="F4887" s="8" t="s">
        <v>400</v>
      </c>
      <c r="G4887" s="8">
        <v>24</v>
      </c>
      <c r="I4887" s="8">
        <f t="shared" si="108"/>
        <v>37</v>
      </c>
      <c r="J4887" s="372"/>
    </row>
    <row r="4888" spans="1:10" ht="15" customHeight="1" x14ac:dyDescent="0.2">
      <c r="A4888" s="8">
        <v>3132</v>
      </c>
      <c r="B4888" s="374" t="s">
        <v>1034</v>
      </c>
      <c r="C4888" s="52" t="s">
        <v>295</v>
      </c>
      <c r="D4888" s="52">
        <v>13</v>
      </c>
      <c r="F4888" s="8" t="s">
        <v>187</v>
      </c>
      <c r="G4888" s="8">
        <v>24</v>
      </c>
      <c r="I4888" s="8">
        <f t="shared" si="108"/>
        <v>37</v>
      </c>
      <c r="J4888" s="372"/>
    </row>
    <row r="4889" spans="1:10" ht="15" customHeight="1" x14ac:dyDescent="0.2">
      <c r="A4889" s="8">
        <v>3131</v>
      </c>
      <c r="B4889" s="374" t="s">
        <v>1034</v>
      </c>
      <c r="C4889" s="52" t="s">
        <v>422</v>
      </c>
      <c r="D4889" s="52">
        <v>13</v>
      </c>
      <c r="F4889" s="8" t="s">
        <v>409</v>
      </c>
      <c r="G4889" s="8">
        <v>23</v>
      </c>
      <c r="I4889" s="8">
        <f t="shared" si="108"/>
        <v>36</v>
      </c>
      <c r="J4889" s="372"/>
    </row>
    <row r="4890" spans="1:10" ht="15" customHeight="1" x14ac:dyDescent="0.2">
      <c r="A4890" s="8">
        <v>3130</v>
      </c>
      <c r="B4890" s="374" t="s">
        <v>1034</v>
      </c>
      <c r="C4890" s="52" t="s">
        <v>439</v>
      </c>
      <c r="D4890" s="52">
        <v>17</v>
      </c>
      <c r="F4890" s="8" t="s">
        <v>319</v>
      </c>
      <c r="G4890" s="8">
        <v>33</v>
      </c>
      <c r="I4890" s="8">
        <f t="shared" si="108"/>
        <v>50</v>
      </c>
      <c r="J4890" s="372"/>
    </row>
    <row r="4891" spans="1:10" ht="15" customHeight="1" x14ac:dyDescent="0.2">
      <c r="A4891" s="8">
        <v>3129</v>
      </c>
      <c r="B4891" s="374" t="s">
        <v>1034</v>
      </c>
      <c r="C4891" s="52" t="s">
        <v>1347</v>
      </c>
      <c r="D4891" s="52">
        <v>6</v>
      </c>
      <c r="F4891" s="8" t="s">
        <v>442</v>
      </c>
      <c r="G4891" s="8">
        <v>38</v>
      </c>
      <c r="I4891" s="8">
        <f t="shared" si="108"/>
        <v>44</v>
      </c>
      <c r="J4891" s="372"/>
    </row>
    <row r="4892" spans="1:10" ht="15" customHeight="1" x14ac:dyDescent="0.2">
      <c r="A4892" s="8">
        <v>3128</v>
      </c>
      <c r="B4892" s="374" t="s">
        <v>1034</v>
      </c>
      <c r="C4892" s="52" t="s">
        <v>342</v>
      </c>
      <c r="D4892" s="52">
        <v>10</v>
      </c>
      <c r="F4892" s="8" t="s">
        <v>243</v>
      </c>
      <c r="G4892" s="8">
        <v>38</v>
      </c>
      <c r="I4892" s="8">
        <f t="shared" si="108"/>
        <v>48</v>
      </c>
      <c r="J4892" s="372"/>
    </row>
    <row r="4893" spans="1:10" ht="15" customHeight="1" x14ac:dyDescent="0.2">
      <c r="A4893" s="8">
        <v>3127</v>
      </c>
      <c r="B4893" s="374" t="s">
        <v>1034</v>
      </c>
      <c r="C4893" s="8" t="s">
        <v>400</v>
      </c>
      <c r="D4893" s="8">
        <v>34</v>
      </c>
      <c r="F4893" s="52" t="s">
        <v>392</v>
      </c>
      <c r="G4893" s="52">
        <v>3</v>
      </c>
      <c r="I4893" s="8">
        <f t="shared" ref="I4893:I4956" si="109">D4893+G4893</f>
        <v>37</v>
      </c>
      <c r="J4893" s="372"/>
    </row>
    <row r="4894" spans="1:10" ht="15" customHeight="1" x14ac:dyDescent="0.2">
      <c r="A4894" s="8">
        <v>3126</v>
      </c>
      <c r="B4894" s="374" t="s">
        <v>1034</v>
      </c>
      <c r="C4894" s="52" t="s">
        <v>379</v>
      </c>
      <c r="D4894" s="52">
        <v>0</v>
      </c>
      <c r="F4894" s="8" t="s">
        <v>386</v>
      </c>
      <c r="G4894" s="8">
        <v>59</v>
      </c>
      <c r="H4894" s="216" t="s">
        <v>1362</v>
      </c>
      <c r="I4894" s="8">
        <f t="shared" si="109"/>
        <v>59</v>
      </c>
      <c r="J4894" s="372"/>
    </row>
    <row r="4895" spans="1:10" ht="15" customHeight="1" x14ac:dyDescent="0.2">
      <c r="A4895" s="8">
        <v>3125</v>
      </c>
      <c r="B4895" s="374" t="s">
        <v>1034</v>
      </c>
      <c r="C4895" s="52" t="s">
        <v>256</v>
      </c>
      <c r="D4895" s="52">
        <v>31</v>
      </c>
      <c r="E4895" s="52" t="s">
        <v>777</v>
      </c>
      <c r="F4895" s="8" t="s">
        <v>404</v>
      </c>
      <c r="G4895" s="8">
        <v>34</v>
      </c>
      <c r="I4895" s="8">
        <f t="shared" si="109"/>
        <v>65</v>
      </c>
      <c r="J4895" s="372"/>
    </row>
    <row r="4896" spans="1:10" ht="15" customHeight="1" x14ac:dyDescent="0.2">
      <c r="A4896" s="8">
        <v>3124</v>
      </c>
      <c r="B4896" s="374" t="s">
        <v>1034</v>
      </c>
      <c r="C4896" s="8" t="s">
        <v>441</v>
      </c>
      <c r="D4896" s="8">
        <v>52</v>
      </c>
      <c r="F4896" s="52" t="s">
        <v>397</v>
      </c>
      <c r="G4896" s="52">
        <v>3</v>
      </c>
      <c r="I4896" s="8">
        <f t="shared" si="109"/>
        <v>55</v>
      </c>
      <c r="J4896" s="372"/>
    </row>
    <row r="4897" spans="1:10" ht="15" customHeight="1" x14ac:dyDescent="0.2">
      <c r="A4897" s="8">
        <v>3123</v>
      </c>
      <c r="B4897" s="373" t="s">
        <v>1035</v>
      </c>
      <c r="C4897" s="376" t="s">
        <v>379</v>
      </c>
      <c r="D4897" s="52">
        <v>9</v>
      </c>
      <c r="F4897" s="8" t="s">
        <v>439</v>
      </c>
      <c r="G4897" s="8">
        <v>28</v>
      </c>
      <c r="I4897" s="8">
        <f t="shared" si="109"/>
        <v>37</v>
      </c>
      <c r="J4897" s="372"/>
    </row>
    <row r="4898" spans="1:10" ht="15" customHeight="1" x14ac:dyDescent="0.2">
      <c r="A4898" s="8">
        <v>3122</v>
      </c>
      <c r="B4898" s="373" t="s">
        <v>1035</v>
      </c>
      <c r="C4898" s="377" t="s">
        <v>342</v>
      </c>
      <c r="D4898" s="8">
        <v>31</v>
      </c>
      <c r="F4898" s="52" t="s">
        <v>1347</v>
      </c>
      <c r="G4898" s="52">
        <v>14</v>
      </c>
      <c r="I4898" s="8">
        <f t="shared" si="109"/>
        <v>45</v>
      </c>
      <c r="J4898" s="372"/>
    </row>
    <row r="4899" spans="1:10" ht="15" customHeight="1" x14ac:dyDescent="0.2">
      <c r="A4899" s="8">
        <v>3121</v>
      </c>
      <c r="B4899" s="373" t="s">
        <v>1035</v>
      </c>
      <c r="C4899" s="377" t="s">
        <v>187</v>
      </c>
      <c r="D4899" s="379">
        <v>38</v>
      </c>
      <c r="F4899" s="52" t="s">
        <v>319</v>
      </c>
      <c r="G4899" s="52">
        <v>24</v>
      </c>
      <c r="H4899" s="216" t="s">
        <v>1367</v>
      </c>
      <c r="I4899" s="8">
        <f t="shared" si="109"/>
        <v>62</v>
      </c>
      <c r="J4899" s="372"/>
    </row>
    <row r="4900" spans="1:10" ht="15" customHeight="1" x14ac:dyDescent="0.2">
      <c r="A4900" s="8">
        <v>3120</v>
      </c>
      <c r="B4900" s="373" t="s">
        <v>1035</v>
      </c>
      <c r="C4900" s="376" t="s">
        <v>409</v>
      </c>
      <c r="D4900" s="52">
        <v>10</v>
      </c>
      <c r="F4900" s="8" t="s">
        <v>243</v>
      </c>
      <c r="G4900" s="8">
        <v>18</v>
      </c>
      <c r="I4900" s="8">
        <f t="shared" si="109"/>
        <v>28</v>
      </c>
      <c r="J4900" s="372"/>
    </row>
    <row r="4901" spans="1:10" ht="15" customHeight="1" x14ac:dyDescent="0.2">
      <c r="A4901" s="8">
        <v>3119</v>
      </c>
      <c r="B4901" s="373" t="s">
        <v>1035</v>
      </c>
      <c r="C4901" s="377" t="s">
        <v>442</v>
      </c>
      <c r="D4901" s="8">
        <v>31</v>
      </c>
      <c r="F4901" s="52" t="s">
        <v>422</v>
      </c>
      <c r="G4901" s="52">
        <v>7</v>
      </c>
      <c r="I4901" s="8">
        <f t="shared" si="109"/>
        <v>38</v>
      </c>
      <c r="J4901" s="372"/>
    </row>
    <row r="4902" spans="1:10" ht="15" customHeight="1" x14ac:dyDescent="0.2">
      <c r="A4902" s="8">
        <v>3118</v>
      </c>
      <c r="B4902" s="373" t="s">
        <v>1035</v>
      </c>
      <c r="C4902" s="377" t="s">
        <v>404</v>
      </c>
      <c r="D4902" s="8">
        <v>26</v>
      </c>
      <c r="F4902" s="52" t="s">
        <v>397</v>
      </c>
      <c r="G4902" s="52">
        <v>14</v>
      </c>
      <c r="I4902" s="8">
        <f t="shared" si="109"/>
        <v>40</v>
      </c>
      <c r="J4902" s="372"/>
    </row>
    <row r="4903" spans="1:10" ht="15" customHeight="1" x14ac:dyDescent="0.2">
      <c r="A4903" s="8">
        <v>3117</v>
      </c>
      <c r="B4903" s="373" t="s">
        <v>1035</v>
      </c>
      <c r="C4903" s="376" t="s">
        <v>386</v>
      </c>
      <c r="D4903" s="52">
        <v>23</v>
      </c>
      <c r="F4903" s="8" t="s">
        <v>295</v>
      </c>
      <c r="G4903" s="8">
        <v>42</v>
      </c>
      <c r="I4903" s="8">
        <f t="shared" si="109"/>
        <v>65</v>
      </c>
    </row>
    <row r="4904" spans="1:10" ht="15" customHeight="1" x14ac:dyDescent="0.2">
      <c r="A4904" s="8">
        <v>3116</v>
      </c>
      <c r="B4904" s="373" t="s">
        <v>1035</v>
      </c>
      <c r="C4904" s="376" t="s">
        <v>392</v>
      </c>
      <c r="D4904" s="52">
        <v>7</v>
      </c>
      <c r="F4904" s="8" t="s">
        <v>441</v>
      </c>
      <c r="G4904" s="8">
        <v>27</v>
      </c>
      <c r="I4904" s="8">
        <f t="shared" si="109"/>
        <v>34</v>
      </c>
    </row>
    <row r="4905" spans="1:10" ht="15" customHeight="1" x14ac:dyDescent="0.2">
      <c r="A4905" s="8">
        <v>3115</v>
      </c>
      <c r="B4905" s="373" t="s">
        <v>1035</v>
      </c>
      <c r="C4905" s="377" t="s">
        <v>400</v>
      </c>
      <c r="D4905" s="8">
        <v>31</v>
      </c>
      <c r="F4905" s="52" t="s">
        <v>256</v>
      </c>
      <c r="G4905" s="52">
        <v>27</v>
      </c>
      <c r="I4905" s="8">
        <f t="shared" si="109"/>
        <v>58</v>
      </c>
    </row>
    <row r="4906" spans="1:10" ht="15" customHeight="1" x14ac:dyDescent="0.2">
      <c r="A4906" s="8">
        <v>3114</v>
      </c>
      <c r="B4906" s="360" t="s">
        <v>1036</v>
      </c>
      <c r="C4906" s="376" t="s">
        <v>400</v>
      </c>
      <c r="D4906" s="52">
        <v>13</v>
      </c>
      <c r="E4906" s="361">
        <v>14</v>
      </c>
      <c r="F4906" s="8" t="s">
        <v>187</v>
      </c>
      <c r="G4906" s="8">
        <v>21</v>
      </c>
      <c r="H4906" s="216" t="s">
        <v>1401</v>
      </c>
      <c r="I4906" s="8">
        <f t="shared" si="109"/>
        <v>34</v>
      </c>
      <c r="J4906" s="358">
        <v>44.22</v>
      </c>
    </row>
    <row r="4907" spans="1:10" ht="15" customHeight="1" x14ac:dyDescent="0.2">
      <c r="A4907" s="8">
        <v>3113</v>
      </c>
      <c r="B4907" s="365" t="s">
        <v>1037</v>
      </c>
      <c r="C4907" s="52" t="s">
        <v>392</v>
      </c>
      <c r="D4907" s="52">
        <v>12</v>
      </c>
      <c r="E4907" s="354"/>
      <c r="F4907" s="8" t="s">
        <v>400</v>
      </c>
      <c r="G4907" s="8">
        <v>35</v>
      </c>
      <c r="H4907" s="227" t="s">
        <v>4795</v>
      </c>
      <c r="I4907" s="8">
        <f t="shared" si="109"/>
        <v>47</v>
      </c>
    </row>
    <row r="4908" spans="1:10" ht="15" customHeight="1" x14ac:dyDescent="0.2">
      <c r="A4908" s="8">
        <v>3112</v>
      </c>
      <c r="B4908" s="365" t="s">
        <v>1037</v>
      </c>
      <c r="C4908" s="8" t="s">
        <v>187</v>
      </c>
      <c r="D4908" s="8">
        <v>34</v>
      </c>
      <c r="E4908" s="354"/>
      <c r="F4908" s="52" t="s">
        <v>422</v>
      </c>
      <c r="G4908" s="52">
        <v>6</v>
      </c>
      <c r="H4908" s="227"/>
      <c r="I4908" s="8">
        <f t="shared" si="109"/>
        <v>40</v>
      </c>
    </row>
    <row r="4909" spans="1:10" ht="15" customHeight="1" x14ac:dyDescent="0.2">
      <c r="A4909" s="8">
        <v>3111</v>
      </c>
      <c r="B4909" s="360" t="s">
        <v>1038</v>
      </c>
      <c r="C4909" s="377" t="s">
        <v>392</v>
      </c>
      <c r="D4909" s="8">
        <v>38</v>
      </c>
      <c r="E4909" s="354"/>
      <c r="F4909" s="52" t="s">
        <v>386</v>
      </c>
      <c r="G4909" s="52">
        <v>28</v>
      </c>
      <c r="H4909" s="227"/>
      <c r="I4909" s="8">
        <f t="shared" si="109"/>
        <v>66</v>
      </c>
    </row>
    <row r="4910" spans="1:10" ht="15" customHeight="1" x14ac:dyDescent="0.2">
      <c r="A4910" s="8">
        <v>3110</v>
      </c>
      <c r="B4910" s="360" t="s">
        <v>1038</v>
      </c>
      <c r="C4910" s="376" t="s">
        <v>516</v>
      </c>
      <c r="D4910" s="52">
        <v>10</v>
      </c>
      <c r="E4910" s="354"/>
      <c r="F4910" s="8" t="s">
        <v>187</v>
      </c>
      <c r="G4910" s="8">
        <v>27</v>
      </c>
      <c r="H4910" s="227" t="s">
        <v>4796</v>
      </c>
      <c r="I4910" s="8">
        <f t="shared" si="109"/>
        <v>37</v>
      </c>
    </row>
    <row r="4911" spans="1:10" ht="15" customHeight="1" x14ac:dyDescent="0.2">
      <c r="A4911" s="8">
        <v>3109</v>
      </c>
      <c r="B4911" s="360" t="s">
        <v>1038</v>
      </c>
      <c r="C4911" s="377" t="s">
        <v>400</v>
      </c>
      <c r="D4911" s="8">
        <v>35</v>
      </c>
      <c r="E4911" s="354"/>
      <c r="F4911" s="52" t="s">
        <v>295</v>
      </c>
      <c r="G4911" s="52">
        <v>28</v>
      </c>
      <c r="H4911" s="227"/>
      <c r="I4911" s="8">
        <f t="shared" si="109"/>
        <v>63</v>
      </c>
    </row>
    <row r="4912" spans="1:10" ht="15" customHeight="1" x14ac:dyDescent="0.2">
      <c r="A4912" s="8">
        <v>3108</v>
      </c>
      <c r="B4912" s="360" t="s">
        <v>1038</v>
      </c>
      <c r="C4912" s="376" t="s">
        <v>319</v>
      </c>
      <c r="D4912" s="52">
        <v>17</v>
      </c>
      <c r="E4912" s="354"/>
      <c r="F4912" s="8" t="s">
        <v>422</v>
      </c>
      <c r="G4912" s="8">
        <v>24</v>
      </c>
      <c r="H4912" s="227"/>
      <c r="I4912" s="8">
        <f t="shared" si="109"/>
        <v>41</v>
      </c>
    </row>
    <row r="4913" spans="1:10" ht="15" customHeight="1" x14ac:dyDescent="0.2">
      <c r="A4913" s="8">
        <v>3107</v>
      </c>
      <c r="B4913" s="365" t="s">
        <v>1039</v>
      </c>
      <c r="C4913" s="8" t="s">
        <v>187</v>
      </c>
      <c r="D4913" s="8">
        <v>20</v>
      </c>
      <c r="F4913" s="52" t="s">
        <v>256</v>
      </c>
      <c r="G4913" s="52">
        <v>10</v>
      </c>
      <c r="H4913" s="227"/>
      <c r="I4913" s="8">
        <f t="shared" si="109"/>
        <v>30</v>
      </c>
    </row>
    <row r="4914" spans="1:10" ht="15" customHeight="1" x14ac:dyDescent="0.2">
      <c r="A4914" s="8">
        <v>3106</v>
      </c>
      <c r="B4914" s="365" t="s">
        <v>1039</v>
      </c>
      <c r="C4914" s="8" t="s">
        <v>441</v>
      </c>
      <c r="D4914" s="8">
        <v>20</v>
      </c>
      <c r="F4914" s="52" t="s">
        <v>243</v>
      </c>
      <c r="G4914" s="52">
        <v>13</v>
      </c>
      <c r="H4914" s="227"/>
      <c r="I4914" s="8">
        <f t="shared" si="109"/>
        <v>33</v>
      </c>
    </row>
    <row r="4915" spans="1:10" ht="15" customHeight="1" x14ac:dyDescent="0.2">
      <c r="A4915" s="8">
        <v>3105</v>
      </c>
      <c r="B4915" s="365" t="s">
        <v>1039</v>
      </c>
      <c r="C4915" s="52" t="s">
        <v>8219</v>
      </c>
      <c r="D4915" s="52">
        <v>3</v>
      </c>
      <c r="F4915" s="8" t="s">
        <v>295</v>
      </c>
      <c r="G4915" s="8">
        <v>21</v>
      </c>
      <c r="H4915" s="227"/>
      <c r="I4915" s="8">
        <f t="shared" si="109"/>
        <v>24</v>
      </c>
    </row>
    <row r="4916" spans="1:10" ht="15" customHeight="1" x14ac:dyDescent="0.2">
      <c r="A4916" s="8">
        <v>3104</v>
      </c>
      <c r="B4916" s="365" t="s">
        <v>1039</v>
      </c>
      <c r="C4916" s="8" t="s">
        <v>422</v>
      </c>
      <c r="D4916" s="8">
        <v>20</v>
      </c>
      <c r="F4916" s="52" t="s">
        <v>439</v>
      </c>
      <c r="G4916" s="52">
        <v>7</v>
      </c>
      <c r="H4916" s="227"/>
      <c r="I4916" s="8">
        <f t="shared" si="109"/>
        <v>27</v>
      </c>
    </row>
    <row r="4917" spans="1:10" ht="15" customHeight="1" x14ac:dyDescent="0.2">
      <c r="A4917" s="8">
        <v>3103</v>
      </c>
      <c r="B4917" s="365" t="s">
        <v>1039</v>
      </c>
      <c r="C4917" s="52" t="s">
        <v>342</v>
      </c>
      <c r="D4917" s="52">
        <v>14</v>
      </c>
      <c r="F4917" s="8" t="s">
        <v>319</v>
      </c>
      <c r="G4917" s="8">
        <v>73</v>
      </c>
      <c r="H4917" s="227" t="s">
        <v>2454</v>
      </c>
      <c r="I4917" s="8">
        <f t="shared" si="109"/>
        <v>87</v>
      </c>
    </row>
    <row r="4918" spans="1:10" ht="15" customHeight="1" x14ac:dyDescent="0.2">
      <c r="A4918" s="8">
        <v>3102</v>
      </c>
      <c r="B4918" s="365" t="s">
        <v>1039</v>
      </c>
      <c r="C4918" s="8" t="s">
        <v>516</v>
      </c>
      <c r="D4918" s="8">
        <v>24</v>
      </c>
      <c r="F4918" s="52" t="s">
        <v>409</v>
      </c>
      <c r="G4918" s="52">
        <v>7</v>
      </c>
      <c r="H4918" s="227"/>
      <c r="I4918" s="8">
        <f t="shared" si="109"/>
        <v>31</v>
      </c>
    </row>
    <row r="4919" spans="1:10" ht="15" customHeight="1" x14ac:dyDescent="0.2">
      <c r="A4919" s="8">
        <v>3101</v>
      </c>
      <c r="B4919" s="365" t="s">
        <v>1039</v>
      </c>
      <c r="C4919" s="52" t="s">
        <v>379</v>
      </c>
      <c r="D4919" s="52">
        <v>28</v>
      </c>
      <c r="F4919" s="8" t="s">
        <v>397</v>
      </c>
      <c r="G4919" s="8">
        <v>31</v>
      </c>
      <c r="H4919" s="227"/>
      <c r="I4919" s="8">
        <f t="shared" si="109"/>
        <v>59</v>
      </c>
      <c r="J4919" s="372"/>
    </row>
    <row r="4920" spans="1:10" ht="15" customHeight="1" x14ac:dyDescent="0.2">
      <c r="A4920" s="8">
        <v>3100</v>
      </c>
      <c r="B4920" s="365" t="s">
        <v>1039</v>
      </c>
      <c r="C4920" s="52" t="s">
        <v>392</v>
      </c>
      <c r="D4920" s="52">
        <v>10</v>
      </c>
      <c r="F4920" s="8" t="s">
        <v>404</v>
      </c>
      <c r="G4920" s="8">
        <v>20</v>
      </c>
      <c r="H4920" s="227"/>
      <c r="I4920" s="8">
        <f t="shared" si="109"/>
        <v>30</v>
      </c>
      <c r="J4920" s="372"/>
    </row>
    <row r="4921" spans="1:10" ht="15" customHeight="1" x14ac:dyDescent="0.2">
      <c r="A4921" s="8">
        <v>3099</v>
      </c>
      <c r="B4921" s="365" t="s">
        <v>1039</v>
      </c>
      <c r="C4921" s="52" t="s">
        <v>400</v>
      </c>
      <c r="D4921" s="52">
        <v>13</v>
      </c>
      <c r="F4921" s="8" t="s">
        <v>386</v>
      </c>
      <c r="G4921" s="8">
        <v>17</v>
      </c>
      <c r="H4921" s="227"/>
      <c r="I4921" s="8">
        <f t="shared" si="109"/>
        <v>30</v>
      </c>
      <c r="J4921" s="372"/>
    </row>
    <row r="4922" spans="1:10" ht="15" customHeight="1" x14ac:dyDescent="0.2">
      <c r="A4922" s="8">
        <v>3098</v>
      </c>
      <c r="B4922" s="360" t="s">
        <v>1040</v>
      </c>
      <c r="C4922" s="376" t="s">
        <v>243</v>
      </c>
      <c r="D4922" s="52">
        <v>10</v>
      </c>
      <c r="F4922" s="8" t="s">
        <v>379</v>
      </c>
      <c r="G4922" s="8">
        <v>27</v>
      </c>
      <c r="H4922" s="227"/>
      <c r="I4922" s="8">
        <f t="shared" si="109"/>
        <v>37</v>
      </c>
      <c r="J4922" s="372"/>
    </row>
    <row r="4923" spans="1:10" ht="15" customHeight="1" x14ac:dyDescent="0.2">
      <c r="A4923" s="8">
        <v>3097</v>
      </c>
      <c r="B4923" s="360" t="s">
        <v>1040</v>
      </c>
      <c r="C4923" s="377" t="s">
        <v>256</v>
      </c>
      <c r="D4923" s="8">
        <v>27</v>
      </c>
      <c r="F4923" s="52" t="s">
        <v>752</v>
      </c>
      <c r="G4923" s="52">
        <v>13</v>
      </c>
      <c r="H4923" s="227"/>
      <c r="I4923" s="8">
        <f t="shared" si="109"/>
        <v>40</v>
      </c>
      <c r="J4923" s="372"/>
    </row>
    <row r="4924" spans="1:10" ht="15" customHeight="1" x14ac:dyDescent="0.2">
      <c r="A4924" s="8">
        <v>3096</v>
      </c>
      <c r="B4924" s="360" t="s">
        <v>1040</v>
      </c>
      <c r="C4924" s="376" t="s">
        <v>439</v>
      </c>
      <c r="D4924" s="52">
        <v>9</v>
      </c>
      <c r="F4924" s="8" t="s">
        <v>441</v>
      </c>
      <c r="G4924" s="8">
        <v>38</v>
      </c>
      <c r="H4924" s="227"/>
      <c r="I4924" s="8">
        <f t="shared" si="109"/>
        <v>47</v>
      </c>
      <c r="J4924" s="372"/>
    </row>
    <row r="4925" spans="1:10" ht="15" customHeight="1" x14ac:dyDescent="0.2">
      <c r="A4925" s="8">
        <v>3095</v>
      </c>
      <c r="B4925" s="360" t="s">
        <v>1040</v>
      </c>
      <c r="C4925" s="376" t="s">
        <v>319</v>
      </c>
      <c r="D4925" s="52">
        <v>10</v>
      </c>
      <c r="F4925" s="8" t="s">
        <v>187</v>
      </c>
      <c r="G4925" s="8">
        <v>24</v>
      </c>
      <c r="H4925" s="227"/>
      <c r="I4925" s="8">
        <f t="shared" si="109"/>
        <v>34</v>
      </c>
      <c r="J4925" s="372"/>
    </row>
    <row r="4926" spans="1:10" ht="15" customHeight="1" x14ac:dyDescent="0.2">
      <c r="A4926" s="8">
        <v>3094</v>
      </c>
      <c r="B4926" s="360" t="s">
        <v>1040</v>
      </c>
      <c r="C4926" s="376" t="s">
        <v>409</v>
      </c>
      <c r="D4926" s="52">
        <v>14</v>
      </c>
      <c r="F4926" s="8" t="s">
        <v>422</v>
      </c>
      <c r="G4926" s="8">
        <v>17</v>
      </c>
      <c r="H4926" s="227"/>
      <c r="I4926" s="8">
        <f t="shared" si="109"/>
        <v>31</v>
      </c>
      <c r="J4926" s="372"/>
    </row>
    <row r="4927" spans="1:10" ht="15" customHeight="1" x14ac:dyDescent="0.2">
      <c r="A4927" s="8">
        <v>3093</v>
      </c>
      <c r="B4927" s="360" t="s">
        <v>1040</v>
      </c>
      <c r="C4927" s="376" t="s">
        <v>342</v>
      </c>
      <c r="D4927" s="52">
        <v>5</v>
      </c>
      <c r="F4927" s="8" t="s">
        <v>516</v>
      </c>
      <c r="G4927" s="8">
        <v>28</v>
      </c>
      <c r="H4927" s="227"/>
      <c r="I4927" s="8">
        <f t="shared" si="109"/>
        <v>33</v>
      </c>
      <c r="J4927" s="372"/>
    </row>
    <row r="4928" spans="1:10" ht="15" customHeight="1" x14ac:dyDescent="0.2">
      <c r="A4928" s="8">
        <v>3092</v>
      </c>
      <c r="B4928" s="360" t="s">
        <v>1040</v>
      </c>
      <c r="C4928" s="376" t="s">
        <v>295</v>
      </c>
      <c r="D4928" s="52">
        <v>2</v>
      </c>
      <c r="F4928" s="8" t="s">
        <v>392</v>
      </c>
      <c r="G4928" s="8">
        <v>30</v>
      </c>
      <c r="H4928" s="227"/>
      <c r="I4928" s="8">
        <f t="shared" si="109"/>
        <v>32</v>
      </c>
      <c r="J4928" s="372"/>
    </row>
    <row r="4929" spans="1:10" ht="15" customHeight="1" x14ac:dyDescent="0.2">
      <c r="A4929" s="8">
        <v>3091</v>
      </c>
      <c r="B4929" s="360" t="s">
        <v>1040</v>
      </c>
      <c r="C4929" s="377" t="s">
        <v>397</v>
      </c>
      <c r="D4929" s="8">
        <v>30</v>
      </c>
      <c r="F4929" s="52" t="s">
        <v>400</v>
      </c>
      <c r="G4929" s="52">
        <v>24</v>
      </c>
      <c r="H4929" s="227" t="s">
        <v>1445</v>
      </c>
      <c r="I4929" s="8">
        <f t="shared" si="109"/>
        <v>54</v>
      </c>
      <c r="J4929" s="372"/>
    </row>
    <row r="4930" spans="1:10" ht="15" customHeight="1" x14ac:dyDescent="0.2">
      <c r="A4930" s="8">
        <v>3090</v>
      </c>
      <c r="B4930" s="360" t="s">
        <v>1040</v>
      </c>
      <c r="C4930" s="377" t="s">
        <v>404</v>
      </c>
      <c r="D4930" s="8">
        <v>31</v>
      </c>
      <c r="F4930" s="52" t="s">
        <v>386</v>
      </c>
      <c r="G4930" s="52">
        <v>27</v>
      </c>
      <c r="H4930" s="227"/>
      <c r="I4930" s="8">
        <f t="shared" si="109"/>
        <v>58</v>
      </c>
      <c r="J4930" s="372"/>
    </row>
    <row r="4931" spans="1:10" ht="15" customHeight="1" x14ac:dyDescent="0.2">
      <c r="A4931" s="8">
        <v>3089</v>
      </c>
      <c r="B4931" s="365" t="s">
        <v>1041</v>
      </c>
      <c r="C4931" s="52" t="s">
        <v>439</v>
      </c>
      <c r="D4931" s="52">
        <v>13</v>
      </c>
      <c r="F4931" s="8" t="s">
        <v>404</v>
      </c>
      <c r="G4931" s="8">
        <v>31</v>
      </c>
      <c r="H4931" s="227"/>
      <c r="I4931" s="8">
        <f t="shared" si="109"/>
        <v>44</v>
      </c>
      <c r="J4931" s="372"/>
    </row>
    <row r="4932" spans="1:10" ht="15" customHeight="1" x14ac:dyDescent="0.2">
      <c r="A4932" s="8">
        <v>3088</v>
      </c>
      <c r="B4932" s="365" t="s">
        <v>1041</v>
      </c>
      <c r="C4932" s="52" t="s">
        <v>243</v>
      </c>
      <c r="D4932" s="52">
        <v>13</v>
      </c>
      <c r="F4932" s="8" t="s">
        <v>397</v>
      </c>
      <c r="G4932" s="8">
        <v>33</v>
      </c>
      <c r="H4932" s="227" t="s">
        <v>1350</v>
      </c>
      <c r="I4932" s="8">
        <f t="shared" si="109"/>
        <v>46</v>
      </c>
      <c r="J4932" s="372"/>
    </row>
    <row r="4933" spans="1:10" ht="15" customHeight="1" x14ac:dyDescent="0.2">
      <c r="A4933" s="8">
        <v>3087</v>
      </c>
      <c r="B4933" s="365" t="s">
        <v>1041</v>
      </c>
      <c r="C4933" s="8" t="s">
        <v>400</v>
      </c>
      <c r="D4933" s="8">
        <v>26</v>
      </c>
      <c r="F4933" s="52" t="s">
        <v>342</v>
      </c>
      <c r="G4933" s="52">
        <v>7</v>
      </c>
      <c r="H4933" s="227"/>
      <c r="I4933" s="8">
        <f t="shared" si="109"/>
        <v>33</v>
      </c>
      <c r="J4933" s="372"/>
    </row>
    <row r="4934" spans="1:10" ht="15" customHeight="1" x14ac:dyDescent="0.2">
      <c r="A4934" s="8">
        <v>3086</v>
      </c>
      <c r="B4934" s="365" t="s">
        <v>1041</v>
      </c>
      <c r="C4934" s="52" t="s">
        <v>379</v>
      </c>
      <c r="D4934" s="52">
        <v>23</v>
      </c>
      <c r="F4934" s="8" t="s">
        <v>422</v>
      </c>
      <c r="G4934" s="8">
        <v>33</v>
      </c>
      <c r="H4934" s="227"/>
      <c r="I4934" s="8">
        <f t="shared" si="109"/>
        <v>56</v>
      </c>
      <c r="J4934" s="372"/>
    </row>
    <row r="4935" spans="1:10" ht="15" customHeight="1" x14ac:dyDescent="0.2">
      <c r="A4935" s="8">
        <v>3085</v>
      </c>
      <c r="B4935" s="365" t="s">
        <v>1041</v>
      </c>
      <c r="C4935" s="8" t="s">
        <v>409</v>
      </c>
      <c r="D4935" s="8">
        <v>32</v>
      </c>
      <c r="F4935" s="52" t="s">
        <v>256</v>
      </c>
      <c r="G4935" s="52">
        <v>15</v>
      </c>
      <c r="H4935" s="227"/>
      <c r="I4935" s="8">
        <f t="shared" si="109"/>
        <v>47</v>
      </c>
      <c r="J4935" s="372"/>
    </row>
    <row r="4936" spans="1:10" ht="15" customHeight="1" x14ac:dyDescent="0.2">
      <c r="A4936" s="8">
        <v>3084</v>
      </c>
      <c r="B4936" s="365" t="s">
        <v>1041</v>
      </c>
      <c r="C4936" s="52" t="s">
        <v>516</v>
      </c>
      <c r="D4936" s="52">
        <v>13</v>
      </c>
      <c r="F4936" s="8" t="s">
        <v>319</v>
      </c>
      <c r="G4936" s="8">
        <v>22</v>
      </c>
      <c r="H4936" s="227"/>
      <c r="I4936" s="8">
        <f t="shared" si="109"/>
        <v>35</v>
      </c>
      <c r="J4936" s="372"/>
    </row>
    <row r="4937" spans="1:10" ht="15" customHeight="1" x14ac:dyDescent="0.2">
      <c r="A4937" s="8">
        <v>3083</v>
      </c>
      <c r="B4937" s="365" t="s">
        <v>1041</v>
      </c>
      <c r="C4937" s="8" t="s">
        <v>187</v>
      </c>
      <c r="D4937" s="8">
        <v>26</v>
      </c>
      <c r="F4937" s="52" t="s">
        <v>752</v>
      </c>
      <c r="G4937" s="52">
        <v>7</v>
      </c>
      <c r="H4937" s="227"/>
      <c r="I4937" s="8">
        <f t="shared" si="109"/>
        <v>33</v>
      </c>
      <c r="J4937" s="372"/>
    </row>
    <row r="4938" spans="1:10" ht="15" customHeight="1" x14ac:dyDescent="0.2">
      <c r="A4938" s="8">
        <v>3082</v>
      </c>
      <c r="B4938" s="365" t="s">
        <v>1041</v>
      </c>
      <c r="C4938" s="8" t="s">
        <v>386</v>
      </c>
      <c r="D4938" s="8">
        <v>27</v>
      </c>
      <c r="E4938" s="52" t="s">
        <v>777</v>
      </c>
      <c r="F4938" s="52" t="s">
        <v>392</v>
      </c>
      <c r="G4938" s="52">
        <v>21</v>
      </c>
      <c r="H4938" s="227"/>
      <c r="I4938" s="8">
        <f t="shared" si="109"/>
        <v>48</v>
      </c>
      <c r="J4938" s="372"/>
    </row>
    <row r="4939" spans="1:10" ht="15" customHeight="1" x14ac:dyDescent="0.2">
      <c r="A4939" s="8">
        <v>3081</v>
      </c>
      <c r="B4939" s="365" t="s">
        <v>1041</v>
      </c>
      <c r="C4939" s="52" t="s">
        <v>441</v>
      </c>
      <c r="D4939" s="52">
        <v>13</v>
      </c>
      <c r="F4939" s="8" t="s">
        <v>295</v>
      </c>
      <c r="G4939" s="8">
        <v>23</v>
      </c>
      <c r="H4939" s="227"/>
      <c r="I4939" s="8">
        <f t="shared" si="109"/>
        <v>36</v>
      </c>
      <c r="J4939" s="372"/>
    </row>
    <row r="4940" spans="1:10" ht="15" customHeight="1" x14ac:dyDescent="0.2">
      <c r="A4940" s="8">
        <v>3080</v>
      </c>
      <c r="B4940" s="360" t="s">
        <v>1042</v>
      </c>
      <c r="C4940" s="376" t="s">
        <v>392</v>
      </c>
      <c r="D4940" s="52">
        <v>13</v>
      </c>
      <c r="E4940" s="52" t="s">
        <v>777</v>
      </c>
      <c r="F4940" s="8" t="s">
        <v>319</v>
      </c>
      <c r="G4940" s="8">
        <v>19</v>
      </c>
      <c r="H4940" s="227"/>
      <c r="I4940" s="8">
        <f t="shared" si="109"/>
        <v>32</v>
      </c>
      <c r="J4940" s="372"/>
    </row>
    <row r="4941" spans="1:10" ht="15" customHeight="1" x14ac:dyDescent="0.2">
      <c r="A4941" s="8">
        <v>3079</v>
      </c>
      <c r="B4941" s="360" t="s">
        <v>1042</v>
      </c>
      <c r="C4941" s="377" t="s">
        <v>187</v>
      </c>
      <c r="D4941" s="8">
        <v>23</v>
      </c>
      <c r="F4941" s="52" t="s">
        <v>342</v>
      </c>
      <c r="G4941" s="52">
        <v>13</v>
      </c>
      <c r="H4941" s="227"/>
      <c r="I4941" s="8">
        <f t="shared" si="109"/>
        <v>36</v>
      </c>
      <c r="J4941" s="372"/>
    </row>
    <row r="4942" spans="1:10" ht="15" customHeight="1" x14ac:dyDescent="0.2">
      <c r="A4942" s="8">
        <v>3078</v>
      </c>
      <c r="B4942" s="360" t="s">
        <v>1042</v>
      </c>
      <c r="C4942" s="52" t="s">
        <v>8219</v>
      </c>
      <c r="D4942" s="52">
        <v>20</v>
      </c>
      <c r="F4942" s="8" t="s">
        <v>422</v>
      </c>
      <c r="G4942" s="8">
        <v>41</v>
      </c>
      <c r="H4942" s="227"/>
      <c r="I4942" s="8">
        <f t="shared" si="109"/>
        <v>61</v>
      </c>
      <c r="J4942" s="372"/>
    </row>
    <row r="4943" spans="1:10" ht="15" customHeight="1" x14ac:dyDescent="0.2">
      <c r="A4943" s="8">
        <v>3077</v>
      </c>
      <c r="B4943" s="360" t="s">
        <v>1042</v>
      </c>
      <c r="C4943" s="377" t="s">
        <v>243</v>
      </c>
      <c r="D4943" s="8">
        <v>24</v>
      </c>
      <c r="F4943" s="52" t="s">
        <v>409</v>
      </c>
      <c r="G4943" s="52">
        <v>21</v>
      </c>
      <c r="H4943" s="227"/>
      <c r="I4943" s="8">
        <f t="shared" si="109"/>
        <v>45</v>
      </c>
      <c r="J4943" s="372"/>
    </row>
    <row r="4944" spans="1:10" ht="15" customHeight="1" x14ac:dyDescent="0.2">
      <c r="A4944" s="8">
        <v>3076</v>
      </c>
      <c r="B4944" s="360" t="s">
        <v>1042</v>
      </c>
      <c r="C4944" s="376" t="s">
        <v>439</v>
      </c>
      <c r="D4944" s="52">
        <v>6</v>
      </c>
      <c r="F4944" s="8" t="s">
        <v>516</v>
      </c>
      <c r="G4944" s="8">
        <v>41</v>
      </c>
      <c r="H4944" s="227" t="s">
        <v>1383</v>
      </c>
      <c r="I4944" s="8">
        <f t="shared" si="109"/>
        <v>47</v>
      </c>
      <c r="J4944" s="372"/>
    </row>
    <row r="4945" spans="1:10" ht="15" customHeight="1" x14ac:dyDescent="0.2">
      <c r="A4945" s="8">
        <v>3075</v>
      </c>
      <c r="B4945" s="360" t="s">
        <v>1042</v>
      </c>
      <c r="C4945" s="376" t="s">
        <v>404</v>
      </c>
      <c r="D4945" s="52">
        <v>18</v>
      </c>
      <c r="F4945" s="8" t="s">
        <v>295</v>
      </c>
      <c r="G4945" s="8">
        <v>30</v>
      </c>
      <c r="H4945" s="227"/>
      <c r="I4945" s="8">
        <f t="shared" si="109"/>
        <v>48</v>
      </c>
      <c r="J4945" s="372"/>
    </row>
    <row r="4946" spans="1:10" ht="15" customHeight="1" x14ac:dyDescent="0.2">
      <c r="A4946" s="8">
        <v>3074</v>
      </c>
      <c r="B4946" s="360" t="s">
        <v>1042</v>
      </c>
      <c r="C4946" s="377" t="s">
        <v>397</v>
      </c>
      <c r="D4946" s="8">
        <v>31</v>
      </c>
      <c r="F4946" s="52" t="s">
        <v>441</v>
      </c>
      <c r="G4946" s="52">
        <v>28</v>
      </c>
      <c r="H4946" s="227"/>
      <c r="I4946" s="8">
        <f t="shared" si="109"/>
        <v>59</v>
      </c>
      <c r="J4946" s="372"/>
    </row>
    <row r="4947" spans="1:10" ht="15" customHeight="1" x14ac:dyDescent="0.2">
      <c r="A4947" s="8">
        <v>3073</v>
      </c>
      <c r="B4947" s="360" t="s">
        <v>1042</v>
      </c>
      <c r="C4947" s="377" t="s">
        <v>400</v>
      </c>
      <c r="D4947" s="8">
        <v>27</v>
      </c>
      <c r="F4947" s="52" t="s">
        <v>256</v>
      </c>
      <c r="G4947" s="52">
        <v>16</v>
      </c>
      <c r="H4947" s="227"/>
      <c r="I4947" s="8">
        <f t="shared" si="109"/>
        <v>43</v>
      </c>
      <c r="J4947" s="372"/>
    </row>
    <row r="4948" spans="1:10" ht="15" customHeight="1" x14ac:dyDescent="0.2">
      <c r="A4948" s="8">
        <v>3072</v>
      </c>
      <c r="B4948" s="360" t="s">
        <v>1042</v>
      </c>
      <c r="C4948" s="377" t="s">
        <v>386</v>
      </c>
      <c r="D4948" s="8">
        <v>24</v>
      </c>
      <c r="F4948" s="52" t="s">
        <v>379</v>
      </c>
      <c r="G4948" s="52">
        <v>10</v>
      </c>
      <c r="H4948" s="227"/>
      <c r="I4948" s="8">
        <f t="shared" si="109"/>
        <v>34</v>
      </c>
      <c r="J4948" s="372"/>
    </row>
    <row r="4949" spans="1:10" ht="15" customHeight="1" x14ac:dyDescent="0.2">
      <c r="A4949" s="8">
        <v>3071</v>
      </c>
      <c r="B4949" s="365" t="s">
        <v>1043</v>
      </c>
      <c r="C4949" s="8" t="s">
        <v>386</v>
      </c>
      <c r="D4949" s="8">
        <v>23</v>
      </c>
      <c r="F4949" s="52" t="s">
        <v>187</v>
      </c>
      <c r="G4949" s="52">
        <v>20</v>
      </c>
      <c r="H4949" s="227"/>
      <c r="I4949" s="8">
        <f t="shared" si="109"/>
        <v>43</v>
      </c>
      <c r="J4949" s="372"/>
    </row>
    <row r="4950" spans="1:10" ht="15" customHeight="1" x14ac:dyDescent="0.2">
      <c r="A4950" s="8">
        <v>3070</v>
      </c>
      <c r="B4950" s="365" t="s">
        <v>1043</v>
      </c>
      <c r="C4950" s="8" t="s">
        <v>516</v>
      </c>
      <c r="D4950" s="8">
        <v>37</v>
      </c>
      <c r="F4950" s="52" t="s">
        <v>392</v>
      </c>
      <c r="G4950" s="52">
        <v>10</v>
      </c>
      <c r="H4950" s="227"/>
      <c r="I4950" s="8">
        <f t="shared" si="109"/>
        <v>47</v>
      </c>
      <c r="J4950" s="372"/>
    </row>
    <row r="4951" spans="1:10" ht="15" customHeight="1" x14ac:dyDescent="0.2">
      <c r="A4951" s="8">
        <v>3069</v>
      </c>
      <c r="B4951" s="365" t="s">
        <v>1043</v>
      </c>
      <c r="C4951" s="52" t="s">
        <v>319</v>
      </c>
      <c r="D4951" s="52">
        <v>12</v>
      </c>
      <c r="F4951" s="8" t="s">
        <v>295</v>
      </c>
      <c r="G4951" s="8">
        <v>27</v>
      </c>
      <c r="H4951" s="227"/>
      <c r="I4951" s="8">
        <f t="shared" si="109"/>
        <v>39</v>
      </c>
      <c r="J4951" s="372"/>
    </row>
    <row r="4952" spans="1:10" ht="15" customHeight="1" x14ac:dyDescent="0.2">
      <c r="A4952" s="8">
        <v>3068</v>
      </c>
      <c r="B4952" s="365" t="s">
        <v>1043</v>
      </c>
      <c r="C4952" s="8" t="s">
        <v>409</v>
      </c>
      <c r="D4952" s="8">
        <v>14</v>
      </c>
      <c r="F4952" s="52" t="s">
        <v>243</v>
      </c>
      <c r="G4952" s="52">
        <v>9</v>
      </c>
      <c r="H4952" s="227"/>
      <c r="I4952" s="8">
        <f t="shared" si="109"/>
        <v>23</v>
      </c>
      <c r="J4952" s="372"/>
    </row>
    <row r="4953" spans="1:10" ht="15" customHeight="1" x14ac:dyDescent="0.2">
      <c r="A4953" s="8">
        <v>3067</v>
      </c>
      <c r="B4953" s="365" t="s">
        <v>1043</v>
      </c>
      <c r="C4953" s="8" t="s">
        <v>422</v>
      </c>
      <c r="D4953" s="8">
        <v>45</v>
      </c>
      <c r="F4953" s="52" t="s">
        <v>342</v>
      </c>
      <c r="G4953" s="52">
        <v>10</v>
      </c>
      <c r="H4953" s="227"/>
      <c r="I4953" s="8">
        <f t="shared" si="109"/>
        <v>55</v>
      </c>
      <c r="J4953" s="372"/>
    </row>
    <row r="4954" spans="1:10" ht="15" customHeight="1" x14ac:dyDescent="0.2">
      <c r="A4954" s="8">
        <v>3066</v>
      </c>
      <c r="B4954" s="365" t="s">
        <v>1043</v>
      </c>
      <c r="C4954" s="8" t="s">
        <v>8219</v>
      </c>
      <c r="D4954" s="8">
        <v>20</v>
      </c>
      <c r="E4954" s="52" t="s">
        <v>777</v>
      </c>
      <c r="F4954" s="52" t="s">
        <v>439</v>
      </c>
      <c r="G4954" s="52">
        <v>17</v>
      </c>
      <c r="H4954" s="227"/>
      <c r="I4954" s="8">
        <f t="shared" si="109"/>
        <v>37</v>
      </c>
      <c r="J4954" s="372"/>
    </row>
    <row r="4955" spans="1:10" ht="15" customHeight="1" x14ac:dyDescent="0.2">
      <c r="A4955" s="8">
        <v>3065</v>
      </c>
      <c r="B4955" s="365" t="s">
        <v>1043</v>
      </c>
      <c r="C4955" s="52" t="s">
        <v>256</v>
      </c>
      <c r="D4955" s="52">
        <v>13</v>
      </c>
      <c r="F4955" s="8" t="s">
        <v>400</v>
      </c>
      <c r="G4955" s="8">
        <v>19</v>
      </c>
      <c r="H4955" s="227"/>
      <c r="I4955" s="8">
        <f t="shared" si="109"/>
        <v>32</v>
      </c>
      <c r="J4955" s="372"/>
    </row>
    <row r="4956" spans="1:10" ht="15" customHeight="1" x14ac:dyDescent="0.2">
      <c r="A4956" s="8">
        <v>3064</v>
      </c>
      <c r="B4956" s="365" t="s">
        <v>1043</v>
      </c>
      <c r="C4956" s="8" t="s">
        <v>404</v>
      </c>
      <c r="D4956" s="8">
        <v>20</v>
      </c>
      <c r="F4956" s="52" t="s">
        <v>397</v>
      </c>
      <c r="G4956" s="52">
        <v>14</v>
      </c>
      <c r="H4956" s="227"/>
      <c r="I4956" s="8">
        <f t="shared" si="109"/>
        <v>34</v>
      </c>
      <c r="J4956" s="372"/>
    </row>
    <row r="4957" spans="1:10" ht="15" customHeight="1" x14ac:dyDescent="0.2">
      <c r="A4957" s="8">
        <v>3063</v>
      </c>
      <c r="B4957" s="365" t="s">
        <v>1043</v>
      </c>
      <c r="C4957" s="8" t="s">
        <v>441</v>
      </c>
      <c r="D4957" s="8">
        <v>41</v>
      </c>
      <c r="F4957" s="52" t="s">
        <v>379</v>
      </c>
      <c r="G4957" s="52">
        <v>13</v>
      </c>
      <c r="H4957" s="227" t="s">
        <v>4798</v>
      </c>
      <c r="I4957" s="8">
        <f t="shared" ref="I4957:I5020" si="110">D4957+G4957</f>
        <v>54</v>
      </c>
      <c r="J4957" s="372"/>
    </row>
    <row r="4958" spans="1:10" ht="15" customHeight="1" x14ac:dyDescent="0.2">
      <c r="A4958" s="8">
        <v>3062</v>
      </c>
      <c r="B4958" s="360" t="s">
        <v>1044</v>
      </c>
      <c r="C4958" s="52" t="s">
        <v>8219</v>
      </c>
      <c r="D4958" s="52">
        <v>17</v>
      </c>
      <c r="F4958" s="8" t="s">
        <v>386</v>
      </c>
      <c r="G4958" s="8">
        <v>24</v>
      </c>
      <c r="H4958" s="227"/>
      <c r="I4958" s="8">
        <f t="shared" si="110"/>
        <v>41</v>
      </c>
      <c r="J4958" s="372"/>
    </row>
    <row r="4959" spans="1:10" ht="15" customHeight="1" x14ac:dyDescent="0.2">
      <c r="A4959" s="8">
        <v>3061</v>
      </c>
      <c r="B4959" s="360" t="s">
        <v>1044</v>
      </c>
      <c r="C4959" s="377" t="s">
        <v>187</v>
      </c>
      <c r="D4959" s="8">
        <v>34</v>
      </c>
      <c r="F4959" s="52" t="s">
        <v>441</v>
      </c>
      <c r="G4959" s="52">
        <v>7</v>
      </c>
      <c r="H4959" s="227"/>
      <c r="I4959" s="8">
        <f t="shared" si="110"/>
        <v>41</v>
      </c>
      <c r="J4959" s="372"/>
    </row>
    <row r="4960" spans="1:10" ht="15" customHeight="1" x14ac:dyDescent="0.2">
      <c r="A4960" s="8">
        <v>3060</v>
      </c>
      <c r="B4960" s="360" t="s">
        <v>1044</v>
      </c>
      <c r="C4960" s="376" t="s">
        <v>295</v>
      </c>
      <c r="D4960" s="52">
        <v>13</v>
      </c>
      <c r="F4960" s="8" t="s">
        <v>516</v>
      </c>
      <c r="G4960" s="8">
        <v>19</v>
      </c>
      <c r="H4960" s="227"/>
      <c r="I4960" s="8">
        <f t="shared" si="110"/>
        <v>32</v>
      </c>
      <c r="J4960" s="372"/>
    </row>
    <row r="4961" spans="1:10" ht="15" customHeight="1" x14ac:dyDescent="0.2">
      <c r="A4961" s="8">
        <v>3059</v>
      </c>
      <c r="B4961" s="360" t="s">
        <v>1044</v>
      </c>
      <c r="C4961" s="377" t="s">
        <v>243</v>
      </c>
      <c r="D4961" s="8">
        <v>17</v>
      </c>
      <c r="F4961" s="52" t="s">
        <v>439</v>
      </c>
      <c r="G4961" s="52">
        <v>10</v>
      </c>
      <c r="H4961" s="227" t="s">
        <v>4799</v>
      </c>
      <c r="I4961" s="8">
        <f t="shared" si="110"/>
        <v>27</v>
      </c>
      <c r="J4961" s="372"/>
    </row>
    <row r="4962" spans="1:10" ht="15" customHeight="1" x14ac:dyDescent="0.2">
      <c r="A4962" s="8">
        <v>3058</v>
      </c>
      <c r="B4962" s="360" t="s">
        <v>1044</v>
      </c>
      <c r="C4962" s="376" t="s">
        <v>342</v>
      </c>
      <c r="D4962" s="52">
        <v>3</v>
      </c>
      <c r="F4962" s="8" t="s">
        <v>409</v>
      </c>
      <c r="G4962" s="8">
        <v>40</v>
      </c>
      <c r="H4962" s="227"/>
      <c r="I4962" s="8">
        <f t="shared" si="110"/>
        <v>43</v>
      </c>
      <c r="J4962" s="372"/>
    </row>
    <row r="4963" spans="1:10" ht="15" customHeight="1" x14ac:dyDescent="0.2">
      <c r="A4963" s="8">
        <v>3057</v>
      </c>
      <c r="B4963" s="360" t="s">
        <v>1044</v>
      </c>
      <c r="C4963" s="376" t="s">
        <v>319</v>
      </c>
      <c r="D4963" s="52">
        <v>27</v>
      </c>
      <c r="F4963" s="8" t="s">
        <v>422</v>
      </c>
      <c r="G4963" s="8">
        <v>31</v>
      </c>
      <c r="H4963" s="227"/>
      <c r="I4963" s="8">
        <f t="shared" si="110"/>
        <v>58</v>
      </c>
      <c r="J4963" s="372"/>
    </row>
    <row r="4964" spans="1:10" ht="15" customHeight="1" x14ac:dyDescent="0.2">
      <c r="A4964" s="8">
        <v>3056</v>
      </c>
      <c r="B4964" s="360" t="s">
        <v>1044</v>
      </c>
      <c r="C4964" s="376" t="s">
        <v>379</v>
      </c>
      <c r="D4964" s="52">
        <v>10</v>
      </c>
      <c r="F4964" s="8" t="s">
        <v>256</v>
      </c>
      <c r="G4964" s="8">
        <v>34</v>
      </c>
      <c r="H4964" s="227"/>
      <c r="I4964" s="8">
        <f t="shared" si="110"/>
        <v>44</v>
      </c>
      <c r="J4964" s="372"/>
    </row>
    <row r="4965" spans="1:10" ht="15" customHeight="1" x14ac:dyDescent="0.2">
      <c r="A4965" s="8">
        <v>3055</v>
      </c>
      <c r="B4965" s="360" t="s">
        <v>1044</v>
      </c>
      <c r="C4965" s="377" t="s">
        <v>400</v>
      </c>
      <c r="D4965" s="8">
        <v>27</v>
      </c>
      <c r="F4965" s="52" t="s">
        <v>404</v>
      </c>
      <c r="G4965" s="52">
        <v>17</v>
      </c>
      <c r="H4965" s="227"/>
      <c r="I4965" s="8">
        <f t="shared" si="110"/>
        <v>44</v>
      </c>
      <c r="J4965" s="372"/>
    </row>
    <row r="4966" spans="1:10" ht="15" customHeight="1" x14ac:dyDescent="0.2">
      <c r="A4966" s="8">
        <v>3054</v>
      </c>
      <c r="B4966" s="360" t="s">
        <v>1044</v>
      </c>
      <c r="C4966" s="377" t="s">
        <v>397</v>
      </c>
      <c r="D4966" s="8">
        <v>23</v>
      </c>
      <c r="F4966" s="52" t="s">
        <v>392</v>
      </c>
      <c r="G4966" s="52">
        <v>20</v>
      </c>
      <c r="H4966" s="227"/>
      <c r="I4966" s="8">
        <f t="shared" si="110"/>
        <v>43</v>
      </c>
      <c r="J4966" s="372"/>
    </row>
    <row r="4967" spans="1:10" ht="15" customHeight="1" x14ac:dyDescent="0.2">
      <c r="A4967" s="8">
        <v>3053</v>
      </c>
      <c r="B4967" s="365" t="s">
        <v>1045</v>
      </c>
      <c r="C4967" s="52" t="s">
        <v>256</v>
      </c>
      <c r="D4967" s="52">
        <v>17</v>
      </c>
      <c r="F4967" s="8" t="s">
        <v>243</v>
      </c>
      <c r="G4967" s="8">
        <v>20</v>
      </c>
      <c r="H4967" s="227"/>
      <c r="I4967" s="8">
        <f t="shared" si="110"/>
        <v>37</v>
      </c>
      <c r="J4967" s="372"/>
    </row>
    <row r="4968" spans="1:10" ht="15" customHeight="1" x14ac:dyDescent="0.2">
      <c r="A4968" s="8">
        <v>3052</v>
      </c>
      <c r="B4968" s="365" t="s">
        <v>1045</v>
      </c>
      <c r="C4968" s="8" t="s">
        <v>422</v>
      </c>
      <c r="D4968" s="8">
        <v>27</v>
      </c>
      <c r="F4968" s="52" t="s">
        <v>409</v>
      </c>
      <c r="G4968" s="52">
        <v>14</v>
      </c>
      <c r="H4968" s="227"/>
      <c r="I4968" s="8">
        <f t="shared" si="110"/>
        <v>41</v>
      </c>
      <c r="J4968" s="372"/>
    </row>
    <row r="4969" spans="1:10" ht="15" customHeight="1" x14ac:dyDescent="0.2">
      <c r="A4969" s="8">
        <v>3051</v>
      </c>
      <c r="B4969" s="365" t="s">
        <v>1045</v>
      </c>
      <c r="C4969" s="8" t="s">
        <v>516</v>
      </c>
      <c r="D4969" s="8">
        <v>44</v>
      </c>
      <c r="F4969" s="52" t="s">
        <v>342</v>
      </c>
      <c r="G4969" s="52">
        <v>10</v>
      </c>
      <c r="H4969" s="227"/>
      <c r="I4969" s="8">
        <f t="shared" si="110"/>
        <v>54</v>
      </c>
      <c r="J4969" s="372"/>
    </row>
    <row r="4970" spans="1:10" ht="15" customHeight="1" x14ac:dyDescent="0.2">
      <c r="A4970" s="8">
        <v>3050</v>
      </c>
      <c r="B4970" s="365" t="s">
        <v>1045</v>
      </c>
      <c r="C4970" s="52" t="s">
        <v>187</v>
      </c>
      <c r="D4970" s="52">
        <v>6</v>
      </c>
      <c r="F4970" s="8" t="s">
        <v>319</v>
      </c>
      <c r="G4970" s="8">
        <v>37</v>
      </c>
      <c r="H4970" s="227" t="s">
        <v>2454</v>
      </c>
      <c r="I4970" s="8">
        <f t="shared" si="110"/>
        <v>43</v>
      </c>
      <c r="J4970" s="372"/>
    </row>
    <row r="4971" spans="1:10" ht="15" customHeight="1" x14ac:dyDescent="0.2">
      <c r="A4971" s="8">
        <v>3049</v>
      </c>
      <c r="B4971" s="365" t="s">
        <v>1045</v>
      </c>
      <c r="C4971" s="8" t="s">
        <v>439</v>
      </c>
      <c r="D4971" s="8">
        <v>33</v>
      </c>
      <c r="F4971" s="52" t="s">
        <v>752</v>
      </c>
      <c r="G4971" s="52">
        <v>14</v>
      </c>
      <c r="H4971" s="227"/>
      <c r="I4971" s="8">
        <f t="shared" si="110"/>
        <v>47</v>
      </c>
      <c r="J4971" s="372"/>
    </row>
    <row r="4972" spans="1:10" ht="15" customHeight="1" x14ac:dyDescent="0.2">
      <c r="A4972" s="8">
        <v>3048</v>
      </c>
      <c r="B4972" s="365" t="s">
        <v>1045</v>
      </c>
      <c r="C4972" s="8" t="s">
        <v>400</v>
      </c>
      <c r="D4972" s="8">
        <v>41</v>
      </c>
      <c r="F4972" s="52" t="s">
        <v>397</v>
      </c>
      <c r="G4972" s="52">
        <v>35</v>
      </c>
      <c r="H4972" s="227"/>
      <c r="I4972" s="8">
        <f t="shared" si="110"/>
        <v>76</v>
      </c>
      <c r="J4972" s="372"/>
    </row>
    <row r="4973" spans="1:10" ht="15" customHeight="1" x14ac:dyDescent="0.2">
      <c r="A4973" s="8">
        <v>3047</v>
      </c>
      <c r="B4973" s="365" t="s">
        <v>1045</v>
      </c>
      <c r="C4973" s="8" t="s">
        <v>386</v>
      </c>
      <c r="D4973" s="8">
        <v>21</v>
      </c>
      <c r="F4973" s="52" t="s">
        <v>404</v>
      </c>
      <c r="G4973" s="52">
        <v>14</v>
      </c>
      <c r="H4973" s="227"/>
      <c r="I4973" s="8">
        <f t="shared" si="110"/>
        <v>35</v>
      </c>
      <c r="J4973" s="372"/>
    </row>
    <row r="4974" spans="1:10" ht="15" customHeight="1" x14ac:dyDescent="0.2">
      <c r="A4974" s="8">
        <v>3046</v>
      </c>
      <c r="B4974" s="365" t="s">
        <v>1045</v>
      </c>
      <c r="C4974" s="8" t="s">
        <v>392</v>
      </c>
      <c r="D4974" s="8">
        <v>18</v>
      </c>
      <c r="F4974" s="52" t="s">
        <v>295</v>
      </c>
      <c r="G4974" s="52">
        <v>17</v>
      </c>
      <c r="H4974" s="227"/>
      <c r="I4974" s="8">
        <f t="shared" si="110"/>
        <v>35</v>
      </c>
      <c r="J4974" s="372"/>
    </row>
    <row r="4975" spans="1:10" ht="15" customHeight="1" x14ac:dyDescent="0.2">
      <c r="A4975" s="8">
        <v>3045</v>
      </c>
      <c r="B4975" s="365" t="s">
        <v>1045</v>
      </c>
      <c r="C4975" s="52" t="s">
        <v>379</v>
      </c>
      <c r="D4975" s="52">
        <v>0</v>
      </c>
      <c r="F4975" s="8" t="s">
        <v>441</v>
      </c>
      <c r="G4975" s="8">
        <v>20</v>
      </c>
      <c r="H4975" s="227"/>
      <c r="I4975" s="8">
        <f t="shared" si="110"/>
        <v>20</v>
      </c>
      <c r="J4975" s="372"/>
    </row>
    <row r="4976" spans="1:10" ht="15" customHeight="1" x14ac:dyDescent="0.2">
      <c r="A4976" s="8">
        <v>3044</v>
      </c>
      <c r="B4976" s="360" t="s">
        <v>1046</v>
      </c>
      <c r="C4976" s="376" t="s">
        <v>397</v>
      </c>
      <c r="D4976" s="52">
        <v>14</v>
      </c>
      <c r="F4976" s="8" t="s">
        <v>422</v>
      </c>
      <c r="G4976" s="8">
        <v>30</v>
      </c>
      <c r="H4976" s="227"/>
      <c r="I4976" s="8">
        <f t="shared" si="110"/>
        <v>44</v>
      </c>
      <c r="J4976" s="372"/>
    </row>
    <row r="4977" spans="1:10" ht="15" customHeight="1" x14ac:dyDescent="0.2">
      <c r="A4977" s="8">
        <v>3043</v>
      </c>
      <c r="B4977" s="360" t="s">
        <v>1046</v>
      </c>
      <c r="C4977" s="376" t="s">
        <v>439</v>
      </c>
      <c r="D4977" s="52">
        <v>17</v>
      </c>
      <c r="F4977" s="8" t="s">
        <v>243</v>
      </c>
      <c r="G4977" s="8">
        <v>27</v>
      </c>
      <c r="H4977" s="227"/>
      <c r="I4977" s="8">
        <f t="shared" si="110"/>
        <v>44</v>
      </c>
      <c r="J4977" s="372"/>
    </row>
    <row r="4978" spans="1:10" ht="15" customHeight="1" x14ac:dyDescent="0.2">
      <c r="A4978" s="8">
        <v>3042</v>
      </c>
      <c r="B4978" s="360" t="s">
        <v>1046</v>
      </c>
      <c r="C4978" s="8" t="s">
        <v>8219</v>
      </c>
      <c r="D4978" s="8">
        <v>26</v>
      </c>
      <c r="F4978" s="52" t="s">
        <v>319</v>
      </c>
      <c r="G4978" s="52">
        <v>20</v>
      </c>
      <c r="H4978" s="227"/>
      <c r="I4978" s="8">
        <f t="shared" si="110"/>
        <v>46</v>
      </c>
      <c r="J4978" s="372"/>
    </row>
    <row r="4979" spans="1:10" ht="15" customHeight="1" x14ac:dyDescent="0.2">
      <c r="A4979" s="8">
        <v>3041</v>
      </c>
      <c r="B4979" s="360" t="s">
        <v>1046</v>
      </c>
      <c r="C4979" s="376" t="s">
        <v>516</v>
      </c>
      <c r="D4979" s="52">
        <v>27</v>
      </c>
      <c r="E4979" s="52" t="s">
        <v>777</v>
      </c>
      <c r="F4979" s="8" t="s">
        <v>187</v>
      </c>
      <c r="G4979" s="8">
        <v>33</v>
      </c>
      <c r="H4979" s="227"/>
      <c r="I4979" s="8">
        <f t="shared" si="110"/>
        <v>60</v>
      </c>
      <c r="J4979" s="372"/>
    </row>
    <row r="4980" spans="1:10" ht="15" customHeight="1" x14ac:dyDescent="0.2">
      <c r="A4980" s="8">
        <v>3040</v>
      </c>
      <c r="B4980" s="360" t="s">
        <v>1046</v>
      </c>
      <c r="C4980" s="377" t="s">
        <v>409</v>
      </c>
      <c r="D4980" s="8">
        <v>59</v>
      </c>
      <c r="F4980" s="52" t="s">
        <v>342</v>
      </c>
      <c r="G4980" s="52">
        <v>14</v>
      </c>
      <c r="H4980" s="227"/>
      <c r="I4980" s="8">
        <f t="shared" si="110"/>
        <v>73</v>
      </c>
      <c r="J4980" s="372"/>
    </row>
    <row r="4981" spans="1:10" ht="15" customHeight="1" x14ac:dyDescent="0.2">
      <c r="A4981" s="8">
        <v>3039</v>
      </c>
      <c r="B4981" s="360" t="s">
        <v>1046</v>
      </c>
      <c r="C4981" s="376" t="s">
        <v>256</v>
      </c>
      <c r="D4981" s="52">
        <v>3</v>
      </c>
      <c r="E4981" s="52" t="s">
        <v>777</v>
      </c>
      <c r="F4981" s="8" t="s">
        <v>379</v>
      </c>
      <c r="G4981" s="8">
        <v>9</v>
      </c>
      <c r="H4981" s="227"/>
      <c r="I4981" s="8">
        <f t="shared" si="110"/>
        <v>12</v>
      </c>
      <c r="J4981" s="372"/>
    </row>
    <row r="4982" spans="1:10" ht="15" customHeight="1" x14ac:dyDescent="0.2">
      <c r="A4982" s="8">
        <v>3038</v>
      </c>
      <c r="B4982" s="360" t="s">
        <v>1046</v>
      </c>
      <c r="C4982" s="376" t="s">
        <v>441</v>
      </c>
      <c r="D4982" s="52">
        <v>13</v>
      </c>
      <c r="F4982" s="8" t="s">
        <v>392</v>
      </c>
      <c r="G4982" s="8">
        <v>24</v>
      </c>
      <c r="H4982" s="227"/>
      <c r="I4982" s="8">
        <f t="shared" si="110"/>
        <v>37</v>
      </c>
      <c r="J4982" s="372"/>
    </row>
    <row r="4983" spans="1:10" ht="15" customHeight="1" x14ac:dyDescent="0.2">
      <c r="A4983" s="8">
        <v>3037</v>
      </c>
      <c r="B4983" s="360" t="s">
        <v>1046</v>
      </c>
      <c r="C4983" s="376" t="s">
        <v>295</v>
      </c>
      <c r="D4983" s="52">
        <v>7</v>
      </c>
      <c r="F4983" s="8" t="s">
        <v>386</v>
      </c>
      <c r="G4983" s="8">
        <v>20</v>
      </c>
      <c r="H4983" s="227"/>
      <c r="I4983" s="8">
        <f t="shared" si="110"/>
        <v>27</v>
      </c>
      <c r="J4983" s="372"/>
    </row>
    <row r="4984" spans="1:10" ht="15" customHeight="1" x14ac:dyDescent="0.2">
      <c r="A4984" s="8">
        <v>3036</v>
      </c>
      <c r="B4984" s="360" t="s">
        <v>1046</v>
      </c>
      <c r="C4984" s="376" t="s">
        <v>404</v>
      </c>
      <c r="D4984" s="52">
        <v>3</v>
      </c>
      <c r="F4984" s="8" t="s">
        <v>400</v>
      </c>
      <c r="G4984" s="8">
        <v>28</v>
      </c>
      <c r="H4984" s="227" t="s">
        <v>1361</v>
      </c>
      <c r="I4984" s="8">
        <f t="shared" si="110"/>
        <v>31</v>
      </c>
      <c r="J4984" s="372"/>
    </row>
    <row r="4985" spans="1:10" ht="15" customHeight="1" x14ac:dyDescent="0.2">
      <c r="A4985" s="8">
        <v>3035</v>
      </c>
      <c r="B4985" s="365" t="s">
        <v>1047</v>
      </c>
      <c r="C4985" s="8" t="s">
        <v>422</v>
      </c>
      <c r="D4985" s="8">
        <v>38</v>
      </c>
      <c r="F4985" s="52" t="s">
        <v>404</v>
      </c>
      <c r="G4985" s="52">
        <v>15</v>
      </c>
      <c r="H4985" s="227"/>
      <c r="I4985" s="8">
        <f t="shared" si="110"/>
        <v>53</v>
      </c>
      <c r="J4985" s="372"/>
    </row>
    <row r="4986" spans="1:10" ht="15" customHeight="1" x14ac:dyDescent="0.2">
      <c r="A4986" s="8">
        <v>3034</v>
      </c>
      <c r="B4986" s="365" t="s">
        <v>1047</v>
      </c>
      <c r="C4986" s="52" t="s">
        <v>397</v>
      </c>
      <c r="D4986" s="52">
        <v>17</v>
      </c>
      <c r="F4986" s="8" t="s">
        <v>439</v>
      </c>
      <c r="G4986" s="8">
        <v>32</v>
      </c>
      <c r="H4986" s="227"/>
      <c r="I4986" s="8">
        <f t="shared" si="110"/>
        <v>49</v>
      </c>
      <c r="J4986" s="372"/>
    </row>
    <row r="4987" spans="1:10" ht="15" customHeight="1" x14ac:dyDescent="0.2">
      <c r="A4987" s="8">
        <v>3033</v>
      </c>
      <c r="B4987" s="365" t="s">
        <v>1047</v>
      </c>
      <c r="C4987" s="52" t="s">
        <v>342</v>
      </c>
      <c r="D4987" s="52">
        <v>10</v>
      </c>
      <c r="F4987" s="8" t="s">
        <v>379</v>
      </c>
      <c r="G4987" s="8">
        <v>35</v>
      </c>
      <c r="H4987" s="227"/>
      <c r="I4987" s="8">
        <f t="shared" si="110"/>
        <v>45</v>
      </c>
      <c r="J4987" s="372"/>
    </row>
    <row r="4988" spans="1:10" ht="15" customHeight="1" x14ac:dyDescent="0.2">
      <c r="A4988" s="8">
        <v>3032</v>
      </c>
      <c r="B4988" s="365" t="s">
        <v>1047</v>
      </c>
      <c r="C4988" s="52" t="s">
        <v>319</v>
      </c>
      <c r="D4988" s="52">
        <v>17</v>
      </c>
      <c r="F4988" s="8" t="s">
        <v>409</v>
      </c>
      <c r="G4988" s="8">
        <v>20</v>
      </c>
      <c r="H4988" s="227"/>
      <c r="I4988" s="8">
        <f t="shared" si="110"/>
        <v>37</v>
      </c>
      <c r="J4988" s="372"/>
    </row>
    <row r="4989" spans="1:10" ht="15" customHeight="1" x14ac:dyDescent="0.2">
      <c r="A4989" s="8">
        <v>3031</v>
      </c>
      <c r="B4989" s="365" t="s">
        <v>1047</v>
      </c>
      <c r="C4989" s="52" t="s">
        <v>8219</v>
      </c>
      <c r="D4989" s="52">
        <v>9</v>
      </c>
      <c r="F4989" s="8" t="s">
        <v>516</v>
      </c>
      <c r="G4989" s="8">
        <v>66</v>
      </c>
      <c r="H4989" s="227"/>
      <c r="I4989" s="8">
        <f t="shared" si="110"/>
        <v>75</v>
      </c>
      <c r="J4989" s="372"/>
    </row>
    <row r="4990" spans="1:10" ht="15" customHeight="1" x14ac:dyDescent="0.2">
      <c r="A4990" s="8">
        <v>3030</v>
      </c>
      <c r="B4990" s="365" t="s">
        <v>1047</v>
      </c>
      <c r="C4990" s="52" t="s">
        <v>243</v>
      </c>
      <c r="D4990" s="52">
        <v>46</v>
      </c>
      <c r="F4990" s="8" t="s">
        <v>187</v>
      </c>
      <c r="G4990" s="8">
        <v>49</v>
      </c>
      <c r="H4990" s="227" t="s">
        <v>1338</v>
      </c>
      <c r="I4990" s="8">
        <f t="shared" si="110"/>
        <v>95</v>
      </c>
      <c r="J4990" s="372"/>
    </row>
    <row r="4991" spans="1:10" ht="15" customHeight="1" x14ac:dyDescent="0.2">
      <c r="A4991" s="8">
        <v>3029</v>
      </c>
      <c r="B4991" s="365" t="s">
        <v>1047</v>
      </c>
      <c r="C4991" s="8" t="s">
        <v>392</v>
      </c>
      <c r="D4991" s="8">
        <v>34</v>
      </c>
      <c r="F4991" s="52" t="s">
        <v>400</v>
      </c>
      <c r="G4991" s="52">
        <v>27</v>
      </c>
      <c r="H4991" s="227"/>
      <c r="I4991" s="8">
        <f t="shared" si="110"/>
        <v>61</v>
      </c>
      <c r="J4991" s="372"/>
    </row>
    <row r="4992" spans="1:10" ht="15" customHeight="1" x14ac:dyDescent="0.2">
      <c r="A4992" s="8">
        <v>3028</v>
      </c>
      <c r="B4992" s="365" t="s">
        <v>1047</v>
      </c>
      <c r="C4992" s="52" t="s">
        <v>441</v>
      </c>
      <c r="D4992" s="52">
        <v>35</v>
      </c>
      <c r="F4992" s="8" t="s">
        <v>386</v>
      </c>
      <c r="G4992" s="8">
        <v>38</v>
      </c>
      <c r="H4992" s="227"/>
      <c r="I4992" s="8">
        <f t="shared" si="110"/>
        <v>73</v>
      </c>
      <c r="J4992" s="372"/>
    </row>
    <row r="4993" spans="1:10" ht="15" customHeight="1" x14ac:dyDescent="0.2">
      <c r="A4993" s="8">
        <v>3027</v>
      </c>
      <c r="B4993" s="365" t="s">
        <v>1047</v>
      </c>
      <c r="C4993" s="8" t="s">
        <v>295</v>
      </c>
      <c r="D4993" s="8">
        <v>33</v>
      </c>
      <c r="F4993" s="52" t="s">
        <v>256</v>
      </c>
      <c r="G4993" s="52">
        <v>14</v>
      </c>
      <c r="H4993" s="227"/>
      <c r="I4993" s="8">
        <f t="shared" si="110"/>
        <v>47</v>
      </c>
      <c r="J4993" s="372"/>
    </row>
    <row r="4994" spans="1:10" ht="15" customHeight="1" x14ac:dyDescent="0.2">
      <c r="A4994" s="8">
        <v>3026</v>
      </c>
      <c r="B4994" s="360" t="s">
        <v>1048</v>
      </c>
      <c r="C4994" s="376" t="s">
        <v>404</v>
      </c>
      <c r="D4994" s="52">
        <v>6</v>
      </c>
      <c r="F4994" s="8" t="s">
        <v>342</v>
      </c>
      <c r="G4994" s="8">
        <v>69</v>
      </c>
      <c r="H4994" s="227" t="s">
        <v>1369</v>
      </c>
      <c r="I4994" s="8">
        <f t="shared" si="110"/>
        <v>75</v>
      </c>
      <c r="J4994" s="372"/>
    </row>
    <row r="4995" spans="1:10" ht="15" customHeight="1" x14ac:dyDescent="0.2">
      <c r="A4995" s="8">
        <v>3025</v>
      </c>
      <c r="B4995" s="360" t="s">
        <v>1048</v>
      </c>
      <c r="C4995" s="377" t="s">
        <v>319</v>
      </c>
      <c r="D4995" s="8">
        <v>23</v>
      </c>
      <c r="F4995" s="52" t="s">
        <v>439</v>
      </c>
      <c r="G4995" s="52">
        <v>6</v>
      </c>
      <c r="H4995" s="227"/>
      <c r="I4995" s="8">
        <f t="shared" si="110"/>
        <v>29</v>
      </c>
      <c r="J4995" s="372"/>
    </row>
    <row r="4996" spans="1:10" ht="15" customHeight="1" x14ac:dyDescent="0.2">
      <c r="A4996" s="8">
        <v>3024</v>
      </c>
      <c r="B4996" s="360" t="s">
        <v>1048</v>
      </c>
      <c r="C4996" s="377" t="s">
        <v>516</v>
      </c>
      <c r="D4996" s="8">
        <v>51</v>
      </c>
      <c r="F4996" s="52" t="s">
        <v>243</v>
      </c>
      <c r="G4996" s="52">
        <v>7</v>
      </c>
      <c r="H4996" s="227"/>
      <c r="I4996" s="8">
        <f t="shared" si="110"/>
        <v>58</v>
      </c>
      <c r="J4996" s="372"/>
    </row>
    <row r="4997" spans="1:10" ht="15" customHeight="1" x14ac:dyDescent="0.2">
      <c r="A4997" s="8">
        <v>3023</v>
      </c>
      <c r="B4997" s="360" t="s">
        <v>1048</v>
      </c>
      <c r="C4997" s="376" t="s">
        <v>409</v>
      </c>
      <c r="D4997" s="52">
        <v>14</v>
      </c>
      <c r="F4997" s="8" t="s">
        <v>752</v>
      </c>
      <c r="G4997" s="8">
        <v>21</v>
      </c>
      <c r="H4997" s="227"/>
      <c r="I4997" s="8">
        <f t="shared" si="110"/>
        <v>35</v>
      </c>
      <c r="J4997" s="372"/>
    </row>
    <row r="4998" spans="1:10" ht="15" customHeight="1" x14ac:dyDescent="0.2">
      <c r="A4998" s="8">
        <v>3022</v>
      </c>
      <c r="B4998" s="360" t="s">
        <v>1048</v>
      </c>
      <c r="C4998" s="376" t="s">
        <v>422</v>
      </c>
      <c r="D4998" s="52">
        <v>21</v>
      </c>
      <c r="F4998" s="8" t="s">
        <v>187</v>
      </c>
      <c r="G4998" s="8">
        <v>24</v>
      </c>
      <c r="H4998" s="227"/>
      <c r="I4998" s="8">
        <f t="shared" si="110"/>
        <v>45</v>
      </c>
      <c r="J4998" s="372"/>
    </row>
    <row r="4999" spans="1:10" ht="15" customHeight="1" x14ac:dyDescent="0.2">
      <c r="A4999" s="8">
        <v>3021</v>
      </c>
      <c r="B4999" s="360" t="s">
        <v>1048</v>
      </c>
      <c r="C4999" s="376" t="s">
        <v>379</v>
      </c>
      <c r="D4999" s="52">
        <v>7</v>
      </c>
      <c r="F4999" s="8" t="s">
        <v>392</v>
      </c>
      <c r="G4999" s="8">
        <v>20</v>
      </c>
      <c r="H4999" s="227"/>
      <c r="I4999" s="8">
        <f t="shared" si="110"/>
        <v>27</v>
      </c>
      <c r="J4999" s="372"/>
    </row>
    <row r="5000" spans="1:10" ht="15" customHeight="1" x14ac:dyDescent="0.2">
      <c r="A5000" s="8">
        <v>3020</v>
      </c>
      <c r="B5000" s="360" t="s">
        <v>1048</v>
      </c>
      <c r="C5000" s="376" t="s">
        <v>256</v>
      </c>
      <c r="D5000" s="52">
        <v>10</v>
      </c>
      <c r="E5000" s="52" t="s">
        <v>777</v>
      </c>
      <c r="F5000" s="8" t="s">
        <v>386</v>
      </c>
      <c r="G5000" s="8">
        <v>16</v>
      </c>
      <c r="H5000" s="227"/>
      <c r="I5000" s="8">
        <f t="shared" si="110"/>
        <v>26</v>
      </c>
      <c r="J5000" s="372"/>
    </row>
    <row r="5001" spans="1:10" ht="15" customHeight="1" x14ac:dyDescent="0.2">
      <c r="A5001" s="8">
        <v>3019</v>
      </c>
      <c r="B5001" s="360" t="s">
        <v>1048</v>
      </c>
      <c r="C5001" s="376" t="s">
        <v>400</v>
      </c>
      <c r="D5001" s="52">
        <v>17</v>
      </c>
      <c r="F5001" s="8" t="s">
        <v>441</v>
      </c>
      <c r="G5001" s="8">
        <v>27</v>
      </c>
      <c r="H5001" s="227"/>
      <c r="I5001" s="8">
        <f t="shared" si="110"/>
        <v>44</v>
      </c>
      <c r="J5001" s="372"/>
    </row>
    <row r="5002" spans="1:10" ht="15" customHeight="1" x14ac:dyDescent="0.2">
      <c r="A5002" s="8">
        <v>3018</v>
      </c>
      <c r="B5002" s="360" t="s">
        <v>1048</v>
      </c>
      <c r="C5002" s="377" t="s">
        <v>295</v>
      </c>
      <c r="D5002" s="8">
        <v>24</v>
      </c>
      <c r="F5002" s="52" t="s">
        <v>397</v>
      </c>
      <c r="G5002" s="52">
        <v>17</v>
      </c>
      <c r="H5002" s="227"/>
      <c r="I5002" s="8">
        <f t="shared" si="110"/>
        <v>41</v>
      </c>
      <c r="J5002" s="372"/>
    </row>
    <row r="5003" spans="1:10" ht="15" customHeight="1" x14ac:dyDescent="0.2">
      <c r="A5003" s="8">
        <v>3017</v>
      </c>
      <c r="B5003" s="365" t="s">
        <v>1049</v>
      </c>
      <c r="C5003" s="8" t="s">
        <v>441</v>
      </c>
      <c r="D5003" s="8">
        <v>19</v>
      </c>
      <c r="F5003" s="52" t="s">
        <v>752</v>
      </c>
      <c r="G5003" s="52">
        <v>16</v>
      </c>
      <c r="H5003" s="227"/>
      <c r="I5003" s="8">
        <f t="shared" si="110"/>
        <v>35</v>
      </c>
      <c r="J5003" s="372"/>
    </row>
    <row r="5004" spans="1:10" ht="15" customHeight="1" x14ac:dyDescent="0.2">
      <c r="A5004" s="8">
        <v>3016</v>
      </c>
      <c r="B5004" s="365" t="s">
        <v>1049</v>
      </c>
      <c r="C5004" s="52" t="s">
        <v>409</v>
      </c>
      <c r="D5004" s="52">
        <v>7</v>
      </c>
      <c r="F5004" s="8" t="s">
        <v>516</v>
      </c>
      <c r="G5004" s="8">
        <v>31</v>
      </c>
      <c r="H5004" s="227"/>
      <c r="I5004" s="8">
        <f t="shared" si="110"/>
        <v>38</v>
      </c>
      <c r="J5004" s="372"/>
    </row>
    <row r="5005" spans="1:10" ht="15" customHeight="1" x14ac:dyDescent="0.2">
      <c r="A5005" s="8">
        <v>3015</v>
      </c>
      <c r="B5005" s="365" t="s">
        <v>1049</v>
      </c>
      <c r="C5005" s="8" t="s">
        <v>422</v>
      </c>
      <c r="D5005" s="8">
        <v>26</v>
      </c>
      <c r="E5005" s="52" t="s">
        <v>777</v>
      </c>
      <c r="F5005" s="52" t="s">
        <v>319</v>
      </c>
      <c r="G5005" s="52">
        <v>20</v>
      </c>
      <c r="H5005" s="227"/>
      <c r="I5005" s="8">
        <f t="shared" si="110"/>
        <v>46</v>
      </c>
      <c r="J5005" s="372"/>
    </row>
    <row r="5006" spans="1:10" ht="15" customHeight="1" x14ac:dyDescent="0.2">
      <c r="A5006" s="8">
        <v>3014</v>
      </c>
      <c r="B5006" s="365" t="s">
        <v>1049</v>
      </c>
      <c r="C5006" s="8" t="s">
        <v>342</v>
      </c>
      <c r="D5006" s="8">
        <v>34</v>
      </c>
      <c r="E5006" s="52" t="s">
        <v>777</v>
      </c>
      <c r="F5006" s="52" t="s">
        <v>439</v>
      </c>
      <c r="G5006" s="52">
        <v>28</v>
      </c>
      <c r="H5006" s="227" t="s">
        <v>1369</v>
      </c>
      <c r="I5006" s="8">
        <f t="shared" si="110"/>
        <v>62</v>
      </c>
      <c r="J5006" s="372"/>
    </row>
    <row r="5007" spans="1:10" ht="15" customHeight="1" x14ac:dyDescent="0.2">
      <c r="A5007" s="8">
        <v>3013</v>
      </c>
      <c r="B5007" s="365" t="s">
        <v>1049</v>
      </c>
      <c r="C5007" s="8" t="s">
        <v>187</v>
      </c>
      <c r="D5007" s="8">
        <v>26</v>
      </c>
      <c r="F5007" s="52" t="s">
        <v>243</v>
      </c>
      <c r="G5007" s="52">
        <v>10</v>
      </c>
      <c r="H5007" s="227"/>
      <c r="I5007" s="8">
        <f t="shared" si="110"/>
        <v>36</v>
      </c>
      <c r="J5007" s="372"/>
    </row>
    <row r="5008" spans="1:10" ht="15" customHeight="1" x14ac:dyDescent="0.2">
      <c r="A5008" s="8">
        <v>3012</v>
      </c>
      <c r="B5008" s="365" t="s">
        <v>1049</v>
      </c>
      <c r="C5008" s="52" t="s">
        <v>386</v>
      </c>
      <c r="D5008" s="52">
        <v>7</v>
      </c>
      <c r="F5008" s="8" t="s">
        <v>400</v>
      </c>
      <c r="G5008" s="8">
        <v>23</v>
      </c>
      <c r="H5008" s="227"/>
      <c r="I5008" s="8">
        <f t="shared" si="110"/>
        <v>30</v>
      </c>
      <c r="J5008" s="372"/>
    </row>
    <row r="5009" spans="1:10" ht="15" customHeight="1" x14ac:dyDescent="0.2">
      <c r="A5009" s="8">
        <v>3011</v>
      </c>
      <c r="B5009" s="365" t="s">
        <v>1049</v>
      </c>
      <c r="C5009" s="8" t="s">
        <v>392</v>
      </c>
      <c r="D5009" s="8">
        <v>20</v>
      </c>
      <c r="F5009" s="52" t="s">
        <v>397</v>
      </c>
      <c r="G5009" s="52">
        <v>17</v>
      </c>
      <c r="H5009" s="227"/>
      <c r="I5009" s="8">
        <f t="shared" si="110"/>
        <v>37</v>
      </c>
      <c r="J5009" s="372"/>
    </row>
    <row r="5010" spans="1:10" ht="15" customHeight="1" x14ac:dyDescent="0.2">
      <c r="A5010" s="8">
        <v>3010</v>
      </c>
      <c r="B5010" s="365" t="s">
        <v>1049</v>
      </c>
      <c r="C5010" s="8" t="s">
        <v>404</v>
      </c>
      <c r="D5010" s="8">
        <v>34</v>
      </c>
      <c r="F5010" s="52" t="s">
        <v>379</v>
      </c>
      <c r="G5010" s="52">
        <v>3</v>
      </c>
      <c r="H5010" s="227"/>
      <c r="I5010" s="8">
        <f t="shared" si="110"/>
        <v>37</v>
      </c>
      <c r="J5010" s="372"/>
    </row>
    <row r="5011" spans="1:10" ht="15" customHeight="1" x14ac:dyDescent="0.2">
      <c r="A5011" s="8">
        <v>3009</v>
      </c>
      <c r="B5011" s="365" t="s">
        <v>1049</v>
      </c>
      <c r="C5011" s="8" t="s">
        <v>256</v>
      </c>
      <c r="D5011" s="8">
        <v>51</v>
      </c>
      <c r="F5011" s="52" t="s">
        <v>295</v>
      </c>
      <c r="G5011" s="52">
        <v>28</v>
      </c>
      <c r="H5011" s="227"/>
      <c r="I5011" s="8">
        <f t="shared" si="110"/>
        <v>79</v>
      </c>
      <c r="J5011" s="372"/>
    </row>
    <row r="5012" spans="1:10" ht="15" customHeight="1" x14ac:dyDescent="0.2">
      <c r="A5012" s="8">
        <v>3008</v>
      </c>
      <c r="B5012" s="360" t="s">
        <v>1050</v>
      </c>
      <c r="C5012" s="376" t="s">
        <v>409</v>
      </c>
      <c r="D5012" s="52">
        <v>17</v>
      </c>
      <c r="F5012" s="8" t="s">
        <v>400</v>
      </c>
      <c r="G5012" s="8">
        <v>24</v>
      </c>
      <c r="H5012" s="227"/>
      <c r="I5012" s="8">
        <f t="shared" si="110"/>
        <v>41</v>
      </c>
      <c r="J5012" s="372"/>
    </row>
    <row r="5013" spans="1:10" ht="15" customHeight="1" x14ac:dyDescent="0.2">
      <c r="A5013" s="8">
        <v>3007</v>
      </c>
      <c r="B5013" s="360" t="s">
        <v>1050</v>
      </c>
      <c r="C5013" s="377" t="s">
        <v>243</v>
      </c>
      <c r="D5013" s="8">
        <v>7</v>
      </c>
      <c r="F5013" s="52" t="s">
        <v>752</v>
      </c>
      <c r="G5013" s="52">
        <v>3</v>
      </c>
      <c r="H5013" s="227"/>
      <c r="I5013" s="8">
        <f t="shared" si="110"/>
        <v>10</v>
      </c>
      <c r="J5013" s="372"/>
    </row>
    <row r="5014" spans="1:10" ht="15" customHeight="1" x14ac:dyDescent="0.2">
      <c r="A5014" s="8">
        <v>3006</v>
      </c>
      <c r="B5014" s="360" t="s">
        <v>1050</v>
      </c>
      <c r="C5014" s="376" t="s">
        <v>439</v>
      </c>
      <c r="D5014" s="52">
        <v>7</v>
      </c>
      <c r="F5014" s="8" t="s">
        <v>187</v>
      </c>
      <c r="G5014" s="8">
        <v>40</v>
      </c>
      <c r="H5014" s="227" t="s">
        <v>1367</v>
      </c>
      <c r="I5014" s="8">
        <f t="shared" si="110"/>
        <v>47</v>
      </c>
      <c r="J5014" s="372"/>
    </row>
    <row r="5015" spans="1:10" ht="15" customHeight="1" x14ac:dyDescent="0.2">
      <c r="A5015" s="8">
        <v>3005</v>
      </c>
      <c r="B5015" s="360" t="s">
        <v>1050</v>
      </c>
      <c r="C5015" s="377" t="s">
        <v>319</v>
      </c>
      <c r="D5015" s="8">
        <v>22</v>
      </c>
      <c r="F5015" s="52" t="s">
        <v>342</v>
      </c>
      <c r="G5015" s="52">
        <v>20</v>
      </c>
      <c r="H5015" s="227"/>
      <c r="I5015" s="8">
        <f t="shared" si="110"/>
        <v>42</v>
      </c>
      <c r="J5015" s="372"/>
    </row>
    <row r="5016" spans="1:10" ht="15" customHeight="1" x14ac:dyDescent="0.2">
      <c r="A5016" s="8">
        <v>3004</v>
      </c>
      <c r="B5016" s="360" t="s">
        <v>1050</v>
      </c>
      <c r="C5016" s="376" t="s">
        <v>516</v>
      </c>
      <c r="D5016" s="52">
        <v>17</v>
      </c>
      <c r="F5016" s="8" t="s">
        <v>422</v>
      </c>
      <c r="G5016" s="8">
        <v>31</v>
      </c>
      <c r="H5016" s="227"/>
      <c r="I5016" s="8">
        <f t="shared" si="110"/>
        <v>48</v>
      </c>
      <c r="J5016" s="372"/>
    </row>
    <row r="5017" spans="1:10" ht="15" customHeight="1" x14ac:dyDescent="0.2">
      <c r="A5017" s="8">
        <v>3003</v>
      </c>
      <c r="B5017" s="360" t="s">
        <v>1050</v>
      </c>
      <c r="C5017" s="376" t="s">
        <v>441</v>
      </c>
      <c r="D5017" s="52">
        <v>9</v>
      </c>
      <c r="F5017" s="8" t="s">
        <v>256</v>
      </c>
      <c r="G5017" s="8">
        <v>13</v>
      </c>
      <c r="H5017" s="227"/>
      <c r="I5017" s="8">
        <f t="shared" si="110"/>
        <v>22</v>
      </c>
      <c r="J5017" s="372"/>
    </row>
    <row r="5018" spans="1:10" ht="15" customHeight="1" x14ac:dyDescent="0.2">
      <c r="A5018" s="8">
        <v>3002</v>
      </c>
      <c r="B5018" s="360" t="s">
        <v>1050</v>
      </c>
      <c r="C5018" s="377" t="s">
        <v>295</v>
      </c>
      <c r="D5018" s="8">
        <v>27</v>
      </c>
      <c r="F5018" s="52" t="s">
        <v>379</v>
      </c>
      <c r="G5018" s="52">
        <v>16</v>
      </c>
      <c r="H5018" s="227"/>
      <c r="I5018" s="8">
        <f t="shared" si="110"/>
        <v>43</v>
      </c>
      <c r="J5018" s="372"/>
    </row>
    <row r="5019" spans="1:10" ht="15" customHeight="1" x14ac:dyDescent="0.2">
      <c r="A5019" s="8">
        <v>3001</v>
      </c>
      <c r="B5019" s="360" t="s">
        <v>1050</v>
      </c>
      <c r="C5019" s="376" t="s">
        <v>404</v>
      </c>
      <c r="D5019" s="52">
        <v>14</v>
      </c>
      <c r="F5019" s="8" t="s">
        <v>392</v>
      </c>
      <c r="G5019" s="8">
        <v>27</v>
      </c>
      <c r="H5019" s="227"/>
      <c r="I5019" s="8">
        <f t="shared" si="110"/>
        <v>41</v>
      </c>
      <c r="J5019" s="372"/>
    </row>
    <row r="5020" spans="1:10" ht="15" customHeight="1" x14ac:dyDescent="0.2">
      <c r="A5020" s="8">
        <v>3000</v>
      </c>
      <c r="B5020" s="360" t="s">
        <v>1050</v>
      </c>
      <c r="C5020" s="376" t="s">
        <v>397</v>
      </c>
      <c r="D5020" s="52">
        <v>17</v>
      </c>
      <c r="F5020" s="8" t="s">
        <v>386</v>
      </c>
      <c r="G5020" s="8">
        <v>30</v>
      </c>
      <c r="H5020" s="227"/>
      <c r="I5020" s="8">
        <f t="shared" si="110"/>
        <v>47</v>
      </c>
      <c r="J5020" s="372"/>
    </row>
    <row r="5021" spans="1:10" ht="15" customHeight="1" x14ac:dyDescent="0.2">
      <c r="A5021" s="8">
        <v>2999</v>
      </c>
      <c r="B5021" s="365" t="s">
        <v>1051</v>
      </c>
      <c r="C5021" s="8" t="s">
        <v>342</v>
      </c>
      <c r="D5021" s="8">
        <v>19</v>
      </c>
      <c r="E5021" s="52" t="s">
        <v>777</v>
      </c>
      <c r="F5021" s="52" t="s">
        <v>404</v>
      </c>
      <c r="G5021" s="52">
        <v>13</v>
      </c>
      <c r="H5021" s="227"/>
      <c r="I5021" s="8">
        <f t="shared" ref="I5021:I5084" si="111">D5021+G5021</f>
        <v>32</v>
      </c>
      <c r="J5021" s="372"/>
    </row>
    <row r="5022" spans="1:10" ht="15" customHeight="1" x14ac:dyDescent="0.2">
      <c r="A5022" s="8">
        <v>2998</v>
      </c>
      <c r="B5022" s="365" t="s">
        <v>1051</v>
      </c>
      <c r="C5022" s="52" t="s">
        <v>319</v>
      </c>
      <c r="D5022" s="52">
        <v>3</v>
      </c>
      <c r="F5022" s="8" t="s">
        <v>400</v>
      </c>
      <c r="G5022" s="8">
        <v>24</v>
      </c>
      <c r="H5022" s="227"/>
      <c r="I5022" s="8">
        <f t="shared" si="111"/>
        <v>27</v>
      </c>
      <c r="J5022" s="372"/>
    </row>
    <row r="5023" spans="1:10" ht="15" customHeight="1" x14ac:dyDescent="0.2">
      <c r="A5023" s="8">
        <v>2997</v>
      </c>
      <c r="B5023" s="365" t="s">
        <v>1051</v>
      </c>
      <c r="C5023" s="8" t="s">
        <v>392</v>
      </c>
      <c r="D5023" s="8">
        <v>24</v>
      </c>
      <c r="F5023" s="52" t="s">
        <v>409</v>
      </c>
      <c r="G5023" s="52">
        <v>21</v>
      </c>
      <c r="H5023" s="227"/>
      <c r="I5023" s="8">
        <f t="shared" si="111"/>
        <v>45</v>
      </c>
      <c r="J5023" s="372"/>
    </row>
    <row r="5024" spans="1:10" ht="15" customHeight="1" x14ac:dyDescent="0.2">
      <c r="A5024" s="8">
        <v>2996</v>
      </c>
      <c r="B5024" s="365" t="s">
        <v>1051</v>
      </c>
      <c r="C5024" s="8" t="s">
        <v>422</v>
      </c>
      <c r="D5024" s="8">
        <v>20</v>
      </c>
      <c r="F5024" s="52" t="s">
        <v>516</v>
      </c>
      <c r="G5024" s="52">
        <v>14</v>
      </c>
      <c r="H5024" s="227"/>
      <c r="I5024" s="8">
        <f t="shared" si="111"/>
        <v>34</v>
      </c>
      <c r="J5024" s="372"/>
    </row>
    <row r="5025" spans="1:10" ht="15" customHeight="1" x14ac:dyDescent="0.2">
      <c r="A5025" s="8">
        <v>2995</v>
      </c>
      <c r="B5025" s="365" t="s">
        <v>1051</v>
      </c>
      <c r="C5025" s="52" t="s">
        <v>8219</v>
      </c>
      <c r="D5025" s="52">
        <v>21</v>
      </c>
      <c r="F5025" s="8" t="s">
        <v>243</v>
      </c>
      <c r="G5025" s="8">
        <v>35</v>
      </c>
      <c r="H5025" s="227"/>
      <c r="I5025" s="8">
        <f t="shared" si="111"/>
        <v>56</v>
      </c>
      <c r="J5025" s="372"/>
    </row>
    <row r="5026" spans="1:10" ht="15" customHeight="1" x14ac:dyDescent="0.2">
      <c r="A5026" s="8">
        <v>2994</v>
      </c>
      <c r="B5026" s="365" t="s">
        <v>1051</v>
      </c>
      <c r="C5026" s="8" t="s">
        <v>187</v>
      </c>
      <c r="D5026" s="8">
        <v>27</v>
      </c>
      <c r="F5026" s="52" t="s">
        <v>439</v>
      </c>
      <c r="G5026" s="52">
        <v>9</v>
      </c>
      <c r="H5026" s="227"/>
      <c r="I5026" s="8">
        <f t="shared" si="111"/>
        <v>36</v>
      </c>
      <c r="J5026" s="372"/>
    </row>
    <row r="5027" spans="1:10" ht="15" customHeight="1" x14ac:dyDescent="0.2">
      <c r="A5027" s="8">
        <v>2993</v>
      </c>
      <c r="B5027" s="365" t="s">
        <v>1051</v>
      </c>
      <c r="C5027" s="8" t="s">
        <v>386</v>
      </c>
      <c r="D5027" s="8">
        <v>31</v>
      </c>
      <c r="F5027" s="52" t="s">
        <v>397</v>
      </c>
      <c r="G5027" s="52">
        <v>17</v>
      </c>
      <c r="H5027" s="227"/>
      <c r="I5027" s="8">
        <f t="shared" si="111"/>
        <v>48</v>
      </c>
      <c r="J5027" s="372"/>
    </row>
    <row r="5028" spans="1:10" ht="15" customHeight="1" x14ac:dyDescent="0.2">
      <c r="A5028" s="8">
        <v>2992</v>
      </c>
      <c r="B5028" s="365" t="s">
        <v>1051</v>
      </c>
      <c r="C5028" s="52" t="s">
        <v>256</v>
      </c>
      <c r="D5028" s="52">
        <v>17</v>
      </c>
      <c r="F5028" s="8" t="s">
        <v>441</v>
      </c>
      <c r="G5028" s="8">
        <v>41</v>
      </c>
      <c r="H5028" s="227" t="s">
        <v>4798</v>
      </c>
      <c r="I5028" s="8">
        <f t="shared" si="111"/>
        <v>58</v>
      </c>
      <c r="J5028" s="372"/>
    </row>
    <row r="5029" spans="1:10" ht="15" customHeight="1" x14ac:dyDescent="0.2">
      <c r="A5029" s="8">
        <v>2991</v>
      </c>
      <c r="B5029" s="365" t="s">
        <v>1051</v>
      </c>
      <c r="C5029" s="52" t="s">
        <v>379</v>
      </c>
      <c r="D5029" s="52">
        <v>10</v>
      </c>
      <c r="F5029" s="8" t="s">
        <v>295</v>
      </c>
      <c r="G5029" s="8">
        <v>32</v>
      </c>
      <c r="H5029" s="227"/>
      <c r="I5029" s="8">
        <f t="shared" si="111"/>
        <v>42</v>
      </c>
      <c r="J5029" s="372"/>
    </row>
    <row r="5030" spans="1:10" ht="15" customHeight="1" x14ac:dyDescent="0.2">
      <c r="A5030" s="8">
        <v>2990</v>
      </c>
      <c r="B5030" s="360" t="s">
        <v>1052</v>
      </c>
      <c r="C5030" s="376" t="s">
        <v>386</v>
      </c>
      <c r="D5030" s="52">
        <v>7</v>
      </c>
      <c r="F5030" s="8" t="s">
        <v>516</v>
      </c>
      <c r="G5030" s="8">
        <v>38</v>
      </c>
      <c r="H5030" s="227"/>
      <c r="I5030" s="8">
        <f t="shared" si="111"/>
        <v>45</v>
      </c>
      <c r="J5030" s="372"/>
    </row>
    <row r="5031" spans="1:10" ht="15" customHeight="1" x14ac:dyDescent="0.2">
      <c r="A5031" s="8">
        <v>2989</v>
      </c>
      <c r="B5031" s="360" t="s">
        <v>1052</v>
      </c>
      <c r="C5031" s="52" t="s">
        <v>8219</v>
      </c>
      <c r="D5031" s="52">
        <v>21</v>
      </c>
      <c r="F5031" s="8" t="s">
        <v>187</v>
      </c>
      <c r="G5031" s="8">
        <v>23</v>
      </c>
      <c r="H5031" s="227"/>
      <c r="I5031" s="8">
        <f t="shared" si="111"/>
        <v>44</v>
      </c>
      <c r="J5031" s="372"/>
    </row>
    <row r="5032" spans="1:10" ht="15" customHeight="1" x14ac:dyDescent="0.2">
      <c r="A5032" s="8">
        <v>2988</v>
      </c>
      <c r="B5032" s="360" t="s">
        <v>1052</v>
      </c>
      <c r="C5032" s="376" t="s">
        <v>243</v>
      </c>
      <c r="D5032" s="52">
        <v>17</v>
      </c>
      <c r="F5032" s="8" t="s">
        <v>342</v>
      </c>
      <c r="G5032" s="8">
        <v>62</v>
      </c>
      <c r="H5032" s="227" t="s">
        <v>1369</v>
      </c>
      <c r="I5032" s="8">
        <f t="shared" si="111"/>
        <v>79</v>
      </c>
      <c r="J5032" s="372"/>
    </row>
    <row r="5033" spans="1:10" ht="15" customHeight="1" x14ac:dyDescent="0.2">
      <c r="A5033" s="8">
        <v>2987</v>
      </c>
      <c r="B5033" s="360" t="s">
        <v>1052</v>
      </c>
      <c r="C5033" s="376" t="s">
        <v>439</v>
      </c>
      <c r="D5033" s="52">
        <v>3</v>
      </c>
      <c r="F5033" s="8" t="s">
        <v>422</v>
      </c>
      <c r="G5033" s="8">
        <v>39</v>
      </c>
      <c r="H5033" s="227"/>
      <c r="I5033" s="8">
        <f t="shared" si="111"/>
        <v>42</v>
      </c>
      <c r="J5033" s="372"/>
    </row>
    <row r="5034" spans="1:10" ht="15" customHeight="1" x14ac:dyDescent="0.2">
      <c r="A5034" s="8">
        <v>2986</v>
      </c>
      <c r="B5034" s="360" t="s">
        <v>1052</v>
      </c>
      <c r="C5034" s="376" t="s">
        <v>409</v>
      </c>
      <c r="D5034" s="52">
        <v>13</v>
      </c>
      <c r="F5034" s="8" t="s">
        <v>319</v>
      </c>
      <c r="G5034" s="8">
        <v>22</v>
      </c>
      <c r="H5034" s="227"/>
      <c r="I5034" s="8">
        <f t="shared" si="111"/>
        <v>35</v>
      </c>
      <c r="J5034" s="372"/>
    </row>
    <row r="5035" spans="1:10" ht="15" customHeight="1" x14ac:dyDescent="0.2">
      <c r="A5035" s="8">
        <v>2985</v>
      </c>
      <c r="B5035" s="360" t="s">
        <v>1052</v>
      </c>
      <c r="C5035" s="377" t="s">
        <v>295</v>
      </c>
      <c r="D5035" s="8">
        <v>21</v>
      </c>
      <c r="F5035" s="52" t="s">
        <v>441</v>
      </c>
      <c r="G5035" s="52">
        <v>19</v>
      </c>
      <c r="H5035" s="227"/>
      <c r="I5035" s="8">
        <f t="shared" si="111"/>
        <v>40</v>
      </c>
      <c r="J5035" s="372"/>
    </row>
    <row r="5036" spans="1:10" ht="15" customHeight="1" x14ac:dyDescent="0.2">
      <c r="A5036" s="8">
        <v>2984</v>
      </c>
      <c r="B5036" s="360" t="s">
        <v>1052</v>
      </c>
      <c r="C5036" s="376" t="s">
        <v>404</v>
      </c>
      <c r="D5036" s="52">
        <v>20</v>
      </c>
      <c r="F5036" s="8" t="s">
        <v>256</v>
      </c>
      <c r="G5036" s="8">
        <v>34</v>
      </c>
      <c r="H5036" s="227"/>
      <c r="I5036" s="8">
        <f t="shared" si="111"/>
        <v>54</v>
      </c>
      <c r="J5036" s="372"/>
    </row>
    <row r="5037" spans="1:10" ht="15" customHeight="1" x14ac:dyDescent="0.2">
      <c r="A5037" s="8">
        <v>2983</v>
      </c>
      <c r="B5037" s="360" t="s">
        <v>1052</v>
      </c>
      <c r="C5037" s="377" t="s">
        <v>397</v>
      </c>
      <c r="D5037" s="8">
        <v>26</v>
      </c>
      <c r="E5037" s="52" t="s">
        <v>777</v>
      </c>
      <c r="F5037" s="52" t="s">
        <v>379</v>
      </c>
      <c r="G5037" s="52">
        <v>20</v>
      </c>
      <c r="H5037" s="227"/>
      <c r="I5037" s="8">
        <f t="shared" si="111"/>
        <v>46</v>
      </c>
      <c r="J5037" s="372"/>
    </row>
    <row r="5038" spans="1:10" ht="15" customHeight="1" x14ac:dyDescent="0.2">
      <c r="A5038" s="8">
        <v>2982</v>
      </c>
      <c r="B5038" s="360" t="s">
        <v>1052</v>
      </c>
      <c r="C5038" s="377" t="s">
        <v>400</v>
      </c>
      <c r="D5038" s="8">
        <v>32</v>
      </c>
      <c r="F5038" s="52" t="s">
        <v>392</v>
      </c>
      <c r="G5038" s="52">
        <v>22</v>
      </c>
      <c r="H5038" s="227"/>
      <c r="I5038" s="8">
        <f t="shared" si="111"/>
        <v>54</v>
      </c>
      <c r="J5038" s="372"/>
    </row>
    <row r="5039" spans="1:10" ht="15" customHeight="1" x14ac:dyDescent="0.2">
      <c r="A5039" s="8">
        <v>2981</v>
      </c>
      <c r="B5039" s="365" t="s">
        <v>1053</v>
      </c>
      <c r="C5039" s="52" t="s">
        <v>295</v>
      </c>
      <c r="D5039" s="52">
        <v>24</v>
      </c>
      <c r="F5039" s="8" t="s">
        <v>187</v>
      </c>
      <c r="G5039" s="8">
        <v>40</v>
      </c>
      <c r="H5039" s="227"/>
      <c r="I5039" s="8">
        <f t="shared" si="111"/>
        <v>64</v>
      </c>
      <c r="J5039" s="372"/>
    </row>
    <row r="5040" spans="1:10" ht="15" customHeight="1" x14ac:dyDescent="0.2">
      <c r="A5040" s="8">
        <v>2980</v>
      </c>
      <c r="B5040" s="365" t="s">
        <v>1053</v>
      </c>
      <c r="C5040" s="8" t="s">
        <v>319</v>
      </c>
      <c r="D5040" s="8">
        <v>21</v>
      </c>
      <c r="F5040" s="52" t="s">
        <v>516</v>
      </c>
      <c r="G5040" s="52">
        <v>20</v>
      </c>
      <c r="H5040" s="227"/>
      <c r="I5040" s="8">
        <f t="shared" si="111"/>
        <v>41</v>
      </c>
      <c r="J5040" s="372"/>
    </row>
    <row r="5041" spans="1:10" ht="15" customHeight="1" x14ac:dyDescent="0.2">
      <c r="A5041" s="8">
        <v>2979</v>
      </c>
      <c r="B5041" s="365" t="s">
        <v>1053</v>
      </c>
      <c r="C5041" s="52" t="s">
        <v>439</v>
      </c>
      <c r="D5041" s="378">
        <v>24</v>
      </c>
      <c r="F5041" s="8" t="s">
        <v>409</v>
      </c>
      <c r="G5041" s="8">
        <v>26</v>
      </c>
      <c r="H5041" s="227"/>
      <c r="I5041" s="8">
        <f t="shared" si="111"/>
        <v>50</v>
      </c>
      <c r="J5041" s="372"/>
    </row>
    <row r="5042" spans="1:10" ht="15" customHeight="1" x14ac:dyDescent="0.2">
      <c r="A5042" s="8">
        <v>2978</v>
      </c>
      <c r="B5042" s="365" t="s">
        <v>1053</v>
      </c>
      <c r="C5042" s="8" t="s">
        <v>422</v>
      </c>
      <c r="D5042" s="8">
        <v>43</v>
      </c>
      <c r="F5042" s="52" t="s">
        <v>243</v>
      </c>
      <c r="G5042" s="52">
        <v>21</v>
      </c>
      <c r="H5042" s="227"/>
      <c r="I5042" s="8">
        <f t="shared" si="111"/>
        <v>64</v>
      </c>
      <c r="J5042" s="372"/>
    </row>
    <row r="5043" spans="1:10" ht="15" customHeight="1" x14ac:dyDescent="0.2">
      <c r="A5043" s="8">
        <v>2977</v>
      </c>
      <c r="B5043" s="365" t="s">
        <v>1053</v>
      </c>
      <c r="C5043" s="8" t="s">
        <v>342</v>
      </c>
      <c r="D5043" s="8">
        <v>31</v>
      </c>
      <c r="F5043" s="52" t="s">
        <v>752</v>
      </c>
      <c r="G5043" s="52">
        <v>21</v>
      </c>
      <c r="H5043" s="227"/>
      <c r="I5043" s="8">
        <f t="shared" si="111"/>
        <v>52</v>
      </c>
      <c r="J5043" s="372"/>
    </row>
    <row r="5044" spans="1:10" ht="15" customHeight="1" x14ac:dyDescent="0.2">
      <c r="A5044" s="8">
        <v>2976</v>
      </c>
      <c r="B5044" s="365" t="s">
        <v>1053</v>
      </c>
      <c r="C5044" s="8" t="s">
        <v>392</v>
      </c>
      <c r="D5044" s="8">
        <v>45</v>
      </c>
      <c r="F5044" s="52" t="s">
        <v>386</v>
      </c>
      <c r="G5044" s="52">
        <v>14</v>
      </c>
      <c r="H5044" s="227" t="s">
        <v>1339</v>
      </c>
      <c r="I5044" s="8">
        <f t="shared" si="111"/>
        <v>59</v>
      </c>
      <c r="J5044" s="372"/>
    </row>
    <row r="5045" spans="1:10" ht="15" customHeight="1" x14ac:dyDescent="0.2">
      <c r="A5045" s="8">
        <v>2975</v>
      </c>
      <c r="B5045" s="365" t="s">
        <v>1053</v>
      </c>
      <c r="C5045" s="8" t="s">
        <v>379</v>
      </c>
      <c r="D5045" s="8">
        <v>27</v>
      </c>
      <c r="F5045" s="52" t="s">
        <v>400</v>
      </c>
      <c r="G5045" s="52">
        <v>24</v>
      </c>
      <c r="H5045" s="227"/>
      <c r="I5045" s="8">
        <f t="shared" si="111"/>
        <v>51</v>
      </c>
      <c r="J5045" s="372"/>
    </row>
    <row r="5046" spans="1:10" ht="15" customHeight="1" x14ac:dyDescent="0.2">
      <c r="A5046" s="8">
        <v>2974</v>
      </c>
      <c r="B5046" s="365" t="s">
        <v>1053</v>
      </c>
      <c r="C5046" s="52" t="s">
        <v>256</v>
      </c>
      <c r="D5046" s="52">
        <v>24</v>
      </c>
      <c r="F5046" s="8" t="s">
        <v>397</v>
      </c>
      <c r="G5046" s="8">
        <v>30</v>
      </c>
      <c r="H5046" s="227"/>
      <c r="I5046" s="8">
        <f t="shared" si="111"/>
        <v>54</v>
      </c>
      <c r="J5046" s="372"/>
    </row>
    <row r="5047" spans="1:10" ht="15" customHeight="1" x14ac:dyDescent="0.2">
      <c r="A5047" s="8">
        <v>2973</v>
      </c>
      <c r="B5047" s="365" t="s">
        <v>1053</v>
      </c>
      <c r="C5047" s="52" t="s">
        <v>441</v>
      </c>
      <c r="D5047" s="52">
        <v>24</v>
      </c>
      <c r="F5047" s="8" t="s">
        <v>404</v>
      </c>
      <c r="G5047" s="8">
        <v>31</v>
      </c>
      <c r="H5047" s="227"/>
      <c r="I5047" s="8">
        <f t="shared" si="111"/>
        <v>55</v>
      </c>
    </row>
    <row r="5048" spans="1:10" ht="15" customHeight="1" x14ac:dyDescent="0.2">
      <c r="A5048" s="8">
        <v>2972</v>
      </c>
      <c r="B5048" s="360" t="s">
        <v>1054</v>
      </c>
      <c r="C5048" s="377" t="s">
        <v>379</v>
      </c>
      <c r="D5048" s="8">
        <v>17</v>
      </c>
      <c r="F5048" s="52" t="s">
        <v>439</v>
      </c>
      <c r="G5048" s="52">
        <v>13</v>
      </c>
      <c r="H5048" s="227"/>
      <c r="I5048" s="8">
        <f t="shared" si="111"/>
        <v>30</v>
      </c>
    </row>
    <row r="5049" spans="1:10" ht="15" customHeight="1" x14ac:dyDescent="0.2">
      <c r="A5049" s="8">
        <v>2971</v>
      </c>
      <c r="B5049" s="360" t="s">
        <v>1054</v>
      </c>
      <c r="C5049" s="376" t="s">
        <v>342</v>
      </c>
      <c r="D5049" s="52">
        <v>27</v>
      </c>
      <c r="F5049" s="8" t="s">
        <v>422</v>
      </c>
      <c r="G5049" s="8">
        <v>34</v>
      </c>
      <c r="H5049" s="227"/>
      <c r="I5049" s="8">
        <f t="shared" si="111"/>
        <v>61</v>
      </c>
    </row>
    <row r="5050" spans="1:10" ht="15" customHeight="1" x14ac:dyDescent="0.2">
      <c r="A5050" s="8">
        <v>2970</v>
      </c>
      <c r="B5050" s="360" t="s">
        <v>1054</v>
      </c>
      <c r="C5050" s="376" t="s">
        <v>187</v>
      </c>
      <c r="D5050" s="52">
        <v>20</v>
      </c>
      <c r="F5050" s="8" t="s">
        <v>409</v>
      </c>
      <c r="G5050" s="8">
        <v>22</v>
      </c>
      <c r="H5050" s="227"/>
      <c r="I5050" s="8">
        <f t="shared" si="111"/>
        <v>42</v>
      </c>
    </row>
    <row r="5051" spans="1:10" ht="15" customHeight="1" x14ac:dyDescent="0.2">
      <c r="A5051" s="8">
        <v>2969</v>
      </c>
      <c r="B5051" s="360" t="s">
        <v>1054</v>
      </c>
      <c r="C5051" s="377" t="s">
        <v>516</v>
      </c>
      <c r="D5051" s="8">
        <v>30</v>
      </c>
      <c r="F5051" s="52" t="s">
        <v>752</v>
      </c>
      <c r="G5051" s="52">
        <v>3</v>
      </c>
      <c r="H5051" s="227"/>
      <c r="I5051" s="8">
        <f t="shared" si="111"/>
        <v>33</v>
      </c>
    </row>
    <row r="5052" spans="1:10" ht="15" customHeight="1" x14ac:dyDescent="0.2">
      <c r="A5052" s="8">
        <v>2968</v>
      </c>
      <c r="B5052" s="360" t="s">
        <v>1054</v>
      </c>
      <c r="C5052" s="377" t="s">
        <v>243</v>
      </c>
      <c r="D5052" s="8">
        <v>17</v>
      </c>
      <c r="F5052" s="52" t="s">
        <v>319</v>
      </c>
      <c r="G5052" s="52">
        <v>10</v>
      </c>
      <c r="H5052" s="227"/>
      <c r="I5052" s="8">
        <f t="shared" si="111"/>
        <v>27</v>
      </c>
    </row>
    <row r="5053" spans="1:10" ht="15" customHeight="1" x14ac:dyDescent="0.2">
      <c r="A5053" s="8">
        <v>2967</v>
      </c>
      <c r="B5053" s="360" t="s">
        <v>1054</v>
      </c>
      <c r="C5053" s="376" t="s">
        <v>397</v>
      </c>
      <c r="D5053" s="52">
        <v>10</v>
      </c>
      <c r="F5053" s="8" t="s">
        <v>404</v>
      </c>
      <c r="G5053" s="8">
        <v>38</v>
      </c>
      <c r="H5053" s="227" t="s">
        <v>4797</v>
      </c>
      <c r="I5053" s="8">
        <f t="shared" si="111"/>
        <v>48</v>
      </c>
    </row>
    <row r="5054" spans="1:10" ht="15" customHeight="1" x14ac:dyDescent="0.2">
      <c r="A5054" s="8">
        <v>2966</v>
      </c>
      <c r="B5054" s="360" t="s">
        <v>1054</v>
      </c>
      <c r="C5054" s="376" t="s">
        <v>400</v>
      </c>
      <c r="D5054" s="52">
        <v>28</v>
      </c>
      <c r="F5054" s="8" t="s">
        <v>295</v>
      </c>
      <c r="G5054" s="8">
        <v>31</v>
      </c>
      <c r="H5054" s="227"/>
      <c r="I5054" s="8">
        <f t="shared" si="111"/>
        <v>59</v>
      </c>
    </row>
    <row r="5055" spans="1:10" ht="15" customHeight="1" x14ac:dyDescent="0.2">
      <c r="A5055" s="8">
        <v>2965</v>
      </c>
      <c r="B5055" s="360" t="s">
        <v>1054</v>
      </c>
      <c r="C5055" s="377" t="s">
        <v>386</v>
      </c>
      <c r="D5055" s="8">
        <v>24</v>
      </c>
      <c r="F5055" s="52" t="s">
        <v>441</v>
      </c>
      <c r="G5055" s="52">
        <v>19</v>
      </c>
      <c r="H5055" s="227"/>
      <c r="I5055" s="8">
        <f t="shared" si="111"/>
        <v>43</v>
      </c>
    </row>
    <row r="5056" spans="1:10" ht="15" customHeight="1" x14ac:dyDescent="0.2">
      <c r="A5056" s="8">
        <v>2964</v>
      </c>
      <c r="B5056" s="360" t="s">
        <v>1054</v>
      </c>
      <c r="C5056" s="377" t="s">
        <v>392</v>
      </c>
      <c r="D5056" s="8">
        <v>35</v>
      </c>
      <c r="F5056" s="52" t="s">
        <v>256</v>
      </c>
      <c r="G5056" s="52">
        <v>10</v>
      </c>
      <c r="H5056" s="227"/>
      <c r="I5056" s="8">
        <f t="shared" si="111"/>
        <v>45</v>
      </c>
    </row>
    <row r="5057" spans="1:10" ht="15" customHeight="1" x14ac:dyDescent="0.2">
      <c r="A5057" s="8">
        <v>2963</v>
      </c>
      <c r="B5057" s="373" t="s">
        <v>1055</v>
      </c>
      <c r="C5057" s="377" t="s">
        <v>295</v>
      </c>
      <c r="D5057" s="8">
        <v>39</v>
      </c>
      <c r="E5057" s="361">
        <v>13</v>
      </c>
      <c r="F5057" s="52" t="s">
        <v>319</v>
      </c>
      <c r="G5057" s="52">
        <v>29</v>
      </c>
      <c r="H5057" s="227" t="s">
        <v>1402</v>
      </c>
      <c r="I5057" s="8">
        <f t="shared" si="111"/>
        <v>68</v>
      </c>
      <c r="J5057" s="358">
        <v>44.59</v>
      </c>
    </row>
    <row r="5058" spans="1:10" ht="15" customHeight="1" x14ac:dyDescent="0.2">
      <c r="A5058" s="8">
        <v>2962</v>
      </c>
      <c r="B5058" s="374" t="s">
        <v>1056</v>
      </c>
      <c r="C5058" s="8" t="s">
        <v>295</v>
      </c>
      <c r="D5058" s="8">
        <v>34</v>
      </c>
      <c r="E5058" s="354"/>
      <c r="F5058" s="52" t="s">
        <v>392</v>
      </c>
      <c r="G5058" s="52">
        <v>30</v>
      </c>
      <c r="H5058" s="227" t="s">
        <v>4800</v>
      </c>
      <c r="I5058" s="8">
        <f t="shared" si="111"/>
        <v>64</v>
      </c>
    </row>
    <row r="5059" spans="1:10" ht="15" customHeight="1" x14ac:dyDescent="0.2">
      <c r="A5059" s="8">
        <v>2961</v>
      </c>
      <c r="B5059" s="374" t="s">
        <v>1056</v>
      </c>
      <c r="C5059" s="8" t="s">
        <v>319</v>
      </c>
      <c r="D5059" s="8">
        <v>20</v>
      </c>
      <c r="E5059" s="354"/>
      <c r="F5059" s="52" t="s">
        <v>516</v>
      </c>
      <c r="G5059" s="52">
        <v>13</v>
      </c>
      <c r="H5059" s="227"/>
      <c r="I5059" s="8">
        <f t="shared" si="111"/>
        <v>33</v>
      </c>
    </row>
    <row r="5060" spans="1:10" ht="15" customHeight="1" x14ac:dyDescent="0.2">
      <c r="A5060" s="8">
        <v>2960</v>
      </c>
      <c r="B5060" s="373" t="s">
        <v>1057</v>
      </c>
      <c r="C5060" s="376" t="s">
        <v>1323</v>
      </c>
      <c r="D5060" s="52">
        <v>10</v>
      </c>
      <c r="E5060" s="354"/>
      <c r="F5060" s="8" t="s">
        <v>392</v>
      </c>
      <c r="G5060" s="8">
        <v>24</v>
      </c>
      <c r="H5060" s="227" t="s">
        <v>8181</v>
      </c>
      <c r="I5060" s="8">
        <f t="shared" si="111"/>
        <v>34</v>
      </c>
    </row>
    <row r="5061" spans="1:10" ht="15" customHeight="1" x14ac:dyDescent="0.2">
      <c r="A5061" s="8">
        <v>2959</v>
      </c>
      <c r="B5061" s="373" t="s">
        <v>1057</v>
      </c>
      <c r="C5061" s="377" t="s">
        <v>319</v>
      </c>
      <c r="D5061" s="8">
        <v>28</v>
      </c>
      <c r="E5061" s="354"/>
      <c r="F5061" s="52" t="s">
        <v>187</v>
      </c>
      <c r="G5061" s="52">
        <v>16</v>
      </c>
      <c r="H5061" s="227"/>
      <c r="I5061" s="8">
        <f t="shared" si="111"/>
        <v>44</v>
      </c>
    </row>
    <row r="5062" spans="1:10" ht="15" customHeight="1" x14ac:dyDescent="0.2">
      <c r="A5062" s="8">
        <v>2958</v>
      </c>
      <c r="B5062" s="373" t="s">
        <v>1057</v>
      </c>
      <c r="C5062" s="376" t="s">
        <v>386</v>
      </c>
      <c r="D5062" s="52">
        <v>6</v>
      </c>
      <c r="E5062" s="354"/>
      <c r="F5062" s="8" t="s">
        <v>295</v>
      </c>
      <c r="G5062" s="8">
        <v>10</v>
      </c>
      <c r="H5062" s="227"/>
      <c r="I5062" s="8">
        <f t="shared" si="111"/>
        <v>16</v>
      </c>
    </row>
    <row r="5063" spans="1:10" ht="15" customHeight="1" x14ac:dyDescent="0.2">
      <c r="A5063" s="8">
        <v>2957</v>
      </c>
      <c r="B5063" s="373" t="s">
        <v>1057</v>
      </c>
      <c r="C5063" s="376" t="s">
        <v>442</v>
      </c>
      <c r="D5063" s="52">
        <v>18</v>
      </c>
      <c r="E5063" s="354"/>
      <c r="F5063" s="8" t="s">
        <v>516</v>
      </c>
      <c r="G5063" s="8">
        <v>23</v>
      </c>
      <c r="H5063" s="227"/>
      <c r="I5063" s="8">
        <f t="shared" si="111"/>
        <v>41</v>
      </c>
      <c r="J5063" s="372"/>
    </row>
    <row r="5064" spans="1:10" ht="15" customHeight="1" x14ac:dyDescent="0.2">
      <c r="A5064" s="8">
        <v>2956</v>
      </c>
      <c r="B5064" s="374" t="s">
        <v>1058</v>
      </c>
      <c r="C5064" s="52" t="s">
        <v>295</v>
      </c>
      <c r="D5064" s="52">
        <v>13</v>
      </c>
      <c r="F5064" s="8" t="s">
        <v>243</v>
      </c>
      <c r="G5064" s="8">
        <v>31</v>
      </c>
      <c r="H5064" s="227"/>
      <c r="I5064" s="8">
        <f t="shared" si="111"/>
        <v>44</v>
      </c>
      <c r="J5064" s="372"/>
    </row>
    <row r="5065" spans="1:10" ht="15" customHeight="1" x14ac:dyDescent="0.2">
      <c r="A5065" s="8">
        <v>2955</v>
      </c>
      <c r="B5065" s="374" t="s">
        <v>1058</v>
      </c>
      <c r="C5065" s="52" t="s">
        <v>439</v>
      </c>
      <c r="D5065" s="52">
        <v>0</v>
      </c>
      <c r="F5065" s="8" t="s">
        <v>1323</v>
      </c>
      <c r="G5065" s="8">
        <v>41</v>
      </c>
      <c r="H5065" s="227"/>
      <c r="I5065" s="8">
        <f t="shared" si="111"/>
        <v>41</v>
      </c>
      <c r="J5065" s="372"/>
    </row>
    <row r="5066" spans="1:10" ht="15" customHeight="1" x14ac:dyDescent="0.2">
      <c r="A5066" s="8">
        <v>2954</v>
      </c>
      <c r="B5066" s="374" t="s">
        <v>1058</v>
      </c>
      <c r="C5066" s="52" t="s">
        <v>256</v>
      </c>
      <c r="D5066" s="52">
        <v>28</v>
      </c>
      <c r="F5066" s="8" t="s">
        <v>187</v>
      </c>
      <c r="G5066" s="8">
        <v>31</v>
      </c>
      <c r="H5066" s="227"/>
      <c r="I5066" s="8">
        <f t="shared" si="111"/>
        <v>59</v>
      </c>
      <c r="J5066" s="372"/>
    </row>
    <row r="5067" spans="1:10" ht="15" customHeight="1" x14ac:dyDescent="0.2">
      <c r="A5067" s="8">
        <v>2953</v>
      </c>
      <c r="B5067" s="374" t="s">
        <v>1058</v>
      </c>
      <c r="C5067" s="8" t="s">
        <v>397</v>
      </c>
      <c r="D5067" s="8">
        <v>34</v>
      </c>
      <c r="F5067" s="52" t="s">
        <v>379</v>
      </c>
      <c r="G5067" s="52">
        <v>17</v>
      </c>
      <c r="H5067" s="227"/>
      <c r="I5067" s="8">
        <f t="shared" si="111"/>
        <v>51</v>
      </c>
      <c r="J5067" s="372"/>
    </row>
    <row r="5068" spans="1:10" ht="15" customHeight="1" x14ac:dyDescent="0.2">
      <c r="A5068" s="8">
        <v>2952</v>
      </c>
      <c r="B5068" s="374" t="s">
        <v>1058</v>
      </c>
      <c r="C5068" s="52" t="s">
        <v>404</v>
      </c>
      <c r="D5068" s="52">
        <v>17</v>
      </c>
      <c r="F5068" s="8" t="s">
        <v>392</v>
      </c>
      <c r="G5068" s="8">
        <v>41</v>
      </c>
      <c r="H5068" s="227" t="s">
        <v>1339</v>
      </c>
      <c r="I5068" s="8">
        <f t="shared" si="111"/>
        <v>58</v>
      </c>
      <c r="J5068" s="372"/>
    </row>
    <row r="5069" spans="1:10" ht="15" customHeight="1" x14ac:dyDescent="0.2">
      <c r="A5069" s="8">
        <v>2951</v>
      </c>
      <c r="B5069" s="374" t="s">
        <v>1058</v>
      </c>
      <c r="C5069" s="52" t="s">
        <v>400</v>
      </c>
      <c r="D5069" s="52">
        <v>21</v>
      </c>
      <c r="F5069" s="8" t="s">
        <v>386</v>
      </c>
      <c r="G5069" s="8">
        <v>34</v>
      </c>
      <c r="H5069" s="227"/>
      <c r="I5069" s="8">
        <f t="shared" si="111"/>
        <v>55</v>
      </c>
      <c r="J5069" s="372"/>
    </row>
    <row r="5070" spans="1:10" ht="15" customHeight="1" x14ac:dyDescent="0.2">
      <c r="A5070" s="8">
        <v>2950</v>
      </c>
      <c r="B5070" s="374" t="s">
        <v>1058</v>
      </c>
      <c r="C5070" s="52" t="s">
        <v>442</v>
      </c>
      <c r="D5070" s="52">
        <v>20</v>
      </c>
      <c r="F5070" s="8" t="s">
        <v>422</v>
      </c>
      <c r="G5070" s="8">
        <v>34</v>
      </c>
      <c r="H5070" s="227"/>
      <c r="I5070" s="8">
        <f t="shared" si="111"/>
        <v>54</v>
      </c>
      <c r="J5070" s="372"/>
    </row>
    <row r="5071" spans="1:10" ht="15" customHeight="1" x14ac:dyDescent="0.2">
      <c r="A5071" s="8">
        <v>2949</v>
      </c>
      <c r="B5071" s="374" t="s">
        <v>1058</v>
      </c>
      <c r="C5071" s="8" t="s">
        <v>516</v>
      </c>
      <c r="D5071" s="8">
        <v>19</v>
      </c>
      <c r="F5071" s="52" t="s">
        <v>409</v>
      </c>
      <c r="G5071" s="52">
        <v>14</v>
      </c>
      <c r="H5071" s="227"/>
      <c r="I5071" s="8">
        <f t="shared" si="111"/>
        <v>33</v>
      </c>
      <c r="J5071" s="372"/>
    </row>
    <row r="5072" spans="1:10" ht="15" customHeight="1" x14ac:dyDescent="0.2">
      <c r="A5072" s="8">
        <v>2948</v>
      </c>
      <c r="B5072" s="374" t="s">
        <v>1058</v>
      </c>
      <c r="C5072" s="52" t="s">
        <v>514</v>
      </c>
      <c r="D5072" s="52">
        <v>14</v>
      </c>
      <c r="F5072" s="8" t="s">
        <v>319</v>
      </c>
      <c r="G5072" s="8">
        <v>36</v>
      </c>
      <c r="H5072" s="227"/>
      <c r="I5072" s="8">
        <f t="shared" si="111"/>
        <v>50</v>
      </c>
      <c r="J5072" s="372"/>
    </row>
    <row r="5073" spans="1:10" ht="15" customHeight="1" x14ac:dyDescent="0.2">
      <c r="A5073" s="8">
        <v>2947</v>
      </c>
      <c r="B5073" s="373" t="s">
        <v>1059</v>
      </c>
      <c r="C5073" s="376" t="s">
        <v>1323</v>
      </c>
      <c r="D5073" s="52">
        <v>28</v>
      </c>
      <c r="F5073" s="8" t="s">
        <v>442</v>
      </c>
      <c r="G5073" s="8">
        <v>35</v>
      </c>
      <c r="H5073" s="227" t="s">
        <v>1371</v>
      </c>
      <c r="I5073" s="8">
        <f t="shared" si="111"/>
        <v>63</v>
      </c>
      <c r="J5073" s="372"/>
    </row>
    <row r="5074" spans="1:10" ht="15" customHeight="1" x14ac:dyDescent="0.2">
      <c r="A5074" s="8">
        <v>2946</v>
      </c>
      <c r="B5074" s="373" t="s">
        <v>1059</v>
      </c>
      <c r="C5074" s="377" t="s">
        <v>243</v>
      </c>
      <c r="D5074" s="8">
        <v>13</v>
      </c>
      <c r="E5074" s="52" t="s">
        <v>777</v>
      </c>
      <c r="F5074" s="52" t="s">
        <v>256</v>
      </c>
      <c r="G5074" s="52">
        <v>10</v>
      </c>
      <c r="H5074" s="227"/>
      <c r="I5074" s="8">
        <f t="shared" si="111"/>
        <v>23</v>
      </c>
      <c r="J5074" s="372"/>
    </row>
    <row r="5075" spans="1:10" ht="15" customHeight="1" x14ac:dyDescent="0.2">
      <c r="A5075" s="8">
        <v>2945</v>
      </c>
      <c r="B5075" s="373" t="s">
        <v>1059</v>
      </c>
      <c r="C5075" s="376" t="s">
        <v>379</v>
      </c>
      <c r="D5075" s="52">
        <v>7</v>
      </c>
      <c r="F5075" s="8" t="s">
        <v>439</v>
      </c>
      <c r="G5075" s="8">
        <v>13</v>
      </c>
      <c r="H5075" s="227"/>
      <c r="I5075" s="8">
        <f t="shared" si="111"/>
        <v>20</v>
      </c>
      <c r="J5075" s="372"/>
    </row>
    <row r="5076" spans="1:10" ht="15" customHeight="1" x14ac:dyDescent="0.2">
      <c r="A5076" s="8">
        <v>2944</v>
      </c>
      <c r="B5076" s="373" t="s">
        <v>1059</v>
      </c>
      <c r="C5076" s="377" t="s">
        <v>392</v>
      </c>
      <c r="D5076" s="8">
        <v>15</v>
      </c>
      <c r="F5076" s="52" t="s">
        <v>295</v>
      </c>
      <c r="G5076" s="52">
        <v>13</v>
      </c>
      <c r="H5076" s="227"/>
      <c r="I5076" s="8">
        <f t="shared" si="111"/>
        <v>28</v>
      </c>
      <c r="J5076" s="372"/>
    </row>
    <row r="5077" spans="1:10" ht="15" customHeight="1" x14ac:dyDescent="0.2">
      <c r="A5077" s="8">
        <v>2943</v>
      </c>
      <c r="B5077" s="373" t="s">
        <v>1059</v>
      </c>
      <c r="C5077" s="377" t="s">
        <v>386</v>
      </c>
      <c r="D5077" s="8">
        <v>23</v>
      </c>
      <c r="F5077" s="52" t="s">
        <v>397</v>
      </c>
      <c r="G5077" s="52">
        <v>21</v>
      </c>
      <c r="H5077" s="227"/>
      <c r="I5077" s="8">
        <f t="shared" si="111"/>
        <v>44</v>
      </c>
      <c r="J5077" s="372"/>
    </row>
    <row r="5078" spans="1:10" ht="15" customHeight="1" x14ac:dyDescent="0.2">
      <c r="A5078" s="8">
        <v>2942</v>
      </c>
      <c r="B5078" s="373" t="s">
        <v>1059</v>
      </c>
      <c r="C5078" s="376" t="s">
        <v>404</v>
      </c>
      <c r="D5078" s="52">
        <v>17</v>
      </c>
      <c r="F5078" s="8" t="s">
        <v>400</v>
      </c>
      <c r="G5078" s="8">
        <v>27</v>
      </c>
      <c r="H5078" s="227"/>
      <c r="I5078" s="8">
        <f t="shared" si="111"/>
        <v>44</v>
      </c>
      <c r="J5078" s="372"/>
    </row>
    <row r="5079" spans="1:10" ht="15" customHeight="1" x14ac:dyDescent="0.2">
      <c r="A5079" s="8">
        <v>2941</v>
      </c>
      <c r="B5079" s="373" t="s">
        <v>1059</v>
      </c>
      <c r="C5079" s="377" t="s">
        <v>187</v>
      </c>
      <c r="D5079" s="8">
        <v>31</v>
      </c>
      <c r="F5079" s="52" t="s">
        <v>516</v>
      </c>
      <c r="G5079" s="52">
        <v>26</v>
      </c>
      <c r="H5079" s="227"/>
      <c r="I5079" s="8">
        <f t="shared" si="111"/>
        <v>57</v>
      </c>
      <c r="J5079" s="372"/>
    </row>
    <row r="5080" spans="1:10" ht="15" customHeight="1" x14ac:dyDescent="0.2">
      <c r="A5080" s="8">
        <v>2940</v>
      </c>
      <c r="B5080" s="373" t="s">
        <v>1059</v>
      </c>
      <c r="C5080" s="377" t="s">
        <v>422</v>
      </c>
      <c r="D5080" s="8">
        <v>40</v>
      </c>
      <c r="F5080" s="52" t="s">
        <v>514</v>
      </c>
      <c r="G5080" s="52">
        <v>15</v>
      </c>
      <c r="H5080" s="227"/>
      <c r="I5080" s="8">
        <f t="shared" si="111"/>
        <v>55</v>
      </c>
      <c r="J5080" s="372"/>
    </row>
    <row r="5081" spans="1:10" ht="15" customHeight="1" x14ac:dyDescent="0.2">
      <c r="A5081" s="8">
        <v>2939</v>
      </c>
      <c r="B5081" s="373" t="s">
        <v>1059</v>
      </c>
      <c r="C5081" s="376" t="s">
        <v>409</v>
      </c>
      <c r="D5081" s="52">
        <v>24</v>
      </c>
      <c r="E5081" s="52" t="s">
        <v>777</v>
      </c>
      <c r="F5081" s="8" t="s">
        <v>319</v>
      </c>
      <c r="G5081" s="8">
        <v>30</v>
      </c>
      <c r="H5081" s="227"/>
      <c r="I5081" s="8">
        <f t="shared" si="111"/>
        <v>54</v>
      </c>
      <c r="J5081" s="372"/>
    </row>
    <row r="5082" spans="1:10" ht="15" customHeight="1" x14ac:dyDescent="0.2">
      <c r="A5082" s="8">
        <v>2938</v>
      </c>
      <c r="B5082" s="374" t="s">
        <v>1060</v>
      </c>
      <c r="C5082" s="52" t="s">
        <v>379</v>
      </c>
      <c r="D5082" s="52">
        <v>7</v>
      </c>
      <c r="F5082" s="8" t="s">
        <v>409</v>
      </c>
      <c r="G5082" s="8">
        <v>51</v>
      </c>
      <c r="H5082" s="227" t="s">
        <v>4802</v>
      </c>
      <c r="I5082" s="8">
        <f t="shared" si="111"/>
        <v>58</v>
      </c>
      <c r="J5082" s="372"/>
    </row>
    <row r="5083" spans="1:10" ht="15" customHeight="1" x14ac:dyDescent="0.2">
      <c r="A5083" s="8">
        <v>2937</v>
      </c>
      <c r="B5083" s="374" t="s">
        <v>1060</v>
      </c>
      <c r="C5083" s="8" t="s">
        <v>1323</v>
      </c>
      <c r="D5083" s="8">
        <v>19</v>
      </c>
      <c r="F5083" s="52" t="s">
        <v>422</v>
      </c>
      <c r="G5083" s="52">
        <v>17</v>
      </c>
      <c r="H5083" s="227"/>
      <c r="I5083" s="8">
        <f t="shared" si="111"/>
        <v>36</v>
      </c>
      <c r="J5083" s="372"/>
    </row>
    <row r="5084" spans="1:10" ht="15" customHeight="1" x14ac:dyDescent="0.2">
      <c r="A5084" s="8">
        <v>2936</v>
      </c>
      <c r="B5084" s="374" t="s">
        <v>1060</v>
      </c>
      <c r="C5084" s="52" t="s">
        <v>514</v>
      </c>
      <c r="D5084" s="52">
        <v>14</v>
      </c>
      <c r="F5084" s="8" t="s">
        <v>404</v>
      </c>
      <c r="G5084" s="8">
        <v>48</v>
      </c>
      <c r="H5084" s="227"/>
      <c r="I5084" s="8">
        <f t="shared" si="111"/>
        <v>62</v>
      </c>
      <c r="J5084" s="372"/>
    </row>
    <row r="5085" spans="1:10" ht="15" customHeight="1" x14ac:dyDescent="0.2">
      <c r="A5085" s="8">
        <v>2935</v>
      </c>
      <c r="B5085" s="374" t="s">
        <v>1060</v>
      </c>
      <c r="C5085" s="8" t="s">
        <v>442</v>
      </c>
      <c r="D5085" s="8">
        <v>34</v>
      </c>
      <c r="F5085" s="52" t="s">
        <v>397</v>
      </c>
      <c r="G5085" s="52">
        <v>21</v>
      </c>
      <c r="H5085" s="227"/>
      <c r="I5085" s="8">
        <f t="shared" ref="I5085:I5148" si="112">D5085+G5085</f>
        <v>55</v>
      </c>
      <c r="J5085" s="372"/>
    </row>
    <row r="5086" spans="1:10" ht="15" customHeight="1" x14ac:dyDescent="0.2">
      <c r="A5086" s="8">
        <v>2934</v>
      </c>
      <c r="B5086" s="374" t="s">
        <v>1060</v>
      </c>
      <c r="C5086" s="8" t="s">
        <v>386</v>
      </c>
      <c r="D5086" s="8">
        <v>52</v>
      </c>
      <c r="F5086" s="52" t="s">
        <v>243</v>
      </c>
      <c r="G5086" s="52">
        <v>21</v>
      </c>
      <c r="H5086" s="227"/>
      <c r="I5086" s="8">
        <f t="shared" si="112"/>
        <v>73</v>
      </c>
      <c r="J5086" s="372"/>
    </row>
    <row r="5087" spans="1:10" ht="15" customHeight="1" x14ac:dyDescent="0.2">
      <c r="A5087" s="8">
        <v>2933</v>
      </c>
      <c r="B5087" s="374" t="s">
        <v>1060</v>
      </c>
      <c r="C5087" s="52" t="s">
        <v>400</v>
      </c>
      <c r="D5087" s="52">
        <v>20</v>
      </c>
      <c r="F5087" s="8" t="s">
        <v>392</v>
      </c>
      <c r="G5087" s="8">
        <v>40</v>
      </c>
      <c r="H5087" s="227"/>
      <c r="I5087" s="8">
        <f t="shared" si="112"/>
        <v>60</v>
      </c>
      <c r="J5087" s="372"/>
    </row>
    <row r="5088" spans="1:10" ht="15" customHeight="1" x14ac:dyDescent="0.2">
      <c r="A5088" s="8">
        <v>2932</v>
      </c>
      <c r="B5088" s="374" t="s">
        <v>1060</v>
      </c>
      <c r="C5088" s="8" t="s">
        <v>295</v>
      </c>
      <c r="D5088" s="8">
        <v>20</v>
      </c>
      <c r="F5088" s="52" t="s">
        <v>256</v>
      </c>
      <c r="G5088" s="52">
        <v>7</v>
      </c>
      <c r="H5088" s="227"/>
      <c r="I5088" s="8">
        <f t="shared" si="112"/>
        <v>27</v>
      </c>
      <c r="J5088" s="372"/>
    </row>
    <row r="5089" spans="1:10" ht="15" customHeight="1" x14ac:dyDescent="0.2">
      <c r="A5089" s="8">
        <v>2931</v>
      </c>
      <c r="B5089" s="374" t="s">
        <v>1060</v>
      </c>
      <c r="C5089" s="52" t="s">
        <v>319</v>
      </c>
      <c r="D5089" s="52">
        <v>7</v>
      </c>
      <c r="F5089" s="8" t="s">
        <v>516</v>
      </c>
      <c r="G5089" s="8">
        <v>21</v>
      </c>
      <c r="H5089" s="227"/>
      <c r="I5089" s="8">
        <f t="shared" si="112"/>
        <v>28</v>
      </c>
      <c r="J5089" s="372"/>
    </row>
    <row r="5090" spans="1:10" ht="15" customHeight="1" x14ac:dyDescent="0.2">
      <c r="A5090" s="8">
        <v>2930</v>
      </c>
      <c r="B5090" s="374" t="s">
        <v>1060</v>
      </c>
      <c r="C5090" s="52" t="s">
        <v>439</v>
      </c>
      <c r="D5090" s="52">
        <v>7</v>
      </c>
      <c r="F5090" s="8" t="s">
        <v>187</v>
      </c>
      <c r="G5090" s="8">
        <v>16</v>
      </c>
      <c r="H5090" s="227"/>
      <c r="I5090" s="8">
        <f t="shared" si="112"/>
        <v>23</v>
      </c>
      <c r="J5090" s="372"/>
    </row>
    <row r="5091" spans="1:10" ht="15" customHeight="1" x14ac:dyDescent="0.2">
      <c r="A5091" s="8">
        <v>2929</v>
      </c>
      <c r="B5091" s="373" t="s">
        <v>1061</v>
      </c>
      <c r="C5091" s="377" t="s">
        <v>516</v>
      </c>
      <c r="D5091" s="8">
        <v>7</v>
      </c>
      <c r="F5091" s="52" t="s">
        <v>392</v>
      </c>
      <c r="G5091" s="52">
        <v>6</v>
      </c>
      <c r="H5091" s="227"/>
      <c r="I5091" s="8">
        <f t="shared" si="112"/>
        <v>13</v>
      </c>
      <c r="J5091" s="372"/>
    </row>
    <row r="5092" spans="1:10" ht="15" customHeight="1" x14ac:dyDescent="0.2">
      <c r="A5092" s="8">
        <v>2928</v>
      </c>
      <c r="B5092" s="373" t="s">
        <v>1061</v>
      </c>
      <c r="C5092" s="377" t="s">
        <v>295</v>
      </c>
      <c r="D5092" s="8">
        <v>27</v>
      </c>
      <c r="F5092" s="52" t="s">
        <v>404</v>
      </c>
      <c r="G5092" s="52">
        <v>17</v>
      </c>
      <c r="H5092" s="227"/>
      <c r="I5092" s="8">
        <f t="shared" si="112"/>
        <v>44</v>
      </c>
      <c r="J5092" s="372"/>
    </row>
    <row r="5093" spans="1:10" ht="15" customHeight="1" x14ac:dyDescent="0.2">
      <c r="A5093" s="8">
        <v>2927</v>
      </c>
      <c r="B5093" s="373" t="s">
        <v>1061</v>
      </c>
      <c r="C5093" s="376" t="s">
        <v>256</v>
      </c>
      <c r="D5093" s="52">
        <v>19</v>
      </c>
      <c r="F5093" s="8" t="s">
        <v>397</v>
      </c>
      <c r="G5093" s="8">
        <v>31</v>
      </c>
      <c r="H5093" s="227"/>
      <c r="I5093" s="8">
        <f t="shared" si="112"/>
        <v>50</v>
      </c>
      <c r="J5093" s="372"/>
    </row>
    <row r="5094" spans="1:10" ht="15" customHeight="1" x14ac:dyDescent="0.2">
      <c r="A5094" s="8">
        <v>2926</v>
      </c>
      <c r="B5094" s="373" t="s">
        <v>1061</v>
      </c>
      <c r="C5094" s="376" t="s">
        <v>1323</v>
      </c>
      <c r="D5094" s="52">
        <v>17</v>
      </c>
      <c r="F5094" s="8" t="s">
        <v>386</v>
      </c>
      <c r="G5094" s="8">
        <v>41</v>
      </c>
      <c r="H5094" s="227"/>
      <c r="I5094" s="8">
        <f t="shared" si="112"/>
        <v>58</v>
      </c>
      <c r="J5094" s="372"/>
    </row>
    <row r="5095" spans="1:10" ht="15" customHeight="1" x14ac:dyDescent="0.2">
      <c r="A5095" s="8">
        <v>2925</v>
      </c>
      <c r="B5095" s="373" t="s">
        <v>1061</v>
      </c>
      <c r="C5095" s="376" t="s">
        <v>379</v>
      </c>
      <c r="D5095" s="52">
        <v>7</v>
      </c>
      <c r="F5095" s="8" t="s">
        <v>400</v>
      </c>
      <c r="G5095" s="8">
        <v>10</v>
      </c>
      <c r="H5095" s="227"/>
      <c r="I5095" s="8">
        <f t="shared" si="112"/>
        <v>17</v>
      </c>
      <c r="J5095" s="372"/>
    </row>
    <row r="5096" spans="1:10" ht="15" customHeight="1" x14ac:dyDescent="0.2">
      <c r="A5096" s="8">
        <v>2924</v>
      </c>
      <c r="B5096" s="373" t="s">
        <v>1061</v>
      </c>
      <c r="C5096" s="376" t="s">
        <v>409</v>
      </c>
      <c r="D5096" s="52">
        <v>10</v>
      </c>
      <c r="F5096" s="8" t="s">
        <v>187</v>
      </c>
      <c r="G5096" s="8">
        <v>31</v>
      </c>
      <c r="H5096" s="227"/>
      <c r="I5096" s="8">
        <f t="shared" si="112"/>
        <v>41</v>
      </c>
      <c r="J5096" s="372"/>
    </row>
    <row r="5097" spans="1:10" ht="15" customHeight="1" x14ac:dyDescent="0.2">
      <c r="A5097" s="8">
        <v>2923</v>
      </c>
      <c r="B5097" s="373" t="s">
        <v>1061</v>
      </c>
      <c r="C5097" s="377" t="s">
        <v>422</v>
      </c>
      <c r="D5097" s="8">
        <v>27</v>
      </c>
      <c r="F5097" s="52" t="s">
        <v>439</v>
      </c>
      <c r="G5097" s="52">
        <v>7</v>
      </c>
      <c r="H5097" s="227"/>
      <c r="I5097" s="8">
        <f t="shared" si="112"/>
        <v>34</v>
      </c>
      <c r="J5097" s="372"/>
    </row>
    <row r="5098" spans="1:10" ht="15" customHeight="1" x14ac:dyDescent="0.2">
      <c r="A5098" s="8">
        <v>2922</v>
      </c>
      <c r="B5098" s="373" t="s">
        <v>1061</v>
      </c>
      <c r="C5098" s="376" t="s">
        <v>514</v>
      </c>
      <c r="D5098" s="52">
        <v>12</v>
      </c>
      <c r="F5098" s="8" t="s">
        <v>243</v>
      </c>
      <c r="G5098" s="8">
        <v>45</v>
      </c>
      <c r="H5098" s="227" t="s">
        <v>1338</v>
      </c>
      <c r="I5098" s="8">
        <f t="shared" si="112"/>
        <v>57</v>
      </c>
      <c r="J5098" s="372"/>
    </row>
    <row r="5099" spans="1:10" ht="15" customHeight="1" x14ac:dyDescent="0.2">
      <c r="A5099" s="8">
        <v>2921</v>
      </c>
      <c r="B5099" s="373" t="s">
        <v>1061</v>
      </c>
      <c r="C5099" s="376" t="s">
        <v>319</v>
      </c>
      <c r="D5099" s="52">
        <v>27</v>
      </c>
      <c r="F5099" s="8" t="s">
        <v>442</v>
      </c>
      <c r="G5099" s="8">
        <v>39</v>
      </c>
      <c r="I5099" s="8">
        <f t="shared" si="112"/>
        <v>66</v>
      </c>
      <c r="J5099" s="372"/>
    </row>
    <row r="5100" spans="1:10" ht="15" customHeight="1" x14ac:dyDescent="0.2">
      <c r="A5100" s="8">
        <v>2920</v>
      </c>
      <c r="B5100" s="374" t="s">
        <v>1062</v>
      </c>
      <c r="C5100" s="8" t="s">
        <v>319</v>
      </c>
      <c r="D5100" s="8">
        <v>31</v>
      </c>
      <c r="F5100" s="52" t="s">
        <v>295</v>
      </c>
      <c r="G5100" s="52">
        <v>22</v>
      </c>
      <c r="H5100" s="227"/>
      <c r="I5100" s="8">
        <f t="shared" si="112"/>
        <v>53</v>
      </c>
      <c r="J5100" s="372"/>
    </row>
    <row r="5101" spans="1:10" ht="15" customHeight="1" x14ac:dyDescent="0.2">
      <c r="A5101" s="8">
        <v>2919</v>
      </c>
      <c r="B5101" s="374" t="s">
        <v>1062</v>
      </c>
      <c r="C5101" s="52" t="s">
        <v>400</v>
      </c>
      <c r="D5101" s="52">
        <v>20</v>
      </c>
      <c r="F5101" s="8" t="s">
        <v>516</v>
      </c>
      <c r="G5101" s="8">
        <v>27</v>
      </c>
      <c r="H5101" s="227"/>
      <c r="I5101" s="8">
        <f t="shared" si="112"/>
        <v>47</v>
      </c>
      <c r="J5101" s="372"/>
    </row>
    <row r="5102" spans="1:10" ht="15" customHeight="1" x14ac:dyDescent="0.2">
      <c r="A5102" s="8">
        <v>2918</v>
      </c>
      <c r="B5102" s="374" t="s">
        <v>1062</v>
      </c>
      <c r="C5102" s="8" t="s">
        <v>392</v>
      </c>
      <c r="D5102" s="8">
        <v>24</v>
      </c>
      <c r="F5102" s="52" t="s">
        <v>187</v>
      </c>
      <c r="G5102" s="52">
        <v>0</v>
      </c>
      <c r="H5102" s="227"/>
      <c r="I5102" s="8">
        <f t="shared" si="112"/>
        <v>24</v>
      </c>
      <c r="J5102" s="372"/>
    </row>
    <row r="5103" spans="1:10" ht="15" customHeight="1" x14ac:dyDescent="0.2">
      <c r="A5103" s="8">
        <v>2917</v>
      </c>
      <c r="B5103" s="374" t="s">
        <v>1062</v>
      </c>
      <c r="C5103" s="8" t="s">
        <v>386</v>
      </c>
      <c r="D5103" s="8">
        <v>23</v>
      </c>
      <c r="F5103" s="52" t="s">
        <v>1323</v>
      </c>
      <c r="G5103" s="52">
        <v>17</v>
      </c>
      <c r="H5103" s="227"/>
      <c r="I5103" s="8">
        <f t="shared" si="112"/>
        <v>40</v>
      </c>
      <c r="J5103" s="372"/>
    </row>
    <row r="5104" spans="1:10" ht="15" customHeight="1" x14ac:dyDescent="0.2">
      <c r="A5104" s="8">
        <v>2916</v>
      </c>
      <c r="B5104" s="374" t="s">
        <v>1062</v>
      </c>
      <c r="C5104" s="52" t="s">
        <v>397</v>
      </c>
      <c r="D5104" s="52">
        <v>22</v>
      </c>
      <c r="F5104" s="8" t="s">
        <v>404</v>
      </c>
      <c r="G5104" s="8">
        <v>38</v>
      </c>
      <c r="H5104" s="227"/>
      <c r="I5104" s="8">
        <f t="shared" si="112"/>
        <v>60</v>
      </c>
      <c r="J5104" s="372"/>
    </row>
    <row r="5105" spans="1:10" ht="15" customHeight="1" x14ac:dyDescent="0.2">
      <c r="A5105" s="8">
        <v>2915</v>
      </c>
      <c r="B5105" s="374" t="s">
        <v>1062</v>
      </c>
      <c r="C5105" s="8" t="s">
        <v>256</v>
      </c>
      <c r="D5105" s="8">
        <v>35</v>
      </c>
      <c r="F5105" s="52" t="s">
        <v>379</v>
      </c>
      <c r="G5105" s="52">
        <v>19</v>
      </c>
      <c r="H5105" s="227"/>
      <c r="I5105" s="8">
        <f t="shared" si="112"/>
        <v>54</v>
      </c>
      <c r="J5105" s="372"/>
    </row>
    <row r="5106" spans="1:10" ht="15" customHeight="1" x14ac:dyDescent="0.2">
      <c r="A5106" s="8">
        <v>2914</v>
      </c>
      <c r="B5106" s="374" t="s">
        <v>1062</v>
      </c>
      <c r="C5106" s="8" t="s">
        <v>243</v>
      </c>
      <c r="D5106" s="8">
        <v>20</v>
      </c>
      <c r="E5106" s="52" t="s">
        <v>777</v>
      </c>
      <c r="F5106" s="52" t="s">
        <v>514</v>
      </c>
      <c r="G5106" s="52">
        <v>17</v>
      </c>
      <c r="H5106" s="227"/>
      <c r="I5106" s="8">
        <f t="shared" si="112"/>
        <v>37</v>
      </c>
      <c r="J5106" s="372"/>
    </row>
    <row r="5107" spans="1:10" ht="15" customHeight="1" x14ac:dyDescent="0.2">
      <c r="A5107" s="8">
        <v>2913</v>
      </c>
      <c r="B5107" s="374" t="s">
        <v>1062</v>
      </c>
      <c r="C5107" s="8" t="s">
        <v>409</v>
      </c>
      <c r="D5107" s="8">
        <v>24</v>
      </c>
      <c r="F5107" s="52" t="s">
        <v>422</v>
      </c>
      <c r="G5107" s="52">
        <v>19</v>
      </c>
      <c r="H5107" s="227"/>
      <c r="I5107" s="8">
        <f t="shared" si="112"/>
        <v>43</v>
      </c>
      <c r="J5107" s="372"/>
    </row>
    <row r="5108" spans="1:10" ht="15" customHeight="1" x14ac:dyDescent="0.2">
      <c r="A5108" s="8">
        <v>2912</v>
      </c>
      <c r="B5108" s="374" t="s">
        <v>1062</v>
      </c>
      <c r="C5108" s="52" t="s">
        <v>439</v>
      </c>
      <c r="D5108" s="52">
        <v>7</v>
      </c>
      <c r="F5108" s="8" t="s">
        <v>442</v>
      </c>
      <c r="G5108" s="8">
        <v>52</v>
      </c>
      <c r="H5108" s="227" t="s">
        <v>1371</v>
      </c>
      <c r="I5108" s="8">
        <f t="shared" si="112"/>
        <v>59</v>
      </c>
      <c r="J5108" s="372"/>
    </row>
    <row r="5109" spans="1:10" ht="15" customHeight="1" x14ac:dyDescent="0.2">
      <c r="A5109" s="8">
        <v>2911</v>
      </c>
      <c r="B5109" s="373" t="s">
        <v>1063</v>
      </c>
      <c r="C5109" s="377" t="s">
        <v>256</v>
      </c>
      <c r="D5109" s="8">
        <v>23</v>
      </c>
      <c r="E5109" s="52" t="s">
        <v>777</v>
      </c>
      <c r="F5109" s="52" t="s">
        <v>319</v>
      </c>
      <c r="G5109" s="52">
        <v>17</v>
      </c>
      <c r="H5109" s="227"/>
      <c r="I5109" s="8">
        <f t="shared" si="112"/>
        <v>40</v>
      </c>
      <c r="J5109" s="372"/>
    </row>
    <row r="5110" spans="1:10" ht="15" customHeight="1" x14ac:dyDescent="0.2">
      <c r="A5110" s="8">
        <v>2910</v>
      </c>
      <c r="B5110" s="373" t="s">
        <v>1063</v>
      </c>
      <c r="C5110" s="377" t="s">
        <v>295</v>
      </c>
      <c r="D5110" s="8">
        <v>42</v>
      </c>
      <c r="F5110" s="52" t="s">
        <v>439</v>
      </c>
      <c r="G5110" s="52">
        <v>7</v>
      </c>
      <c r="H5110" s="227"/>
      <c r="I5110" s="8">
        <f t="shared" si="112"/>
        <v>49</v>
      </c>
      <c r="J5110" s="372"/>
    </row>
    <row r="5111" spans="1:10" ht="15" customHeight="1" x14ac:dyDescent="0.2">
      <c r="A5111" s="8">
        <v>2909</v>
      </c>
      <c r="B5111" s="373" t="s">
        <v>1063</v>
      </c>
      <c r="C5111" s="376" t="s">
        <v>187</v>
      </c>
      <c r="D5111" s="52">
        <v>31</v>
      </c>
      <c r="F5111" s="8" t="s">
        <v>400</v>
      </c>
      <c r="G5111" s="8">
        <v>34</v>
      </c>
      <c r="H5111" s="227"/>
      <c r="I5111" s="8">
        <f t="shared" si="112"/>
        <v>65</v>
      </c>
      <c r="J5111" s="372"/>
    </row>
    <row r="5112" spans="1:10" ht="15" customHeight="1" x14ac:dyDescent="0.2">
      <c r="A5112" s="8">
        <v>2908</v>
      </c>
      <c r="B5112" s="373" t="s">
        <v>1063</v>
      </c>
      <c r="C5112" s="377" t="s">
        <v>1323</v>
      </c>
      <c r="D5112" s="8">
        <v>31</v>
      </c>
      <c r="F5112" s="52" t="s">
        <v>379</v>
      </c>
      <c r="G5112" s="52">
        <v>6</v>
      </c>
      <c r="H5112" s="227"/>
      <c r="I5112" s="8">
        <f t="shared" si="112"/>
        <v>37</v>
      </c>
      <c r="J5112" s="372"/>
    </row>
    <row r="5113" spans="1:10" ht="15" customHeight="1" x14ac:dyDescent="0.2">
      <c r="A5113" s="8">
        <v>2907</v>
      </c>
      <c r="B5113" s="373" t="s">
        <v>1063</v>
      </c>
      <c r="C5113" s="376" t="s">
        <v>404</v>
      </c>
      <c r="D5113" s="52">
        <v>24</v>
      </c>
      <c r="F5113" s="8" t="s">
        <v>386</v>
      </c>
      <c r="G5113" s="8">
        <v>27</v>
      </c>
      <c r="H5113" s="227"/>
      <c r="I5113" s="8">
        <f t="shared" si="112"/>
        <v>51</v>
      </c>
      <c r="J5113" s="372"/>
    </row>
    <row r="5114" spans="1:10" ht="15" customHeight="1" x14ac:dyDescent="0.2">
      <c r="A5114" s="8">
        <v>2906</v>
      </c>
      <c r="B5114" s="373" t="s">
        <v>1063</v>
      </c>
      <c r="C5114" s="377" t="s">
        <v>392</v>
      </c>
      <c r="D5114" s="8">
        <v>36</v>
      </c>
      <c r="F5114" s="52" t="s">
        <v>397</v>
      </c>
      <c r="G5114" s="52">
        <v>17</v>
      </c>
      <c r="H5114" s="227"/>
      <c r="I5114" s="8">
        <f t="shared" si="112"/>
        <v>53</v>
      </c>
      <c r="J5114" s="372"/>
    </row>
    <row r="5115" spans="1:10" ht="15" customHeight="1" x14ac:dyDescent="0.2">
      <c r="A5115" s="8">
        <v>2905</v>
      </c>
      <c r="B5115" s="373" t="s">
        <v>1063</v>
      </c>
      <c r="C5115" s="377" t="s">
        <v>442</v>
      </c>
      <c r="D5115" s="8">
        <v>51</v>
      </c>
      <c r="F5115" s="52" t="s">
        <v>243</v>
      </c>
      <c r="G5115" s="52">
        <v>37</v>
      </c>
      <c r="H5115" s="227" t="s">
        <v>1378</v>
      </c>
      <c r="I5115" s="8">
        <f t="shared" si="112"/>
        <v>88</v>
      </c>
      <c r="J5115" s="372"/>
    </row>
    <row r="5116" spans="1:10" ht="15" customHeight="1" x14ac:dyDescent="0.2">
      <c r="A5116" s="8">
        <v>2904</v>
      </c>
      <c r="B5116" s="373" t="s">
        <v>1063</v>
      </c>
      <c r="C5116" s="376" t="s">
        <v>514</v>
      </c>
      <c r="D5116" s="52">
        <v>3</v>
      </c>
      <c r="F5116" s="8" t="s">
        <v>409</v>
      </c>
      <c r="G5116" s="8">
        <v>42</v>
      </c>
      <c r="H5116" s="227"/>
      <c r="I5116" s="8">
        <f t="shared" si="112"/>
        <v>45</v>
      </c>
      <c r="J5116" s="372"/>
    </row>
    <row r="5117" spans="1:10" ht="15" customHeight="1" x14ac:dyDescent="0.2">
      <c r="A5117" s="8">
        <v>2903</v>
      </c>
      <c r="B5117" s="373" t="s">
        <v>1063</v>
      </c>
      <c r="C5117" s="376" t="s">
        <v>422</v>
      </c>
      <c r="D5117" s="52">
        <v>7</v>
      </c>
      <c r="F5117" s="8" t="s">
        <v>516</v>
      </c>
      <c r="G5117" s="8">
        <v>45</v>
      </c>
      <c r="H5117" s="227"/>
      <c r="I5117" s="8">
        <f t="shared" si="112"/>
        <v>52</v>
      </c>
      <c r="J5117" s="372"/>
    </row>
    <row r="5118" spans="1:10" ht="15" customHeight="1" x14ac:dyDescent="0.2">
      <c r="A5118" s="8">
        <v>2902</v>
      </c>
      <c r="B5118" s="374" t="s">
        <v>1064</v>
      </c>
      <c r="C5118" s="8" t="s">
        <v>243</v>
      </c>
      <c r="D5118" s="8">
        <v>20</v>
      </c>
      <c r="E5118" s="52" t="s">
        <v>777</v>
      </c>
      <c r="F5118" s="52" t="s">
        <v>1323</v>
      </c>
      <c r="G5118" s="52">
        <v>17</v>
      </c>
      <c r="H5118" s="227"/>
      <c r="I5118" s="8">
        <f t="shared" si="112"/>
        <v>37</v>
      </c>
      <c r="J5118" s="372"/>
    </row>
    <row r="5119" spans="1:10" ht="15" customHeight="1" x14ac:dyDescent="0.2">
      <c r="A5119" s="8">
        <v>2901</v>
      </c>
      <c r="B5119" s="374" t="s">
        <v>1064</v>
      </c>
      <c r="C5119" s="52" t="s">
        <v>397</v>
      </c>
      <c r="D5119" s="52">
        <v>24</v>
      </c>
      <c r="F5119" s="8" t="s">
        <v>386</v>
      </c>
      <c r="G5119" s="8">
        <v>35</v>
      </c>
      <c r="H5119" s="227"/>
      <c r="I5119" s="8">
        <f t="shared" si="112"/>
        <v>59</v>
      </c>
      <c r="J5119" s="372"/>
    </row>
    <row r="5120" spans="1:10" ht="15" customHeight="1" x14ac:dyDescent="0.2">
      <c r="A5120" s="8">
        <v>2900</v>
      </c>
      <c r="B5120" s="374" t="s">
        <v>1064</v>
      </c>
      <c r="C5120" s="8" t="s">
        <v>400</v>
      </c>
      <c r="D5120" s="8">
        <v>30</v>
      </c>
      <c r="F5120" s="52" t="s">
        <v>404</v>
      </c>
      <c r="G5120" s="52">
        <v>0</v>
      </c>
      <c r="H5120" s="227"/>
      <c r="I5120" s="8">
        <f t="shared" si="112"/>
        <v>30</v>
      </c>
      <c r="J5120" s="372"/>
    </row>
    <row r="5121" spans="1:10" ht="15" customHeight="1" x14ac:dyDescent="0.2">
      <c r="A5121" s="8">
        <v>2899</v>
      </c>
      <c r="B5121" s="374" t="s">
        <v>1064</v>
      </c>
      <c r="C5121" s="52" t="s">
        <v>295</v>
      </c>
      <c r="D5121" s="52">
        <v>20</v>
      </c>
      <c r="F5121" s="8" t="s">
        <v>392</v>
      </c>
      <c r="G5121" s="8">
        <v>24</v>
      </c>
      <c r="H5121" s="227"/>
      <c r="I5121" s="8">
        <f t="shared" si="112"/>
        <v>44</v>
      </c>
      <c r="J5121" s="372"/>
    </row>
    <row r="5122" spans="1:10" ht="15" customHeight="1" x14ac:dyDescent="0.2">
      <c r="A5122" s="8">
        <v>2898</v>
      </c>
      <c r="B5122" s="374" t="s">
        <v>1064</v>
      </c>
      <c r="C5122" s="52" t="s">
        <v>379</v>
      </c>
      <c r="D5122" s="52">
        <v>10</v>
      </c>
      <c r="F5122" s="8" t="s">
        <v>256</v>
      </c>
      <c r="G5122" s="8">
        <v>52</v>
      </c>
      <c r="H5122" s="227" t="s">
        <v>4801</v>
      </c>
      <c r="I5122" s="8">
        <f t="shared" si="112"/>
        <v>62</v>
      </c>
      <c r="J5122" s="372"/>
    </row>
    <row r="5123" spans="1:10" ht="15" customHeight="1" x14ac:dyDescent="0.2">
      <c r="A5123" s="8">
        <v>2897</v>
      </c>
      <c r="B5123" s="374" t="s">
        <v>1064</v>
      </c>
      <c r="C5123" s="52" t="s">
        <v>514</v>
      </c>
      <c r="D5123" s="52">
        <v>10</v>
      </c>
      <c r="F5123" s="8" t="s">
        <v>422</v>
      </c>
      <c r="G5123" s="8">
        <v>16</v>
      </c>
      <c r="H5123" s="227"/>
      <c r="I5123" s="8">
        <f t="shared" si="112"/>
        <v>26</v>
      </c>
      <c r="J5123" s="372"/>
    </row>
    <row r="5124" spans="1:10" ht="15" customHeight="1" x14ac:dyDescent="0.2">
      <c r="A5124" s="8">
        <v>2896</v>
      </c>
      <c r="B5124" s="374" t="s">
        <v>1064</v>
      </c>
      <c r="C5124" s="8" t="s">
        <v>319</v>
      </c>
      <c r="D5124" s="8">
        <v>35</v>
      </c>
      <c r="F5124" s="52" t="s">
        <v>409</v>
      </c>
      <c r="G5124" s="52">
        <v>13</v>
      </c>
      <c r="H5124" s="227"/>
      <c r="I5124" s="8">
        <f t="shared" si="112"/>
        <v>48</v>
      </c>
      <c r="J5124" s="372"/>
    </row>
    <row r="5125" spans="1:10" ht="15" customHeight="1" x14ac:dyDescent="0.2">
      <c r="A5125" s="8">
        <v>2895</v>
      </c>
      <c r="B5125" s="374" t="s">
        <v>1064</v>
      </c>
      <c r="C5125" s="8" t="s">
        <v>516</v>
      </c>
      <c r="D5125" s="8">
        <v>31</v>
      </c>
      <c r="F5125" s="52" t="s">
        <v>187</v>
      </c>
      <c r="G5125" s="52">
        <v>20</v>
      </c>
      <c r="H5125" s="227"/>
      <c r="I5125" s="8">
        <f t="shared" si="112"/>
        <v>51</v>
      </c>
      <c r="J5125" s="372"/>
    </row>
    <row r="5126" spans="1:10" ht="15" customHeight="1" x14ac:dyDescent="0.2">
      <c r="A5126" s="8">
        <v>2894</v>
      </c>
      <c r="B5126" s="374" t="s">
        <v>1064</v>
      </c>
      <c r="C5126" s="8" t="s">
        <v>442</v>
      </c>
      <c r="D5126" s="8">
        <v>33</v>
      </c>
      <c r="F5126" s="52" t="s">
        <v>439</v>
      </c>
      <c r="G5126" s="52">
        <v>23</v>
      </c>
      <c r="H5126" s="227"/>
      <c r="I5126" s="8">
        <f t="shared" si="112"/>
        <v>56</v>
      </c>
      <c r="J5126" s="372"/>
    </row>
    <row r="5127" spans="1:10" ht="15" customHeight="1" x14ac:dyDescent="0.2">
      <c r="A5127" s="8">
        <v>2893</v>
      </c>
      <c r="B5127" s="373" t="s">
        <v>1065</v>
      </c>
      <c r="C5127" s="376" t="s">
        <v>422</v>
      </c>
      <c r="D5127" s="52">
        <v>9</v>
      </c>
      <c r="F5127" s="8" t="s">
        <v>397</v>
      </c>
      <c r="G5127" s="8">
        <v>36</v>
      </c>
      <c r="H5127" s="227"/>
      <c r="I5127" s="8">
        <f t="shared" si="112"/>
        <v>45</v>
      </c>
      <c r="J5127" s="372"/>
    </row>
    <row r="5128" spans="1:10" ht="15" customHeight="1" x14ac:dyDescent="0.2">
      <c r="A5128" s="8">
        <v>2892</v>
      </c>
      <c r="B5128" s="373" t="s">
        <v>1065</v>
      </c>
      <c r="C5128" s="376" t="s">
        <v>379</v>
      </c>
      <c r="D5128" s="52">
        <v>2</v>
      </c>
      <c r="F5128" s="8" t="s">
        <v>1323</v>
      </c>
      <c r="G5128" s="8">
        <v>51</v>
      </c>
      <c r="H5128" s="227"/>
      <c r="I5128" s="8">
        <f t="shared" si="112"/>
        <v>53</v>
      </c>
      <c r="J5128" s="372"/>
    </row>
    <row r="5129" spans="1:10" ht="15" customHeight="1" x14ac:dyDescent="0.2">
      <c r="A5129" s="8">
        <v>2891</v>
      </c>
      <c r="B5129" s="373" t="s">
        <v>1065</v>
      </c>
      <c r="C5129" s="376" t="s">
        <v>256</v>
      </c>
      <c r="D5129" s="52">
        <v>3</v>
      </c>
      <c r="F5129" s="8" t="s">
        <v>392</v>
      </c>
      <c r="G5129" s="8">
        <v>21</v>
      </c>
      <c r="H5129" s="227"/>
      <c r="I5129" s="8">
        <f t="shared" si="112"/>
        <v>24</v>
      </c>
      <c r="J5129" s="372"/>
    </row>
    <row r="5130" spans="1:10" ht="15" customHeight="1" x14ac:dyDescent="0.2">
      <c r="A5130" s="8">
        <v>2890</v>
      </c>
      <c r="B5130" s="373" t="s">
        <v>1065</v>
      </c>
      <c r="C5130" s="376" t="s">
        <v>400</v>
      </c>
      <c r="D5130" s="52">
        <v>0</v>
      </c>
      <c r="F5130" s="8" t="s">
        <v>295</v>
      </c>
      <c r="G5130" s="8">
        <v>27</v>
      </c>
      <c r="H5130" s="227"/>
      <c r="I5130" s="8">
        <f t="shared" si="112"/>
        <v>27</v>
      </c>
      <c r="J5130" s="372"/>
    </row>
    <row r="5131" spans="1:10" ht="15" customHeight="1" x14ac:dyDescent="0.2">
      <c r="A5131" s="8">
        <v>2889</v>
      </c>
      <c r="B5131" s="373" t="s">
        <v>1065</v>
      </c>
      <c r="C5131" s="377" t="s">
        <v>386</v>
      </c>
      <c r="D5131" s="8">
        <v>34</v>
      </c>
      <c r="F5131" s="52" t="s">
        <v>404</v>
      </c>
      <c r="G5131" s="52">
        <v>10</v>
      </c>
      <c r="H5131" s="227"/>
      <c r="I5131" s="8">
        <f t="shared" si="112"/>
        <v>44</v>
      </c>
      <c r="J5131" s="372"/>
    </row>
    <row r="5132" spans="1:10" ht="15" customHeight="1" x14ac:dyDescent="0.2">
      <c r="A5132" s="8">
        <v>2888</v>
      </c>
      <c r="B5132" s="373" t="s">
        <v>1065</v>
      </c>
      <c r="C5132" s="377" t="s">
        <v>243</v>
      </c>
      <c r="D5132" s="8">
        <v>20</v>
      </c>
      <c r="F5132" s="52" t="s">
        <v>442</v>
      </c>
      <c r="G5132" s="52">
        <v>10</v>
      </c>
      <c r="H5132" s="227"/>
      <c r="I5132" s="8">
        <f t="shared" si="112"/>
        <v>30</v>
      </c>
      <c r="J5132" s="372"/>
    </row>
    <row r="5133" spans="1:10" ht="15" customHeight="1" x14ac:dyDescent="0.2">
      <c r="A5133" s="8">
        <v>2887</v>
      </c>
      <c r="B5133" s="373" t="s">
        <v>1065</v>
      </c>
      <c r="C5133" s="376" t="s">
        <v>439</v>
      </c>
      <c r="D5133" s="52">
        <v>7</v>
      </c>
      <c r="F5133" s="8" t="s">
        <v>516</v>
      </c>
      <c r="G5133" s="8">
        <v>48</v>
      </c>
      <c r="H5133" s="227"/>
      <c r="I5133" s="8">
        <f t="shared" si="112"/>
        <v>55</v>
      </c>
      <c r="J5133" s="372"/>
    </row>
    <row r="5134" spans="1:10" ht="15" customHeight="1" x14ac:dyDescent="0.2">
      <c r="A5134" s="8">
        <v>2886</v>
      </c>
      <c r="B5134" s="373" t="s">
        <v>1065</v>
      </c>
      <c r="C5134" s="377" t="s">
        <v>187</v>
      </c>
      <c r="D5134" s="8">
        <v>34</v>
      </c>
      <c r="F5134" s="52" t="s">
        <v>319</v>
      </c>
      <c r="G5134" s="52">
        <v>21</v>
      </c>
      <c r="H5134" s="227"/>
      <c r="I5134" s="8">
        <f t="shared" si="112"/>
        <v>55</v>
      </c>
      <c r="J5134" s="372"/>
    </row>
    <row r="5135" spans="1:10" ht="15" customHeight="1" x14ac:dyDescent="0.2">
      <c r="A5135" s="8">
        <v>2885</v>
      </c>
      <c r="B5135" s="373" t="s">
        <v>1065</v>
      </c>
      <c r="C5135" s="377" t="s">
        <v>409</v>
      </c>
      <c r="D5135" s="8">
        <v>60</v>
      </c>
      <c r="F5135" s="52" t="s">
        <v>514</v>
      </c>
      <c r="G5135" s="52">
        <v>6</v>
      </c>
      <c r="H5135" s="227" t="s">
        <v>4802</v>
      </c>
      <c r="I5135" s="8">
        <f t="shared" si="112"/>
        <v>66</v>
      </c>
      <c r="J5135" s="372"/>
    </row>
    <row r="5136" spans="1:10" ht="15" customHeight="1" x14ac:dyDescent="0.2">
      <c r="A5136" s="8">
        <v>2884</v>
      </c>
      <c r="B5136" s="374" t="s">
        <v>1066</v>
      </c>
      <c r="C5136" s="8" t="s">
        <v>397</v>
      </c>
      <c r="D5136" s="8">
        <v>34</v>
      </c>
      <c r="F5136" s="52" t="s">
        <v>409</v>
      </c>
      <c r="G5136" s="52">
        <v>27</v>
      </c>
      <c r="H5136" s="227"/>
      <c r="I5136" s="8">
        <f t="shared" si="112"/>
        <v>61</v>
      </c>
      <c r="J5136" s="372"/>
    </row>
    <row r="5137" spans="1:10" ht="15" customHeight="1" x14ac:dyDescent="0.2">
      <c r="A5137" s="8">
        <v>2883</v>
      </c>
      <c r="B5137" s="374" t="s">
        <v>1066</v>
      </c>
      <c r="C5137" s="52" t="s">
        <v>422</v>
      </c>
      <c r="D5137" s="52">
        <v>14</v>
      </c>
      <c r="F5137" s="8" t="s">
        <v>379</v>
      </c>
      <c r="G5137" s="8">
        <v>17</v>
      </c>
      <c r="H5137" s="227"/>
      <c r="I5137" s="8">
        <f t="shared" si="112"/>
        <v>31</v>
      </c>
      <c r="J5137" s="372"/>
    </row>
    <row r="5138" spans="1:10" ht="15" customHeight="1" x14ac:dyDescent="0.2">
      <c r="A5138" s="8">
        <v>2882</v>
      </c>
      <c r="B5138" s="374" t="s">
        <v>1066</v>
      </c>
      <c r="C5138" s="52" t="s">
        <v>404</v>
      </c>
      <c r="D5138" s="52">
        <v>13</v>
      </c>
      <c r="F5138" s="8" t="s">
        <v>442</v>
      </c>
      <c r="G5138" s="8">
        <v>17</v>
      </c>
      <c r="H5138" s="227"/>
      <c r="I5138" s="8">
        <f t="shared" si="112"/>
        <v>30</v>
      </c>
      <c r="J5138" s="372"/>
    </row>
    <row r="5139" spans="1:10" ht="15" customHeight="1" x14ac:dyDescent="0.2">
      <c r="A5139" s="8">
        <v>2881</v>
      </c>
      <c r="B5139" s="374" t="s">
        <v>1066</v>
      </c>
      <c r="C5139" s="8" t="s">
        <v>392</v>
      </c>
      <c r="D5139" s="8">
        <v>27</v>
      </c>
      <c r="F5139" s="52" t="s">
        <v>386</v>
      </c>
      <c r="G5139" s="52">
        <v>14</v>
      </c>
      <c r="H5139" s="227"/>
      <c r="I5139" s="8">
        <f t="shared" si="112"/>
        <v>41</v>
      </c>
      <c r="J5139" s="372"/>
    </row>
    <row r="5140" spans="1:10" ht="15" customHeight="1" x14ac:dyDescent="0.2">
      <c r="A5140" s="8">
        <v>2880</v>
      </c>
      <c r="B5140" s="374" t="s">
        <v>1066</v>
      </c>
      <c r="C5140" s="52" t="s">
        <v>256</v>
      </c>
      <c r="D5140" s="52">
        <v>20</v>
      </c>
      <c r="F5140" s="8" t="s">
        <v>400</v>
      </c>
      <c r="G5140" s="8">
        <v>36</v>
      </c>
      <c r="H5140" s="227"/>
      <c r="I5140" s="8">
        <f t="shared" si="112"/>
        <v>56</v>
      </c>
      <c r="J5140" s="372"/>
    </row>
    <row r="5141" spans="1:10" ht="15" customHeight="1" x14ac:dyDescent="0.2">
      <c r="A5141" s="8">
        <v>2879</v>
      </c>
      <c r="B5141" s="374" t="s">
        <v>1066</v>
      </c>
      <c r="C5141" s="52" t="s">
        <v>1323</v>
      </c>
      <c r="D5141" s="52">
        <v>14</v>
      </c>
      <c r="F5141" s="8" t="s">
        <v>295</v>
      </c>
      <c r="G5141" s="8">
        <v>34</v>
      </c>
      <c r="H5141" s="227"/>
      <c r="I5141" s="8">
        <f t="shared" si="112"/>
        <v>48</v>
      </c>
      <c r="J5141" s="372"/>
    </row>
    <row r="5142" spans="1:10" ht="15" customHeight="1" x14ac:dyDescent="0.2">
      <c r="A5142" s="8">
        <v>2878</v>
      </c>
      <c r="B5142" s="374" t="s">
        <v>1066</v>
      </c>
      <c r="C5142" s="8" t="s">
        <v>516</v>
      </c>
      <c r="D5142" s="8">
        <v>31</v>
      </c>
      <c r="F5142" s="52" t="s">
        <v>514</v>
      </c>
      <c r="G5142" s="52">
        <v>19</v>
      </c>
      <c r="H5142" s="227"/>
      <c r="I5142" s="8">
        <f t="shared" si="112"/>
        <v>50</v>
      </c>
      <c r="J5142" s="372"/>
    </row>
    <row r="5143" spans="1:10" ht="15" customHeight="1" x14ac:dyDescent="0.2">
      <c r="A5143" s="8">
        <v>2877</v>
      </c>
      <c r="B5143" s="374" t="s">
        <v>1066</v>
      </c>
      <c r="C5143" s="52" t="s">
        <v>439</v>
      </c>
      <c r="D5143" s="52">
        <v>9</v>
      </c>
      <c r="F5143" s="8" t="s">
        <v>319</v>
      </c>
      <c r="G5143" s="8">
        <v>51</v>
      </c>
      <c r="H5143" s="227" t="s">
        <v>1377</v>
      </c>
      <c r="I5143" s="8">
        <f t="shared" si="112"/>
        <v>60</v>
      </c>
      <c r="J5143" s="372"/>
    </row>
    <row r="5144" spans="1:10" ht="15" customHeight="1" x14ac:dyDescent="0.2">
      <c r="A5144" s="8">
        <v>2876</v>
      </c>
      <c r="B5144" s="374" t="s">
        <v>1066</v>
      </c>
      <c r="C5144" s="8" t="s">
        <v>187</v>
      </c>
      <c r="D5144" s="8">
        <v>41</v>
      </c>
      <c r="F5144" s="52" t="s">
        <v>243</v>
      </c>
      <c r="G5144" s="52">
        <v>17</v>
      </c>
      <c r="H5144" s="227"/>
      <c r="I5144" s="8">
        <f t="shared" si="112"/>
        <v>58</v>
      </c>
      <c r="J5144" s="372"/>
    </row>
    <row r="5145" spans="1:10" ht="15" customHeight="1" x14ac:dyDescent="0.2">
      <c r="A5145" s="8">
        <v>2875</v>
      </c>
      <c r="B5145" s="373" t="s">
        <v>1067</v>
      </c>
      <c r="C5145" s="376" t="s">
        <v>409</v>
      </c>
      <c r="D5145" s="52">
        <v>21</v>
      </c>
      <c r="F5145" s="8" t="s">
        <v>404</v>
      </c>
      <c r="G5145" s="8">
        <v>33</v>
      </c>
      <c r="H5145" s="227"/>
      <c r="I5145" s="8">
        <f t="shared" si="112"/>
        <v>54</v>
      </c>
      <c r="J5145" s="372"/>
    </row>
    <row r="5146" spans="1:10" ht="15" customHeight="1" x14ac:dyDescent="0.2">
      <c r="A5146" s="8">
        <v>2874</v>
      </c>
      <c r="B5146" s="373" t="s">
        <v>1067</v>
      </c>
      <c r="C5146" s="377" t="s">
        <v>392</v>
      </c>
      <c r="D5146" s="8">
        <v>31</v>
      </c>
      <c r="F5146" s="52" t="s">
        <v>379</v>
      </c>
      <c r="G5146" s="52">
        <v>16</v>
      </c>
      <c r="H5146" s="227"/>
      <c r="I5146" s="8">
        <f t="shared" si="112"/>
        <v>47</v>
      </c>
      <c r="J5146" s="372"/>
    </row>
    <row r="5147" spans="1:10" ht="15" customHeight="1" x14ac:dyDescent="0.2">
      <c r="A5147" s="8">
        <v>2873</v>
      </c>
      <c r="B5147" s="373" t="s">
        <v>1067</v>
      </c>
      <c r="C5147" s="376" t="s">
        <v>400</v>
      </c>
      <c r="D5147" s="52">
        <v>10</v>
      </c>
      <c r="F5147" s="8" t="s">
        <v>1323</v>
      </c>
      <c r="G5147" s="8">
        <v>30</v>
      </c>
      <c r="H5147" s="227"/>
      <c r="I5147" s="8">
        <f t="shared" si="112"/>
        <v>40</v>
      </c>
      <c r="J5147" s="372"/>
    </row>
    <row r="5148" spans="1:10" ht="15" customHeight="1" x14ac:dyDescent="0.2">
      <c r="A5148" s="8">
        <v>2872</v>
      </c>
      <c r="B5148" s="373" t="s">
        <v>1067</v>
      </c>
      <c r="C5148" s="376" t="s">
        <v>386</v>
      </c>
      <c r="D5148" s="52">
        <v>6</v>
      </c>
      <c r="F5148" s="8" t="s">
        <v>256</v>
      </c>
      <c r="G5148" s="8">
        <v>23</v>
      </c>
      <c r="H5148" s="227"/>
      <c r="I5148" s="8">
        <f t="shared" si="112"/>
        <v>29</v>
      </c>
      <c r="J5148" s="372"/>
    </row>
    <row r="5149" spans="1:10" ht="15" customHeight="1" x14ac:dyDescent="0.2">
      <c r="A5149" s="8">
        <v>2871</v>
      </c>
      <c r="B5149" s="373" t="s">
        <v>1067</v>
      </c>
      <c r="C5149" s="376" t="s">
        <v>397</v>
      </c>
      <c r="D5149" s="52">
        <v>7</v>
      </c>
      <c r="F5149" s="8" t="s">
        <v>295</v>
      </c>
      <c r="G5149" s="8">
        <v>23</v>
      </c>
      <c r="H5149" s="227" t="s">
        <v>4803</v>
      </c>
      <c r="I5149" s="8">
        <f t="shared" ref="I5149:I5212" si="113">D5149+G5149</f>
        <v>30</v>
      </c>
      <c r="J5149" s="372"/>
    </row>
    <row r="5150" spans="1:10" ht="15" customHeight="1" x14ac:dyDescent="0.2">
      <c r="A5150" s="8">
        <v>2870</v>
      </c>
      <c r="B5150" s="373" t="s">
        <v>1067</v>
      </c>
      <c r="C5150" s="377" t="s">
        <v>442</v>
      </c>
      <c r="D5150" s="8">
        <v>33</v>
      </c>
      <c r="F5150" s="52" t="s">
        <v>516</v>
      </c>
      <c r="G5150" s="52">
        <v>27</v>
      </c>
      <c r="H5150" s="227"/>
      <c r="I5150" s="8">
        <f t="shared" si="113"/>
        <v>60</v>
      </c>
      <c r="J5150" s="372"/>
    </row>
    <row r="5151" spans="1:10" ht="15" customHeight="1" x14ac:dyDescent="0.2">
      <c r="A5151" s="8">
        <v>2869</v>
      </c>
      <c r="B5151" s="373" t="s">
        <v>1067</v>
      </c>
      <c r="C5151" s="376" t="s">
        <v>243</v>
      </c>
      <c r="D5151" s="52">
        <v>20</v>
      </c>
      <c r="F5151" s="8" t="s">
        <v>319</v>
      </c>
      <c r="G5151" s="8">
        <v>31</v>
      </c>
      <c r="H5151" s="227"/>
      <c r="I5151" s="8">
        <f t="shared" si="113"/>
        <v>51</v>
      </c>
      <c r="J5151" s="372"/>
    </row>
    <row r="5152" spans="1:10" ht="15" customHeight="1" x14ac:dyDescent="0.2">
      <c r="A5152" s="8">
        <v>2868</v>
      </c>
      <c r="B5152" s="373" t="s">
        <v>1067</v>
      </c>
      <c r="C5152" s="377" t="s">
        <v>514</v>
      </c>
      <c r="D5152" s="8">
        <v>35</v>
      </c>
      <c r="F5152" s="52" t="s">
        <v>439</v>
      </c>
      <c r="G5152" s="52">
        <v>17</v>
      </c>
      <c r="H5152" s="227"/>
      <c r="I5152" s="8">
        <f t="shared" si="113"/>
        <v>52</v>
      </c>
      <c r="J5152" s="372"/>
    </row>
    <row r="5153" spans="1:10" ht="15" customHeight="1" x14ac:dyDescent="0.2">
      <c r="A5153" s="8">
        <v>2867</v>
      </c>
      <c r="B5153" s="373" t="s">
        <v>1067</v>
      </c>
      <c r="C5153" s="377" t="s">
        <v>187</v>
      </c>
      <c r="D5153" s="8">
        <v>30</v>
      </c>
      <c r="F5153" s="52" t="s">
        <v>422</v>
      </c>
      <c r="G5153" s="52">
        <v>13</v>
      </c>
      <c r="H5153" s="227"/>
      <c r="I5153" s="8">
        <f t="shared" si="113"/>
        <v>43</v>
      </c>
      <c r="J5153" s="372"/>
    </row>
    <row r="5154" spans="1:10" ht="15" customHeight="1" x14ac:dyDescent="0.2">
      <c r="A5154" s="8">
        <v>2866</v>
      </c>
      <c r="B5154" s="374" t="s">
        <v>1068</v>
      </c>
      <c r="C5154" s="52" t="s">
        <v>439</v>
      </c>
      <c r="D5154" s="52">
        <v>10</v>
      </c>
      <c r="F5154" s="8" t="s">
        <v>256</v>
      </c>
      <c r="G5154" s="8">
        <v>16</v>
      </c>
      <c r="H5154" s="227"/>
      <c r="I5154" s="8">
        <f t="shared" si="113"/>
        <v>26</v>
      </c>
      <c r="J5154" s="372"/>
    </row>
    <row r="5155" spans="1:10" ht="15" customHeight="1" x14ac:dyDescent="0.2">
      <c r="A5155" s="8">
        <v>2865</v>
      </c>
      <c r="B5155" s="374" t="s">
        <v>1068</v>
      </c>
      <c r="C5155" s="8" t="s">
        <v>386</v>
      </c>
      <c r="D5155" s="8">
        <v>20</v>
      </c>
      <c r="E5155" s="52" t="s">
        <v>777</v>
      </c>
      <c r="F5155" s="52" t="s">
        <v>400</v>
      </c>
      <c r="G5155" s="52">
        <v>17</v>
      </c>
      <c r="H5155" s="227"/>
      <c r="I5155" s="8">
        <f t="shared" si="113"/>
        <v>37</v>
      </c>
      <c r="J5155" s="372"/>
    </row>
    <row r="5156" spans="1:10" ht="15" customHeight="1" x14ac:dyDescent="0.2">
      <c r="A5156" s="8">
        <v>2864</v>
      </c>
      <c r="B5156" s="374" t="s">
        <v>1068</v>
      </c>
      <c r="C5156" s="52" t="s">
        <v>397</v>
      </c>
      <c r="D5156" s="52">
        <v>37</v>
      </c>
      <c r="E5156" s="52" t="s">
        <v>777</v>
      </c>
      <c r="F5156" s="8" t="s">
        <v>392</v>
      </c>
      <c r="G5156" s="8">
        <v>40</v>
      </c>
      <c r="H5156" s="227"/>
      <c r="I5156" s="8">
        <f t="shared" si="113"/>
        <v>77</v>
      </c>
      <c r="J5156" s="372"/>
    </row>
    <row r="5157" spans="1:10" ht="15" customHeight="1" x14ac:dyDescent="0.2">
      <c r="A5157" s="8">
        <v>2863</v>
      </c>
      <c r="B5157" s="374" t="s">
        <v>1068</v>
      </c>
      <c r="C5157" s="8" t="s">
        <v>404</v>
      </c>
      <c r="D5157" s="8">
        <v>19</v>
      </c>
      <c r="F5157" s="52" t="s">
        <v>379</v>
      </c>
      <c r="G5157" s="52">
        <v>0</v>
      </c>
      <c r="H5157" s="227"/>
      <c r="I5157" s="8">
        <f t="shared" si="113"/>
        <v>19</v>
      </c>
      <c r="J5157" s="372"/>
    </row>
    <row r="5158" spans="1:10" ht="15" customHeight="1" x14ac:dyDescent="0.2">
      <c r="A5158" s="8">
        <v>2862</v>
      </c>
      <c r="B5158" s="374" t="s">
        <v>1068</v>
      </c>
      <c r="C5158" s="8" t="s">
        <v>295</v>
      </c>
      <c r="D5158" s="8">
        <v>20</v>
      </c>
      <c r="F5158" s="52" t="s">
        <v>1323</v>
      </c>
      <c r="G5158" s="52">
        <v>17</v>
      </c>
      <c r="H5158" s="227"/>
      <c r="I5158" s="8">
        <f t="shared" si="113"/>
        <v>37</v>
      </c>
      <c r="J5158" s="372"/>
    </row>
    <row r="5159" spans="1:10" ht="15" customHeight="1" x14ac:dyDescent="0.2">
      <c r="A5159" s="8">
        <v>2861</v>
      </c>
      <c r="B5159" s="374" t="s">
        <v>1068</v>
      </c>
      <c r="C5159" s="8" t="s">
        <v>319</v>
      </c>
      <c r="D5159" s="8">
        <v>38</v>
      </c>
      <c r="F5159" s="52" t="s">
        <v>514</v>
      </c>
      <c r="G5159" s="52">
        <v>6</v>
      </c>
      <c r="H5159" s="227"/>
      <c r="I5159" s="8">
        <f t="shared" si="113"/>
        <v>44</v>
      </c>
      <c r="J5159" s="372"/>
    </row>
    <row r="5160" spans="1:10" ht="15" customHeight="1" x14ac:dyDescent="0.2">
      <c r="A5160" s="8">
        <v>2860</v>
      </c>
      <c r="B5160" s="374" t="s">
        <v>1068</v>
      </c>
      <c r="C5160" s="8" t="s">
        <v>516</v>
      </c>
      <c r="D5160" s="8">
        <v>35</v>
      </c>
      <c r="F5160" s="52" t="s">
        <v>422</v>
      </c>
      <c r="G5160" s="52">
        <v>19</v>
      </c>
      <c r="H5160" s="227" t="s">
        <v>1383</v>
      </c>
      <c r="I5160" s="8">
        <f t="shared" si="113"/>
        <v>54</v>
      </c>
      <c r="J5160" s="372"/>
    </row>
    <row r="5161" spans="1:10" ht="15" customHeight="1" x14ac:dyDescent="0.2">
      <c r="A5161" s="8">
        <v>2859</v>
      </c>
      <c r="B5161" s="374" t="s">
        <v>1068</v>
      </c>
      <c r="C5161" s="52" t="s">
        <v>409</v>
      </c>
      <c r="D5161" s="52">
        <v>14</v>
      </c>
      <c r="F5161" s="8" t="s">
        <v>442</v>
      </c>
      <c r="G5161" s="8">
        <v>27</v>
      </c>
      <c r="H5161" s="227"/>
      <c r="I5161" s="8">
        <f t="shared" si="113"/>
        <v>41</v>
      </c>
      <c r="J5161" s="372"/>
    </row>
    <row r="5162" spans="1:10" ht="15" customHeight="1" x14ac:dyDescent="0.2">
      <c r="A5162" s="8">
        <v>2858</v>
      </c>
      <c r="B5162" s="374" t="s">
        <v>1068</v>
      </c>
      <c r="C5162" s="52" t="s">
        <v>243</v>
      </c>
      <c r="D5162" s="52">
        <v>3</v>
      </c>
      <c r="F5162" s="8" t="s">
        <v>187</v>
      </c>
      <c r="G5162" s="8">
        <v>38</v>
      </c>
      <c r="H5162" s="227"/>
      <c r="I5162" s="8">
        <f t="shared" si="113"/>
        <v>41</v>
      </c>
      <c r="J5162" s="372"/>
    </row>
    <row r="5163" spans="1:10" ht="15" customHeight="1" x14ac:dyDescent="0.2">
      <c r="A5163" s="8">
        <v>2857</v>
      </c>
      <c r="B5163" s="373" t="s">
        <v>1069</v>
      </c>
      <c r="C5163" s="377" t="s">
        <v>386</v>
      </c>
      <c r="D5163" s="8">
        <v>31</v>
      </c>
      <c r="F5163" s="52" t="s">
        <v>514</v>
      </c>
      <c r="G5163" s="52">
        <v>17</v>
      </c>
      <c r="H5163" s="227" t="s">
        <v>1362</v>
      </c>
      <c r="I5163" s="8">
        <f t="shared" si="113"/>
        <v>48</v>
      </c>
      <c r="J5163" s="372"/>
    </row>
    <row r="5164" spans="1:10" ht="15" customHeight="1" x14ac:dyDescent="0.2">
      <c r="A5164" s="8">
        <v>2856</v>
      </c>
      <c r="B5164" s="373" t="s">
        <v>1069</v>
      </c>
      <c r="C5164" s="377" t="s">
        <v>1323</v>
      </c>
      <c r="D5164" s="8">
        <v>27</v>
      </c>
      <c r="F5164" s="52" t="s">
        <v>256</v>
      </c>
      <c r="G5164" s="52">
        <v>3</v>
      </c>
      <c r="H5164" s="227"/>
      <c r="I5164" s="8">
        <f t="shared" si="113"/>
        <v>30</v>
      </c>
      <c r="J5164" s="372"/>
    </row>
    <row r="5165" spans="1:10" ht="15" customHeight="1" x14ac:dyDescent="0.2">
      <c r="A5165" s="8">
        <v>2855</v>
      </c>
      <c r="B5165" s="373" t="s">
        <v>1069</v>
      </c>
      <c r="C5165" s="376" t="s">
        <v>379</v>
      </c>
      <c r="D5165" s="52">
        <v>13</v>
      </c>
      <c r="F5165" s="8" t="s">
        <v>295</v>
      </c>
      <c r="G5165" s="8">
        <v>14</v>
      </c>
      <c r="H5165" s="227"/>
      <c r="I5165" s="8">
        <f t="shared" si="113"/>
        <v>27</v>
      </c>
      <c r="J5165" s="372"/>
    </row>
    <row r="5166" spans="1:10" ht="15" customHeight="1" x14ac:dyDescent="0.2">
      <c r="A5166" s="8">
        <v>2854</v>
      </c>
      <c r="B5166" s="373" t="s">
        <v>1069</v>
      </c>
      <c r="C5166" s="377" t="s">
        <v>392</v>
      </c>
      <c r="D5166" s="8">
        <v>21</v>
      </c>
      <c r="F5166" s="52" t="s">
        <v>404</v>
      </c>
      <c r="G5166" s="52">
        <v>14</v>
      </c>
      <c r="H5166" s="227"/>
      <c r="I5166" s="8">
        <f t="shared" si="113"/>
        <v>35</v>
      </c>
      <c r="J5166" s="372"/>
    </row>
    <row r="5167" spans="1:10" ht="15" customHeight="1" x14ac:dyDescent="0.2">
      <c r="A5167" s="8">
        <v>2853</v>
      </c>
      <c r="B5167" s="373" t="s">
        <v>1069</v>
      </c>
      <c r="C5167" s="376" t="s">
        <v>400</v>
      </c>
      <c r="D5167" s="52">
        <v>17</v>
      </c>
      <c r="F5167" s="8" t="s">
        <v>397</v>
      </c>
      <c r="G5167" s="8">
        <v>45</v>
      </c>
      <c r="H5167" s="227"/>
      <c r="I5167" s="8">
        <f t="shared" si="113"/>
        <v>62</v>
      </c>
      <c r="J5167" s="372"/>
    </row>
    <row r="5168" spans="1:10" ht="15" customHeight="1" x14ac:dyDescent="0.2">
      <c r="A5168" s="8">
        <v>2852</v>
      </c>
      <c r="B5168" s="373" t="s">
        <v>1069</v>
      </c>
      <c r="C5168" s="376" t="s">
        <v>439</v>
      </c>
      <c r="D5168" s="52">
        <v>17</v>
      </c>
      <c r="F5168" s="8" t="s">
        <v>243</v>
      </c>
      <c r="G5168" s="8">
        <v>30</v>
      </c>
      <c r="H5168" s="227"/>
      <c r="I5168" s="8">
        <f t="shared" si="113"/>
        <v>47</v>
      </c>
      <c r="J5168" s="372"/>
    </row>
    <row r="5169" spans="1:10" ht="15" customHeight="1" x14ac:dyDescent="0.2">
      <c r="A5169" s="8">
        <v>2851</v>
      </c>
      <c r="B5169" s="373" t="s">
        <v>1069</v>
      </c>
      <c r="C5169" s="377" t="s">
        <v>187</v>
      </c>
      <c r="D5169" s="8">
        <v>20</v>
      </c>
      <c r="F5169" s="52" t="s">
        <v>442</v>
      </c>
      <c r="G5169" s="52">
        <v>3</v>
      </c>
      <c r="H5169" s="227"/>
      <c r="I5169" s="8">
        <f t="shared" si="113"/>
        <v>23</v>
      </c>
      <c r="J5169" s="372"/>
    </row>
    <row r="5170" spans="1:10" ht="15" customHeight="1" x14ac:dyDescent="0.2">
      <c r="A5170" s="8">
        <v>2850</v>
      </c>
      <c r="B5170" s="373" t="s">
        <v>1069</v>
      </c>
      <c r="C5170" s="376" t="s">
        <v>409</v>
      </c>
      <c r="D5170" s="52">
        <v>6</v>
      </c>
      <c r="F5170" s="8" t="s">
        <v>516</v>
      </c>
      <c r="G5170" s="8">
        <v>27</v>
      </c>
      <c r="H5170" s="227"/>
      <c r="I5170" s="8">
        <f t="shared" si="113"/>
        <v>33</v>
      </c>
      <c r="J5170" s="372"/>
    </row>
    <row r="5171" spans="1:10" ht="15" customHeight="1" x14ac:dyDescent="0.2">
      <c r="A5171" s="8">
        <v>2849</v>
      </c>
      <c r="B5171" s="373" t="s">
        <v>1069</v>
      </c>
      <c r="C5171" s="376" t="s">
        <v>422</v>
      </c>
      <c r="D5171" s="52">
        <v>14</v>
      </c>
      <c r="F5171" s="8" t="s">
        <v>319</v>
      </c>
      <c r="G5171" s="8">
        <v>44</v>
      </c>
      <c r="H5171" s="227"/>
      <c r="I5171" s="8">
        <f t="shared" si="113"/>
        <v>58</v>
      </c>
      <c r="J5171" s="372"/>
    </row>
    <row r="5172" spans="1:10" ht="15" customHeight="1" x14ac:dyDescent="0.2">
      <c r="A5172" s="8">
        <v>2848</v>
      </c>
      <c r="B5172" s="374" t="s">
        <v>1070</v>
      </c>
      <c r="C5172" s="52" t="s">
        <v>404</v>
      </c>
      <c r="D5172" s="52">
        <v>10</v>
      </c>
      <c r="F5172" s="8" t="s">
        <v>409</v>
      </c>
      <c r="G5172" s="8">
        <v>37</v>
      </c>
      <c r="H5172" s="227"/>
      <c r="I5172" s="8">
        <f t="shared" si="113"/>
        <v>47</v>
      </c>
      <c r="J5172" s="372"/>
    </row>
    <row r="5173" spans="1:10" ht="15" customHeight="1" x14ac:dyDescent="0.2">
      <c r="A5173" s="8">
        <v>2847</v>
      </c>
      <c r="B5173" s="374" t="s">
        <v>1070</v>
      </c>
      <c r="C5173" s="8" t="s">
        <v>392</v>
      </c>
      <c r="D5173" s="8">
        <v>45</v>
      </c>
      <c r="F5173" s="52" t="s">
        <v>514</v>
      </c>
      <c r="G5173" s="52">
        <v>7</v>
      </c>
      <c r="H5173" s="227"/>
      <c r="I5173" s="8">
        <f t="shared" si="113"/>
        <v>52</v>
      </c>
      <c r="J5173" s="372"/>
    </row>
    <row r="5174" spans="1:10" ht="15" customHeight="1" x14ac:dyDescent="0.2">
      <c r="A5174" s="8">
        <v>2846</v>
      </c>
      <c r="B5174" s="374" t="s">
        <v>1070</v>
      </c>
      <c r="C5174" s="8" t="s">
        <v>516</v>
      </c>
      <c r="D5174" s="8">
        <v>13</v>
      </c>
      <c r="F5174" s="52" t="s">
        <v>386</v>
      </c>
      <c r="G5174" s="52">
        <v>10</v>
      </c>
      <c r="H5174" s="227"/>
      <c r="I5174" s="8">
        <f t="shared" si="113"/>
        <v>23</v>
      </c>
      <c r="J5174" s="372"/>
    </row>
    <row r="5175" spans="1:10" ht="15" customHeight="1" x14ac:dyDescent="0.2">
      <c r="A5175" s="8">
        <v>2845</v>
      </c>
      <c r="B5175" s="374" t="s">
        <v>1070</v>
      </c>
      <c r="C5175" s="52" t="s">
        <v>397</v>
      </c>
      <c r="D5175" s="52">
        <v>17</v>
      </c>
      <c r="F5175" s="8" t="s">
        <v>400</v>
      </c>
      <c r="G5175" s="8">
        <v>28</v>
      </c>
      <c r="H5175" s="227"/>
      <c r="I5175" s="8">
        <f t="shared" si="113"/>
        <v>45</v>
      </c>
      <c r="J5175" s="372"/>
    </row>
    <row r="5176" spans="1:10" ht="15" customHeight="1" x14ac:dyDescent="0.2">
      <c r="A5176" s="8">
        <v>2844</v>
      </c>
      <c r="B5176" s="374" t="s">
        <v>1070</v>
      </c>
      <c r="C5176" s="52" t="s">
        <v>256</v>
      </c>
      <c r="D5176" s="52">
        <v>7</v>
      </c>
      <c r="F5176" s="8" t="s">
        <v>1323</v>
      </c>
      <c r="G5176" s="8">
        <v>42</v>
      </c>
      <c r="H5176" s="227" t="s">
        <v>4804</v>
      </c>
      <c r="I5176" s="8">
        <f t="shared" si="113"/>
        <v>49</v>
      </c>
      <c r="J5176" s="372"/>
    </row>
    <row r="5177" spans="1:10" ht="15" customHeight="1" x14ac:dyDescent="0.2">
      <c r="A5177" s="8">
        <v>2843</v>
      </c>
      <c r="B5177" s="374" t="s">
        <v>1070</v>
      </c>
      <c r="C5177" s="52" t="s">
        <v>295</v>
      </c>
      <c r="D5177" s="52">
        <v>9</v>
      </c>
      <c r="F5177" s="8" t="s">
        <v>379</v>
      </c>
      <c r="G5177" s="8">
        <v>14</v>
      </c>
      <c r="H5177" s="227"/>
      <c r="I5177" s="8">
        <f t="shared" si="113"/>
        <v>23</v>
      </c>
      <c r="J5177" s="372"/>
    </row>
    <row r="5178" spans="1:10" ht="15" customHeight="1" x14ac:dyDescent="0.2">
      <c r="A5178" s="8">
        <v>2842</v>
      </c>
      <c r="B5178" s="374" t="s">
        <v>1070</v>
      </c>
      <c r="C5178" s="8" t="s">
        <v>319</v>
      </c>
      <c r="D5178" s="8">
        <v>20</v>
      </c>
      <c r="F5178" s="52" t="s">
        <v>422</v>
      </c>
      <c r="G5178" s="52">
        <v>10</v>
      </c>
      <c r="H5178" s="227"/>
      <c r="I5178" s="8">
        <f t="shared" si="113"/>
        <v>30</v>
      </c>
      <c r="J5178" s="372"/>
    </row>
    <row r="5179" spans="1:10" ht="15" customHeight="1" x14ac:dyDescent="0.2">
      <c r="A5179" s="8">
        <v>2841</v>
      </c>
      <c r="B5179" s="374" t="s">
        <v>1070</v>
      </c>
      <c r="C5179" s="8" t="s">
        <v>243</v>
      </c>
      <c r="D5179" s="8">
        <v>31</v>
      </c>
      <c r="F5179" s="52" t="s">
        <v>439</v>
      </c>
      <c r="G5179" s="52">
        <v>7</v>
      </c>
      <c r="H5179" s="227"/>
      <c r="I5179" s="8">
        <f t="shared" si="113"/>
        <v>38</v>
      </c>
      <c r="J5179" s="372"/>
    </row>
    <row r="5180" spans="1:10" ht="15" customHeight="1" x14ac:dyDescent="0.2">
      <c r="A5180" s="8">
        <v>2840</v>
      </c>
      <c r="B5180" s="374" t="s">
        <v>1070</v>
      </c>
      <c r="C5180" s="52" t="s">
        <v>442</v>
      </c>
      <c r="D5180" s="52">
        <v>13</v>
      </c>
      <c r="F5180" s="8" t="s">
        <v>187</v>
      </c>
      <c r="G5180" s="8">
        <v>17</v>
      </c>
      <c r="H5180" s="227"/>
      <c r="I5180" s="8">
        <f t="shared" si="113"/>
        <v>30</v>
      </c>
      <c r="J5180" s="372"/>
    </row>
    <row r="5181" spans="1:10" ht="15" customHeight="1" x14ac:dyDescent="0.2">
      <c r="A5181" s="8">
        <v>2839</v>
      </c>
      <c r="B5181" s="373" t="s">
        <v>1071</v>
      </c>
      <c r="C5181" s="377" t="s">
        <v>319</v>
      </c>
      <c r="D5181" s="8">
        <v>26</v>
      </c>
      <c r="F5181" s="52" t="s">
        <v>400</v>
      </c>
      <c r="G5181" s="52">
        <v>14</v>
      </c>
      <c r="H5181" s="227"/>
      <c r="I5181" s="8">
        <f t="shared" si="113"/>
        <v>40</v>
      </c>
      <c r="J5181" s="372"/>
    </row>
    <row r="5182" spans="1:10" ht="15" customHeight="1" x14ac:dyDescent="0.2">
      <c r="A5182" s="8">
        <v>2838</v>
      </c>
      <c r="B5182" s="373" t="s">
        <v>1071</v>
      </c>
      <c r="C5182" s="376" t="s">
        <v>256</v>
      </c>
      <c r="D5182" s="52">
        <v>16</v>
      </c>
      <c r="F5182" s="8" t="s">
        <v>295</v>
      </c>
      <c r="G5182" s="8">
        <v>24</v>
      </c>
      <c r="H5182" s="227"/>
      <c r="I5182" s="8">
        <f t="shared" si="113"/>
        <v>40</v>
      </c>
      <c r="J5182" s="372"/>
    </row>
    <row r="5183" spans="1:10" ht="15" customHeight="1" x14ac:dyDescent="0.2">
      <c r="A5183" s="8">
        <v>2837</v>
      </c>
      <c r="B5183" s="373" t="s">
        <v>1071</v>
      </c>
      <c r="C5183" s="377" t="s">
        <v>1323</v>
      </c>
      <c r="D5183" s="8">
        <v>40</v>
      </c>
      <c r="F5183" s="52" t="s">
        <v>404</v>
      </c>
      <c r="G5183" s="52">
        <v>7</v>
      </c>
      <c r="H5183" s="227"/>
      <c r="I5183" s="8">
        <f t="shared" si="113"/>
        <v>47</v>
      </c>
      <c r="J5183" s="372"/>
    </row>
    <row r="5184" spans="1:10" ht="15" customHeight="1" x14ac:dyDescent="0.2">
      <c r="A5184" s="8">
        <v>2836</v>
      </c>
      <c r="B5184" s="373" t="s">
        <v>1071</v>
      </c>
      <c r="C5184" s="376" t="s">
        <v>379</v>
      </c>
      <c r="D5184" s="52">
        <v>10</v>
      </c>
      <c r="F5184" s="8" t="s">
        <v>397</v>
      </c>
      <c r="G5184" s="8">
        <v>28</v>
      </c>
      <c r="H5184" s="227"/>
      <c r="I5184" s="8">
        <f t="shared" si="113"/>
        <v>38</v>
      </c>
      <c r="J5184" s="372"/>
    </row>
    <row r="5185" spans="1:10" ht="15" customHeight="1" x14ac:dyDescent="0.2">
      <c r="A5185" s="8">
        <v>2835</v>
      </c>
      <c r="B5185" s="373" t="s">
        <v>1071</v>
      </c>
      <c r="C5185" s="376" t="s">
        <v>386</v>
      </c>
      <c r="D5185" s="52">
        <v>17</v>
      </c>
      <c r="F5185" s="8" t="s">
        <v>392</v>
      </c>
      <c r="G5185" s="8">
        <v>45</v>
      </c>
      <c r="H5185" s="227"/>
      <c r="I5185" s="8">
        <f t="shared" si="113"/>
        <v>62</v>
      </c>
      <c r="J5185" s="372"/>
    </row>
    <row r="5186" spans="1:10" ht="15" customHeight="1" x14ac:dyDescent="0.2">
      <c r="A5186" s="8">
        <v>2834</v>
      </c>
      <c r="B5186" s="373" t="s">
        <v>1071</v>
      </c>
      <c r="C5186" s="377" t="s">
        <v>187</v>
      </c>
      <c r="D5186" s="8">
        <v>17</v>
      </c>
      <c r="F5186" s="52" t="s">
        <v>439</v>
      </c>
      <c r="G5186" s="52">
        <v>14</v>
      </c>
      <c r="H5186" s="227"/>
      <c r="I5186" s="8">
        <f t="shared" si="113"/>
        <v>31</v>
      </c>
      <c r="J5186" s="372"/>
    </row>
    <row r="5187" spans="1:10" ht="15" customHeight="1" x14ac:dyDescent="0.2">
      <c r="A5187" s="8">
        <v>2833</v>
      </c>
      <c r="B5187" s="373" t="s">
        <v>1071</v>
      </c>
      <c r="C5187" s="376" t="s">
        <v>409</v>
      </c>
      <c r="D5187" s="52">
        <v>27</v>
      </c>
      <c r="F5187" s="8" t="s">
        <v>243</v>
      </c>
      <c r="G5187" s="8">
        <v>42</v>
      </c>
      <c r="H5187" s="227"/>
      <c r="I5187" s="8">
        <f t="shared" si="113"/>
        <v>69</v>
      </c>
      <c r="J5187" s="372"/>
    </row>
    <row r="5188" spans="1:10" ht="15" customHeight="1" x14ac:dyDescent="0.2">
      <c r="A5188" s="8">
        <v>2832</v>
      </c>
      <c r="B5188" s="373" t="s">
        <v>1071</v>
      </c>
      <c r="C5188" s="377" t="s">
        <v>422</v>
      </c>
      <c r="D5188" s="8">
        <v>31</v>
      </c>
      <c r="F5188" s="52" t="s">
        <v>442</v>
      </c>
      <c r="G5188" s="52">
        <v>18</v>
      </c>
      <c r="H5188" s="227"/>
      <c r="I5188" s="8">
        <f t="shared" si="113"/>
        <v>49</v>
      </c>
      <c r="J5188" s="372"/>
    </row>
    <row r="5189" spans="1:10" ht="15" customHeight="1" x14ac:dyDescent="0.2">
      <c r="A5189" s="8">
        <v>2831</v>
      </c>
      <c r="B5189" s="373" t="s">
        <v>1071</v>
      </c>
      <c r="C5189" s="376" t="s">
        <v>514</v>
      </c>
      <c r="D5189" s="52">
        <v>3</v>
      </c>
      <c r="F5189" s="8" t="s">
        <v>516</v>
      </c>
      <c r="G5189" s="8">
        <v>52</v>
      </c>
      <c r="H5189" s="227" t="s">
        <v>2460</v>
      </c>
      <c r="I5189" s="8">
        <f t="shared" si="113"/>
        <v>55</v>
      </c>
      <c r="J5189" s="372"/>
    </row>
    <row r="5190" spans="1:10" ht="15" customHeight="1" x14ac:dyDescent="0.2">
      <c r="A5190" s="8">
        <v>2830</v>
      </c>
      <c r="B5190" s="374" t="s">
        <v>1072</v>
      </c>
      <c r="C5190" s="52" t="s">
        <v>187</v>
      </c>
      <c r="D5190" s="52">
        <v>12</v>
      </c>
      <c r="F5190" s="8" t="s">
        <v>295</v>
      </c>
      <c r="G5190" s="8">
        <v>17</v>
      </c>
      <c r="H5190" s="227"/>
      <c r="I5190" s="8">
        <f t="shared" si="113"/>
        <v>29</v>
      </c>
      <c r="J5190" s="372"/>
    </row>
    <row r="5191" spans="1:10" ht="15" customHeight="1" x14ac:dyDescent="0.2">
      <c r="A5191" s="8">
        <v>2829</v>
      </c>
      <c r="B5191" s="374" t="s">
        <v>1072</v>
      </c>
      <c r="C5191" s="8" t="s">
        <v>392</v>
      </c>
      <c r="D5191" s="8">
        <v>41</v>
      </c>
      <c r="E5191" s="52" t="s">
        <v>777</v>
      </c>
      <c r="F5191" s="52" t="s">
        <v>400</v>
      </c>
      <c r="G5191" s="52">
        <v>35</v>
      </c>
      <c r="H5191" s="227" t="s">
        <v>1339</v>
      </c>
      <c r="I5191" s="8">
        <f t="shared" si="113"/>
        <v>76</v>
      </c>
      <c r="J5191" s="372"/>
    </row>
    <row r="5192" spans="1:10" ht="15" customHeight="1" x14ac:dyDescent="0.2">
      <c r="A5192" s="8">
        <v>2828</v>
      </c>
      <c r="B5192" s="374" t="s">
        <v>1072</v>
      </c>
      <c r="C5192" s="52" t="s">
        <v>379</v>
      </c>
      <c r="D5192" s="378">
        <v>6</v>
      </c>
      <c r="F5192" s="8" t="s">
        <v>386</v>
      </c>
      <c r="G5192" s="8">
        <v>38</v>
      </c>
      <c r="H5192" s="227"/>
      <c r="I5192" s="8">
        <f t="shared" si="113"/>
        <v>44</v>
      </c>
      <c r="J5192" s="372"/>
    </row>
    <row r="5193" spans="1:10" ht="15" customHeight="1" x14ac:dyDescent="0.2">
      <c r="A5193" s="8">
        <v>2827</v>
      </c>
      <c r="B5193" s="374" t="s">
        <v>1072</v>
      </c>
      <c r="C5193" s="52" t="s">
        <v>397</v>
      </c>
      <c r="D5193" s="52">
        <v>10</v>
      </c>
      <c r="F5193" s="8" t="s">
        <v>1323</v>
      </c>
      <c r="G5193" s="8">
        <v>24</v>
      </c>
      <c r="H5193" s="227"/>
      <c r="I5193" s="8">
        <f t="shared" si="113"/>
        <v>34</v>
      </c>
      <c r="J5193" s="372"/>
    </row>
    <row r="5194" spans="1:10" ht="15" customHeight="1" x14ac:dyDescent="0.2">
      <c r="A5194" s="8">
        <v>2826</v>
      </c>
      <c r="B5194" s="374" t="s">
        <v>1072</v>
      </c>
      <c r="C5194" s="52" t="s">
        <v>404</v>
      </c>
      <c r="D5194" s="52">
        <v>7</v>
      </c>
      <c r="F5194" s="8" t="s">
        <v>256</v>
      </c>
      <c r="G5194" s="8">
        <v>28</v>
      </c>
      <c r="H5194" s="227"/>
      <c r="I5194" s="8">
        <f t="shared" si="113"/>
        <v>35</v>
      </c>
      <c r="J5194" s="372"/>
    </row>
    <row r="5195" spans="1:10" ht="15" customHeight="1" x14ac:dyDescent="0.2">
      <c r="A5195" s="8">
        <v>2825</v>
      </c>
      <c r="B5195" s="374" t="s">
        <v>1072</v>
      </c>
      <c r="C5195" s="52" t="s">
        <v>516</v>
      </c>
      <c r="D5195" s="52">
        <v>9</v>
      </c>
      <c r="F5195" s="8" t="s">
        <v>319</v>
      </c>
      <c r="G5195" s="8">
        <v>24</v>
      </c>
      <c r="H5195" s="227"/>
      <c r="I5195" s="8">
        <f t="shared" si="113"/>
        <v>33</v>
      </c>
      <c r="J5195" s="372"/>
    </row>
    <row r="5196" spans="1:10" ht="15" customHeight="1" x14ac:dyDescent="0.2">
      <c r="A5196" s="8">
        <v>2824</v>
      </c>
      <c r="B5196" s="374" t="s">
        <v>1072</v>
      </c>
      <c r="C5196" s="8" t="s">
        <v>442</v>
      </c>
      <c r="D5196" s="8">
        <v>33</v>
      </c>
      <c r="F5196" s="52" t="s">
        <v>514</v>
      </c>
      <c r="G5196" s="52">
        <v>3</v>
      </c>
      <c r="H5196" s="227"/>
      <c r="I5196" s="8">
        <f t="shared" si="113"/>
        <v>36</v>
      </c>
      <c r="J5196" s="372"/>
    </row>
    <row r="5197" spans="1:10" ht="15" customHeight="1" x14ac:dyDescent="0.2">
      <c r="A5197" s="8">
        <v>2823</v>
      </c>
      <c r="B5197" s="374" t="s">
        <v>1072</v>
      </c>
      <c r="C5197" s="8" t="s">
        <v>243</v>
      </c>
      <c r="D5197" s="8">
        <v>20</v>
      </c>
      <c r="F5197" s="52" t="s">
        <v>422</v>
      </c>
      <c r="G5197" s="52">
        <v>17</v>
      </c>
      <c r="H5197" s="227"/>
      <c r="I5197" s="8">
        <f t="shared" si="113"/>
        <v>37</v>
      </c>
      <c r="J5197" s="372"/>
    </row>
    <row r="5198" spans="1:10" ht="15" customHeight="1" x14ac:dyDescent="0.2">
      <c r="A5198" s="8">
        <v>2822</v>
      </c>
      <c r="B5198" s="374" t="s">
        <v>1072</v>
      </c>
      <c r="C5198" s="52" t="s">
        <v>439</v>
      </c>
      <c r="D5198" s="52">
        <v>7</v>
      </c>
      <c r="F5198" s="8" t="s">
        <v>409</v>
      </c>
      <c r="G5198" s="8">
        <v>44</v>
      </c>
      <c r="H5198" s="227"/>
      <c r="I5198" s="8">
        <f t="shared" si="113"/>
        <v>51</v>
      </c>
      <c r="J5198" s="372"/>
    </row>
    <row r="5199" spans="1:10" ht="15" customHeight="1" x14ac:dyDescent="0.2">
      <c r="A5199" s="8">
        <v>2821</v>
      </c>
      <c r="B5199" s="373" t="s">
        <v>1073</v>
      </c>
      <c r="C5199" s="377" t="s">
        <v>442</v>
      </c>
      <c r="D5199" s="8">
        <v>30</v>
      </c>
      <c r="F5199" s="52" t="s">
        <v>379</v>
      </c>
      <c r="G5199" s="52">
        <v>14</v>
      </c>
      <c r="H5199" s="227"/>
      <c r="I5199" s="8">
        <f t="shared" si="113"/>
        <v>44</v>
      </c>
      <c r="J5199" s="372"/>
    </row>
    <row r="5200" spans="1:10" ht="15" customHeight="1" x14ac:dyDescent="0.2">
      <c r="A5200" s="8">
        <v>2820</v>
      </c>
      <c r="B5200" s="373" t="s">
        <v>1073</v>
      </c>
      <c r="C5200" s="377" t="s">
        <v>404</v>
      </c>
      <c r="D5200" s="8">
        <v>13</v>
      </c>
      <c r="F5200" s="52" t="s">
        <v>397</v>
      </c>
      <c r="G5200" s="52">
        <v>7</v>
      </c>
      <c r="H5200" s="227"/>
      <c r="I5200" s="8">
        <f t="shared" si="113"/>
        <v>20</v>
      </c>
      <c r="J5200" s="372"/>
    </row>
    <row r="5201" spans="1:10" ht="15" customHeight="1" x14ac:dyDescent="0.2">
      <c r="A5201" s="8">
        <v>2819</v>
      </c>
      <c r="B5201" s="373" t="s">
        <v>1073</v>
      </c>
      <c r="C5201" s="376" t="s">
        <v>295</v>
      </c>
      <c r="D5201" s="52">
        <v>21</v>
      </c>
      <c r="F5201" s="8" t="s">
        <v>386</v>
      </c>
      <c r="G5201" s="8">
        <v>28</v>
      </c>
      <c r="H5201" s="227"/>
      <c r="I5201" s="8">
        <f t="shared" si="113"/>
        <v>49</v>
      </c>
      <c r="J5201" s="372"/>
    </row>
    <row r="5202" spans="1:10" ht="15" customHeight="1" x14ac:dyDescent="0.2">
      <c r="A5202" s="8">
        <v>2818</v>
      </c>
      <c r="B5202" s="373" t="s">
        <v>1073</v>
      </c>
      <c r="C5202" s="377" t="s">
        <v>400</v>
      </c>
      <c r="D5202" s="8">
        <v>27</v>
      </c>
      <c r="E5202" s="52" t="s">
        <v>777</v>
      </c>
      <c r="F5202" s="52" t="s">
        <v>256</v>
      </c>
      <c r="G5202" s="52">
        <v>24</v>
      </c>
      <c r="H5202" s="227"/>
      <c r="I5202" s="8">
        <f t="shared" si="113"/>
        <v>51</v>
      </c>
      <c r="J5202" s="372"/>
    </row>
    <row r="5203" spans="1:10" ht="15" customHeight="1" x14ac:dyDescent="0.2">
      <c r="A5203" s="8">
        <v>2817</v>
      </c>
      <c r="B5203" s="373" t="s">
        <v>1073</v>
      </c>
      <c r="C5203" s="376" t="s">
        <v>1323</v>
      </c>
      <c r="D5203" s="52">
        <v>14</v>
      </c>
      <c r="F5203" s="8" t="s">
        <v>392</v>
      </c>
      <c r="G5203" s="8">
        <v>16</v>
      </c>
      <c r="H5203" s="227"/>
      <c r="I5203" s="8">
        <f t="shared" si="113"/>
        <v>30</v>
      </c>
      <c r="J5203" s="372"/>
    </row>
    <row r="5204" spans="1:10" ht="15" customHeight="1" x14ac:dyDescent="0.2">
      <c r="A5204" s="8">
        <v>2816</v>
      </c>
      <c r="B5204" s="373" t="s">
        <v>1073</v>
      </c>
      <c r="C5204" s="376" t="s">
        <v>422</v>
      </c>
      <c r="D5204" s="52">
        <v>10</v>
      </c>
      <c r="F5204" s="8" t="s">
        <v>409</v>
      </c>
      <c r="G5204" s="8">
        <v>17</v>
      </c>
      <c r="H5204" s="227"/>
      <c r="I5204" s="8">
        <f t="shared" si="113"/>
        <v>27</v>
      </c>
      <c r="J5204" s="372"/>
    </row>
    <row r="5205" spans="1:10" ht="15" customHeight="1" x14ac:dyDescent="0.2">
      <c r="A5205" s="8">
        <v>2815</v>
      </c>
      <c r="B5205" s="373" t="s">
        <v>1073</v>
      </c>
      <c r="C5205" s="376" t="s">
        <v>514</v>
      </c>
      <c r="D5205" s="52">
        <v>3</v>
      </c>
      <c r="F5205" s="8" t="s">
        <v>187</v>
      </c>
      <c r="G5205" s="8">
        <v>20</v>
      </c>
      <c r="H5205" s="227"/>
      <c r="I5205" s="8">
        <f t="shared" si="113"/>
        <v>23</v>
      </c>
      <c r="J5205" s="372"/>
    </row>
    <row r="5206" spans="1:10" ht="15" customHeight="1" x14ac:dyDescent="0.2">
      <c r="A5206" s="8">
        <v>2814</v>
      </c>
      <c r="B5206" s="373" t="s">
        <v>1073</v>
      </c>
      <c r="C5206" s="377" t="s">
        <v>319</v>
      </c>
      <c r="D5206" s="8">
        <v>48</v>
      </c>
      <c r="F5206" s="52" t="s">
        <v>439</v>
      </c>
      <c r="G5206" s="52">
        <v>3</v>
      </c>
      <c r="H5206" s="227" t="s">
        <v>2454</v>
      </c>
      <c r="I5206" s="8">
        <f t="shared" si="113"/>
        <v>51</v>
      </c>
      <c r="J5206" s="372"/>
    </row>
    <row r="5207" spans="1:10" ht="15" customHeight="1" x14ac:dyDescent="0.2">
      <c r="A5207" s="8">
        <v>2813</v>
      </c>
      <c r="B5207" s="373" t="s">
        <v>1073</v>
      </c>
      <c r="C5207" s="377" t="s">
        <v>516</v>
      </c>
      <c r="D5207" s="8">
        <v>37</v>
      </c>
      <c r="E5207" s="52" t="s">
        <v>777</v>
      </c>
      <c r="F5207" s="52" t="s">
        <v>243</v>
      </c>
      <c r="G5207" s="52">
        <v>34</v>
      </c>
      <c r="H5207" s="227"/>
      <c r="I5207" s="8">
        <f t="shared" si="113"/>
        <v>71</v>
      </c>
    </row>
    <row r="5208" spans="1:10" ht="15" customHeight="1" x14ac:dyDescent="0.2">
      <c r="A5208" s="8">
        <v>2812</v>
      </c>
      <c r="B5208" s="360" t="s">
        <v>1074</v>
      </c>
      <c r="C5208" s="376" t="s">
        <v>392</v>
      </c>
      <c r="D5208" s="52">
        <v>34</v>
      </c>
      <c r="E5208" s="361">
        <v>12</v>
      </c>
      <c r="F5208" s="8" t="s">
        <v>187</v>
      </c>
      <c r="G5208" s="8">
        <v>49</v>
      </c>
      <c r="H5208" s="227" t="s">
        <v>1367</v>
      </c>
      <c r="I5208" s="8">
        <f t="shared" si="113"/>
        <v>83</v>
      </c>
      <c r="J5208" s="358">
        <v>43.54</v>
      </c>
    </row>
    <row r="5209" spans="1:10" ht="15" customHeight="1" x14ac:dyDescent="0.2">
      <c r="A5209" s="8">
        <v>2811</v>
      </c>
      <c r="B5209" s="365" t="s">
        <v>1075</v>
      </c>
      <c r="C5209" s="52" t="s">
        <v>400</v>
      </c>
      <c r="D5209" s="52">
        <v>21</v>
      </c>
      <c r="E5209" s="354"/>
      <c r="F5209" s="8" t="s">
        <v>392</v>
      </c>
      <c r="G5209" s="8">
        <v>25</v>
      </c>
      <c r="H5209" s="227"/>
      <c r="I5209" s="8">
        <f t="shared" si="113"/>
        <v>46</v>
      </c>
    </row>
    <row r="5210" spans="1:10" ht="15" customHeight="1" x14ac:dyDescent="0.2">
      <c r="A5210" s="8">
        <v>2810</v>
      </c>
      <c r="B5210" s="365" t="s">
        <v>1075</v>
      </c>
      <c r="C5210" s="8" t="s">
        <v>187</v>
      </c>
      <c r="D5210" s="8">
        <v>27</v>
      </c>
      <c r="E5210" s="354"/>
      <c r="F5210" s="52" t="s">
        <v>516</v>
      </c>
      <c r="G5210" s="52">
        <v>14</v>
      </c>
      <c r="H5210" s="227" t="s">
        <v>2459</v>
      </c>
      <c r="I5210" s="8">
        <f t="shared" si="113"/>
        <v>41</v>
      </c>
    </row>
    <row r="5211" spans="1:10" ht="15" customHeight="1" x14ac:dyDescent="0.2">
      <c r="A5211" s="8">
        <v>2809</v>
      </c>
      <c r="B5211" s="360" t="s">
        <v>1076</v>
      </c>
      <c r="C5211" s="377" t="s">
        <v>400</v>
      </c>
      <c r="D5211" s="8">
        <v>25</v>
      </c>
      <c r="E5211" s="354"/>
      <c r="F5211" s="52" t="s">
        <v>295</v>
      </c>
      <c r="G5211" s="52">
        <v>7</v>
      </c>
      <c r="H5211" s="227"/>
      <c r="I5211" s="8">
        <f t="shared" si="113"/>
        <v>32</v>
      </c>
    </row>
    <row r="5212" spans="1:10" ht="15" customHeight="1" x14ac:dyDescent="0.2">
      <c r="A5212" s="8">
        <v>2808</v>
      </c>
      <c r="B5212" s="360" t="s">
        <v>1076</v>
      </c>
      <c r="C5212" s="376" t="s">
        <v>319</v>
      </c>
      <c r="D5212" s="52">
        <v>20</v>
      </c>
      <c r="E5212" s="354"/>
      <c r="F5212" s="8" t="s">
        <v>187</v>
      </c>
      <c r="G5212" s="8">
        <v>27</v>
      </c>
      <c r="H5212" s="227"/>
      <c r="I5212" s="8">
        <f t="shared" si="113"/>
        <v>47</v>
      </c>
    </row>
    <row r="5213" spans="1:10" ht="15" customHeight="1" x14ac:dyDescent="0.2">
      <c r="A5213" s="8">
        <v>2807</v>
      </c>
      <c r="B5213" s="360" t="s">
        <v>1076</v>
      </c>
      <c r="C5213" s="376" t="s">
        <v>256</v>
      </c>
      <c r="D5213" s="52">
        <v>6</v>
      </c>
      <c r="E5213" s="354"/>
      <c r="F5213" s="8" t="s">
        <v>392</v>
      </c>
      <c r="G5213" s="8">
        <v>42</v>
      </c>
      <c r="H5213" s="227" t="s">
        <v>1339</v>
      </c>
      <c r="I5213" s="8">
        <f t="shared" ref="I5213:I5276" si="114">D5213+G5213</f>
        <v>48</v>
      </c>
    </row>
    <row r="5214" spans="1:10" ht="15" customHeight="1" x14ac:dyDescent="0.2">
      <c r="A5214" s="8">
        <v>2806</v>
      </c>
      <c r="B5214" s="360" t="s">
        <v>1076</v>
      </c>
      <c r="C5214" s="376" t="s">
        <v>514</v>
      </c>
      <c r="D5214" s="52">
        <v>3</v>
      </c>
      <c r="E5214" s="354"/>
      <c r="F5214" s="8" t="s">
        <v>516</v>
      </c>
      <c r="G5214" s="8">
        <v>17</v>
      </c>
      <c r="H5214" s="227"/>
      <c r="I5214" s="8">
        <f t="shared" si="114"/>
        <v>20</v>
      </c>
    </row>
    <row r="5215" spans="1:10" ht="15" customHeight="1" x14ac:dyDescent="0.2">
      <c r="A5215" s="8">
        <v>2805</v>
      </c>
      <c r="B5215" s="365" t="s">
        <v>1077</v>
      </c>
      <c r="C5215" s="8" t="s">
        <v>187</v>
      </c>
      <c r="D5215" s="8">
        <v>16</v>
      </c>
      <c r="F5215" s="52" t="s">
        <v>295</v>
      </c>
      <c r="G5215" s="52">
        <v>6</v>
      </c>
      <c r="H5215" s="227"/>
      <c r="I5215" s="8">
        <f t="shared" si="114"/>
        <v>22</v>
      </c>
    </row>
    <row r="5216" spans="1:10" ht="15" customHeight="1" x14ac:dyDescent="0.2">
      <c r="A5216" s="8">
        <v>2804</v>
      </c>
      <c r="B5216" s="365" t="s">
        <v>1077</v>
      </c>
      <c r="C5216" s="8" t="s">
        <v>256</v>
      </c>
      <c r="D5216" s="8">
        <v>24</v>
      </c>
      <c r="F5216" s="52" t="s">
        <v>243</v>
      </c>
      <c r="G5216" s="52">
        <v>23</v>
      </c>
      <c r="H5216" s="227"/>
      <c r="I5216" s="8">
        <f t="shared" si="114"/>
        <v>47</v>
      </c>
    </row>
    <row r="5217" spans="1:10" ht="15" customHeight="1" x14ac:dyDescent="0.2">
      <c r="A5217" s="8">
        <v>2803</v>
      </c>
      <c r="B5217" s="365" t="s">
        <v>1077</v>
      </c>
      <c r="C5217" s="52" t="s">
        <v>439</v>
      </c>
      <c r="D5217" s="52">
        <v>3</v>
      </c>
      <c r="F5217" s="8" t="s">
        <v>1323</v>
      </c>
      <c r="G5217" s="8">
        <v>21</v>
      </c>
      <c r="H5217" s="227"/>
      <c r="I5217" s="8">
        <f t="shared" si="114"/>
        <v>24</v>
      </c>
    </row>
    <row r="5218" spans="1:10" ht="15" customHeight="1" x14ac:dyDescent="0.2">
      <c r="A5218" s="8">
        <v>2802</v>
      </c>
      <c r="B5218" s="365" t="s">
        <v>1077</v>
      </c>
      <c r="C5218" s="52" t="s">
        <v>514</v>
      </c>
      <c r="D5218" s="52">
        <v>14</v>
      </c>
      <c r="F5218" s="8" t="s">
        <v>442</v>
      </c>
      <c r="G5218" s="8">
        <v>26</v>
      </c>
      <c r="H5218" s="227" t="s">
        <v>2458</v>
      </c>
      <c r="I5218" s="8">
        <f t="shared" si="114"/>
        <v>40</v>
      </c>
    </row>
    <row r="5219" spans="1:10" ht="15" customHeight="1" x14ac:dyDescent="0.2">
      <c r="A5219" s="8">
        <v>2801</v>
      </c>
      <c r="B5219" s="365" t="s">
        <v>1077</v>
      </c>
      <c r="C5219" s="52" t="s">
        <v>121</v>
      </c>
      <c r="D5219" s="52">
        <v>10</v>
      </c>
      <c r="F5219" s="8" t="s">
        <v>540</v>
      </c>
      <c r="G5219" s="8">
        <v>33</v>
      </c>
      <c r="H5219" s="227"/>
      <c r="I5219" s="8">
        <f t="shared" si="114"/>
        <v>43</v>
      </c>
    </row>
    <row r="5220" spans="1:10" ht="15" customHeight="1" x14ac:dyDescent="0.2">
      <c r="A5220" s="8">
        <v>2800</v>
      </c>
      <c r="B5220" s="365" t="s">
        <v>1077</v>
      </c>
      <c r="C5220" s="52" t="s">
        <v>319</v>
      </c>
      <c r="D5220" s="52">
        <v>10</v>
      </c>
      <c r="F5220" s="8" t="s">
        <v>516</v>
      </c>
      <c r="G5220" s="8">
        <v>48</v>
      </c>
      <c r="H5220" s="227"/>
      <c r="I5220" s="8">
        <f t="shared" si="114"/>
        <v>58</v>
      </c>
    </row>
    <row r="5221" spans="1:10" ht="15" customHeight="1" x14ac:dyDescent="0.2">
      <c r="A5221" s="8">
        <v>2799</v>
      </c>
      <c r="B5221" s="365" t="s">
        <v>1077</v>
      </c>
      <c r="C5221" s="52" t="s">
        <v>379</v>
      </c>
      <c r="D5221" s="52">
        <v>16</v>
      </c>
      <c r="F5221" s="8" t="s">
        <v>400</v>
      </c>
      <c r="G5221" s="8">
        <v>34</v>
      </c>
      <c r="H5221" s="227"/>
      <c r="I5221" s="8">
        <f t="shared" si="114"/>
        <v>50</v>
      </c>
    </row>
    <row r="5222" spans="1:10" ht="15" customHeight="1" x14ac:dyDescent="0.2">
      <c r="A5222" s="8">
        <v>2798</v>
      </c>
      <c r="B5222" s="365" t="s">
        <v>1077</v>
      </c>
      <c r="C5222" s="52" t="s">
        <v>386</v>
      </c>
      <c r="D5222" s="52">
        <v>13</v>
      </c>
      <c r="F5222" s="8" t="s">
        <v>397</v>
      </c>
      <c r="G5222" s="8">
        <v>17</v>
      </c>
      <c r="H5222" s="227"/>
      <c r="I5222" s="8">
        <f t="shared" si="114"/>
        <v>30</v>
      </c>
    </row>
    <row r="5223" spans="1:10" ht="15" customHeight="1" x14ac:dyDescent="0.2">
      <c r="A5223" s="8">
        <v>2797</v>
      </c>
      <c r="B5223" s="365" t="s">
        <v>1077</v>
      </c>
      <c r="C5223" s="52" t="s">
        <v>404</v>
      </c>
      <c r="D5223" s="52">
        <v>6</v>
      </c>
      <c r="F5223" s="8" t="s">
        <v>392</v>
      </c>
      <c r="G5223" s="8">
        <v>41</v>
      </c>
      <c r="H5223" s="227"/>
      <c r="I5223" s="8">
        <f t="shared" si="114"/>
        <v>47</v>
      </c>
      <c r="J5223" s="372"/>
    </row>
    <row r="5224" spans="1:10" ht="15" customHeight="1" x14ac:dyDescent="0.2">
      <c r="A5224" s="8">
        <v>2796</v>
      </c>
      <c r="B5224" s="360" t="s">
        <v>1078</v>
      </c>
      <c r="C5224" s="377" t="s">
        <v>243</v>
      </c>
      <c r="D5224" s="8">
        <v>37</v>
      </c>
      <c r="F5224" s="52" t="s">
        <v>379</v>
      </c>
      <c r="G5224" s="52">
        <v>3</v>
      </c>
      <c r="H5224" s="227"/>
      <c r="I5224" s="8">
        <f t="shared" si="114"/>
        <v>40</v>
      </c>
      <c r="J5224" s="372"/>
    </row>
    <row r="5225" spans="1:10" ht="15" customHeight="1" x14ac:dyDescent="0.2">
      <c r="A5225" s="8">
        <v>2795</v>
      </c>
      <c r="B5225" s="360" t="s">
        <v>1078</v>
      </c>
      <c r="C5225" s="377" t="s">
        <v>295</v>
      </c>
      <c r="D5225" s="8">
        <v>26</v>
      </c>
      <c r="F5225" s="52" t="s">
        <v>439</v>
      </c>
      <c r="G5225" s="52">
        <v>23</v>
      </c>
      <c r="H5225" s="227"/>
      <c r="I5225" s="8">
        <f t="shared" si="114"/>
        <v>49</v>
      </c>
      <c r="J5225" s="372"/>
    </row>
    <row r="5226" spans="1:10" ht="15" customHeight="1" x14ac:dyDescent="0.2">
      <c r="A5226" s="8">
        <v>2794</v>
      </c>
      <c r="B5226" s="360" t="s">
        <v>1078</v>
      </c>
      <c r="C5226" s="376" t="s">
        <v>442</v>
      </c>
      <c r="D5226" s="52">
        <v>3</v>
      </c>
      <c r="F5226" s="8" t="s">
        <v>256</v>
      </c>
      <c r="G5226" s="8">
        <v>31</v>
      </c>
      <c r="H5226" s="227" t="s">
        <v>2457</v>
      </c>
      <c r="I5226" s="8">
        <f t="shared" si="114"/>
        <v>34</v>
      </c>
      <c r="J5226" s="372"/>
    </row>
    <row r="5227" spans="1:10" ht="15" customHeight="1" x14ac:dyDescent="0.2">
      <c r="A5227" s="8">
        <v>2793</v>
      </c>
      <c r="B5227" s="360" t="s">
        <v>1078</v>
      </c>
      <c r="C5227" s="376" t="s">
        <v>540</v>
      </c>
      <c r="D5227" s="52">
        <v>10</v>
      </c>
      <c r="F5227" s="8" t="s">
        <v>187</v>
      </c>
      <c r="G5227" s="8">
        <v>62</v>
      </c>
      <c r="H5227" s="227"/>
      <c r="I5227" s="8">
        <f t="shared" si="114"/>
        <v>72</v>
      </c>
      <c r="J5227" s="372"/>
    </row>
    <row r="5228" spans="1:10" ht="15" customHeight="1" x14ac:dyDescent="0.2">
      <c r="A5228" s="8">
        <v>2792</v>
      </c>
      <c r="B5228" s="360" t="s">
        <v>1078</v>
      </c>
      <c r="C5228" s="377" t="s">
        <v>516</v>
      </c>
      <c r="D5228" s="8">
        <v>17</v>
      </c>
      <c r="F5228" s="52" t="s">
        <v>514</v>
      </c>
      <c r="G5228" s="52">
        <v>16</v>
      </c>
      <c r="H5228" s="227"/>
      <c r="I5228" s="8">
        <f t="shared" si="114"/>
        <v>33</v>
      </c>
      <c r="J5228" s="372"/>
    </row>
    <row r="5229" spans="1:10" ht="15" customHeight="1" x14ac:dyDescent="0.2">
      <c r="A5229" s="8">
        <v>2791</v>
      </c>
      <c r="B5229" s="360" t="s">
        <v>1078</v>
      </c>
      <c r="C5229" s="376" t="s">
        <v>121</v>
      </c>
      <c r="D5229" s="52">
        <v>10</v>
      </c>
      <c r="F5229" s="8" t="s">
        <v>319</v>
      </c>
      <c r="G5229" s="8">
        <v>17</v>
      </c>
      <c r="H5229" s="227"/>
      <c r="I5229" s="8">
        <f t="shared" si="114"/>
        <v>27</v>
      </c>
      <c r="J5229" s="372"/>
    </row>
    <row r="5230" spans="1:10" ht="15" customHeight="1" x14ac:dyDescent="0.2">
      <c r="A5230" s="8">
        <v>2790</v>
      </c>
      <c r="B5230" s="360" t="s">
        <v>1078</v>
      </c>
      <c r="C5230" s="376" t="s">
        <v>1323</v>
      </c>
      <c r="D5230" s="52">
        <v>10</v>
      </c>
      <c r="F5230" s="8" t="s">
        <v>386</v>
      </c>
      <c r="G5230" s="8">
        <v>27</v>
      </c>
      <c r="H5230" s="227"/>
      <c r="I5230" s="8">
        <f t="shared" si="114"/>
        <v>37</v>
      </c>
      <c r="J5230" s="372"/>
    </row>
    <row r="5231" spans="1:10" ht="15" customHeight="1" x14ac:dyDescent="0.2">
      <c r="A5231" s="8">
        <v>2789</v>
      </c>
      <c r="B5231" s="360" t="s">
        <v>1078</v>
      </c>
      <c r="C5231" s="377" t="s">
        <v>400</v>
      </c>
      <c r="D5231" s="8">
        <v>28</v>
      </c>
      <c r="F5231" s="52" t="s">
        <v>404</v>
      </c>
      <c r="G5231" s="52">
        <v>21</v>
      </c>
      <c r="H5231" s="227"/>
      <c r="I5231" s="8">
        <f t="shared" si="114"/>
        <v>49</v>
      </c>
      <c r="J5231" s="372"/>
    </row>
    <row r="5232" spans="1:10" ht="15" customHeight="1" x14ac:dyDescent="0.2">
      <c r="A5232" s="8">
        <v>2788</v>
      </c>
      <c r="B5232" s="360" t="s">
        <v>1078</v>
      </c>
      <c r="C5232" s="376" t="s">
        <v>397</v>
      </c>
      <c r="D5232" s="52">
        <v>14</v>
      </c>
      <c r="F5232" s="8" t="s">
        <v>392</v>
      </c>
      <c r="G5232" s="8">
        <v>34</v>
      </c>
      <c r="H5232" s="227"/>
      <c r="I5232" s="8">
        <f t="shared" si="114"/>
        <v>48</v>
      </c>
      <c r="J5232" s="372"/>
    </row>
    <row r="5233" spans="1:10" ht="15" customHeight="1" x14ac:dyDescent="0.2">
      <c r="A5233" s="8">
        <v>2787</v>
      </c>
      <c r="B5233" s="365" t="s">
        <v>1079</v>
      </c>
      <c r="C5233" s="52" t="s">
        <v>442</v>
      </c>
      <c r="D5233" s="52">
        <v>0</v>
      </c>
      <c r="F5233" s="8" t="s">
        <v>397</v>
      </c>
      <c r="G5233" s="8">
        <v>6</v>
      </c>
      <c r="H5233" s="227"/>
      <c r="I5233" s="8">
        <f t="shared" si="114"/>
        <v>6</v>
      </c>
      <c r="J5233" s="372"/>
    </row>
    <row r="5234" spans="1:10" ht="15" customHeight="1" x14ac:dyDescent="0.2">
      <c r="A5234" s="8">
        <v>2786</v>
      </c>
      <c r="B5234" s="365" t="s">
        <v>1079</v>
      </c>
      <c r="C5234" s="8" t="s">
        <v>243</v>
      </c>
      <c r="D5234" s="8">
        <v>10</v>
      </c>
      <c r="F5234" s="52" t="s">
        <v>400</v>
      </c>
      <c r="G5234" s="52">
        <v>6</v>
      </c>
      <c r="H5234" s="227"/>
      <c r="I5234" s="8">
        <f t="shared" si="114"/>
        <v>16</v>
      </c>
      <c r="J5234" s="372"/>
    </row>
    <row r="5235" spans="1:10" ht="15" customHeight="1" x14ac:dyDescent="0.2">
      <c r="A5235" s="8">
        <v>2785</v>
      </c>
      <c r="B5235" s="365" t="s">
        <v>1079</v>
      </c>
      <c r="C5235" s="8" t="s">
        <v>404</v>
      </c>
      <c r="D5235" s="8">
        <v>24</v>
      </c>
      <c r="F5235" s="52" t="s">
        <v>121</v>
      </c>
      <c r="G5235" s="52">
        <v>0</v>
      </c>
      <c r="H5235" s="227"/>
      <c r="I5235" s="8">
        <f t="shared" si="114"/>
        <v>24</v>
      </c>
      <c r="J5235" s="372"/>
    </row>
    <row r="5236" spans="1:10" ht="15" customHeight="1" x14ac:dyDescent="0.2">
      <c r="A5236" s="8">
        <v>2784</v>
      </c>
      <c r="B5236" s="365" t="s">
        <v>1079</v>
      </c>
      <c r="C5236" s="52" t="s">
        <v>379</v>
      </c>
      <c r="D5236" s="52">
        <v>10</v>
      </c>
      <c r="F5236" s="8" t="s">
        <v>514</v>
      </c>
      <c r="G5236" s="8">
        <v>27</v>
      </c>
      <c r="H5236" s="227" t="s">
        <v>1381</v>
      </c>
      <c r="I5236" s="8">
        <f t="shared" si="114"/>
        <v>37</v>
      </c>
      <c r="J5236" s="372"/>
    </row>
    <row r="5237" spans="1:10" ht="15" customHeight="1" x14ac:dyDescent="0.2">
      <c r="A5237" s="8">
        <v>2783</v>
      </c>
      <c r="B5237" s="365" t="s">
        <v>1079</v>
      </c>
      <c r="C5237" s="8" t="s">
        <v>516</v>
      </c>
      <c r="D5237" s="8">
        <v>24</v>
      </c>
      <c r="F5237" s="52" t="s">
        <v>295</v>
      </c>
      <c r="G5237" s="52">
        <v>21</v>
      </c>
      <c r="H5237" s="227"/>
      <c r="I5237" s="8">
        <f t="shared" si="114"/>
        <v>45</v>
      </c>
      <c r="J5237" s="372"/>
    </row>
    <row r="5238" spans="1:10" ht="15" customHeight="1" x14ac:dyDescent="0.2">
      <c r="A5238" s="8">
        <v>2782</v>
      </c>
      <c r="B5238" s="365" t="s">
        <v>1079</v>
      </c>
      <c r="C5238" s="52" t="s">
        <v>319</v>
      </c>
      <c r="D5238" s="52">
        <v>36</v>
      </c>
      <c r="E5238" s="52" t="s">
        <v>777</v>
      </c>
      <c r="F5238" s="8" t="s">
        <v>540</v>
      </c>
      <c r="G5238" s="8">
        <v>42</v>
      </c>
      <c r="H5238" s="227"/>
      <c r="I5238" s="8">
        <f t="shared" si="114"/>
        <v>78</v>
      </c>
      <c r="J5238" s="372"/>
    </row>
    <row r="5239" spans="1:10" ht="15" customHeight="1" x14ac:dyDescent="0.2">
      <c r="A5239" s="8">
        <v>2781</v>
      </c>
      <c r="B5239" s="365" t="s">
        <v>1079</v>
      </c>
      <c r="C5239" s="52" t="s">
        <v>187</v>
      </c>
      <c r="D5239" s="52">
        <v>15</v>
      </c>
      <c r="F5239" s="8" t="s">
        <v>439</v>
      </c>
      <c r="G5239" s="8">
        <v>17</v>
      </c>
      <c r="H5239" s="227"/>
      <c r="I5239" s="8">
        <f t="shared" si="114"/>
        <v>32</v>
      </c>
      <c r="J5239" s="372"/>
    </row>
    <row r="5240" spans="1:10" ht="15" customHeight="1" x14ac:dyDescent="0.2">
      <c r="A5240" s="8">
        <v>2780</v>
      </c>
      <c r="B5240" s="365" t="s">
        <v>1079</v>
      </c>
      <c r="C5240" s="8" t="s">
        <v>392</v>
      </c>
      <c r="D5240" s="8">
        <v>12</v>
      </c>
      <c r="F5240" s="52" t="s">
        <v>386</v>
      </c>
      <c r="G5240" s="52">
        <v>10</v>
      </c>
      <c r="H5240" s="227"/>
      <c r="I5240" s="8">
        <f t="shared" si="114"/>
        <v>22</v>
      </c>
      <c r="J5240" s="372"/>
    </row>
    <row r="5241" spans="1:10" ht="15" customHeight="1" x14ac:dyDescent="0.2">
      <c r="A5241" s="8">
        <v>2779</v>
      </c>
      <c r="B5241" s="365" t="s">
        <v>1079</v>
      </c>
      <c r="C5241" s="8" t="s">
        <v>256</v>
      </c>
      <c r="D5241" s="8">
        <v>14</v>
      </c>
      <c r="F5241" s="52" t="s">
        <v>1323</v>
      </c>
      <c r="G5241" s="52">
        <v>10</v>
      </c>
      <c r="H5241" s="227"/>
      <c r="I5241" s="8">
        <f t="shared" si="114"/>
        <v>24</v>
      </c>
      <c r="J5241" s="372"/>
    </row>
    <row r="5242" spans="1:10" ht="15" customHeight="1" x14ac:dyDescent="0.2">
      <c r="A5242" s="8">
        <v>2778</v>
      </c>
      <c r="B5242" s="360" t="s">
        <v>1080</v>
      </c>
      <c r="C5242" s="377" t="s">
        <v>386</v>
      </c>
      <c r="D5242" s="8">
        <v>24</v>
      </c>
      <c r="F5242" s="52" t="s">
        <v>540</v>
      </c>
      <c r="G5242" s="52">
        <v>17</v>
      </c>
      <c r="H5242" s="227"/>
      <c r="I5242" s="8">
        <f t="shared" si="114"/>
        <v>41</v>
      </c>
      <c r="J5242" s="372"/>
    </row>
    <row r="5243" spans="1:10" ht="15" customHeight="1" x14ac:dyDescent="0.2">
      <c r="A5243" s="8">
        <v>2777</v>
      </c>
      <c r="B5243" s="360" t="s">
        <v>1080</v>
      </c>
      <c r="C5243" s="377" t="s">
        <v>187</v>
      </c>
      <c r="D5243" s="8">
        <v>58</v>
      </c>
      <c r="F5243" s="52" t="s">
        <v>121</v>
      </c>
      <c r="G5243" s="52">
        <v>10</v>
      </c>
      <c r="H5243" s="227"/>
      <c r="I5243" s="8">
        <f t="shared" si="114"/>
        <v>68</v>
      </c>
      <c r="J5243" s="372"/>
    </row>
    <row r="5244" spans="1:10" ht="15" customHeight="1" x14ac:dyDescent="0.2">
      <c r="A5244" s="8">
        <v>2776</v>
      </c>
      <c r="B5244" s="360" t="s">
        <v>1080</v>
      </c>
      <c r="C5244" s="376" t="s">
        <v>439</v>
      </c>
      <c r="D5244" s="52">
        <v>14</v>
      </c>
      <c r="F5244" s="8" t="s">
        <v>514</v>
      </c>
      <c r="G5244" s="8">
        <v>52</v>
      </c>
      <c r="H5244" s="227"/>
      <c r="I5244" s="8">
        <f t="shared" si="114"/>
        <v>66</v>
      </c>
      <c r="J5244" s="372"/>
    </row>
    <row r="5245" spans="1:10" ht="15" customHeight="1" x14ac:dyDescent="0.2">
      <c r="A5245" s="8">
        <v>2775</v>
      </c>
      <c r="B5245" s="360" t="s">
        <v>1080</v>
      </c>
      <c r="C5245" s="376" t="s">
        <v>243</v>
      </c>
      <c r="D5245" s="52">
        <v>10</v>
      </c>
      <c r="F5245" s="8" t="s">
        <v>516</v>
      </c>
      <c r="G5245" s="8">
        <v>21</v>
      </c>
      <c r="H5245" s="227"/>
      <c r="I5245" s="8">
        <f t="shared" si="114"/>
        <v>31</v>
      </c>
      <c r="J5245" s="372"/>
    </row>
    <row r="5246" spans="1:10" ht="15" customHeight="1" x14ac:dyDescent="0.2">
      <c r="A5246" s="8">
        <v>2774</v>
      </c>
      <c r="B5246" s="360" t="s">
        <v>1080</v>
      </c>
      <c r="C5246" s="376" t="s">
        <v>442</v>
      </c>
      <c r="D5246" s="52">
        <v>3</v>
      </c>
      <c r="F5246" s="8" t="s">
        <v>319</v>
      </c>
      <c r="G5246" s="8">
        <v>38</v>
      </c>
      <c r="H5246" s="227"/>
      <c r="I5246" s="8">
        <f t="shared" si="114"/>
        <v>41</v>
      </c>
      <c r="J5246" s="372"/>
    </row>
    <row r="5247" spans="1:10" ht="15" customHeight="1" x14ac:dyDescent="0.2">
      <c r="A5247" s="8">
        <v>2773</v>
      </c>
      <c r="B5247" s="360" t="s">
        <v>1080</v>
      </c>
      <c r="C5247" s="376" t="s">
        <v>397</v>
      </c>
      <c r="D5247" s="52">
        <v>0</v>
      </c>
      <c r="F5247" s="8" t="s">
        <v>1323</v>
      </c>
      <c r="G5247" s="8">
        <v>20</v>
      </c>
      <c r="H5247" s="227"/>
      <c r="I5247" s="8">
        <f t="shared" si="114"/>
        <v>20</v>
      </c>
      <c r="J5247" s="372"/>
    </row>
    <row r="5248" spans="1:10" ht="15" customHeight="1" x14ac:dyDescent="0.2">
      <c r="A5248" s="8">
        <v>2772</v>
      </c>
      <c r="B5248" s="360" t="s">
        <v>1080</v>
      </c>
      <c r="C5248" s="376" t="s">
        <v>400</v>
      </c>
      <c r="D5248" s="52">
        <v>17</v>
      </c>
      <c r="F5248" s="8" t="s">
        <v>256</v>
      </c>
      <c r="G5248" s="8">
        <v>46</v>
      </c>
      <c r="H5248" s="227"/>
      <c r="I5248" s="8">
        <f t="shared" si="114"/>
        <v>63</v>
      </c>
      <c r="J5248" s="372"/>
    </row>
    <row r="5249" spans="1:10" ht="15" customHeight="1" x14ac:dyDescent="0.2">
      <c r="A5249" s="8">
        <v>2771</v>
      </c>
      <c r="B5249" s="360" t="s">
        <v>1080</v>
      </c>
      <c r="C5249" s="376" t="s">
        <v>404</v>
      </c>
      <c r="D5249" s="52">
        <v>3</v>
      </c>
      <c r="F5249" s="8" t="s">
        <v>295</v>
      </c>
      <c r="G5249" s="8">
        <v>56</v>
      </c>
      <c r="H5249" s="227" t="s">
        <v>2456</v>
      </c>
      <c r="I5249" s="8">
        <f t="shared" si="114"/>
        <v>59</v>
      </c>
      <c r="J5249" s="372"/>
    </row>
    <row r="5250" spans="1:10" ht="15" customHeight="1" x14ac:dyDescent="0.2">
      <c r="A5250" s="8">
        <v>2770</v>
      </c>
      <c r="B5250" s="360" t="s">
        <v>1080</v>
      </c>
      <c r="C5250" s="377" t="s">
        <v>392</v>
      </c>
      <c r="D5250" s="8">
        <v>38</v>
      </c>
      <c r="F5250" s="52" t="s">
        <v>379</v>
      </c>
      <c r="G5250" s="52">
        <v>14</v>
      </c>
      <c r="H5250" s="227"/>
      <c r="I5250" s="8">
        <f t="shared" si="114"/>
        <v>52</v>
      </c>
      <c r="J5250" s="372"/>
    </row>
    <row r="5251" spans="1:10" ht="15" customHeight="1" x14ac:dyDescent="0.2">
      <c r="A5251" s="8">
        <v>2769</v>
      </c>
      <c r="B5251" s="365" t="s">
        <v>1081</v>
      </c>
      <c r="C5251" s="52" t="s">
        <v>392</v>
      </c>
      <c r="D5251" s="52">
        <v>14</v>
      </c>
      <c r="F5251" s="8" t="s">
        <v>187</v>
      </c>
      <c r="G5251" s="8">
        <v>24</v>
      </c>
      <c r="H5251" s="227"/>
      <c r="I5251" s="8">
        <f t="shared" si="114"/>
        <v>38</v>
      </c>
      <c r="J5251" s="372"/>
    </row>
    <row r="5252" spans="1:10" ht="15" customHeight="1" x14ac:dyDescent="0.2">
      <c r="A5252" s="8">
        <v>2768</v>
      </c>
      <c r="B5252" s="365" t="s">
        <v>1081</v>
      </c>
      <c r="C5252" s="52" t="s">
        <v>319</v>
      </c>
      <c r="D5252" s="52">
        <v>27</v>
      </c>
      <c r="F5252" s="8" t="s">
        <v>386</v>
      </c>
      <c r="G5252" s="8">
        <v>38</v>
      </c>
      <c r="H5252" s="227"/>
      <c r="I5252" s="8">
        <f t="shared" si="114"/>
        <v>65</v>
      </c>
      <c r="J5252" s="372"/>
    </row>
    <row r="5253" spans="1:10" ht="15" customHeight="1" x14ac:dyDescent="0.2">
      <c r="A5253" s="8">
        <v>2767</v>
      </c>
      <c r="B5253" s="365" t="s">
        <v>1081</v>
      </c>
      <c r="C5253" s="52" t="s">
        <v>540</v>
      </c>
      <c r="D5253" s="52">
        <v>3</v>
      </c>
      <c r="F5253" s="8" t="s">
        <v>1323</v>
      </c>
      <c r="G5253" s="8">
        <v>38</v>
      </c>
      <c r="H5253" s="227"/>
      <c r="I5253" s="8">
        <f t="shared" si="114"/>
        <v>41</v>
      </c>
      <c r="J5253" s="372"/>
    </row>
    <row r="5254" spans="1:10" ht="15" customHeight="1" x14ac:dyDescent="0.2">
      <c r="A5254" s="8">
        <v>2766</v>
      </c>
      <c r="B5254" s="365" t="s">
        <v>1081</v>
      </c>
      <c r="C5254" s="8" t="s">
        <v>516</v>
      </c>
      <c r="D5254" s="8">
        <v>20</v>
      </c>
      <c r="F5254" s="52" t="s">
        <v>243</v>
      </c>
      <c r="G5254" s="52">
        <v>13</v>
      </c>
      <c r="H5254" s="227"/>
      <c r="I5254" s="8">
        <f t="shared" si="114"/>
        <v>33</v>
      </c>
      <c r="J5254" s="372"/>
    </row>
    <row r="5255" spans="1:10" ht="15" customHeight="1" x14ac:dyDescent="0.2">
      <c r="A5255" s="8">
        <v>2765</v>
      </c>
      <c r="B5255" s="365" t="s">
        <v>1081</v>
      </c>
      <c r="C5255" s="52" t="s">
        <v>514</v>
      </c>
      <c r="D5255" s="52">
        <v>17</v>
      </c>
      <c r="F5255" s="8" t="s">
        <v>121</v>
      </c>
      <c r="G5255" s="8">
        <v>21</v>
      </c>
      <c r="H5255" s="227"/>
      <c r="I5255" s="8">
        <f t="shared" si="114"/>
        <v>38</v>
      </c>
      <c r="J5255" s="372"/>
    </row>
    <row r="5256" spans="1:10" ht="15" customHeight="1" x14ac:dyDescent="0.2">
      <c r="A5256" s="8">
        <v>2764</v>
      </c>
      <c r="B5256" s="365" t="s">
        <v>1081</v>
      </c>
      <c r="C5256" s="8" t="s">
        <v>439</v>
      </c>
      <c r="D5256" s="8">
        <v>34</v>
      </c>
      <c r="F5256" s="52" t="s">
        <v>442</v>
      </c>
      <c r="G5256" s="52">
        <v>6</v>
      </c>
      <c r="H5256" s="227"/>
      <c r="I5256" s="8">
        <f t="shared" si="114"/>
        <v>40</v>
      </c>
      <c r="J5256" s="372"/>
    </row>
    <row r="5257" spans="1:10" ht="15" customHeight="1" x14ac:dyDescent="0.2">
      <c r="A5257" s="8">
        <v>2763</v>
      </c>
      <c r="B5257" s="365" t="s">
        <v>1081</v>
      </c>
      <c r="C5257" s="8" t="s">
        <v>295</v>
      </c>
      <c r="D5257" s="8">
        <v>57</v>
      </c>
      <c r="F5257" s="52" t="s">
        <v>404</v>
      </c>
      <c r="G5257" s="52">
        <v>0</v>
      </c>
      <c r="H5257" s="227"/>
      <c r="I5257" s="8">
        <f t="shared" si="114"/>
        <v>57</v>
      </c>
      <c r="J5257" s="372"/>
    </row>
    <row r="5258" spans="1:10" ht="15" customHeight="1" x14ac:dyDescent="0.2">
      <c r="A5258" s="8">
        <v>2762</v>
      </c>
      <c r="B5258" s="365" t="s">
        <v>1081</v>
      </c>
      <c r="C5258" s="52" t="s">
        <v>397</v>
      </c>
      <c r="D5258" s="52">
        <v>7</v>
      </c>
      <c r="F5258" s="8" t="s">
        <v>400</v>
      </c>
      <c r="G5258" s="8">
        <v>42</v>
      </c>
      <c r="H5258" s="227" t="s">
        <v>2455</v>
      </c>
      <c r="I5258" s="8">
        <f t="shared" si="114"/>
        <v>49</v>
      </c>
      <c r="J5258" s="372"/>
    </row>
    <row r="5259" spans="1:10" ht="15" customHeight="1" x14ac:dyDescent="0.2">
      <c r="A5259" s="8">
        <v>2761</v>
      </c>
      <c r="B5259" s="365" t="s">
        <v>1081</v>
      </c>
      <c r="C5259" s="8" t="s">
        <v>256</v>
      </c>
      <c r="D5259" s="8">
        <v>19</v>
      </c>
      <c r="F5259" s="52" t="s">
        <v>379</v>
      </c>
      <c r="G5259" s="52">
        <v>6</v>
      </c>
      <c r="H5259" s="227"/>
      <c r="I5259" s="8">
        <f t="shared" si="114"/>
        <v>25</v>
      </c>
      <c r="J5259" s="372"/>
    </row>
    <row r="5260" spans="1:10" ht="15" customHeight="1" x14ac:dyDescent="0.2">
      <c r="A5260" s="8">
        <v>2760</v>
      </c>
      <c r="B5260" s="360" t="s">
        <v>1082</v>
      </c>
      <c r="C5260" s="377" t="s">
        <v>439</v>
      </c>
      <c r="D5260" s="8">
        <v>35</v>
      </c>
      <c r="F5260" s="52" t="s">
        <v>392</v>
      </c>
      <c r="G5260" s="52">
        <v>23</v>
      </c>
      <c r="H5260" s="227"/>
      <c r="I5260" s="8">
        <f t="shared" si="114"/>
        <v>58</v>
      </c>
      <c r="J5260" s="372"/>
    </row>
    <row r="5261" spans="1:10" ht="15" customHeight="1" x14ac:dyDescent="0.2">
      <c r="A5261" s="8">
        <v>2759</v>
      </c>
      <c r="B5261" s="360" t="s">
        <v>1082</v>
      </c>
      <c r="C5261" s="377" t="s">
        <v>187</v>
      </c>
      <c r="D5261" s="8">
        <v>44</v>
      </c>
      <c r="F5261" s="52" t="s">
        <v>256</v>
      </c>
      <c r="G5261" s="52">
        <v>21</v>
      </c>
      <c r="H5261" s="227" t="s">
        <v>1367</v>
      </c>
      <c r="I5261" s="8">
        <f t="shared" si="114"/>
        <v>65</v>
      </c>
      <c r="J5261" s="372"/>
    </row>
    <row r="5262" spans="1:10" ht="15" customHeight="1" x14ac:dyDescent="0.2">
      <c r="A5262" s="8">
        <v>2758</v>
      </c>
      <c r="B5262" s="360" t="s">
        <v>1082</v>
      </c>
      <c r="C5262" s="376" t="s">
        <v>1323</v>
      </c>
      <c r="D5262" s="52">
        <v>17</v>
      </c>
      <c r="F5262" s="8" t="s">
        <v>319</v>
      </c>
      <c r="G5262" s="8">
        <v>33</v>
      </c>
      <c r="H5262" s="227"/>
      <c r="I5262" s="8">
        <f t="shared" si="114"/>
        <v>50</v>
      </c>
      <c r="J5262" s="372"/>
    </row>
    <row r="5263" spans="1:10" ht="15" customHeight="1" x14ac:dyDescent="0.2">
      <c r="A5263" s="8">
        <v>2757</v>
      </c>
      <c r="B5263" s="360" t="s">
        <v>1082</v>
      </c>
      <c r="C5263" s="376" t="s">
        <v>243</v>
      </c>
      <c r="D5263" s="52">
        <v>14</v>
      </c>
      <c r="F5263" s="8" t="s">
        <v>442</v>
      </c>
      <c r="G5263" s="8">
        <v>30</v>
      </c>
      <c r="H5263" s="227"/>
      <c r="I5263" s="8">
        <f t="shared" si="114"/>
        <v>44</v>
      </c>
      <c r="J5263" s="372"/>
    </row>
    <row r="5264" spans="1:10" ht="15" customHeight="1" x14ac:dyDescent="0.2">
      <c r="A5264" s="8">
        <v>2756</v>
      </c>
      <c r="B5264" s="360" t="s">
        <v>1082</v>
      </c>
      <c r="C5264" s="376" t="s">
        <v>121</v>
      </c>
      <c r="D5264" s="52">
        <v>7</v>
      </c>
      <c r="F5264" s="8" t="s">
        <v>516</v>
      </c>
      <c r="G5264" s="8">
        <v>20</v>
      </c>
      <c r="H5264" s="227"/>
      <c r="I5264" s="8">
        <f t="shared" si="114"/>
        <v>27</v>
      </c>
      <c r="J5264" s="372"/>
    </row>
    <row r="5265" spans="1:10" ht="15" customHeight="1" x14ac:dyDescent="0.2">
      <c r="A5265" s="8">
        <v>2755</v>
      </c>
      <c r="B5265" s="360" t="s">
        <v>1082</v>
      </c>
      <c r="C5265" s="376" t="s">
        <v>540</v>
      </c>
      <c r="D5265" s="52">
        <v>10</v>
      </c>
      <c r="F5265" s="8" t="s">
        <v>514</v>
      </c>
      <c r="G5265" s="8">
        <v>27</v>
      </c>
      <c r="H5265" s="227"/>
      <c r="I5265" s="8">
        <f t="shared" si="114"/>
        <v>37</v>
      </c>
      <c r="J5265" s="372"/>
    </row>
    <row r="5266" spans="1:10" ht="15" customHeight="1" x14ac:dyDescent="0.2">
      <c r="A5266" s="8">
        <v>2754</v>
      </c>
      <c r="B5266" s="360" t="s">
        <v>1082</v>
      </c>
      <c r="C5266" s="376" t="s">
        <v>379</v>
      </c>
      <c r="D5266" s="52">
        <v>9</v>
      </c>
      <c r="F5266" s="8" t="s">
        <v>295</v>
      </c>
      <c r="G5266" s="8">
        <v>28</v>
      </c>
      <c r="H5266" s="227"/>
      <c r="I5266" s="8">
        <f t="shared" si="114"/>
        <v>37</v>
      </c>
      <c r="J5266" s="372"/>
    </row>
    <row r="5267" spans="1:10" ht="15" customHeight="1" x14ac:dyDescent="0.2">
      <c r="A5267" s="8">
        <v>2753</v>
      </c>
      <c r="B5267" s="360" t="s">
        <v>1082</v>
      </c>
      <c r="C5267" s="376" t="s">
        <v>404</v>
      </c>
      <c r="D5267" s="52">
        <v>9</v>
      </c>
      <c r="F5267" s="8" t="s">
        <v>397</v>
      </c>
      <c r="G5267" s="8">
        <v>14</v>
      </c>
      <c r="H5267" s="227"/>
      <c r="I5267" s="8">
        <f t="shared" si="114"/>
        <v>23</v>
      </c>
      <c r="J5267" s="372"/>
    </row>
    <row r="5268" spans="1:10" ht="15" customHeight="1" x14ac:dyDescent="0.2">
      <c r="A5268" s="8">
        <v>2752</v>
      </c>
      <c r="B5268" s="360" t="s">
        <v>1082</v>
      </c>
      <c r="C5268" s="376" t="s">
        <v>400</v>
      </c>
      <c r="D5268" s="52">
        <v>14</v>
      </c>
      <c r="F5268" s="8" t="s">
        <v>386</v>
      </c>
      <c r="G5268" s="8">
        <v>31</v>
      </c>
      <c r="H5268" s="227"/>
      <c r="I5268" s="8">
        <f t="shared" si="114"/>
        <v>45</v>
      </c>
      <c r="J5268" s="372"/>
    </row>
    <row r="5269" spans="1:10" ht="15" customHeight="1" x14ac:dyDescent="0.2">
      <c r="A5269" s="8">
        <v>2751</v>
      </c>
      <c r="B5269" s="365" t="s">
        <v>1083</v>
      </c>
      <c r="C5269" s="8" t="s">
        <v>295</v>
      </c>
      <c r="D5269" s="8">
        <v>34</v>
      </c>
      <c r="F5269" s="52" t="s">
        <v>243</v>
      </c>
      <c r="G5269" s="52">
        <v>7</v>
      </c>
      <c r="H5269" s="227"/>
      <c r="I5269" s="8">
        <f t="shared" si="114"/>
        <v>41</v>
      </c>
      <c r="J5269" s="372"/>
    </row>
    <row r="5270" spans="1:10" ht="15" customHeight="1" x14ac:dyDescent="0.2">
      <c r="A5270" s="8">
        <v>2750</v>
      </c>
      <c r="B5270" s="365" t="s">
        <v>1083</v>
      </c>
      <c r="C5270" s="52" t="s">
        <v>514</v>
      </c>
      <c r="D5270" s="52">
        <v>0</v>
      </c>
      <c r="F5270" s="8" t="s">
        <v>516</v>
      </c>
      <c r="G5270" s="8">
        <v>41</v>
      </c>
      <c r="H5270" s="227"/>
      <c r="I5270" s="8">
        <f t="shared" si="114"/>
        <v>41</v>
      </c>
      <c r="J5270" s="372"/>
    </row>
    <row r="5271" spans="1:10" ht="15" customHeight="1" x14ac:dyDescent="0.2">
      <c r="A5271" s="8">
        <v>2749</v>
      </c>
      <c r="B5271" s="365" t="s">
        <v>1083</v>
      </c>
      <c r="C5271" s="8" t="s">
        <v>319</v>
      </c>
      <c r="D5271" s="8">
        <v>40</v>
      </c>
      <c r="F5271" s="52" t="s">
        <v>121</v>
      </c>
      <c r="G5271" s="52">
        <v>10</v>
      </c>
      <c r="H5271" s="227"/>
      <c r="I5271" s="8">
        <f t="shared" si="114"/>
        <v>50</v>
      </c>
      <c r="J5271" s="372"/>
    </row>
    <row r="5272" spans="1:10" ht="15" customHeight="1" x14ac:dyDescent="0.2">
      <c r="A5272" s="8">
        <v>2748</v>
      </c>
      <c r="B5272" s="365" t="s">
        <v>1083</v>
      </c>
      <c r="C5272" s="8" t="s">
        <v>187</v>
      </c>
      <c r="D5272" s="8">
        <v>13</v>
      </c>
      <c r="F5272" s="52" t="s">
        <v>540</v>
      </c>
      <c r="G5272" s="52">
        <v>3</v>
      </c>
      <c r="H5272" s="227"/>
      <c r="I5272" s="8">
        <f t="shared" si="114"/>
        <v>16</v>
      </c>
      <c r="J5272" s="372"/>
    </row>
    <row r="5273" spans="1:10" ht="15" customHeight="1" x14ac:dyDescent="0.2">
      <c r="A5273" s="8">
        <v>2747</v>
      </c>
      <c r="B5273" s="365" t="s">
        <v>1083</v>
      </c>
      <c r="C5273" s="52" t="s">
        <v>442</v>
      </c>
      <c r="D5273" s="52">
        <v>3</v>
      </c>
      <c r="F5273" s="8" t="s">
        <v>439</v>
      </c>
      <c r="G5273" s="8">
        <v>45</v>
      </c>
      <c r="H5273" s="227"/>
      <c r="I5273" s="8">
        <f t="shared" si="114"/>
        <v>48</v>
      </c>
      <c r="J5273" s="372"/>
    </row>
    <row r="5274" spans="1:10" ht="15" customHeight="1" x14ac:dyDescent="0.2">
      <c r="A5274" s="8">
        <v>2746</v>
      </c>
      <c r="B5274" s="365" t="s">
        <v>1083</v>
      </c>
      <c r="C5274" s="52" t="s">
        <v>404</v>
      </c>
      <c r="D5274" s="52">
        <v>6</v>
      </c>
      <c r="F5274" s="8" t="s">
        <v>400</v>
      </c>
      <c r="G5274" s="8">
        <v>28</v>
      </c>
      <c r="H5274" s="227"/>
      <c r="I5274" s="8">
        <f t="shared" si="114"/>
        <v>34</v>
      </c>
      <c r="J5274" s="372"/>
    </row>
    <row r="5275" spans="1:10" ht="15" customHeight="1" x14ac:dyDescent="0.2">
      <c r="A5275" s="8">
        <v>2745</v>
      </c>
      <c r="B5275" s="365" t="s">
        <v>1083</v>
      </c>
      <c r="C5275" s="8" t="s">
        <v>392</v>
      </c>
      <c r="D5275" s="8">
        <v>47</v>
      </c>
      <c r="F5275" s="52" t="s">
        <v>397</v>
      </c>
      <c r="G5275" s="52">
        <v>3</v>
      </c>
      <c r="H5275" s="227" t="s">
        <v>1339</v>
      </c>
      <c r="I5275" s="8">
        <f t="shared" si="114"/>
        <v>50</v>
      </c>
      <c r="J5275" s="372"/>
    </row>
    <row r="5276" spans="1:10" ht="15" customHeight="1" x14ac:dyDescent="0.2">
      <c r="A5276" s="8">
        <v>2744</v>
      </c>
      <c r="B5276" s="365" t="s">
        <v>1083</v>
      </c>
      <c r="C5276" s="8" t="s">
        <v>386</v>
      </c>
      <c r="D5276" s="8">
        <v>35</v>
      </c>
      <c r="F5276" s="52" t="s">
        <v>1323</v>
      </c>
      <c r="G5276" s="52">
        <v>14</v>
      </c>
      <c r="H5276" s="227"/>
      <c r="I5276" s="8">
        <f t="shared" si="114"/>
        <v>49</v>
      </c>
      <c r="J5276" s="372"/>
    </row>
    <row r="5277" spans="1:10" ht="15" customHeight="1" x14ac:dyDescent="0.2">
      <c r="A5277" s="8">
        <v>2743</v>
      </c>
      <c r="B5277" s="365" t="s">
        <v>1083</v>
      </c>
      <c r="C5277" s="52" t="s">
        <v>379</v>
      </c>
      <c r="D5277" s="52">
        <v>14</v>
      </c>
      <c r="F5277" s="8" t="s">
        <v>256</v>
      </c>
      <c r="G5277" s="8">
        <v>17</v>
      </c>
      <c r="H5277" s="227"/>
      <c r="I5277" s="8">
        <f t="shared" ref="I5277:I5340" si="115">D5277+G5277</f>
        <v>31</v>
      </c>
      <c r="J5277" s="372"/>
    </row>
    <row r="5278" spans="1:10" ht="15" customHeight="1" x14ac:dyDescent="0.2">
      <c r="A5278" s="8">
        <v>2742</v>
      </c>
      <c r="B5278" s="360" t="s">
        <v>1084</v>
      </c>
      <c r="C5278" s="376" t="s">
        <v>400</v>
      </c>
      <c r="D5278" s="52">
        <v>21</v>
      </c>
      <c r="F5278" s="8" t="s">
        <v>514</v>
      </c>
      <c r="G5278" s="8">
        <v>23</v>
      </c>
      <c r="H5278" s="227"/>
      <c r="I5278" s="8">
        <f t="shared" si="115"/>
        <v>44</v>
      </c>
      <c r="J5278" s="372"/>
    </row>
    <row r="5279" spans="1:10" ht="15" customHeight="1" x14ac:dyDescent="0.2">
      <c r="A5279" s="8">
        <v>2741</v>
      </c>
      <c r="B5279" s="360" t="s">
        <v>1084</v>
      </c>
      <c r="C5279" s="376" t="s">
        <v>442</v>
      </c>
      <c r="D5279" s="52">
        <v>17</v>
      </c>
      <c r="F5279" s="8" t="s">
        <v>243</v>
      </c>
      <c r="G5279" s="8">
        <v>21</v>
      </c>
      <c r="H5279" s="227"/>
      <c r="I5279" s="8">
        <f t="shared" si="115"/>
        <v>38</v>
      </c>
      <c r="J5279" s="372"/>
    </row>
    <row r="5280" spans="1:10" ht="15" customHeight="1" x14ac:dyDescent="0.2">
      <c r="A5280" s="8">
        <v>2740</v>
      </c>
      <c r="B5280" s="360" t="s">
        <v>1084</v>
      </c>
      <c r="C5280" s="377" t="s">
        <v>439</v>
      </c>
      <c r="D5280" s="8">
        <v>31</v>
      </c>
      <c r="F5280" s="52" t="s">
        <v>540</v>
      </c>
      <c r="G5280" s="52">
        <v>6</v>
      </c>
      <c r="H5280" s="227"/>
      <c r="I5280" s="8">
        <f t="shared" si="115"/>
        <v>37</v>
      </c>
      <c r="J5280" s="372"/>
    </row>
    <row r="5281" spans="1:10" ht="15" customHeight="1" x14ac:dyDescent="0.2">
      <c r="A5281" s="8">
        <v>2739</v>
      </c>
      <c r="B5281" s="360" t="s">
        <v>1084</v>
      </c>
      <c r="C5281" s="377" t="s">
        <v>319</v>
      </c>
      <c r="D5281" s="8">
        <v>31</v>
      </c>
      <c r="F5281" s="52" t="s">
        <v>187</v>
      </c>
      <c r="G5281" s="52">
        <v>17</v>
      </c>
      <c r="H5281" s="227" t="s">
        <v>2454</v>
      </c>
      <c r="I5281" s="8">
        <f t="shared" si="115"/>
        <v>48</v>
      </c>
      <c r="J5281" s="372"/>
    </row>
    <row r="5282" spans="1:10" ht="15" customHeight="1" x14ac:dyDescent="0.2">
      <c r="A5282" s="8">
        <v>2738</v>
      </c>
      <c r="B5282" s="360" t="s">
        <v>1084</v>
      </c>
      <c r="C5282" s="377" t="s">
        <v>516</v>
      </c>
      <c r="D5282" s="8">
        <v>41</v>
      </c>
      <c r="F5282" s="52" t="s">
        <v>121</v>
      </c>
      <c r="G5282" s="52">
        <v>6</v>
      </c>
      <c r="H5282" s="227"/>
      <c r="I5282" s="8">
        <f t="shared" si="115"/>
        <v>47</v>
      </c>
      <c r="J5282" s="372"/>
    </row>
    <row r="5283" spans="1:10" ht="15" customHeight="1" x14ac:dyDescent="0.2">
      <c r="A5283" s="8">
        <v>2737</v>
      </c>
      <c r="B5283" s="360" t="s">
        <v>1084</v>
      </c>
      <c r="C5283" s="377" t="s">
        <v>295</v>
      </c>
      <c r="D5283" s="8">
        <v>20</v>
      </c>
      <c r="F5283" s="52" t="s">
        <v>379</v>
      </c>
      <c r="G5283" s="52">
        <v>10</v>
      </c>
      <c r="H5283" s="227"/>
      <c r="I5283" s="8">
        <f t="shared" si="115"/>
        <v>30</v>
      </c>
      <c r="J5283" s="372"/>
    </row>
    <row r="5284" spans="1:10" ht="15" customHeight="1" x14ac:dyDescent="0.2">
      <c r="A5284" s="8">
        <v>2736</v>
      </c>
      <c r="B5284" s="360" t="s">
        <v>1084</v>
      </c>
      <c r="C5284" s="377" t="s">
        <v>256</v>
      </c>
      <c r="D5284" s="8">
        <v>23</v>
      </c>
      <c r="F5284" s="52" t="s">
        <v>386</v>
      </c>
      <c r="G5284" s="52">
        <v>17</v>
      </c>
      <c r="H5284" s="227"/>
      <c r="I5284" s="8">
        <f t="shared" si="115"/>
        <v>40</v>
      </c>
      <c r="J5284" s="372"/>
    </row>
    <row r="5285" spans="1:10" ht="15" customHeight="1" x14ac:dyDescent="0.2">
      <c r="A5285" s="8">
        <v>2735</v>
      </c>
      <c r="B5285" s="360" t="s">
        <v>1084</v>
      </c>
      <c r="C5285" s="376" t="s">
        <v>1323</v>
      </c>
      <c r="D5285" s="52">
        <v>9</v>
      </c>
      <c r="F5285" s="8" t="s">
        <v>392</v>
      </c>
      <c r="G5285" s="8">
        <v>23</v>
      </c>
      <c r="H5285" s="227"/>
      <c r="I5285" s="8">
        <f t="shared" si="115"/>
        <v>32</v>
      </c>
      <c r="J5285" s="372"/>
    </row>
    <row r="5286" spans="1:10" ht="15" customHeight="1" x14ac:dyDescent="0.2">
      <c r="A5286" s="8">
        <v>2734</v>
      </c>
      <c r="B5286" s="360" t="s">
        <v>1084</v>
      </c>
      <c r="C5286" s="376" t="s">
        <v>397</v>
      </c>
      <c r="D5286" s="52">
        <v>21</v>
      </c>
      <c r="F5286" s="8" t="s">
        <v>404</v>
      </c>
      <c r="G5286" s="8">
        <v>26</v>
      </c>
      <c r="H5286" s="227"/>
      <c r="I5286" s="8">
        <f t="shared" si="115"/>
        <v>47</v>
      </c>
      <c r="J5286" s="372"/>
    </row>
    <row r="5287" spans="1:10" ht="15" customHeight="1" x14ac:dyDescent="0.2">
      <c r="A5287" s="8">
        <v>2733</v>
      </c>
      <c r="B5287" s="365" t="s">
        <v>1085</v>
      </c>
      <c r="C5287" s="8" t="s">
        <v>514</v>
      </c>
      <c r="D5287" s="8">
        <v>24</v>
      </c>
      <c r="F5287" s="52" t="s">
        <v>397</v>
      </c>
      <c r="G5287" s="52">
        <v>17</v>
      </c>
      <c r="H5287" s="227"/>
      <c r="I5287" s="8">
        <f t="shared" si="115"/>
        <v>41</v>
      </c>
      <c r="J5287" s="372"/>
    </row>
    <row r="5288" spans="1:10" ht="15" customHeight="1" x14ac:dyDescent="0.2">
      <c r="A5288" s="8">
        <v>2732</v>
      </c>
      <c r="B5288" s="365" t="s">
        <v>1085</v>
      </c>
      <c r="C5288" s="8" t="s">
        <v>400</v>
      </c>
      <c r="D5288" s="8">
        <v>30</v>
      </c>
      <c r="F5288" s="52" t="s">
        <v>442</v>
      </c>
      <c r="G5288" s="52">
        <v>27</v>
      </c>
      <c r="H5288" s="227"/>
      <c r="I5288" s="8">
        <f t="shared" si="115"/>
        <v>57</v>
      </c>
      <c r="J5288" s="372"/>
    </row>
    <row r="5289" spans="1:10" ht="15" customHeight="1" x14ac:dyDescent="0.2">
      <c r="A5289" s="8">
        <v>2731</v>
      </c>
      <c r="B5289" s="365" t="s">
        <v>1085</v>
      </c>
      <c r="C5289" s="8" t="s">
        <v>121</v>
      </c>
      <c r="D5289" s="8">
        <v>20</v>
      </c>
      <c r="F5289" s="52" t="s">
        <v>379</v>
      </c>
      <c r="G5289" s="52">
        <v>6</v>
      </c>
      <c r="H5289" s="227"/>
      <c r="I5289" s="8">
        <f t="shared" si="115"/>
        <v>26</v>
      </c>
      <c r="J5289" s="372"/>
    </row>
    <row r="5290" spans="1:10" ht="15" customHeight="1" x14ac:dyDescent="0.2">
      <c r="A5290" s="8">
        <v>2730</v>
      </c>
      <c r="B5290" s="365" t="s">
        <v>1085</v>
      </c>
      <c r="C5290" s="52" t="s">
        <v>540</v>
      </c>
      <c r="D5290" s="52">
        <v>24</v>
      </c>
      <c r="F5290" s="8" t="s">
        <v>516</v>
      </c>
      <c r="G5290" s="8">
        <v>28</v>
      </c>
      <c r="H5290" s="227"/>
      <c r="I5290" s="8">
        <f t="shared" si="115"/>
        <v>52</v>
      </c>
      <c r="J5290" s="372"/>
    </row>
    <row r="5291" spans="1:10" ht="15" customHeight="1" x14ac:dyDescent="0.2">
      <c r="A5291" s="8">
        <v>2729</v>
      </c>
      <c r="B5291" s="365" t="s">
        <v>1085</v>
      </c>
      <c r="C5291" s="52" t="s">
        <v>439</v>
      </c>
      <c r="D5291" s="52">
        <v>17</v>
      </c>
      <c r="F5291" s="8" t="s">
        <v>319</v>
      </c>
      <c r="G5291" s="8">
        <v>24</v>
      </c>
      <c r="H5291" s="227"/>
      <c r="I5291" s="8">
        <f t="shared" si="115"/>
        <v>41</v>
      </c>
      <c r="J5291" s="372"/>
    </row>
    <row r="5292" spans="1:10" ht="15" customHeight="1" x14ac:dyDescent="0.2">
      <c r="A5292" s="8">
        <v>2728</v>
      </c>
      <c r="B5292" s="365" t="s">
        <v>1085</v>
      </c>
      <c r="C5292" s="52" t="s">
        <v>243</v>
      </c>
      <c r="D5292" s="52">
        <v>35</v>
      </c>
      <c r="F5292" s="8" t="s">
        <v>187</v>
      </c>
      <c r="G5292" s="8">
        <v>44</v>
      </c>
      <c r="H5292" s="227" t="s">
        <v>1367</v>
      </c>
      <c r="I5292" s="8">
        <f t="shared" si="115"/>
        <v>79</v>
      </c>
      <c r="J5292" s="372"/>
    </row>
    <row r="5293" spans="1:10" ht="15" customHeight="1" x14ac:dyDescent="0.2">
      <c r="A5293" s="8">
        <v>2727</v>
      </c>
      <c r="B5293" s="365" t="s">
        <v>1085</v>
      </c>
      <c r="C5293" s="8" t="s">
        <v>386</v>
      </c>
      <c r="D5293" s="8">
        <v>51</v>
      </c>
      <c r="F5293" s="52" t="s">
        <v>404</v>
      </c>
      <c r="G5293" s="52">
        <v>12</v>
      </c>
      <c r="H5293" s="227"/>
      <c r="I5293" s="8">
        <f t="shared" si="115"/>
        <v>63</v>
      </c>
      <c r="J5293" s="372"/>
    </row>
    <row r="5294" spans="1:10" ht="15" customHeight="1" x14ac:dyDescent="0.2">
      <c r="A5294" s="8">
        <v>2726</v>
      </c>
      <c r="B5294" s="365" t="s">
        <v>1085</v>
      </c>
      <c r="C5294" s="52" t="s">
        <v>256</v>
      </c>
      <c r="D5294" s="52">
        <v>0</v>
      </c>
      <c r="F5294" s="8" t="s">
        <v>392</v>
      </c>
      <c r="G5294" s="8">
        <v>27</v>
      </c>
      <c r="H5294" s="227"/>
      <c r="I5294" s="8">
        <f t="shared" si="115"/>
        <v>27</v>
      </c>
      <c r="J5294" s="372"/>
    </row>
    <row r="5295" spans="1:10" ht="15" customHeight="1" x14ac:dyDescent="0.2">
      <c r="A5295" s="8">
        <v>2725</v>
      </c>
      <c r="B5295" s="365" t="s">
        <v>1085</v>
      </c>
      <c r="C5295" s="8" t="s">
        <v>1323</v>
      </c>
      <c r="D5295" s="8">
        <v>30</v>
      </c>
      <c r="F5295" s="52" t="s">
        <v>295</v>
      </c>
      <c r="G5295" s="52">
        <v>10</v>
      </c>
      <c r="H5295" s="227"/>
      <c r="I5295" s="8">
        <f t="shared" si="115"/>
        <v>40</v>
      </c>
      <c r="J5295" s="372"/>
    </row>
    <row r="5296" spans="1:10" ht="15" customHeight="1" x14ac:dyDescent="0.2">
      <c r="A5296" s="8">
        <v>2724</v>
      </c>
      <c r="B5296" s="360" t="s">
        <v>1086</v>
      </c>
      <c r="C5296" s="376" t="s">
        <v>397</v>
      </c>
      <c r="D5296" s="52">
        <v>13</v>
      </c>
      <c r="F5296" s="8" t="s">
        <v>121</v>
      </c>
      <c r="G5296" s="8">
        <v>28</v>
      </c>
      <c r="H5296" s="227"/>
      <c r="I5296" s="8">
        <f t="shared" si="115"/>
        <v>41</v>
      </c>
      <c r="J5296" s="372"/>
    </row>
    <row r="5297" spans="1:10" ht="15" customHeight="1" x14ac:dyDescent="0.2">
      <c r="A5297" s="8">
        <v>2723</v>
      </c>
      <c r="B5297" s="360" t="s">
        <v>1086</v>
      </c>
      <c r="C5297" s="377" t="s">
        <v>540</v>
      </c>
      <c r="D5297" s="8">
        <v>34</v>
      </c>
      <c r="F5297" s="52" t="s">
        <v>442</v>
      </c>
      <c r="G5297" s="52">
        <v>7</v>
      </c>
      <c r="H5297" s="227"/>
      <c r="I5297" s="8">
        <f t="shared" si="115"/>
        <v>41</v>
      </c>
      <c r="J5297" s="372"/>
    </row>
    <row r="5298" spans="1:10" ht="15" customHeight="1" x14ac:dyDescent="0.2">
      <c r="A5298" s="8">
        <v>2722</v>
      </c>
      <c r="B5298" s="360" t="s">
        <v>1086</v>
      </c>
      <c r="C5298" s="377" t="s">
        <v>319</v>
      </c>
      <c r="D5298" s="8">
        <v>34</v>
      </c>
      <c r="F5298" s="52" t="s">
        <v>243</v>
      </c>
      <c r="G5298" s="52">
        <v>33</v>
      </c>
      <c r="H5298" s="227"/>
      <c r="I5298" s="8">
        <f t="shared" si="115"/>
        <v>67</v>
      </c>
      <c r="J5298" s="372"/>
    </row>
    <row r="5299" spans="1:10" ht="15" customHeight="1" x14ac:dyDescent="0.2">
      <c r="A5299" s="8">
        <v>2721</v>
      </c>
      <c r="B5299" s="360" t="s">
        <v>1086</v>
      </c>
      <c r="C5299" s="376" t="s">
        <v>516</v>
      </c>
      <c r="D5299" s="52">
        <v>17</v>
      </c>
      <c r="F5299" s="8" t="s">
        <v>439</v>
      </c>
      <c r="G5299" s="8">
        <v>20</v>
      </c>
      <c r="H5299" s="227"/>
      <c r="I5299" s="8">
        <f t="shared" si="115"/>
        <v>37</v>
      </c>
      <c r="J5299" s="372"/>
    </row>
    <row r="5300" spans="1:10" ht="15" customHeight="1" x14ac:dyDescent="0.2">
      <c r="A5300" s="8">
        <v>2720</v>
      </c>
      <c r="B5300" s="360" t="s">
        <v>1086</v>
      </c>
      <c r="C5300" s="376" t="s">
        <v>514</v>
      </c>
      <c r="D5300" s="52">
        <v>23</v>
      </c>
      <c r="F5300" s="8" t="s">
        <v>187</v>
      </c>
      <c r="G5300" s="8">
        <v>41</v>
      </c>
      <c r="H5300" s="227"/>
      <c r="I5300" s="8">
        <f t="shared" si="115"/>
        <v>64</v>
      </c>
      <c r="J5300" s="372"/>
    </row>
    <row r="5301" spans="1:10" ht="15" customHeight="1" x14ac:dyDescent="0.2">
      <c r="A5301" s="8">
        <v>2719</v>
      </c>
      <c r="B5301" s="360" t="s">
        <v>1086</v>
      </c>
      <c r="C5301" s="376" t="s">
        <v>379</v>
      </c>
      <c r="D5301" s="52">
        <v>31</v>
      </c>
      <c r="F5301" s="8" t="s">
        <v>386</v>
      </c>
      <c r="G5301" s="8">
        <v>51</v>
      </c>
      <c r="H5301" s="227" t="s">
        <v>2453</v>
      </c>
      <c r="I5301" s="8">
        <f t="shared" si="115"/>
        <v>82</v>
      </c>
      <c r="J5301" s="372"/>
    </row>
    <row r="5302" spans="1:10" ht="15" customHeight="1" x14ac:dyDescent="0.2">
      <c r="A5302" s="8">
        <v>2718</v>
      </c>
      <c r="B5302" s="360" t="s">
        <v>1086</v>
      </c>
      <c r="C5302" s="377" t="s">
        <v>295</v>
      </c>
      <c r="D5302" s="8">
        <v>17</v>
      </c>
      <c r="F5302" s="52" t="s">
        <v>392</v>
      </c>
      <c r="G5302" s="52">
        <v>10</v>
      </c>
      <c r="H5302" s="227"/>
      <c r="I5302" s="8">
        <f t="shared" si="115"/>
        <v>27</v>
      </c>
      <c r="J5302" s="372"/>
    </row>
    <row r="5303" spans="1:10" ht="15" customHeight="1" x14ac:dyDescent="0.2">
      <c r="A5303" s="8">
        <v>2717</v>
      </c>
      <c r="B5303" s="360" t="s">
        <v>1086</v>
      </c>
      <c r="C5303" s="376" t="s">
        <v>404</v>
      </c>
      <c r="D5303" s="52">
        <v>7</v>
      </c>
      <c r="F5303" s="8" t="s">
        <v>256</v>
      </c>
      <c r="G5303" s="8">
        <v>28</v>
      </c>
      <c r="H5303" s="227"/>
      <c r="I5303" s="8">
        <f t="shared" si="115"/>
        <v>35</v>
      </c>
      <c r="J5303" s="372"/>
    </row>
    <row r="5304" spans="1:10" ht="15" customHeight="1" x14ac:dyDescent="0.2">
      <c r="A5304" s="8">
        <v>2716</v>
      </c>
      <c r="B5304" s="360" t="s">
        <v>1086</v>
      </c>
      <c r="C5304" s="376" t="s">
        <v>1323</v>
      </c>
      <c r="D5304" s="52">
        <v>16</v>
      </c>
      <c r="F5304" s="8" t="s">
        <v>400</v>
      </c>
      <c r="G5304" s="8">
        <v>27</v>
      </c>
      <c r="H5304" s="227"/>
      <c r="I5304" s="8">
        <f t="shared" si="115"/>
        <v>43</v>
      </c>
      <c r="J5304" s="372"/>
    </row>
    <row r="5305" spans="1:10" ht="15" customHeight="1" x14ac:dyDescent="0.2">
      <c r="A5305" s="8">
        <v>2715</v>
      </c>
      <c r="B5305" s="365" t="s">
        <v>1087</v>
      </c>
      <c r="C5305" s="52" t="s">
        <v>256</v>
      </c>
      <c r="D5305" s="52">
        <v>19</v>
      </c>
      <c r="E5305" s="52" t="s">
        <v>777</v>
      </c>
      <c r="F5305" s="8" t="s">
        <v>439</v>
      </c>
      <c r="G5305" s="8">
        <v>25</v>
      </c>
      <c r="H5305" s="227"/>
      <c r="I5305" s="8">
        <f t="shared" si="115"/>
        <v>44</v>
      </c>
      <c r="J5305" s="372"/>
    </row>
    <row r="5306" spans="1:10" ht="15" customHeight="1" x14ac:dyDescent="0.2">
      <c r="A5306" s="8">
        <v>2714</v>
      </c>
      <c r="B5306" s="365" t="s">
        <v>1087</v>
      </c>
      <c r="C5306" s="52" t="s">
        <v>516</v>
      </c>
      <c r="D5306" s="52">
        <v>31</v>
      </c>
      <c r="F5306" s="8" t="s">
        <v>319</v>
      </c>
      <c r="G5306" s="8">
        <v>38</v>
      </c>
      <c r="H5306" s="227" t="s">
        <v>2452</v>
      </c>
      <c r="I5306" s="8">
        <f t="shared" si="115"/>
        <v>69</v>
      </c>
      <c r="J5306" s="372"/>
    </row>
    <row r="5307" spans="1:10" ht="15" customHeight="1" x14ac:dyDescent="0.2">
      <c r="A5307" s="8">
        <v>2713</v>
      </c>
      <c r="B5307" s="365" t="s">
        <v>1087</v>
      </c>
      <c r="C5307" s="8" t="s">
        <v>514</v>
      </c>
      <c r="D5307" s="8">
        <v>17</v>
      </c>
      <c r="F5307" s="52" t="s">
        <v>540</v>
      </c>
      <c r="G5307" s="52">
        <v>13</v>
      </c>
      <c r="H5307" s="227"/>
      <c r="I5307" s="8">
        <f t="shared" si="115"/>
        <v>30</v>
      </c>
      <c r="J5307" s="372"/>
    </row>
    <row r="5308" spans="1:10" ht="15" customHeight="1" x14ac:dyDescent="0.2">
      <c r="A5308" s="8">
        <v>2712</v>
      </c>
      <c r="B5308" s="365" t="s">
        <v>1087</v>
      </c>
      <c r="C5308" s="8" t="s">
        <v>121</v>
      </c>
      <c r="D5308" s="8">
        <v>23</v>
      </c>
      <c r="F5308" s="52" t="s">
        <v>442</v>
      </c>
      <c r="G5308" s="52">
        <v>10</v>
      </c>
      <c r="H5308" s="227"/>
      <c r="I5308" s="8">
        <f t="shared" si="115"/>
        <v>33</v>
      </c>
      <c r="J5308" s="372"/>
    </row>
    <row r="5309" spans="1:10" ht="15" customHeight="1" x14ac:dyDescent="0.2">
      <c r="A5309" s="8">
        <v>2711</v>
      </c>
      <c r="B5309" s="365" t="s">
        <v>1087</v>
      </c>
      <c r="C5309" s="52" t="s">
        <v>187</v>
      </c>
      <c r="D5309" s="52">
        <v>10</v>
      </c>
      <c r="F5309" s="8" t="s">
        <v>243</v>
      </c>
      <c r="G5309" s="8">
        <v>31</v>
      </c>
      <c r="H5309" s="227"/>
      <c r="I5309" s="8">
        <f t="shared" si="115"/>
        <v>41</v>
      </c>
      <c r="J5309" s="372"/>
    </row>
    <row r="5310" spans="1:10" ht="15" customHeight="1" x14ac:dyDescent="0.2">
      <c r="A5310" s="8">
        <v>2710</v>
      </c>
      <c r="B5310" s="365" t="s">
        <v>1087</v>
      </c>
      <c r="C5310" s="8" t="s">
        <v>392</v>
      </c>
      <c r="D5310" s="8">
        <v>49</v>
      </c>
      <c r="F5310" s="52" t="s">
        <v>404</v>
      </c>
      <c r="G5310" s="52">
        <v>3</v>
      </c>
      <c r="H5310" s="227"/>
      <c r="I5310" s="8">
        <f t="shared" si="115"/>
        <v>52</v>
      </c>
      <c r="J5310" s="372"/>
    </row>
    <row r="5311" spans="1:10" ht="15" customHeight="1" x14ac:dyDescent="0.2">
      <c r="A5311" s="8">
        <v>2709</v>
      </c>
      <c r="B5311" s="365" t="s">
        <v>1087</v>
      </c>
      <c r="C5311" s="52" t="s">
        <v>386</v>
      </c>
      <c r="D5311" s="52">
        <v>27</v>
      </c>
      <c r="F5311" s="8" t="s">
        <v>400</v>
      </c>
      <c r="G5311" s="8">
        <v>34</v>
      </c>
      <c r="H5311" s="227"/>
      <c r="I5311" s="8">
        <f t="shared" si="115"/>
        <v>61</v>
      </c>
      <c r="J5311" s="372"/>
    </row>
    <row r="5312" spans="1:10" ht="15" customHeight="1" x14ac:dyDescent="0.2">
      <c r="A5312" s="8">
        <v>2708</v>
      </c>
      <c r="B5312" s="365" t="s">
        <v>1087</v>
      </c>
      <c r="C5312" s="8" t="s">
        <v>397</v>
      </c>
      <c r="D5312" s="8">
        <v>30</v>
      </c>
      <c r="E5312" s="52" t="s">
        <v>777</v>
      </c>
      <c r="F5312" s="52" t="s">
        <v>379</v>
      </c>
      <c r="G5312" s="52">
        <v>27</v>
      </c>
      <c r="H5312" s="227"/>
      <c r="I5312" s="8">
        <f t="shared" si="115"/>
        <v>57</v>
      </c>
      <c r="J5312" s="372"/>
    </row>
    <row r="5313" spans="1:10" ht="15" customHeight="1" x14ac:dyDescent="0.2">
      <c r="A5313" s="8">
        <v>2707</v>
      </c>
      <c r="B5313" s="365" t="s">
        <v>1087</v>
      </c>
      <c r="C5313" s="8" t="s">
        <v>295</v>
      </c>
      <c r="D5313" s="8">
        <v>21</v>
      </c>
      <c r="F5313" s="52" t="s">
        <v>1323</v>
      </c>
      <c r="G5313" s="52">
        <v>10</v>
      </c>
      <c r="H5313" s="227"/>
      <c r="I5313" s="8">
        <f t="shared" si="115"/>
        <v>31</v>
      </c>
      <c r="J5313" s="372"/>
    </row>
    <row r="5314" spans="1:10" ht="15" customHeight="1" x14ac:dyDescent="0.2">
      <c r="A5314" s="8">
        <v>2706</v>
      </c>
      <c r="B5314" s="360" t="s">
        <v>1088</v>
      </c>
      <c r="C5314" s="377" t="s">
        <v>516</v>
      </c>
      <c r="D5314" s="8">
        <v>42</v>
      </c>
      <c r="F5314" s="52" t="s">
        <v>404</v>
      </c>
      <c r="G5314" s="52">
        <v>21</v>
      </c>
      <c r="H5314" s="227"/>
      <c r="I5314" s="8">
        <f t="shared" si="115"/>
        <v>63</v>
      </c>
      <c r="J5314" s="372"/>
    </row>
    <row r="5315" spans="1:10" ht="15" customHeight="1" x14ac:dyDescent="0.2">
      <c r="A5315" s="8">
        <v>2705</v>
      </c>
      <c r="B5315" s="360" t="s">
        <v>1088</v>
      </c>
      <c r="C5315" s="377" t="s">
        <v>243</v>
      </c>
      <c r="D5315" s="8">
        <v>21</v>
      </c>
      <c r="F5315" s="52" t="s">
        <v>439</v>
      </c>
      <c r="G5315" s="52">
        <v>7</v>
      </c>
      <c r="H5315" s="227"/>
      <c r="I5315" s="8">
        <f t="shared" si="115"/>
        <v>28</v>
      </c>
      <c r="J5315" s="372"/>
    </row>
    <row r="5316" spans="1:10" ht="15" customHeight="1" x14ac:dyDescent="0.2">
      <c r="A5316" s="8">
        <v>2704</v>
      </c>
      <c r="B5316" s="360" t="s">
        <v>1088</v>
      </c>
      <c r="C5316" s="377" t="s">
        <v>442</v>
      </c>
      <c r="D5316" s="8">
        <v>24</v>
      </c>
      <c r="F5316" s="52" t="s">
        <v>187</v>
      </c>
      <c r="G5316" s="52">
        <v>10</v>
      </c>
      <c r="H5316" s="227"/>
      <c r="I5316" s="8">
        <f t="shared" si="115"/>
        <v>34</v>
      </c>
      <c r="J5316" s="372"/>
    </row>
    <row r="5317" spans="1:10" ht="15" customHeight="1" x14ac:dyDescent="0.2">
      <c r="A5317" s="8">
        <v>2703</v>
      </c>
      <c r="B5317" s="360" t="s">
        <v>1088</v>
      </c>
      <c r="C5317" s="376" t="s">
        <v>540</v>
      </c>
      <c r="D5317" s="52">
        <v>7</v>
      </c>
      <c r="F5317" s="8" t="s">
        <v>121</v>
      </c>
      <c r="G5317" s="8">
        <v>16</v>
      </c>
      <c r="H5317" s="227"/>
      <c r="I5317" s="8">
        <f t="shared" si="115"/>
        <v>23</v>
      </c>
      <c r="J5317" s="372"/>
    </row>
    <row r="5318" spans="1:10" ht="15" customHeight="1" x14ac:dyDescent="0.2">
      <c r="A5318" s="8">
        <v>2702</v>
      </c>
      <c r="B5318" s="360" t="s">
        <v>1088</v>
      </c>
      <c r="C5318" s="376" t="s">
        <v>319</v>
      </c>
      <c r="D5318" s="52">
        <v>24</v>
      </c>
      <c r="F5318" s="8" t="s">
        <v>514</v>
      </c>
      <c r="G5318" s="8">
        <v>38</v>
      </c>
      <c r="H5318" s="227"/>
      <c r="I5318" s="8">
        <f t="shared" si="115"/>
        <v>62</v>
      </c>
      <c r="J5318" s="372"/>
    </row>
    <row r="5319" spans="1:10" ht="15" customHeight="1" x14ac:dyDescent="0.2">
      <c r="A5319" s="8">
        <v>2701</v>
      </c>
      <c r="B5319" s="360" t="s">
        <v>1088</v>
      </c>
      <c r="C5319" s="377" t="s">
        <v>256</v>
      </c>
      <c r="D5319" s="8">
        <v>19</v>
      </c>
      <c r="F5319" s="52" t="s">
        <v>295</v>
      </c>
      <c r="G5319" s="52">
        <v>13</v>
      </c>
      <c r="H5319" s="227"/>
      <c r="I5319" s="8">
        <f t="shared" si="115"/>
        <v>32</v>
      </c>
      <c r="J5319" s="372"/>
    </row>
    <row r="5320" spans="1:10" ht="15" customHeight="1" x14ac:dyDescent="0.2">
      <c r="A5320" s="8">
        <v>2700</v>
      </c>
      <c r="B5320" s="360" t="s">
        <v>1088</v>
      </c>
      <c r="C5320" s="377" t="s">
        <v>1323</v>
      </c>
      <c r="D5320" s="8">
        <v>30</v>
      </c>
      <c r="F5320" s="52" t="s">
        <v>379</v>
      </c>
      <c r="G5320" s="52">
        <v>25</v>
      </c>
      <c r="H5320" s="227"/>
      <c r="I5320" s="8">
        <f t="shared" si="115"/>
        <v>55</v>
      </c>
      <c r="J5320" s="372"/>
    </row>
    <row r="5321" spans="1:10" ht="15" customHeight="1" x14ac:dyDescent="0.2">
      <c r="A5321" s="8">
        <v>2699</v>
      </c>
      <c r="B5321" s="360" t="s">
        <v>1088</v>
      </c>
      <c r="C5321" s="376" t="s">
        <v>397</v>
      </c>
      <c r="D5321" s="52">
        <v>13</v>
      </c>
      <c r="F5321" s="8" t="s">
        <v>386</v>
      </c>
      <c r="G5321" s="8">
        <v>72</v>
      </c>
      <c r="H5321" s="227"/>
      <c r="I5321" s="8">
        <f t="shared" si="115"/>
        <v>85</v>
      </c>
      <c r="J5321" s="372"/>
    </row>
    <row r="5322" spans="1:10" ht="15" customHeight="1" x14ac:dyDescent="0.2">
      <c r="A5322" s="8">
        <v>2698</v>
      </c>
      <c r="B5322" s="360" t="s">
        <v>1088</v>
      </c>
      <c r="C5322" s="376" t="s">
        <v>400</v>
      </c>
      <c r="D5322" s="52">
        <v>17</v>
      </c>
      <c r="F5322" s="8" t="s">
        <v>392</v>
      </c>
      <c r="G5322" s="8">
        <v>47</v>
      </c>
      <c r="H5322" s="227" t="s">
        <v>1339</v>
      </c>
      <c r="I5322" s="8">
        <f t="shared" si="115"/>
        <v>64</v>
      </c>
      <c r="J5322" s="372"/>
    </row>
    <row r="5323" spans="1:10" ht="15" customHeight="1" x14ac:dyDescent="0.2">
      <c r="A5323" s="8">
        <v>2697</v>
      </c>
      <c r="B5323" s="365" t="s">
        <v>1089</v>
      </c>
      <c r="C5323" s="8" t="s">
        <v>121</v>
      </c>
      <c r="D5323" s="8">
        <v>27</v>
      </c>
      <c r="F5323" s="52" t="s">
        <v>397</v>
      </c>
      <c r="G5323" s="52">
        <v>3</v>
      </c>
      <c r="H5323" s="227"/>
      <c r="I5323" s="8">
        <f t="shared" si="115"/>
        <v>30</v>
      </c>
      <c r="J5323" s="372"/>
    </row>
    <row r="5324" spans="1:10" ht="15" customHeight="1" x14ac:dyDescent="0.2">
      <c r="A5324" s="8">
        <v>2696</v>
      </c>
      <c r="B5324" s="365" t="s">
        <v>1089</v>
      </c>
      <c r="C5324" s="52" t="s">
        <v>540</v>
      </c>
      <c r="D5324" s="52">
        <v>12</v>
      </c>
      <c r="F5324" s="8" t="s">
        <v>404</v>
      </c>
      <c r="G5324" s="8">
        <v>27</v>
      </c>
      <c r="H5324" s="227"/>
      <c r="I5324" s="8">
        <f t="shared" si="115"/>
        <v>39</v>
      </c>
      <c r="J5324" s="372"/>
    </row>
    <row r="5325" spans="1:10" ht="15" customHeight="1" x14ac:dyDescent="0.2">
      <c r="A5325" s="8">
        <v>2695</v>
      </c>
      <c r="B5325" s="365" t="s">
        <v>1089</v>
      </c>
      <c r="C5325" s="52" t="s">
        <v>386</v>
      </c>
      <c r="D5325" s="52">
        <v>7</v>
      </c>
      <c r="F5325" s="8" t="s">
        <v>516</v>
      </c>
      <c r="G5325" s="8">
        <v>30</v>
      </c>
      <c r="H5325" s="227"/>
      <c r="I5325" s="8">
        <f t="shared" si="115"/>
        <v>37</v>
      </c>
      <c r="J5325" s="372"/>
    </row>
    <row r="5326" spans="1:10" ht="15" customHeight="1" x14ac:dyDescent="0.2">
      <c r="A5326" s="8">
        <v>2694</v>
      </c>
      <c r="B5326" s="365" t="s">
        <v>1089</v>
      </c>
      <c r="C5326" s="52" t="s">
        <v>514</v>
      </c>
      <c r="D5326" s="52">
        <v>10</v>
      </c>
      <c r="F5326" s="8" t="s">
        <v>319</v>
      </c>
      <c r="G5326" s="8">
        <v>24</v>
      </c>
      <c r="H5326" s="227"/>
      <c r="I5326" s="8">
        <f t="shared" si="115"/>
        <v>34</v>
      </c>
      <c r="J5326" s="372"/>
    </row>
    <row r="5327" spans="1:10" ht="15" customHeight="1" x14ac:dyDescent="0.2">
      <c r="A5327" s="8">
        <v>2693</v>
      </c>
      <c r="B5327" s="365" t="s">
        <v>1089</v>
      </c>
      <c r="C5327" s="8" t="s">
        <v>439</v>
      </c>
      <c r="D5327" s="8">
        <v>34</v>
      </c>
      <c r="F5327" s="52" t="s">
        <v>243</v>
      </c>
      <c r="G5327" s="52">
        <v>31</v>
      </c>
      <c r="H5327" s="227"/>
      <c r="I5327" s="8">
        <f t="shared" si="115"/>
        <v>65</v>
      </c>
      <c r="J5327" s="372"/>
    </row>
    <row r="5328" spans="1:10" ht="15" customHeight="1" x14ac:dyDescent="0.2">
      <c r="A5328" s="8">
        <v>2692</v>
      </c>
      <c r="B5328" s="365" t="s">
        <v>1089</v>
      </c>
      <c r="C5328" s="8" t="s">
        <v>187</v>
      </c>
      <c r="D5328" s="8">
        <v>43</v>
      </c>
      <c r="F5328" s="52" t="s">
        <v>442</v>
      </c>
      <c r="G5328" s="52">
        <v>10</v>
      </c>
      <c r="H5328" s="227"/>
      <c r="I5328" s="8">
        <f t="shared" si="115"/>
        <v>53</v>
      </c>
      <c r="J5328" s="372"/>
    </row>
    <row r="5329" spans="1:10" ht="15" customHeight="1" x14ac:dyDescent="0.2">
      <c r="A5329" s="8">
        <v>2691</v>
      </c>
      <c r="B5329" s="365" t="s">
        <v>1089</v>
      </c>
      <c r="C5329" s="52" t="s">
        <v>392</v>
      </c>
      <c r="D5329" s="52">
        <v>19</v>
      </c>
      <c r="F5329" s="8" t="s">
        <v>400</v>
      </c>
      <c r="G5329" s="8">
        <v>24</v>
      </c>
      <c r="H5329" s="227" t="s">
        <v>2451</v>
      </c>
      <c r="I5329" s="8">
        <f t="shared" si="115"/>
        <v>43</v>
      </c>
      <c r="J5329" s="372"/>
    </row>
    <row r="5330" spans="1:10" ht="15" customHeight="1" x14ac:dyDescent="0.2">
      <c r="A5330" s="8">
        <v>2690</v>
      </c>
      <c r="B5330" s="365" t="s">
        <v>1089</v>
      </c>
      <c r="C5330" s="8" t="s">
        <v>295</v>
      </c>
      <c r="D5330" s="8">
        <v>17</v>
      </c>
      <c r="F5330" s="52" t="s">
        <v>256</v>
      </c>
      <c r="G5330" s="52">
        <v>9</v>
      </c>
      <c r="H5330" s="227"/>
      <c r="I5330" s="8">
        <f t="shared" si="115"/>
        <v>26</v>
      </c>
      <c r="J5330" s="372"/>
    </row>
    <row r="5331" spans="1:10" ht="15" customHeight="1" x14ac:dyDescent="0.2">
      <c r="A5331" s="8">
        <v>2689</v>
      </c>
      <c r="B5331" s="365" t="s">
        <v>1089</v>
      </c>
      <c r="C5331" s="52" t="s">
        <v>379</v>
      </c>
      <c r="D5331" s="52">
        <v>21</v>
      </c>
      <c r="F5331" s="8" t="s">
        <v>1323</v>
      </c>
      <c r="G5331" s="8">
        <v>42</v>
      </c>
      <c r="H5331" s="227"/>
      <c r="I5331" s="8">
        <f t="shared" si="115"/>
        <v>63</v>
      </c>
      <c r="J5331" s="372"/>
    </row>
    <row r="5332" spans="1:10" ht="15" customHeight="1" x14ac:dyDescent="0.2">
      <c r="A5332" s="8">
        <v>2688</v>
      </c>
      <c r="B5332" s="360" t="s">
        <v>1090</v>
      </c>
      <c r="C5332" s="376" t="s">
        <v>392</v>
      </c>
      <c r="D5332" s="52">
        <v>19</v>
      </c>
      <c r="F5332" s="8" t="s">
        <v>319</v>
      </c>
      <c r="G5332" s="8">
        <v>20</v>
      </c>
      <c r="H5332" s="227"/>
      <c r="I5332" s="8">
        <f t="shared" si="115"/>
        <v>39</v>
      </c>
      <c r="J5332" s="372"/>
    </row>
    <row r="5333" spans="1:10" ht="15" customHeight="1" x14ac:dyDescent="0.2">
      <c r="A5333" s="8">
        <v>2687</v>
      </c>
      <c r="B5333" s="360" t="s">
        <v>1090</v>
      </c>
      <c r="C5333" s="376" t="s">
        <v>439</v>
      </c>
      <c r="D5333" s="52">
        <v>30</v>
      </c>
      <c r="F5333" s="8" t="s">
        <v>187</v>
      </c>
      <c r="G5333" s="8">
        <v>34</v>
      </c>
      <c r="H5333" s="227"/>
      <c r="I5333" s="8">
        <f t="shared" si="115"/>
        <v>64</v>
      </c>
      <c r="J5333" s="372"/>
    </row>
    <row r="5334" spans="1:10" ht="15" customHeight="1" x14ac:dyDescent="0.2">
      <c r="A5334" s="8">
        <v>2686</v>
      </c>
      <c r="B5334" s="360" t="s">
        <v>1090</v>
      </c>
      <c r="C5334" s="377" t="s">
        <v>243</v>
      </c>
      <c r="D5334" s="8">
        <v>21</v>
      </c>
      <c r="F5334" s="52" t="s">
        <v>121</v>
      </c>
      <c r="G5334" s="52">
        <v>10</v>
      </c>
      <c r="H5334" s="227"/>
      <c r="I5334" s="8">
        <f t="shared" si="115"/>
        <v>31</v>
      </c>
      <c r="J5334" s="372"/>
    </row>
    <row r="5335" spans="1:10" ht="15" customHeight="1" x14ac:dyDescent="0.2">
      <c r="A5335" s="8">
        <v>2685</v>
      </c>
      <c r="B5335" s="360" t="s">
        <v>1090</v>
      </c>
      <c r="C5335" s="376" t="s">
        <v>442</v>
      </c>
      <c r="D5335" s="52">
        <v>20</v>
      </c>
      <c r="F5335" s="8" t="s">
        <v>514</v>
      </c>
      <c r="G5335" s="8">
        <v>34</v>
      </c>
      <c r="H5335" s="227"/>
      <c r="I5335" s="8">
        <f t="shared" si="115"/>
        <v>54</v>
      </c>
      <c r="J5335" s="372"/>
    </row>
    <row r="5336" spans="1:10" ht="15" customHeight="1" x14ac:dyDescent="0.2">
      <c r="A5336" s="8">
        <v>2684</v>
      </c>
      <c r="B5336" s="360" t="s">
        <v>1090</v>
      </c>
      <c r="C5336" s="377" t="s">
        <v>516</v>
      </c>
      <c r="D5336" s="8">
        <v>28</v>
      </c>
      <c r="F5336" s="52" t="s">
        <v>540</v>
      </c>
      <c r="G5336" s="52">
        <v>14</v>
      </c>
      <c r="H5336" s="227"/>
      <c r="I5336" s="8">
        <f t="shared" si="115"/>
        <v>42</v>
      </c>
      <c r="J5336" s="372"/>
    </row>
    <row r="5337" spans="1:10" ht="15" customHeight="1" x14ac:dyDescent="0.2">
      <c r="A5337" s="8">
        <v>2683</v>
      </c>
      <c r="B5337" s="360" t="s">
        <v>1090</v>
      </c>
      <c r="C5337" s="376" t="s">
        <v>1323</v>
      </c>
      <c r="D5337" s="52">
        <v>24</v>
      </c>
      <c r="E5337" s="52" t="s">
        <v>777</v>
      </c>
      <c r="F5337" s="8" t="s">
        <v>256</v>
      </c>
      <c r="G5337" s="8">
        <v>30</v>
      </c>
      <c r="H5337" s="227"/>
      <c r="I5337" s="8">
        <f t="shared" si="115"/>
        <v>54</v>
      </c>
      <c r="J5337" s="372"/>
    </row>
    <row r="5338" spans="1:10" ht="15" customHeight="1" x14ac:dyDescent="0.2">
      <c r="A5338" s="8">
        <v>2682</v>
      </c>
      <c r="B5338" s="360" t="s">
        <v>1090</v>
      </c>
      <c r="C5338" s="376" t="s">
        <v>397</v>
      </c>
      <c r="D5338" s="52">
        <v>3</v>
      </c>
      <c r="F5338" s="8" t="s">
        <v>295</v>
      </c>
      <c r="G5338" s="8">
        <v>65</v>
      </c>
      <c r="H5338" s="227" t="s">
        <v>2450</v>
      </c>
      <c r="I5338" s="8">
        <f t="shared" si="115"/>
        <v>68</v>
      </c>
      <c r="J5338" s="372"/>
    </row>
    <row r="5339" spans="1:10" ht="15" customHeight="1" x14ac:dyDescent="0.2">
      <c r="A5339" s="8">
        <v>2681</v>
      </c>
      <c r="B5339" s="360" t="s">
        <v>1090</v>
      </c>
      <c r="C5339" s="377" t="s">
        <v>400</v>
      </c>
      <c r="D5339" s="8">
        <v>23</v>
      </c>
      <c r="F5339" s="52" t="s">
        <v>379</v>
      </c>
      <c r="G5339" s="52">
        <v>9</v>
      </c>
      <c r="H5339" s="227"/>
      <c r="I5339" s="8">
        <f t="shared" si="115"/>
        <v>32</v>
      </c>
      <c r="J5339" s="372"/>
    </row>
    <row r="5340" spans="1:10" ht="15" customHeight="1" x14ac:dyDescent="0.2">
      <c r="A5340" s="8">
        <v>2680</v>
      </c>
      <c r="B5340" s="360" t="s">
        <v>1090</v>
      </c>
      <c r="C5340" s="376" t="s">
        <v>404</v>
      </c>
      <c r="D5340" s="52">
        <v>6</v>
      </c>
      <c r="F5340" s="8" t="s">
        <v>386</v>
      </c>
      <c r="G5340" s="8">
        <v>21</v>
      </c>
      <c r="H5340" s="227"/>
      <c r="I5340" s="8">
        <f t="shared" si="115"/>
        <v>27</v>
      </c>
      <c r="J5340" s="372"/>
    </row>
    <row r="5341" spans="1:10" ht="15" customHeight="1" x14ac:dyDescent="0.2">
      <c r="A5341" s="8">
        <v>2679</v>
      </c>
      <c r="B5341" s="365" t="s">
        <v>1091</v>
      </c>
      <c r="C5341" s="52" t="s">
        <v>1323</v>
      </c>
      <c r="D5341" s="52">
        <v>16</v>
      </c>
      <c r="F5341" s="8" t="s">
        <v>187</v>
      </c>
      <c r="G5341" s="8">
        <v>31</v>
      </c>
      <c r="H5341" s="227"/>
      <c r="I5341" s="8">
        <f t="shared" ref="I5341:I5404" si="116">D5341+G5341</f>
        <v>47</v>
      </c>
      <c r="J5341" s="372"/>
    </row>
    <row r="5342" spans="1:10" ht="15" customHeight="1" x14ac:dyDescent="0.2">
      <c r="A5342" s="8">
        <v>2678</v>
      </c>
      <c r="B5342" s="365" t="s">
        <v>1091</v>
      </c>
      <c r="C5342" s="52" t="s">
        <v>540</v>
      </c>
      <c r="D5342" s="52">
        <v>6</v>
      </c>
      <c r="F5342" s="8" t="s">
        <v>319</v>
      </c>
      <c r="G5342" s="8">
        <v>30</v>
      </c>
      <c r="H5342" s="227"/>
      <c r="I5342" s="8">
        <f t="shared" si="116"/>
        <v>36</v>
      </c>
      <c r="J5342" s="372"/>
    </row>
    <row r="5343" spans="1:10" ht="15" customHeight="1" x14ac:dyDescent="0.2">
      <c r="A5343" s="8">
        <v>2677</v>
      </c>
      <c r="B5343" s="365" t="s">
        <v>1091</v>
      </c>
      <c r="C5343" s="52" t="s">
        <v>442</v>
      </c>
      <c r="D5343" s="378">
        <v>16</v>
      </c>
      <c r="F5343" s="8" t="s">
        <v>516</v>
      </c>
      <c r="G5343" s="8">
        <v>59</v>
      </c>
      <c r="H5343" s="227"/>
      <c r="I5343" s="8">
        <f t="shared" si="116"/>
        <v>75</v>
      </c>
      <c r="J5343" s="372"/>
    </row>
    <row r="5344" spans="1:10" ht="15" customHeight="1" x14ac:dyDescent="0.2">
      <c r="A5344" s="8">
        <v>2676</v>
      </c>
      <c r="B5344" s="365" t="s">
        <v>1091</v>
      </c>
      <c r="C5344" s="8" t="s">
        <v>514</v>
      </c>
      <c r="D5344" s="8">
        <v>28</v>
      </c>
      <c r="F5344" s="52" t="s">
        <v>243</v>
      </c>
      <c r="G5344" s="52">
        <v>21</v>
      </c>
      <c r="H5344" s="227"/>
      <c r="I5344" s="8">
        <f t="shared" si="116"/>
        <v>49</v>
      </c>
      <c r="J5344" s="372"/>
    </row>
    <row r="5345" spans="1:10" ht="15" customHeight="1" x14ac:dyDescent="0.2">
      <c r="A5345" s="8">
        <v>2675</v>
      </c>
      <c r="B5345" s="365" t="s">
        <v>1091</v>
      </c>
      <c r="C5345" s="52" t="s">
        <v>121</v>
      </c>
      <c r="D5345" s="52">
        <v>10</v>
      </c>
      <c r="F5345" s="8" t="s">
        <v>439</v>
      </c>
      <c r="G5345" s="8">
        <v>34</v>
      </c>
      <c r="H5345" s="227"/>
      <c r="I5345" s="8">
        <f t="shared" si="116"/>
        <v>44</v>
      </c>
      <c r="J5345" s="372"/>
    </row>
    <row r="5346" spans="1:10" ht="15" customHeight="1" x14ac:dyDescent="0.2">
      <c r="A5346" s="8">
        <v>2674</v>
      </c>
      <c r="B5346" s="365" t="s">
        <v>1091</v>
      </c>
      <c r="C5346" s="8" t="s">
        <v>386</v>
      </c>
      <c r="D5346" s="8">
        <v>33</v>
      </c>
      <c r="F5346" s="52" t="s">
        <v>392</v>
      </c>
      <c r="G5346" s="52">
        <v>7</v>
      </c>
      <c r="H5346" s="227"/>
      <c r="I5346" s="8">
        <f t="shared" si="116"/>
        <v>40</v>
      </c>
      <c r="J5346" s="372"/>
    </row>
    <row r="5347" spans="1:10" ht="15" customHeight="1" x14ac:dyDescent="0.2">
      <c r="A5347" s="8">
        <v>2673</v>
      </c>
      <c r="B5347" s="365" t="s">
        <v>1091</v>
      </c>
      <c r="C5347" s="52" t="s">
        <v>379</v>
      </c>
      <c r="D5347" s="52">
        <v>7</v>
      </c>
      <c r="F5347" s="8" t="s">
        <v>404</v>
      </c>
      <c r="G5347" s="8">
        <v>33</v>
      </c>
      <c r="H5347" s="227"/>
      <c r="I5347" s="8">
        <f t="shared" si="116"/>
        <v>40</v>
      </c>
      <c r="J5347" s="372"/>
    </row>
    <row r="5348" spans="1:10" ht="15" customHeight="1" x14ac:dyDescent="0.2">
      <c r="A5348" s="8">
        <v>2672</v>
      </c>
      <c r="B5348" s="365" t="s">
        <v>1091</v>
      </c>
      <c r="C5348" s="8" t="s">
        <v>295</v>
      </c>
      <c r="D5348" s="8">
        <v>24</v>
      </c>
      <c r="F5348" s="52" t="s">
        <v>400</v>
      </c>
      <c r="G5348" s="52">
        <v>20</v>
      </c>
      <c r="H5348" s="227"/>
      <c r="I5348" s="8">
        <f t="shared" si="116"/>
        <v>44</v>
      </c>
      <c r="J5348" s="372"/>
    </row>
    <row r="5349" spans="1:10" ht="15" customHeight="1" x14ac:dyDescent="0.2">
      <c r="A5349" s="8">
        <v>2671</v>
      </c>
      <c r="B5349" s="365" t="s">
        <v>1091</v>
      </c>
      <c r="C5349" s="8" t="s">
        <v>256</v>
      </c>
      <c r="D5349" s="8">
        <v>37</v>
      </c>
      <c r="F5349" s="52" t="s">
        <v>397</v>
      </c>
      <c r="G5349" s="52">
        <v>10</v>
      </c>
      <c r="H5349" s="227" t="s">
        <v>2449</v>
      </c>
      <c r="I5349" s="8">
        <f t="shared" si="116"/>
        <v>47</v>
      </c>
      <c r="J5349" s="372"/>
    </row>
    <row r="5350" spans="1:10" ht="15" customHeight="1" x14ac:dyDescent="0.2">
      <c r="A5350" s="8">
        <v>2670</v>
      </c>
      <c r="B5350" s="360" t="s">
        <v>1092</v>
      </c>
      <c r="C5350" s="377" t="s">
        <v>379</v>
      </c>
      <c r="D5350" s="8">
        <v>20</v>
      </c>
      <c r="F5350" s="52" t="s">
        <v>442</v>
      </c>
      <c r="G5350" s="52">
        <v>7</v>
      </c>
      <c r="H5350" s="227"/>
      <c r="I5350" s="8">
        <f t="shared" si="116"/>
        <v>27</v>
      </c>
      <c r="J5350" s="372"/>
    </row>
    <row r="5351" spans="1:10" ht="15" customHeight="1" x14ac:dyDescent="0.2">
      <c r="A5351" s="8">
        <v>2669</v>
      </c>
      <c r="B5351" s="360" t="s">
        <v>1092</v>
      </c>
      <c r="C5351" s="376" t="s">
        <v>121</v>
      </c>
      <c r="D5351" s="52">
        <v>16</v>
      </c>
      <c r="F5351" s="8" t="s">
        <v>514</v>
      </c>
      <c r="G5351" s="8">
        <v>28</v>
      </c>
      <c r="H5351" s="227"/>
      <c r="I5351" s="8">
        <f t="shared" si="116"/>
        <v>44</v>
      </c>
    </row>
    <row r="5352" spans="1:10" ht="15" customHeight="1" x14ac:dyDescent="0.2">
      <c r="A5352" s="8">
        <v>2668</v>
      </c>
      <c r="B5352" s="360" t="s">
        <v>1092</v>
      </c>
      <c r="C5352" s="376" t="s">
        <v>187</v>
      </c>
      <c r="D5352" s="52">
        <v>7</v>
      </c>
      <c r="F5352" s="8" t="s">
        <v>516</v>
      </c>
      <c r="G5352" s="8">
        <v>22</v>
      </c>
      <c r="H5352" s="227"/>
      <c r="I5352" s="8">
        <f t="shared" si="116"/>
        <v>29</v>
      </c>
    </row>
    <row r="5353" spans="1:10" ht="15" customHeight="1" x14ac:dyDescent="0.2">
      <c r="A5353" s="8">
        <v>2667</v>
      </c>
      <c r="B5353" s="360" t="s">
        <v>1092</v>
      </c>
      <c r="C5353" s="377" t="s">
        <v>319</v>
      </c>
      <c r="D5353" s="8">
        <v>17</v>
      </c>
      <c r="F5353" s="52" t="s">
        <v>439</v>
      </c>
      <c r="G5353" s="52">
        <v>14</v>
      </c>
      <c r="H5353" s="227"/>
      <c r="I5353" s="8">
        <f t="shared" si="116"/>
        <v>31</v>
      </c>
    </row>
    <row r="5354" spans="1:10" ht="15" customHeight="1" x14ac:dyDescent="0.2">
      <c r="A5354" s="8">
        <v>2666</v>
      </c>
      <c r="B5354" s="360" t="s">
        <v>1092</v>
      </c>
      <c r="C5354" s="377" t="s">
        <v>243</v>
      </c>
      <c r="D5354" s="8">
        <v>17</v>
      </c>
      <c r="F5354" s="52" t="s">
        <v>540</v>
      </c>
      <c r="G5354" s="52">
        <v>6</v>
      </c>
      <c r="H5354" s="227"/>
      <c r="I5354" s="8">
        <f t="shared" si="116"/>
        <v>23</v>
      </c>
    </row>
    <row r="5355" spans="1:10" ht="15" customHeight="1" x14ac:dyDescent="0.2">
      <c r="A5355" s="8">
        <v>2665</v>
      </c>
      <c r="B5355" s="360" t="s">
        <v>1092</v>
      </c>
      <c r="C5355" s="377" t="s">
        <v>400</v>
      </c>
      <c r="D5355" s="8">
        <v>35</v>
      </c>
      <c r="F5355" s="52" t="s">
        <v>397</v>
      </c>
      <c r="G5355" s="52">
        <v>28</v>
      </c>
      <c r="H5355" s="227" t="s">
        <v>1361</v>
      </c>
      <c r="I5355" s="8">
        <f t="shared" si="116"/>
        <v>63</v>
      </c>
    </row>
    <row r="5356" spans="1:10" ht="15" customHeight="1" x14ac:dyDescent="0.2">
      <c r="A5356" s="8">
        <v>2664</v>
      </c>
      <c r="B5356" s="360" t="s">
        <v>1092</v>
      </c>
      <c r="C5356" s="376" t="s">
        <v>404</v>
      </c>
      <c r="D5356" s="52">
        <v>10</v>
      </c>
      <c r="F5356" s="8" t="s">
        <v>1323</v>
      </c>
      <c r="G5356" s="8">
        <v>24</v>
      </c>
      <c r="H5356" s="227"/>
      <c r="I5356" s="8">
        <f t="shared" si="116"/>
        <v>34</v>
      </c>
    </row>
    <row r="5357" spans="1:10" ht="15" customHeight="1" x14ac:dyDescent="0.2">
      <c r="A5357" s="8">
        <v>2663</v>
      </c>
      <c r="B5357" s="360" t="s">
        <v>1092</v>
      </c>
      <c r="C5357" s="377" t="s">
        <v>392</v>
      </c>
      <c r="D5357" s="8">
        <v>27</v>
      </c>
      <c r="F5357" s="52" t="s">
        <v>256</v>
      </c>
      <c r="G5357" s="52">
        <v>26</v>
      </c>
      <c r="H5357" s="227"/>
      <c r="I5357" s="8">
        <f t="shared" si="116"/>
        <v>53</v>
      </c>
    </row>
    <row r="5358" spans="1:10" ht="15" customHeight="1" x14ac:dyDescent="0.2">
      <c r="A5358" s="8">
        <v>2662</v>
      </c>
      <c r="B5358" s="360" t="s">
        <v>1092</v>
      </c>
      <c r="C5358" s="376" t="s">
        <v>386</v>
      </c>
      <c r="D5358" s="52">
        <v>0</v>
      </c>
      <c r="F5358" s="8" t="s">
        <v>295</v>
      </c>
      <c r="G5358" s="8">
        <v>34</v>
      </c>
      <c r="H5358" s="227"/>
      <c r="I5358" s="8">
        <f t="shared" si="116"/>
        <v>34</v>
      </c>
    </row>
    <row r="5359" spans="1:10" ht="15" customHeight="1" x14ac:dyDescent="0.2">
      <c r="A5359" s="8">
        <v>2661</v>
      </c>
      <c r="B5359" s="373" t="s">
        <v>1093</v>
      </c>
      <c r="C5359" s="376" t="s">
        <v>409</v>
      </c>
      <c r="D5359" s="52">
        <v>24</v>
      </c>
      <c r="E5359" s="361">
        <v>11</v>
      </c>
      <c r="F5359" s="8" t="s">
        <v>1323</v>
      </c>
      <c r="G5359" s="8">
        <v>51</v>
      </c>
      <c r="H5359" s="216" t="s">
        <v>1403</v>
      </c>
      <c r="I5359" s="8">
        <f t="shared" si="116"/>
        <v>75</v>
      </c>
      <c r="J5359" s="358">
        <v>46.24</v>
      </c>
    </row>
    <row r="5360" spans="1:10" ht="15" customHeight="1" x14ac:dyDescent="0.2">
      <c r="A5360" s="8">
        <v>2660</v>
      </c>
      <c r="B5360" s="374" t="s">
        <v>1094</v>
      </c>
      <c r="C5360" s="52" t="s">
        <v>386</v>
      </c>
      <c r="D5360" s="52">
        <v>10</v>
      </c>
      <c r="E5360" s="354"/>
      <c r="F5360" s="8" t="s">
        <v>1323</v>
      </c>
      <c r="G5360" s="8">
        <v>26</v>
      </c>
      <c r="I5360" s="8">
        <f t="shared" si="116"/>
        <v>36</v>
      </c>
    </row>
    <row r="5361" spans="1:10" ht="15" customHeight="1" x14ac:dyDescent="0.2">
      <c r="A5361" s="8">
        <v>2659</v>
      </c>
      <c r="B5361" s="374" t="s">
        <v>1094</v>
      </c>
      <c r="C5361" s="8" t="s">
        <v>409</v>
      </c>
      <c r="D5361" s="8">
        <v>30</v>
      </c>
      <c r="E5361" s="354"/>
      <c r="F5361" s="52" t="s">
        <v>319</v>
      </c>
      <c r="G5361" s="52">
        <v>7</v>
      </c>
      <c r="H5361" s="216" t="s">
        <v>4805</v>
      </c>
      <c r="I5361" s="8">
        <f t="shared" si="116"/>
        <v>37</v>
      </c>
    </row>
    <row r="5362" spans="1:10" ht="15" customHeight="1" x14ac:dyDescent="0.2">
      <c r="A5362" s="8">
        <v>2658</v>
      </c>
      <c r="B5362" s="373" t="s">
        <v>1095</v>
      </c>
      <c r="C5362" s="376" t="s">
        <v>441</v>
      </c>
      <c r="D5362" s="52">
        <v>27</v>
      </c>
      <c r="E5362" s="354"/>
      <c r="F5362" s="8" t="s">
        <v>1323</v>
      </c>
      <c r="G5362" s="8">
        <v>34</v>
      </c>
      <c r="I5362" s="8">
        <f t="shared" si="116"/>
        <v>61</v>
      </c>
    </row>
    <row r="5363" spans="1:10" ht="15" customHeight="1" x14ac:dyDescent="0.2">
      <c r="A5363" s="8">
        <v>2657</v>
      </c>
      <c r="B5363" s="373" t="s">
        <v>1095</v>
      </c>
      <c r="C5363" s="377" t="s">
        <v>409</v>
      </c>
      <c r="D5363" s="8">
        <v>31</v>
      </c>
      <c r="E5363" s="354"/>
      <c r="F5363" s="52" t="s">
        <v>187</v>
      </c>
      <c r="G5363" s="52">
        <v>24</v>
      </c>
      <c r="I5363" s="8">
        <f t="shared" si="116"/>
        <v>55</v>
      </c>
    </row>
    <row r="5364" spans="1:10" ht="15" customHeight="1" x14ac:dyDescent="0.2">
      <c r="A5364" s="8">
        <v>2656</v>
      </c>
      <c r="B5364" s="373" t="s">
        <v>1095</v>
      </c>
      <c r="C5364" s="377" t="s">
        <v>386</v>
      </c>
      <c r="D5364" s="8">
        <v>31</v>
      </c>
      <c r="E5364" s="354"/>
      <c r="F5364" s="52" t="s">
        <v>392</v>
      </c>
      <c r="G5364" s="52">
        <v>23</v>
      </c>
      <c r="H5364" s="216" t="s">
        <v>4806</v>
      </c>
      <c r="I5364" s="8">
        <f t="shared" si="116"/>
        <v>54</v>
      </c>
    </row>
    <row r="5365" spans="1:10" ht="15" customHeight="1" x14ac:dyDescent="0.2">
      <c r="A5365" s="8">
        <v>2655</v>
      </c>
      <c r="B5365" s="373" t="s">
        <v>1095</v>
      </c>
      <c r="C5365" s="376" t="s">
        <v>516</v>
      </c>
      <c r="D5365" s="52">
        <v>20</v>
      </c>
      <c r="E5365" s="354"/>
      <c r="F5365" s="8" t="s">
        <v>319</v>
      </c>
      <c r="G5365" s="8">
        <v>31</v>
      </c>
      <c r="I5365" s="8">
        <f t="shared" si="116"/>
        <v>51</v>
      </c>
    </row>
    <row r="5366" spans="1:10" ht="15" customHeight="1" x14ac:dyDescent="0.2">
      <c r="A5366" s="8">
        <v>2654</v>
      </c>
      <c r="B5366" s="374" t="s">
        <v>1096</v>
      </c>
      <c r="C5366" s="52" t="s">
        <v>1323</v>
      </c>
      <c r="D5366" s="52">
        <v>10</v>
      </c>
      <c r="F5366" s="8" t="s">
        <v>243</v>
      </c>
      <c r="G5366" s="8">
        <v>31</v>
      </c>
      <c r="I5366" s="8">
        <f t="shared" si="116"/>
        <v>41</v>
      </c>
    </row>
    <row r="5367" spans="1:10" ht="15" customHeight="1" x14ac:dyDescent="0.2">
      <c r="A5367" s="8">
        <v>2653</v>
      </c>
      <c r="B5367" s="374" t="s">
        <v>1096</v>
      </c>
      <c r="C5367" s="8" t="s">
        <v>187</v>
      </c>
      <c r="D5367" s="8">
        <v>29</v>
      </c>
      <c r="F5367" s="52" t="s">
        <v>379</v>
      </c>
      <c r="G5367" s="52">
        <v>0</v>
      </c>
      <c r="I5367" s="8">
        <f t="shared" si="116"/>
        <v>29</v>
      </c>
      <c r="J5367" s="372"/>
    </row>
    <row r="5368" spans="1:10" ht="15" customHeight="1" x14ac:dyDescent="0.2">
      <c r="A5368" s="8">
        <v>2652</v>
      </c>
      <c r="B5368" s="374" t="s">
        <v>1096</v>
      </c>
      <c r="C5368" s="52" t="s">
        <v>295</v>
      </c>
      <c r="D5368" s="52">
        <v>23</v>
      </c>
      <c r="F5368" s="8" t="s">
        <v>439</v>
      </c>
      <c r="G5368" s="8">
        <v>30</v>
      </c>
      <c r="H5368" s="216" t="s">
        <v>1374</v>
      </c>
      <c r="I5368" s="8">
        <f t="shared" si="116"/>
        <v>53</v>
      </c>
      <c r="J5368" s="372"/>
    </row>
    <row r="5369" spans="1:10" ht="15" customHeight="1" x14ac:dyDescent="0.2">
      <c r="A5369" s="8">
        <v>2651</v>
      </c>
      <c r="B5369" s="374" t="s">
        <v>1096</v>
      </c>
      <c r="C5369" s="52" t="s">
        <v>397</v>
      </c>
      <c r="D5369" s="52">
        <v>19</v>
      </c>
      <c r="F5369" s="8" t="s">
        <v>441</v>
      </c>
      <c r="G5369" s="8">
        <v>27</v>
      </c>
      <c r="I5369" s="8">
        <f t="shared" si="116"/>
        <v>46</v>
      </c>
      <c r="J5369" s="372"/>
    </row>
    <row r="5370" spans="1:10" ht="15" customHeight="1" x14ac:dyDescent="0.2">
      <c r="A5370" s="8">
        <v>2650</v>
      </c>
      <c r="B5370" s="374" t="s">
        <v>1096</v>
      </c>
      <c r="C5370" s="52" t="s">
        <v>404</v>
      </c>
      <c r="D5370" s="52">
        <v>3</v>
      </c>
      <c r="F5370" s="8" t="s">
        <v>392</v>
      </c>
      <c r="G5370" s="8">
        <v>27</v>
      </c>
      <c r="I5370" s="8">
        <f t="shared" si="116"/>
        <v>30</v>
      </c>
      <c r="J5370" s="372"/>
    </row>
    <row r="5371" spans="1:10" ht="15" customHeight="1" x14ac:dyDescent="0.2">
      <c r="A5371" s="8">
        <v>2649</v>
      </c>
      <c r="B5371" s="374" t="s">
        <v>1096</v>
      </c>
      <c r="C5371" s="52" t="s">
        <v>400</v>
      </c>
      <c r="D5371" s="52">
        <v>13</v>
      </c>
      <c r="F5371" s="8" t="s">
        <v>386</v>
      </c>
      <c r="G5371" s="8">
        <v>20</v>
      </c>
      <c r="I5371" s="8">
        <f t="shared" si="116"/>
        <v>33</v>
      </c>
      <c r="J5371" s="372"/>
    </row>
    <row r="5372" spans="1:10" ht="15" customHeight="1" x14ac:dyDescent="0.2">
      <c r="A5372" s="8">
        <v>2648</v>
      </c>
      <c r="B5372" s="374" t="s">
        <v>1096</v>
      </c>
      <c r="C5372" s="8" t="s">
        <v>442</v>
      </c>
      <c r="D5372" s="8">
        <v>21</v>
      </c>
      <c r="F5372" s="52" t="s">
        <v>514</v>
      </c>
      <c r="G5372" s="52">
        <v>20</v>
      </c>
      <c r="I5372" s="8">
        <f t="shared" si="116"/>
        <v>41</v>
      </c>
      <c r="J5372" s="372"/>
    </row>
    <row r="5373" spans="1:10" ht="15" customHeight="1" x14ac:dyDescent="0.2">
      <c r="A5373" s="8">
        <v>2647</v>
      </c>
      <c r="B5373" s="374" t="s">
        <v>1096</v>
      </c>
      <c r="C5373" s="8" t="s">
        <v>516</v>
      </c>
      <c r="D5373" s="8">
        <v>10</v>
      </c>
      <c r="F5373" s="52" t="s">
        <v>121</v>
      </c>
      <c r="G5373" s="52">
        <v>3</v>
      </c>
      <c r="I5373" s="8">
        <f t="shared" si="116"/>
        <v>13</v>
      </c>
      <c r="J5373" s="372"/>
    </row>
    <row r="5374" spans="1:10" ht="15" customHeight="1" x14ac:dyDescent="0.2">
      <c r="A5374" s="8">
        <v>2646</v>
      </c>
      <c r="B5374" s="374" t="s">
        <v>1096</v>
      </c>
      <c r="C5374" s="8" t="s">
        <v>409</v>
      </c>
      <c r="D5374" s="8">
        <v>31</v>
      </c>
      <c r="F5374" s="52" t="s">
        <v>319</v>
      </c>
      <c r="G5374" s="52">
        <v>21</v>
      </c>
      <c r="I5374" s="8">
        <f t="shared" si="116"/>
        <v>52</v>
      </c>
      <c r="J5374" s="372"/>
    </row>
    <row r="5375" spans="1:10" ht="15" customHeight="1" x14ac:dyDescent="0.2">
      <c r="A5375" s="8">
        <v>2645</v>
      </c>
      <c r="B5375" s="373" t="s">
        <v>1097</v>
      </c>
      <c r="C5375" s="376" t="s">
        <v>379</v>
      </c>
      <c r="D5375" s="52">
        <v>7</v>
      </c>
      <c r="F5375" s="8" t="s">
        <v>442</v>
      </c>
      <c r="G5375" s="8">
        <v>52</v>
      </c>
      <c r="I5375" s="8">
        <f t="shared" si="116"/>
        <v>59</v>
      </c>
      <c r="J5375" s="372"/>
    </row>
    <row r="5376" spans="1:10" ht="15" customHeight="1" x14ac:dyDescent="0.2">
      <c r="A5376" s="8">
        <v>2644</v>
      </c>
      <c r="B5376" s="373" t="s">
        <v>1097</v>
      </c>
      <c r="C5376" s="376" t="s">
        <v>243</v>
      </c>
      <c r="D5376" s="52">
        <v>21</v>
      </c>
      <c r="F5376" s="8" t="s">
        <v>295</v>
      </c>
      <c r="G5376" s="8">
        <v>31</v>
      </c>
      <c r="I5376" s="8">
        <f t="shared" si="116"/>
        <v>52</v>
      </c>
      <c r="J5376" s="372"/>
    </row>
    <row r="5377" spans="1:10" ht="15" customHeight="1" x14ac:dyDescent="0.2">
      <c r="A5377" s="8">
        <v>2643</v>
      </c>
      <c r="B5377" s="373" t="s">
        <v>1097</v>
      </c>
      <c r="C5377" s="376" t="s">
        <v>441</v>
      </c>
      <c r="D5377" s="52">
        <v>15</v>
      </c>
      <c r="F5377" s="8" t="s">
        <v>187</v>
      </c>
      <c r="G5377" s="8">
        <v>44</v>
      </c>
      <c r="I5377" s="8">
        <f t="shared" si="116"/>
        <v>59</v>
      </c>
      <c r="J5377" s="372"/>
    </row>
    <row r="5378" spans="1:10" ht="15" customHeight="1" x14ac:dyDescent="0.2">
      <c r="A5378" s="8">
        <v>2642</v>
      </c>
      <c r="B5378" s="373" t="s">
        <v>1097</v>
      </c>
      <c r="C5378" s="376" t="s">
        <v>392</v>
      </c>
      <c r="D5378" s="52">
        <v>6</v>
      </c>
      <c r="F5378" s="8" t="s">
        <v>1323</v>
      </c>
      <c r="G5378" s="8">
        <v>13</v>
      </c>
      <c r="I5378" s="8">
        <f t="shared" si="116"/>
        <v>19</v>
      </c>
      <c r="J5378" s="372"/>
    </row>
    <row r="5379" spans="1:10" ht="15" customHeight="1" x14ac:dyDescent="0.2">
      <c r="A5379" s="8">
        <v>2641</v>
      </c>
      <c r="B5379" s="373" t="s">
        <v>1097</v>
      </c>
      <c r="C5379" s="377" t="s">
        <v>386</v>
      </c>
      <c r="D5379" s="8">
        <v>48</v>
      </c>
      <c r="F5379" s="52" t="s">
        <v>397</v>
      </c>
      <c r="G5379" s="52">
        <v>21</v>
      </c>
      <c r="I5379" s="8">
        <f t="shared" si="116"/>
        <v>69</v>
      </c>
      <c r="J5379" s="372"/>
    </row>
    <row r="5380" spans="1:10" ht="15" customHeight="1" x14ac:dyDescent="0.2">
      <c r="A5380" s="8">
        <v>2640</v>
      </c>
      <c r="B5380" s="373" t="s">
        <v>1097</v>
      </c>
      <c r="C5380" s="376" t="s">
        <v>404</v>
      </c>
      <c r="D5380" s="52">
        <v>14</v>
      </c>
      <c r="F5380" s="8" t="s">
        <v>400</v>
      </c>
      <c r="G5380" s="8">
        <v>34</v>
      </c>
      <c r="I5380" s="8">
        <f t="shared" si="116"/>
        <v>48</v>
      </c>
      <c r="J5380" s="372"/>
    </row>
    <row r="5381" spans="1:10" ht="15" customHeight="1" x14ac:dyDescent="0.2">
      <c r="A5381" s="8">
        <v>2639</v>
      </c>
      <c r="B5381" s="373" t="s">
        <v>1097</v>
      </c>
      <c r="C5381" s="376" t="s">
        <v>439</v>
      </c>
      <c r="D5381" s="52">
        <v>31</v>
      </c>
      <c r="F5381" s="8" t="s">
        <v>516</v>
      </c>
      <c r="G5381" s="8">
        <v>45</v>
      </c>
      <c r="I5381" s="8">
        <f t="shared" si="116"/>
        <v>76</v>
      </c>
      <c r="J5381" s="372"/>
    </row>
    <row r="5382" spans="1:10" ht="15" customHeight="1" x14ac:dyDescent="0.2">
      <c r="A5382" s="8">
        <v>2638</v>
      </c>
      <c r="B5382" s="373" t="s">
        <v>1097</v>
      </c>
      <c r="C5382" s="376" t="s">
        <v>514</v>
      </c>
      <c r="D5382" s="52">
        <v>16</v>
      </c>
      <c r="F5382" s="8" t="s">
        <v>409</v>
      </c>
      <c r="G5382" s="8">
        <v>55</v>
      </c>
      <c r="H5382" s="216" t="s">
        <v>1375</v>
      </c>
      <c r="I5382" s="8">
        <f t="shared" si="116"/>
        <v>71</v>
      </c>
      <c r="J5382" s="372"/>
    </row>
    <row r="5383" spans="1:10" ht="15" customHeight="1" x14ac:dyDescent="0.2">
      <c r="A5383" s="8">
        <v>2637</v>
      </c>
      <c r="B5383" s="373" t="s">
        <v>1097</v>
      </c>
      <c r="C5383" s="376" t="s">
        <v>121</v>
      </c>
      <c r="D5383" s="52">
        <v>10</v>
      </c>
      <c r="F5383" s="8" t="s">
        <v>319</v>
      </c>
      <c r="G5383" s="8">
        <v>34</v>
      </c>
      <c r="I5383" s="8">
        <f t="shared" si="116"/>
        <v>44</v>
      </c>
      <c r="J5383" s="372"/>
    </row>
    <row r="5384" spans="1:10" ht="15" customHeight="1" x14ac:dyDescent="0.2">
      <c r="A5384" s="8">
        <v>2636</v>
      </c>
      <c r="B5384" s="374" t="s">
        <v>1098</v>
      </c>
      <c r="C5384" s="8" t="s">
        <v>441</v>
      </c>
      <c r="D5384" s="8">
        <v>20</v>
      </c>
      <c r="E5384" s="52" t="s">
        <v>777</v>
      </c>
      <c r="F5384" s="52" t="s">
        <v>121</v>
      </c>
      <c r="G5384" s="52">
        <v>17</v>
      </c>
      <c r="I5384" s="8">
        <f t="shared" si="116"/>
        <v>37</v>
      </c>
      <c r="J5384" s="372"/>
    </row>
    <row r="5385" spans="1:10" ht="15" customHeight="1" x14ac:dyDescent="0.2">
      <c r="A5385" s="8">
        <v>2635</v>
      </c>
      <c r="B5385" s="374" t="s">
        <v>1098</v>
      </c>
      <c r="C5385" s="52" t="s">
        <v>379</v>
      </c>
      <c r="D5385" s="52">
        <v>10</v>
      </c>
      <c r="F5385" s="8" t="s">
        <v>514</v>
      </c>
      <c r="G5385" s="8">
        <v>27</v>
      </c>
      <c r="I5385" s="8">
        <f t="shared" si="116"/>
        <v>37</v>
      </c>
      <c r="J5385" s="372"/>
    </row>
    <row r="5386" spans="1:10" ht="15" customHeight="1" x14ac:dyDescent="0.2">
      <c r="A5386" s="8">
        <v>2634</v>
      </c>
      <c r="B5386" s="374" t="s">
        <v>1098</v>
      </c>
      <c r="C5386" s="8" t="s">
        <v>409</v>
      </c>
      <c r="D5386" s="8">
        <v>49</v>
      </c>
      <c r="F5386" s="52" t="s">
        <v>404</v>
      </c>
      <c r="G5386" s="52">
        <v>14</v>
      </c>
      <c r="I5386" s="8">
        <f t="shared" si="116"/>
        <v>63</v>
      </c>
      <c r="J5386" s="372"/>
    </row>
    <row r="5387" spans="1:10" ht="15" customHeight="1" x14ac:dyDescent="0.2">
      <c r="A5387" s="8">
        <v>2633</v>
      </c>
      <c r="B5387" s="374" t="s">
        <v>1098</v>
      </c>
      <c r="C5387" s="8" t="s">
        <v>442</v>
      </c>
      <c r="D5387" s="8">
        <v>28</v>
      </c>
      <c r="F5387" s="52" t="s">
        <v>397</v>
      </c>
      <c r="G5387" s="52">
        <v>23</v>
      </c>
      <c r="I5387" s="8">
        <f t="shared" si="116"/>
        <v>51</v>
      </c>
      <c r="J5387" s="372"/>
    </row>
    <row r="5388" spans="1:10" ht="15" customHeight="1" x14ac:dyDescent="0.2">
      <c r="A5388" s="8">
        <v>2632</v>
      </c>
      <c r="B5388" s="374" t="s">
        <v>1098</v>
      </c>
      <c r="C5388" s="8" t="s">
        <v>386</v>
      </c>
      <c r="D5388" s="8">
        <v>27</v>
      </c>
      <c r="F5388" s="52" t="s">
        <v>243</v>
      </c>
      <c r="G5388" s="52">
        <v>17</v>
      </c>
      <c r="I5388" s="8">
        <f t="shared" si="116"/>
        <v>44</v>
      </c>
      <c r="J5388" s="372"/>
    </row>
    <row r="5389" spans="1:10" ht="15" customHeight="1" x14ac:dyDescent="0.2">
      <c r="A5389" s="8">
        <v>2631</v>
      </c>
      <c r="B5389" s="374" t="s">
        <v>1098</v>
      </c>
      <c r="C5389" s="52" t="s">
        <v>400</v>
      </c>
      <c r="D5389" s="52">
        <v>17</v>
      </c>
      <c r="F5389" s="8" t="s">
        <v>392</v>
      </c>
      <c r="G5389" s="8">
        <v>21</v>
      </c>
      <c r="I5389" s="8">
        <f t="shared" si="116"/>
        <v>38</v>
      </c>
      <c r="J5389" s="372"/>
    </row>
    <row r="5390" spans="1:10" ht="15" customHeight="1" x14ac:dyDescent="0.2">
      <c r="A5390" s="8">
        <v>2630</v>
      </c>
      <c r="B5390" s="374" t="s">
        <v>1098</v>
      </c>
      <c r="C5390" s="8" t="s">
        <v>1323</v>
      </c>
      <c r="D5390" s="8">
        <v>33</v>
      </c>
      <c r="F5390" s="52" t="s">
        <v>295</v>
      </c>
      <c r="G5390" s="52">
        <v>20</v>
      </c>
      <c r="I5390" s="8">
        <f t="shared" si="116"/>
        <v>53</v>
      </c>
      <c r="J5390" s="372"/>
    </row>
    <row r="5391" spans="1:10" ht="15" customHeight="1" x14ac:dyDescent="0.2">
      <c r="A5391" s="8">
        <v>2629</v>
      </c>
      <c r="B5391" s="374" t="s">
        <v>1098</v>
      </c>
      <c r="C5391" s="8" t="s">
        <v>319</v>
      </c>
      <c r="D5391" s="8">
        <v>30</v>
      </c>
      <c r="F5391" s="52" t="s">
        <v>516</v>
      </c>
      <c r="G5391" s="52">
        <v>24</v>
      </c>
      <c r="I5391" s="8">
        <f t="shared" si="116"/>
        <v>54</v>
      </c>
      <c r="J5391" s="372"/>
    </row>
    <row r="5392" spans="1:10" ht="15" customHeight="1" x14ac:dyDescent="0.2">
      <c r="A5392" s="8">
        <v>2628</v>
      </c>
      <c r="B5392" s="374" t="s">
        <v>1098</v>
      </c>
      <c r="C5392" s="52" t="s">
        <v>187</v>
      </c>
      <c r="D5392" s="52">
        <v>24</v>
      </c>
      <c r="F5392" s="8" t="s">
        <v>439</v>
      </c>
      <c r="G5392" s="8">
        <v>42</v>
      </c>
      <c r="H5392" s="216" t="s">
        <v>1374</v>
      </c>
      <c r="I5392" s="8">
        <f t="shared" si="116"/>
        <v>66</v>
      </c>
      <c r="J5392" s="372"/>
    </row>
    <row r="5393" spans="1:10" ht="15" customHeight="1" x14ac:dyDescent="0.2">
      <c r="A5393" s="8">
        <v>2627</v>
      </c>
      <c r="B5393" s="373" t="s">
        <v>1099</v>
      </c>
      <c r="C5393" s="377" t="s">
        <v>516</v>
      </c>
      <c r="D5393" s="8">
        <v>38</v>
      </c>
      <c r="F5393" s="52" t="s">
        <v>392</v>
      </c>
      <c r="G5393" s="52">
        <v>7</v>
      </c>
      <c r="I5393" s="8">
        <f t="shared" si="116"/>
        <v>45</v>
      </c>
      <c r="J5393" s="372"/>
    </row>
    <row r="5394" spans="1:10" ht="15" customHeight="1" x14ac:dyDescent="0.2">
      <c r="A5394" s="8">
        <v>2626</v>
      </c>
      <c r="B5394" s="373" t="s">
        <v>1099</v>
      </c>
      <c r="C5394" s="377" t="s">
        <v>1323</v>
      </c>
      <c r="D5394" s="8">
        <v>45</v>
      </c>
      <c r="F5394" s="52" t="s">
        <v>404</v>
      </c>
      <c r="G5394" s="52">
        <v>3</v>
      </c>
      <c r="I5394" s="8">
        <f t="shared" si="116"/>
        <v>48</v>
      </c>
      <c r="J5394" s="372"/>
    </row>
    <row r="5395" spans="1:10" ht="15" customHeight="1" x14ac:dyDescent="0.2">
      <c r="A5395" s="8">
        <v>2625</v>
      </c>
      <c r="B5395" s="373" t="s">
        <v>1099</v>
      </c>
      <c r="C5395" s="376" t="s">
        <v>295</v>
      </c>
      <c r="D5395" s="52">
        <v>20</v>
      </c>
      <c r="F5395" s="8" t="s">
        <v>397</v>
      </c>
      <c r="G5395" s="8">
        <v>31</v>
      </c>
      <c r="I5395" s="8">
        <f t="shared" si="116"/>
        <v>51</v>
      </c>
      <c r="J5395" s="372"/>
    </row>
    <row r="5396" spans="1:10" ht="15" customHeight="1" x14ac:dyDescent="0.2">
      <c r="A5396" s="8">
        <v>2624</v>
      </c>
      <c r="B5396" s="373" t="s">
        <v>1099</v>
      </c>
      <c r="C5396" s="376" t="s">
        <v>379</v>
      </c>
      <c r="D5396" s="52">
        <v>14</v>
      </c>
      <c r="F5396" s="8" t="s">
        <v>386</v>
      </c>
      <c r="G5396" s="8">
        <v>28</v>
      </c>
      <c r="I5396" s="8">
        <f t="shared" si="116"/>
        <v>42</v>
      </c>
      <c r="J5396" s="372"/>
    </row>
    <row r="5397" spans="1:10" ht="15" customHeight="1" x14ac:dyDescent="0.2">
      <c r="A5397" s="8">
        <v>2623</v>
      </c>
      <c r="B5397" s="373" t="s">
        <v>1099</v>
      </c>
      <c r="C5397" s="377" t="s">
        <v>441</v>
      </c>
      <c r="D5397" s="8">
        <v>23</v>
      </c>
      <c r="E5397" s="52" t="s">
        <v>777</v>
      </c>
      <c r="F5397" s="52" t="s">
        <v>400</v>
      </c>
      <c r="G5397" s="52">
        <v>17</v>
      </c>
      <c r="I5397" s="8">
        <f t="shared" si="116"/>
        <v>40</v>
      </c>
      <c r="J5397" s="372"/>
    </row>
    <row r="5398" spans="1:10" ht="15" customHeight="1" x14ac:dyDescent="0.2">
      <c r="A5398" s="8">
        <v>2622</v>
      </c>
      <c r="B5398" s="373" t="s">
        <v>1099</v>
      </c>
      <c r="C5398" s="376" t="s">
        <v>121</v>
      </c>
      <c r="D5398" s="52">
        <v>20</v>
      </c>
      <c r="F5398" s="8" t="s">
        <v>439</v>
      </c>
      <c r="G5398" s="8">
        <v>52</v>
      </c>
      <c r="H5398" s="216" t="s">
        <v>1374</v>
      </c>
      <c r="I5398" s="8">
        <f t="shared" si="116"/>
        <v>72</v>
      </c>
      <c r="J5398" s="372"/>
    </row>
    <row r="5399" spans="1:10" ht="15" customHeight="1" x14ac:dyDescent="0.2">
      <c r="A5399" s="8">
        <v>2621</v>
      </c>
      <c r="B5399" s="373" t="s">
        <v>1099</v>
      </c>
      <c r="C5399" s="376" t="s">
        <v>514</v>
      </c>
      <c r="D5399" s="52">
        <v>7</v>
      </c>
      <c r="F5399" s="8" t="s">
        <v>187</v>
      </c>
      <c r="G5399" s="8">
        <v>24</v>
      </c>
      <c r="I5399" s="8">
        <f t="shared" si="116"/>
        <v>31</v>
      </c>
      <c r="J5399" s="372"/>
    </row>
    <row r="5400" spans="1:10" ht="15" customHeight="1" x14ac:dyDescent="0.2">
      <c r="A5400" s="8">
        <v>2620</v>
      </c>
      <c r="B5400" s="373" t="s">
        <v>1099</v>
      </c>
      <c r="C5400" s="377" t="s">
        <v>409</v>
      </c>
      <c r="D5400" s="8">
        <v>28</v>
      </c>
      <c r="F5400" s="52" t="s">
        <v>243</v>
      </c>
      <c r="G5400" s="52">
        <v>7</v>
      </c>
      <c r="I5400" s="8">
        <f t="shared" si="116"/>
        <v>35</v>
      </c>
      <c r="J5400" s="372"/>
    </row>
    <row r="5401" spans="1:10" ht="15" customHeight="1" x14ac:dyDescent="0.2">
      <c r="A5401" s="8">
        <v>2619</v>
      </c>
      <c r="B5401" s="373" t="s">
        <v>1099</v>
      </c>
      <c r="C5401" s="377" t="s">
        <v>319</v>
      </c>
      <c r="D5401" s="8">
        <v>21</v>
      </c>
      <c r="F5401" s="52" t="s">
        <v>442</v>
      </c>
      <c r="G5401" s="52">
        <v>16</v>
      </c>
      <c r="I5401" s="8">
        <f t="shared" si="116"/>
        <v>37</v>
      </c>
      <c r="J5401" s="372"/>
    </row>
    <row r="5402" spans="1:10" ht="15" customHeight="1" x14ac:dyDescent="0.2">
      <c r="A5402" s="8">
        <v>2618</v>
      </c>
      <c r="B5402" s="374" t="s">
        <v>1100</v>
      </c>
      <c r="C5402" s="52" t="s">
        <v>319</v>
      </c>
      <c r="D5402" s="52">
        <v>20</v>
      </c>
      <c r="F5402" s="8" t="s">
        <v>1323</v>
      </c>
      <c r="G5402" s="8">
        <v>45</v>
      </c>
      <c r="I5402" s="8">
        <f t="shared" si="116"/>
        <v>65</v>
      </c>
      <c r="J5402" s="372"/>
    </row>
    <row r="5403" spans="1:10" ht="15" customHeight="1" x14ac:dyDescent="0.2">
      <c r="A5403" s="8">
        <v>2617</v>
      </c>
      <c r="B5403" s="374" t="s">
        <v>1100</v>
      </c>
      <c r="C5403" s="52" t="s">
        <v>400</v>
      </c>
      <c r="D5403" s="52">
        <v>20</v>
      </c>
      <c r="E5403" s="52" t="s">
        <v>777</v>
      </c>
      <c r="F5403" s="8" t="s">
        <v>516</v>
      </c>
      <c r="G5403" s="8">
        <v>23</v>
      </c>
      <c r="I5403" s="8">
        <f t="shared" si="116"/>
        <v>43</v>
      </c>
      <c r="J5403" s="372"/>
    </row>
    <row r="5404" spans="1:10" ht="15" customHeight="1" x14ac:dyDescent="0.2">
      <c r="A5404" s="8">
        <v>2616</v>
      </c>
      <c r="B5404" s="374" t="s">
        <v>1100</v>
      </c>
      <c r="C5404" s="52" t="s">
        <v>392</v>
      </c>
      <c r="D5404" s="52">
        <v>9</v>
      </c>
      <c r="F5404" s="8" t="s">
        <v>439</v>
      </c>
      <c r="G5404" s="8">
        <v>35</v>
      </c>
      <c r="H5404" s="216" t="s">
        <v>1374</v>
      </c>
      <c r="I5404" s="8">
        <f t="shared" si="116"/>
        <v>44</v>
      </c>
      <c r="J5404" s="372"/>
    </row>
    <row r="5405" spans="1:10" ht="15" customHeight="1" x14ac:dyDescent="0.2">
      <c r="A5405" s="8">
        <v>2615</v>
      </c>
      <c r="B5405" s="374" t="s">
        <v>1100</v>
      </c>
      <c r="C5405" s="8" t="s">
        <v>386</v>
      </c>
      <c r="D5405" s="8">
        <v>20</v>
      </c>
      <c r="F5405" s="52" t="s">
        <v>379</v>
      </c>
      <c r="G5405" s="52">
        <v>14</v>
      </c>
      <c r="I5405" s="8">
        <f t="shared" ref="I5405:I5468" si="117">D5405+G5405</f>
        <v>34</v>
      </c>
      <c r="J5405" s="372"/>
    </row>
    <row r="5406" spans="1:10" ht="15" customHeight="1" x14ac:dyDescent="0.2">
      <c r="A5406" s="8">
        <v>2614</v>
      </c>
      <c r="B5406" s="374" t="s">
        <v>1100</v>
      </c>
      <c r="C5406" s="8" t="s">
        <v>397</v>
      </c>
      <c r="D5406" s="8">
        <v>23</v>
      </c>
      <c r="F5406" s="52" t="s">
        <v>404</v>
      </c>
      <c r="G5406" s="52">
        <v>15</v>
      </c>
      <c r="I5406" s="8">
        <f t="shared" si="117"/>
        <v>38</v>
      </c>
      <c r="J5406" s="372"/>
    </row>
    <row r="5407" spans="1:10" ht="15" customHeight="1" x14ac:dyDescent="0.2">
      <c r="A5407" s="8">
        <v>2613</v>
      </c>
      <c r="B5407" s="374" t="s">
        <v>1100</v>
      </c>
      <c r="C5407" s="52" t="s">
        <v>295</v>
      </c>
      <c r="D5407" s="52">
        <v>14</v>
      </c>
      <c r="F5407" s="8" t="s">
        <v>441</v>
      </c>
      <c r="G5407" s="8">
        <v>34</v>
      </c>
      <c r="I5407" s="8">
        <f t="shared" si="117"/>
        <v>48</v>
      </c>
      <c r="J5407" s="372"/>
    </row>
    <row r="5408" spans="1:10" ht="15" customHeight="1" x14ac:dyDescent="0.2">
      <c r="A5408" s="8">
        <v>2612</v>
      </c>
      <c r="B5408" s="374" t="s">
        <v>1100</v>
      </c>
      <c r="C5408" s="52" t="s">
        <v>243</v>
      </c>
      <c r="D5408" s="52">
        <v>17</v>
      </c>
      <c r="F5408" s="8" t="s">
        <v>409</v>
      </c>
      <c r="G5408" s="8">
        <v>27</v>
      </c>
      <c r="I5408" s="8">
        <f t="shared" si="117"/>
        <v>44</v>
      </c>
      <c r="J5408" s="372"/>
    </row>
    <row r="5409" spans="1:10" ht="15" customHeight="1" x14ac:dyDescent="0.2">
      <c r="A5409" s="8">
        <v>2611</v>
      </c>
      <c r="B5409" s="374" t="s">
        <v>1100</v>
      </c>
      <c r="C5409" s="8" t="s">
        <v>121</v>
      </c>
      <c r="D5409" s="8">
        <v>31</v>
      </c>
      <c r="F5409" s="52" t="s">
        <v>514</v>
      </c>
      <c r="G5409" s="52">
        <v>24</v>
      </c>
      <c r="I5409" s="8">
        <f t="shared" si="117"/>
        <v>55</v>
      </c>
      <c r="J5409" s="372"/>
    </row>
    <row r="5410" spans="1:10" ht="15" customHeight="1" x14ac:dyDescent="0.2">
      <c r="A5410" s="8">
        <v>2610</v>
      </c>
      <c r="B5410" s="374" t="s">
        <v>1100</v>
      </c>
      <c r="C5410" s="8" t="s">
        <v>187</v>
      </c>
      <c r="D5410" s="8">
        <v>29</v>
      </c>
      <c r="F5410" s="52" t="s">
        <v>442</v>
      </c>
      <c r="G5410" s="52">
        <v>17</v>
      </c>
      <c r="I5410" s="8">
        <f t="shared" si="117"/>
        <v>46</v>
      </c>
      <c r="J5410" s="372"/>
    </row>
    <row r="5411" spans="1:10" ht="15" customHeight="1" x14ac:dyDescent="0.2">
      <c r="A5411" s="8">
        <v>2609</v>
      </c>
      <c r="B5411" s="373" t="s">
        <v>1101</v>
      </c>
      <c r="C5411" s="376" t="s">
        <v>295</v>
      </c>
      <c r="D5411" s="52">
        <v>40</v>
      </c>
      <c r="E5411" s="52" t="s">
        <v>777</v>
      </c>
      <c r="F5411" s="8" t="s">
        <v>319</v>
      </c>
      <c r="G5411" s="8">
        <v>46</v>
      </c>
      <c r="I5411" s="8">
        <f t="shared" si="117"/>
        <v>86</v>
      </c>
      <c r="J5411" s="372"/>
    </row>
    <row r="5412" spans="1:10" ht="15" customHeight="1" x14ac:dyDescent="0.2">
      <c r="A5412" s="8">
        <v>2608</v>
      </c>
      <c r="B5412" s="373" t="s">
        <v>1101</v>
      </c>
      <c r="C5412" s="377" t="s">
        <v>1323</v>
      </c>
      <c r="D5412" s="8">
        <v>76</v>
      </c>
      <c r="F5412" s="52" t="s">
        <v>187</v>
      </c>
      <c r="G5412" s="52">
        <v>13</v>
      </c>
      <c r="H5412" s="216" t="s">
        <v>1376</v>
      </c>
      <c r="I5412" s="8">
        <f t="shared" si="117"/>
        <v>89</v>
      </c>
      <c r="J5412" s="372"/>
    </row>
    <row r="5413" spans="1:10" ht="15" customHeight="1" x14ac:dyDescent="0.2">
      <c r="A5413" s="8">
        <v>2607</v>
      </c>
      <c r="B5413" s="373" t="s">
        <v>1101</v>
      </c>
      <c r="C5413" s="376" t="s">
        <v>439</v>
      </c>
      <c r="D5413" s="52">
        <v>31</v>
      </c>
      <c r="E5413" s="8" t="s">
        <v>206</v>
      </c>
      <c r="F5413" s="52" t="s">
        <v>400</v>
      </c>
      <c r="G5413" s="52">
        <v>31</v>
      </c>
      <c r="I5413" s="8">
        <f t="shared" si="117"/>
        <v>62</v>
      </c>
      <c r="J5413" s="372"/>
    </row>
    <row r="5414" spans="1:10" ht="15" customHeight="1" x14ac:dyDescent="0.2">
      <c r="A5414" s="8">
        <v>2606</v>
      </c>
      <c r="B5414" s="373" t="s">
        <v>1101</v>
      </c>
      <c r="C5414" s="376" t="s">
        <v>379</v>
      </c>
      <c r="D5414" s="52">
        <v>17</v>
      </c>
      <c r="F5414" s="8" t="s">
        <v>441</v>
      </c>
      <c r="G5414" s="8">
        <v>44</v>
      </c>
      <c r="I5414" s="8">
        <f t="shared" si="117"/>
        <v>61</v>
      </c>
      <c r="J5414" s="372"/>
    </row>
    <row r="5415" spans="1:10" ht="15" customHeight="1" x14ac:dyDescent="0.2">
      <c r="A5415" s="8">
        <v>2605</v>
      </c>
      <c r="B5415" s="373" t="s">
        <v>1101</v>
      </c>
      <c r="C5415" s="376" t="s">
        <v>404</v>
      </c>
      <c r="D5415" s="52">
        <v>10</v>
      </c>
      <c r="F5415" s="8" t="s">
        <v>386</v>
      </c>
      <c r="G5415" s="8">
        <v>27</v>
      </c>
      <c r="I5415" s="8">
        <f t="shared" si="117"/>
        <v>37</v>
      </c>
      <c r="J5415" s="372"/>
    </row>
    <row r="5416" spans="1:10" ht="15" customHeight="1" x14ac:dyDescent="0.2">
      <c r="A5416" s="8">
        <v>2604</v>
      </c>
      <c r="B5416" s="373" t="s">
        <v>1101</v>
      </c>
      <c r="C5416" s="377" t="s">
        <v>392</v>
      </c>
      <c r="D5416" s="8">
        <v>28</v>
      </c>
      <c r="F5416" s="52" t="s">
        <v>397</v>
      </c>
      <c r="G5416" s="52">
        <v>17</v>
      </c>
      <c r="I5416" s="8">
        <f t="shared" si="117"/>
        <v>45</v>
      </c>
      <c r="J5416" s="372"/>
    </row>
    <row r="5417" spans="1:10" ht="15" customHeight="1" x14ac:dyDescent="0.2">
      <c r="A5417" s="8">
        <v>2603</v>
      </c>
      <c r="B5417" s="373" t="s">
        <v>1101</v>
      </c>
      <c r="C5417" s="376" t="s">
        <v>442</v>
      </c>
      <c r="D5417" s="52">
        <v>13</v>
      </c>
      <c r="F5417" s="8" t="s">
        <v>243</v>
      </c>
      <c r="G5417" s="8">
        <v>35</v>
      </c>
      <c r="I5417" s="8">
        <f t="shared" si="117"/>
        <v>48</v>
      </c>
      <c r="J5417" s="372"/>
    </row>
    <row r="5418" spans="1:10" ht="15" customHeight="1" x14ac:dyDescent="0.2">
      <c r="A5418" s="8">
        <v>2602</v>
      </c>
      <c r="B5418" s="373" t="s">
        <v>1101</v>
      </c>
      <c r="C5418" s="377" t="s">
        <v>409</v>
      </c>
      <c r="D5418" s="8">
        <v>34</v>
      </c>
      <c r="F5418" s="52" t="s">
        <v>121</v>
      </c>
      <c r="G5418" s="52">
        <v>8</v>
      </c>
      <c r="I5418" s="8">
        <f t="shared" si="117"/>
        <v>42</v>
      </c>
      <c r="J5418" s="372"/>
    </row>
    <row r="5419" spans="1:10" ht="15" customHeight="1" x14ac:dyDescent="0.2">
      <c r="A5419" s="8">
        <v>2601</v>
      </c>
      <c r="B5419" s="373" t="s">
        <v>1101</v>
      </c>
      <c r="C5419" s="377" t="s">
        <v>514</v>
      </c>
      <c r="D5419" s="8">
        <v>17</v>
      </c>
      <c r="F5419" s="52" t="s">
        <v>516</v>
      </c>
      <c r="G5419" s="52">
        <v>14</v>
      </c>
      <c r="I5419" s="8">
        <f t="shared" si="117"/>
        <v>31</v>
      </c>
      <c r="J5419" s="372"/>
    </row>
    <row r="5420" spans="1:10" ht="15" customHeight="1" x14ac:dyDescent="0.2">
      <c r="A5420" s="8">
        <v>2600</v>
      </c>
      <c r="B5420" s="374" t="s">
        <v>1102</v>
      </c>
      <c r="C5420" s="8" t="s">
        <v>243</v>
      </c>
      <c r="D5420" s="8">
        <v>34</v>
      </c>
      <c r="F5420" s="52" t="s">
        <v>379</v>
      </c>
      <c r="G5420" s="52">
        <v>7</v>
      </c>
      <c r="I5420" s="8">
        <f t="shared" si="117"/>
        <v>41</v>
      </c>
      <c r="J5420" s="372"/>
    </row>
    <row r="5421" spans="1:10" ht="15" customHeight="1" x14ac:dyDescent="0.2">
      <c r="A5421" s="8">
        <v>2599</v>
      </c>
      <c r="B5421" s="374" t="s">
        <v>1102</v>
      </c>
      <c r="C5421" s="52" t="s">
        <v>397</v>
      </c>
      <c r="D5421" s="52">
        <v>3</v>
      </c>
      <c r="F5421" s="8" t="s">
        <v>386</v>
      </c>
      <c r="G5421" s="8">
        <v>37</v>
      </c>
      <c r="I5421" s="8">
        <f t="shared" si="117"/>
        <v>40</v>
      </c>
      <c r="J5421" s="372"/>
    </row>
    <row r="5422" spans="1:10" ht="15" customHeight="1" x14ac:dyDescent="0.2">
      <c r="A5422" s="8">
        <v>2598</v>
      </c>
      <c r="B5422" s="374" t="s">
        <v>1102</v>
      </c>
      <c r="C5422" s="52" t="s">
        <v>400</v>
      </c>
      <c r="D5422" s="52">
        <v>16</v>
      </c>
      <c r="F5422" s="8" t="s">
        <v>404</v>
      </c>
      <c r="G5422" s="8">
        <v>17</v>
      </c>
      <c r="I5422" s="8">
        <f t="shared" si="117"/>
        <v>33</v>
      </c>
      <c r="J5422" s="372"/>
    </row>
    <row r="5423" spans="1:10" ht="15" customHeight="1" x14ac:dyDescent="0.2">
      <c r="A5423" s="8">
        <v>2597</v>
      </c>
      <c r="B5423" s="374" t="s">
        <v>1102</v>
      </c>
      <c r="C5423" s="52" t="s">
        <v>1323</v>
      </c>
      <c r="D5423" s="52">
        <v>24</v>
      </c>
      <c r="E5423" s="52" t="s">
        <v>777</v>
      </c>
      <c r="F5423" s="8" t="s">
        <v>392</v>
      </c>
      <c r="G5423" s="8">
        <v>30</v>
      </c>
      <c r="I5423" s="8">
        <f t="shared" si="117"/>
        <v>54</v>
      </c>
      <c r="J5423" s="372"/>
    </row>
    <row r="5424" spans="1:10" ht="15" customHeight="1" x14ac:dyDescent="0.2">
      <c r="A5424" s="8">
        <v>2596</v>
      </c>
      <c r="B5424" s="374" t="s">
        <v>1102</v>
      </c>
      <c r="C5424" s="52" t="s">
        <v>441</v>
      </c>
      <c r="D5424" s="52">
        <v>16</v>
      </c>
      <c r="F5424" s="8" t="s">
        <v>295</v>
      </c>
      <c r="G5424" s="8">
        <v>28</v>
      </c>
      <c r="I5424" s="8">
        <f t="shared" si="117"/>
        <v>44</v>
      </c>
      <c r="J5424" s="372"/>
    </row>
    <row r="5425" spans="1:10" ht="15" customHeight="1" x14ac:dyDescent="0.2">
      <c r="A5425" s="8">
        <v>2595</v>
      </c>
      <c r="B5425" s="374" t="s">
        <v>1102</v>
      </c>
      <c r="C5425" s="52" t="s">
        <v>409</v>
      </c>
      <c r="D5425" s="52">
        <v>27</v>
      </c>
      <c r="F5425" s="8" t="s">
        <v>514</v>
      </c>
      <c r="G5425" s="8">
        <v>33</v>
      </c>
      <c r="I5425" s="8">
        <f t="shared" si="117"/>
        <v>60</v>
      </c>
      <c r="J5425" s="372"/>
    </row>
    <row r="5426" spans="1:10" ht="15" customHeight="1" x14ac:dyDescent="0.2">
      <c r="A5426" s="8">
        <v>2594</v>
      </c>
      <c r="B5426" s="374" t="s">
        <v>1102</v>
      </c>
      <c r="C5426" s="8" t="s">
        <v>319</v>
      </c>
      <c r="D5426" s="8">
        <v>37</v>
      </c>
      <c r="F5426" s="52" t="s">
        <v>121</v>
      </c>
      <c r="G5426" s="52">
        <v>22</v>
      </c>
      <c r="I5426" s="8">
        <f t="shared" si="117"/>
        <v>59</v>
      </c>
      <c r="J5426" s="372"/>
    </row>
    <row r="5427" spans="1:10" ht="15" customHeight="1" x14ac:dyDescent="0.2">
      <c r="A5427" s="8">
        <v>2593</v>
      </c>
      <c r="B5427" s="374" t="s">
        <v>1102</v>
      </c>
      <c r="C5427" s="52" t="s">
        <v>516</v>
      </c>
      <c r="D5427" s="52">
        <v>22</v>
      </c>
      <c r="F5427" s="8" t="s">
        <v>439</v>
      </c>
      <c r="G5427" s="8">
        <v>45</v>
      </c>
      <c r="H5427" s="216" t="s">
        <v>1374</v>
      </c>
      <c r="I5427" s="8">
        <f t="shared" si="117"/>
        <v>67</v>
      </c>
      <c r="J5427" s="372"/>
    </row>
    <row r="5428" spans="1:10" ht="15" customHeight="1" x14ac:dyDescent="0.2">
      <c r="A5428" s="8">
        <v>2592</v>
      </c>
      <c r="B5428" s="374" t="s">
        <v>1102</v>
      </c>
      <c r="C5428" s="52" t="s">
        <v>442</v>
      </c>
      <c r="D5428" s="52">
        <v>7</v>
      </c>
      <c r="F5428" s="8" t="s">
        <v>187</v>
      </c>
      <c r="G5428" s="8">
        <v>31</v>
      </c>
      <c r="I5428" s="8">
        <f t="shared" si="117"/>
        <v>38</v>
      </c>
      <c r="J5428" s="372"/>
    </row>
    <row r="5429" spans="1:10" ht="15" customHeight="1" x14ac:dyDescent="0.2">
      <c r="A5429" s="8">
        <v>2591</v>
      </c>
      <c r="B5429" s="373" t="s">
        <v>1103</v>
      </c>
      <c r="C5429" s="377" t="s">
        <v>514</v>
      </c>
      <c r="D5429" s="8">
        <v>55</v>
      </c>
      <c r="F5429" s="52" t="s">
        <v>397</v>
      </c>
      <c r="G5429" s="52">
        <v>38</v>
      </c>
      <c r="I5429" s="8">
        <f t="shared" si="117"/>
        <v>93</v>
      </c>
      <c r="J5429" s="372"/>
    </row>
    <row r="5430" spans="1:10" ht="15" customHeight="1" x14ac:dyDescent="0.2">
      <c r="A5430" s="8">
        <v>2590</v>
      </c>
      <c r="B5430" s="373" t="s">
        <v>1103</v>
      </c>
      <c r="C5430" s="377" t="s">
        <v>441</v>
      </c>
      <c r="D5430" s="8">
        <v>24</v>
      </c>
      <c r="F5430" s="52" t="s">
        <v>379</v>
      </c>
      <c r="G5430" s="52">
        <v>3</v>
      </c>
      <c r="I5430" s="8">
        <f t="shared" si="117"/>
        <v>27</v>
      </c>
      <c r="J5430" s="372"/>
    </row>
    <row r="5431" spans="1:10" ht="15" customHeight="1" x14ac:dyDescent="0.2">
      <c r="A5431" s="8">
        <v>2589</v>
      </c>
      <c r="B5431" s="373" t="s">
        <v>1103</v>
      </c>
      <c r="C5431" s="377" t="s">
        <v>295</v>
      </c>
      <c r="D5431" s="8">
        <v>22</v>
      </c>
      <c r="F5431" s="52" t="s">
        <v>392</v>
      </c>
      <c r="G5431" s="52">
        <v>21</v>
      </c>
      <c r="I5431" s="8">
        <f t="shared" si="117"/>
        <v>43</v>
      </c>
      <c r="J5431" s="372"/>
    </row>
    <row r="5432" spans="1:10" ht="15" customHeight="1" x14ac:dyDescent="0.2">
      <c r="A5432" s="8">
        <v>2588</v>
      </c>
      <c r="B5432" s="373" t="s">
        <v>1103</v>
      </c>
      <c r="C5432" s="376" t="s">
        <v>400</v>
      </c>
      <c r="D5432" s="52">
        <v>16</v>
      </c>
      <c r="F5432" s="8" t="s">
        <v>1323</v>
      </c>
      <c r="G5432" s="8">
        <v>45</v>
      </c>
      <c r="H5432" s="216" t="s">
        <v>1376</v>
      </c>
      <c r="I5432" s="8">
        <f t="shared" si="117"/>
        <v>61</v>
      </c>
      <c r="J5432" s="372"/>
    </row>
    <row r="5433" spans="1:10" ht="15" customHeight="1" x14ac:dyDescent="0.2">
      <c r="A5433" s="8">
        <v>2587</v>
      </c>
      <c r="B5433" s="373" t="s">
        <v>1103</v>
      </c>
      <c r="C5433" s="376" t="s">
        <v>386</v>
      </c>
      <c r="D5433" s="52">
        <v>14</v>
      </c>
      <c r="F5433" s="8" t="s">
        <v>404</v>
      </c>
      <c r="G5433" s="8">
        <v>24</v>
      </c>
      <c r="I5433" s="8">
        <f t="shared" si="117"/>
        <v>38</v>
      </c>
      <c r="J5433" s="372"/>
    </row>
    <row r="5434" spans="1:10" ht="15" customHeight="1" x14ac:dyDescent="0.2">
      <c r="A5434" s="8">
        <v>2586</v>
      </c>
      <c r="B5434" s="373" t="s">
        <v>1103</v>
      </c>
      <c r="C5434" s="376" t="s">
        <v>243</v>
      </c>
      <c r="D5434" s="52">
        <v>13</v>
      </c>
      <c r="F5434" s="8" t="s">
        <v>442</v>
      </c>
      <c r="G5434" s="8">
        <v>17</v>
      </c>
      <c r="I5434" s="8">
        <f t="shared" si="117"/>
        <v>30</v>
      </c>
      <c r="J5434" s="372"/>
    </row>
    <row r="5435" spans="1:10" ht="15" customHeight="1" x14ac:dyDescent="0.2">
      <c r="A5435" s="8">
        <v>2585</v>
      </c>
      <c r="B5435" s="373" t="s">
        <v>1103</v>
      </c>
      <c r="C5435" s="377" t="s">
        <v>187</v>
      </c>
      <c r="D5435" s="8">
        <v>21</v>
      </c>
      <c r="F5435" s="52" t="s">
        <v>516</v>
      </c>
      <c r="G5435" s="52">
        <v>7</v>
      </c>
      <c r="I5435" s="8">
        <f t="shared" si="117"/>
        <v>28</v>
      </c>
      <c r="J5435" s="372"/>
    </row>
    <row r="5436" spans="1:10" ht="15" customHeight="1" x14ac:dyDescent="0.2">
      <c r="A5436" s="8">
        <v>2584</v>
      </c>
      <c r="B5436" s="373" t="s">
        <v>1103</v>
      </c>
      <c r="C5436" s="376" t="s">
        <v>439</v>
      </c>
      <c r="D5436" s="52">
        <v>21</v>
      </c>
      <c r="F5436" s="8" t="s">
        <v>319</v>
      </c>
      <c r="G5436" s="8">
        <v>35</v>
      </c>
      <c r="I5436" s="8">
        <f t="shared" si="117"/>
        <v>56</v>
      </c>
      <c r="J5436" s="372"/>
    </row>
    <row r="5437" spans="1:10" ht="15" customHeight="1" x14ac:dyDescent="0.2">
      <c r="A5437" s="8">
        <v>2583</v>
      </c>
      <c r="B5437" s="373" t="s">
        <v>1103</v>
      </c>
      <c r="C5437" s="376" t="s">
        <v>121</v>
      </c>
      <c r="D5437" s="52">
        <v>0</v>
      </c>
      <c r="F5437" s="8" t="s">
        <v>409</v>
      </c>
      <c r="G5437" s="8">
        <v>20</v>
      </c>
      <c r="I5437" s="8">
        <f t="shared" si="117"/>
        <v>20</v>
      </c>
      <c r="J5437" s="372"/>
    </row>
    <row r="5438" spans="1:10" ht="15" customHeight="1" x14ac:dyDescent="0.2">
      <c r="A5438" s="8">
        <v>2582</v>
      </c>
      <c r="B5438" s="374" t="s">
        <v>1104</v>
      </c>
      <c r="C5438" s="52" t="s">
        <v>397</v>
      </c>
      <c r="D5438" s="52">
        <v>3</v>
      </c>
      <c r="F5438" s="8" t="s">
        <v>121</v>
      </c>
      <c r="G5438" s="8">
        <v>20</v>
      </c>
      <c r="I5438" s="8">
        <f t="shared" si="117"/>
        <v>23</v>
      </c>
      <c r="J5438" s="372"/>
    </row>
    <row r="5439" spans="1:10" ht="15" customHeight="1" x14ac:dyDescent="0.2">
      <c r="A5439" s="8">
        <v>2581</v>
      </c>
      <c r="B5439" s="374" t="s">
        <v>1104</v>
      </c>
      <c r="C5439" s="8" t="s">
        <v>514</v>
      </c>
      <c r="D5439" s="8">
        <v>26</v>
      </c>
      <c r="F5439" s="52" t="s">
        <v>441</v>
      </c>
      <c r="G5439" s="52">
        <v>16</v>
      </c>
      <c r="I5439" s="8">
        <f t="shared" si="117"/>
        <v>42</v>
      </c>
      <c r="J5439" s="372"/>
    </row>
    <row r="5440" spans="1:10" ht="15" customHeight="1" x14ac:dyDescent="0.2">
      <c r="A5440" s="8">
        <v>2580</v>
      </c>
      <c r="B5440" s="374" t="s">
        <v>1104</v>
      </c>
      <c r="C5440" s="52" t="s">
        <v>404</v>
      </c>
      <c r="D5440" s="52">
        <v>3</v>
      </c>
      <c r="F5440" s="8" t="s">
        <v>442</v>
      </c>
      <c r="G5440" s="8">
        <v>14</v>
      </c>
      <c r="I5440" s="8">
        <f t="shared" si="117"/>
        <v>17</v>
      </c>
      <c r="J5440" s="372"/>
    </row>
    <row r="5441" spans="1:10" ht="15" customHeight="1" x14ac:dyDescent="0.2">
      <c r="A5441" s="8">
        <v>2579</v>
      </c>
      <c r="B5441" s="374" t="s">
        <v>1104</v>
      </c>
      <c r="C5441" s="8" t="s">
        <v>392</v>
      </c>
      <c r="D5441" s="8">
        <v>21</v>
      </c>
      <c r="F5441" s="52" t="s">
        <v>386</v>
      </c>
      <c r="G5441" s="52">
        <v>20</v>
      </c>
      <c r="I5441" s="8">
        <f t="shared" si="117"/>
        <v>41</v>
      </c>
      <c r="J5441" s="372"/>
    </row>
    <row r="5442" spans="1:10" ht="15" customHeight="1" x14ac:dyDescent="0.2">
      <c r="A5442" s="8">
        <v>2578</v>
      </c>
      <c r="B5442" s="374" t="s">
        <v>1104</v>
      </c>
      <c r="C5442" s="52" t="s">
        <v>295</v>
      </c>
      <c r="D5442" s="52">
        <v>6</v>
      </c>
      <c r="F5442" s="8" t="s">
        <v>400</v>
      </c>
      <c r="G5442" s="8">
        <v>7</v>
      </c>
      <c r="I5442" s="8">
        <f t="shared" si="117"/>
        <v>13</v>
      </c>
      <c r="J5442" s="372"/>
    </row>
    <row r="5443" spans="1:10" ht="15" customHeight="1" x14ac:dyDescent="0.2">
      <c r="A5443" s="8">
        <v>2577</v>
      </c>
      <c r="B5443" s="374" t="s">
        <v>1104</v>
      </c>
      <c r="C5443" s="52" t="s">
        <v>379</v>
      </c>
      <c r="D5443" s="52">
        <v>14</v>
      </c>
      <c r="F5443" s="8" t="s">
        <v>1323</v>
      </c>
      <c r="G5443" s="8">
        <v>48</v>
      </c>
      <c r="I5443" s="8">
        <f t="shared" si="117"/>
        <v>62</v>
      </c>
      <c r="J5443" s="372"/>
    </row>
    <row r="5444" spans="1:10" ht="15" customHeight="1" x14ac:dyDescent="0.2">
      <c r="A5444" s="8">
        <v>2576</v>
      </c>
      <c r="B5444" s="374" t="s">
        <v>1104</v>
      </c>
      <c r="C5444" s="52" t="s">
        <v>516</v>
      </c>
      <c r="D5444" s="52">
        <v>9</v>
      </c>
      <c r="F5444" s="8" t="s">
        <v>409</v>
      </c>
      <c r="G5444" s="8">
        <v>38</v>
      </c>
      <c r="H5444" s="216" t="s">
        <v>1375</v>
      </c>
      <c r="I5444" s="8">
        <f t="shared" si="117"/>
        <v>47</v>
      </c>
      <c r="J5444" s="372"/>
    </row>
    <row r="5445" spans="1:10" ht="15" customHeight="1" x14ac:dyDescent="0.2">
      <c r="A5445" s="8">
        <v>2575</v>
      </c>
      <c r="B5445" s="374" t="s">
        <v>1104</v>
      </c>
      <c r="C5445" s="52" t="s">
        <v>187</v>
      </c>
      <c r="D5445" s="52">
        <v>7</v>
      </c>
      <c r="F5445" s="8" t="s">
        <v>319</v>
      </c>
      <c r="G5445" s="8">
        <v>19</v>
      </c>
      <c r="I5445" s="8">
        <f t="shared" si="117"/>
        <v>26</v>
      </c>
      <c r="J5445" s="372"/>
    </row>
    <row r="5446" spans="1:10" ht="15" customHeight="1" x14ac:dyDescent="0.2">
      <c r="A5446" s="8">
        <v>2574</v>
      </c>
      <c r="B5446" s="374" t="s">
        <v>1104</v>
      </c>
      <c r="C5446" s="8" t="s">
        <v>439</v>
      </c>
      <c r="D5446" s="8">
        <v>31</v>
      </c>
      <c r="F5446" s="52" t="s">
        <v>243</v>
      </c>
      <c r="G5446" s="52">
        <v>6</v>
      </c>
      <c r="I5446" s="8">
        <f t="shared" si="117"/>
        <v>37</v>
      </c>
      <c r="J5446" s="372"/>
    </row>
    <row r="5447" spans="1:10" ht="15" customHeight="1" x14ac:dyDescent="0.2">
      <c r="A5447" s="8">
        <v>2573</v>
      </c>
      <c r="B5447" s="373" t="s">
        <v>1105</v>
      </c>
      <c r="C5447" s="376" t="s">
        <v>121</v>
      </c>
      <c r="D5447" s="52">
        <v>16</v>
      </c>
      <c r="F5447" s="8" t="s">
        <v>404</v>
      </c>
      <c r="G5447" s="8">
        <v>20</v>
      </c>
      <c r="I5447" s="8">
        <f t="shared" si="117"/>
        <v>36</v>
      </c>
      <c r="J5447" s="372"/>
    </row>
    <row r="5448" spans="1:10" ht="15" customHeight="1" x14ac:dyDescent="0.2">
      <c r="A5448" s="8">
        <v>2572</v>
      </c>
      <c r="B5448" s="373" t="s">
        <v>1105</v>
      </c>
      <c r="C5448" s="376" t="s">
        <v>392</v>
      </c>
      <c r="D5448" s="52">
        <v>14</v>
      </c>
      <c r="F5448" s="8" t="s">
        <v>441</v>
      </c>
      <c r="G5448" s="8">
        <v>24</v>
      </c>
      <c r="I5448" s="8">
        <f t="shared" si="117"/>
        <v>38</v>
      </c>
      <c r="J5448" s="372"/>
    </row>
    <row r="5449" spans="1:10" ht="15" customHeight="1" x14ac:dyDescent="0.2">
      <c r="A5449" s="8">
        <v>2571</v>
      </c>
      <c r="B5449" s="373" t="s">
        <v>1105</v>
      </c>
      <c r="C5449" s="376" t="s">
        <v>400</v>
      </c>
      <c r="D5449" s="52">
        <v>23</v>
      </c>
      <c r="F5449" s="8" t="s">
        <v>379</v>
      </c>
      <c r="G5449" s="8">
        <v>41</v>
      </c>
      <c r="I5449" s="8">
        <f t="shared" si="117"/>
        <v>64</v>
      </c>
      <c r="J5449" s="372"/>
    </row>
    <row r="5450" spans="1:10" ht="15" customHeight="1" x14ac:dyDescent="0.2">
      <c r="A5450" s="8">
        <v>2570</v>
      </c>
      <c r="B5450" s="373" t="s">
        <v>1105</v>
      </c>
      <c r="C5450" s="376" t="s">
        <v>386</v>
      </c>
      <c r="D5450" s="52">
        <v>10</v>
      </c>
      <c r="F5450" s="8" t="s">
        <v>295</v>
      </c>
      <c r="G5450" s="8">
        <v>14</v>
      </c>
      <c r="I5450" s="8">
        <f t="shared" si="117"/>
        <v>24</v>
      </c>
      <c r="J5450" s="372"/>
    </row>
    <row r="5451" spans="1:10" ht="15" customHeight="1" x14ac:dyDescent="0.2">
      <c r="A5451" s="8">
        <v>2569</v>
      </c>
      <c r="B5451" s="373" t="s">
        <v>1105</v>
      </c>
      <c r="C5451" s="376" t="s">
        <v>397</v>
      </c>
      <c r="D5451" s="52">
        <v>24</v>
      </c>
      <c r="F5451" s="8" t="s">
        <v>1323</v>
      </c>
      <c r="G5451" s="8">
        <v>31</v>
      </c>
      <c r="H5451" s="216" t="s">
        <v>1376</v>
      </c>
      <c r="I5451" s="8">
        <f t="shared" si="117"/>
        <v>55</v>
      </c>
      <c r="J5451" s="372"/>
    </row>
    <row r="5452" spans="1:10" ht="15" customHeight="1" x14ac:dyDescent="0.2">
      <c r="A5452" s="8">
        <v>2568</v>
      </c>
      <c r="B5452" s="373" t="s">
        <v>1105</v>
      </c>
      <c r="C5452" s="376" t="s">
        <v>442</v>
      </c>
      <c r="D5452" s="52">
        <v>7</v>
      </c>
      <c r="F5452" s="8" t="s">
        <v>516</v>
      </c>
      <c r="G5452" s="8">
        <v>21</v>
      </c>
      <c r="I5452" s="8">
        <f t="shared" si="117"/>
        <v>28</v>
      </c>
      <c r="J5452" s="372"/>
    </row>
    <row r="5453" spans="1:10" ht="15" customHeight="1" x14ac:dyDescent="0.2">
      <c r="A5453" s="8">
        <v>2567</v>
      </c>
      <c r="B5453" s="373" t="s">
        <v>1105</v>
      </c>
      <c r="C5453" s="376" t="s">
        <v>243</v>
      </c>
      <c r="D5453" s="52">
        <v>21</v>
      </c>
      <c r="F5453" s="8" t="s">
        <v>319</v>
      </c>
      <c r="G5453" s="8">
        <v>27</v>
      </c>
      <c r="I5453" s="8">
        <f t="shared" si="117"/>
        <v>48</v>
      </c>
      <c r="J5453" s="372"/>
    </row>
    <row r="5454" spans="1:10" ht="15" customHeight="1" x14ac:dyDescent="0.2">
      <c r="A5454" s="8">
        <v>2566</v>
      </c>
      <c r="B5454" s="373" t="s">
        <v>1105</v>
      </c>
      <c r="C5454" s="376" t="s">
        <v>409</v>
      </c>
      <c r="D5454" s="52">
        <v>20</v>
      </c>
      <c r="F5454" s="8" t="s">
        <v>187</v>
      </c>
      <c r="G5454" s="8">
        <v>31</v>
      </c>
      <c r="I5454" s="8">
        <f t="shared" si="117"/>
        <v>51</v>
      </c>
      <c r="J5454" s="372"/>
    </row>
    <row r="5455" spans="1:10" ht="15" customHeight="1" x14ac:dyDescent="0.2">
      <c r="A5455" s="8">
        <v>2565</v>
      </c>
      <c r="B5455" s="373" t="s">
        <v>1105</v>
      </c>
      <c r="C5455" s="376" t="s">
        <v>439</v>
      </c>
      <c r="D5455" s="52">
        <v>10</v>
      </c>
      <c r="F5455" s="8" t="s">
        <v>514</v>
      </c>
      <c r="G5455" s="8">
        <v>13</v>
      </c>
      <c r="I5455" s="8">
        <f t="shared" si="117"/>
        <v>23</v>
      </c>
      <c r="J5455" s="372"/>
    </row>
    <row r="5456" spans="1:10" ht="15" customHeight="1" x14ac:dyDescent="0.2">
      <c r="A5456" s="8">
        <v>2564</v>
      </c>
      <c r="B5456" s="374" t="s">
        <v>1106</v>
      </c>
      <c r="C5456" s="52" t="s">
        <v>187</v>
      </c>
      <c r="D5456" s="52">
        <v>10</v>
      </c>
      <c r="F5456" s="8" t="s">
        <v>295</v>
      </c>
      <c r="G5456" s="8">
        <v>20</v>
      </c>
      <c r="I5456" s="8">
        <f t="shared" si="117"/>
        <v>30</v>
      </c>
      <c r="J5456" s="372"/>
    </row>
    <row r="5457" spans="1:10" ht="15" customHeight="1" x14ac:dyDescent="0.2">
      <c r="A5457" s="8">
        <v>2563</v>
      </c>
      <c r="B5457" s="374" t="s">
        <v>1106</v>
      </c>
      <c r="C5457" s="8" t="s">
        <v>386</v>
      </c>
      <c r="D5457" s="8">
        <v>21</v>
      </c>
      <c r="F5457" s="52" t="s">
        <v>400</v>
      </c>
      <c r="G5457" s="52">
        <v>10</v>
      </c>
      <c r="I5457" s="8">
        <f t="shared" si="117"/>
        <v>31</v>
      </c>
      <c r="J5457" s="372"/>
    </row>
    <row r="5458" spans="1:10" ht="15" customHeight="1" x14ac:dyDescent="0.2">
      <c r="A5458" s="8">
        <v>2562</v>
      </c>
      <c r="B5458" s="374" t="s">
        <v>1106</v>
      </c>
      <c r="C5458" s="52" t="s">
        <v>397</v>
      </c>
      <c r="D5458" s="52">
        <v>28</v>
      </c>
      <c r="F5458" s="8" t="s">
        <v>392</v>
      </c>
      <c r="G5458" s="8">
        <v>42</v>
      </c>
      <c r="H5458" s="216" t="s">
        <v>1339</v>
      </c>
      <c r="I5458" s="8">
        <f t="shared" si="117"/>
        <v>70</v>
      </c>
      <c r="J5458" s="372"/>
    </row>
    <row r="5459" spans="1:10" ht="15" customHeight="1" x14ac:dyDescent="0.2">
      <c r="A5459" s="8">
        <v>2561</v>
      </c>
      <c r="B5459" s="374" t="s">
        <v>1106</v>
      </c>
      <c r="C5459" s="52" t="s">
        <v>404</v>
      </c>
      <c r="D5459" s="52">
        <v>16</v>
      </c>
      <c r="F5459" s="8" t="s">
        <v>441</v>
      </c>
      <c r="G5459" s="8">
        <v>45</v>
      </c>
      <c r="I5459" s="8">
        <f t="shared" si="117"/>
        <v>61</v>
      </c>
      <c r="J5459" s="372"/>
    </row>
    <row r="5460" spans="1:10" ht="15" customHeight="1" x14ac:dyDescent="0.2">
      <c r="A5460" s="8">
        <v>2560</v>
      </c>
      <c r="B5460" s="374" t="s">
        <v>1106</v>
      </c>
      <c r="C5460" s="8" t="s">
        <v>1323</v>
      </c>
      <c r="D5460" s="8">
        <v>45</v>
      </c>
      <c r="F5460" s="52" t="s">
        <v>379</v>
      </c>
      <c r="G5460" s="52">
        <v>31</v>
      </c>
      <c r="I5460" s="8">
        <f t="shared" si="117"/>
        <v>76</v>
      </c>
      <c r="J5460" s="372"/>
    </row>
    <row r="5461" spans="1:10" ht="15" customHeight="1" x14ac:dyDescent="0.2">
      <c r="A5461" s="8">
        <v>2559</v>
      </c>
      <c r="B5461" s="374" t="s">
        <v>1106</v>
      </c>
      <c r="C5461" s="52" t="s">
        <v>319</v>
      </c>
      <c r="D5461" s="52">
        <v>33</v>
      </c>
      <c r="F5461" s="8" t="s">
        <v>409</v>
      </c>
      <c r="G5461" s="8">
        <v>34</v>
      </c>
      <c r="I5461" s="8">
        <f t="shared" si="117"/>
        <v>67</v>
      </c>
      <c r="J5461" s="372"/>
    </row>
    <row r="5462" spans="1:10" ht="15" customHeight="1" x14ac:dyDescent="0.2">
      <c r="A5462" s="8">
        <v>2558</v>
      </c>
      <c r="B5462" s="374" t="s">
        <v>1106</v>
      </c>
      <c r="C5462" s="8" t="s">
        <v>516</v>
      </c>
      <c r="D5462" s="8">
        <v>34</v>
      </c>
      <c r="F5462" s="52" t="s">
        <v>514</v>
      </c>
      <c r="G5462" s="52">
        <v>7</v>
      </c>
      <c r="I5462" s="8">
        <f t="shared" si="117"/>
        <v>41</v>
      </c>
      <c r="J5462" s="372"/>
    </row>
    <row r="5463" spans="1:10" ht="15" customHeight="1" x14ac:dyDescent="0.2">
      <c r="A5463" s="8">
        <v>2557</v>
      </c>
      <c r="B5463" s="374" t="s">
        <v>1106</v>
      </c>
      <c r="C5463" s="8" t="s">
        <v>121</v>
      </c>
      <c r="D5463" s="8">
        <v>20</v>
      </c>
      <c r="F5463" s="52" t="s">
        <v>442</v>
      </c>
      <c r="G5463" s="52">
        <v>14</v>
      </c>
      <c r="I5463" s="8">
        <f t="shared" si="117"/>
        <v>34</v>
      </c>
      <c r="J5463" s="372"/>
    </row>
    <row r="5464" spans="1:10" ht="15" customHeight="1" x14ac:dyDescent="0.2">
      <c r="A5464" s="8">
        <v>2556</v>
      </c>
      <c r="B5464" s="374" t="s">
        <v>1106</v>
      </c>
      <c r="C5464" s="8" t="s">
        <v>243</v>
      </c>
      <c r="D5464" s="8">
        <v>17</v>
      </c>
      <c r="F5464" s="52" t="s">
        <v>439</v>
      </c>
      <c r="G5464" s="52">
        <v>10</v>
      </c>
      <c r="I5464" s="8">
        <f t="shared" si="117"/>
        <v>27</v>
      </c>
      <c r="J5464" s="372"/>
    </row>
    <row r="5465" spans="1:10" ht="15" customHeight="1" x14ac:dyDescent="0.2">
      <c r="A5465" s="8">
        <v>2555</v>
      </c>
      <c r="B5465" s="373" t="s">
        <v>1107</v>
      </c>
      <c r="C5465" s="376" t="s">
        <v>386</v>
      </c>
      <c r="D5465" s="52">
        <v>3</v>
      </c>
      <c r="F5465" s="8" t="s">
        <v>409</v>
      </c>
      <c r="G5465" s="8">
        <v>51</v>
      </c>
      <c r="I5465" s="8">
        <f t="shared" si="117"/>
        <v>54</v>
      </c>
      <c r="J5465" s="372"/>
    </row>
    <row r="5466" spans="1:10" ht="15" customHeight="1" x14ac:dyDescent="0.2">
      <c r="A5466" s="8">
        <v>2554</v>
      </c>
      <c r="B5466" s="373" t="s">
        <v>1107</v>
      </c>
      <c r="C5466" s="376" t="s">
        <v>379</v>
      </c>
      <c r="D5466" s="52">
        <v>16</v>
      </c>
      <c r="F5466" s="8" t="s">
        <v>295</v>
      </c>
      <c r="G5466" s="8">
        <v>35</v>
      </c>
      <c r="I5466" s="8">
        <f t="shared" si="117"/>
        <v>51</v>
      </c>
      <c r="J5466" s="372"/>
    </row>
    <row r="5467" spans="1:10" ht="15" customHeight="1" x14ac:dyDescent="0.2">
      <c r="A5467" s="8">
        <v>2553</v>
      </c>
      <c r="B5467" s="373" t="s">
        <v>1107</v>
      </c>
      <c r="C5467" s="376" t="s">
        <v>441</v>
      </c>
      <c r="D5467" s="52">
        <v>3</v>
      </c>
      <c r="F5467" s="8" t="s">
        <v>1323</v>
      </c>
      <c r="G5467" s="8">
        <v>45</v>
      </c>
      <c r="I5467" s="8">
        <f t="shared" si="117"/>
        <v>48</v>
      </c>
      <c r="J5467" s="372"/>
    </row>
    <row r="5468" spans="1:10" ht="15" customHeight="1" x14ac:dyDescent="0.2">
      <c r="A5468" s="8">
        <v>2552</v>
      </c>
      <c r="B5468" s="373" t="s">
        <v>1107</v>
      </c>
      <c r="C5468" s="377" t="s">
        <v>392</v>
      </c>
      <c r="D5468" s="8">
        <v>35</v>
      </c>
      <c r="F5468" s="52" t="s">
        <v>404</v>
      </c>
      <c r="G5468" s="52">
        <v>3</v>
      </c>
      <c r="I5468" s="8">
        <f t="shared" si="117"/>
        <v>38</v>
      </c>
      <c r="J5468" s="372"/>
    </row>
    <row r="5469" spans="1:10" ht="15" customHeight="1" x14ac:dyDescent="0.2">
      <c r="A5469" s="8">
        <v>2551</v>
      </c>
      <c r="B5469" s="373" t="s">
        <v>1107</v>
      </c>
      <c r="C5469" s="377" t="s">
        <v>400</v>
      </c>
      <c r="D5469" s="8">
        <v>23</v>
      </c>
      <c r="F5469" s="52" t="s">
        <v>397</v>
      </c>
      <c r="G5469" s="52">
        <v>10</v>
      </c>
      <c r="I5469" s="8">
        <f t="shared" ref="I5469:I5532" si="118">D5469+G5469</f>
        <v>33</v>
      </c>
      <c r="J5469" s="372"/>
    </row>
    <row r="5470" spans="1:10" ht="15" customHeight="1" x14ac:dyDescent="0.2">
      <c r="A5470" s="8">
        <v>2550</v>
      </c>
      <c r="B5470" s="373" t="s">
        <v>1107</v>
      </c>
      <c r="C5470" s="376" t="s">
        <v>187</v>
      </c>
      <c r="D5470" s="52">
        <v>24</v>
      </c>
      <c r="F5470" s="8" t="s">
        <v>243</v>
      </c>
      <c r="G5470" s="8">
        <v>28</v>
      </c>
      <c r="I5470" s="8">
        <f t="shared" si="118"/>
        <v>52</v>
      </c>
      <c r="J5470" s="372"/>
    </row>
    <row r="5471" spans="1:10" ht="15" customHeight="1" x14ac:dyDescent="0.2">
      <c r="A5471" s="8">
        <v>2549</v>
      </c>
      <c r="B5471" s="373" t="s">
        <v>1107</v>
      </c>
      <c r="C5471" s="376" t="s">
        <v>439</v>
      </c>
      <c r="D5471" s="52">
        <v>16</v>
      </c>
      <c r="F5471" s="8" t="s">
        <v>442</v>
      </c>
      <c r="G5471" s="8">
        <v>17</v>
      </c>
      <c r="I5471" s="8">
        <f t="shared" si="118"/>
        <v>33</v>
      </c>
      <c r="J5471" s="372"/>
    </row>
    <row r="5472" spans="1:10" ht="15" customHeight="1" x14ac:dyDescent="0.2">
      <c r="A5472" s="8">
        <v>2548</v>
      </c>
      <c r="B5472" s="373" t="s">
        <v>1107</v>
      </c>
      <c r="C5472" s="376" t="s">
        <v>121</v>
      </c>
      <c r="D5472" s="52">
        <v>3</v>
      </c>
      <c r="F5472" s="8" t="s">
        <v>516</v>
      </c>
      <c r="G5472" s="8">
        <v>13</v>
      </c>
      <c r="I5472" s="8">
        <f t="shared" si="118"/>
        <v>16</v>
      </c>
      <c r="J5472" s="372"/>
    </row>
    <row r="5473" spans="1:10" ht="15" customHeight="1" x14ac:dyDescent="0.2">
      <c r="A5473" s="8">
        <v>2547</v>
      </c>
      <c r="B5473" s="373" t="s">
        <v>1107</v>
      </c>
      <c r="C5473" s="376" t="s">
        <v>514</v>
      </c>
      <c r="D5473" s="52">
        <v>7</v>
      </c>
      <c r="F5473" s="8" t="s">
        <v>319</v>
      </c>
      <c r="G5473" s="8">
        <v>62</v>
      </c>
      <c r="H5473" s="216" t="s">
        <v>1377</v>
      </c>
      <c r="I5473" s="8">
        <f t="shared" si="118"/>
        <v>69</v>
      </c>
      <c r="J5473" s="372"/>
    </row>
    <row r="5474" spans="1:10" ht="15" customHeight="1" x14ac:dyDescent="0.2">
      <c r="A5474" s="8">
        <v>2546</v>
      </c>
      <c r="B5474" s="374" t="s">
        <v>1108</v>
      </c>
      <c r="C5474" s="8" t="s">
        <v>404</v>
      </c>
      <c r="D5474" s="8">
        <v>16</v>
      </c>
      <c r="F5474" s="52" t="s">
        <v>121</v>
      </c>
      <c r="G5474" s="52">
        <v>13</v>
      </c>
      <c r="I5474" s="8">
        <f t="shared" si="118"/>
        <v>29</v>
      </c>
      <c r="J5474" s="372"/>
    </row>
    <row r="5475" spans="1:10" ht="15" customHeight="1" x14ac:dyDescent="0.2">
      <c r="A5475" s="8">
        <v>2545</v>
      </c>
      <c r="B5475" s="374" t="s">
        <v>1108</v>
      </c>
      <c r="C5475" s="8" t="s">
        <v>392</v>
      </c>
      <c r="D5475" s="8">
        <v>27</v>
      </c>
      <c r="F5475" s="52" t="s">
        <v>409</v>
      </c>
      <c r="G5475" s="52">
        <v>24</v>
      </c>
      <c r="I5475" s="8">
        <f t="shared" si="118"/>
        <v>51</v>
      </c>
      <c r="J5475" s="372"/>
    </row>
    <row r="5476" spans="1:10" ht="15" customHeight="1" x14ac:dyDescent="0.2">
      <c r="A5476" s="8">
        <v>2544</v>
      </c>
      <c r="B5476" s="374" t="s">
        <v>1108</v>
      </c>
      <c r="C5476" s="8" t="s">
        <v>516</v>
      </c>
      <c r="D5476" s="8">
        <v>35</v>
      </c>
      <c r="F5476" s="52" t="s">
        <v>386</v>
      </c>
      <c r="G5476" s="52">
        <v>25</v>
      </c>
      <c r="I5476" s="8">
        <f t="shared" si="118"/>
        <v>60</v>
      </c>
      <c r="J5476" s="372"/>
    </row>
    <row r="5477" spans="1:10" ht="15" customHeight="1" x14ac:dyDescent="0.2">
      <c r="A5477" s="8">
        <v>2543</v>
      </c>
      <c r="B5477" s="374" t="s">
        <v>1108</v>
      </c>
      <c r="C5477" s="52" t="s">
        <v>397</v>
      </c>
      <c r="D5477" s="52">
        <v>3</v>
      </c>
      <c r="F5477" s="8" t="s">
        <v>400</v>
      </c>
      <c r="G5477" s="8">
        <v>31</v>
      </c>
      <c r="I5477" s="8">
        <f t="shared" si="118"/>
        <v>34</v>
      </c>
      <c r="J5477" s="372"/>
    </row>
    <row r="5478" spans="1:10" ht="15" customHeight="1" x14ac:dyDescent="0.2">
      <c r="A5478" s="8">
        <v>2542</v>
      </c>
      <c r="B5478" s="374" t="s">
        <v>1108</v>
      </c>
      <c r="C5478" s="8" t="s">
        <v>295</v>
      </c>
      <c r="D5478" s="8">
        <v>34</v>
      </c>
      <c r="F5478" s="52" t="s">
        <v>379</v>
      </c>
      <c r="G5478" s="52">
        <v>15</v>
      </c>
      <c r="I5478" s="8">
        <f t="shared" si="118"/>
        <v>49</v>
      </c>
      <c r="J5478" s="372"/>
    </row>
    <row r="5479" spans="1:10" ht="15" customHeight="1" x14ac:dyDescent="0.2">
      <c r="A5479" s="8">
        <v>2541</v>
      </c>
      <c r="B5479" s="374" t="s">
        <v>1108</v>
      </c>
      <c r="C5479" s="8" t="s">
        <v>1323</v>
      </c>
      <c r="D5479" s="8">
        <v>45</v>
      </c>
      <c r="F5479" s="52" t="s">
        <v>441</v>
      </c>
      <c r="G5479" s="52">
        <v>17</v>
      </c>
      <c r="H5479" s="216" t="s">
        <v>1376</v>
      </c>
      <c r="I5479" s="8">
        <f t="shared" si="118"/>
        <v>62</v>
      </c>
      <c r="J5479" s="372"/>
    </row>
    <row r="5480" spans="1:10" ht="15" customHeight="1" x14ac:dyDescent="0.2">
      <c r="A5480" s="8">
        <v>2540</v>
      </c>
      <c r="B5480" s="374" t="s">
        <v>1108</v>
      </c>
      <c r="C5480" s="8" t="s">
        <v>319</v>
      </c>
      <c r="D5480" s="8">
        <v>30</v>
      </c>
      <c r="F5480" s="52" t="s">
        <v>514</v>
      </c>
      <c r="G5480" s="52">
        <v>14</v>
      </c>
      <c r="I5480" s="8">
        <f t="shared" si="118"/>
        <v>44</v>
      </c>
      <c r="J5480" s="372"/>
    </row>
    <row r="5481" spans="1:10" ht="15" customHeight="1" x14ac:dyDescent="0.2">
      <c r="A5481" s="8">
        <v>2539</v>
      </c>
      <c r="B5481" s="374" t="s">
        <v>1108</v>
      </c>
      <c r="C5481" s="8" t="s">
        <v>243</v>
      </c>
      <c r="D5481" s="8">
        <v>31</v>
      </c>
      <c r="F5481" s="52" t="s">
        <v>187</v>
      </c>
      <c r="G5481" s="52">
        <v>20</v>
      </c>
      <c r="I5481" s="8">
        <f t="shared" si="118"/>
        <v>51</v>
      </c>
      <c r="J5481" s="372"/>
    </row>
    <row r="5482" spans="1:10" ht="15" customHeight="1" x14ac:dyDescent="0.2">
      <c r="A5482" s="8">
        <v>2538</v>
      </c>
      <c r="B5482" s="374" t="s">
        <v>1108</v>
      </c>
      <c r="C5482" s="52" t="s">
        <v>442</v>
      </c>
      <c r="D5482" s="52">
        <v>27</v>
      </c>
      <c r="F5482" s="8" t="s">
        <v>439</v>
      </c>
      <c r="G5482" s="8">
        <v>34</v>
      </c>
      <c r="I5482" s="8">
        <f t="shared" si="118"/>
        <v>61</v>
      </c>
      <c r="J5482" s="372"/>
    </row>
    <row r="5483" spans="1:10" ht="15" customHeight="1" x14ac:dyDescent="0.2">
      <c r="A5483" s="8">
        <v>2537</v>
      </c>
      <c r="B5483" s="373" t="s">
        <v>1109</v>
      </c>
      <c r="C5483" s="377" t="s">
        <v>319</v>
      </c>
      <c r="D5483" s="8">
        <v>45</v>
      </c>
      <c r="F5483" s="52" t="s">
        <v>400</v>
      </c>
      <c r="G5483" s="52">
        <v>14</v>
      </c>
      <c r="I5483" s="8">
        <f t="shared" si="118"/>
        <v>59</v>
      </c>
      <c r="J5483" s="372"/>
    </row>
    <row r="5484" spans="1:10" ht="15" customHeight="1" x14ac:dyDescent="0.2">
      <c r="A5484" s="8">
        <v>2536</v>
      </c>
      <c r="B5484" s="373" t="s">
        <v>1109</v>
      </c>
      <c r="C5484" s="376" t="s">
        <v>295</v>
      </c>
      <c r="D5484" s="52">
        <v>21</v>
      </c>
      <c r="F5484" s="8" t="s">
        <v>1323</v>
      </c>
      <c r="G5484" s="8">
        <v>44</v>
      </c>
      <c r="I5484" s="8">
        <f t="shared" si="118"/>
        <v>65</v>
      </c>
      <c r="J5484" s="372"/>
    </row>
    <row r="5485" spans="1:10" ht="15" customHeight="1" x14ac:dyDescent="0.2">
      <c r="A5485" s="8">
        <v>2535</v>
      </c>
      <c r="B5485" s="373" t="s">
        <v>1109</v>
      </c>
      <c r="C5485" s="377" t="s">
        <v>379</v>
      </c>
      <c r="D5485" s="8">
        <v>17</v>
      </c>
      <c r="F5485" s="52" t="s">
        <v>404</v>
      </c>
      <c r="G5485" s="52">
        <v>16</v>
      </c>
      <c r="I5485" s="8">
        <f t="shared" si="118"/>
        <v>33</v>
      </c>
      <c r="J5485" s="372"/>
    </row>
    <row r="5486" spans="1:10" ht="15" customHeight="1" x14ac:dyDescent="0.2">
      <c r="A5486" s="8">
        <v>2534</v>
      </c>
      <c r="B5486" s="373" t="s">
        <v>1109</v>
      </c>
      <c r="C5486" s="377" t="s">
        <v>441</v>
      </c>
      <c r="D5486" s="8">
        <v>27</v>
      </c>
      <c r="F5486" s="52" t="s">
        <v>397</v>
      </c>
      <c r="G5486" s="52">
        <v>7</v>
      </c>
      <c r="I5486" s="8">
        <f t="shared" si="118"/>
        <v>34</v>
      </c>
      <c r="J5486" s="372"/>
    </row>
    <row r="5487" spans="1:10" ht="15" customHeight="1" x14ac:dyDescent="0.2">
      <c r="A5487" s="8">
        <v>2533</v>
      </c>
      <c r="B5487" s="373" t="s">
        <v>1109</v>
      </c>
      <c r="C5487" s="376" t="s">
        <v>386</v>
      </c>
      <c r="D5487" s="52">
        <v>14</v>
      </c>
      <c r="F5487" s="8" t="s">
        <v>392</v>
      </c>
      <c r="G5487" s="8">
        <v>24</v>
      </c>
      <c r="I5487" s="8">
        <f t="shared" si="118"/>
        <v>38</v>
      </c>
      <c r="J5487" s="372"/>
    </row>
    <row r="5488" spans="1:10" ht="15" customHeight="1" x14ac:dyDescent="0.2">
      <c r="A5488" s="8">
        <v>2532</v>
      </c>
      <c r="B5488" s="373" t="s">
        <v>1109</v>
      </c>
      <c r="C5488" s="376" t="s">
        <v>439</v>
      </c>
      <c r="D5488" s="52">
        <v>14</v>
      </c>
      <c r="F5488" s="8" t="s">
        <v>187</v>
      </c>
      <c r="G5488" s="8">
        <v>44</v>
      </c>
      <c r="H5488" s="216" t="s">
        <v>1367</v>
      </c>
      <c r="I5488" s="8">
        <f t="shared" si="118"/>
        <v>58</v>
      </c>
      <c r="J5488" s="372"/>
    </row>
    <row r="5489" spans="1:10" ht="15" customHeight="1" x14ac:dyDescent="0.2">
      <c r="A5489" s="8">
        <v>2531</v>
      </c>
      <c r="B5489" s="373" t="s">
        <v>1109</v>
      </c>
      <c r="C5489" s="376" t="s">
        <v>121</v>
      </c>
      <c r="D5489" s="52">
        <v>6</v>
      </c>
      <c r="F5489" s="8" t="s">
        <v>243</v>
      </c>
      <c r="G5489" s="8">
        <v>34</v>
      </c>
      <c r="I5489" s="8">
        <f t="shared" si="118"/>
        <v>40</v>
      </c>
      <c r="J5489" s="372"/>
    </row>
    <row r="5490" spans="1:10" ht="15" customHeight="1" x14ac:dyDescent="0.2">
      <c r="A5490" s="8">
        <v>2530</v>
      </c>
      <c r="B5490" s="373" t="s">
        <v>1109</v>
      </c>
      <c r="C5490" s="377" t="s">
        <v>514</v>
      </c>
      <c r="D5490" s="8">
        <v>20</v>
      </c>
      <c r="F5490" s="52" t="s">
        <v>442</v>
      </c>
      <c r="G5490" s="52">
        <v>13</v>
      </c>
      <c r="I5490" s="8">
        <f t="shared" si="118"/>
        <v>33</v>
      </c>
      <c r="J5490" s="372"/>
    </row>
    <row r="5491" spans="1:10" ht="15" customHeight="1" x14ac:dyDescent="0.2">
      <c r="A5491" s="8">
        <v>2529</v>
      </c>
      <c r="B5491" s="373" t="s">
        <v>1109</v>
      </c>
      <c r="C5491" s="376" t="s">
        <v>409</v>
      </c>
      <c r="D5491" s="52">
        <v>20</v>
      </c>
      <c r="F5491" s="8" t="s">
        <v>516</v>
      </c>
      <c r="G5491" s="8">
        <v>30</v>
      </c>
      <c r="I5491" s="8">
        <f t="shared" si="118"/>
        <v>50</v>
      </c>
      <c r="J5491" s="372"/>
    </row>
    <row r="5492" spans="1:10" ht="15" customHeight="1" x14ac:dyDescent="0.2">
      <c r="A5492" s="8">
        <v>2528</v>
      </c>
      <c r="B5492" s="374" t="s">
        <v>1110</v>
      </c>
      <c r="C5492" s="52" t="s">
        <v>439</v>
      </c>
      <c r="D5492" s="52">
        <v>6</v>
      </c>
      <c r="F5492" s="8" t="s">
        <v>1323</v>
      </c>
      <c r="G5492" s="8">
        <v>35</v>
      </c>
      <c r="I5492" s="8">
        <f t="shared" si="118"/>
        <v>41</v>
      </c>
      <c r="J5492" s="372"/>
    </row>
    <row r="5493" spans="1:10" ht="15" customHeight="1" x14ac:dyDescent="0.2">
      <c r="A5493" s="8">
        <v>2527</v>
      </c>
      <c r="B5493" s="374" t="s">
        <v>1110</v>
      </c>
      <c r="C5493" s="8" t="s">
        <v>392</v>
      </c>
      <c r="D5493" s="8">
        <v>48</v>
      </c>
      <c r="F5493" s="52" t="s">
        <v>400</v>
      </c>
      <c r="G5493" s="52">
        <v>7</v>
      </c>
      <c r="H5493" s="216" t="s">
        <v>1339</v>
      </c>
      <c r="I5493" s="8">
        <f t="shared" si="118"/>
        <v>55</v>
      </c>
      <c r="J5493" s="372"/>
    </row>
    <row r="5494" spans="1:10" ht="15" customHeight="1" x14ac:dyDescent="0.2">
      <c r="A5494" s="8">
        <v>2526</v>
      </c>
      <c r="B5494" s="374" t="s">
        <v>1110</v>
      </c>
      <c r="C5494" s="52" t="s">
        <v>441</v>
      </c>
      <c r="D5494" s="378">
        <v>23</v>
      </c>
      <c r="F5494" s="8" t="s">
        <v>386</v>
      </c>
      <c r="G5494" s="8">
        <v>35</v>
      </c>
      <c r="I5494" s="8">
        <f t="shared" si="118"/>
        <v>58</v>
      </c>
      <c r="J5494" s="372"/>
    </row>
    <row r="5495" spans="1:10" ht="15" customHeight="1" x14ac:dyDescent="0.2">
      <c r="A5495" s="8">
        <v>2525</v>
      </c>
      <c r="B5495" s="374" t="s">
        <v>1110</v>
      </c>
      <c r="C5495" s="8" t="s">
        <v>397</v>
      </c>
      <c r="D5495" s="8">
        <v>27</v>
      </c>
      <c r="F5495" s="52" t="s">
        <v>379</v>
      </c>
      <c r="G5495" s="52">
        <v>24</v>
      </c>
      <c r="I5495" s="8">
        <f t="shared" si="118"/>
        <v>51</v>
      </c>
    </row>
    <row r="5496" spans="1:10" ht="15" customHeight="1" x14ac:dyDescent="0.2">
      <c r="A5496" s="8">
        <v>2524</v>
      </c>
      <c r="B5496" s="374" t="s">
        <v>1110</v>
      </c>
      <c r="C5496" s="52" t="s">
        <v>404</v>
      </c>
      <c r="D5496" s="52">
        <v>20</v>
      </c>
      <c r="F5496" s="8" t="s">
        <v>295</v>
      </c>
      <c r="G5496" s="8">
        <v>30</v>
      </c>
      <c r="I5496" s="8">
        <f t="shared" si="118"/>
        <v>50</v>
      </c>
    </row>
    <row r="5497" spans="1:10" ht="15" customHeight="1" x14ac:dyDescent="0.2">
      <c r="A5497" s="8">
        <v>2523</v>
      </c>
      <c r="B5497" s="374" t="s">
        <v>1110</v>
      </c>
      <c r="C5497" s="52" t="s">
        <v>516</v>
      </c>
      <c r="D5497" s="52">
        <v>20</v>
      </c>
      <c r="F5497" s="8" t="s">
        <v>319</v>
      </c>
      <c r="G5497" s="8">
        <v>35</v>
      </c>
      <c r="I5497" s="8">
        <f t="shared" si="118"/>
        <v>55</v>
      </c>
    </row>
    <row r="5498" spans="1:10" ht="15" customHeight="1" x14ac:dyDescent="0.2">
      <c r="A5498" s="8">
        <v>2522</v>
      </c>
      <c r="B5498" s="374" t="s">
        <v>1110</v>
      </c>
      <c r="C5498" s="8" t="s">
        <v>442</v>
      </c>
      <c r="D5498" s="8">
        <v>41</v>
      </c>
      <c r="F5498" s="52" t="s">
        <v>409</v>
      </c>
      <c r="G5498" s="52">
        <v>21</v>
      </c>
      <c r="I5498" s="8">
        <f t="shared" si="118"/>
        <v>62</v>
      </c>
    </row>
    <row r="5499" spans="1:10" ht="15" customHeight="1" x14ac:dyDescent="0.2">
      <c r="A5499" s="8">
        <v>2521</v>
      </c>
      <c r="B5499" s="374" t="s">
        <v>1110</v>
      </c>
      <c r="C5499" s="8" t="s">
        <v>243</v>
      </c>
      <c r="D5499" s="8">
        <v>24</v>
      </c>
      <c r="F5499" s="52" t="s">
        <v>514</v>
      </c>
      <c r="G5499" s="52">
        <v>10</v>
      </c>
      <c r="I5499" s="8">
        <f t="shared" si="118"/>
        <v>34</v>
      </c>
    </row>
    <row r="5500" spans="1:10" ht="15" customHeight="1" x14ac:dyDescent="0.2">
      <c r="A5500" s="8">
        <v>2520</v>
      </c>
      <c r="B5500" s="374" t="s">
        <v>1110</v>
      </c>
      <c r="C5500" s="8" t="s">
        <v>187</v>
      </c>
      <c r="D5500" s="8">
        <v>17</v>
      </c>
      <c r="F5500" s="52" t="s">
        <v>121</v>
      </c>
      <c r="G5500" s="52">
        <v>14</v>
      </c>
      <c r="I5500" s="8">
        <f t="shared" si="118"/>
        <v>31</v>
      </c>
    </row>
    <row r="5501" spans="1:10" ht="15" customHeight="1" x14ac:dyDescent="0.2">
      <c r="A5501" s="8">
        <v>2519</v>
      </c>
      <c r="B5501" s="373" t="s">
        <v>1111</v>
      </c>
      <c r="C5501" s="377" t="s">
        <v>442</v>
      </c>
      <c r="D5501" s="8">
        <v>31</v>
      </c>
      <c r="F5501" s="52" t="s">
        <v>441</v>
      </c>
      <c r="G5501" s="52">
        <v>17</v>
      </c>
      <c r="I5501" s="8">
        <f t="shared" si="118"/>
        <v>48</v>
      </c>
    </row>
    <row r="5502" spans="1:10" ht="15" customHeight="1" x14ac:dyDescent="0.2">
      <c r="A5502" s="8">
        <v>2518</v>
      </c>
      <c r="B5502" s="373" t="s">
        <v>1111</v>
      </c>
      <c r="C5502" s="377" t="s">
        <v>404</v>
      </c>
      <c r="D5502" s="8">
        <v>23</v>
      </c>
      <c r="F5502" s="52" t="s">
        <v>397</v>
      </c>
      <c r="G5502" s="52">
        <v>17</v>
      </c>
      <c r="I5502" s="8">
        <f t="shared" si="118"/>
        <v>40</v>
      </c>
    </row>
    <row r="5503" spans="1:10" ht="15" customHeight="1" x14ac:dyDescent="0.2">
      <c r="A5503" s="8">
        <v>2517</v>
      </c>
      <c r="B5503" s="373" t="s">
        <v>1111</v>
      </c>
      <c r="C5503" s="377" t="s">
        <v>1323</v>
      </c>
      <c r="D5503" s="8">
        <v>38</v>
      </c>
      <c r="F5503" s="52" t="s">
        <v>386</v>
      </c>
      <c r="G5503" s="52">
        <v>31</v>
      </c>
      <c r="H5503" s="216" t="s">
        <v>1376</v>
      </c>
      <c r="I5503" s="8">
        <f t="shared" si="118"/>
        <v>69</v>
      </c>
    </row>
    <row r="5504" spans="1:10" ht="15" customHeight="1" x14ac:dyDescent="0.2">
      <c r="A5504" s="8">
        <v>2516</v>
      </c>
      <c r="B5504" s="373" t="s">
        <v>1111</v>
      </c>
      <c r="C5504" s="376" t="s">
        <v>400</v>
      </c>
      <c r="D5504" s="52">
        <v>14</v>
      </c>
      <c r="F5504" s="8" t="s">
        <v>295</v>
      </c>
      <c r="G5504" s="8">
        <v>28</v>
      </c>
      <c r="I5504" s="8">
        <f t="shared" si="118"/>
        <v>42</v>
      </c>
    </row>
    <row r="5505" spans="1:10" ht="15" customHeight="1" x14ac:dyDescent="0.2">
      <c r="A5505" s="8">
        <v>2515</v>
      </c>
      <c r="B5505" s="373" t="s">
        <v>1111</v>
      </c>
      <c r="C5505" s="376" t="s">
        <v>379</v>
      </c>
      <c r="D5505" s="52">
        <v>14</v>
      </c>
      <c r="F5505" s="8" t="s">
        <v>392</v>
      </c>
      <c r="G5505" s="8">
        <v>17</v>
      </c>
      <c r="I5505" s="8">
        <f t="shared" si="118"/>
        <v>31</v>
      </c>
    </row>
    <row r="5506" spans="1:10" ht="15" customHeight="1" x14ac:dyDescent="0.2">
      <c r="A5506" s="8">
        <v>2514</v>
      </c>
      <c r="B5506" s="373" t="s">
        <v>1111</v>
      </c>
      <c r="C5506" s="376" t="s">
        <v>514</v>
      </c>
      <c r="D5506" s="52">
        <v>17</v>
      </c>
      <c r="F5506" s="8" t="s">
        <v>121</v>
      </c>
      <c r="G5506" s="8">
        <v>18</v>
      </c>
      <c r="I5506" s="8">
        <f t="shared" si="118"/>
        <v>35</v>
      </c>
    </row>
    <row r="5507" spans="1:10" ht="15" customHeight="1" x14ac:dyDescent="0.2">
      <c r="A5507" s="8">
        <v>2513</v>
      </c>
      <c r="B5507" s="373" t="s">
        <v>1111</v>
      </c>
      <c r="C5507" s="376" t="s">
        <v>409</v>
      </c>
      <c r="D5507" s="52">
        <v>17</v>
      </c>
      <c r="F5507" s="8" t="s">
        <v>439</v>
      </c>
      <c r="G5507" s="8">
        <v>31</v>
      </c>
      <c r="I5507" s="8">
        <f t="shared" si="118"/>
        <v>48</v>
      </c>
    </row>
    <row r="5508" spans="1:10" ht="15" customHeight="1" x14ac:dyDescent="0.2">
      <c r="A5508" s="8">
        <v>2512</v>
      </c>
      <c r="B5508" s="373" t="s">
        <v>1111</v>
      </c>
      <c r="C5508" s="377" t="s">
        <v>319</v>
      </c>
      <c r="D5508" s="8">
        <v>24</v>
      </c>
      <c r="F5508" s="52" t="s">
        <v>187</v>
      </c>
      <c r="G5508" s="52">
        <v>6</v>
      </c>
      <c r="I5508" s="8">
        <f t="shared" si="118"/>
        <v>30</v>
      </c>
    </row>
    <row r="5509" spans="1:10" ht="15" customHeight="1" x14ac:dyDescent="0.2">
      <c r="A5509" s="8">
        <v>2511</v>
      </c>
      <c r="B5509" s="373" t="s">
        <v>1111</v>
      </c>
      <c r="C5509" s="377" t="s">
        <v>516</v>
      </c>
      <c r="D5509" s="8">
        <v>27</v>
      </c>
      <c r="F5509" s="52" t="s">
        <v>243</v>
      </c>
      <c r="G5509" s="52">
        <v>20</v>
      </c>
      <c r="I5509" s="8">
        <f t="shared" si="118"/>
        <v>47</v>
      </c>
    </row>
    <row r="5510" spans="1:10" ht="15" customHeight="1" x14ac:dyDescent="0.2">
      <c r="A5510" s="8">
        <v>2510</v>
      </c>
      <c r="B5510" s="360" t="s">
        <v>1112</v>
      </c>
      <c r="C5510" s="376" t="s">
        <v>516</v>
      </c>
      <c r="D5510" s="52">
        <v>9</v>
      </c>
      <c r="E5510" s="361">
        <v>10</v>
      </c>
      <c r="F5510" s="8" t="s">
        <v>1323</v>
      </c>
      <c r="G5510" s="8">
        <v>21</v>
      </c>
      <c r="H5510" s="216" t="s">
        <v>1404</v>
      </c>
      <c r="I5510" s="8">
        <f t="shared" si="118"/>
        <v>30</v>
      </c>
      <c r="J5510" s="358">
        <v>42.16</v>
      </c>
    </row>
    <row r="5511" spans="1:10" ht="15" customHeight="1" x14ac:dyDescent="0.2">
      <c r="A5511" s="8">
        <v>2509</v>
      </c>
      <c r="B5511" s="365" t="s">
        <v>1113</v>
      </c>
      <c r="C5511" s="52" t="s">
        <v>256</v>
      </c>
      <c r="D5511" s="52">
        <v>10</v>
      </c>
      <c r="E5511" s="354"/>
      <c r="F5511" s="8" t="s">
        <v>1323</v>
      </c>
      <c r="G5511" s="8">
        <v>45</v>
      </c>
      <c r="H5511" s="216" t="s">
        <v>1376</v>
      </c>
      <c r="I5511" s="8">
        <f t="shared" si="118"/>
        <v>55</v>
      </c>
      <c r="J5511" s="372"/>
    </row>
    <row r="5512" spans="1:10" ht="15" customHeight="1" x14ac:dyDescent="0.2">
      <c r="A5512" s="8">
        <v>2508</v>
      </c>
      <c r="B5512" s="365" t="s">
        <v>1113</v>
      </c>
      <c r="C5512" s="8" t="s">
        <v>516</v>
      </c>
      <c r="D5512" s="8">
        <v>24</v>
      </c>
      <c r="E5512" s="354"/>
      <c r="F5512" s="52" t="s">
        <v>439</v>
      </c>
      <c r="G5512" s="52">
        <v>16</v>
      </c>
      <c r="I5512" s="8">
        <f t="shared" si="118"/>
        <v>40</v>
      </c>
      <c r="J5512" s="372"/>
    </row>
    <row r="5513" spans="1:10" ht="15" customHeight="1" x14ac:dyDescent="0.2">
      <c r="A5513" s="8">
        <v>2507</v>
      </c>
      <c r="B5513" s="360" t="s">
        <v>1114</v>
      </c>
      <c r="C5513" s="376" t="s">
        <v>295</v>
      </c>
      <c r="D5513" s="52">
        <v>10</v>
      </c>
      <c r="E5513" s="354"/>
      <c r="F5513" s="8" t="s">
        <v>1323</v>
      </c>
      <c r="G5513" s="8">
        <v>34</v>
      </c>
      <c r="H5513" s="216" t="s">
        <v>1376</v>
      </c>
      <c r="I5513" s="8">
        <f t="shared" si="118"/>
        <v>44</v>
      </c>
      <c r="J5513" s="372"/>
    </row>
    <row r="5514" spans="1:10" ht="15" customHeight="1" x14ac:dyDescent="0.2">
      <c r="A5514" s="8">
        <v>2506</v>
      </c>
      <c r="B5514" s="360" t="s">
        <v>1114</v>
      </c>
      <c r="C5514" s="376" t="s">
        <v>1352</v>
      </c>
      <c r="D5514" s="378">
        <v>7</v>
      </c>
      <c r="E5514" s="354"/>
      <c r="F5514" s="8" t="s">
        <v>439</v>
      </c>
      <c r="G5514" s="8">
        <v>17</v>
      </c>
      <c r="I5514" s="8">
        <f t="shared" si="118"/>
        <v>24</v>
      </c>
      <c r="J5514" s="372"/>
    </row>
    <row r="5515" spans="1:10" ht="15" customHeight="1" x14ac:dyDescent="0.2">
      <c r="A5515" s="8">
        <v>2505</v>
      </c>
      <c r="B5515" s="360" t="s">
        <v>1114</v>
      </c>
      <c r="C5515" s="376" t="s">
        <v>392</v>
      </c>
      <c r="D5515" s="52">
        <v>24</v>
      </c>
      <c r="E5515" s="354"/>
      <c r="F5515" s="8" t="s">
        <v>256</v>
      </c>
      <c r="G5515" s="8">
        <v>28</v>
      </c>
      <c r="I5515" s="8">
        <f t="shared" si="118"/>
        <v>52</v>
      </c>
      <c r="J5515" s="372"/>
    </row>
    <row r="5516" spans="1:10" ht="15" customHeight="1" x14ac:dyDescent="0.2">
      <c r="A5516" s="8">
        <v>2504</v>
      </c>
      <c r="B5516" s="360" t="s">
        <v>1114</v>
      </c>
      <c r="C5516" s="377" t="s">
        <v>516</v>
      </c>
      <c r="D5516" s="8">
        <v>27</v>
      </c>
      <c r="E5516" s="354"/>
      <c r="F5516" s="52" t="s">
        <v>319</v>
      </c>
      <c r="G5516" s="52">
        <v>21</v>
      </c>
      <c r="I5516" s="8">
        <f t="shared" si="118"/>
        <v>48</v>
      </c>
      <c r="J5516" s="372"/>
    </row>
    <row r="5517" spans="1:10" ht="15" customHeight="1" x14ac:dyDescent="0.2">
      <c r="A5517" s="8">
        <v>2503</v>
      </c>
      <c r="B5517" s="365" t="s">
        <v>1115</v>
      </c>
      <c r="C5517" s="52" t="s">
        <v>400</v>
      </c>
      <c r="D5517" s="52">
        <v>3</v>
      </c>
      <c r="E5517" s="354"/>
      <c r="F5517" s="8" t="s">
        <v>392</v>
      </c>
      <c r="G5517" s="8">
        <v>29</v>
      </c>
      <c r="H5517" s="216" t="s">
        <v>1428</v>
      </c>
      <c r="I5517" s="8">
        <f t="shared" si="118"/>
        <v>32</v>
      </c>
      <c r="J5517" s="372"/>
    </row>
    <row r="5518" spans="1:10" ht="15" customHeight="1" x14ac:dyDescent="0.2">
      <c r="A5518" s="8">
        <v>2502</v>
      </c>
      <c r="B5518" s="365" t="s">
        <v>1115</v>
      </c>
      <c r="C5518" s="52" t="s">
        <v>187</v>
      </c>
      <c r="D5518" s="52">
        <v>24</v>
      </c>
      <c r="E5518" s="354"/>
      <c r="F5518" s="8" t="s">
        <v>516</v>
      </c>
      <c r="G5518" s="8">
        <v>31</v>
      </c>
      <c r="I5518" s="8">
        <f t="shared" si="118"/>
        <v>55</v>
      </c>
      <c r="J5518" s="372"/>
    </row>
    <row r="5519" spans="1:10" ht="15" customHeight="1" x14ac:dyDescent="0.2">
      <c r="A5519" s="8">
        <v>2501</v>
      </c>
      <c r="B5519" s="365" t="s">
        <v>1115</v>
      </c>
      <c r="C5519" s="52" t="s">
        <v>8219</v>
      </c>
      <c r="D5519" s="52">
        <v>22</v>
      </c>
      <c r="E5519" s="354"/>
      <c r="F5519" s="8" t="s">
        <v>295</v>
      </c>
      <c r="G5519" s="8">
        <v>31</v>
      </c>
      <c r="I5519" s="8">
        <f t="shared" si="118"/>
        <v>53</v>
      </c>
      <c r="J5519" s="372"/>
    </row>
    <row r="5520" spans="1:10" ht="15" customHeight="1" x14ac:dyDescent="0.2">
      <c r="A5520" s="8">
        <v>2500</v>
      </c>
      <c r="B5520" s="365" t="s">
        <v>1115</v>
      </c>
      <c r="C5520" s="52" t="s">
        <v>243</v>
      </c>
      <c r="D5520" s="52">
        <v>27</v>
      </c>
      <c r="E5520" s="354"/>
      <c r="F5520" s="8" t="s">
        <v>1352</v>
      </c>
      <c r="G5520" s="8">
        <v>35</v>
      </c>
      <c r="I5520" s="8">
        <f t="shared" si="118"/>
        <v>62</v>
      </c>
      <c r="J5520" s="372"/>
    </row>
    <row r="5521" spans="1:10" ht="15" customHeight="1" x14ac:dyDescent="0.2">
      <c r="A5521" s="8">
        <v>2499</v>
      </c>
      <c r="B5521" s="360" t="s">
        <v>1116</v>
      </c>
      <c r="C5521" s="376" t="s">
        <v>386</v>
      </c>
      <c r="D5521" s="52">
        <v>17</v>
      </c>
      <c r="F5521" s="8" t="s">
        <v>1323</v>
      </c>
      <c r="G5521" s="8">
        <v>34</v>
      </c>
      <c r="I5521" s="8">
        <f t="shared" si="118"/>
        <v>51</v>
      </c>
      <c r="J5521" s="372"/>
    </row>
    <row r="5522" spans="1:10" ht="15" customHeight="1" x14ac:dyDescent="0.2">
      <c r="A5522" s="8">
        <v>2498</v>
      </c>
      <c r="B5522" s="360" t="s">
        <v>1116</v>
      </c>
      <c r="C5522" s="377" t="s">
        <v>516</v>
      </c>
      <c r="D5522" s="8">
        <v>38</v>
      </c>
      <c r="F5522" s="52" t="s">
        <v>409</v>
      </c>
      <c r="G5522" s="52">
        <v>13</v>
      </c>
      <c r="I5522" s="8">
        <f t="shared" si="118"/>
        <v>51</v>
      </c>
      <c r="J5522" s="372"/>
    </row>
    <row r="5523" spans="1:10" ht="15" customHeight="1" x14ac:dyDescent="0.2">
      <c r="A5523" s="8">
        <v>2497</v>
      </c>
      <c r="B5523" s="360" t="s">
        <v>1116</v>
      </c>
      <c r="C5523" s="377" t="s">
        <v>441</v>
      </c>
      <c r="D5523" s="8">
        <v>16</v>
      </c>
      <c r="E5523" s="52" t="s">
        <v>777</v>
      </c>
      <c r="F5523" s="52" t="s">
        <v>379</v>
      </c>
      <c r="G5523" s="52">
        <v>10</v>
      </c>
      <c r="I5523" s="8">
        <f t="shared" si="118"/>
        <v>26</v>
      </c>
      <c r="J5523" s="372"/>
    </row>
    <row r="5524" spans="1:10" ht="15" customHeight="1" x14ac:dyDescent="0.2">
      <c r="A5524" s="8">
        <v>2496</v>
      </c>
      <c r="B5524" s="360" t="s">
        <v>1116</v>
      </c>
      <c r="C5524" s="377" t="s">
        <v>514</v>
      </c>
      <c r="D5524" s="8">
        <v>38</v>
      </c>
      <c r="F5524" s="52" t="s">
        <v>139</v>
      </c>
      <c r="G5524" s="52">
        <v>17</v>
      </c>
      <c r="I5524" s="8">
        <f t="shared" si="118"/>
        <v>55</v>
      </c>
      <c r="J5524" s="372"/>
    </row>
    <row r="5525" spans="1:10" ht="15" customHeight="1" x14ac:dyDescent="0.2">
      <c r="A5525" s="8">
        <v>2495</v>
      </c>
      <c r="B5525" s="360" t="s">
        <v>1116</v>
      </c>
      <c r="C5525" s="376" t="s">
        <v>1353</v>
      </c>
      <c r="D5525" s="52">
        <v>14</v>
      </c>
      <c r="F5525" s="8" t="s">
        <v>752</v>
      </c>
      <c r="G5525" s="8">
        <v>27</v>
      </c>
      <c r="I5525" s="8">
        <f t="shared" si="118"/>
        <v>41</v>
      </c>
      <c r="J5525" s="372"/>
    </row>
    <row r="5526" spans="1:10" ht="15" customHeight="1" x14ac:dyDescent="0.2">
      <c r="A5526" s="8">
        <v>2494</v>
      </c>
      <c r="B5526" s="360" t="s">
        <v>1116</v>
      </c>
      <c r="C5526" s="377" t="s">
        <v>256</v>
      </c>
      <c r="D5526" s="8">
        <v>31</v>
      </c>
      <c r="F5526" s="52" t="s">
        <v>295</v>
      </c>
      <c r="G5526" s="52">
        <v>22</v>
      </c>
      <c r="I5526" s="8">
        <f t="shared" si="118"/>
        <v>53</v>
      </c>
      <c r="J5526" s="372"/>
    </row>
    <row r="5527" spans="1:10" ht="15" customHeight="1" x14ac:dyDescent="0.2">
      <c r="A5527" s="8">
        <v>2493</v>
      </c>
      <c r="B5527" s="360" t="s">
        <v>1116</v>
      </c>
      <c r="C5527" s="377" t="s">
        <v>439</v>
      </c>
      <c r="D5527" s="8">
        <v>31</v>
      </c>
      <c r="F5527" s="52" t="s">
        <v>138</v>
      </c>
      <c r="G5527" s="52">
        <v>0</v>
      </c>
      <c r="I5527" s="8">
        <f t="shared" si="118"/>
        <v>31</v>
      </c>
      <c r="J5527" s="372"/>
    </row>
    <row r="5528" spans="1:10" ht="15" customHeight="1" x14ac:dyDescent="0.2">
      <c r="A5528" s="8">
        <v>2492</v>
      </c>
      <c r="B5528" s="360" t="s">
        <v>1116</v>
      </c>
      <c r="C5528" s="377" t="s">
        <v>1355</v>
      </c>
      <c r="D5528" s="8">
        <v>18</v>
      </c>
      <c r="F5528" s="52" t="s">
        <v>1352</v>
      </c>
      <c r="G5528" s="52">
        <v>16</v>
      </c>
      <c r="I5528" s="8">
        <f t="shared" si="118"/>
        <v>34</v>
      </c>
      <c r="J5528" s="372"/>
    </row>
    <row r="5529" spans="1:10" ht="15" customHeight="1" x14ac:dyDescent="0.2">
      <c r="A5529" s="8">
        <v>2491</v>
      </c>
      <c r="B5529" s="360" t="s">
        <v>1116</v>
      </c>
      <c r="C5529" s="377" t="s">
        <v>392</v>
      </c>
      <c r="D5529" s="8">
        <v>41</v>
      </c>
      <c r="F5529" s="52" t="s">
        <v>404</v>
      </c>
      <c r="G5529" s="52">
        <v>7</v>
      </c>
      <c r="I5529" s="8">
        <f t="shared" si="118"/>
        <v>48</v>
      </c>
      <c r="J5529" s="372"/>
    </row>
    <row r="5530" spans="1:10" ht="15" customHeight="1" x14ac:dyDescent="0.2">
      <c r="A5530" s="8">
        <v>2490</v>
      </c>
      <c r="B5530" s="360" t="s">
        <v>1116</v>
      </c>
      <c r="C5530" s="377" t="s">
        <v>243</v>
      </c>
      <c r="D5530" s="8">
        <v>42</v>
      </c>
      <c r="F5530" s="52" t="s">
        <v>1351</v>
      </c>
      <c r="G5530" s="52">
        <v>7</v>
      </c>
      <c r="I5530" s="8">
        <f t="shared" si="118"/>
        <v>49</v>
      </c>
      <c r="J5530" s="372"/>
    </row>
    <row r="5531" spans="1:10" ht="15" customHeight="1" x14ac:dyDescent="0.2">
      <c r="A5531" s="8">
        <v>2489</v>
      </c>
      <c r="B5531" s="360" t="s">
        <v>1116</v>
      </c>
      <c r="C5531" s="376" t="s">
        <v>422</v>
      </c>
      <c r="D5531" s="52">
        <v>31</v>
      </c>
      <c r="E5531" s="52" t="s">
        <v>777</v>
      </c>
      <c r="F5531" s="8" t="s">
        <v>1347</v>
      </c>
      <c r="G5531" s="8">
        <v>37</v>
      </c>
      <c r="I5531" s="8">
        <f t="shared" si="118"/>
        <v>68</v>
      </c>
      <c r="J5531" s="372"/>
    </row>
    <row r="5532" spans="1:10" ht="15" customHeight="1" x14ac:dyDescent="0.2">
      <c r="A5532" s="8">
        <v>2488</v>
      </c>
      <c r="B5532" s="360" t="s">
        <v>1116</v>
      </c>
      <c r="C5532" s="376" t="s">
        <v>319</v>
      </c>
      <c r="D5532" s="52">
        <v>7</v>
      </c>
      <c r="F5532" s="8" t="s">
        <v>187</v>
      </c>
      <c r="G5532" s="8">
        <v>37</v>
      </c>
      <c r="I5532" s="8">
        <f t="shared" si="118"/>
        <v>44</v>
      </c>
      <c r="J5532" s="372"/>
    </row>
    <row r="5533" spans="1:10" ht="15" customHeight="1" x14ac:dyDescent="0.2">
      <c r="A5533" s="8">
        <v>2487</v>
      </c>
      <c r="B5533" s="360" t="s">
        <v>1116</v>
      </c>
      <c r="C5533" s="377" t="s">
        <v>121</v>
      </c>
      <c r="D5533" s="8">
        <v>16</v>
      </c>
      <c r="F5533" s="52" t="s">
        <v>397</v>
      </c>
      <c r="G5533" s="52">
        <v>13</v>
      </c>
      <c r="I5533" s="8">
        <f t="shared" ref="I5533:I5596" si="119">D5533+G5533</f>
        <v>29</v>
      </c>
      <c r="J5533" s="372"/>
    </row>
    <row r="5534" spans="1:10" ht="15" customHeight="1" x14ac:dyDescent="0.2">
      <c r="A5534" s="8">
        <v>2486</v>
      </c>
      <c r="B5534" s="360" t="s">
        <v>1116</v>
      </c>
      <c r="C5534" s="377" t="s">
        <v>400</v>
      </c>
      <c r="D5534" s="8">
        <v>17</v>
      </c>
      <c r="F5534" s="52" t="s">
        <v>540</v>
      </c>
      <c r="G5534" s="52">
        <v>16</v>
      </c>
      <c r="I5534" s="8">
        <f t="shared" si="119"/>
        <v>33</v>
      </c>
      <c r="J5534" s="372"/>
    </row>
    <row r="5535" spans="1:10" ht="15" customHeight="1" x14ac:dyDescent="0.2">
      <c r="A5535" s="8">
        <v>2485</v>
      </c>
      <c r="B5535" s="360" t="s">
        <v>1116</v>
      </c>
      <c r="C5535" s="377" t="s">
        <v>442</v>
      </c>
      <c r="D5535" s="8">
        <v>58</v>
      </c>
      <c r="F5535" s="52" t="s">
        <v>154</v>
      </c>
      <c r="G5535" s="52">
        <v>14</v>
      </c>
      <c r="H5535" s="216" t="s">
        <v>1378</v>
      </c>
      <c r="I5535" s="8">
        <f t="shared" si="119"/>
        <v>72</v>
      </c>
      <c r="J5535" s="372"/>
    </row>
    <row r="5536" spans="1:10" ht="15" customHeight="1" x14ac:dyDescent="0.2">
      <c r="A5536" s="8">
        <v>2484</v>
      </c>
      <c r="B5536" s="365" t="s">
        <v>1117</v>
      </c>
      <c r="C5536" s="8" t="s">
        <v>441</v>
      </c>
      <c r="D5536" s="8">
        <v>19</v>
      </c>
      <c r="F5536" s="52" t="s">
        <v>1353</v>
      </c>
      <c r="G5536" s="52">
        <v>7</v>
      </c>
      <c r="I5536" s="8">
        <f t="shared" si="119"/>
        <v>26</v>
      </c>
      <c r="J5536" s="372"/>
    </row>
    <row r="5537" spans="1:10" ht="15" customHeight="1" x14ac:dyDescent="0.2">
      <c r="A5537" s="8">
        <v>2483</v>
      </c>
      <c r="B5537" s="365" t="s">
        <v>1117</v>
      </c>
      <c r="C5537" s="8" t="s">
        <v>187</v>
      </c>
      <c r="D5537" s="8">
        <v>34</v>
      </c>
      <c r="F5537" s="52" t="s">
        <v>154</v>
      </c>
      <c r="G5537" s="52">
        <v>10</v>
      </c>
      <c r="I5537" s="8">
        <f t="shared" si="119"/>
        <v>44</v>
      </c>
      <c r="J5537" s="372"/>
    </row>
    <row r="5538" spans="1:10" ht="15" customHeight="1" x14ac:dyDescent="0.2">
      <c r="A5538" s="8">
        <v>2482</v>
      </c>
      <c r="B5538" s="365" t="s">
        <v>1117</v>
      </c>
      <c r="C5538" s="8" t="s">
        <v>514</v>
      </c>
      <c r="D5538" s="8">
        <v>19</v>
      </c>
      <c r="F5538" s="52" t="s">
        <v>409</v>
      </c>
      <c r="G5538" s="52">
        <v>14</v>
      </c>
      <c r="I5538" s="8">
        <f t="shared" si="119"/>
        <v>33</v>
      </c>
      <c r="J5538" s="372"/>
    </row>
    <row r="5539" spans="1:10" ht="15" customHeight="1" x14ac:dyDescent="0.2">
      <c r="A5539" s="8">
        <v>2481</v>
      </c>
      <c r="B5539" s="365" t="s">
        <v>1117</v>
      </c>
      <c r="C5539" s="52" t="s">
        <v>138</v>
      </c>
      <c r="D5539" s="52">
        <v>10</v>
      </c>
      <c r="F5539" s="8" t="s">
        <v>516</v>
      </c>
      <c r="G5539" s="8">
        <v>23</v>
      </c>
      <c r="I5539" s="8">
        <f t="shared" si="119"/>
        <v>33</v>
      </c>
      <c r="J5539" s="372"/>
    </row>
    <row r="5540" spans="1:10" ht="15" customHeight="1" x14ac:dyDescent="0.2">
      <c r="A5540" s="8">
        <v>2480</v>
      </c>
      <c r="B5540" s="365" t="s">
        <v>1117</v>
      </c>
      <c r="C5540" s="8" t="s">
        <v>400</v>
      </c>
      <c r="D5540" s="8">
        <v>27</v>
      </c>
      <c r="F5540" s="52" t="s">
        <v>1323</v>
      </c>
      <c r="G5540" s="52">
        <v>20</v>
      </c>
      <c r="I5540" s="8">
        <f t="shared" si="119"/>
        <v>47</v>
      </c>
      <c r="J5540" s="372"/>
    </row>
    <row r="5541" spans="1:10" ht="15" customHeight="1" x14ac:dyDescent="0.2">
      <c r="A5541" s="8">
        <v>2479</v>
      </c>
      <c r="B5541" s="365" t="s">
        <v>1117</v>
      </c>
      <c r="C5541" s="52" t="s">
        <v>442</v>
      </c>
      <c r="D5541" s="52">
        <v>17</v>
      </c>
      <c r="F5541" s="8" t="s">
        <v>439</v>
      </c>
      <c r="G5541" s="8">
        <v>24</v>
      </c>
      <c r="I5541" s="8">
        <f t="shared" si="119"/>
        <v>41</v>
      </c>
      <c r="J5541" s="372"/>
    </row>
    <row r="5542" spans="1:10" ht="15" customHeight="1" x14ac:dyDescent="0.2">
      <c r="A5542" s="8">
        <v>2478</v>
      </c>
      <c r="B5542" s="365" t="s">
        <v>1117</v>
      </c>
      <c r="C5542" s="8" t="s">
        <v>404</v>
      </c>
      <c r="D5542" s="8">
        <v>34</v>
      </c>
      <c r="F5542" s="52" t="s">
        <v>752</v>
      </c>
      <c r="G5542" s="52">
        <v>18</v>
      </c>
      <c r="I5542" s="8">
        <f t="shared" si="119"/>
        <v>52</v>
      </c>
      <c r="J5542" s="372"/>
    </row>
    <row r="5543" spans="1:10" ht="15" customHeight="1" x14ac:dyDescent="0.2">
      <c r="A5543" s="8">
        <v>2477</v>
      </c>
      <c r="B5543" s="365" t="s">
        <v>1117</v>
      </c>
      <c r="C5543" s="52" t="s">
        <v>295</v>
      </c>
      <c r="D5543" s="52">
        <v>16</v>
      </c>
      <c r="F5543" s="8" t="s">
        <v>379</v>
      </c>
      <c r="G5543" s="8">
        <v>35</v>
      </c>
      <c r="H5543" s="216" t="s">
        <v>1379</v>
      </c>
      <c r="I5543" s="8">
        <f t="shared" si="119"/>
        <v>51</v>
      </c>
      <c r="J5543" s="372"/>
    </row>
    <row r="5544" spans="1:10" ht="15" customHeight="1" x14ac:dyDescent="0.2">
      <c r="A5544" s="8">
        <v>2476</v>
      </c>
      <c r="B5544" s="365" t="s">
        <v>1117</v>
      </c>
      <c r="C5544" s="8" t="s">
        <v>319</v>
      </c>
      <c r="D5544" s="8">
        <v>34</v>
      </c>
      <c r="F5544" s="52" t="s">
        <v>540</v>
      </c>
      <c r="G5544" s="52">
        <v>7</v>
      </c>
      <c r="I5544" s="8">
        <f t="shared" si="119"/>
        <v>41</v>
      </c>
      <c r="J5544" s="372"/>
    </row>
    <row r="5545" spans="1:10" ht="15" customHeight="1" x14ac:dyDescent="0.2">
      <c r="A5545" s="8">
        <v>2475</v>
      </c>
      <c r="B5545" s="365" t="s">
        <v>1117</v>
      </c>
      <c r="C5545" s="52" t="s">
        <v>386</v>
      </c>
      <c r="D5545" s="52">
        <v>7</v>
      </c>
      <c r="F5545" s="8" t="s">
        <v>392</v>
      </c>
      <c r="G5545" s="8">
        <v>17</v>
      </c>
      <c r="I5545" s="8">
        <f t="shared" si="119"/>
        <v>24</v>
      </c>
      <c r="J5545" s="372"/>
    </row>
    <row r="5546" spans="1:10" ht="15" customHeight="1" x14ac:dyDescent="0.2">
      <c r="A5546" s="8">
        <v>2474</v>
      </c>
      <c r="B5546" s="365" t="s">
        <v>1117</v>
      </c>
      <c r="C5546" s="8" t="s">
        <v>256</v>
      </c>
      <c r="D5546" s="8">
        <v>28</v>
      </c>
      <c r="F5546" s="52" t="s">
        <v>243</v>
      </c>
      <c r="G5546" s="52">
        <v>13</v>
      </c>
      <c r="I5546" s="8">
        <f t="shared" si="119"/>
        <v>41</v>
      </c>
      <c r="J5546" s="372"/>
    </row>
    <row r="5547" spans="1:10" ht="15" customHeight="1" x14ac:dyDescent="0.2">
      <c r="A5547" s="8">
        <v>2473</v>
      </c>
      <c r="B5547" s="365" t="s">
        <v>1117</v>
      </c>
      <c r="C5547" s="52" t="s">
        <v>422</v>
      </c>
      <c r="D5547" s="52">
        <v>7</v>
      </c>
      <c r="F5547" s="8" t="s">
        <v>1352</v>
      </c>
      <c r="G5547" s="8">
        <v>26</v>
      </c>
      <c r="I5547" s="8">
        <f t="shared" si="119"/>
        <v>33</v>
      </c>
      <c r="J5547" s="372"/>
    </row>
    <row r="5548" spans="1:10" ht="15" customHeight="1" x14ac:dyDescent="0.2">
      <c r="A5548" s="8">
        <v>2472</v>
      </c>
      <c r="B5548" s="365" t="s">
        <v>1117</v>
      </c>
      <c r="C5548" s="8" t="s">
        <v>1351</v>
      </c>
      <c r="D5548" s="8">
        <v>28</v>
      </c>
      <c r="F5548" s="52" t="s">
        <v>121</v>
      </c>
      <c r="G5548" s="52">
        <v>22</v>
      </c>
      <c r="I5548" s="8">
        <f t="shared" si="119"/>
        <v>50</v>
      </c>
      <c r="J5548" s="372"/>
    </row>
    <row r="5549" spans="1:10" ht="15" customHeight="1" x14ac:dyDescent="0.2">
      <c r="A5549" s="8">
        <v>2471</v>
      </c>
      <c r="B5549" s="365" t="s">
        <v>1117</v>
      </c>
      <c r="C5549" s="52" t="s">
        <v>1355</v>
      </c>
      <c r="D5549" s="52">
        <v>23</v>
      </c>
      <c r="F5549" s="8" t="s">
        <v>1347</v>
      </c>
      <c r="G5549" s="8">
        <v>24</v>
      </c>
      <c r="I5549" s="8">
        <f t="shared" si="119"/>
        <v>47</v>
      </c>
      <c r="J5549" s="372"/>
    </row>
    <row r="5550" spans="1:10" ht="15" customHeight="1" x14ac:dyDescent="0.2">
      <c r="A5550" s="8">
        <v>2470</v>
      </c>
      <c r="B5550" s="365" t="s">
        <v>1117</v>
      </c>
      <c r="C5550" s="52" t="s">
        <v>139</v>
      </c>
      <c r="D5550" s="52">
        <v>34</v>
      </c>
      <c r="F5550" s="8" t="s">
        <v>397</v>
      </c>
      <c r="G5550" s="8">
        <v>37</v>
      </c>
      <c r="I5550" s="8">
        <f t="shared" si="119"/>
        <v>71</v>
      </c>
      <c r="J5550" s="372"/>
    </row>
    <row r="5551" spans="1:10" ht="15" customHeight="1" x14ac:dyDescent="0.2">
      <c r="A5551" s="8">
        <v>2469</v>
      </c>
      <c r="B5551" s="360" t="s">
        <v>1118</v>
      </c>
      <c r="C5551" s="377" t="s">
        <v>319</v>
      </c>
      <c r="D5551" s="8">
        <v>41</v>
      </c>
      <c r="F5551" s="52" t="s">
        <v>139</v>
      </c>
      <c r="G5551" s="52">
        <v>0</v>
      </c>
      <c r="I5551" s="8">
        <f t="shared" si="119"/>
        <v>41</v>
      </c>
      <c r="J5551" s="372"/>
    </row>
    <row r="5552" spans="1:10" ht="15" customHeight="1" x14ac:dyDescent="0.2">
      <c r="A5552" s="8">
        <v>2468</v>
      </c>
      <c r="B5552" s="360" t="s">
        <v>1118</v>
      </c>
      <c r="C5552" s="377" t="s">
        <v>392</v>
      </c>
      <c r="D5552" s="8">
        <v>14</v>
      </c>
      <c r="F5552" s="52" t="s">
        <v>386</v>
      </c>
      <c r="G5552" s="52">
        <v>10</v>
      </c>
      <c r="I5552" s="8">
        <f t="shared" si="119"/>
        <v>24</v>
      </c>
      <c r="J5552" s="372"/>
    </row>
    <row r="5553" spans="1:10" ht="15" customHeight="1" x14ac:dyDescent="0.2">
      <c r="A5553" s="8">
        <v>2467</v>
      </c>
      <c r="B5553" s="360" t="s">
        <v>1118</v>
      </c>
      <c r="C5553" s="377" t="s">
        <v>187</v>
      </c>
      <c r="D5553" s="8">
        <v>29</v>
      </c>
      <c r="E5553" s="52" t="s">
        <v>777</v>
      </c>
      <c r="F5553" s="52" t="s">
        <v>514</v>
      </c>
      <c r="G5553" s="52">
        <v>23</v>
      </c>
      <c r="I5553" s="8">
        <f t="shared" si="119"/>
        <v>52</v>
      </c>
      <c r="J5553" s="372"/>
    </row>
    <row r="5554" spans="1:10" ht="15" customHeight="1" x14ac:dyDescent="0.2">
      <c r="A5554" s="8">
        <v>2466</v>
      </c>
      <c r="B5554" s="360" t="s">
        <v>1118</v>
      </c>
      <c r="C5554" s="376" t="s">
        <v>1347</v>
      </c>
      <c r="D5554" s="52">
        <v>12</v>
      </c>
      <c r="F5554" s="8" t="s">
        <v>1323</v>
      </c>
      <c r="G5554" s="8">
        <v>24</v>
      </c>
      <c r="I5554" s="8">
        <f t="shared" si="119"/>
        <v>36</v>
      </c>
      <c r="J5554" s="372"/>
    </row>
    <row r="5555" spans="1:10" ht="15" customHeight="1" x14ac:dyDescent="0.2">
      <c r="A5555" s="8">
        <v>2465</v>
      </c>
      <c r="B5555" s="360" t="s">
        <v>1118</v>
      </c>
      <c r="C5555" s="376" t="s">
        <v>138</v>
      </c>
      <c r="D5555" s="52">
        <v>21</v>
      </c>
      <c r="F5555" s="8" t="s">
        <v>442</v>
      </c>
      <c r="G5555" s="8">
        <v>35</v>
      </c>
      <c r="I5555" s="8">
        <f t="shared" si="119"/>
        <v>56</v>
      </c>
      <c r="J5555" s="372"/>
    </row>
    <row r="5556" spans="1:10" ht="15" customHeight="1" x14ac:dyDescent="0.2">
      <c r="A5556" s="8">
        <v>2464</v>
      </c>
      <c r="B5556" s="360" t="s">
        <v>1118</v>
      </c>
      <c r="C5556" s="376" t="s">
        <v>379</v>
      </c>
      <c r="D5556" s="52">
        <v>13</v>
      </c>
      <c r="F5556" s="8" t="s">
        <v>256</v>
      </c>
      <c r="G5556" s="8">
        <v>17</v>
      </c>
      <c r="I5556" s="8">
        <f t="shared" si="119"/>
        <v>30</v>
      </c>
      <c r="J5556" s="372"/>
    </row>
    <row r="5557" spans="1:10" ht="15" customHeight="1" x14ac:dyDescent="0.2">
      <c r="A5557" s="8">
        <v>2463</v>
      </c>
      <c r="B5557" s="360" t="s">
        <v>1118</v>
      </c>
      <c r="C5557" s="376" t="s">
        <v>441</v>
      </c>
      <c r="D5557" s="52">
        <v>9</v>
      </c>
      <c r="F5557" s="8" t="s">
        <v>752</v>
      </c>
      <c r="G5557" s="8">
        <v>14</v>
      </c>
      <c r="I5557" s="8">
        <f t="shared" si="119"/>
        <v>23</v>
      </c>
      <c r="J5557" s="372"/>
    </row>
    <row r="5558" spans="1:10" ht="15" customHeight="1" x14ac:dyDescent="0.2">
      <c r="A5558" s="8">
        <v>2462</v>
      </c>
      <c r="B5558" s="360" t="s">
        <v>1118</v>
      </c>
      <c r="C5558" s="377" t="s">
        <v>1352</v>
      </c>
      <c r="D5558" s="8">
        <v>34</v>
      </c>
      <c r="F5558" s="52" t="s">
        <v>422</v>
      </c>
      <c r="G5558" s="52">
        <v>17</v>
      </c>
      <c r="I5558" s="8">
        <f t="shared" si="119"/>
        <v>51</v>
      </c>
      <c r="J5558" s="372"/>
    </row>
    <row r="5559" spans="1:10" ht="15" customHeight="1" x14ac:dyDescent="0.2">
      <c r="A5559" s="8">
        <v>2461</v>
      </c>
      <c r="B5559" s="360" t="s">
        <v>1118</v>
      </c>
      <c r="C5559" s="377" t="s">
        <v>1355</v>
      </c>
      <c r="D5559" s="8">
        <v>28</v>
      </c>
      <c r="F5559" s="52" t="s">
        <v>400</v>
      </c>
      <c r="G5559" s="52">
        <v>17</v>
      </c>
      <c r="H5559" s="216" t="s">
        <v>1380</v>
      </c>
      <c r="I5559" s="8">
        <f t="shared" si="119"/>
        <v>45</v>
      </c>
      <c r="J5559" s="372"/>
    </row>
    <row r="5560" spans="1:10" ht="15" customHeight="1" x14ac:dyDescent="0.2">
      <c r="A5560" s="8">
        <v>2460</v>
      </c>
      <c r="B5560" s="360" t="s">
        <v>1118</v>
      </c>
      <c r="C5560" s="376" t="s">
        <v>154</v>
      </c>
      <c r="D5560" s="52">
        <v>7</v>
      </c>
      <c r="F5560" s="8" t="s">
        <v>439</v>
      </c>
      <c r="G5560" s="8">
        <v>34</v>
      </c>
      <c r="I5560" s="8">
        <f t="shared" si="119"/>
        <v>41</v>
      </c>
      <c r="J5560" s="372"/>
    </row>
    <row r="5561" spans="1:10" ht="15" customHeight="1" x14ac:dyDescent="0.2">
      <c r="A5561" s="8">
        <v>2459</v>
      </c>
      <c r="B5561" s="360" t="s">
        <v>1118</v>
      </c>
      <c r="C5561" s="377" t="s">
        <v>409</v>
      </c>
      <c r="D5561" s="8">
        <v>34</v>
      </c>
      <c r="F5561" s="52" t="s">
        <v>121</v>
      </c>
      <c r="G5561" s="52">
        <v>27</v>
      </c>
      <c r="I5561" s="8">
        <f t="shared" si="119"/>
        <v>61</v>
      </c>
      <c r="J5561" s="372"/>
    </row>
    <row r="5562" spans="1:10" ht="15" customHeight="1" x14ac:dyDescent="0.2">
      <c r="A5562" s="8">
        <v>2458</v>
      </c>
      <c r="B5562" s="360" t="s">
        <v>1118</v>
      </c>
      <c r="C5562" s="377" t="s">
        <v>516</v>
      </c>
      <c r="D5562" s="8">
        <v>45</v>
      </c>
      <c r="F5562" s="52" t="s">
        <v>404</v>
      </c>
      <c r="G5562" s="52">
        <v>17</v>
      </c>
      <c r="I5562" s="8">
        <f t="shared" si="119"/>
        <v>62</v>
      </c>
      <c r="J5562" s="372"/>
    </row>
    <row r="5563" spans="1:10" ht="15" customHeight="1" x14ac:dyDescent="0.2">
      <c r="A5563" s="8">
        <v>2457</v>
      </c>
      <c r="B5563" s="360" t="s">
        <v>1118</v>
      </c>
      <c r="C5563" s="377" t="s">
        <v>397</v>
      </c>
      <c r="D5563" s="8">
        <v>31</v>
      </c>
      <c r="F5563" s="52" t="s">
        <v>1351</v>
      </c>
      <c r="G5563" s="52">
        <v>30</v>
      </c>
      <c r="I5563" s="8">
        <f t="shared" si="119"/>
        <v>61</v>
      </c>
      <c r="J5563" s="372"/>
    </row>
    <row r="5564" spans="1:10" ht="15" customHeight="1" x14ac:dyDescent="0.2">
      <c r="A5564" s="8">
        <v>2456</v>
      </c>
      <c r="B5564" s="360" t="s">
        <v>1118</v>
      </c>
      <c r="C5564" s="376" t="s">
        <v>540</v>
      </c>
      <c r="D5564" s="52">
        <v>6</v>
      </c>
      <c r="F5564" s="8" t="s">
        <v>1353</v>
      </c>
      <c r="G5564" s="8">
        <v>20</v>
      </c>
      <c r="I5564" s="8">
        <f t="shared" si="119"/>
        <v>26</v>
      </c>
      <c r="J5564" s="372"/>
    </row>
    <row r="5565" spans="1:10" ht="15" customHeight="1" x14ac:dyDescent="0.2">
      <c r="A5565" s="8">
        <v>2455</v>
      </c>
      <c r="B5565" s="360" t="s">
        <v>1118</v>
      </c>
      <c r="C5565" s="377" t="s">
        <v>295</v>
      </c>
      <c r="D5565" s="8">
        <v>30</v>
      </c>
      <c r="F5565" s="52" t="s">
        <v>243</v>
      </c>
      <c r="G5565" s="52">
        <v>7</v>
      </c>
      <c r="I5565" s="8">
        <f t="shared" si="119"/>
        <v>37</v>
      </c>
      <c r="J5565" s="372"/>
    </row>
    <row r="5566" spans="1:10" ht="15" customHeight="1" x14ac:dyDescent="0.2">
      <c r="A5566" s="8">
        <v>2454</v>
      </c>
      <c r="B5566" s="365" t="s">
        <v>1119</v>
      </c>
      <c r="C5566" s="8" t="s">
        <v>1323</v>
      </c>
      <c r="D5566" s="8">
        <v>45</v>
      </c>
      <c r="F5566" s="52" t="s">
        <v>1355</v>
      </c>
      <c r="G5566" s="52">
        <v>10</v>
      </c>
      <c r="I5566" s="8">
        <f t="shared" si="119"/>
        <v>55</v>
      </c>
      <c r="J5566" s="372"/>
    </row>
    <row r="5567" spans="1:10" ht="15" customHeight="1" x14ac:dyDescent="0.2">
      <c r="A5567" s="8">
        <v>2453</v>
      </c>
      <c r="B5567" s="365" t="s">
        <v>1119</v>
      </c>
      <c r="C5567" s="52" t="s">
        <v>154</v>
      </c>
      <c r="D5567" s="52">
        <v>13</v>
      </c>
      <c r="F5567" s="8" t="s">
        <v>409</v>
      </c>
      <c r="G5567" s="8">
        <v>27</v>
      </c>
      <c r="I5567" s="8">
        <f t="shared" si="119"/>
        <v>40</v>
      </c>
      <c r="J5567" s="372"/>
    </row>
    <row r="5568" spans="1:10" ht="15" customHeight="1" x14ac:dyDescent="0.2">
      <c r="A5568" s="8">
        <v>2452</v>
      </c>
      <c r="B5568" s="365" t="s">
        <v>1119</v>
      </c>
      <c r="C5568" s="8" t="s">
        <v>439</v>
      </c>
      <c r="D5568" s="8">
        <v>28</v>
      </c>
      <c r="F5568" s="52" t="s">
        <v>139</v>
      </c>
      <c r="G5568" s="52">
        <v>10</v>
      </c>
      <c r="I5568" s="8">
        <f t="shared" si="119"/>
        <v>38</v>
      </c>
      <c r="J5568" s="372"/>
    </row>
    <row r="5569" spans="1:10" ht="15" customHeight="1" x14ac:dyDescent="0.2">
      <c r="A5569" s="8">
        <v>2451</v>
      </c>
      <c r="B5569" s="365" t="s">
        <v>1119</v>
      </c>
      <c r="C5569" s="8" t="s">
        <v>121</v>
      </c>
      <c r="D5569" s="8">
        <v>23</v>
      </c>
      <c r="F5569" s="52" t="s">
        <v>138</v>
      </c>
      <c r="G5569" s="52">
        <v>20</v>
      </c>
      <c r="I5569" s="8">
        <f t="shared" si="119"/>
        <v>43</v>
      </c>
      <c r="J5569" s="372"/>
    </row>
    <row r="5570" spans="1:10" ht="15" customHeight="1" x14ac:dyDescent="0.2">
      <c r="A5570" s="8">
        <v>2450</v>
      </c>
      <c r="B5570" s="365" t="s">
        <v>1119</v>
      </c>
      <c r="C5570" s="8" t="s">
        <v>379</v>
      </c>
      <c r="D5570" s="8">
        <v>31</v>
      </c>
      <c r="F5570" s="52" t="s">
        <v>400</v>
      </c>
      <c r="G5570" s="52">
        <v>7</v>
      </c>
      <c r="I5570" s="8">
        <f t="shared" si="119"/>
        <v>38</v>
      </c>
      <c r="J5570" s="372"/>
    </row>
    <row r="5571" spans="1:10" ht="15" customHeight="1" x14ac:dyDescent="0.2">
      <c r="A5571" s="8">
        <v>2449</v>
      </c>
      <c r="B5571" s="365" t="s">
        <v>1119</v>
      </c>
      <c r="C5571" s="52" t="s">
        <v>1351</v>
      </c>
      <c r="D5571" s="52">
        <v>7</v>
      </c>
      <c r="F5571" s="8" t="s">
        <v>516</v>
      </c>
      <c r="G5571" s="8">
        <v>51</v>
      </c>
      <c r="I5571" s="8">
        <f t="shared" si="119"/>
        <v>58</v>
      </c>
      <c r="J5571" s="372"/>
    </row>
    <row r="5572" spans="1:10" ht="15" customHeight="1" x14ac:dyDescent="0.2">
      <c r="A5572" s="8">
        <v>2448</v>
      </c>
      <c r="B5572" s="365" t="s">
        <v>1119</v>
      </c>
      <c r="C5572" s="52" t="s">
        <v>442</v>
      </c>
      <c r="D5572" s="52">
        <v>18</v>
      </c>
      <c r="F5572" s="8" t="s">
        <v>295</v>
      </c>
      <c r="G5572" s="8">
        <v>20</v>
      </c>
      <c r="I5572" s="8">
        <f t="shared" si="119"/>
        <v>38</v>
      </c>
      <c r="J5572" s="372"/>
    </row>
    <row r="5573" spans="1:10" ht="15" customHeight="1" x14ac:dyDescent="0.2">
      <c r="A5573" s="8">
        <v>2447</v>
      </c>
      <c r="B5573" s="365" t="s">
        <v>1119</v>
      </c>
      <c r="C5573" s="52" t="s">
        <v>256</v>
      </c>
      <c r="D5573" s="52">
        <v>16</v>
      </c>
      <c r="F5573" s="8" t="s">
        <v>392</v>
      </c>
      <c r="G5573" s="8">
        <v>21</v>
      </c>
      <c r="I5573" s="8">
        <f t="shared" si="119"/>
        <v>37</v>
      </c>
      <c r="J5573" s="372"/>
    </row>
    <row r="5574" spans="1:10" ht="15" customHeight="1" x14ac:dyDescent="0.2">
      <c r="A5574" s="8">
        <v>2446</v>
      </c>
      <c r="B5574" s="365" t="s">
        <v>1119</v>
      </c>
      <c r="C5574" s="8" t="s">
        <v>514</v>
      </c>
      <c r="D5574" s="8">
        <v>41</v>
      </c>
      <c r="F5574" s="52" t="s">
        <v>1352</v>
      </c>
      <c r="G5574" s="52">
        <v>21</v>
      </c>
      <c r="H5574" s="216" t="s">
        <v>1381</v>
      </c>
      <c r="I5574" s="8">
        <f t="shared" si="119"/>
        <v>62</v>
      </c>
      <c r="J5574" s="372"/>
    </row>
    <row r="5575" spans="1:10" ht="15" customHeight="1" x14ac:dyDescent="0.2">
      <c r="A5575" s="8">
        <v>2445</v>
      </c>
      <c r="B5575" s="365" t="s">
        <v>1119</v>
      </c>
      <c r="C5575" s="52" t="s">
        <v>187</v>
      </c>
      <c r="D5575" s="52">
        <v>20</v>
      </c>
      <c r="F5575" s="8" t="s">
        <v>243</v>
      </c>
      <c r="G5575" s="8">
        <v>26</v>
      </c>
      <c r="I5575" s="8">
        <f t="shared" si="119"/>
        <v>46</v>
      </c>
      <c r="J5575" s="372"/>
    </row>
    <row r="5576" spans="1:10" ht="15" customHeight="1" x14ac:dyDescent="0.2">
      <c r="A5576" s="8">
        <v>2444</v>
      </c>
      <c r="B5576" s="365" t="s">
        <v>1119</v>
      </c>
      <c r="C5576" s="8" t="s">
        <v>1353</v>
      </c>
      <c r="D5576" s="8">
        <v>24</v>
      </c>
      <c r="F5576" s="52" t="s">
        <v>404</v>
      </c>
      <c r="G5576" s="52">
        <v>10</v>
      </c>
      <c r="I5576" s="8">
        <f t="shared" si="119"/>
        <v>34</v>
      </c>
      <c r="J5576" s="372"/>
    </row>
    <row r="5577" spans="1:10" ht="15" customHeight="1" x14ac:dyDescent="0.2">
      <c r="A5577" s="8">
        <v>2443</v>
      </c>
      <c r="B5577" s="365" t="s">
        <v>1119</v>
      </c>
      <c r="C5577" s="52" t="s">
        <v>8219</v>
      </c>
      <c r="D5577" s="52">
        <v>13</v>
      </c>
      <c r="F5577" s="8" t="s">
        <v>1347</v>
      </c>
      <c r="G5577" s="8">
        <v>17</v>
      </c>
      <c r="I5577" s="8">
        <f t="shared" si="119"/>
        <v>30</v>
      </c>
      <c r="J5577" s="372"/>
    </row>
    <row r="5578" spans="1:10" ht="15" customHeight="1" x14ac:dyDescent="0.2">
      <c r="A5578" s="8">
        <v>2442</v>
      </c>
      <c r="B5578" s="365" t="s">
        <v>1119</v>
      </c>
      <c r="C5578" s="8" t="s">
        <v>422</v>
      </c>
      <c r="D5578" s="8">
        <v>37</v>
      </c>
      <c r="F5578" s="52" t="s">
        <v>397</v>
      </c>
      <c r="G5578" s="52">
        <v>3</v>
      </c>
      <c r="I5578" s="8">
        <f t="shared" si="119"/>
        <v>40</v>
      </c>
      <c r="J5578" s="372"/>
    </row>
    <row r="5579" spans="1:10" ht="15" customHeight="1" x14ac:dyDescent="0.2">
      <c r="A5579" s="8">
        <v>2441</v>
      </c>
      <c r="B5579" s="365" t="s">
        <v>1119</v>
      </c>
      <c r="C5579" s="52" t="s">
        <v>540</v>
      </c>
      <c r="D5579" s="52">
        <v>13</v>
      </c>
      <c r="F5579" s="8" t="s">
        <v>441</v>
      </c>
      <c r="G5579" s="8">
        <v>14</v>
      </c>
      <c r="I5579" s="8">
        <f t="shared" si="119"/>
        <v>27</v>
      </c>
      <c r="J5579" s="372"/>
    </row>
    <row r="5580" spans="1:10" ht="15" customHeight="1" x14ac:dyDescent="0.2">
      <c r="A5580" s="8">
        <v>2440</v>
      </c>
      <c r="B5580" s="365" t="s">
        <v>1119</v>
      </c>
      <c r="C5580" s="8" t="s">
        <v>319</v>
      </c>
      <c r="D5580" s="8">
        <v>30</v>
      </c>
      <c r="F5580" s="52" t="s">
        <v>386</v>
      </c>
      <c r="G5580" s="52">
        <v>17</v>
      </c>
      <c r="I5580" s="8">
        <f t="shared" si="119"/>
        <v>47</v>
      </c>
      <c r="J5580" s="372"/>
    </row>
    <row r="5581" spans="1:10" ht="15" customHeight="1" x14ac:dyDescent="0.2">
      <c r="A5581" s="8">
        <v>2439</v>
      </c>
      <c r="B5581" s="360" t="s">
        <v>1120</v>
      </c>
      <c r="C5581" s="377" t="s">
        <v>400</v>
      </c>
      <c r="D5581" s="8">
        <v>17</v>
      </c>
      <c r="F5581" s="52" t="s">
        <v>439</v>
      </c>
      <c r="G5581" s="52">
        <v>14</v>
      </c>
      <c r="I5581" s="8">
        <f t="shared" si="119"/>
        <v>31</v>
      </c>
      <c r="J5581" s="372"/>
    </row>
    <row r="5582" spans="1:10" ht="15" customHeight="1" x14ac:dyDescent="0.2">
      <c r="A5582" s="8">
        <v>2438</v>
      </c>
      <c r="B5582" s="360" t="s">
        <v>1120</v>
      </c>
      <c r="C5582" s="376" t="s">
        <v>1355</v>
      </c>
      <c r="D5582" s="52">
        <v>16</v>
      </c>
      <c r="F5582" s="8" t="s">
        <v>540</v>
      </c>
      <c r="G5582" s="8">
        <v>17</v>
      </c>
      <c r="I5582" s="8">
        <f t="shared" si="119"/>
        <v>33</v>
      </c>
      <c r="J5582" s="372"/>
    </row>
    <row r="5583" spans="1:10" ht="15" customHeight="1" x14ac:dyDescent="0.2">
      <c r="A5583" s="8">
        <v>2437</v>
      </c>
      <c r="B5583" s="360" t="s">
        <v>1120</v>
      </c>
      <c r="C5583" s="376" t="s">
        <v>139</v>
      </c>
      <c r="D5583" s="52">
        <v>3</v>
      </c>
      <c r="F5583" s="8" t="s">
        <v>514</v>
      </c>
      <c r="G5583" s="8">
        <v>20</v>
      </c>
      <c r="I5583" s="8">
        <f t="shared" si="119"/>
        <v>23</v>
      </c>
      <c r="J5583" s="372"/>
    </row>
    <row r="5584" spans="1:10" ht="15" customHeight="1" x14ac:dyDescent="0.2">
      <c r="A5584" s="8">
        <v>2436</v>
      </c>
      <c r="B5584" s="360" t="s">
        <v>1120</v>
      </c>
      <c r="C5584" s="376" t="s">
        <v>441</v>
      </c>
      <c r="D5584" s="52">
        <v>11</v>
      </c>
      <c r="F5584" s="8" t="s">
        <v>154</v>
      </c>
      <c r="G5584" s="8">
        <v>21</v>
      </c>
      <c r="I5584" s="8">
        <f t="shared" si="119"/>
        <v>32</v>
      </c>
      <c r="J5584" s="372"/>
    </row>
    <row r="5585" spans="1:10" ht="15" customHeight="1" x14ac:dyDescent="0.2">
      <c r="A5585" s="8">
        <v>2435</v>
      </c>
      <c r="B5585" s="360" t="s">
        <v>1120</v>
      </c>
      <c r="C5585" s="377" t="s">
        <v>295</v>
      </c>
      <c r="D5585" s="8">
        <v>28</v>
      </c>
      <c r="F5585" s="52" t="s">
        <v>256</v>
      </c>
      <c r="G5585" s="52">
        <v>10</v>
      </c>
      <c r="I5585" s="8">
        <f t="shared" si="119"/>
        <v>38</v>
      </c>
      <c r="J5585" s="372"/>
    </row>
    <row r="5586" spans="1:10" ht="15" customHeight="1" x14ac:dyDescent="0.2">
      <c r="A5586" s="8">
        <v>2434</v>
      </c>
      <c r="B5586" s="360" t="s">
        <v>1120</v>
      </c>
      <c r="C5586" s="377" t="s">
        <v>1323</v>
      </c>
      <c r="D5586" s="8">
        <v>35</v>
      </c>
      <c r="F5586" s="52" t="s">
        <v>379</v>
      </c>
      <c r="G5586" s="52">
        <v>24</v>
      </c>
      <c r="I5586" s="8">
        <f t="shared" si="119"/>
        <v>59</v>
      </c>
      <c r="J5586" s="372"/>
    </row>
    <row r="5587" spans="1:10" ht="15" customHeight="1" x14ac:dyDescent="0.2">
      <c r="A5587" s="8">
        <v>2433</v>
      </c>
      <c r="B5587" s="360" t="s">
        <v>1120</v>
      </c>
      <c r="C5587" s="376" t="s">
        <v>422</v>
      </c>
      <c r="D5587" s="378">
        <v>6</v>
      </c>
      <c r="F5587" s="8" t="s">
        <v>752</v>
      </c>
      <c r="G5587" s="8">
        <v>20</v>
      </c>
      <c r="I5587" s="8">
        <f t="shared" si="119"/>
        <v>26</v>
      </c>
      <c r="J5587" s="372"/>
    </row>
    <row r="5588" spans="1:10" ht="15" customHeight="1" x14ac:dyDescent="0.2">
      <c r="A5588" s="8">
        <v>2432</v>
      </c>
      <c r="B5588" s="360" t="s">
        <v>1120</v>
      </c>
      <c r="C5588" s="377" t="s">
        <v>243</v>
      </c>
      <c r="D5588" s="8">
        <v>23</v>
      </c>
      <c r="F5588" s="52" t="s">
        <v>442</v>
      </c>
      <c r="G5588" s="52">
        <v>14</v>
      </c>
      <c r="I5588" s="8">
        <f t="shared" si="119"/>
        <v>37</v>
      </c>
      <c r="J5588" s="372"/>
    </row>
    <row r="5589" spans="1:10" ht="15" customHeight="1" x14ac:dyDescent="0.2">
      <c r="A5589" s="8">
        <v>2431</v>
      </c>
      <c r="B5589" s="360" t="s">
        <v>1120</v>
      </c>
      <c r="C5589" s="377" t="s">
        <v>516</v>
      </c>
      <c r="D5589" s="8">
        <v>35</v>
      </c>
      <c r="F5589" s="52" t="s">
        <v>392</v>
      </c>
      <c r="G5589" s="52">
        <v>25</v>
      </c>
      <c r="I5589" s="8">
        <f t="shared" si="119"/>
        <v>60</v>
      </c>
      <c r="J5589" s="372"/>
    </row>
    <row r="5590" spans="1:10" ht="15" customHeight="1" x14ac:dyDescent="0.2">
      <c r="A5590" s="8">
        <v>2430</v>
      </c>
      <c r="B5590" s="360" t="s">
        <v>1120</v>
      </c>
      <c r="C5590" s="376" t="s">
        <v>409</v>
      </c>
      <c r="D5590" s="52">
        <v>16</v>
      </c>
      <c r="F5590" s="8" t="s">
        <v>319</v>
      </c>
      <c r="G5590" s="8">
        <v>62</v>
      </c>
      <c r="H5590" s="216" t="s">
        <v>1377</v>
      </c>
      <c r="I5590" s="8">
        <f t="shared" si="119"/>
        <v>78</v>
      </c>
      <c r="J5590" s="372"/>
    </row>
    <row r="5591" spans="1:10" ht="15" customHeight="1" x14ac:dyDescent="0.2">
      <c r="A5591" s="8">
        <v>2429</v>
      </c>
      <c r="B5591" s="360" t="s">
        <v>1120</v>
      </c>
      <c r="C5591" s="376" t="s">
        <v>1347</v>
      </c>
      <c r="D5591" s="52">
        <v>14</v>
      </c>
      <c r="F5591" s="8" t="s">
        <v>121</v>
      </c>
      <c r="G5591" s="8">
        <v>17</v>
      </c>
      <c r="I5591" s="8">
        <f t="shared" si="119"/>
        <v>31</v>
      </c>
      <c r="J5591" s="372"/>
    </row>
    <row r="5592" spans="1:10" ht="15" customHeight="1" x14ac:dyDescent="0.2">
      <c r="A5592" s="8">
        <v>2428</v>
      </c>
      <c r="B5592" s="360" t="s">
        <v>1120</v>
      </c>
      <c r="C5592" s="376" t="s">
        <v>404</v>
      </c>
      <c r="D5592" s="52">
        <v>27</v>
      </c>
      <c r="F5592" s="8" t="s">
        <v>1351</v>
      </c>
      <c r="G5592" s="8">
        <v>34</v>
      </c>
      <c r="I5592" s="8">
        <f t="shared" si="119"/>
        <v>61</v>
      </c>
      <c r="J5592" s="372"/>
    </row>
    <row r="5593" spans="1:10" ht="15" customHeight="1" x14ac:dyDescent="0.2">
      <c r="A5593" s="8">
        <v>2427</v>
      </c>
      <c r="B5593" s="360" t="s">
        <v>1120</v>
      </c>
      <c r="C5593" s="377" t="s">
        <v>386</v>
      </c>
      <c r="D5593" s="8">
        <v>34</v>
      </c>
      <c r="F5593" s="52" t="s">
        <v>1353</v>
      </c>
      <c r="G5593" s="52">
        <v>31</v>
      </c>
      <c r="I5593" s="8">
        <f t="shared" si="119"/>
        <v>65</v>
      </c>
      <c r="J5593" s="372"/>
    </row>
    <row r="5594" spans="1:10" ht="15" customHeight="1" x14ac:dyDescent="0.2">
      <c r="A5594" s="8">
        <v>2426</v>
      </c>
      <c r="B5594" s="360" t="s">
        <v>1120</v>
      </c>
      <c r="C5594" s="376" t="s">
        <v>138</v>
      </c>
      <c r="D5594" s="52">
        <v>13</v>
      </c>
      <c r="F5594" s="8" t="s">
        <v>187</v>
      </c>
      <c r="G5594" s="8">
        <v>31</v>
      </c>
      <c r="I5594" s="8">
        <f t="shared" si="119"/>
        <v>44</v>
      </c>
      <c r="J5594" s="372"/>
    </row>
    <row r="5595" spans="1:10" ht="15" customHeight="1" x14ac:dyDescent="0.2">
      <c r="A5595" s="8">
        <v>2425</v>
      </c>
      <c r="B5595" s="360" t="s">
        <v>1120</v>
      </c>
      <c r="C5595" s="377" t="s">
        <v>1352</v>
      </c>
      <c r="D5595" s="8">
        <v>41</v>
      </c>
      <c r="F5595" s="52" t="s">
        <v>397</v>
      </c>
      <c r="G5595" s="52">
        <v>17</v>
      </c>
      <c r="I5595" s="8">
        <f t="shared" si="119"/>
        <v>58</v>
      </c>
      <c r="J5595" s="372"/>
    </row>
    <row r="5596" spans="1:10" ht="15" customHeight="1" x14ac:dyDescent="0.2">
      <c r="A5596" s="8">
        <v>2424</v>
      </c>
      <c r="B5596" s="365" t="s">
        <v>1121</v>
      </c>
      <c r="C5596" s="8" t="s">
        <v>8219</v>
      </c>
      <c r="D5596" s="8">
        <v>20</v>
      </c>
      <c r="F5596" s="52" t="s">
        <v>441</v>
      </c>
      <c r="G5596" s="52">
        <v>10</v>
      </c>
      <c r="I5596" s="8">
        <f t="shared" si="119"/>
        <v>30</v>
      </c>
      <c r="J5596" s="372"/>
    </row>
    <row r="5597" spans="1:10" ht="15" customHeight="1" x14ac:dyDescent="0.2">
      <c r="A5597" s="8">
        <v>2423</v>
      </c>
      <c r="B5597" s="365" t="s">
        <v>1121</v>
      </c>
      <c r="C5597" s="8" t="s">
        <v>1353</v>
      </c>
      <c r="D5597" s="8">
        <v>37</v>
      </c>
      <c r="F5597" s="52" t="s">
        <v>139</v>
      </c>
      <c r="G5597" s="52">
        <v>0</v>
      </c>
      <c r="I5597" s="8">
        <f t="shared" ref="I5597:I5660" si="120">D5597+G5597</f>
        <v>37</v>
      </c>
      <c r="J5597" s="372"/>
    </row>
    <row r="5598" spans="1:10" ht="15" customHeight="1" x14ac:dyDescent="0.2">
      <c r="A5598" s="8">
        <v>2422</v>
      </c>
      <c r="B5598" s="365" t="s">
        <v>1121</v>
      </c>
      <c r="C5598" s="52" t="s">
        <v>397</v>
      </c>
      <c r="D5598" s="52">
        <v>16</v>
      </c>
      <c r="F5598" s="8" t="s">
        <v>1323</v>
      </c>
      <c r="G5598" s="8">
        <v>33</v>
      </c>
      <c r="I5598" s="8">
        <f t="shared" si="120"/>
        <v>49</v>
      </c>
      <c r="J5598" s="372"/>
    </row>
    <row r="5599" spans="1:10" ht="15" customHeight="1" x14ac:dyDescent="0.2">
      <c r="A5599" s="8">
        <v>2421</v>
      </c>
      <c r="B5599" s="365" t="s">
        <v>1121</v>
      </c>
      <c r="C5599" s="52" t="s">
        <v>404</v>
      </c>
      <c r="D5599" s="52">
        <v>11</v>
      </c>
      <c r="F5599" s="8" t="s">
        <v>409</v>
      </c>
      <c r="G5599" s="8">
        <v>21</v>
      </c>
      <c r="I5599" s="8">
        <f t="shared" si="120"/>
        <v>32</v>
      </c>
      <c r="J5599" s="372"/>
    </row>
    <row r="5600" spans="1:10" ht="15" customHeight="1" x14ac:dyDescent="0.2">
      <c r="A5600" s="8">
        <v>2420</v>
      </c>
      <c r="B5600" s="365" t="s">
        <v>1121</v>
      </c>
      <c r="C5600" s="8" t="s">
        <v>439</v>
      </c>
      <c r="D5600" s="8">
        <v>37</v>
      </c>
      <c r="F5600" s="52" t="s">
        <v>121</v>
      </c>
      <c r="G5600" s="52">
        <v>3</v>
      </c>
      <c r="I5600" s="8">
        <f t="shared" si="120"/>
        <v>40</v>
      </c>
      <c r="J5600" s="372"/>
    </row>
    <row r="5601" spans="1:10" ht="15" customHeight="1" x14ac:dyDescent="0.2">
      <c r="A5601" s="8">
        <v>2419</v>
      </c>
      <c r="B5601" s="365" t="s">
        <v>1121</v>
      </c>
      <c r="C5601" s="52" t="s">
        <v>1347</v>
      </c>
      <c r="D5601" s="52">
        <v>0</v>
      </c>
      <c r="F5601" s="8" t="s">
        <v>256</v>
      </c>
      <c r="G5601" s="8">
        <v>35</v>
      </c>
      <c r="I5601" s="8">
        <f t="shared" si="120"/>
        <v>35</v>
      </c>
      <c r="J5601" s="372"/>
    </row>
    <row r="5602" spans="1:10" ht="15" customHeight="1" x14ac:dyDescent="0.2">
      <c r="A5602" s="8">
        <v>2418</v>
      </c>
      <c r="B5602" s="365" t="s">
        <v>1121</v>
      </c>
      <c r="C5602" s="52" t="s">
        <v>154</v>
      </c>
      <c r="D5602" s="52">
        <v>14</v>
      </c>
      <c r="F5602" s="8" t="s">
        <v>540</v>
      </c>
      <c r="G5602" s="8">
        <v>20</v>
      </c>
      <c r="I5602" s="8">
        <f t="shared" si="120"/>
        <v>34</v>
      </c>
      <c r="J5602" s="372"/>
    </row>
    <row r="5603" spans="1:10" ht="15" customHeight="1" x14ac:dyDescent="0.2">
      <c r="A5603" s="8">
        <v>2417</v>
      </c>
      <c r="B5603" s="365" t="s">
        <v>1121</v>
      </c>
      <c r="C5603" s="52" t="s">
        <v>1352</v>
      </c>
      <c r="D5603" s="52">
        <v>17</v>
      </c>
      <c r="F5603" s="8" t="s">
        <v>422</v>
      </c>
      <c r="G5603" s="8">
        <v>35</v>
      </c>
      <c r="I5603" s="8">
        <f t="shared" si="120"/>
        <v>52</v>
      </c>
      <c r="J5603" s="372"/>
    </row>
    <row r="5604" spans="1:10" ht="15" customHeight="1" x14ac:dyDescent="0.2">
      <c r="A5604" s="8">
        <v>2416</v>
      </c>
      <c r="B5604" s="365" t="s">
        <v>1121</v>
      </c>
      <c r="C5604" s="8" t="s">
        <v>379</v>
      </c>
      <c r="D5604" s="8">
        <v>34</v>
      </c>
      <c r="E5604" s="52" t="s">
        <v>777</v>
      </c>
      <c r="F5604" s="52" t="s">
        <v>295</v>
      </c>
      <c r="G5604" s="52">
        <v>31</v>
      </c>
      <c r="I5604" s="8">
        <f t="shared" si="120"/>
        <v>65</v>
      </c>
      <c r="J5604" s="372"/>
    </row>
    <row r="5605" spans="1:10" ht="15" customHeight="1" x14ac:dyDescent="0.2">
      <c r="A5605" s="8">
        <v>2415</v>
      </c>
      <c r="B5605" s="365" t="s">
        <v>1121</v>
      </c>
      <c r="C5605" s="8" t="s">
        <v>516</v>
      </c>
      <c r="D5605" s="8">
        <v>20</v>
      </c>
      <c r="F5605" s="52" t="s">
        <v>442</v>
      </c>
      <c r="G5605" s="52">
        <v>9</v>
      </c>
      <c r="I5605" s="8">
        <f t="shared" si="120"/>
        <v>29</v>
      </c>
      <c r="J5605" s="372"/>
    </row>
    <row r="5606" spans="1:10" ht="15" customHeight="1" x14ac:dyDescent="0.2">
      <c r="A5606" s="8">
        <v>2414</v>
      </c>
      <c r="B5606" s="365" t="s">
        <v>1121</v>
      </c>
      <c r="C5606" s="52" t="s">
        <v>392</v>
      </c>
      <c r="D5606" s="52">
        <v>31</v>
      </c>
      <c r="E5606" s="52" t="s">
        <v>777</v>
      </c>
      <c r="F5606" s="8" t="s">
        <v>319</v>
      </c>
      <c r="G5606" s="8">
        <v>37</v>
      </c>
      <c r="I5606" s="8">
        <f t="shared" si="120"/>
        <v>68</v>
      </c>
      <c r="J5606" s="372"/>
    </row>
    <row r="5607" spans="1:10" ht="15" customHeight="1" x14ac:dyDescent="0.2">
      <c r="A5607" s="8">
        <v>2413</v>
      </c>
      <c r="B5607" s="365" t="s">
        <v>1121</v>
      </c>
      <c r="C5607" s="52" t="s">
        <v>138</v>
      </c>
      <c r="D5607" s="52">
        <v>21</v>
      </c>
      <c r="F5607" s="8" t="s">
        <v>243</v>
      </c>
      <c r="G5607" s="8">
        <v>28</v>
      </c>
      <c r="I5607" s="8">
        <f t="shared" si="120"/>
        <v>49</v>
      </c>
      <c r="J5607" s="372"/>
    </row>
    <row r="5608" spans="1:10" ht="15" customHeight="1" x14ac:dyDescent="0.2">
      <c r="A5608" s="8">
        <v>2412</v>
      </c>
      <c r="B5608" s="365" t="s">
        <v>1121</v>
      </c>
      <c r="C5608" s="52" t="s">
        <v>400</v>
      </c>
      <c r="D5608" s="52">
        <v>10</v>
      </c>
      <c r="F5608" s="8" t="s">
        <v>386</v>
      </c>
      <c r="G5608" s="8">
        <v>20</v>
      </c>
      <c r="I5608" s="8">
        <f t="shared" si="120"/>
        <v>30</v>
      </c>
      <c r="J5608" s="372"/>
    </row>
    <row r="5609" spans="1:10" ht="15" customHeight="1" x14ac:dyDescent="0.2">
      <c r="A5609" s="8">
        <v>2411</v>
      </c>
      <c r="B5609" s="365" t="s">
        <v>1121</v>
      </c>
      <c r="C5609" s="52" t="s">
        <v>1351</v>
      </c>
      <c r="D5609" s="52">
        <v>14</v>
      </c>
      <c r="F5609" s="8" t="s">
        <v>187</v>
      </c>
      <c r="G5609" s="8">
        <v>41</v>
      </c>
      <c r="H5609" s="216" t="s">
        <v>1382</v>
      </c>
      <c r="I5609" s="8">
        <f t="shared" si="120"/>
        <v>55</v>
      </c>
      <c r="J5609" s="372"/>
    </row>
    <row r="5610" spans="1:10" ht="15" customHeight="1" x14ac:dyDescent="0.2">
      <c r="A5610" s="8">
        <v>2410</v>
      </c>
      <c r="B5610" s="365" t="s">
        <v>1121</v>
      </c>
      <c r="C5610" s="8" t="s">
        <v>514</v>
      </c>
      <c r="D5610" s="8">
        <v>20</v>
      </c>
      <c r="F5610" s="52" t="s">
        <v>1355</v>
      </c>
      <c r="G5610" s="52">
        <v>10</v>
      </c>
      <c r="I5610" s="8">
        <f t="shared" si="120"/>
        <v>30</v>
      </c>
      <c r="J5610" s="372"/>
    </row>
    <row r="5611" spans="1:10" ht="15" customHeight="1" x14ac:dyDescent="0.2">
      <c r="A5611" s="8">
        <v>2409</v>
      </c>
      <c r="B5611" s="360" t="s">
        <v>1122</v>
      </c>
      <c r="C5611" s="376" t="s">
        <v>422</v>
      </c>
      <c r="D5611" s="52">
        <v>16</v>
      </c>
      <c r="F5611" s="8" t="s">
        <v>409</v>
      </c>
      <c r="G5611" s="8">
        <v>28</v>
      </c>
      <c r="I5611" s="8">
        <f t="shared" si="120"/>
        <v>44</v>
      </c>
      <c r="J5611" s="372"/>
    </row>
    <row r="5612" spans="1:10" ht="15" customHeight="1" x14ac:dyDescent="0.2">
      <c r="A5612" s="8">
        <v>2408</v>
      </c>
      <c r="B5612" s="360" t="s">
        <v>1122</v>
      </c>
      <c r="C5612" s="377" t="s">
        <v>154</v>
      </c>
      <c r="D5612" s="8">
        <v>23</v>
      </c>
      <c r="E5612" s="52" t="s">
        <v>777</v>
      </c>
      <c r="F5612" s="52" t="s">
        <v>1347</v>
      </c>
      <c r="G5612" s="52">
        <v>17</v>
      </c>
      <c r="I5612" s="8">
        <f t="shared" si="120"/>
        <v>40</v>
      </c>
      <c r="J5612" s="372"/>
    </row>
    <row r="5613" spans="1:10" ht="15" customHeight="1" x14ac:dyDescent="0.2">
      <c r="A5613" s="8">
        <v>2407</v>
      </c>
      <c r="B5613" s="360" t="s">
        <v>1122</v>
      </c>
      <c r="C5613" s="376" t="s">
        <v>441</v>
      </c>
      <c r="D5613" s="52">
        <v>17</v>
      </c>
      <c r="F5613" s="8" t="s">
        <v>514</v>
      </c>
      <c r="G5613" s="8">
        <v>29</v>
      </c>
      <c r="I5613" s="8">
        <f t="shared" si="120"/>
        <v>46</v>
      </c>
      <c r="J5613" s="372"/>
    </row>
    <row r="5614" spans="1:10" ht="15" customHeight="1" x14ac:dyDescent="0.2">
      <c r="A5614" s="8">
        <v>2406</v>
      </c>
      <c r="B5614" s="360" t="s">
        <v>1122</v>
      </c>
      <c r="C5614" s="376" t="s">
        <v>392</v>
      </c>
      <c r="D5614" s="52">
        <v>0</v>
      </c>
      <c r="F5614" s="8" t="s">
        <v>1323</v>
      </c>
      <c r="G5614" s="8">
        <v>35</v>
      </c>
      <c r="H5614" s="216" t="s">
        <v>1376</v>
      </c>
      <c r="I5614" s="8">
        <f t="shared" si="120"/>
        <v>35</v>
      </c>
      <c r="J5614" s="372"/>
    </row>
    <row r="5615" spans="1:10" ht="15" customHeight="1" x14ac:dyDescent="0.2">
      <c r="A5615" s="8">
        <v>2405</v>
      </c>
      <c r="B5615" s="360" t="s">
        <v>1122</v>
      </c>
      <c r="C5615" s="376" t="s">
        <v>397</v>
      </c>
      <c r="D5615" s="52">
        <v>17</v>
      </c>
      <c r="F5615" s="8" t="s">
        <v>1352</v>
      </c>
      <c r="G5615" s="8">
        <v>24</v>
      </c>
      <c r="I5615" s="8">
        <f t="shared" si="120"/>
        <v>41</v>
      </c>
      <c r="J5615" s="372"/>
    </row>
    <row r="5616" spans="1:10" ht="15" customHeight="1" x14ac:dyDescent="0.2">
      <c r="A5616" s="8">
        <v>2404</v>
      </c>
      <c r="B5616" s="360" t="s">
        <v>1122</v>
      </c>
      <c r="C5616" s="376" t="s">
        <v>1353</v>
      </c>
      <c r="D5616" s="52">
        <v>10</v>
      </c>
      <c r="E5616" s="52" t="s">
        <v>777</v>
      </c>
      <c r="F5616" s="8" t="s">
        <v>516</v>
      </c>
      <c r="G5616" s="8">
        <v>16</v>
      </c>
      <c r="I5616" s="8">
        <f t="shared" si="120"/>
        <v>26</v>
      </c>
      <c r="J5616" s="372"/>
    </row>
    <row r="5617" spans="1:10" ht="15" customHeight="1" x14ac:dyDescent="0.2">
      <c r="A5617" s="8">
        <v>2403</v>
      </c>
      <c r="B5617" s="360" t="s">
        <v>1122</v>
      </c>
      <c r="C5617" s="376" t="s">
        <v>256</v>
      </c>
      <c r="D5617" s="52">
        <v>27</v>
      </c>
      <c r="F5617" s="8" t="s">
        <v>379</v>
      </c>
      <c r="G5617" s="8">
        <v>31</v>
      </c>
      <c r="I5617" s="8">
        <f t="shared" si="120"/>
        <v>58</v>
      </c>
      <c r="J5617" s="372"/>
    </row>
    <row r="5618" spans="1:10" ht="15" customHeight="1" x14ac:dyDescent="0.2">
      <c r="A5618" s="8">
        <v>2402</v>
      </c>
      <c r="B5618" s="360" t="s">
        <v>1122</v>
      </c>
      <c r="C5618" s="376" t="s">
        <v>139</v>
      </c>
      <c r="D5618" s="52">
        <v>21</v>
      </c>
      <c r="F5618" s="8" t="s">
        <v>752</v>
      </c>
      <c r="G5618" s="8">
        <v>26</v>
      </c>
      <c r="I5618" s="8">
        <f t="shared" si="120"/>
        <v>47</v>
      </c>
      <c r="J5618" s="372"/>
    </row>
    <row r="5619" spans="1:10" ht="15" customHeight="1" x14ac:dyDescent="0.2">
      <c r="A5619" s="8">
        <v>2401</v>
      </c>
      <c r="B5619" s="360" t="s">
        <v>1122</v>
      </c>
      <c r="C5619" s="376" t="s">
        <v>1355</v>
      </c>
      <c r="D5619" s="52">
        <v>13</v>
      </c>
      <c r="E5619" s="52" t="s">
        <v>777</v>
      </c>
      <c r="F5619" s="8" t="s">
        <v>540</v>
      </c>
      <c r="G5619" s="8">
        <v>16</v>
      </c>
      <c r="I5619" s="8">
        <f t="shared" si="120"/>
        <v>29</v>
      </c>
      <c r="J5619" s="372"/>
    </row>
    <row r="5620" spans="1:10" ht="15" customHeight="1" x14ac:dyDescent="0.2">
      <c r="A5620" s="8">
        <v>2400</v>
      </c>
      <c r="B5620" s="360" t="s">
        <v>1122</v>
      </c>
      <c r="C5620" s="376" t="s">
        <v>187</v>
      </c>
      <c r="D5620" s="52">
        <v>20</v>
      </c>
      <c r="F5620" s="8" t="s">
        <v>295</v>
      </c>
      <c r="G5620" s="8">
        <v>23</v>
      </c>
      <c r="I5620" s="8">
        <f t="shared" si="120"/>
        <v>43</v>
      </c>
      <c r="J5620" s="372"/>
    </row>
    <row r="5621" spans="1:10" ht="15" customHeight="1" x14ac:dyDescent="0.2">
      <c r="A5621" s="8">
        <v>2399</v>
      </c>
      <c r="B5621" s="360" t="s">
        <v>1122</v>
      </c>
      <c r="C5621" s="376" t="s">
        <v>442</v>
      </c>
      <c r="D5621" s="52">
        <v>9</v>
      </c>
      <c r="F5621" s="8" t="s">
        <v>138</v>
      </c>
      <c r="G5621" s="8">
        <v>13</v>
      </c>
      <c r="I5621" s="8">
        <f t="shared" si="120"/>
        <v>22</v>
      </c>
      <c r="J5621" s="372"/>
    </row>
    <row r="5622" spans="1:10" ht="15" customHeight="1" x14ac:dyDescent="0.2">
      <c r="A5622" s="8">
        <v>2398</v>
      </c>
      <c r="B5622" s="360" t="s">
        <v>1122</v>
      </c>
      <c r="C5622" s="376" t="s">
        <v>121</v>
      </c>
      <c r="D5622" s="52">
        <v>10</v>
      </c>
      <c r="F5622" s="8" t="s">
        <v>400</v>
      </c>
      <c r="G5622" s="8">
        <v>17</v>
      </c>
      <c r="I5622" s="8">
        <f t="shared" si="120"/>
        <v>27</v>
      </c>
      <c r="J5622" s="372"/>
    </row>
    <row r="5623" spans="1:10" ht="15" customHeight="1" x14ac:dyDescent="0.2">
      <c r="A5623" s="8">
        <v>2397</v>
      </c>
      <c r="B5623" s="360" t="s">
        <v>1122</v>
      </c>
      <c r="C5623" s="376" t="s">
        <v>243</v>
      </c>
      <c r="D5623" s="52">
        <v>14</v>
      </c>
      <c r="F5623" s="8" t="s">
        <v>439</v>
      </c>
      <c r="G5623" s="8">
        <v>42</v>
      </c>
      <c r="I5623" s="8">
        <f t="shared" si="120"/>
        <v>56</v>
      </c>
      <c r="J5623" s="372"/>
    </row>
    <row r="5624" spans="1:10" ht="15" customHeight="1" x14ac:dyDescent="0.2">
      <c r="A5624" s="8">
        <v>2396</v>
      </c>
      <c r="B5624" s="360" t="s">
        <v>1122</v>
      </c>
      <c r="C5624" s="376" t="s">
        <v>404</v>
      </c>
      <c r="D5624" s="52">
        <v>19</v>
      </c>
      <c r="F5624" s="8" t="s">
        <v>319</v>
      </c>
      <c r="G5624" s="8">
        <v>33</v>
      </c>
      <c r="I5624" s="8">
        <f t="shared" si="120"/>
        <v>52</v>
      </c>
      <c r="J5624" s="372"/>
    </row>
    <row r="5625" spans="1:10" ht="15" customHeight="1" x14ac:dyDescent="0.2">
      <c r="A5625" s="8">
        <v>2395</v>
      </c>
      <c r="B5625" s="360" t="s">
        <v>1122</v>
      </c>
      <c r="C5625" s="377" t="s">
        <v>386</v>
      </c>
      <c r="D5625" s="8">
        <v>23</v>
      </c>
      <c r="E5625" s="52" t="s">
        <v>777</v>
      </c>
      <c r="F5625" s="52" t="s">
        <v>1351</v>
      </c>
      <c r="G5625" s="52">
        <v>20</v>
      </c>
      <c r="I5625" s="8">
        <f t="shared" si="120"/>
        <v>43</v>
      </c>
      <c r="J5625" s="372"/>
    </row>
    <row r="5626" spans="1:10" ht="15" customHeight="1" x14ac:dyDescent="0.2">
      <c r="A5626" s="8">
        <v>2394</v>
      </c>
      <c r="B5626" s="365" t="s">
        <v>1123</v>
      </c>
      <c r="C5626" s="8" t="s">
        <v>516</v>
      </c>
      <c r="D5626" s="8">
        <v>35</v>
      </c>
      <c r="F5626" s="52" t="s">
        <v>243</v>
      </c>
      <c r="G5626" s="52">
        <v>17</v>
      </c>
      <c r="H5626" s="216" t="s">
        <v>1383</v>
      </c>
      <c r="I5626" s="8">
        <f t="shared" si="120"/>
        <v>52</v>
      </c>
      <c r="J5626" s="372"/>
    </row>
    <row r="5627" spans="1:10" ht="15" customHeight="1" x14ac:dyDescent="0.2">
      <c r="A5627" s="8">
        <v>2393</v>
      </c>
      <c r="B5627" s="365" t="s">
        <v>1123</v>
      </c>
      <c r="C5627" s="8" t="s">
        <v>1323</v>
      </c>
      <c r="D5627" s="8">
        <v>33</v>
      </c>
      <c r="F5627" s="52" t="s">
        <v>400</v>
      </c>
      <c r="G5627" s="52">
        <v>19</v>
      </c>
      <c r="I5627" s="8">
        <f t="shared" si="120"/>
        <v>52</v>
      </c>
      <c r="J5627" s="372"/>
    </row>
    <row r="5628" spans="1:10" ht="15" customHeight="1" x14ac:dyDescent="0.2">
      <c r="A5628" s="8">
        <v>2392</v>
      </c>
      <c r="B5628" s="365" t="s">
        <v>1123</v>
      </c>
      <c r="C5628" s="8" t="s">
        <v>319</v>
      </c>
      <c r="D5628" s="8">
        <v>13</v>
      </c>
      <c r="F5628" s="52" t="s">
        <v>514</v>
      </c>
      <c r="G5628" s="52">
        <v>10</v>
      </c>
      <c r="I5628" s="8">
        <f t="shared" si="120"/>
        <v>23</v>
      </c>
      <c r="J5628" s="372"/>
    </row>
    <row r="5629" spans="1:10" ht="15" customHeight="1" x14ac:dyDescent="0.2">
      <c r="A5629" s="8">
        <v>2391</v>
      </c>
      <c r="B5629" s="365" t="s">
        <v>1123</v>
      </c>
      <c r="C5629" s="8" t="s">
        <v>439</v>
      </c>
      <c r="D5629" s="8">
        <v>21</v>
      </c>
      <c r="F5629" s="52" t="s">
        <v>442</v>
      </c>
      <c r="G5629" s="52">
        <v>17</v>
      </c>
      <c r="I5629" s="8">
        <f t="shared" si="120"/>
        <v>38</v>
      </c>
      <c r="J5629" s="372"/>
    </row>
    <row r="5630" spans="1:10" ht="15" customHeight="1" x14ac:dyDescent="0.2">
      <c r="A5630" s="8">
        <v>2390</v>
      </c>
      <c r="B5630" s="365" t="s">
        <v>1123</v>
      </c>
      <c r="C5630" s="52" t="s">
        <v>379</v>
      </c>
      <c r="D5630" s="52">
        <v>10</v>
      </c>
      <c r="F5630" s="8" t="s">
        <v>187</v>
      </c>
      <c r="G5630" s="8">
        <v>17</v>
      </c>
      <c r="I5630" s="8">
        <f t="shared" si="120"/>
        <v>27</v>
      </c>
      <c r="J5630" s="372"/>
    </row>
    <row r="5631" spans="1:10" ht="15" customHeight="1" x14ac:dyDescent="0.2">
      <c r="A5631" s="8">
        <v>2389</v>
      </c>
      <c r="B5631" s="365" t="s">
        <v>1123</v>
      </c>
      <c r="C5631" s="52" t="s">
        <v>540</v>
      </c>
      <c r="D5631" s="52">
        <v>10</v>
      </c>
      <c r="F5631" s="8" t="s">
        <v>422</v>
      </c>
      <c r="G5631" s="8">
        <v>17</v>
      </c>
      <c r="I5631" s="8">
        <f t="shared" si="120"/>
        <v>27</v>
      </c>
      <c r="J5631" s="372"/>
    </row>
    <row r="5632" spans="1:10" ht="15" customHeight="1" x14ac:dyDescent="0.2">
      <c r="A5632" s="8">
        <v>2388</v>
      </c>
      <c r="B5632" s="365" t="s">
        <v>1123</v>
      </c>
      <c r="C5632" s="8" t="s">
        <v>256</v>
      </c>
      <c r="D5632" s="8">
        <v>27</v>
      </c>
      <c r="F5632" s="52" t="s">
        <v>154</v>
      </c>
      <c r="G5632" s="52">
        <v>0</v>
      </c>
      <c r="I5632" s="8">
        <f t="shared" si="120"/>
        <v>27</v>
      </c>
      <c r="J5632" s="372"/>
    </row>
    <row r="5633" spans="1:10" ht="15" customHeight="1" x14ac:dyDescent="0.2">
      <c r="A5633" s="8">
        <v>2387</v>
      </c>
      <c r="B5633" s="365" t="s">
        <v>1123</v>
      </c>
      <c r="C5633" s="52" t="s">
        <v>121</v>
      </c>
      <c r="D5633" s="52">
        <v>0</v>
      </c>
      <c r="F5633" s="8" t="s">
        <v>392</v>
      </c>
      <c r="G5633" s="8">
        <v>34</v>
      </c>
      <c r="I5633" s="8">
        <f t="shared" si="120"/>
        <v>34</v>
      </c>
      <c r="J5633" s="372"/>
    </row>
    <row r="5634" spans="1:10" ht="15" customHeight="1" x14ac:dyDescent="0.2">
      <c r="A5634" s="8">
        <v>2386</v>
      </c>
      <c r="B5634" s="365" t="s">
        <v>1123</v>
      </c>
      <c r="C5634" s="8" t="s">
        <v>409</v>
      </c>
      <c r="D5634" s="8">
        <v>24</v>
      </c>
      <c r="F5634" s="52" t="s">
        <v>139</v>
      </c>
      <c r="G5634" s="52">
        <v>9</v>
      </c>
      <c r="I5634" s="8">
        <f t="shared" si="120"/>
        <v>33</v>
      </c>
      <c r="J5634" s="372"/>
    </row>
    <row r="5635" spans="1:10" ht="15" customHeight="1" x14ac:dyDescent="0.2">
      <c r="A5635" s="8">
        <v>2385</v>
      </c>
      <c r="B5635" s="365" t="s">
        <v>1123</v>
      </c>
      <c r="C5635" s="52" t="s">
        <v>386</v>
      </c>
      <c r="D5635" s="52">
        <v>20</v>
      </c>
      <c r="E5635" s="52" t="s">
        <v>777</v>
      </c>
      <c r="F5635" s="8" t="s">
        <v>404</v>
      </c>
      <c r="G5635" s="8">
        <v>23</v>
      </c>
      <c r="I5635" s="8">
        <f t="shared" si="120"/>
        <v>43</v>
      </c>
      <c r="J5635" s="372"/>
    </row>
    <row r="5636" spans="1:10" ht="15" customHeight="1" x14ac:dyDescent="0.2">
      <c r="A5636" s="8">
        <v>2384</v>
      </c>
      <c r="B5636" s="365" t="s">
        <v>1123</v>
      </c>
      <c r="C5636" s="8" t="s">
        <v>295</v>
      </c>
      <c r="D5636" s="8">
        <v>16</v>
      </c>
      <c r="F5636" s="52" t="s">
        <v>441</v>
      </c>
      <c r="G5636" s="52">
        <v>13</v>
      </c>
      <c r="I5636" s="8">
        <f t="shared" si="120"/>
        <v>29</v>
      </c>
      <c r="J5636" s="372"/>
    </row>
    <row r="5637" spans="1:10" ht="15" customHeight="1" x14ac:dyDescent="0.2">
      <c r="A5637" s="8">
        <v>2383</v>
      </c>
      <c r="B5637" s="365" t="s">
        <v>1123</v>
      </c>
      <c r="C5637" s="8" t="s">
        <v>8219</v>
      </c>
      <c r="D5637" s="8">
        <v>16</v>
      </c>
      <c r="F5637" s="52" t="s">
        <v>1353</v>
      </c>
      <c r="G5637" s="52">
        <v>10</v>
      </c>
      <c r="I5637" s="8">
        <f t="shared" si="120"/>
        <v>26</v>
      </c>
      <c r="J5637" s="372"/>
    </row>
    <row r="5638" spans="1:10" ht="15" customHeight="1" x14ac:dyDescent="0.2">
      <c r="A5638" s="8">
        <v>2382</v>
      </c>
      <c r="B5638" s="365" t="s">
        <v>1123</v>
      </c>
      <c r="C5638" s="52" t="s">
        <v>1351</v>
      </c>
      <c r="D5638" s="52">
        <v>19</v>
      </c>
      <c r="E5638" s="8" t="s">
        <v>206</v>
      </c>
      <c r="F5638" s="52" t="s">
        <v>397</v>
      </c>
      <c r="G5638" s="52">
        <v>19</v>
      </c>
      <c r="I5638" s="8">
        <f t="shared" si="120"/>
        <v>38</v>
      </c>
      <c r="J5638" s="372"/>
    </row>
    <row r="5639" spans="1:10" ht="15" customHeight="1" x14ac:dyDescent="0.2">
      <c r="A5639" s="8">
        <v>2381</v>
      </c>
      <c r="B5639" s="365" t="s">
        <v>1123</v>
      </c>
      <c r="C5639" s="52" t="s">
        <v>1347</v>
      </c>
      <c r="D5639" s="52">
        <v>21</v>
      </c>
      <c r="F5639" s="8" t="s">
        <v>1355</v>
      </c>
      <c r="G5639" s="8">
        <v>27</v>
      </c>
      <c r="I5639" s="8">
        <f t="shared" si="120"/>
        <v>48</v>
      </c>
      <c r="J5639" s="372"/>
    </row>
    <row r="5640" spans="1:10" ht="15" customHeight="1" x14ac:dyDescent="0.2">
      <c r="A5640" s="8">
        <v>2380</v>
      </c>
      <c r="B5640" s="360" t="s">
        <v>1124</v>
      </c>
      <c r="C5640" s="376" t="s">
        <v>1353</v>
      </c>
      <c r="D5640" s="52">
        <v>13</v>
      </c>
      <c r="F5640" s="8" t="s">
        <v>392</v>
      </c>
      <c r="G5640" s="8">
        <v>26</v>
      </c>
      <c r="I5640" s="8">
        <f t="shared" si="120"/>
        <v>39</v>
      </c>
      <c r="J5640" s="372"/>
    </row>
    <row r="5641" spans="1:10" ht="15" customHeight="1" x14ac:dyDescent="0.2">
      <c r="A5641" s="8">
        <v>2379</v>
      </c>
      <c r="B5641" s="360" t="s">
        <v>1124</v>
      </c>
      <c r="C5641" s="377" t="s">
        <v>187</v>
      </c>
      <c r="D5641" s="8">
        <v>24</v>
      </c>
      <c r="F5641" s="52" t="s">
        <v>442</v>
      </c>
      <c r="G5641" s="52">
        <v>16</v>
      </c>
      <c r="I5641" s="8">
        <f t="shared" si="120"/>
        <v>40</v>
      </c>
      <c r="J5641" s="372"/>
    </row>
    <row r="5642" spans="1:10" ht="15" customHeight="1" x14ac:dyDescent="0.2">
      <c r="A5642" s="8">
        <v>2378</v>
      </c>
      <c r="B5642" s="360" t="s">
        <v>1124</v>
      </c>
      <c r="C5642" s="376" t="s">
        <v>1347</v>
      </c>
      <c r="D5642" s="52">
        <v>14</v>
      </c>
      <c r="F5642" s="8" t="s">
        <v>514</v>
      </c>
      <c r="G5642" s="8">
        <v>40</v>
      </c>
      <c r="I5642" s="8">
        <f t="shared" si="120"/>
        <v>54</v>
      </c>
      <c r="J5642" s="372"/>
    </row>
    <row r="5643" spans="1:10" ht="15" customHeight="1" x14ac:dyDescent="0.2">
      <c r="A5643" s="8">
        <v>2377</v>
      </c>
      <c r="B5643" s="360" t="s">
        <v>1124</v>
      </c>
      <c r="C5643" s="376" t="s">
        <v>441</v>
      </c>
      <c r="D5643" s="52">
        <v>14</v>
      </c>
      <c r="F5643" s="8" t="s">
        <v>439</v>
      </c>
      <c r="G5643" s="8">
        <v>30</v>
      </c>
      <c r="I5643" s="8">
        <f t="shared" si="120"/>
        <v>44</v>
      </c>
      <c r="J5643" s="372"/>
    </row>
    <row r="5644" spans="1:10" ht="15" customHeight="1" x14ac:dyDescent="0.2">
      <c r="A5644" s="8">
        <v>2376</v>
      </c>
      <c r="B5644" s="360" t="s">
        <v>1124</v>
      </c>
      <c r="C5644" s="377" t="s">
        <v>319</v>
      </c>
      <c r="D5644" s="8">
        <v>28</v>
      </c>
      <c r="F5644" s="52" t="s">
        <v>516</v>
      </c>
      <c r="G5644" s="52">
        <v>15</v>
      </c>
      <c r="I5644" s="8">
        <f t="shared" si="120"/>
        <v>43</v>
      </c>
      <c r="J5644" s="372"/>
    </row>
    <row r="5645" spans="1:10" ht="15" customHeight="1" x14ac:dyDescent="0.2">
      <c r="A5645" s="8">
        <v>2375</v>
      </c>
      <c r="B5645" s="360" t="s">
        <v>1124</v>
      </c>
      <c r="C5645" s="376" t="s">
        <v>138</v>
      </c>
      <c r="D5645" s="52">
        <v>6</v>
      </c>
      <c r="F5645" s="8" t="s">
        <v>256</v>
      </c>
      <c r="G5645" s="8">
        <v>23</v>
      </c>
      <c r="I5645" s="8">
        <f t="shared" si="120"/>
        <v>29</v>
      </c>
      <c r="J5645" s="372"/>
    </row>
    <row r="5646" spans="1:10" ht="15" customHeight="1" x14ac:dyDescent="0.2">
      <c r="A5646" s="8">
        <v>2374</v>
      </c>
      <c r="B5646" s="360" t="s">
        <v>1124</v>
      </c>
      <c r="C5646" s="377" t="s">
        <v>243</v>
      </c>
      <c r="D5646" s="8">
        <v>34</v>
      </c>
      <c r="F5646" s="52" t="s">
        <v>379</v>
      </c>
      <c r="G5646" s="52">
        <v>14</v>
      </c>
      <c r="I5646" s="8">
        <f t="shared" si="120"/>
        <v>48</v>
      </c>
      <c r="J5646" s="372"/>
    </row>
    <row r="5647" spans="1:10" ht="15" customHeight="1" x14ac:dyDescent="0.2">
      <c r="A5647" s="8">
        <v>2373</v>
      </c>
      <c r="B5647" s="360" t="s">
        <v>1124</v>
      </c>
      <c r="C5647" s="376" t="s">
        <v>409</v>
      </c>
      <c r="D5647" s="52">
        <v>20</v>
      </c>
      <c r="F5647" s="8" t="s">
        <v>295</v>
      </c>
      <c r="G5647" s="8">
        <v>28</v>
      </c>
      <c r="I5647" s="8">
        <f t="shared" si="120"/>
        <v>48</v>
      </c>
      <c r="J5647" s="372"/>
    </row>
    <row r="5648" spans="1:10" ht="15" customHeight="1" x14ac:dyDescent="0.2">
      <c r="A5648" s="8">
        <v>2372</v>
      </c>
      <c r="B5648" s="360" t="s">
        <v>1124</v>
      </c>
      <c r="C5648" s="377" t="s">
        <v>1323</v>
      </c>
      <c r="D5648" s="8">
        <v>48</v>
      </c>
      <c r="F5648" s="52" t="s">
        <v>121</v>
      </c>
      <c r="G5648" s="52">
        <v>19</v>
      </c>
      <c r="I5648" s="8">
        <f t="shared" si="120"/>
        <v>67</v>
      </c>
      <c r="J5648" s="372"/>
    </row>
    <row r="5649" spans="1:10" ht="15" customHeight="1" x14ac:dyDescent="0.2">
      <c r="A5649" s="8">
        <v>2371</v>
      </c>
      <c r="B5649" s="360" t="s">
        <v>1124</v>
      </c>
      <c r="C5649" s="8" t="s">
        <v>8219</v>
      </c>
      <c r="D5649" s="8">
        <v>24</v>
      </c>
      <c r="F5649" s="52" t="s">
        <v>404</v>
      </c>
      <c r="G5649" s="52">
        <v>22</v>
      </c>
      <c r="I5649" s="8">
        <f t="shared" si="120"/>
        <v>46</v>
      </c>
      <c r="J5649" s="372"/>
    </row>
    <row r="5650" spans="1:10" ht="15" customHeight="1" x14ac:dyDescent="0.2">
      <c r="A5650" s="8">
        <v>2370</v>
      </c>
      <c r="B5650" s="360" t="s">
        <v>1124</v>
      </c>
      <c r="C5650" s="376" t="s">
        <v>154</v>
      </c>
      <c r="D5650" s="52">
        <v>7</v>
      </c>
      <c r="F5650" s="8" t="s">
        <v>386</v>
      </c>
      <c r="G5650" s="8">
        <v>34</v>
      </c>
      <c r="I5650" s="8">
        <f t="shared" si="120"/>
        <v>41</v>
      </c>
      <c r="J5650" s="372"/>
    </row>
    <row r="5651" spans="1:10" ht="15" customHeight="1" x14ac:dyDescent="0.2">
      <c r="A5651" s="8">
        <v>2369</v>
      </c>
      <c r="B5651" s="360" t="s">
        <v>1124</v>
      </c>
      <c r="C5651" s="377" t="s">
        <v>1352</v>
      </c>
      <c r="D5651" s="8">
        <v>17</v>
      </c>
      <c r="F5651" s="52" t="s">
        <v>1351</v>
      </c>
      <c r="G5651" s="52">
        <v>13</v>
      </c>
      <c r="I5651" s="8">
        <f t="shared" si="120"/>
        <v>30</v>
      </c>
      <c r="J5651" s="372"/>
    </row>
    <row r="5652" spans="1:10" ht="15" customHeight="1" x14ac:dyDescent="0.2">
      <c r="A5652" s="8">
        <v>2368</v>
      </c>
      <c r="B5652" s="360" t="s">
        <v>1124</v>
      </c>
      <c r="C5652" s="377" t="s">
        <v>540</v>
      </c>
      <c r="D5652" s="8">
        <v>38</v>
      </c>
      <c r="F5652" s="52" t="s">
        <v>397</v>
      </c>
      <c r="G5652" s="52">
        <v>16</v>
      </c>
      <c r="H5652" s="216" t="s">
        <v>1384</v>
      </c>
      <c r="I5652" s="8">
        <f t="shared" si="120"/>
        <v>54</v>
      </c>
      <c r="J5652" s="372"/>
    </row>
    <row r="5653" spans="1:10" ht="15" customHeight="1" x14ac:dyDescent="0.2">
      <c r="A5653" s="8">
        <v>2367</v>
      </c>
      <c r="B5653" s="360" t="s">
        <v>1124</v>
      </c>
      <c r="C5653" s="377" t="s">
        <v>422</v>
      </c>
      <c r="D5653" s="8">
        <v>10</v>
      </c>
      <c r="F5653" s="52" t="s">
        <v>1355</v>
      </c>
      <c r="G5653" s="52">
        <v>7</v>
      </c>
      <c r="I5653" s="8">
        <f t="shared" si="120"/>
        <v>17</v>
      </c>
      <c r="J5653" s="372"/>
    </row>
    <row r="5654" spans="1:10" ht="15" customHeight="1" x14ac:dyDescent="0.2">
      <c r="A5654" s="8">
        <v>2366</v>
      </c>
      <c r="B5654" s="365" t="s">
        <v>1125</v>
      </c>
      <c r="C5654" s="52" t="s">
        <v>139</v>
      </c>
      <c r="D5654" s="52">
        <v>3</v>
      </c>
      <c r="F5654" s="8" t="s">
        <v>409</v>
      </c>
      <c r="G5654" s="8">
        <v>45</v>
      </c>
      <c r="I5654" s="8">
        <f t="shared" si="120"/>
        <v>48</v>
      </c>
      <c r="J5654" s="372"/>
    </row>
    <row r="5655" spans="1:10" ht="15" customHeight="1" x14ac:dyDescent="0.2">
      <c r="A5655" s="8">
        <v>2365</v>
      </c>
      <c r="B5655" s="365" t="s">
        <v>1125</v>
      </c>
      <c r="C5655" s="52" t="s">
        <v>1352</v>
      </c>
      <c r="D5655" s="52">
        <v>7</v>
      </c>
      <c r="F5655" s="8" t="s">
        <v>540</v>
      </c>
      <c r="G5655" s="8">
        <v>13</v>
      </c>
      <c r="I5655" s="8">
        <f t="shared" si="120"/>
        <v>20</v>
      </c>
      <c r="J5655" s="372"/>
    </row>
    <row r="5656" spans="1:10" ht="15" customHeight="1" x14ac:dyDescent="0.2">
      <c r="A5656" s="8">
        <v>2364</v>
      </c>
      <c r="B5656" s="365" t="s">
        <v>1125</v>
      </c>
      <c r="C5656" s="52" t="s">
        <v>1351</v>
      </c>
      <c r="D5656" s="52">
        <v>10</v>
      </c>
      <c r="F5656" s="8" t="s">
        <v>1323</v>
      </c>
      <c r="G5656" s="8">
        <v>65</v>
      </c>
      <c r="H5656" s="216" t="s">
        <v>1376</v>
      </c>
      <c r="I5656" s="8">
        <f t="shared" si="120"/>
        <v>75</v>
      </c>
      <c r="J5656" s="372"/>
    </row>
    <row r="5657" spans="1:10" ht="15" customHeight="1" x14ac:dyDescent="0.2">
      <c r="A5657" s="8">
        <v>2363</v>
      </c>
      <c r="B5657" s="365" t="s">
        <v>1125</v>
      </c>
      <c r="C5657" s="8" t="s">
        <v>187</v>
      </c>
      <c r="D5657" s="8">
        <v>31</v>
      </c>
      <c r="F5657" s="52" t="s">
        <v>138</v>
      </c>
      <c r="G5657" s="52">
        <v>27</v>
      </c>
      <c r="I5657" s="8">
        <f t="shared" si="120"/>
        <v>58</v>
      </c>
      <c r="J5657" s="372"/>
    </row>
    <row r="5658" spans="1:10" ht="15" customHeight="1" x14ac:dyDescent="0.2">
      <c r="A5658" s="8">
        <v>2362</v>
      </c>
      <c r="B5658" s="365" t="s">
        <v>1125</v>
      </c>
      <c r="C5658" s="52" t="s">
        <v>397</v>
      </c>
      <c r="D5658" s="52">
        <v>10</v>
      </c>
      <c r="F5658" s="8" t="s">
        <v>121</v>
      </c>
      <c r="G5658" s="8">
        <v>21</v>
      </c>
      <c r="I5658" s="8">
        <f t="shared" si="120"/>
        <v>31</v>
      </c>
      <c r="J5658" s="372"/>
    </row>
    <row r="5659" spans="1:10" ht="15" customHeight="1" x14ac:dyDescent="0.2">
      <c r="A5659" s="8">
        <v>2361</v>
      </c>
      <c r="B5659" s="365" t="s">
        <v>1125</v>
      </c>
      <c r="C5659" s="52" t="s">
        <v>439</v>
      </c>
      <c r="D5659" s="52">
        <v>14</v>
      </c>
      <c r="F5659" s="8" t="s">
        <v>516</v>
      </c>
      <c r="G5659" s="8">
        <v>17</v>
      </c>
      <c r="I5659" s="8">
        <f t="shared" si="120"/>
        <v>31</v>
      </c>
      <c r="J5659" s="372"/>
    </row>
    <row r="5660" spans="1:10" ht="15" customHeight="1" x14ac:dyDescent="0.2">
      <c r="A5660" s="8">
        <v>2360</v>
      </c>
      <c r="B5660" s="365" t="s">
        <v>1125</v>
      </c>
      <c r="C5660" s="52" t="s">
        <v>8219</v>
      </c>
      <c r="D5660" s="52">
        <v>17</v>
      </c>
      <c r="F5660" s="8" t="s">
        <v>256</v>
      </c>
      <c r="G5660" s="8">
        <v>34</v>
      </c>
      <c r="I5660" s="8">
        <f t="shared" si="120"/>
        <v>51</v>
      </c>
      <c r="J5660" s="372"/>
    </row>
    <row r="5661" spans="1:10" ht="15" customHeight="1" x14ac:dyDescent="0.2">
      <c r="A5661" s="8">
        <v>2359</v>
      </c>
      <c r="B5661" s="365" t="s">
        <v>1125</v>
      </c>
      <c r="C5661" s="8" t="s">
        <v>154</v>
      </c>
      <c r="D5661" s="8">
        <v>16</v>
      </c>
      <c r="F5661" s="52" t="s">
        <v>379</v>
      </c>
      <c r="G5661" s="52">
        <v>6</v>
      </c>
      <c r="I5661" s="8">
        <f t="shared" ref="I5661:I5724" si="121">D5661+G5661</f>
        <v>22</v>
      </c>
      <c r="J5661" s="372"/>
    </row>
    <row r="5662" spans="1:10" ht="15" customHeight="1" x14ac:dyDescent="0.2">
      <c r="A5662" s="8">
        <v>2358</v>
      </c>
      <c r="B5662" s="365" t="s">
        <v>1125</v>
      </c>
      <c r="C5662" s="8" t="s">
        <v>400</v>
      </c>
      <c r="D5662" s="8">
        <v>16</v>
      </c>
      <c r="F5662" s="52" t="s">
        <v>295</v>
      </c>
      <c r="G5662" s="52">
        <v>3</v>
      </c>
      <c r="I5662" s="8">
        <f t="shared" si="121"/>
        <v>19</v>
      </c>
      <c r="J5662" s="372"/>
    </row>
    <row r="5663" spans="1:10" ht="15" customHeight="1" x14ac:dyDescent="0.2">
      <c r="A5663" s="8">
        <v>2357</v>
      </c>
      <c r="B5663" s="365" t="s">
        <v>1125</v>
      </c>
      <c r="C5663" s="52" t="s">
        <v>442</v>
      </c>
      <c r="D5663" s="52">
        <v>17</v>
      </c>
      <c r="E5663" s="8" t="s">
        <v>206</v>
      </c>
      <c r="F5663" s="52" t="s">
        <v>243</v>
      </c>
      <c r="G5663" s="52">
        <v>17</v>
      </c>
      <c r="I5663" s="8">
        <f t="shared" si="121"/>
        <v>34</v>
      </c>
      <c r="J5663" s="372"/>
    </row>
    <row r="5664" spans="1:10" ht="15" customHeight="1" x14ac:dyDescent="0.2">
      <c r="A5664" s="8">
        <v>2356</v>
      </c>
      <c r="B5664" s="365" t="s">
        <v>1125</v>
      </c>
      <c r="C5664" s="52" t="s">
        <v>1355</v>
      </c>
      <c r="D5664" s="52">
        <v>9</v>
      </c>
      <c r="F5664" s="8" t="s">
        <v>441</v>
      </c>
      <c r="G5664" s="8">
        <v>20</v>
      </c>
      <c r="I5664" s="8">
        <f t="shared" si="121"/>
        <v>29</v>
      </c>
      <c r="J5664" s="372"/>
    </row>
    <row r="5665" spans="1:10" ht="15" customHeight="1" x14ac:dyDescent="0.2">
      <c r="A5665" s="8">
        <v>2355</v>
      </c>
      <c r="B5665" s="365" t="s">
        <v>1125</v>
      </c>
      <c r="C5665" s="52" t="s">
        <v>422</v>
      </c>
      <c r="D5665" s="52">
        <v>10</v>
      </c>
      <c r="F5665" s="8" t="s">
        <v>1347</v>
      </c>
      <c r="G5665" s="8">
        <v>24</v>
      </c>
      <c r="I5665" s="8">
        <f t="shared" si="121"/>
        <v>34</v>
      </c>
      <c r="J5665" s="372"/>
    </row>
    <row r="5666" spans="1:10" ht="15" customHeight="1" x14ac:dyDescent="0.2">
      <c r="A5666" s="8">
        <v>2354</v>
      </c>
      <c r="B5666" s="365" t="s">
        <v>1125</v>
      </c>
      <c r="C5666" s="52" t="s">
        <v>514</v>
      </c>
      <c r="D5666" s="52">
        <v>14</v>
      </c>
      <c r="F5666" s="8" t="s">
        <v>319</v>
      </c>
      <c r="G5666" s="8">
        <v>19</v>
      </c>
      <c r="I5666" s="8">
        <f t="shared" si="121"/>
        <v>33</v>
      </c>
      <c r="J5666" s="372"/>
    </row>
    <row r="5667" spans="1:10" ht="15" customHeight="1" x14ac:dyDescent="0.2">
      <c r="A5667" s="8">
        <v>2353</v>
      </c>
      <c r="B5667" s="360" t="s">
        <v>1126</v>
      </c>
      <c r="C5667" s="377" t="s">
        <v>1323</v>
      </c>
      <c r="D5667" s="8">
        <v>38</v>
      </c>
      <c r="F5667" s="52" t="s">
        <v>404</v>
      </c>
      <c r="G5667" s="52">
        <v>29</v>
      </c>
      <c r="I5667" s="8">
        <f t="shared" si="121"/>
        <v>67</v>
      </c>
      <c r="J5667" s="372"/>
    </row>
    <row r="5668" spans="1:10" ht="15" customHeight="1" x14ac:dyDescent="0.2">
      <c r="A5668" s="8">
        <v>2352</v>
      </c>
      <c r="B5668" s="360" t="s">
        <v>1126</v>
      </c>
      <c r="C5668" s="376" t="s">
        <v>386</v>
      </c>
      <c r="D5668" s="52">
        <v>21</v>
      </c>
      <c r="E5668" s="52" t="s">
        <v>777</v>
      </c>
      <c r="F5668" s="8" t="s">
        <v>243</v>
      </c>
      <c r="G5668" s="8">
        <v>27</v>
      </c>
      <c r="I5668" s="8">
        <f t="shared" si="121"/>
        <v>48</v>
      </c>
      <c r="J5668" s="372"/>
    </row>
    <row r="5669" spans="1:10" ht="15" customHeight="1" x14ac:dyDescent="0.2">
      <c r="A5669" s="8">
        <v>2351</v>
      </c>
      <c r="B5669" s="360" t="s">
        <v>1126</v>
      </c>
      <c r="C5669" s="376" t="s">
        <v>397</v>
      </c>
      <c r="D5669" s="52">
        <v>23</v>
      </c>
      <c r="F5669" s="8" t="s">
        <v>139</v>
      </c>
      <c r="G5669" s="8">
        <v>30</v>
      </c>
      <c r="I5669" s="8">
        <f t="shared" si="121"/>
        <v>53</v>
      </c>
      <c r="J5669" s="372"/>
    </row>
    <row r="5670" spans="1:10" ht="15" customHeight="1" x14ac:dyDescent="0.2">
      <c r="A5670" s="8">
        <v>2350</v>
      </c>
      <c r="B5670" s="360" t="s">
        <v>1126</v>
      </c>
      <c r="C5670" s="377" t="s">
        <v>295</v>
      </c>
      <c r="D5670" s="8">
        <v>15</v>
      </c>
      <c r="F5670" s="52" t="s">
        <v>154</v>
      </c>
      <c r="G5670" s="52">
        <v>10</v>
      </c>
      <c r="I5670" s="8">
        <f t="shared" si="121"/>
        <v>25</v>
      </c>
      <c r="J5670" s="372"/>
    </row>
    <row r="5671" spans="1:10" ht="15" customHeight="1" x14ac:dyDescent="0.2">
      <c r="A5671" s="8">
        <v>2349</v>
      </c>
      <c r="B5671" s="360" t="s">
        <v>1126</v>
      </c>
      <c r="C5671" s="376" t="s">
        <v>1353</v>
      </c>
      <c r="D5671" s="52">
        <v>23</v>
      </c>
      <c r="F5671" s="8" t="s">
        <v>752</v>
      </c>
      <c r="G5671" s="8">
        <v>37</v>
      </c>
      <c r="I5671" s="8">
        <f t="shared" si="121"/>
        <v>60</v>
      </c>
      <c r="J5671" s="372"/>
    </row>
    <row r="5672" spans="1:10" ht="15" customHeight="1" x14ac:dyDescent="0.2">
      <c r="A5672" s="8">
        <v>2348</v>
      </c>
      <c r="B5672" s="360" t="s">
        <v>1126</v>
      </c>
      <c r="C5672" s="376" t="s">
        <v>1351</v>
      </c>
      <c r="D5672" s="52">
        <v>13</v>
      </c>
      <c r="F5672" s="8" t="s">
        <v>422</v>
      </c>
      <c r="G5672" s="8">
        <v>14</v>
      </c>
      <c r="I5672" s="8">
        <f t="shared" si="121"/>
        <v>27</v>
      </c>
      <c r="J5672" s="372"/>
    </row>
    <row r="5673" spans="1:10" ht="15" customHeight="1" x14ac:dyDescent="0.2">
      <c r="A5673" s="8">
        <v>2347</v>
      </c>
      <c r="B5673" s="360" t="s">
        <v>1126</v>
      </c>
      <c r="C5673" s="377" t="s">
        <v>392</v>
      </c>
      <c r="D5673" s="8">
        <v>27</v>
      </c>
      <c r="F5673" s="52" t="s">
        <v>400</v>
      </c>
      <c r="G5673" s="52">
        <v>0</v>
      </c>
      <c r="I5673" s="8">
        <f t="shared" si="121"/>
        <v>27</v>
      </c>
      <c r="J5673" s="372"/>
    </row>
    <row r="5674" spans="1:10" ht="15" customHeight="1" x14ac:dyDescent="0.2">
      <c r="A5674" s="8">
        <v>2346</v>
      </c>
      <c r="B5674" s="360" t="s">
        <v>1126</v>
      </c>
      <c r="C5674" s="377" t="s">
        <v>379</v>
      </c>
      <c r="D5674" s="8">
        <v>27</v>
      </c>
      <c r="F5674" s="52" t="s">
        <v>442</v>
      </c>
      <c r="G5674" s="52">
        <v>17</v>
      </c>
      <c r="I5674" s="8">
        <f t="shared" si="121"/>
        <v>44</v>
      </c>
      <c r="J5674" s="372"/>
    </row>
    <row r="5675" spans="1:10" ht="15" customHeight="1" x14ac:dyDescent="0.2">
      <c r="A5675" s="8">
        <v>2345</v>
      </c>
      <c r="B5675" s="360" t="s">
        <v>1126</v>
      </c>
      <c r="C5675" s="376" t="s">
        <v>138</v>
      </c>
      <c r="D5675" s="52">
        <v>20</v>
      </c>
      <c r="F5675" s="8" t="s">
        <v>1352</v>
      </c>
      <c r="G5675" s="8">
        <v>21</v>
      </c>
      <c r="I5675" s="8">
        <f t="shared" si="121"/>
        <v>41</v>
      </c>
      <c r="J5675" s="372"/>
    </row>
    <row r="5676" spans="1:10" ht="15" customHeight="1" x14ac:dyDescent="0.2">
      <c r="A5676" s="8">
        <v>2344</v>
      </c>
      <c r="B5676" s="360" t="s">
        <v>1126</v>
      </c>
      <c r="C5676" s="377" t="s">
        <v>256</v>
      </c>
      <c r="D5676" s="8">
        <v>24</v>
      </c>
      <c r="F5676" s="52" t="s">
        <v>441</v>
      </c>
      <c r="G5676" s="52">
        <v>7</v>
      </c>
      <c r="I5676" s="8">
        <f t="shared" si="121"/>
        <v>31</v>
      </c>
      <c r="J5676" s="372"/>
    </row>
    <row r="5677" spans="1:10" ht="15" customHeight="1" x14ac:dyDescent="0.2">
      <c r="A5677" s="8">
        <v>2343</v>
      </c>
      <c r="B5677" s="360" t="s">
        <v>1126</v>
      </c>
      <c r="C5677" s="376" t="s">
        <v>540</v>
      </c>
      <c r="D5677" s="52">
        <v>24</v>
      </c>
      <c r="F5677" s="8" t="s">
        <v>1347</v>
      </c>
      <c r="G5677" s="8">
        <v>27</v>
      </c>
      <c r="I5677" s="8">
        <f t="shared" si="121"/>
        <v>51</v>
      </c>
      <c r="J5677" s="372"/>
    </row>
    <row r="5678" spans="1:10" ht="15" customHeight="1" x14ac:dyDescent="0.2">
      <c r="A5678" s="8">
        <v>2342</v>
      </c>
      <c r="B5678" s="360" t="s">
        <v>1126</v>
      </c>
      <c r="C5678" s="377" t="s">
        <v>439</v>
      </c>
      <c r="D5678" s="8">
        <v>17</v>
      </c>
      <c r="F5678" s="52" t="s">
        <v>187</v>
      </c>
      <c r="G5678" s="52">
        <v>14</v>
      </c>
      <c r="I5678" s="8">
        <f t="shared" si="121"/>
        <v>31</v>
      </c>
      <c r="J5678" s="372"/>
    </row>
    <row r="5679" spans="1:10" ht="15" customHeight="1" x14ac:dyDescent="0.2">
      <c r="A5679" s="8">
        <v>2341</v>
      </c>
      <c r="B5679" s="360" t="s">
        <v>1126</v>
      </c>
      <c r="C5679" s="376" t="s">
        <v>121</v>
      </c>
      <c r="D5679" s="52">
        <v>2</v>
      </c>
      <c r="F5679" s="8" t="s">
        <v>1355</v>
      </c>
      <c r="G5679" s="8">
        <v>34</v>
      </c>
      <c r="H5679" s="216" t="s">
        <v>1380</v>
      </c>
      <c r="I5679" s="8">
        <f t="shared" si="121"/>
        <v>36</v>
      </c>
      <c r="J5679" s="372"/>
    </row>
    <row r="5680" spans="1:10" ht="15" customHeight="1" x14ac:dyDescent="0.2">
      <c r="A5680" s="8">
        <v>2340</v>
      </c>
      <c r="B5680" s="365" t="s">
        <v>1127</v>
      </c>
      <c r="C5680" s="8" t="s">
        <v>422</v>
      </c>
      <c r="D5680" s="8">
        <v>32</v>
      </c>
      <c r="F5680" s="52" t="s">
        <v>1353</v>
      </c>
      <c r="G5680" s="52">
        <v>14</v>
      </c>
      <c r="I5680" s="8">
        <f t="shared" si="121"/>
        <v>46</v>
      </c>
      <c r="J5680" s="372"/>
    </row>
    <row r="5681" spans="1:10" ht="15" customHeight="1" x14ac:dyDescent="0.2">
      <c r="A5681" s="8">
        <v>2339</v>
      </c>
      <c r="B5681" s="365" t="s">
        <v>1127</v>
      </c>
      <c r="C5681" s="52" t="s">
        <v>121</v>
      </c>
      <c r="D5681" s="52">
        <v>12</v>
      </c>
      <c r="F5681" s="8" t="s">
        <v>1351</v>
      </c>
      <c r="G5681" s="8">
        <v>23</v>
      </c>
      <c r="I5681" s="8">
        <f t="shared" si="121"/>
        <v>35</v>
      </c>
      <c r="J5681" s="372"/>
    </row>
    <row r="5682" spans="1:10" ht="15" customHeight="1" x14ac:dyDescent="0.2">
      <c r="A5682" s="8">
        <v>2338</v>
      </c>
      <c r="B5682" s="365" t="s">
        <v>1127</v>
      </c>
      <c r="C5682" s="8" t="s">
        <v>1355</v>
      </c>
      <c r="D5682" s="8">
        <v>30</v>
      </c>
      <c r="F5682" s="52" t="s">
        <v>540</v>
      </c>
      <c r="G5682" s="52">
        <v>16</v>
      </c>
      <c r="I5682" s="8">
        <f t="shared" si="121"/>
        <v>46</v>
      </c>
      <c r="J5682" s="372"/>
    </row>
    <row r="5683" spans="1:10" ht="15" customHeight="1" x14ac:dyDescent="0.2">
      <c r="A5683" s="8">
        <v>2337</v>
      </c>
      <c r="B5683" s="365" t="s">
        <v>1127</v>
      </c>
      <c r="C5683" s="52" t="s">
        <v>442</v>
      </c>
      <c r="D5683" s="52">
        <v>10</v>
      </c>
      <c r="F5683" s="8" t="s">
        <v>400</v>
      </c>
      <c r="G5683" s="8">
        <v>16</v>
      </c>
      <c r="I5683" s="8">
        <f t="shared" si="121"/>
        <v>26</v>
      </c>
      <c r="J5683" s="372"/>
    </row>
    <row r="5684" spans="1:10" ht="15" customHeight="1" x14ac:dyDescent="0.2">
      <c r="A5684" s="8">
        <v>2336</v>
      </c>
      <c r="B5684" s="365" t="s">
        <v>1127</v>
      </c>
      <c r="C5684" s="52" t="s">
        <v>409</v>
      </c>
      <c r="D5684" s="52">
        <v>9</v>
      </c>
      <c r="F5684" s="8" t="s">
        <v>516</v>
      </c>
      <c r="G5684" s="8">
        <v>34</v>
      </c>
      <c r="I5684" s="8">
        <f t="shared" si="121"/>
        <v>43</v>
      </c>
      <c r="J5684" s="372"/>
    </row>
    <row r="5685" spans="1:10" ht="15" customHeight="1" x14ac:dyDescent="0.2">
      <c r="A5685" s="8">
        <v>2335</v>
      </c>
      <c r="B5685" s="365" t="s">
        <v>1127</v>
      </c>
      <c r="C5685" s="52" t="s">
        <v>243</v>
      </c>
      <c r="D5685" s="52">
        <v>34</v>
      </c>
      <c r="E5685" s="52" t="s">
        <v>777</v>
      </c>
      <c r="F5685" s="8" t="s">
        <v>187</v>
      </c>
      <c r="G5685" s="8">
        <v>40</v>
      </c>
      <c r="I5685" s="8">
        <f t="shared" si="121"/>
        <v>74</v>
      </c>
      <c r="J5685" s="372"/>
    </row>
    <row r="5686" spans="1:10" ht="15" customHeight="1" x14ac:dyDescent="0.2">
      <c r="A5686" s="8">
        <v>2334</v>
      </c>
      <c r="B5686" s="365" t="s">
        <v>1127</v>
      </c>
      <c r="C5686" s="52" t="s">
        <v>139</v>
      </c>
      <c r="D5686" s="52">
        <v>14</v>
      </c>
      <c r="F5686" s="8" t="s">
        <v>138</v>
      </c>
      <c r="G5686" s="8">
        <v>21</v>
      </c>
      <c r="I5686" s="8">
        <f t="shared" si="121"/>
        <v>35</v>
      </c>
      <c r="J5686" s="372"/>
    </row>
    <row r="5687" spans="1:10" ht="15" customHeight="1" x14ac:dyDescent="0.2">
      <c r="A5687" s="8">
        <v>2333</v>
      </c>
      <c r="B5687" s="365" t="s">
        <v>1127</v>
      </c>
      <c r="C5687" s="52" t="s">
        <v>1347</v>
      </c>
      <c r="D5687" s="52">
        <v>7</v>
      </c>
      <c r="F5687" s="8" t="s">
        <v>392</v>
      </c>
      <c r="G5687" s="8">
        <v>21</v>
      </c>
      <c r="I5687" s="8">
        <f t="shared" si="121"/>
        <v>28</v>
      </c>
      <c r="J5687" s="372"/>
    </row>
    <row r="5688" spans="1:10" ht="15" customHeight="1" x14ac:dyDescent="0.2">
      <c r="A5688" s="8">
        <v>2332</v>
      </c>
      <c r="B5688" s="365" t="s">
        <v>1127</v>
      </c>
      <c r="C5688" s="52" t="s">
        <v>514</v>
      </c>
      <c r="D5688" s="52">
        <v>13</v>
      </c>
      <c r="F5688" s="8" t="s">
        <v>439</v>
      </c>
      <c r="G5688" s="8">
        <v>24</v>
      </c>
      <c r="I5688" s="8">
        <f t="shared" si="121"/>
        <v>37</v>
      </c>
      <c r="J5688" s="372"/>
    </row>
    <row r="5689" spans="1:10" ht="15" customHeight="1" x14ac:dyDescent="0.2">
      <c r="A5689" s="8">
        <v>2331</v>
      </c>
      <c r="B5689" s="365" t="s">
        <v>1127</v>
      </c>
      <c r="C5689" s="8" t="s">
        <v>1323</v>
      </c>
      <c r="D5689" s="8">
        <v>77</v>
      </c>
      <c r="F5689" s="52" t="s">
        <v>386</v>
      </c>
      <c r="G5689" s="52">
        <v>16</v>
      </c>
      <c r="H5689" s="216" t="s">
        <v>1376</v>
      </c>
      <c r="I5689" s="8">
        <f t="shared" si="121"/>
        <v>93</v>
      </c>
      <c r="J5689" s="372"/>
    </row>
    <row r="5690" spans="1:10" ht="15" customHeight="1" x14ac:dyDescent="0.2">
      <c r="A5690" s="8">
        <v>2330</v>
      </c>
      <c r="B5690" s="365" t="s">
        <v>1127</v>
      </c>
      <c r="C5690" s="52" t="s">
        <v>404</v>
      </c>
      <c r="D5690" s="52">
        <v>20</v>
      </c>
      <c r="F5690" s="8" t="s">
        <v>319</v>
      </c>
      <c r="G5690" s="8">
        <v>24</v>
      </c>
      <c r="I5690" s="8">
        <f t="shared" si="121"/>
        <v>44</v>
      </c>
      <c r="J5690" s="372"/>
    </row>
    <row r="5691" spans="1:10" ht="15" customHeight="1" x14ac:dyDescent="0.2">
      <c r="A5691" s="8">
        <v>2329</v>
      </c>
      <c r="B5691" s="365" t="s">
        <v>1127</v>
      </c>
      <c r="C5691" s="8" t="s">
        <v>1352</v>
      </c>
      <c r="D5691" s="8">
        <v>10</v>
      </c>
      <c r="F5691" s="52" t="s">
        <v>397</v>
      </c>
      <c r="G5691" s="52">
        <v>0</v>
      </c>
      <c r="I5691" s="8">
        <f t="shared" si="121"/>
        <v>10</v>
      </c>
      <c r="J5691" s="372"/>
    </row>
    <row r="5692" spans="1:10" ht="15" customHeight="1" x14ac:dyDescent="0.2">
      <c r="A5692" s="8">
        <v>2328</v>
      </c>
      <c r="B5692" s="360" t="s">
        <v>1128</v>
      </c>
      <c r="C5692" s="376" t="s">
        <v>138</v>
      </c>
      <c r="D5692" s="52">
        <v>7</v>
      </c>
      <c r="F5692" s="8" t="s">
        <v>295</v>
      </c>
      <c r="G5692" s="8">
        <v>41</v>
      </c>
      <c r="I5692" s="8">
        <f t="shared" si="121"/>
        <v>48</v>
      </c>
      <c r="J5692" s="372"/>
    </row>
    <row r="5693" spans="1:10" ht="15" customHeight="1" x14ac:dyDescent="0.2">
      <c r="A5693" s="8">
        <v>2327</v>
      </c>
      <c r="B5693" s="360" t="s">
        <v>1128</v>
      </c>
      <c r="C5693" s="377" t="s">
        <v>386</v>
      </c>
      <c r="D5693" s="8">
        <v>38</v>
      </c>
      <c r="F5693" s="52" t="s">
        <v>379</v>
      </c>
      <c r="G5693" s="52">
        <v>13</v>
      </c>
      <c r="I5693" s="8">
        <f t="shared" si="121"/>
        <v>51</v>
      </c>
      <c r="J5693" s="372"/>
    </row>
    <row r="5694" spans="1:10" ht="15" customHeight="1" x14ac:dyDescent="0.2">
      <c r="A5694" s="8">
        <v>2326</v>
      </c>
      <c r="B5694" s="360" t="s">
        <v>1128</v>
      </c>
      <c r="C5694" s="377" t="s">
        <v>404</v>
      </c>
      <c r="D5694" s="8">
        <v>16</v>
      </c>
      <c r="F5694" s="52" t="s">
        <v>514</v>
      </c>
      <c r="G5694" s="52">
        <v>14</v>
      </c>
      <c r="I5694" s="8">
        <f t="shared" si="121"/>
        <v>30</v>
      </c>
      <c r="J5694" s="372"/>
    </row>
    <row r="5695" spans="1:10" ht="15" customHeight="1" x14ac:dyDescent="0.2">
      <c r="A5695" s="8">
        <v>2325</v>
      </c>
      <c r="B5695" s="360" t="s">
        <v>1128</v>
      </c>
      <c r="C5695" s="376" t="s">
        <v>400</v>
      </c>
      <c r="D5695" s="52">
        <v>16</v>
      </c>
      <c r="F5695" s="8" t="s">
        <v>1323</v>
      </c>
      <c r="G5695" s="8">
        <v>17</v>
      </c>
      <c r="I5695" s="8">
        <f t="shared" si="121"/>
        <v>33</v>
      </c>
      <c r="J5695" s="372"/>
    </row>
    <row r="5696" spans="1:10" ht="15" customHeight="1" x14ac:dyDescent="0.2">
      <c r="A5696" s="8">
        <v>2324</v>
      </c>
      <c r="B5696" s="360" t="s">
        <v>1128</v>
      </c>
      <c r="C5696" s="377" t="s">
        <v>319</v>
      </c>
      <c r="D5696" s="8">
        <v>27</v>
      </c>
      <c r="F5696" s="52" t="s">
        <v>409</v>
      </c>
      <c r="G5696" s="52">
        <v>10</v>
      </c>
      <c r="H5696" s="216" t="s">
        <v>1377</v>
      </c>
      <c r="I5696" s="8">
        <f t="shared" si="121"/>
        <v>37</v>
      </c>
      <c r="J5696" s="372"/>
    </row>
    <row r="5697" spans="1:10" ht="15" customHeight="1" x14ac:dyDescent="0.2">
      <c r="A5697" s="8">
        <v>2323</v>
      </c>
      <c r="B5697" s="360" t="s">
        <v>1128</v>
      </c>
      <c r="C5697" s="376" t="s">
        <v>392</v>
      </c>
      <c r="D5697" s="52">
        <v>0</v>
      </c>
      <c r="F5697" s="8" t="s">
        <v>256</v>
      </c>
      <c r="G5697" s="8">
        <v>26</v>
      </c>
      <c r="I5697" s="8">
        <f t="shared" si="121"/>
        <v>26</v>
      </c>
      <c r="J5697" s="372"/>
    </row>
    <row r="5698" spans="1:10" ht="15" customHeight="1" x14ac:dyDescent="0.2">
      <c r="A5698" s="8">
        <v>2322</v>
      </c>
      <c r="B5698" s="360" t="s">
        <v>1128</v>
      </c>
      <c r="C5698" s="377" t="s">
        <v>441</v>
      </c>
      <c r="D5698" s="8">
        <v>17</v>
      </c>
      <c r="F5698" s="52" t="s">
        <v>752</v>
      </c>
      <c r="G5698" s="52">
        <v>14</v>
      </c>
      <c r="I5698" s="8">
        <f t="shared" si="121"/>
        <v>31</v>
      </c>
      <c r="J5698" s="372"/>
    </row>
    <row r="5699" spans="1:10" ht="15" customHeight="1" x14ac:dyDescent="0.2">
      <c r="A5699" s="8">
        <v>2321</v>
      </c>
      <c r="B5699" s="360" t="s">
        <v>1128</v>
      </c>
      <c r="C5699" s="376" t="s">
        <v>121</v>
      </c>
      <c r="D5699" s="52">
        <v>2</v>
      </c>
      <c r="F5699" s="8" t="s">
        <v>422</v>
      </c>
      <c r="G5699" s="8">
        <v>27</v>
      </c>
      <c r="I5699" s="8">
        <f t="shared" si="121"/>
        <v>29</v>
      </c>
      <c r="J5699" s="372"/>
    </row>
    <row r="5700" spans="1:10" ht="15" customHeight="1" x14ac:dyDescent="0.2">
      <c r="A5700" s="8">
        <v>2320</v>
      </c>
      <c r="B5700" s="360" t="s">
        <v>1128</v>
      </c>
      <c r="C5700" s="376" t="s">
        <v>540</v>
      </c>
      <c r="D5700" s="52">
        <v>10</v>
      </c>
      <c r="F5700" s="8" t="s">
        <v>154</v>
      </c>
      <c r="G5700" s="8">
        <v>20</v>
      </c>
      <c r="I5700" s="8">
        <f t="shared" si="121"/>
        <v>30</v>
      </c>
      <c r="J5700" s="372"/>
    </row>
    <row r="5701" spans="1:10" ht="15" customHeight="1" x14ac:dyDescent="0.2">
      <c r="A5701" s="8">
        <v>2319</v>
      </c>
      <c r="B5701" s="360" t="s">
        <v>1128</v>
      </c>
      <c r="C5701" s="376" t="s">
        <v>1347</v>
      </c>
      <c r="D5701" s="52">
        <v>16</v>
      </c>
      <c r="F5701" s="8" t="s">
        <v>1352</v>
      </c>
      <c r="G5701" s="8">
        <v>38</v>
      </c>
      <c r="I5701" s="8">
        <f t="shared" si="121"/>
        <v>54</v>
      </c>
      <c r="J5701" s="372"/>
    </row>
    <row r="5702" spans="1:10" ht="15" customHeight="1" x14ac:dyDescent="0.2">
      <c r="A5702" s="8">
        <v>2318</v>
      </c>
      <c r="B5702" s="360" t="s">
        <v>1128</v>
      </c>
      <c r="C5702" s="377" t="s">
        <v>516</v>
      </c>
      <c r="D5702" s="8">
        <v>10</v>
      </c>
      <c r="F5702" s="52" t="s">
        <v>1351</v>
      </c>
      <c r="G5702" s="52">
        <v>3</v>
      </c>
      <c r="I5702" s="8">
        <f t="shared" si="121"/>
        <v>13</v>
      </c>
      <c r="J5702" s="372"/>
    </row>
    <row r="5703" spans="1:10" ht="15" customHeight="1" x14ac:dyDescent="0.2">
      <c r="A5703" s="8">
        <v>2317</v>
      </c>
      <c r="B5703" s="360" t="s">
        <v>1128</v>
      </c>
      <c r="C5703" s="376" t="s">
        <v>139</v>
      </c>
      <c r="D5703" s="52">
        <v>10</v>
      </c>
      <c r="F5703" s="8" t="s">
        <v>1353</v>
      </c>
      <c r="G5703" s="8">
        <v>28</v>
      </c>
      <c r="I5703" s="8">
        <f t="shared" si="121"/>
        <v>38</v>
      </c>
      <c r="J5703" s="372"/>
    </row>
    <row r="5704" spans="1:10" ht="15" customHeight="1" x14ac:dyDescent="0.2">
      <c r="A5704" s="8">
        <v>2316</v>
      </c>
      <c r="B5704" s="360" t="s">
        <v>1128</v>
      </c>
      <c r="C5704" s="376" t="s">
        <v>1355</v>
      </c>
      <c r="D5704" s="52">
        <v>20</v>
      </c>
      <c r="F5704" s="8" t="s">
        <v>397</v>
      </c>
      <c r="G5704" s="8">
        <v>31</v>
      </c>
      <c r="I5704" s="8">
        <f t="shared" si="121"/>
        <v>51</v>
      </c>
      <c r="J5704" s="372"/>
    </row>
    <row r="5705" spans="1:10" ht="15" customHeight="1" x14ac:dyDescent="0.2">
      <c r="A5705" s="8">
        <v>2315</v>
      </c>
      <c r="B5705" s="365" t="s">
        <v>1129</v>
      </c>
      <c r="C5705" s="52" t="s">
        <v>439</v>
      </c>
      <c r="D5705" s="52">
        <v>14</v>
      </c>
      <c r="F5705" s="8" t="s">
        <v>243</v>
      </c>
      <c r="G5705" s="8">
        <v>31</v>
      </c>
      <c r="I5705" s="8">
        <f t="shared" si="121"/>
        <v>45</v>
      </c>
      <c r="J5705" s="372"/>
    </row>
    <row r="5706" spans="1:10" ht="15" customHeight="1" x14ac:dyDescent="0.2">
      <c r="A5706" s="8">
        <v>2314</v>
      </c>
      <c r="B5706" s="365" t="s">
        <v>1129</v>
      </c>
      <c r="C5706" s="8" t="s">
        <v>441</v>
      </c>
      <c r="D5706" s="8">
        <v>13</v>
      </c>
      <c r="F5706" s="52" t="s">
        <v>1355</v>
      </c>
      <c r="G5706" s="52">
        <v>0</v>
      </c>
      <c r="I5706" s="8">
        <f t="shared" si="121"/>
        <v>13</v>
      </c>
      <c r="J5706" s="372"/>
    </row>
    <row r="5707" spans="1:10" ht="15" customHeight="1" x14ac:dyDescent="0.2">
      <c r="A5707" s="8">
        <v>2313</v>
      </c>
      <c r="B5707" s="365" t="s">
        <v>1129</v>
      </c>
      <c r="C5707" s="8" t="s">
        <v>154</v>
      </c>
      <c r="D5707" s="8">
        <v>30</v>
      </c>
      <c r="F5707" s="52" t="s">
        <v>139</v>
      </c>
      <c r="G5707" s="52">
        <v>28</v>
      </c>
      <c r="I5707" s="8">
        <f t="shared" si="121"/>
        <v>58</v>
      </c>
      <c r="J5707" s="372"/>
    </row>
    <row r="5708" spans="1:10" ht="15" customHeight="1" x14ac:dyDescent="0.2">
      <c r="A5708" s="8">
        <v>2312</v>
      </c>
      <c r="B5708" s="365" t="s">
        <v>1129</v>
      </c>
      <c r="C5708" s="8" t="s">
        <v>1323</v>
      </c>
      <c r="D5708" s="8">
        <v>21</v>
      </c>
      <c r="F5708" s="52" t="s">
        <v>442</v>
      </c>
      <c r="G5708" s="52">
        <v>6</v>
      </c>
      <c r="I5708" s="8">
        <f t="shared" si="121"/>
        <v>27</v>
      </c>
      <c r="J5708" s="372"/>
    </row>
    <row r="5709" spans="1:10" ht="15" customHeight="1" x14ac:dyDescent="0.2">
      <c r="A5709" s="8">
        <v>2311</v>
      </c>
      <c r="B5709" s="365" t="s">
        <v>1129</v>
      </c>
      <c r="C5709" s="52" t="s">
        <v>1353</v>
      </c>
      <c r="D5709" s="52">
        <v>24</v>
      </c>
      <c r="F5709" s="8" t="s">
        <v>386</v>
      </c>
      <c r="G5709" s="8">
        <v>27</v>
      </c>
      <c r="I5709" s="8">
        <f t="shared" si="121"/>
        <v>51</v>
      </c>
      <c r="J5709" s="372"/>
    </row>
    <row r="5710" spans="1:10" ht="15" customHeight="1" x14ac:dyDescent="0.2">
      <c r="A5710" s="8">
        <v>2310</v>
      </c>
      <c r="B5710" s="365" t="s">
        <v>1129</v>
      </c>
      <c r="C5710" s="8" t="s">
        <v>295</v>
      </c>
      <c r="D5710" s="8">
        <v>28</v>
      </c>
      <c r="F5710" s="52" t="s">
        <v>187</v>
      </c>
      <c r="G5710" s="52">
        <v>21</v>
      </c>
      <c r="I5710" s="8">
        <f t="shared" si="121"/>
        <v>49</v>
      </c>
      <c r="J5710" s="372"/>
    </row>
    <row r="5711" spans="1:10" ht="15" customHeight="1" x14ac:dyDescent="0.2">
      <c r="A5711" s="8">
        <v>2309</v>
      </c>
      <c r="B5711" s="365" t="s">
        <v>1129</v>
      </c>
      <c r="C5711" s="52" t="s">
        <v>514</v>
      </c>
      <c r="D5711" s="52">
        <v>7</v>
      </c>
      <c r="F5711" s="8" t="s">
        <v>752</v>
      </c>
      <c r="G5711" s="8">
        <v>17</v>
      </c>
      <c r="I5711" s="8">
        <f t="shared" si="121"/>
        <v>24</v>
      </c>
      <c r="J5711" s="372"/>
    </row>
    <row r="5712" spans="1:10" ht="15" customHeight="1" x14ac:dyDescent="0.2">
      <c r="A5712" s="8">
        <v>2308</v>
      </c>
      <c r="B5712" s="365" t="s">
        <v>1129</v>
      </c>
      <c r="C5712" s="52" t="s">
        <v>379</v>
      </c>
      <c r="D5712" s="52">
        <v>13</v>
      </c>
      <c r="F5712" s="8" t="s">
        <v>540</v>
      </c>
      <c r="G5712" s="8">
        <v>38</v>
      </c>
      <c r="I5712" s="8">
        <f t="shared" si="121"/>
        <v>51</v>
      </c>
      <c r="J5712" s="372"/>
    </row>
    <row r="5713" spans="1:10" ht="15" customHeight="1" x14ac:dyDescent="0.2">
      <c r="A5713" s="8">
        <v>2307</v>
      </c>
      <c r="B5713" s="365" t="s">
        <v>1129</v>
      </c>
      <c r="C5713" s="8" t="s">
        <v>409</v>
      </c>
      <c r="D5713" s="8">
        <v>32</v>
      </c>
      <c r="F5713" s="52" t="s">
        <v>138</v>
      </c>
      <c r="G5713" s="52">
        <v>10</v>
      </c>
      <c r="I5713" s="8">
        <f t="shared" si="121"/>
        <v>42</v>
      </c>
      <c r="J5713" s="372"/>
    </row>
    <row r="5714" spans="1:10" ht="15" customHeight="1" x14ac:dyDescent="0.2">
      <c r="A5714" s="8">
        <v>2306</v>
      </c>
      <c r="B5714" s="365" t="s">
        <v>1129</v>
      </c>
      <c r="C5714" s="8" t="s">
        <v>256</v>
      </c>
      <c r="D5714" s="8">
        <v>38</v>
      </c>
      <c r="F5714" s="52" t="s">
        <v>400</v>
      </c>
      <c r="G5714" s="52">
        <v>27</v>
      </c>
      <c r="I5714" s="8">
        <f t="shared" si="121"/>
        <v>65</v>
      </c>
      <c r="J5714" s="372"/>
    </row>
    <row r="5715" spans="1:10" ht="15" customHeight="1" x14ac:dyDescent="0.2">
      <c r="A5715" s="8">
        <v>2305</v>
      </c>
      <c r="B5715" s="365" t="s">
        <v>1129</v>
      </c>
      <c r="C5715" s="52" t="s">
        <v>404</v>
      </c>
      <c r="D5715" s="52">
        <v>41</v>
      </c>
      <c r="F5715" s="8" t="s">
        <v>392</v>
      </c>
      <c r="G5715" s="8">
        <v>53</v>
      </c>
      <c r="H5715" s="216" t="s">
        <v>1339</v>
      </c>
      <c r="I5715" s="8">
        <f t="shared" si="121"/>
        <v>94</v>
      </c>
      <c r="J5715" s="372"/>
    </row>
    <row r="5716" spans="1:10" ht="15" customHeight="1" x14ac:dyDescent="0.2">
      <c r="A5716" s="8">
        <v>2304</v>
      </c>
      <c r="B5716" s="365" t="s">
        <v>1129</v>
      </c>
      <c r="C5716" s="8" t="s">
        <v>516</v>
      </c>
      <c r="D5716" s="8">
        <v>35</v>
      </c>
      <c r="F5716" s="52" t="s">
        <v>319</v>
      </c>
      <c r="G5716" s="52">
        <v>13</v>
      </c>
      <c r="I5716" s="8">
        <f t="shared" si="121"/>
        <v>48</v>
      </c>
      <c r="J5716" s="372"/>
    </row>
    <row r="5717" spans="1:10" ht="15" customHeight="1" x14ac:dyDescent="0.2">
      <c r="A5717" s="8">
        <v>2303</v>
      </c>
      <c r="B5717" s="365" t="s">
        <v>1129</v>
      </c>
      <c r="C5717" s="8" t="s">
        <v>1352</v>
      </c>
      <c r="D5717" s="8">
        <v>45</v>
      </c>
      <c r="F5717" s="52" t="s">
        <v>1347</v>
      </c>
      <c r="G5717" s="52">
        <v>10</v>
      </c>
      <c r="I5717" s="8">
        <f t="shared" si="121"/>
        <v>55</v>
      </c>
      <c r="J5717" s="372"/>
    </row>
    <row r="5718" spans="1:10" ht="15" customHeight="1" x14ac:dyDescent="0.2">
      <c r="A5718" s="8">
        <v>2302</v>
      </c>
      <c r="B5718" s="360" t="s">
        <v>1130</v>
      </c>
      <c r="C5718" s="377" t="s">
        <v>243</v>
      </c>
      <c r="D5718" s="8">
        <v>24</v>
      </c>
      <c r="F5718" s="52" t="s">
        <v>187</v>
      </c>
      <c r="G5718" s="52">
        <v>17</v>
      </c>
      <c r="I5718" s="8">
        <f t="shared" si="121"/>
        <v>41</v>
      </c>
      <c r="J5718" s="372"/>
    </row>
    <row r="5719" spans="1:10" ht="15" customHeight="1" x14ac:dyDescent="0.2">
      <c r="A5719" s="8">
        <v>2301</v>
      </c>
      <c r="B5719" s="360" t="s">
        <v>1130</v>
      </c>
      <c r="C5719" s="377" t="s">
        <v>379</v>
      </c>
      <c r="D5719" s="8">
        <v>30</v>
      </c>
      <c r="E5719" s="52" t="s">
        <v>777</v>
      </c>
      <c r="F5719" s="52" t="s">
        <v>516</v>
      </c>
      <c r="G5719" s="52">
        <v>24</v>
      </c>
      <c r="I5719" s="8">
        <f t="shared" si="121"/>
        <v>54</v>
      </c>
      <c r="J5719" s="372"/>
    </row>
    <row r="5720" spans="1:10" ht="15" customHeight="1" x14ac:dyDescent="0.2">
      <c r="A5720" s="8">
        <v>2300</v>
      </c>
      <c r="B5720" s="360" t="s">
        <v>1130</v>
      </c>
      <c r="C5720" s="8" t="s">
        <v>8219</v>
      </c>
      <c r="D5720" s="8">
        <v>41</v>
      </c>
      <c r="F5720" s="52" t="s">
        <v>154</v>
      </c>
      <c r="G5720" s="52">
        <v>7</v>
      </c>
      <c r="I5720" s="8">
        <f t="shared" si="121"/>
        <v>48</v>
      </c>
      <c r="J5720" s="372"/>
    </row>
    <row r="5721" spans="1:10" ht="15" customHeight="1" x14ac:dyDescent="0.2">
      <c r="A5721" s="8">
        <v>2299</v>
      </c>
      <c r="B5721" s="360" t="s">
        <v>1130</v>
      </c>
      <c r="C5721" s="376" t="s">
        <v>409</v>
      </c>
      <c r="D5721" s="52">
        <v>13</v>
      </c>
      <c r="F5721" s="8" t="s">
        <v>514</v>
      </c>
      <c r="G5721" s="8">
        <v>17</v>
      </c>
      <c r="I5721" s="8">
        <f t="shared" si="121"/>
        <v>30</v>
      </c>
      <c r="J5721" s="372"/>
    </row>
    <row r="5722" spans="1:10" ht="15" customHeight="1" x14ac:dyDescent="0.2">
      <c r="A5722" s="8">
        <v>2298</v>
      </c>
      <c r="B5722" s="360" t="s">
        <v>1130</v>
      </c>
      <c r="C5722" s="376" t="s">
        <v>1352</v>
      </c>
      <c r="D5722" s="52">
        <v>20</v>
      </c>
      <c r="F5722" s="8" t="s">
        <v>139</v>
      </c>
      <c r="G5722" s="8">
        <v>42</v>
      </c>
      <c r="H5722" s="216" t="s">
        <v>1385</v>
      </c>
      <c r="I5722" s="8">
        <f t="shared" si="121"/>
        <v>62</v>
      </c>
      <c r="J5722" s="372"/>
    </row>
    <row r="5723" spans="1:10" ht="15" customHeight="1" x14ac:dyDescent="0.2">
      <c r="A5723" s="8">
        <v>2297</v>
      </c>
      <c r="B5723" s="360" t="s">
        <v>1130</v>
      </c>
      <c r="C5723" s="377" t="s">
        <v>422</v>
      </c>
      <c r="D5723" s="8">
        <v>20</v>
      </c>
      <c r="E5723" s="52" t="s">
        <v>777</v>
      </c>
      <c r="F5723" s="52" t="s">
        <v>441</v>
      </c>
      <c r="G5723" s="52">
        <v>17</v>
      </c>
      <c r="I5723" s="8">
        <f t="shared" si="121"/>
        <v>37</v>
      </c>
      <c r="J5723" s="372"/>
    </row>
    <row r="5724" spans="1:10" ht="15" customHeight="1" x14ac:dyDescent="0.2">
      <c r="A5724" s="8">
        <v>2296</v>
      </c>
      <c r="B5724" s="360" t="s">
        <v>1130</v>
      </c>
      <c r="C5724" s="377" t="s">
        <v>386</v>
      </c>
      <c r="D5724" s="8">
        <v>19</v>
      </c>
      <c r="F5724" s="52" t="s">
        <v>295</v>
      </c>
      <c r="G5724" s="52">
        <v>14</v>
      </c>
      <c r="I5724" s="8">
        <f t="shared" si="121"/>
        <v>33</v>
      </c>
      <c r="J5724" s="372"/>
    </row>
    <row r="5725" spans="1:10" ht="15" customHeight="1" x14ac:dyDescent="0.2">
      <c r="A5725" s="8">
        <v>2295</v>
      </c>
      <c r="B5725" s="360" t="s">
        <v>1130</v>
      </c>
      <c r="C5725" s="377" t="s">
        <v>256</v>
      </c>
      <c r="D5725" s="8">
        <v>29</v>
      </c>
      <c r="F5725" s="52" t="s">
        <v>442</v>
      </c>
      <c r="G5725" s="52">
        <v>9</v>
      </c>
      <c r="I5725" s="8">
        <f t="shared" ref="I5725:I5788" si="122">D5725+G5725</f>
        <v>38</v>
      </c>
      <c r="J5725" s="372"/>
    </row>
    <row r="5726" spans="1:10" ht="15" customHeight="1" x14ac:dyDescent="0.2">
      <c r="A5726" s="8">
        <v>2294</v>
      </c>
      <c r="B5726" s="360" t="s">
        <v>1130</v>
      </c>
      <c r="C5726" s="376" t="s">
        <v>138</v>
      </c>
      <c r="D5726" s="52">
        <v>10</v>
      </c>
      <c r="F5726" s="8" t="s">
        <v>439</v>
      </c>
      <c r="G5726" s="8">
        <v>35</v>
      </c>
      <c r="I5726" s="8">
        <f t="shared" si="122"/>
        <v>45</v>
      </c>
      <c r="J5726" s="372"/>
    </row>
    <row r="5727" spans="1:10" ht="15" customHeight="1" x14ac:dyDescent="0.2">
      <c r="A5727" s="8">
        <v>2293</v>
      </c>
      <c r="B5727" s="360" t="s">
        <v>1130</v>
      </c>
      <c r="C5727" s="376" t="s">
        <v>319</v>
      </c>
      <c r="D5727" s="52">
        <v>24</v>
      </c>
      <c r="F5727" s="8" t="s">
        <v>121</v>
      </c>
      <c r="G5727" s="8">
        <v>25</v>
      </c>
      <c r="I5727" s="8">
        <f t="shared" si="122"/>
        <v>49</v>
      </c>
      <c r="J5727" s="372"/>
    </row>
    <row r="5728" spans="1:10" ht="15" customHeight="1" x14ac:dyDescent="0.2">
      <c r="A5728" s="8">
        <v>2292</v>
      </c>
      <c r="B5728" s="360" t="s">
        <v>1130</v>
      </c>
      <c r="C5728" s="377" t="s">
        <v>392</v>
      </c>
      <c r="D5728" s="8">
        <v>30</v>
      </c>
      <c r="E5728" s="52" t="s">
        <v>777</v>
      </c>
      <c r="F5728" s="52" t="s">
        <v>404</v>
      </c>
      <c r="G5728" s="52">
        <v>24</v>
      </c>
      <c r="I5728" s="8">
        <f t="shared" si="122"/>
        <v>54</v>
      </c>
      <c r="J5728" s="372"/>
    </row>
    <row r="5729" spans="1:10" ht="15" customHeight="1" x14ac:dyDescent="0.2">
      <c r="A5729" s="8">
        <v>2291</v>
      </c>
      <c r="B5729" s="360" t="s">
        <v>1130</v>
      </c>
      <c r="C5729" s="377" t="s">
        <v>400</v>
      </c>
      <c r="D5729" s="8">
        <v>38</v>
      </c>
      <c r="F5729" s="52" t="s">
        <v>1351</v>
      </c>
      <c r="G5729" s="52">
        <v>31</v>
      </c>
      <c r="I5729" s="8">
        <f t="shared" si="122"/>
        <v>69</v>
      </c>
      <c r="J5729" s="372"/>
    </row>
    <row r="5730" spans="1:10" ht="15" customHeight="1" x14ac:dyDescent="0.2">
      <c r="A5730" s="8">
        <v>2290</v>
      </c>
      <c r="B5730" s="360" t="s">
        <v>1130</v>
      </c>
      <c r="C5730" s="376" t="s">
        <v>397</v>
      </c>
      <c r="D5730" s="52">
        <v>14</v>
      </c>
      <c r="F5730" s="8" t="s">
        <v>1353</v>
      </c>
      <c r="G5730" s="8">
        <v>17</v>
      </c>
      <c r="I5730" s="8">
        <f t="shared" si="122"/>
        <v>31</v>
      </c>
      <c r="J5730" s="372"/>
    </row>
    <row r="5731" spans="1:10" ht="15" customHeight="1" x14ac:dyDescent="0.2">
      <c r="A5731" s="8">
        <v>2289</v>
      </c>
      <c r="B5731" s="365" t="s">
        <v>1131</v>
      </c>
      <c r="C5731" s="8" t="s">
        <v>295</v>
      </c>
      <c r="D5731" s="8">
        <v>13</v>
      </c>
      <c r="F5731" s="52" t="s">
        <v>404</v>
      </c>
      <c r="G5731" s="52">
        <v>10</v>
      </c>
      <c r="I5731" s="8">
        <f t="shared" si="122"/>
        <v>23</v>
      </c>
      <c r="J5731" s="372"/>
    </row>
    <row r="5732" spans="1:10" ht="15" customHeight="1" x14ac:dyDescent="0.2">
      <c r="A5732" s="8">
        <v>2288</v>
      </c>
      <c r="B5732" s="365" t="s">
        <v>1131</v>
      </c>
      <c r="C5732" s="52" t="s">
        <v>439</v>
      </c>
      <c r="D5732" s="52">
        <v>21</v>
      </c>
      <c r="F5732" s="8" t="s">
        <v>256</v>
      </c>
      <c r="G5732" s="8">
        <v>31</v>
      </c>
      <c r="I5732" s="8">
        <f t="shared" si="122"/>
        <v>52</v>
      </c>
      <c r="J5732" s="372"/>
    </row>
    <row r="5733" spans="1:10" ht="15" customHeight="1" x14ac:dyDescent="0.2">
      <c r="A5733" s="8">
        <v>2287</v>
      </c>
      <c r="B5733" s="365" t="s">
        <v>1131</v>
      </c>
      <c r="C5733" s="8" t="s">
        <v>139</v>
      </c>
      <c r="D5733" s="8">
        <v>27</v>
      </c>
      <c r="F5733" s="52" t="s">
        <v>514</v>
      </c>
      <c r="G5733" s="52">
        <v>20</v>
      </c>
      <c r="I5733" s="8">
        <f t="shared" si="122"/>
        <v>47</v>
      </c>
      <c r="J5733" s="372"/>
    </row>
    <row r="5734" spans="1:10" ht="15" customHeight="1" x14ac:dyDescent="0.2">
      <c r="A5734" s="8">
        <v>2286</v>
      </c>
      <c r="B5734" s="365" t="s">
        <v>1131</v>
      </c>
      <c r="C5734" s="52" t="s">
        <v>540</v>
      </c>
      <c r="D5734" s="52">
        <v>17</v>
      </c>
      <c r="F5734" s="8" t="s">
        <v>1323</v>
      </c>
      <c r="G5734" s="8">
        <v>34</v>
      </c>
      <c r="I5734" s="8">
        <f t="shared" si="122"/>
        <v>51</v>
      </c>
      <c r="J5734" s="372"/>
    </row>
    <row r="5735" spans="1:10" ht="15" customHeight="1" x14ac:dyDescent="0.2">
      <c r="A5735" s="8">
        <v>2285</v>
      </c>
      <c r="B5735" s="365" t="s">
        <v>1131</v>
      </c>
      <c r="C5735" s="52" t="s">
        <v>1351</v>
      </c>
      <c r="D5735" s="52">
        <v>3</v>
      </c>
      <c r="F5735" s="8" t="s">
        <v>409</v>
      </c>
      <c r="G5735" s="8">
        <v>31</v>
      </c>
      <c r="H5735" s="216" t="s">
        <v>1386</v>
      </c>
      <c r="I5735" s="8">
        <f t="shared" si="122"/>
        <v>34</v>
      </c>
      <c r="J5735" s="372"/>
    </row>
    <row r="5736" spans="1:10" ht="15" customHeight="1" x14ac:dyDescent="0.2">
      <c r="A5736" s="8">
        <v>2284</v>
      </c>
      <c r="B5736" s="365" t="s">
        <v>1131</v>
      </c>
      <c r="C5736" s="52" t="s">
        <v>154</v>
      </c>
      <c r="D5736" s="52">
        <v>3</v>
      </c>
      <c r="F5736" s="8" t="s">
        <v>441</v>
      </c>
      <c r="G5736" s="8">
        <v>31</v>
      </c>
      <c r="I5736" s="8">
        <f t="shared" si="122"/>
        <v>34</v>
      </c>
      <c r="J5736" s="372"/>
    </row>
    <row r="5737" spans="1:10" ht="15" customHeight="1" x14ac:dyDescent="0.2">
      <c r="A5737" s="8">
        <v>2283</v>
      </c>
      <c r="B5737" s="365" t="s">
        <v>1131</v>
      </c>
      <c r="C5737" s="52" t="s">
        <v>121</v>
      </c>
      <c r="D5737" s="52">
        <v>6</v>
      </c>
      <c r="F5737" s="8" t="s">
        <v>379</v>
      </c>
      <c r="G5737" s="8">
        <v>13</v>
      </c>
      <c r="I5737" s="8">
        <f t="shared" si="122"/>
        <v>19</v>
      </c>
      <c r="J5737" s="372"/>
    </row>
    <row r="5738" spans="1:10" ht="15" customHeight="1" x14ac:dyDescent="0.2">
      <c r="A5738" s="8">
        <v>2282</v>
      </c>
      <c r="B5738" s="365" t="s">
        <v>1131</v>
      </c>
      <c r="C5738" s="52" t="s">
        <v>397</v>
      </c>
      <c r="D5738" s="52">
        <v>7</v>
      </c>
      <c r="F5738" s="8" t="s">
        <v>422</v>
      </c>
      <c r="G5738" s="8">
        <v>43</v>
      </c>
      <c r="I5738" s="8">
        <f t="shared" si="122"/>
        <v>50</v>
      </c>
      <c r="J5738" s="372"/>
    </row>
    <row r="5739" spans="1:10" ht="15" customHeight="1" x14ac:dyDescent="0.2">
      <c r="A5739" s="8">
        <v>2281</v>
      </c>
      <c r="B5739" s="365" t="s">
        <v>1131</v>
      </c>
      <c r="C5739" s="8" t="s">
        <v>243</v>
      </c>
      <c r="D5739" s="379">
        <v>38</v>
      </c>
      <c r="F5739" s="52" t="s">
        <v>138</v>
      </c>
      <c r="G5739" s="52">
        <v>7</v>
      </c>
      <c r="I5739" s="8">
        <f t="shared" si="122"/>
        <v>45</v>
      </c>
      <c r="J5739" s="372"/>
    </row>
    <row r="5740" spans="1:10" ht="15" customHeight="1" x14ac:dyDescent="0.2">
      <c r="A5740" s="8">
        <v>2280</v>
      </c>
      <c r="B5740" s="365" t="s">
        <v>1131</v>
      </c>
      <c r="C5740" s="52" t="s">
        <v>1347</v>
      </c>
      <c r="D5740" s="52">
        <v>3</v>
      </c>
      <c r="F5740" s="8" t="s">
        <v>400</v>
      </c>
      <c r="G5740" s="8">
        <v>33</v>
      </c>
      <c r="I5740" s="8">
        <f t="shared" si="122"/>
        <v>36</v>
      </c>
      <c r="J5740" s="372"/>
    </row>
    <row r="5741" spans="1:10" ht="15" customHeight="1" x14ac:dyDescent="0.2">
      <c r="A5741" s="8">
        <v>2279</v>
      </c>
      <c r="B5741" s="365" t="s">
        <v>1131</v>
      </c>
      <c r="C5741" s="52" t="s">
        <v>516</v>
      </c>
      <c r="D5741" s="52">
        <v>20</v>
      </c>
      <c r="F5741" s="8" t="s">
        <v>319</v>
      </c>
      <c r="G5741" s="8">
        <v>27</v>
      </c>
      <c r="I5741" s="8">
        <f t="shared" si="122"/>
        <v>47</v>
      </c>
      <c r="J5741" s="372"/>
    </row>
    <row r="5742" spans="1:10" ht="15" customHeight="1" x14ac:dyDescent="0.2">
      <c r="A5742" s="8">
        <v>2278</v>
      </c>
      <c r="B5742" s="365" t="s">
        <v>1131</v>
      </c>
      <c r="C5742" s="8" t="s">
        <v>1353</v>
      </c>
      <c r="D5742" s="8">
        <v>22</v>
      </c>
      <c r="F5742" s="52" t="s">
        <v>1352</v>
      </c>
      <c r="G5742" s="52">
        <v>17</v>
      </c>
      <c r="I5742" s="8">
        <f t="shared" si="122"/>
        <v>39</v>
      </c>
      <c r="J5742" s="372"/>
    </row>
    <row r="5743" spans="1:10" ht="15" customHeight="1" x14ac:dyDescent="0.2">
      <c r="A5743" s="8">
        <v>2277</v>
      </c>
      <c r="B5743" s="365" t="s">
        <v>1131</v>
      </c>
      <c r="C5743" s="8" t="s">
        <v>392</v>
      </c>
      <c r="D5743" s="8">
        <v>24</v>
      </c>
      <c r="F5743" s="52" t="s">
        <v>386</v>
      </c>
      <c r="G5743" s="52">
        <v>10</v>
      </c>
      <c r="I5743" s="8">
        <f t="shared" si="122"/>
        <v>34</v>
      </c>
      <c r="J5743" s="372"/>
    </row>
    <row r="5744" spans="1:10" ht="15" customHeight="1" x14ac:dyDescent="0.2">
      <c r="A5744" s="8">
        <v>2276</v>
      </c>
      <c r="B5744" s="365" t="s">
        <v>1131</v>
      </c>
      <c r="C5744" s="52" t="s">
        <v>442</v>
      </c>
      <c r="D5744" s="52">
        <v>17</v>
      </c>
      <c r="F5744" s="8" t="s">
        <v>187</v>
      </c>
      <c r="G5744" s="8">
        <v>21</v>
      </c>
      <c r="I5744" s="8">
        <f t="shared" si="122"/>
        <v>38</v>
      </c>
      <c r="J5744" s="372"/>
    </row>
    <row r="5745" spans="1:10" ht="15" customHeight="1" x14ac:dyDescent="0.2">
      <c r="A5745" s="8">
        <v>2275</v>
      </c>
      <c r="B5745" s="365" t="s">
        <v>1131</v>
      </c>
      <c r="C5745" s="52" t="s">
        <v>8219</v>
      </c>
      <c r="D5745" s="52">
        <v>27</v>
      </c>
      <c r="F5745" s="8" t="s">
        <v>1355</v>
      </c>
      <c r="G5745" s="8">
        <v>34</v>
      </c>
      <c r="I5745" s="8">
        <f t="shared" si="122"/>
        <v>61</v>
      </c>
      <c r="J5745" s="372"/>
    </row>
    <row r="5746" spans="1:10" ht="15" customHeight="1" x14ac:dyDescent="0.2">
      <c r="A5746" s="8">
        <v>2274</v>
      </c>
      <c r="B5746" s="360" t="s">
        <v>1132</v>
      </c>
      <c r="C5746" s="377" t="s">
        <v>187</v>
      </c>
      <c r="D5746" s="8">
        <v>17</v>
      </c>
      <c r="F5746" s="52" t="s">
        <v>439</v>
      </c>
      <c r="G5746" s="52">
        <v>12</v>
      </c>
      <c r="I5746" s="8">
        <f t="shared" si="122"/>
        <v>29</v>
      </c>
      <c r="J5746" s="372"/>
    </row>
    <row r="5747" spans="1:10" ht="15" customHeight="1" x14ac:dyDescent="0.2">
      <c r="A5747" s="8">
        <v>2273</v>
      </c>
      <c r="B5747" s="360" t="s">
        <v>1132</v>
      </c>
      <c r="C5747" s="376" t="s">
        <v>514</v>
      </c>
      <c r="D5747" s="52">
        <v>17</v>
      </c>
      <c r="F5747" s="8" t="s">
        <v>1352</v>
      </c>
      <c r="G5747" s="8">
        <v>40</v>
      </c>
      <c r="I5747" s="8">
        <f t="shared" si="122"/>
        <v>57</v>
      </c>
      <c r="J5747" s="372"/>
    </row>
    <row r="5748" spans="1:10" ht="15" customHeight="1" x14ac:dyDescent="0.2">
      <c r="A5748" s="8">
        <v>2272</v>
      </c>
      <c r="B5748" s="360" t="s">
        <v>1132</v>
      </c>
      <c r="C5748" s="377" t="s">
        <v>139</v>
      </c>
      <c r="D5748" s="8">
        <v>20</v>
      </c>
      <c r="F5748" s="52" t="s">
        <v>154</v>
      </c>
      <c r="G5748" s="52">
        <v>16</v>
      </c>
      <c r="I5748" s="8">
        <f t="shared" si="122"/>
        <v>36</v>
      </c>
      <c r="J5748" s="372"/>
    </row>
    <row r="5749" spans="1:10" ht="15" customHeight="1" x14ac:dyDescent="0.2">
      <c r="A5749" s="8">
        <v>2271</v>
      </c>
      <c r="B5749" s="360" t="s">
        <v>1132</v>
      </c>
      <c r="C5749" s="376" t="s">
        <v>379</v>
      </c>
      <c r="D5749" s="52">
        <v>21</v>
      </c>
      <c r="F5749" s="8" t="s">
        <v>256</v>
      </c>
      <c r="G5749" s="8">
        <v>24</v>
      </c>
      <c r="I5749" s="8">
        <f t="shared" si="122"/>
        <v>45</v>
      </c>
      <c r="J5749" s="372"/>
    </row>
    <row r="5750" spans="1:10" ht="15" customHeight="1" x14ac:dyDescent="0.2">
      <c r="A5750" s="8">
        <v>2270</v>
      </c>
      <c r="B5750" s="360" t="s">
        <v>1132</v>
      </c>
      <c r="C5750" s="377" t="s">
        <v>295</v>
      </c>
      <c r="D5750" s="8">
        <v>22</v>
      </c>
      <c r="F5750" s="52" t="s">
        <v>422</v>
      </c>
      <c r="G5750" s="52">
        <v>20</v>
      </c>
      <c r="I5750" s="8">
        <f t="shared" si="122"/>
        <v>42</v>
      </c>
      <c r="J5750" s="372"/>
    </row>
    <row r="5751" spans="1:10" ht="15" customHeight="1" x14ac:dyDescent="0.2">
      <c r="A5751" s="8">
        <v>2269</v>
      </c>
      <c r="B5751" s="360" t="s">
        <v>1132</v>
      </c>
      <c r="C5751" s="376" t="s">
        <v>400</v>
      </c>
      <c r="D5751" s="52">
        <v>8</v>
      </c>
      <c r="F5751" s="8" t="s">
        <v>516</v>
      </c>
      <c r="G5751" s="8">
        <v>16</v>
      </c>
      <c r="I5751" s="8">
        <f t="shared" si="122"/>
        <v>24</v>
      </c>
    </row>
    <row r="5752" spans="1:10" ht="15" customHeight="1" x14ac:dyDescent="0.2">
      <c r="A5752" s="8">
        <v>2268</v>
      </c>
      <c r="B5752" s="360" t="s">
        <v>1132</v>
      </c>
      <c r="C5752" s="377" t="s">
        <v>243</v>
      </c>
      <c r="D5752" s="8">
        <v>21</v>
      </c>
      <c r="F5752" s="52" t="s">
        <v>392</v>
      </c>
      <c r="G5752" s="52">
        <v>14</v>
      </c>
      <c r="I5752" s="8">
        <f t="shared" si="122"/>
        <v>35</v>
      </c>
    </row>
    <row r="5753" spans="1:10" ht="15" customHeight="1" x14ac:dyDescent="0.2">
      <c r="A5753" s="8">
        <v>2267</v>
      </c>
      <c r="B5753" s="360" t="s">
        <v>1132</v>
      </c>
      <c r="C5753" s="376" t="s">
        <v>442</v>
      </c>
      <c r="D5753" s="52">
        <v>21</v>
      </c>
      <c r="F5753" s="8" t="s">
        <v>319</v>
      </c>
      <c r="G5753" s="8">
        <v>26</v>
      </c>
      <c r="I5753" s="8">
        <f t="shared" si="122"/>
        <v>47</v>
      </c>
    </row>
    <row r="5754" spans="1:10" ht="15" customHeight="1" x14ac:dyDescent="0.2">
      <c r="A5754" s="8">
        <v>2266</v>
      </c>
      <c r="B5754" s="360" t="s">
        <v>1132</v>
      </c>
      <c r="C5754" s="377" t="s">
        <v>1351</v>
      </c>
      <c r="D5754" s="8">
        <v>29</v>
      </c>
      <c r="F5754" s="52" t="s">
        <v>121</v>
      </c>
      <c r="G5754" s="52">
        <v>3</v>
      </c>
      <c r="I5754" s="8">
        <f t="shared" si="122"/>
        <v>32</v>
      </c>
    </row>
    <row r="5755" spans="1:10" ht="15" customHeight="1" x14ac:dyDescent="0.2">
      <c r="A5755" s="8">
        <v>2265</v>
      </c>
      <c r="B5755" s="360" t="s">
        <v>1132</v>
      </c>
      <c r="C5755" s="377" t="s">
        <v>404</v>
      </c>
      <c r="D5755" s="8">
        <v>31</v>
      </c>
      <c r="F5755" s="52" t="s">
        <v>386</v>
      </c>
      <c r="G5755" s="52">
        <v>21</v>
      </c>
      <c r="I5755" s="8">
        <f t="shared" si="122"/>
        <v>52</v>
      </c>
    </row>
    <row r="5756" spans="1:10" ht="15" customHeight="1" x14ac:dyDescent="0.2">
      <c r="A5756" s="8">
        <v>2264</v>
      </c>
      <c r="B5756" s="360" t="s">
        <v>1132</v>
      </c>
      <c r="C5756" s="8" t="s">
        <v>8219</v>
      </c>
      <c r="D5756" s="8">
        <v>34</v>
      </c>
      <c r="F5756" s="52" t="s">
        <v>441</v>
      </c>
      <c r="G5756" s="52">
        <v>26</v>
      </c>
      <c r="I5756" s="8">
        <f t="shared" si="122"/>
        <v>60</v>
      </c>
    </row>
    <row r="5757" spans="1:10" ht="15" customHeight="1" x14ac:dyDescent="0.2">
      <c r="A5757" s="8">
        <v>2263</v>
      </c>
      <c r="B5757" s="360" t="s">
        <v>1132</v>
      </c>
      <c r="C5757" s="377" t="s">
        <v>397</v>
      </c>
      <c r="D5757" s="8">
        <v>20</v>
      </c>
      <c r="F5757" s="52" t="s">
        <v>1347</v>
      </c>
      <c r="G5757" s="52">
        <v>10</v>
      </c>
      <c r="I5757" s="8">
        <f t="shared" si="122"/>
        <v>30</v>
      </c>
    </row>
    <row r="5758" spans="1:10" ht="15" customHeight="1" x14ac:dyDescent="0.2">
      <c r="A5758" s="8">
        <v>2262</v>
      </c>
      <c r="B5758" s="360" t="s">
        <v>1132</v>
      </c>
      <c r="C5758" s="377" t="s">
        <v>540</v>
      </c>
      <c r="D5758" s="8">
        <v>34</v>
      </c>
      <c r="F5758" s="52" t="s">
        <v>1355</v>
      </c>
      <c r="G5758" s="52">
        <v>31</v>
      </c>
      <c r="I5758" s="8">
        <f t="shared" si="122"/>
        <v>65</v>
      </c>
    </row>
    <row r="5759" spans="1:10" ht="15" customHeight="1" x14ac:dyDescent="0.2">
      <c r="A5759" s="8">
        <v>2261</v>
      </c>
      <c r="B5759" s="360" t="s">
        <v>1132</v>
      </c>
      <c r="C5759" s="377" t="s">
        <v>409</v>
      </c>
      <c r="D5759" s="8">
        <v>37</v>
      </c>
      <c r="F5759" s="52" t="s">
        <v>1353</v>
      </c>
      <c r="G5759" s="52">
        <v>14</v>
      </c>
      <c r="H5759" s="216" t="s">
        <v>1375</v>
      </c>
      <c r="I5759" s="8">
        <f t="shared" si="122"/>
        <v>51</v>
      </c>
    </row>
    <row r="5760" spans="1:10" ht="15" customHeight="1" x14ac:dyDescent="0.2">
      <c r="A5760" s="8">
        <v>2260</v>
      </c>
      <c r="B5760" s="360" t="s">
        <v>1132</v>
      </c>
      <c r="C5760" s="377" t="s">
        <v>1323</v>
      </c>
      <c r="D5760" s="8">
        <v>24</v>
      </c>
      <c r="F5760" s="52" t="s">
        <v>138</v>
      </c>
      <c r="G5760" s="52">
        <v>7</v>
      </c>
      <c r="I5760" s="8">
        <f t="shared" si="122"/>
        <v>31</v>
      </c>
    </row>
    <row r="5761" spans="1:10" ht="15" customHeight="1" x14ac:dyDescent="0.2">
      <c r="A5761" s="8">
        <v>2259</v>
      </c>
      <c r="B5761" s="373" t="s">
        <v>1133</v>
      </c>
      <c r="C5761" s="377" t="s">
        <v>1323</v>
      </c>
      <c r="D5761" s="8">
        <v>30</v>
      </c>
      <c r="E5761" s="361">
        <v>9</v>
      </c>
      <c r="F5761" s="52" t="s">
        <v>439</v>
      </c>
      <c r="G5761" s="52">
        <v>7</v>
      </c>
      <c r="H5761" s="216" t="s">
        <v>1404</v>
      </c>
      <c r="I5761" s="8">
        <f t="shared" si="122"/>
        <v>37</v>
      </c>
      <c r="J5761" s="358">
        <v>44.45</v>
      </c>
    </row>
    <row r="5762" spans="1:10" ht="15" customHeight="1" x14ac:dyDescent="0.2">
      <c r="A5762" s="8">
        <v>2258</v>
      </c>
      <c r="B5762" s="374" t="s">
        <v>1134</v>
      </c>
      <c r="C5762" s="52" t="s">
        <v>400</v>
      </c>
      <c r="D5762" s="52">
        <v>6</v>
      </c>
      <c r="E5762" s="354"/>
      <c r="F5762" s="8" t="s">
        <v>1323</v>
      </c>
      <c r="G5762" s="8">
        <v>42</v>
      </c>
      <c r="H5762" s="216" t="s">
        <v>1376</v>
      </c>
      <c r="I5762" s="8">
        <f t="shared" si="122"/>
        <v>48</v>
      </c>
    </row>
    <row r="5763" spans="1:10" ht="15" customHeight="1" x14ac:dyDescent="0.2">
      <c r="A5763" s="8">
        <v>2257</v>
      </c>
      <c r="B5763" s="374" t="s">
        <v>1134</v>
      </c>
      <c r="C5763" s="8" t="s">
        <v>439</v>
      </c>
      <c r="D5763" s="8">
        <v>23</v>
      </c>
      <c r="E5763" s="354"/>
      <c r="F5763" s="52" t="s">
        <v>187</v>
      </c>
      <c r="G5763" s="52">
        <v>6</v>
      </c>
      <c r="I5763" s="8">
        <f t="shared" si="122"/>
        <v>29</v>
      </c>
    </row>
    <row r="5764" spans="1:10" ht="15" customHeight="1" x14ac:dyDescent="0.2">
      <c r="A5764" s="8">
        <v>2256</v>
      </c>
      <c r="B5764" s="373" t="s">
        <v>1135</v>
      </c>
      <c r="C5764" s="376" t="s">
        <v>379</v>
      </c>
      <c r="D5764" s="52">
        <v>0</v>
      </c>
      <c r="E5764" s="354"/>
      <c r="F5764" s="8" t="s">
        <v>1323</v>
      </c>
      <c r="G5764" s="8">
        <v>42</v>
      </c>
      <c r="H5764" s="216" t="s">
        <v>1404</v>
      </c>
      <c r="I5764" s="8">
        <f t="shared" si="122"/>
        <v>42</v>
      </c>
    </row>
    <row r="5765" spans="1:10" ht="15" customHeight="1" x14ac:dyDescent="0.2">
      <c r="A5765" s="8">
        <v>2255</v>
      </c>
      <c r="B5765" s="373" t="s">
        <v>1135</v>
      </c>
      <c r="C5765" s="376" t="s">
        <v>1352</v>
      </c>
      <c r="D5765" s="52">
        <v>20</v>
      </c>
      <c r="E5765" s="354"/>
      <c r="F5765" s="8" t="s">
        <v>187</v>
      </c>
      <c r="G5765" s="8">
        <v>28</v>
      </c>
      <c r="I5765" s="8">
        <f t="shared" si="122"/>
        <v>48</v>
      </c>
    </row>
    <row r="5766" spans="1:10" ht="15" customHeight="1" x14ac:dyDescent="0.2">
      <c r="A5766" s="8">
        <v>2254</v>
      </c>
      <c r="B5766" s="373" t="s">
        <v>1135</v>
      </c>
      <c r="C5766" s="377" t="s">
        <v>400</v>
      </c>
      <c r="D5766" s="8">
        <v>22</v>
      </c>
      <c r="E5766" s="354"/>
      <c r="F5766" s="52" t="s">
        <v>392</v>
      </c>
      <c r="G5766" s="52">
        <v>10</v>
      </c>
      <c r="I5766" s="8">
        <f t="shared" si="122"/>
        <v>32</v>
      </c>
    </row>
    <row r="5767" spans="1:10" ht="15" customHeight="1" x14ac:dyDescent="0.2">
      <c r="A5767" s="8">
        <v>2253</v>
      </c>
      <c r="B5767" s="373" t="s">
        <v>1135</v>
      </c>
      <c r="C5767" s="377" t="s">
        <v>439</v>
      </c>
      <c r="D5767" s="8">
        <v>27</v>
      </c>
      <c r="E5767" s="354"/>
      <c r="F5767" s="52" t="s">
        <v>319</v>
      </c>
      <c r="G5767" s="52">
        <v>24</v>
      </c>
      <c r="I5767" s="8">
        <f t="shared" si="122"/>
        <v>51</v>
      </c>
      <c r="J5767" s="372"/>
    </row>
    <row r="5768" spans="1:10" ht="15" customHeight="1" x14ac:dyDescent="0.2">
      <c r="A5768" s="8">
        <v>2252</v>
      </c>
      <c r="B5768" s="374" t="s">
        <v>1136</v>
      </c>
      <c r="C5768" s="8" t="s">
        <v>379</v>
      </c>
      <c r="D5768" s="8">
        <v>27</v>
      </c>
      <c r="E5768" s="354"/>
      <c r="F5768" s="52" t="s">
        <v>295</v>
      </c>
      <c r="G5768" s="52">
        <v>21</v>
      </c>
      <c r="H5768" s="216" t="s">
        <v>4807</v>
      </c>
      <c r="I5768" s="8">
        <f t="shared" si="122"/>
        <v>48</v>
      </c>
      <c r="J5768" s="372"/>
    </row>
    <row r="5769" spans="1:10" ht="15" customHeight="1" x14ac:dyDescent="0.2">
      <c r="A5769" s="8">
        <v>2251</v>
      </c>
      <c r="B5769" s="374" t="s">
        <v>1136</v>
      </c>
      <c r="C5769" s="52" t="s">
        <v>516</v>
      </c>
      <c r="D5769" s="52">
        <v>27</v>
      </c>
      <c r="E5769" s="354"/>
      <c r="F5769" s="8" t="s">
        <v>1352</v>
      </c>
      <c r="G5769" s="8">
        <v>49</v>
      </c>
      <c r="I5769" s="8">
        <f t="shared" si="122"/>
        <v>76</v>
      </c>
      <c r="J5769" s="372"/>
    </row>
    <row r="5770" spans="1:10" ht="15" customHeight="1" x14ac:dyDescent="0.2">
      <c r="A5770" s="8">
        <v>2250</v>
      </c>
      <c r="B5770" s="374" t="s">
        <v>1136</v>
      </c>
      <c r="C5770" s="52" t="s">
        <v>1353</v>
      </c>
      <c r="D5770" s="52">
        <v>21</v>
      </c>
      <c r="E5770" s="354" t="s">
        <v>777</v>
      </c>
      <c r="F5770" s="8" t="s">
        <v>400</v>
      </c>
      <c r="G5770" s="8">
        <v>27</v>
      </c>
      <c r="I5770" s="8">
        <f t="shared" si="122"/>
        <v>48</v>
      </c>
      <c r="J5770" s="372"/>
    </row>
    <row r="5771" spans="1:10" ht="15" customHeight="1" x14ac:dyDescent="0.2">
      <c r="A5771" s="8">
        <v>2249</v>
      </c>
      <c r="B5771" s="374" t="s">
        <v>1136</v>
      </c>
      <c r="C5771" s="52" t="s">
        <v>243</v>
      </c>
      <c r="D5771" s="52">
        <v>27</v>
      </c>
      <c r="E5771" s="354"/>
      <c r="F5771" s="8" t="s">
        <v>439</v>
      </c>
      <c r="G5771" s="8">
        <v>31</v>
      </c>
      <c r="I5771" s="8">
        <f t="shared" si="122"/>
        <v>58</v>
      </c>
      <c r="J5771" s="372"/>
    </row>
    <row r="5772" spans="1:10" ht="15" customHeight="1" x14ac:dyDescent="0.2">
      <c r="A5772" s="8">
        <v>2248</v>
      </c>
      <c r="B5772" s="373" t="s">
        <v>1137</v>
      </c>
      <c r="C5772" s="376" t="s">
        <v>409</v>
      </c>
      <c r="D5772" s="52">
        <v>14</v>
      </c>
      <c r="F5772" s="8" t="s">
        <v>319</v>
      </c>
      <c r="G5772" s="8">
        <v>22</v>
      </c>
      <c r="I5772" s="8">
        <f t="shared" si="122"/>
        <v>36</v>
      </c>
      <c r="J5772" s="372"/>
    </row>
    <row r="5773" spans="1:10" ht="15" customHeight="1" x14ac:dyDescent="0.2">
      <c r="A5773" s="8">
        <v>2247</v>
      </c>
      <c r="B5773" s="373" t="s">
        <v>1137</v>
      </c>
      <c r="C5773" s="377" t="s">
        <v>404</v>
      </c>
      <c r="D5773" s="8">
        <v>31</v>
      </c>
      <c r="F5773" s="52" t="s">
        <v>397</v>
      </c>
      <c r="G5773" s="52">
        <v>19</v>
      </c>
      <c r="I5773" s="8">
        <f t="shared" si="122"/>
        <v>50</v>
      </c>
      <c r="J5773" s="372"/>
    </row>
    <row r="5774" spans="1:10" ht="15" customHeight="1" x14ac:dyDescent="0.2">
      <c r="A5774" s="8">
        <v>2246</v>
      </c>
      <c r="B5774" s="373" t="s">
        <v>1137</v>
      </c>
      <c r="C5774" s="376" t="s">
        <v>154</v>
      </c>
      <c r="D5774" s="52">
        <v>3</v>
      </c>
      <c r="F5774" s="8" t="s">
        <v>295</v>
      </c>
      <c r="G5774" s="8">
        <v>30</v>
      </c>
      <c r="I5774" s="8">
        <f t="shared" si="122"/>
        <v>33</v>
      </c>
      <c r="J5774" s="372"/>
    </row>
    <row r="5775" spans="1:10" ht="15" customHeight="1" x14ac:dyDescent="0.2">
      <c r="A5775" s="8">
        <v>2245</v>
      </c>
      <c r="B5775" s="373" t="s">
        <v>1137</v>
      </c>
      <c r="C5775" s="377" t="s">
        <v>1352</v>
      </c>
      <c r="D5775" s="8">
        <v>35</v>
      </c>
      <c r="F5775" s="52" t="s">
        <v>516</v>
      </c>
      <c r="G5775" s="52">
        <v>17</v>
      </c>
      <c r="H5775" s="216" t="s">
        <v>1387</v>
      </c>
      <c r="I5775" s="8">
        <f t="shared" si="122"/>
        <v>52</v>
      </c>
      <c r="J5775" s="372"/>
    </row>
    <row r="5776" spans="1:10" ht="15" customHeight="1" x14ac:dyDescent="0.2">
      <c r="A5776" s="8">
        <v>2244</v>
      </c>
      <c r="B5776" s="373" t="s">
        <v>1137</v>
      </c>
      <c r="C5776" s="377" t="s">
        <v>439</v>
      </c>
      <c r="D5776" s="8">
        <v>38</v>
      </c>
      <c r="F5776" s="52" t="s">
        <v>1355</v>
      </c>
      <c r="G5776" s="52">
        <v>13</v>
      </c>
      <c r="I5776" s="8">
        <f t="shared" si="122"/>
        <v>51</v>
      </c>
      <c r="J5776" s="372"/>
    </row>
    <row r="5777" spans="1:10" ht="15" customHeight="1" x14ac:dyDescent="0.2">
      <c r="A5777" s="8">
        <v>2243</v>
      </c>
      <c r="B5777" s="373" t="s">
        <v>1137</v>
      </c>
      <c r="C5777" s="376" t="s">
        <v>121</v>
      </c>
      <c r="D5777" s="52">
        <v>17</v>
      </c>
      <c r="F5777" s="8" t="s">
        <v>1353</v>
      </c>
      <c r="G5777" s="8">
        <v>45</v>
      </c>
      <c r="I5777" s="8">
        <f t="shared" si="122"/>
        <v>62</v>
      </c>
      <c r="J5777" s="372"/>
    </row>
    <row r="5778" spans="1:10" ht="15" customHeight="1" x14ac:dyDescent="0.2">
      <c r="A5778" s="8">
        <v>2242</v>
      </c>
      <c r="B5778" s="373" t="s">
        <v>1137</v>
      </c>
      <c r="C5778" s="376" t="s">
        <v>514</v>
      </c>
      <c r="D5778" s="52">
        <v>20</v>
      </c>
      <c r="F5778" s="8" t="s">
        <v>442</v>
      </c>
      <c r="G5778" s="8">
        <v>37</v>
      </c>
      <c r="I5778" s="8">
        <f t="shared" si="122"/>
        <v>57</v>
      </c>
      <c r="J5778" s="372"/>
    </row>
    <row r="5779" spans="1:10" ht="15" customHeight="1" x14ac:dyDescent="0.2">
      <c r="A5779" s="8">
        <v>2241</v>
      </c>
      <c r="B5779" s="373" t="s">
        <v>1137</v>
      </c>
      <c r="C5779" s="376" t="s">
        <v>422</v>
      </c>
      <c r="D5779" s="52">
        <v>7</v>
      </c>
      <c r="F5779" s="8" t="s">
        <v>1351</v>
      </c>
      <c r="G5779" s="8">
        <v>28</v>
      </c>
      <c r="I5779" s="8">
        <f t="shared" si="122"/>
        <v>35</v>
      </c>
      <c r="J5779" s="372"/>
    </row>
    <row r="5780" spans="1:10" ht="15" customHeight="1" x14ac:dyDescent="0.2">
      <c r="A5780" s="8">
        <v>2240</v>
      </c>
      <c r="B5780" s="373" t="s">
        <v>1137</v>
      </c>
      <c r="C5780" s="377" t="s">
        <v>1323</v>
      </c>
      <c r="D5780" s="8">
        <v>17</v>
      </c>
      <c r="F5780" s="52" t="s">
        <v>1347</v>
      </c>
      <c r="G5780" s="52">
        <v>0</v>
      </c>
      <c r="I5780" s="8">
        <f t="shared" si="122"/>
        <v>17</v>
      </c>
      <c r="J5780" s="372"/>
    </row>
    <row r="5781" spans="1:10" ht="15" customHeight="1" x14ac:dyDescent="0.2">
      <c r="A5781" s="8">
        <v>2239</v>
      </c>
      <c r="B5781" s="373" t="s">
        <v>1137</v>
      </c>
      <c r="C5781" s="376" t="s">
        <v>256</v>
      </c>
      <c r="D5781" s="52">
        <v>21</v>
      </c>
      <c r="F5781" s="8" t="s">
        <v>441</v>
      </c>
      <c r="G5781" s="8">
        <v>27</v>
      </c>
      <c r="I5781" s="8">
        <f t="shared" si="122"/>
        <v>48</v>
      </c>
      <c r="J5781" s="372"/>
    </row>
    <row r="5782" spans="1:10" ht="15" customHeight="1" x14ac:dyDescent="0.2">
      <c r="A5782" s="8">
        <v>2238</v>
      </c>
      <c r="B5782" s="373" t="s">
        <v>1137</v>
      </c>
      <c r="C5782" s="377" t="s">
        <v>400</v>
      </c>
      <c r="D5782" s="8">
        <v>28</v>
      </c>
      <c r="F5782" s="52" t="s">
        <v>386</v>
      </c>
      <c r="G5782" s="52">
        <v>21</v>
      </c>
      <c r="I5782" s="8">
        <f t="shared" si="122"/>
        <v>49</v>
      </c>
      <c r="J5782" s="372"/>
    </row>
    <row r="5783" spans="1:10" ht="15" customHeight="1" x14ac:dyDescent="0.2">
      <c r="A5783" s="8">
        <v>2237</v>
      </c>
      <c r="B5783" s="373" t="s">
        <v>1137</v>
      </c>
      <c r="C5783" s="376" t="s">
        <v>2952</v>
      </c>
      <c r="D5783" s="52">
        <v>17</v>
      </c>
      <c r="F5783" s="8" t="s">
        <v>187</v>
      </c>
      <c r="G5783" s="8">
        <v>25</v>
      </c>
      <c r="I5783" s="8">
        <f t="shared" si="122"/>
        <v>42</v>
      </c>
      <c r="J5783" s="372"/>
    </row>
    <row r="5784" spans="1:10" ht="15" customHeight="1" x14ac:dyDescent="0.2">
      <c r="A5784" s="8">
        <v>2236</v>
      </c>
      <c r="B5784" s="373" t="s">
        <v>1137</v>
      </c>
      <c r="C5784" s="52" t="s">
        <v>8219</v>
      </c>
      <c r="D5784" s="52">
        <v>16</v>
      </c>
      <c r="F5784" s="8" t="s">
        <v>392</v>
      </c>
      <c r="G5784" s="8">
        <v>38</v>
      </c>
      <c r="I5784" s="8">
        <f t="shared" si="122"/>
        <v>54</v>
      </c>
      <c r="J5784" s="372"/>
    </row>
    <row r="5785" spans="1:10" ht="15" customHeight="1" x14ac:dyDescent="0.2">
      <c r="A5785" s="8">
        <v>2235</v>
      </c>
      <c r="B5785" s="373" t="s">
        <v>1137</v>
      </c>
      <c r="C5785" s="376" t="s">
        <v>138</v>
      </c>
      <c r="D5785" s="52">
        <v>7</v>
      </c>
      <c r="F5785" s="8" t="s">
        <v>243</v>
      </c>
      <c r="G5785" s="8">
        <v>38</v>
      </c>
      <c r="I5785" s="8">
        <f t="shared" si="122"/>
        <v>45</v>
      </c>
      <c r="J5785" s="372"/>
    </row>
    <row r="5786" spans="1:10" ht="15" customHeight="1" x14ac:dyDescent="0.2">
      <c r="A5786" s="8">
        <v>2234</v>
      </c>
      <c r="B5786" s="373" t="s">
        <v>1137</v>
      </c>
      <c r="C5786" s="376" t="s">
        <v>379</v>
      </c>
      <c r="D5786" s="52">
        <v>25</v>
      </c>
      <c r="F5786" s="8" t="s">
        <v>139</v>
      </c>
      <c r="G5786" s="8">
        <v>41</v>
      </c>
      <c r="I5786" s="8">
        <f t="shared" si="122"/>
        <v>66</v>
      </c>
      <c r="J5786" s="372"/>
    </row>
    <row r="5787" spans="1:10" ht="15" customHeight="1" x14ac:dyDescent="0.2">
      <c r="A5787" s="8">
        <v>2233</v>
      </c>
      <c r="B5787" s="374" t="s">
        <v>1138</v>
      </c>
      <c r="C5787" s="8" t="s">
        <v>439</v>
      </c>
      <c r="D5787" s="8">
        <v>31</v>
      </c>
      <c r="F5787" s="52" t="s">
        <v>422</v>
      </c>
      <c r="G5787" s="52">
        <v>3</v>
      </c>
      <c r="I5787" s="8">
        <f t="shared" si="122"/>
        <v>34</v>
      </c>
      <c r="J5787" s="372"/>
    </row>
    <row r="5788" spans="1:10" ht="15" customHeight="1" x14ac:dyDescent="0.2">
      <c r="A5788" s="8">
        <v>2232</v>
      </c>
      <c r="B5788" s="374" t="s">
        <v>1138</v>
      </c>
      <c r="C5788" s="8" t="s">
        <v>295</v>
      </c>
      <c r="D5788" s="8">
        <v>34</v>
      </c>
      <c r="F5788" s="52" t="s">
        <v>256</v>
      </c>
      <c r="G5788" s="52">
        <v>13</v>
      </c>
      <c r="I5788" s="8">
        <f t="shared" si="122"/>
        <v>47</v>
      </c>
      <c r="J5788" s="372"/>
    </row>
    <row r="5789" spans="1:10" ht="15" customHeight="1" x14ac:dyDescent="0.2">
      <c r="A5789" s="8">
        <v>2231</v>
      </c>
      <c r="B5789" s="374" t="s">
        <v>1138</v>
      </c>
      <c r="C5789" s="8" t="s">
        <v>139</v>
      </c>
      <c r="D5789" s="8">
        <v>38</v>
      </c>
      <c r="F5789" s="52" t="s">
        <v>409</v>
      </c>
      <c r="G5789" s="52">
        <v>21</v>
      </c>
      <c r="I5789" s="8">
        <f t="shared" ref="I5789:I5852" si="123">D5789+G5789</f>
        <v>59</v>
      </c>
      <c r="J5789" s="372"/>
    </row>
    <row r="5790" spans="1:10" ht="15" customHeight="1" x14ac:dyDescent="0.2">
      <c r="A5790" s="8">
        <v>2230</v>
      </c>
      <c r="B5790" s="374" t="s">
        <v>1138</v>
      </c>
      <c r="C5790" s="8" t="s">
        <v>379</v>
      </c>
      <c r="D5790" s="8">
        <v>23</v>
      </c>
      <c r="F5790" s="52" t="s">
        <v>392</v>
      </c>
      <c r="G5790" s="52">
        <v>20</v>
      </c>
      <c r="I5790" s="8">
        <f t="shared" si="123"/>
        <v>43</v>
      </c>
      <c r="J5790" s="372"/>
    </row>
    <row r="5791" spans="1:10" ht="15" customHeight="1" x14ac:dyDescent="0.2">
      <c r="A5791" s="8">
        <v>2229</v>
      </c>
      <c r="B5791" s="374" t="s">
        <v>1138</v>
      </c>
      <c r="C5791" s="52" t="s">
        <v>154</v>
      </c>
      <c r="D5791" s="52">
        <v>9</v>
      </c>
      <c r="F5791" s="8" t="s">
        <v>441</v>
      </c>
      <c r="G5791" s="8">
        <v>48</v>
      </c>
      <c r="H5791" s="216" t="s">
        <v>1388</v>
      </c>
      <c r="I5791" s="8">
        <f t="shared" si="123"/>
        <v>57</v>
      </c>
      <c r="J5791" s="372"/>
    </row>
    <row r="5792" spans="1:10" ht="15" customHeight="1" x14ac:dyDescent="0.2">
      <c r="A5792" s="8">
        <v>2228</v>
      </c>
      <c r="B5792" s="374" t="s">
        <v>1138</v>
      </c>
      <c r="C5792" s="8" t="s">
        <v>516</v>
      </c>
      <c r="D5792" s="8">
        <v>35</v>
      </c>
      <c r="F5792" s="52" t="s">
        <v>397</v>
      </c>
      <c r="G5792" s="52">
        <v>3</v>
      </c>
      <c r="I5792" s="8">
        <f t="shared" si="123"/>
        <v>38</v>
      </c>
      <c r="J5792" s="372"/>
    </row>
    <row r="5793" spans="1:10" ht="15" customHeight="1" x14ac:dyDescent="0.2">
      <c r="A5793" s="8">
        <v>2227</v>
      </c>
      <c r="B5793" s="374" t="s">
        <v>1138</v>
      </c>
      <c r="C5793" s="52" t="s">
        <v>243</v>
      </c>
      <c r="D5793" s="52">
        <v>10</v>
      </c>
      <c r="F5793" s="8" t="s">
        <v>442</v>
      </c>
      <c r="G5793" s="8">
        <v>21</v>
      </c>
      <c r="I5793" s="8">
        <f t="shared" si="123"/>
        <v>31</v>
      </c>
      <c r="J5793" s="372"/>
    </row>
    <row r="5794" spans="1:10" ht="15" customHeight="1" x14ac:dyDescent="0.2">
      <c r="A5794" s="8">
        <v>2226</v>
      </c>
      <c r="B5794" s="374" t="s">
        <v>1138</v>
      </c>
      <c r="C5794" s="8" t="s">
        <v>319</v>
      </c>
      <c r="D5794" s="8">
        <v>41</v>
      </c>
      <c r="F5794" s="52" t="s">
        <v>514</v>
      </c>
      <c r="G5794" s="52">
        <v>7</v>
      </c>
      <c r="I5794" s="8">
        <f t="shared" si="123"/>
        <v>48</v>
      </c>
      <c r="J5794" s="372"/>
    </row>
    <row r="5795" spans="1:10" ht="15" customHeight="1" x14ac:dyDescent="0.2">
      <c r="A5795" s="8">
        <v>2225</v>
      </c>
      <c r="B5795" s="374" t="s">
        <v>1138</v>
      </c>
      <c r="C5795" s="52" t="s">
        <v>1351</v>
      </c>
      <c r="D5795" s="52">
        <v>7</v>
      </c>
      <c r="F5795" s="8" t="s">
        <v>1352</v>
      </c>
      <c r="G5795" s="8">
        <v>34</v>
      </c>
      <c r="I5795" s="8">
        <f t="shared" si="123"/>
        <v>41</v>
      </c>
      <c r="J5795" s="372"/>
    </row>
    <row r="5796" spans="1:10" ht="15" customHeight="1" x14ac:dyDescent="0.2">
      <c r="A5796" s="8">
        <v>2224</v>
      </c>
      <c r="B5796" s="374" t="s">
        <v>1138</v>
      </c>
      <c r="C5796" s="8" t="s">
        <v>1353</v>
      </c>
      <c r="D5796" s="8">
        <v>23</v>
      </c>
      <c r="F5796" s="52" t="s">
        <v>400</v>
      </c>
      <c r="G5796" s="52">
        <v>7</v>
      </c>
      <c r="I5796" s="8">
        <f t="shared" si="123"/>
        <v>30</v>
      </c>
      <c r="J5796" s="372"/>
    </row>
    <row r="5797" spans="1:10" ht="15" customHeight="1" x14ac:dyDescent="0.2">
      <c r="A5797" s="8">
        <v>2223</v>
      </c>
      <c r="B5797" s="374" t="s">
        <v>1138</v>
      </c>
      <c r="C5797" s="52" t="s">
        <v>1355</v>
      </c>
      <c r="D5797" s="52">
        <v>16</v>
      </c>
      <c r="F5797" s="8" t="s">
        <v>1323</v>
      </c>
      <c r="G5797" s="8">
        <v>40</v>
      </c>
      <c r="I5797" s="8">
        <f t="shared" si="123"/>
        <v>56</v>
      </c>
      <c r="J5797" s="372"/>
    </row>
    <row r="5798" spans="1:10" ht="15" customHeight="1" x14ac:dyDescent="0.2">
      <c r="A5798" s="8">
        <v>2222</v>
      </c>
      <c r="B5798" s="374" t="s">
        <v>1138</v>
      </c>
      <c r="C5798" s="52" t="s">
        <v>404</v>
      </c>
      <c r="D5798" s="52">
        <v>14</v>
      </c>
      <c r="F5798" s="8" t="s">
        <v>386</v>
      </c>
      <c r="G5798" s="8">
        <v>24</v>
      </c>
      <c r="I5798" s="8">
        <f t="shared" si="123"/>
        <v>38</v>
      </c>
      <c r="J5798" s="372"/>
    </row>
    <row r="5799" spans="1:10" ht="15" customHeight="1" x14ac:dyDescent="0.2">
      <c r="A5799" s="8">
        <v>2221</v>
      </c>
      <c r="B5799" s="374" t="s">
        <v>1138</v>
      </c>
      <c r="C5799" s="52" t="s">
        <v>1347</v>
      </c>
      <c r="D5799" s="52">
        <v>14</v>
      </c>
      <c r="F5799" s="8" t="s">
        <v>138</v>
      </c>
      <c r="G5799" s="8">
        <v>37</v>
      </c>
      <c r="I5799" s="8">
        <f t="shared" si="123"/>
        <v>51</v>
      </c>
      <c r="J5799" s="372"/>
    </row>
    <row r="5800" spans="1:10" ht="15" customHeight="1" x14ac:dyDescent="0.2">
      <c r="A5800" s="8">
        <v>2220</v>
      </c>
      <c r="B5800" s="374" t="s">
        <v>1138</v>
      </c>
      <c r="C5800" s="8" t="s">
        <v>187</v>
      </c>
      <c r="D5800" s="8">
        <v>16</v>
      </c>
      <c r="F5800" s="52" t="s">
        <v>121</v>
      </c>
      <c r="G5800" s="52">
        <v>10</v>
      </c>
      <c r="I5800" s="8">
        <f t="shared" si="123"/>
        <v>26</v>
      </c>
      <c r="J5800" s="372"/>
    </row>
    <row r="5801" spans="1:10" ht="15" customHeight="1" x14ac:dyDescent="0.2">
      <c r="A5801" s="8">
        <v>2219</v>
      </c>
      <c r="B5801" s="374" t="s">
        <v>1138</v>
      </c>
      <c r="C5801" s="52" t="s">
        <v>8219</v>
      </c>
      <c r="D5801" s="52">
        <v>7</v>
      </c>
      <c r="F5801" s="8" t="s">
        <v>2952</v>
      </c>
      <c r="G5801" s="8">
        <v>17</v>
      </c>
      <c r="I5801" s="8">
        <f t="shared" si="123"/>
        <v>24</v>
      </c>
      <c r="J5801" s="372"/>
    </row>
    <row r="5802" spans="1:10" ht="15" customHeight="1" x14ac:dyDescent="0.2">
      <c r="A5802" s="8">
        <v>2218</v>
      </c>
      <c r="B5802" s="373" t="s">
        <v>1139</v>
      </c>
      <c r="C5802" s="376" t="s">
        <v>441</v>
      </c>
      <c r="D5802" s="52">
        <v>24</v>
      </c>
      <c r="F5802" s="8" t="s">
        <v>404</v>
      </c>
      <c r="G5802" s="8">
        <v>28</v>
      </c>
      <c r="I5802" s="8">
        <f t="shared" si="123"/>
        <v>52</v>
      </c>
      <c r="J5802" s="372"/>
    </row>
    <row r="5803" spans="1:10" ht="15" customHeight="1" x14ac:dyDescent="0.2">
      <c r="A5803" s="8">
        <v>2217</v>
      </c>
      <c r="B5803" s="373" t="s">
        <v>1139</v>
      </c>
      <c r="C5803" s="376" t="s">
        <v>187</v>
      </c>
      <c r="D5803" s="52">
        <v>29</v>
      </c>
      <c r="F5803" s="8" t="s">
        <v>243</v>
      </c>
      <c r="G5803" s="8">
        <v>34</v>
      </c>
      <c r="I5803" s="8">
        <f t="shared" si="123"/>
        <v>63</v>
      </c>
      <c r="J5803" s="372"/>
    </row>
    <row r="5804" spans="1:10" ht="15" customHeight="1" x14ac:dyDescent="0.2">
      <c r="A5804" s="8">
        <v>2216</v>
      </c>
      <c r="B5804" s="373" t="s">
        <v>1139</v>
      </c>
      <c r="C5804" s="377" t="s">
        <v>516</v>
      </c>
      <c r="D5804" s="8">
        <v>51</v>
      </c>
      <c r="F5804" s="52" t="s">
        <v>139</v>
      </c>
      <c r="G5804" s="52">
        <v>3</v>
      </c>
      <c r="I5804" s="8">
        <f t="shared" si="123"/>
        <v>54</v>
      </c>
      <c r="J5804" s="372"/>
    </row>
    <row r="5805" spans="1:10" ht="15" customHeight="1" x14ac:dyDescent="0.2">
      <c r="A5805" s="8">
        <v>2215</v>
      </c>
      <c r="B5805" s="373" t="s">
        <v>1139</v>
      </c>
      <c r="C5805" s="376" t="s">
        <v>2952</v>
      </c>
      <c r="D5805" s="52">
        <v>14</v>
      </c>
      <c r="F5805" s="8" t="s">
        <v>295</v>
      </c>
      <c r="G5805" s="8">
        <v>38</v>
      </c>
      <c r="I5805" s="8">
        <f t="shared" si="123"/>
        <v>52</v>
      </c>
      <c r="J5805" s="372"/>
    </row>
    <row r="5806" spans="1:10" ht="15" customHeight="1" x14ac:dyDescent="0.2">
      <c r="A5806" s="8">
        <v>2214</v>
      </c>
      <c r="B5806" s="373" t="s">
        <v>1139</v>
      </c>
      <c r="C5806" s="377" t="s">
        <v>256</v>
      </c>
      <c r="D5806" s="8">
        <v>24</v>
      </c>
      <c r="F5806" s="52" t="s">
        <v>154</v>
      </c>
      <c r="G5806" s="52">
        <v>14</v>
      </c>
      <c r="I5806" s="8">
        <f t="shared" si="123"/>
        <v>38</v>
      </c>
      <c r="J5806" s="372"/>
    </row>
    <row r="5807" spans="1:10" ht="15" customHeight="1" x14ac:dyDescent="0.2">
      <c r="A5807" s="8">
        <v>2213</v>
      </c>
      <c r="B5807" s="373" t="s">
        <v>1139</v>
      </c>
      <c r="C5807" s="376" t="s">
        <v>138</v>
      </c>
      <c r="D5807" s="52">
        <v>14</v>
      </c>
      <c r="F5807" s="8" t="s">
        <v>400</v>
      </c>
      <c r="G5807" s="8">
        <v>45</v>
      </c>
      <c r="H5807" s="216" t="s">
        <v>1361</v>
      </c>
      <c r="I5807" s="8">
        <f t="shared" si="123"/>
        <v>59</v>
      </c>
      <c r="J5807" s="372"/>
    </row>
    <row r="5808" spans="1:10" ht="15" customHeight="1" x14ac:dyDescent="0.2">
      <c r="A5808" s="8">
        <v>2212</v>
      </c>
      <c r="B5808" s="373" t="s">
        <v>1139</v>
      </c>
      <c r="C5808" s="377" t="s">
        <v>442</v>
      </c>
      <c r="D5808" s="8">
        <v>38</v>
      </c>
      <c r="F5808" s="52" t="s">
        <v>1355</v>
      </c>
      <c r="G5808" s="52">
        <v>10</v>
      </c>
      <c r="I5808" s="8">
        <f t="shared" si="123"/>
        <v>48</v>
      </c>
      <c r="J5808" s="372"/>
    </row>
    <row r="5809" spans="1:10" ht="15" customHeight="1" x14ac:dyDescent="0.2">
      <c r="A5809" s="8">
        <v>2211</v>
      </c>
      <c r="B5809" s="373" t="s">
        <v>1139</v>
      </c>
      <c r="C5809" s="377" t="s">
        <v>409</v>
      </c>
      <c r="D5809" s="8">
        <v>33</v>
      </c>
      <c r="E5809" s="52" t="s">
        <v>777</v>
      </c>
      <c r="F5809" s="52" t="s">
        <v>514</v>
      </c>
      <c r="G5809" s="52">
        <v>27</v>
      </c>
      <c r="I5809" s="8">
        <f t="shared" si="123"/>
        <v>60</v>
      </c>
      <c r="J5809" s="372"/>
    </row>
    <row r="5810" spans="1:10" ht="15" customHeight="1" x14ac:dyDescent="0.2">
      <c r="A5810" s="8">
        <v>2210</v>
      </c>
      <c r="B5810" s="373" t="s">
        <v>1139</v>
      </c>
      <c r="C5810" s="376" t="s">
        <v>422</v>
      </c>
      <c r="D5810" s="52">
        <v>3</v>
      </c>
      <c r="F5810" s="8" t="s">
        <v>1352</v>
      </c>
      <c r="G5810" s="8">
        <v>45</v>
      </c>
      <c r="I5810" s="8">
        <f t="shared" si="123"/>
        <v>48</v>
      </c>
      <c r="J5810" s="372"/>
    </row>
    <row r="5811" spans="1:10" ht="15" customHeight="1" x14ac:dyDescent="0.2">
      <c r="A5811" s="8">
        <v>2209</v>
      </c>
      <c r="B5811" s="373" t="s">
        <v>1139</v>
      </c>
      <c r="C5811" s="376" t="s">
        <v>121</v>
      </c>
      <c r="D5811" s="52">
        <v>22</v>
      </c>
      <c r="F5811" s="8" t="s">
        <v>1351</v>
      </c>
      <c r="G5811" s="8">
        <v>31</v>
      </c>
      <c r="I5811" s="8">
        <f t="shared" si="123"/>
        <v>53</v>
      </c>
      <c r="J5811" s="372"/>
    </row>
    <row r="5812" spans="1:10" ht="15" customHeight="1" x14ac:dyDescent="0.2">
      <c r="A5812" s="8">
        <v>2208</v>
      </c>
      <c r="B5812" s="373" t="s">
        <v>1139</v>
      </c>
      <c r="C5812" s="377" t="s">
        <v>392</v>
      </c>
      <c r="D5812" s="8">
        <v>24</v>
      </c>
      <c r="F5812" s="52" t="s">
        <v>1347</v>
      </c>
      <c r="G5812" s="52">
        <v>7</v>
      </c>
      <c r="I5812" s="8">
        <f t="shared" si="123"/>
        <v>31</v>
      </c>
      <c r="J5812" s="372"/>
    </row>
    <row r="5813" spans="1:10" ht="15" customHeight="1" x14ac:dyDescent="0.2">
      <c r="A5813" s="8">
        <v>2207</v>
      </c>
      <c r="B5813" s="373" t="s">
        <v>1139</v>
      </c>
      <c r="C5813" s="377" t="s">
        <v>1353</v>
      </c>
      <c r="D5813" s="8">
        <v>35</v>
      </c>
      <c r="F5813" s="52" t="s">
        <v>752</v>
      </c>
      <c r="G5813" s="52">
        <v>7</v>
      </c>
      <c r="I5813" s="8">
        <f t="shared" si="123"/>
        <v>42</v>
      </c>
      <c r="J5813" s="372"/>
    </row>
    <row r="5814" spans="1:10" ht="15" customHeight="1" x14ac:dyDescent="0.2">
      <c r="A5814" s="8">
        <v>2206</v>
      </c>
      <c r="B5814" s="373" t="s">
        <v>1139</v>
      </c>
      <c r="C5814" s="376" t="s">
        <v>386</v>
      </c>
      <c r="D5814" s="52">
        <v>9</v>
      </c>
      <c r="F5814" s="8" t="s">
        <v>397</v>
      </c>
      <c r="G5814" s="8">
        <v>12</v>
      </c>
      <c r="I5814" s="8">
        <f t="shared" si="123"/>
        <v>21</v>
      </c>
      <c r="J5814" s="372"/>
    </row>
    <row r="5815" spans="1:10" ht="15" customHeight="1" x14ac:dyDescent="0.2">
      <c r="A5815" s="8">
        <v>2205</v>
      </c>
      <c r="B5815" s="373" t="s">
        <v>1139</v>
      </c>
      <c r="C5815" s="377" t="s">
        <v>319</v>
      </c>
      <c r="D5815" s="8">
        <v>30</v>
      </c>
      <c r="F5815" s="52" t="s">
        <v>379</v>
      </c>
      <c r="G5815" s="52">
        <v>20</v>
      </c>
      <c r="I5815" s="8">
        <f t="shared" si="123"/>
        <v>50</v>
      </c>
      <c r="J5815" s="372"/>
    </row>
    <row r="5816" spans="1:10" ht="15" customHeight="1" x14ac:dyDescent="0.2">
      <c r="A5816" s="8">
        <v>2204</v>
      </c>
      <c r="B5816" s="373" t="s">
        <v>1139</v>
      </c>
      <c r="C5816" s="377" t="s">
        <v>1323</v>
      </c>
      <c r="D5816" s="8">
        <v>47</v>
      </c>
      <c r="F5816" s="52" t="s">
        <v>439</v>
      </c>
      <c r="G5816" s="52">
        <v>17</v>
      </c>
      <c r="I5816" s="8">
        <f t="shared" si="123"/>
        <v>64</v>
      </c>
      <c r="J5816" s="372"/>
    </row>
    <row r="5817" spans="1:10" ht="15" customHeight="1" x14ac:dyDescent="0.2">
      <c r="A5817" s="8">
        <v>2203</v>
      </c>
      <c r="B5817" s="374" t="s">
        <v>1140</v>
      </c>
      <c r="C5817" s="8" t="s">
        <v>442</v>
      </c>
      <c r="D5817" s="8">
        <v>31</v>
      </c>
      <c r="F5817" s="52" t="s">
        <v>138</v>
      </c>
      <c r="G5817" s="52">
        <v>13</v>
      </c>
      <c r="I5817" s="8">
        <f t="shared" si="123"/>
        <v>44</v>
      </c>
      <c r="J5817" s="372"/>
    </row>
    <row r="5818" spans="1:10" ht="15" customHeight="1" x14ac:dyDescent="0.2">
      <c r="A5818" s="8">
        <v>2202</v>
      </c>
      <c r="B5818" s="374" t="s">
        <v>1140</v>
      </c>
      <c r="C5818" s="8" t="s">
        <v>386</v>
      </c>
      <c r="D5818" s="8">
        <v>48</v>
      </c>
      <c r="F5818" s="52" t="s">
        <v>422</v>
      </c>
      <c r="G5818" s="52">
        <v>6</v>
      </c>
      <c r="I5818" s="8">
        <f t="shared" si="123"/>
        <v>54</v>
      </c>
      <c r="J5818" s="372"/>
    </row>
    <row r="5819" spans="1:10" ht="15" customHeight="1" x14ac:dyDescent="0.2">
      <c r="A5819" s="8">
        <v>2201</v>
      </c>
      <c r="B5819" s="374" t="s">
        <v>1140</v>
      </c>
      <c r="C5819" s="52" t="s">
        <v>514</v>
      </c>
      <c r="D5819" s="52">
        <v>6</v>
      </c>
      <c r="F5819" s="8" t="s">
        <v>256</v>
      </c>
      <c r="G5819" s="8">
        <v>40</v>
      </c>
      <c r="I5819" s="8">
        <f t="shared" si="123"/>
        <v>46</v>
      </c>
      <c r="J5819" s="372"/>
    </row>
    <row r="5820" spans="1:10" ht="15" customHeight="1" x14ac:dyDescent="0.2">
      <c r="A5820" s="8">
        <v>2200</v>
      </c>
      <c r="B5820" s="374" t="s">
        <v>1140</v>
      </c>
      <c r="C5820" s="8" t="s">
        <v>516</v>
      </c>
      <c r="D5820" s="8">
        <v>48</v>
      </c>
      <c r="F5820" s="52" t="s">
        <v>409</v>
      </c>
      <c r="G5820" s="52">
        <v>13</v>
      </c>
      <c r="I5820" s="8">
        <f t="shared" si="123"/>
        <v>61</v>
      </c>
      <c r="J5820" s="372"/>
    </row>
    <row r="5821" spans="1:10" ht="15" customHeight="1" x14ac:dyDescent="0.2">
      <c r="A5821" s="8">
        <v>2199</v>
      </c>
      <c r="B5821" s="374" t="s">
        <v>1140</v>
      </c>
      <c r="C5821" s="8" t="s">
        <v>1323</v>
      </c>
      <c r="D5821" s="8">
        <v>34</v>
      </c>
      <c r="F5821" s="52" t="s">
        <v>379</v>
      </c>
      <c r="G5821" s="52">
        <v>6</v>
      </c>
      <c r="I5821" s="8">
        <f t="shared" si="123"/>
        <v>40</v>
      </c>
      <c r="J5821" s="372"/>
    </row>
    <row r="5822" spans="1:10" ht="15" customHeight="1" x14ac:dyDescent="0.2">
      <c r="A5822" s="8">
        <v>2198</v>
      </c>
      <c r="B5822" s="374" t="s">
        <v>1140</v>
      </c>
      <c r="C5822" s="52" t="s">
        <v>441</v>
      </c>
      <c r="D5822" s="52">
        <v>13</v>
      </c>
      <c r="F5822" s="8" t="s">
        <v>295</v>
      </c>
      <c r="G5822" s="8">
        <v>20</v>
      </c>
      <c r="I5822" s="8">
        <f t="shared" si="123"/>
        <v>33</v>
      </c>
      <c r="J5822" s="372"/>
    </row>
    <row r="5823" spans="1:10" ht="15" customHeight="1" x14ac:dyDescent="0.2">
      <c r="A5823" s="8">
        <v>2197</v>
      </c>
      <c r="B5823" s="374" t="s">
        <v>1140</v>
      </c>
      <c r="C5823" s="52" t="s">
        <v>1347</v>
      </c>
      <c r="D5823" s="52">
        <v>6</v>
      </c>
      <c r="F5823" s="8" t="s">
        <v>154</v>
      </c>
      <c r="G5823" s="8">
        <v>10</v>
      </c>
      <c r="I5823" s="8">
        <f t="shared" si="123"/>
        <v>16</v>
      </c>
      <c r="J5823" s="372"/>
    </row>
    <row r="5824" spans="1:10" ht="15" customHeight="1" x14ac:dyDescent="0.2">
      <c r="A5824" s="8">
        <v>2196</v>
      </c>
      <c r="B5824" s="374" t="s">
        <v>1140</v>
      </c>
      <c r="C5824" s="52" t="s">
        <v>243</v>
      </c>
      <c r="D5824" s="52">
        <v>14</v>
      </c>
      <c r="F5824" s="8" t="s">
        <v>439</v>
      </c>
      <c r="G5824" s="8">
        <v>25</v>
      </c>
      <c r="I5824" s="8">
        <f t="shared" si="123"/>
        <v>39</v>
      </c>
      <c r="J5824" s="372"/>
    </row>
    <row r="5825" spans="1:10" ht="15" customHeight="1" x14ac:dyDescent="0.2">
      <c r="A5825" s="8">
        <v>2195</v>
      </c>
      <c r="B5825" s="374" t="s">
        <v>1140</v>
      </c>
      <c r="C5825" s="52" t="s">
        <v>397</v>
      </c>
      <c r="D5825" s="52">
        <v>10</v>
      </c>
      <c r="F5825" s="8" t="s">
        <v>1353</v>
      </c>
      <c r="G5825" s="8">
        <v>23</v>
      </c>
      <c r="I5825" s="8">
        <f t="shared" si="123"/>
        <v>33</v>
      </c>
      <c r="J5825" s="372"/>
    </row>
    <row r="5826" spans="1:10" ht="15" customHeight="1" x14ac:dyDescent="0.2">
      <c r="A5826" s="8">
        <v>2194</v>
      </c>
      <c r="B5826" s="374" t="s">
        <v>1140</v>
      </c>
      <c r="C5826" s="52" t="s">
        <v>121</v>
      </c>
      <c r="D5826" s="52">
        <v>3</v>
      </c>
      <c r="F5826" s="8" t="s">
        <v>752</v>
      </c>
      <c r="G5826" s="8">
        <v>45</v>
      </c>
      <c r="H5826" s="216" t="s">
        <v>1389</v>
      </c>
      <c r="I5826" s="8">
        <f t="shared" si="123"/>
        <v>48</v>
      </c>
      <c r="J5826" s="372"/>
    </row>
    <row r="5827" spans="1:10" ht="15" customHeight="1" x14ac:dyDescent="0.2">
      <c r="A5827" s="8">
        <v>2193</v>
      </c>
      <c r="B5827" s="374" t="s">
        <v>1140</v>
      </c>
      <c r="C5827" s="52" t="s">
        <v>1351</v>
      </c>
      <c r="D5827" s="52">
        <v>14</v>
      </c>
      <c r="F5827" s="8" t="s">
        <v>404</v>
      </c>
      <c r="G5827" s="8">
        <v>26</v>
      </c>
      <c r="I5827" s="8">
        <f t="shared" si="123"/>
        <v>40</v>
      </c>
      <c r="J5827" s="372"/>
    </row>
    <row r="5828" spans="1:10" ht="15" customHeight="1" x14ac:dyDescent="0.2">
      <c r="A5828" s="8">
        <v>2192</v>
      </c>
      <c r="B5828" s="374" t="s">
        <v>1140</v>
      </c>
      <c r="C5828" s="8" t="s">
        <v>400</v>
      </c>
      <c r="D5828" s="8">
        <v>28</v>
      </c>
      <c r="F5828" s="52" t="s">
        <v>2952</v>
      </c>
      <c r="G5828" s="52">
        <v>21</v>
      </c>
      <c r="I5828" s="8">
        <f t="shared" si="123"/>
        <v>49</v>
      </c>
      <c r="J5828" s="372"/>
    </row>
    <row r="5829" spans="1:10" ht="15" customHeight="1" x14ac:dyDescent="0.2">
      <c r="A5829" s="8">
        <v>2191</v>
      </c>
      <c r="B5829" s="374" t="s">
        <v>1140</v>
      </c>
      <c r="C5829" s="52" t="s">
        <v>1355</v>
      </c>
      <c r="D5829" s="52">
        <v>0</v>
      </c>
      <c r="F5829" s="8" t="s">
        <v>187</v>
      </c>
      <c r="G5829" s="8">
        <v>21</v>
      </c>
      <c r="I5829" s="8">
        <f t="shared" si="123"/>
        <v>21</v>
      </c>
      <c r="J5829" s="372"/>
    </row>
    <row r="5830" spans="1:10" ht="15" customHeight="1" x14ac:dyDescent="0.2">
      <c r="A5830" s="8">
        <v>2190</v>
      </c>
      <c r="B5830" s="374" t="s">
        <v>1140</v>
      </c>
      <c r="C5830" s="8" t="s">
        <v>392</v>
      </c>
      <c r="D5830" s="8">
        <v>19</v>
      </c>
      <c r="E5830" s="52" t="s">
        <v>777</v>
      </c>
      <c r="F5830" s="52" t="s">
        <v>1352</v>
      </c>
      <c r="G5830" s="52">
        <v>13</v>
      </c>
      <c r="I5830" s="8">
        <f t="shared" si="123"/>
        <v>32</v>
      </c>
      <c r="J5830" s="372"/>
    </row>
    <row r="5831" spans="1:10" ht="15" customHeight="1" x14ac:dyDescent="0.2">
      <c r="A5831" s="8">
        <v>2189</v>
      </c>
      <c r="B5831" s="374" t="s">
        <v>1140</v>
      </c>
      <c r="C5831" s="52" t="s">
        <v>139</v>
      </c>
      <c r="D5831" s="52">
        <v>3</v>
      </c>
      <c r="F5831" s="8" t="s">
        <v>319</v>
      </c>
      <c r="G5831" s="8">
        <v>33</v>
      </c>
      <c r="I5831" s="8">
        <f t="shared" si="123"/>
        <v>36</v>
      </c>
      <c r="J5831" s="372"/>
    </row>
    <row r="5832" spans="1:10" ht="15" customHeight="1" x14ac:dyDescent="0.2">
      <c r="A5832" s="8">
        <v>2188</v>
      </c>
      <c r="B5832" s="373" t="s">
        <v>1141</v>
      </c>
      <c r="C5832" s="376" t="s">
        <v>295</v>
      </c>
      <c r="D5832" s="52">
        <v>10</v>
      </c>
      <c r="F5832" s="8" t="s">
        <v>379</v>
      </c>
      <c r="G5832" s="8">
        <v>21</v>
      </c>
      <c r="I5832" s="8">
        <f t="shared" si="123"/>
        <v>31</v>
      </c>
      <c r="J5832" s="372"/>
    </row>
    <row r="5833" spans="1:10" ht="15" customHeight="1" x14ac:dyDescent="0.2">
      <c r="A5833" s="8">
        <v>2187</v>
      </c>
      <c r="B5833" s="373" t="s">
        <v>1141</v>
      </c>
      <c r="C5833" s="376" t="s">
        <v>1352</v>
      </c>
      <c r="D5833" s="52">
        <v>14</v>
      </c>
      <c r="F5833" s="8" t="s">
        <v>121</v>
      </c>
      <c r="G5833" s="8">
        <v>30</v>
      </c>
      <c r="I5833" s="8">
        <f t="shared" si="123"/>
        <v>44</v>
      </c>
      <c r="J5833" s="372"/>
    </row>
    <row r="5834" spans="1:10" ht="15" customHeight="1" x14ac:dyDescent="0.2">
      <c r="A5834" s="8">
        <v>2186</v>
      </c>
      <c r="B5834" s="373" t="s">
        <v>1141</v>
      </c>
      <c r="C5834" s="376" t="s">
        <v>1351</v>
      </c>
      <c r="D5834" s="52">
        <v>3</v>
      </c>
      <c r="F5834" s="8" t="s">
        <v>319</v>
      </c>
      <c r="G5834" s="8">
        <v>55</v>
      </c>
      <c r="I5834" s="8">
        <f t="shared" si="123"/>
        <v>58</v>
      </c>
      <c r="J5834" s="372"/>
    </row>
    <row r="5835" spans="1:10" ht="15" customHeight="1" x14ac:dyDescent="0.2">
      <c r="A5835" s="8">
        <v>2185</v>
      </c>
      <c r="B5835" s="373" t="s">
        <v>1141</v>
      </c>
      <c r="C5835" s="376" t="s">
        <v>397</v>
      </c>
      <c r="D5835" s="52">
        <v>14</v>
      </c>
      <c r="F5835" s="8" t="s">
        <v>422</v>
      </c>
      <c r="G5835" s="8">
        <v>38</v>
      </c>
      <c r="I5835" s="8">
        <f t="shared" si="123"/>
        <v>52</v>
      </c>
      <c r="J5835" s="372"/>
    </row>
    <row r="5836" spans="1:10" ht="15" customHeight="1" x14ac:dyDescent="0.2">
      <c r="A5836" s="8">
        <v>2184</v>
      </c>
      <c r="B5836" s="373" t="s">
        <v>1141</v>
      </c>
      <c r="C5836" s="376" t="s">
        <v>2952</v>
      </c>
      <c r="D5836" s="52">
        <v>10</v>
      </c>
      <c r="F5836" s="8" t="s">
        <v>1323</v>
      </c>
      <c r="G5836" s="8">
        <v>31</v>
      </c>
      <c r="I5836" s="8">
        <f t="shared" si="123"/>
        <v>41</v>
      </c>
      <c r="J5836" s="372"/>
    </row>
    <row r="5837" spans="1:10" ht="15" customHeight="1" x14ac:dyDescent="0.2">
      <c r="A5837" s="8">
        <v>2183</v>
      </c>
      <c r="B5837" s="373" t="s">
        <v>1141</v>
      </c>
      <c r="C5837" s="377" t="s">
        <v>1353</v>
      </c>
      <c r="D5837" s="8">
        <v>36</v>
      </c>
      <c r="F5837" s="52" t="s">
        <v>256</v>
      </c>
      <c r="G5837" s="52">
        <v>15</v>
      </c>
      <c r="H5837" s="216" t="s">
        <v>1390</v>
      </c>
      <c r="I5837" s="8">
        <f t="shared" si="123"/>
        <v>51</v>
      </c>
      <c r="J5837" s="372"/>
    </row>
    <row r="5838" spans="1:10" ht="15" customHeight="1" x14ac:dyDescent="0.2">
      <c r="A5838" s="8">
        <v>2182</v>
      </c>
      <c r="B5838" s="373" t="s">
        <v>1141</v>
      </c>
      <c r="C5838" s="376" t="s">
        <v>154</v>
      </c>
      <c r="D5838" s="52">
        <v>10</v>
      </c>
      <c r="F5838" s="8" t="s">
        <v>400</v>
      </c>
      <c r="G5838" s="8">
        <v>34</v>
      </c>
      <c r="I5838" s="8">
        <f t="shared" si="123"/>
        <v>44</v>
      </c>
      <c r="J5838" s="372"/>
    </row>
    <row r="5839" spans="1:10" ht="15" customHeight="1" x14ac:dyDescent="0.2">
      <c r="A5839" s="8">
        <v>2181</v>
      </c>
      <c r="B5839" s="373" t="s">
        <v>1141</v>
      </c>
      <c r="C5839" s="376" t="s">
        <v>243</v>
      </c>
      <c r="D5839" s="52">
        <v>30</v>
      </c>
      <c r="F5839" s="8" t="s">
        <v>187</v>
      </c>
      <c r="G5839" s="8">
        <v>52</v>
      </c>
      <c r="I5839" s="8">
        <f t="shared" si="123"/>
        <v>82</v>
      </c>
      <c r="J5839" s="372"/>
    </row>
    <row r="5840" spans="1:10" ht="15" customHeight="1" x14ac:dyDescent="0.2">
      <c r="A5840" s="8">
        <v>2180</v>
      </c>
      <c r="B5840" s="373" t="s">
        <v>1141</v>
      </c>
      <c r="C5840" s="376" t="s">
        <v>514</v>
      </c>
      <c r="D5840" s="52">
        <v>10</v>
      </c>
      <c r="F5840" s="8" t="s">
        <v>516</v>
      </c>
      <c r="G5840" s="8">
        <v>26</v>
      </c>
      <c r="I5840" s="8">
        <f t="shared" si="123"/>
        <v>36</v>
      </c>
      <c r="J5840" s="372"/>
    </row>
    <row r="5841" spans="1:10" ht="15" customHeight="1" x14ac:dyDescent="0.2">
      <c r="A5841" s="8">
        <v>2179</v>
      </c>
      <c r="B5841" s="373" t="s">
        <v>1141</v>
      </c>
      <c r="C5841" s="377" t="s">
        <v>442</v>
      </c>
      <c r="D5841" s="8">
        <v>37</v>
      </c>
      <c r="F5841" s="52" t="s">
        <v>139</v>
      </c>
      <c r="G5841" s="52">
        <v>24</v>
      </c>
      <c r="I5841" s="8">
        <f t="shared" si="123"/>
        <v>61</v>
      </c>
      <c r="J5841" s="372"/>
    </row>
    <row r="5842" spans="1:10" ht="15" customHeight="1" x14ac:dyDescent="0.2">
      <c r="A5842" s="8">
        <v>2178</v>
      </c>
      <c r="B5842" s="373" t="s">
        <v>1141</v>
      </c>
      <c r="C5842" s="377" t="s">
        <v>1355</v>
      </c>
      <c r="D5842" s="8">
        <v>24</v>
      </c>
      <c r="F5842" s="52" t="s">
        <v>1347</v>
      </c>
      <c r="G5842" s="52">
        <v>20</v>
      </c>
      <c r="I5842" s="8">
        <f t="shared" si="123"/>
        <v>44</v>
      </c>
      <c r="J5842" s="372"/>
    </row>
    <row r="5843" spans="1:10" ht="15" customHeight="1" x14ac:dyDescent="0.2">
      <c r="A5843" s="8">
        <v>2177</v>
      </c>
      <c r="B5843" s="373" t="s">
        <v>1141</v>
      </c>
      <c r="C5843" s="52" t="s">
        <v>8219</v>
      </c>
      <c r="D5843" s="52">
        <v>6</v>
      </c>
      <c r="F5843" s="8" t="s">
        <v>386</v>
      </c>
      <c r="G5843" s="8">
        <v>33</v>
      </c>
      <c r="I5843" s="8">
        <f t="shared" si="123"/>
        <v>39</v>
      </c>
      <c r="J5843" s="372"/>
    </row>
    <row r="5844" spans="1:10" ht="15" customHeight="1" x14ac:dyDescent="0.2">
      <c r="A5844" s="8">
        <v>2176</v>
      </c>
      <c r="B5844" s="373" t="s">
        <v>1141</v>
      </c>
      <c r="C5844" s="376" t="s">
        <v>404</v>
      </c>
      <c r="D5844" s="52">
        <v>9</v>
      </c>
      <c r="F5844" s="8" t="s">
        <v>392</v>
      </c>
      <c r="G5844" s="8">
        <v>31</v>
      </c>
      <c r="I5844" s="8">
        <f t="shared" si="123"/>
        <v>40</v>
      </c>
      <c r="J5844" s="372"/>
    </row>
    <row r="5845" spans="1:10" ht="15" customHeight="1" x14ac:dyDescent="0.2">
      <c r="A5845" s="8">
        <v>2175</v>
      </c>
      <c r="B5845" s="373" t="s">
        <v>1141</v>
      </c>
      <c r="C5845" s="377" t="s">
        <v>441</v>
      </c>
      <c r="D5845" s="8">
        <v>30</v>
      </c>
      <c r="F5845" s="52" t="s">
        <v>409</v>
      </c>
      <c r="G5845" s="52">
        <v>24</v>
      </c>
      <c r="I5845" s="8">
        <f t="shared" si="123"/>
        <v>54</v>
      </c>
      <c r="J5845" s="372"/>
    </row>
    <row r="5846" spans="1:10" ht="15" customHeight="1" x14ac:dyDescent="0.2">
      <c r="A5846" s="8">
        <v>2174</v>
      </c>
      <c r="B5846" s="373" t="s">
        <v>1141</v>
      </c>
      <c r="C5846" s="377" t="s">
        <v>439</v>
      </c>
      <c r="D5846" s="8">
        <v>20</v>
      </c>
      <c r="F5846" s="52" t="s">
        <v>138</v>
      </c>
      <c r="G5846" s="52">
        <v>16</v>
      </c>
      <c r="I5846" s="8">
        <f t="shared" si="123"/>
        <v>36</v>
      </c>
      <c r="J5846" s="372"/>
    </row>
    <row r="5847" spans="1:10" ht="15" customHeight="1" x14ac:dyDescent="0.2">
      <c r="A5847" s="8">
        <v>2173</v>
      </c>
      <c r="B5847" s="374" t="s">
        <v>1142</v>
      </c>
      <c r="C5847" s="52" t="s">
        <v>422</v>
      </c>
      <c r="D5847" s="52">
        <v>13</v>
      </c>
      <c r="F5847" s="8" t="s">
        <v>404</v>
      </c>
      <c r="G5847" s="8">
        <v>23</v>
      </c>
      <c r="I5847" s="8">
        <f t="shared" si="123"/>
        <v>36</v>
      </c>
      <c r="J5847" s="372"/>
    </row>
    <row r="5848" spans="1:10" ht="15" customHeight="1" x14ac:dyDescent="0.2">
      <c r="A5848" s="8">
        <v>2172</v>
      </c>
      <c r="B5848" s="374" t="s">
        <v>1142</v>
      </c>
      <c r="C5848" s="52" t="s">
        <v>400</v>
      </c>
      <c r="D5848" s="52">
        <v>12</v>
      </c>
      <c r="F5848" s="8" t="s">
        <v>441</v>
      </c>
      <c r="G5848" s="8">
        <v>48</v>
      </c>
      <c r="I5848" s="8">
        <f t="shared" si="123"/>
        <v>60</v>
      </c>
      <c r="J5848" s="372"/>
    </row>
    <row r="5849" spans="1:10" ht="15" customHeight="1" x14ac:dyDescent="0.2">
      <c r="A5849" s="8">
        <v>2171</v>
      </c>
      <c r="B5849" s="374" t="s">
        <v>1142</v>
      </c>
      <c r="C5849" s="52" t="s">
        <v>121</v>
      </c>
      <c r="D5849" s="52">
        <v>17</v>
      </c>
      <c r="F5849" s="8" t="s">
        <v>439</v>
      </c>
      <c r="G5849" s="8">
        <v>31</v>
      </c>
      <c r="I5849" s="8">
        <f t="shared" si="123"/>
        <v>48</v>
      </c>
      <c r="J5849" s="372"/>
    </row>
    <row r="5850" spans="1:10" ht="15" customHeight="1" x14ac:dyDescent="0.2">
      <c r="A5850" s="8">
        <v>2170</v>
      </c>
      <c r="B5850" s="374" t="s">
        <v>1142</v>
      </c>
      <c r="C5850" s="52" t="s">
        <v>409</v>
      </c>
      <c r="D5850" s="52">
        <v>14</v>
      </c>
      <c r="F5850" s="8" t="s">
        <v>295</v>
      </c>
      <c r="G5850" s="8">
        <v>28</v>
      </c>
      <c r="I5850" s="8">
        <f t="shared" si="123"/>
        <v>42</v>
      </c>
      <c r="J5850" s="372"/>
    </row>
    <row r="5851" spans="1:10" ht="15" customHeight="1" x14ac:dyDescent="0.2">
      <c r="A5851" s="8">
        <v>2169</v>
      </c>
      <c r="B5851" s="374" t="s">
        <v>1142</v>
      </c>
      <c r="C5851" s="52" t="s">
        <v>386</v>
      </c>
      <c r="D5851" s="52">
        <v>19</v>
      </c>
      <c r="F5851" s="8" t="s">
        <v>1353</v>
      </c>
      <c r="G5851" s="8">
        <v>24</v>
      </c>
      <c r="I5851" s="8">
        <f t="shared" si="123"/>
        <v>43</v>
      </c>
      <c r="J5851" s="372"/>
    </row>
    <row r="5852" spans="1:10" ht="15" customHeight="1" x14ac:dyDescent="0.2">
      <c r="A5852" s="8">
        <v>2168</v>
      </c>
      <c r="B5852" s="374" t="s">
        <v>1142</v>
      </c>
      <c r="C5852" s="8" t="s">
        <v>379</v>
      </c>
      <c r="D5852" s="8">
        <v>37</v>
      </c>
      <c r="F5852" s="52" t="s">
        <v>154</v>
      </c>
      <c r="G5852" s="52">
        <v>31</v>
      </c>
      <c r="I5852" s="8">
        <f t="shared" si="123"/>
        <v>68</v>
      </c>
      <c r="J5852" s="372"/>
    </row>
    <row r="5853" spans="1:10" ht="15" customHeight="1" x14ac:dyDescent="0.2">
      <c r="A5853" s="8">
        <v>2167</v>
      </c>
      <c r="B5853" s="374" t="s">
        <v>1142</v>
      </c>
      <c r="C5853" s="52" t="s">
        <v>187</v>
      </c>
      <c r="D5853" s="52">
        <v>8</v>
      </c>
      <c r="F5853" s="8" t="s">
        <v>1323</v>
      </c>
      <c r="G5853" s="8">
        <v>48</v>
      </c>
      <c r="I5853" s="8">
        <f t="shared" ref="I5853:I5916" si="124">D5853+G5853</f>
        <v>56</v>
      </c>
      <c r="J5853" s="372"/>
    </row>
    <row r="5854" spans="1:10" ht="15" customHeight="1" x14ac:dyDescent="0.2">
      <c r="A5854" s="8">
        <v>2166</v>
      </c>
      <c r="B5854" s="374" t="s">
        <v>1142</v>
      </c>
      <c r="C5854" s="8" t="s">
        <v>138</v>
      </c>
      <c r="D5854" s="8">
        <v>23</v>
      </c>
      <c r="F5854" s="52" t="s">
        <v>442</v>
      </c>
      <c r="G5854" s="52">
        <v>14</v>
      </c>
      <c r="I5854" s="8">
        <f t="shared" si="124"/>
        <v>37</v>
      </c>
      <c r="J5854" s="372"/>
    </row>
    <row r="5855" spans="1:10" ht="15" customHeight="1" x14ac:dyDescent="0.2">
      <c r="A5855" s="8">
        <v>2165</v>
      </c>
      <c r="B5855" s="374" t="s">
        <v>1142</v>
      </c>
      <c r="C5855" s="8" t="s">
        <v>139</v>
      </c>
      <c r="D5855" s="8">
        <v>21</v>
      </c>
      <c r="F5855" s="52" t="s">
        <v>514</v>
      </c>
      <c r="G5855" s="52">
        <v>14</v>
      </c>
      <c r="I5855" s="8">
        <f t="shared" si="124"/>
        <v>35</v>
      </c>
      <c r="J5855" s="372"/>
    </row>
    <row r="5856" spans="1:10" ht="15" customHeight="1" x14ac:dyDescent="0.2">
      <c r="A5856" s="8">
        <v>2164</v>
      </c>
      <c r="B5856" s="374" t="s">
        <v>1142</v>
      </c>
      <c r="C5856" s="8" t="s">
        <v>319</v>
      </c>
      <c r="D5856" s="8">
        <v>27</v>
      </c>
      <c r="F5856" s="52" t="s">
        <v>1352</v>
      </c>
      <c r="G5856" s="52">
        <v>20</v>
      </c>
      <c r="I5856" s="8">
        <f t="shared" si="124"/>
        <v>47</v>
      </c>
      <c r="J5856" s="372"/>
    </row>
    <row r="5857" spans="1:10" ht="15" customHeight="1" x14ac:dyDescent="0.2">
      <c r="A5857" s="8">
        <v>2163</v>
      </c>
      <c r="B5857" s="374" t="s">
        <v>1142</v>
      </c>
      <c r="C5857" s="52" t="s">
        <v>397</v>
      </c>
      <c r="D5857" s="52">
        <v>9</v>
      </c>
      <c r="F5857" s="8" t="s">
        <v>1351</v>
      </c>
      <c r="G5857" s="8">
        <v>41</v>
      </c>
      <c r="H5857" s="216" t="s">
        <v>1391</v>
      </c>
      <c r="I5857" s="8">
        <f t="shared" si="124"/>
        <v>50</v>
      </c>
      <c r="J5857" s="372"/>
    </row>
    <row r="5858" spans="1:10" ht="15" customHeight="1" x14ac:dyDescent="0.2">
      <c r="A5858" s="8">
        <v>2162</v>
      </c>
      <c r="B5858" s="374" t="s">
        <v>1142</v>
      </c>
      <c r="C5858" s="52" t="s">
        <v>2952</v>
      </c>
      <c r="D5858" s="52">
        <v>0</v>
      </c>
      <c r="F5858" s="8" t="s">
        <v>1355</v>
      </c>
      <c r="G5858" s="8">
        <v>16</v>
      </c>
      <c r="I5858" s="8">
        <f t="shared" si="124"/>
        <v>16</v>
      </c>
      <c r="J5858" s="372"/>
    </row>
    <row r="5859" spans="1:10" ht="15" customHeight="1" x14ac:dyDescent="0.2">
      <c r="A5859" s="8">
        <v>2161</v>
      </c>
      <c r="B5859" s="374" t="s">
        <v>1142</v>
      </c>
      <c r="C5859" s="8" t="s">
        <v>392</v>
      </c>
      <c r="D5859" s="8">
        <v>30</v>
      </c>
      <c r="E5859" s="52" t="s">
        <v>777</v>
      </c>
      <c r="F5859" s="52" t="s">
        <v>752</v>
      </c>
      <c r="G5859" s="52">
        <v>24</v>
      </c>
      <c r="I5859" s="8">
        <f t="shared" si="124"/>
        <v>54</v>
      </c>
      <c r="J5859" s="372"/>
    </row>
    <row r="5860" spans="1:10" ht="15" customHeight="1" x14ac:dyDescent="0.2">
      <c r="A5860" s="8">
        <v>2160</v>
      </c>
      <c r="B5860" s="374" t="s">
        <v>1142</v>
      </c>
      <c r="C5860" s="52" t="s">
        <v>1347</v>
      </c>
      <c r="D5860" s="52">
        <v>3</v>
      </c>
      <c r="F5860" s="8" t="s">
        <v>243</v>
      </c>
      <c r="G5860" s="8">
        <v>28</v>
      </c>
      <c r="I5860" s="8">
        <f t="shared" si="124"/>
        <v>31</v>
      </c>
      <c r="J5860" s="372"/>
    </row>
    <row r="5861" spans="1:10" ht="15" customHeight="1" x14ac:dyDescent="0.2">
      <c r="A5861" s="8">
        <v>2159</v>
      </c>
      <c r="B5861" s="374" t="s">
        <v>1142</v>
      </c>
      <c r="C5861" s="8" t="s">
        <v>256</v>
      </c>
      <c r="D5861" s="8">
        <v>17</v>
      </c>
      <c r="F5861" s="52" t="s">
        <v>516</v>
      </c>
      <c r="G5861" s="52">
        <v>16</v>
      </c>
      <c r="I5861" s="8">
        <f t="shared" si="124"/>
        <v>33</v>
      </c>
      <c r="J5861" s="372"/>
    </row>
    <row r="5862" spans="1:10" ht="15" customHeight="1" x14ac:dyDescent="0.2">
      <c r="A5862" s="8">
        <v>2158</v>
      </c>
      <c r="B5862" s="373" t="s">
        <v>1143</v>
      </c>
      <c r="C5862" s="377" t="s">
        <v>1323</v>
      </c>
      <c r="D5862" s="8">
        <v>35</v>
      </c>
      <c r="F5862" s="52" t="s">
        <v>2952</v>
      </c>
      <c r="G5862" s="52">
        <v>7</v>
      </c>
      <c r="H5862" s="216" t="s">
        <v>1376</v>
      </c>
      <c r="I5862" s="8">
        <f t="shared" si="124"/>
        <v>42</v>
      </c>
      <c r="J5862" s="372"/>
    </row>
    <row r="5863" spans="1:10" ht="15" customHeight="1" x14ac:dyDescent="0.2">
      <c r="A5863" s="8">
        <v>2157</v>
      </c>
      <c r="B5863" s="373" t="s">
        <v>1143</v>
      </c>
      <c r="C5863" s="377" t="s">
        <v>154</v>
      </c>
      <c r="D5863" s="8">
        <v>26</v>
      </c>
      <c r="E5863" s="52" t="s">
        <v>777</v>
      </c>
      <c r="F5863" s="52" t="s">
        <v>514</v>
      </c>
      <c r="G5863" s="52">
        <v>20</v>
      </c>
      <c r="I5863" s="8">
        <f t="shared" si="124"/>
        <v>46</v>
      </c>
      <c r="J5863" s="372"/>
    </row>
    <row r="5864" spans="1:10" ht="15" customHeight="1" x14ac:dyDescent="0.2">
      <c r="A5864" s="8">
        <v>2156</v>
      </c>
      <c r="B5864" s="373" t="s">
        <v>1143</v>
      </c>
      <c r="C5864" s="376" t="s">
        <v>439</v>
      </c>
      <c r="D5864" s="52">
        <v>14</v>
      </c>
      <c r="F5864" s="8" t="s">
        <v>319</v>
      </c>
      <c r="G5864" s="8">
        <v>28</v>
      </c>
      <c r="I5864" s="8">
        <f t="shared" si="124"/>
        <v>42</v>
      </c>
      <c r="J5864" s="372"/>
    </row>
    <row r="5865" spans="1:10" ht="15" customHeight="1" x14ac:dyDescent="0.2">
      <c r="A5865" s="8">
        <v>2155</v>
      </c>
      <c r="B5865" s="373" t="s">
        <v>1143</v>
      </c>
      <c r="C5865" s="376" t="s">
        <v>422</v>
      </c>
      <c r="D5865" s="52">
        <v>14</v>
      </c>
      <c r="F5865" s="8" t="s">
        <v>409</v>
      </c>
      <c r="G5865" s="8">
        <v>51</v>
      </c>
      <c r="I5865" s="8">
        <f t="shared" si="124"/>
        <v>65</v>
      </c>
      <c r="J5865" s="372"/>
    </row>
    <row r="5866" spans="1:10" ht="15" customHeight="1" x14ac:dyDescent="0.2">
      <c r="A5866" s="8">
        <v>2154</v>
      </c>
      <c r="B5866" s="373" t="s">
        <v>1143</v>
      </c>
      <c r="C5866" s="377" t="s">
        <v>441</v>
      </c>
      <c r="D5866" s="8">
        <v>38</v>
      </c>
      <c r="F5866" s="52" t="s">
        <v>379</v>
      </c>
      <c r="G5866" s="52">
        <v>13</v>
      </c>
      <c r="I5866" s="8">
        <f t="shared" si="124"/>
        <v>51</v>
      </c>
      <c r="J5866" s="372"/>
    </row>
    <row r="5867" spans="1:10" ht="15" customHeight="1" x14ac:dyDescent="0.2">
      <c r="A5867" s="8">
        <v>2153</v>
      </c>
      <c r="B5867" s="373" t="s">
        <v>1143</v>
      </c>
      <c r="C5867" s="376" t="s">
        <v>442</v>
      </c>
      <c r="D5867" s="52">
        <v>24</v>
      </c>
      <c r="F5867" s="8" t="s">
        <v>187</v>
      </c>
      <c r="G5867" s="8">
        <v>25</v>
      </c>
      <c r="I5867" s="8">
        <f t="shared" si="124"/>
        <v>49</v>
      </c>
      <c r="J5867" s="372"/>
    </row>
    <row r="5868" spans="1:10" ht="15" customHeight="1" x14ac:dyDescent="0.2">
      <c r="A5868" s="8">
        <v>2152</v>
      </c>
      <c r="B5868" s="373" t="s">
        <v>1143</v>
      </c>
      <c r="C5868" s="377" t="s">
        <v>243</v>
      </c>
      <c r="D5868" s="8">
        <v>37</v>
      </c>
      <c r="F5868" s="52" t="s">
        <v>138</v>
      </c>
      <c r="G5868" s="52">
        <v>20</v>
      </c>
      <c r="I5868" s="8">
        <f t="shared" si="124"/>
        <v>57</v>
      </c>
      <c r="J5868" s="372"/>
    </row>
    <row r="5869" spans="1:10" ht="15" customHeight="1" x14ac:dyDescent="0.2">
      <c r="A5869" s="8">
        <v>2151</v>
      </c>
      <c r="B5869" s="373" t="s">
        <v>1143</v>
      </c>
      <c r="C5869" s="376" t="s">
        <v>1352</v>
      </c>
      <c r="D5869" s="52">
        <v>17</v>
      </c>
      <c r="F5869" s="8" t="s">
        <v>397</v>
      </c>
      <c r="G5869" s="8">
        <v>20</v>
      </c>
      <c r="I5869" s="8">
        <f t="shared" si="124"/>
        <v>37</v>
      </c>
      <c r="J5869" s="372"/>
    </row>
    <row r="5870" spans="1:10" ht="15" customHeight="1" x14ac:dyDescent="0.2">
      <c r="A5870" s="8">
        <v>2150</v>
      </c>
      <c r="B5870" s="373" t="s">
        <v>1143</v>
      </c>
      <c r="C5870" s="377" t="s">
        <v>256</v>
      </c>
      <c r="D5870" s="8">
        <v>48</v>
      </c>
      <c r="F5870" s="52" t="s">
        <v>1347</v>
      </c>
      <c r="G5870" s="52">
        <v>31</v>
      </c>
      <c r="I5870" s="8">
        <f t="shared" si="124"/>
        <v>79</v>
      </c>
      <c r="J5870" s="372"/>
    </row>
    <row r="5871" spans="1:10" ht="15" customHeight="1" x14ac:dyDescent="0.2">
      <c r="A5871" s="8">
        <v>2149</v>
      </c>
      <c r="B5871" s="373" t="s">
        <v>1143</v>
      </c>
      <c r="C5871" s="376" t="s">
        <v>1355</v>
      </c>
      <c r="D5871" s="52">
        <v>10</v>
      </c>
      <c r="F5871" s="8" t="s">
        <v>400</v>
      </c>
      <c r="G5871" s="8">
        <v>27</v>
      </c>
      <c r="I5871" s="8">
        <f t="shared" si="124"/>
        <v>37</v>
      </c>
      <c r="J5871" s="372"/>
    </row>
    <row r="5872" spans="1:10" ht="15" customHeight="1" x14ac:dyDescent="0.2">
      <c r="A5872" s="8">
        <v>2148</v>
      </c>
      <c r="B5872" s="373" t="s">
        <v>1143</v>
      </c>
      <c r="C5872" s="52" t="s">
        <v>8219</v>
      </c>
      <c r="D5872" s="52">
        <v>10</v>
      </c>
      <c r="F5872" s="8" t="s">
        <v>404</v>
      </c>
      <c r="G5872" s="8">
        <v>17</v>
      </c>
      <c r="I5872" s="8">
        <f t="shared" si="124"/>
        <v>27</v>
      </c>
      <c r="J5872" s="372"/>
    </row>
    <row r="5873" spans="1:10" ht="15" customHeight="1" x14ac:dyDescent="0.2">
      <c r="A5873" s="8">
        <v>2147</v>
      </c>
      <c r="B5873" s="373" t="s">
        <v>1143</v>
      </c>
      <c r="C5873" s="376" t="s">
        <v>1351</v>
      </c>
      <c r="D5873" s="52">
        <v>24</v>
      </c>
      <c r="F5873" s="8" t="s">
        <v>386</v>
      </c>
      <c r="G5873" s="8">
        <v>36</v>
      </c>
      <c r="I5873" s="8">
        <f t="shared" si="124"/>
        <v>60</v>
      </c>
      <c r="J5873" s="372"/>
    </row>
    <row r="5874" spans="1:10" ht="15" customHeight="1" x14ac:dyDescent="0.2">
      <c r="A5874" s="8">
        <v>2146</v>
      </c>
      <c r="B5874" s="373" t="s">
        <v>1143</v>
      </c>
      <c r="C5874" s="377" t="s">
        <v>295</v>
      </c>
      <c r="D5874" s="8">
        <v>48</v>
      </c>
      <c r="F5874" s="52" t="s">
        <v>139</v>
      </c>
      <c r="G5874" s="52">
        <v>13</v>
      </c>
      <c r="I5874" s="8">
        <f t="shared" si="124"/>
        <v>61</v>
      </c>
      <c r="J5874" s="372"/>
    </row>
    <row r="5875" spans="1:10" ht="15" customHeight="1" x14ac:dyDescent="0.2">
      <c r="A5875" s="8">
        <v>2145</v>
      </c>
      <c r="B5875" s="373" t="s">
        <v>1143</v>
      </c>
      <c r="C5875" s="376" t="s">
        <v>392</v>
      </c>
      <c r="D5875" s="52">
        <v>28</v>
      </c>
      <c r="F5875" s="8" t="s">
        <v>121</v>
      </c>
      <c r="G5875" s="8">
        <v>30</v>
      </c>
      <c r="I5875" s="8">
        <f t="shared" si="124"/>
        <v>58</v>
      </c>
      <c r="J5875" s="372"/>
    </row>
    <row r="5876" spans="1:10" ht="15" customHeight="1" x14ac:dyDescent="0.2">
      <c r="A5876" s="8">
        <v>2144</v>
      </c>
      <c r="B5876" s="374" t="s">
        <v>1144</v>
      </c>
      <c r="C5876" s="52" t="s">
        <v>514</v>
      </c>
      <c r="D5876" s="52">
        <v>21</v>
      </c>
      <c r="E5876" s="52" t="s">
        <v>777</v>
      </c>
      <c r="F5876" s="8" t="s">
        <v>409</v>
      </c>
      <c r="G5876" s="8">
        <v>27</v>
      </c>
      <c r="I5876" s="8">
        <f t="shared" si="124"/>
        <v>48</v>
      </c>
      <c r="J5876" s="372"/>
    </row>
    <row r="5877" spans="1:10" ht="15" customHeight="1" x14ac:dyDescent="0.2">
      <c r="A5877" s="8">
        <v>2143</v>
      </c>
      <c r="B5877" s="374" t="s">
        <v>1144</v>
      </c>
      <c r="C5877" s="8" t="s">
        <v>404</v>
      </c>
      <c r="D5877" s="8">
        <v>28</v>
      </c>
      <c r="F5877" s="52" t="s">
        <v>379</v>
      </c>
      <c r="G5877" s="52">
        <v>23</v>
      </c>
      <c r="I5877" s="8">
        <f t="shared" si="124"/>
        <v>51</v>
      </c>
      <c r="J5877" s="372"/>
    </row>
    <row r="5878" spans="1:10" ht="15" customHeight="1" x14ac:dyDescent="0.2">
      <c r="A5878" s="8">
        <v>2142</v>
      </c>
      <c r="B5878" s="374" t="s">
        <v>1144</v>
      </c>
      <c r="C5878" s="52" t="s">
        <v>139</v>
      </c>
      <c r="D5878" s="52">
        <v>14</v>
      </c>
      <c r="F5878" s="8" t="s">
        <v>256</v>
      </c>
      <c r="G5878" s="8">
        <v>69</v>
      </c>
      <c r="H5878" s="216" t="s">
        <v>1392</v>
      </c>
      <c r="I5878" s="8">
        <f t="shared" si="124"/>
        <v>83</v>
      </c>
      <c r="J5878" s="372"/>
    </row>
    <row r="5879" spans="1:10" ht="15" customHeight="1" x14ac:dyDescent="0.2">
      <c r="A5879" s="8">
        <v>2141</v>
      </c>
      <c r="B5879" s="374" t="s">
        <v>1144</v>
      </c>
      <c r="C5879" s="8" t="s">
        <v>319</v>
      </c>
      <c r="D5879" s="8">
        <v>42</v>
      </c>
      <c r="F5879" s="52" t="s">
        <v>154</v>
      </c>
      <c r="G5879" s="52">
        <v>13</v>
      </c>
      <c r="I5879" s="8">
        <f t="shared" si="124"/>
        <v>55</v>
      </c>
      <c r="J5879" s="372"/>
    </row>
    <row r="5880" spans="1:10" ht="15" customHeight="1" x14ac:dyDescent="0.2">
      <c r="A5880" s="8">
        <v>2140</v>
      </c>
      <c r="B5880" s="374" t="s">
        <v>1144</v>
      </c>
      <c r="C5880" s="8" t="s">
        <v>1352</v>
      </c>
      <c r="D5880" s="8">
        <v>20</v>
      </c>
      <c r="F5880" s="52" t="s">
        <v>422</v>
      </c>
      <c r="G5880" s="52">
        <v>9</v>
      </c>
      <c r="I5880" s="8">
        <f t="shared" si="124"/>
        <v>29</v>
      </c>
      <c r="J5880" s="372"/>
    </row>
    <row r="5881" spans="1:10" ht="15" customHeight="1" x14ac:dyDescent="0.2">
      <c r="A5881" s="8">
        <v>2139</v>
      </c>
      <c r="B5881" s="374" t="s">
        <v>1144</v>
      </c>
      <c r="C5881" s="8" t="s">
        <v>295</v>
      </c>
      <c r="D5881" s="8">
        <v>31</v>
      </c>
      <c r="F5881" s="52" t="s">
        <v>1355</v>
      </c>
      <c r="G5881" s="52">
        <v>11</v>
      </c>
      <c r="I5881" s="8">
        <f t="shared" si="124"/>
        <v>42</v>
      </c>
      <c r="J5881" s="372"/>
    </row>
    <row r="5882" spans="1:10" ht="15" customHeight="1" x14ac:dyDescent="0.2">
      <c r="A5882" s="8">
        <v>2138</v>
      </c>
      <c r="B5882" s="374" t="s">
        <v>1144</v>
      </c>
      <c r="C5882" s="52" t="s">
        <v>2952</v>
      </c>
      <c r="D5882" s="52">
        <v>0</v>
      </c>
      <c r="F5882" s="8" t="s">
        <v>442</v>
      </c>
      <c r="G5882" s="8">
        <v>46</v>
      </c>
      <c r="I5882" s="8">
        <f t="shared" si="124"/>
        <v>46</v>
      </c>
      <c r="J5882" s="372"/>
    </row>
    <row r="5883" spans="1:10" ht="15" customHeight="1" x14ac:dyDescent="0.2">
      <c r="A5883" s="8">
        <v>2137</v>
      </c>
      <c r="B5883" s="374" t="s">
        <v>1144</v>
      </c>
      <c r="C5883" s="8" t="s">
        <v>516</v>
      </c>
      <c r="D5883" s="8">
        <v>19</v>
      </c>
      <c r="F5883" s="52" t="s">
        <v>441</v>
      </c>
      <c r="G5883" s="52">
        <v>17</v>
      </c>
      <c r="I5883" s="8">
        <f t="shared" si="124"/>
        <v>36</v>
      </c>
      <c r="J5883" s="372"/>
    </row>
    <row r="5884" spans="1:10" ht="15" customHeight="1" x14ac:dyDescent="0.2">
      <c r="A5884" s="8">
        <v>2136</v>
      </c>
      <c r="B5884" s="374" t="s">
        <v>1144</v>
      </c>
      <c r="C5884" s="8" t="s">
        <v>187</v>
      </c>
      <c r="D5884" s="8">
        <v>44</v>
      </c>
      <c r="F5884" s="52" t="s">
        <v>439</v>
      </c>
      <c r="G5884" s="52">
        <v>14</v>
      </c>
      <c r="I5884" s="8">
        <f t="shared" si="124"/>
        <v>58</v>
      </c>
      <c r="J5884" s="372"/>
    </row>
    <row r="5885" spans="1:10" ht="15" customHeight="1" x14ac:dyDescent="0.2">
      <c r="A5885" s="8">
        <v>2135</v>
      </c>
      <c r="B5885" s="374" t="s">
        <v>1144</v>
      </c>
      <c r="C5885" s="52" t="s">
        <v>397</v>
      </c>
      <c r="D5885" s="52">
        <v>17</v>
      </c>
      <c r="F5885" s="8" t="s">
        <v>121</v>
      </c>
      <c r="G5885" s="8">
        <v>20</v>
      </c>
      <c r="I5885" s="8">
        <f t="shared" si="124"/>
        <v>37</v>
      </c>
      <c r="J5885" s="372"/>
    </row>
    <row r="5886" spans="1:10" ht="15" customHeight="1" x14ac:dyDescent="0.2">
      <c r="A5886" s="8">
        <v>2134</v>
      </c>
      <c r="B5886" s="374" t="s">
        <v>1144</v>
      </c>
      <c r="C5886" s="52" t="s">
        <v>138</v>
      </c>
      <c r="D5886" s="52">
        <v>9</v>
      </c>
      <c r="F5886" s="8" t="s">
        <v>1351</v>
      </c>
      <c r="G5886" s="8">
        <v>14</v>
      </c>
      <c r="I5886" s="8">
        <f t="shared" si="124"/>
        <v>23</v>
      </c>
      <c r="J5886" s="372"/>
    </row>
    <row r="5887" spans="1:10" ht="15" customHeight="1" x14ac:dyDescent="0.2">
      <c r="A5887" s="8">
        <v>2133</v>
      </c>
      <c r="B5887" s="374" t="s">
        <v>1144</v>
      </c>
      <c r="C5887" s="52" t="s">
        <v>400</v>
      </c>
      <c r="D5887" s="52">
        <v>8</v>
      </c>
      <c r="F5887" s="8" t="s">
        <v>1323</v>
      </c>
      <c r="G5887" s="8">
        <v>38</v>
      </c>
      <c r="I5887" s="8">
        <f t="shared" si="124"/>
        <v>46</v>
      </c>
      <c r="J5887" s="372"/>
    </row>
    <row r="5888" spans="1:10" ht="15" customHeight="1" x14ac:dyDescent="0.2">
      <c r="A5888" s="8">
        <v>2132</v>
      </c>
      <c r="B5888" s="374" t="s">
        <v>1144</v>
      </c>
      <c r="C5888" s="52" t="s">
        <v>8219</v>
      </c>
      <c r="D5888" s="52">
        <v>10</v>
      </c>
      <c r="F5888" s="8" t="s">
        <v>1353</v>
      </c>
      <c r="G5888" s="8">
        <v>31</v>
      </c>
      <c r="I5888" s="8">
        <f t="shared" si="124"/>
        <v>41</v>
      </c>
      <c r="J5888" s="372"/>
    </row>
    <row r="5889" spans="1:10" ht="15" customHeight="1" x14ac:dyDescent="0.2">
      <c r="A5889" s="8">
        <v>2131</v>
      </c>
      <c r="B5889" s="374" t="s">
        <v>1144</v>
      </c>
      <c r="C5889" s="8" t="s">
        <v>386</v>
      </c>
      <c r="D5889" s="8">
        <v>17</v>
      </c>
      <c r="F5889" s="52" t="s">
        <v>392</v>
      </c>
      <c r="G5889" s="52">
        <v>14</v>
      </c>
      <c r="I5889" s="8">
        <f t="shared" si="124"/>
        <v>31</v>
      </c>
      <c r="J5889" s="372"/>
    </row>
    <row r="5890" spans="1:10" ht="15" customHeight="1" x14ac:dyDescent="0.2">
      <c r="A5890" s="8">
        <v>2130</v>
      </c>
      <c r="B5890" s="373" t="s">
        <v>1145</v>
      </c>
      <c r="C5890" s="376" t="s">
        <v>442</v>
      </c>
      <c r="D5890" s="52">
        <v>14</v>
      </c>
      <c r="F5890" s="8" t="s">
        <v>439</v>
      </c>
      <c r="G5890" s="8">
        <v>27</v>
      </c>
      <c r="I5890" s="8">
        <f t="shared" si="124"/>
        <v>41</v>
      </c>
      <c r="J5890" s="372"/>
    </row>
    <row r="5891" spans="1:10" ht="15" customHeight="1" x14ac:dyDescent="0.2">
      <c r="A5891" s="8">
        <v>2129</v>
      </c>
      <c r="B5891" s="373" t="s">
        <v>1145</v>
      </c>
      <c r="C5891" s="376" t="s">
        <v>139</v>
      </c>
      <c r="D5891" s="52">
        <v>13</v>
      </c>
      <c r="F5891" s="8" t="s">
        <v>516</v>
      </c>
      <c r="G5891" s="8">
        <v>38</v>
      </c>
      <c r="I5891" s="8">
        <f t="shared" si="124"/>
        <v>51</v>
      </c>
      <c r="J5891" s="372"/>
    </row>
    <row r="5892" spans="1:10" ht="15" customHeight="1" x14ac:dyDescent="0.2">
      <c r="A5892" s="8">
        <v>2128</v>
      </c>
      <c r="B5892" s="373" t="s">
        <v>1145</v>
      </c>
      <c r="C5892" s="377" t="s">
        <v>243</v>
      </c>
      <c r="D5892" s="8">
        <v>30</v>
      </c>
      <c r="F5892" s="52" t="s">
        <v>400</v>
      </c>
      <c r="G5892" s="52">
        <v>13</v>
      </c>
      <c r="I5892" s="8">
        <f t="shared" si="124"/>
        <v>43</v>
      </c>
      <c r="J5892" s="372"/>
    </row>
    <row r="5893" spans="1:10" ht="15" customHeight="1" x14ac:dyDescent="0.2">
      <c r="A5893" s="8">
        <v>2127</v>
      </c>
      <c r="B5893" s="373" t="s">
        <v>1145</v>
      </c>
      <c r="C5893" s="377" t="s">
        <v>121</v>
      </c>
      <c r="D5893" s="8">
        <v>32</v>
      </c>
      <c r="F5893" s="52" t="s">
        <v>422</v>
      </c>
      <c r="G5893" s="52">
        <v>29</v>
      </c>
      <c r="H5893" s="216" t="s">
        <v>1393</v>
      </c>
      <c r="I5893" s="8">
        <f t="shared" si="124"/>
        <v>61</v>
      </c>
      <c r="J5893" s="372"/>
    </row>
    <row r="5894" spans="1:10" ht="15" customHeight="1" x14ac:dyDescent="0.2">
      <c r="A5894" s="8">
        <v>2126</v>
      </c>
      <c r="B5894" s="373" t="s">
        <v>1145</v>
      </c>
      <c r="C5894" s="376" t="s">
        <v>256</v>
      </c>
      <c r="D5894" s="52">
        <v>13</v>
      </c>
      <c r="F5894" s="8" t="s">
        <v>319</v>
      </c>
      <c r="G5894" s="8">
        <v>26</v>
      </c>
      <c r="I5894" s="8">
        <f t="shared" si="124"/>
        <v>39</v>
      </c>
      <c r="J5894" s="372"/>
    </row>
    <row r="5895" spans="1:10" ht="15" customHeight="1" x14ac:dyDescent="0.2">
      <c r="A5895" s="8">
        <v>2125</v>
      </c>
      <c r="B5895" s="373" t="s">
        <v>1145</v>
      </c>
      <c r="C5895" s="377" t="s">
        <v>386</v>
      </c>
      <c r="D5895" s="8">
        <v>28</v>
      </c>
      <c r="F5895" s="52" t="s">
        <v>404</v>
      </c>
      <c r="G5895" s="52">
        <v>9</v>
      </c>
      <c r="I5895" s="8">
        <f t="shared" si="124"/>
        <v>37</v>
      </c>
      <c r="J5895" s="372"/>
    </row>
    <row r="5896" spans="1:10" ht="15" customHeight="1" x14ac:dyDescent="0.2">
      <c r="A5896" s="8">
        <v>2124</v>
      </c>
      <c r="B5896" s="373" t="s">
        <v>1145</v>
      </c>
      <c r="C5896" s="377" t="s">
        <v>1352</v>
      </c>
      <c r="D5896" s="8">
        <v>28</v>
      </c>
      <c r="F5896" s="52" t="s">
        <v>752</v>
      </c>
      <c r="G5896" s="52">
        <v>14</v>
      </c>
      <c r="I5896" s="8">
        <f t="shared" si="124"/>
        <v>42</v>
      </c>
      <c r="J5896" s="372"/>
    </row>
    <row r="5897" spans="1:10" ht="15" customHeight="1" x14ac:dyDescent="0.2">
      <c r="A5897" s="8">
        <v>2123</v>
      </c>
      <c r="B5897" s="373" t="s">
        <v>1145</v>
      </c>
      <c r="C5897" s="377" t="s">
        <v>187</v>
      </c>
      <c r="D5897" s="8">
        <v>35</v>
      </c>
      <c r="F5897" s="52" t="s">
        <v>138</v>
      </c>
      <c r="G5897" s="52">
        <v>3</v>
      </c>
      <c r="I5897" s="8">
        <f t="shared" si="124"/>
        <v>38</v>
      </c>
      <c r="J5897" s="372"/>
    </row>
    <row r="5898" spans="1:10" ht="15" customHeight="1" x14ac:dyDescent="0.2">
      <c r="A5898" s="8">
        <v>2122</v>
      </c>
      <c r="B5898" s="373" t="s">
        <v>1145</v>
      </c>
      <c r="C5898" s="376" t="s">
        <v>397</v>
      </c>
      <c r="D5898" s="52">
        <v>33</v>
      </c>
      <c r="F5898" s="8" t="s">
        <v>514</v>
      </c>
      <c r="G5898" s="8">
        <v>34</v>
      </c>
      <c r="I5898" s="8">
        <f t="shared" si="124"/>
        <v>67</v>
      </c>
      <c r="J5898" s="372"/>
    </row>
    <row r="5899" spans="1:10" ht="15" customHeight="1" x14ac:dyDescent="0.2">
      <c r="A5899" s="8">
        <v>2121</v>
      </c>
      <c r="B5899" s="373" t="s">
        <v>1145</v>
      </c>
      <c r="C5899" s="376" t="s">
        <v>409</v>
      </c>
      <c r="D5899" s="52">
        <v>13</v>
      </c>
      <c r="F5899" s="8" t="s">
        <v>1351</v>
      </c>
      <c r="G5899" s="8">
        <v>31</v>
      </c>
      <c r="I5899" s="8">
        <f t="shared" si="124"/>
        <v>44</v>
      </c>
      <c r="J5899" s="372"/>
    </row>
    <row r="5900" spans="1:10" ht="15" customHeight="1" x14ac:dyDescent="0.2">
      <c r="A5900" s="8">
        <v>2120</v>
      </c>
      <c r="B5900" s="373" t="s">
        <v>1145</v>
      </c>
      <c r="C5900" s="377" t="s">
        <v>1323</v>
      </c>
      <c r="D5900" s="8">
        <v>10</v>
      </c>
      <c r="F5900" s="52" t="s">
        <v>1355</v>
      </c>
      <c r="G5900" s="52">
        <v>3</v>
      </c>
      <c r="I5900" s="8">
        <f t="shared" si="124"/>
        <v>13</v>
      </c>
      <c r="J5900" s="372"/>
    </row>
    <row r="5901" spans="1:10" ht="15" customHeight="1" x14ac:dyDescent="0.2">
      <c r="A5901" s="8">
        <v>2119</v>
      </c>
      <c r="B5901" s="373" t="s">
        <v>1145</v>
      </c>
      <c r="C5901" s="376" t="s">
        <v>1353</v>
      </c>
      <c r="D5901" s="52">
        <v>16</v>
      </c>
      <c r="F5901" s="8" t="s">
        <v>392</v>
      </c>
      <c r="G5901" s="8">
        <v>23</v>
      </c>
      <c r="I5901" s="8">
        <f t="shared" si="124"/>
        <v>39</v>
      </c>
      <c r="J5901" s="372"/>
    </row>
    <row r="5902" spans="1:10" ht="15" customHeight="1" x14ac:dyDescent="0.2">
      <c r="A5902" s="8">
        <v>2118</v>
      </c>
      <c r="B5902" s="373" t="s">
        <v>1145</v>
      </c>
      <c r="C5902" s="376" t="s">
        <v>1347</v>
      </c>
      <c r="D5902" s="52">
        <v>7</v>
      </c>
      <c r="F5902" s="8" t="s">
        <v>2952</v>
      </c>
      <c r="G5902" s="8">
        <v>38</v>
      </c>
      <c r="I5902" s="8">
        <f t="shared" si="124"/>
        <v>45</v>
      </c>
      <c r="J5902" s="372"/>
    </row>
    <row r="5903" spans="1:10" ht="15" customHeight="1" x14ac:dyDescent="0.2">
      <c r="A5903" s="8">
        <v>2117</v>
      </c>
      <c r="B5903" s="374" t="s">
        <v>1146</v>
      </c>
      <c r="C5903" s="52" t="s">
        <v>386</v>
      </c>
      <c r="D5903" s="52">
        <v>16</v>
      </c>
      <c r="F5903" s="8" t="s">
        <v>752</v>
      </c>
      <c r="G5903" s="8">
        <v>20</v>
      </c>
      <c r="I5903" s="8">
        <f t="shared" si="124"/>
        <v>36</v>
      </c>
      <c r="J5903" s="372"/>
    </row>
    <row r="5904" spans="1:10" ht="15" customHeight="1" x14ac:dyDescent="0.2">
      <c r="A5904" s="8">
        <v>2116</v>
      </c>
      <c r="B5904" s="374" t="s">
        <v>1146</v>
      </c>
      <c r="C5904" s="52" t="s">
        <v>422</v>
      </c>
      <c r="D5904" s="52">
        <v>17</v>
      </c>
      <c r="F5904" s="8" t="s">
        <v>397</v>
      </c>
      <c r="G5904" s="8">
        <v>24</v>
      </c>
      <c r="H5904" s="216" t="s">
        <v>1394</v>
      </c>
      <c r="I5904" s="8">
        <f t="shared" si="124"/>
        <v>41</v>
      </c>
      <c r="J5904" s="372"/>
    </row>
    <row r="5905" spans="1:10" ht="15" customHeight="1" x14ac:dyDescent="0.2">
      <c r="A5905" s="8">
        <v>2115</v>
      </c>
      <c r="B5905" s="374" t="s">
        <v>1146</v>
      </c>
      <c r="C5905" s="52" t="s">
        <v>379</v>
      </c>
      <c r="D5905" s="52">
        <v>6</v>
      </c>
      <c r="F5905" s="8" t="s">
        <v>256</v>
      </c>
      <c r="G5905" s="8">
        <v>17</v>
      </c>
      <c r="I5905" s="8">
        <f t="shared" si="124"/>
        <v>23</v>
      </c>
      <c r="J5905" s="372"/>
    </row>
    <row r="5906" spans="1:10" ht="15" customHeight="1" x14ac:dyDescent="0.2">
      <c r="A5906" s="8">
        <v>2114</v>
      </c>
      <c r="B5906" s="374" t="s">
        <v>1146</v>
      </c>
      <c r="C5906" s="52" t="s">
        <v>392</v>
      </c>
      <c r="D5906" s="52">
        <v>17</v>
      </c>
      <c r="F5906" s="8" t="s">
        <v>295</v>
      </c>
      <c r="G5906" s="8">
        <v>19</v>
      </c>
      <c r="I5906" s="8">
        <f t="shared" si="124"/>
        <v>36</v>
      </c>
      <c r="J5906" s="372"/>
    </row>
    <row r="5907" spans="1:10" ht="15" customHeight="1" x14ac:dyDescent="0.2">
      <c r="A5907" s="8">
        <v>2113</v>
      </c>
      <c r="B5907" s="374" t="s">
        <v>1146</v>
      </c>
      <c r="C5907" s="8" t="s">
        <v>441</v>
      </c>
      <c r="D5907" s="8">
        <v>24</v>
      </c>
      <c r="F5907" s="52" t="s">
        <v>154</v>
      </c>
      <c r="G5907" s="52">
        <v>3</v>
      </c>
      <c r="I5907" s="8">
        <f t="shared" si="124"/>
        <v>27</v>
      </c>
      <c r="J5907" s="372"/>
    </row>
    <row r="5908" spans="1:10" ht="15" customHeight="1" x14ac:dyDescent="0.2">
      <c r="A5908" s="8">
        <v>2112</v>
      </c>
      <c r="B5908" s="374" t="s">
        <v>1146</v>
      </c>
      <c r="C5908" s="52" t="s">
        <v>1351</v>
      </c>
      <c r="D5908" s="52">
        <v>21</v>
      </c>
      <c r="F5908" s="8" t="s">
        <v>243</v>
      </c>
      <c r="G5908" s="8">
        <v>27</v>
      </c>
      <c r="I5908" s="8">
        <f t="shared" si="124"/>
        <v>48</v>
      </c>
      <c r="J5908" s="372"/>
    </row>
    <row r="5909" spans="1:10" ht="15" customHeight="1" x14ac:dyDescent="0.2">
      <c r="A5909" s="8">
        <v>2111</v>
      </c>
      <c r="B5909" s="374" t="s">
        <v>1146</v>
      </c>
      <c r="C5909" s="52" t="s">
        <v>439</v>
      </c>
      <c r="D5909" s="52">
        <v>13</v>
      </c>
      <c r="F5909" s="8" t="s">
        <v>187</v>
      </c>
      <c r="G5909" s="8">
        <v>17</v>
      </c>
      <c r="I5909" s="8">
        <f t="shared" si="124"/>
        <v>30</v>
      </c>
      <c r="J5909" s="372"/>
    </row>
    <row r="5910" spans="1:10" ht="15" customHeight="1" x14ac:dyDescent="0.2">
      <c r="A5910" s="8">
        <v>2110</v>
      </c>
      <c r="B5910" s="374" t="s">
        <v>1146</v>
      </c>
      <c r="C5910" s="52" t="s">
        <v>138</v>
      </c>
      <c r="D5910" s="52">
        <v>10</v>
      </c>
      <c r="F5910" s="8" t="s">
        <v>516</v>
      </c>
      <c r="G5910" s="8">
        <v>24</v>
      </c>
      <c r="I5910" s="8">
        <f t="shared" si="124"/>
        <v>34</v>
      </c>
      <c r="J5910" s="372"/>
    </row>
    <row r="5911" spans="1:10" ht="15" customHeight="1" x14ac:dyDescent="0.2">
      <c r="A5911" s="8">
        <v>2109</v>
      </c>
      <c r="B5911" s="374" t="s">
        <v>1146</v>
      </c>
      <c r="C5911" s="52" t="s">
        <v>121</v>
      </c>
      <c r="D5911" s="52">
        <v>7</v>
      </c>
      <c r="F5911" s="8" t="s">
        <v>1352</v>
      </c>
      <c r="G5911" s="8">
        <v>28</v>
      </c>
      <c r="I5911" s="8">
        <f t="shared" si="124"/>
        <v>35</v>
      </c>
      <c r="J5911" s="372"/>
    </row>
    <row r="5912" spans="1:10" ht="15" customHeight="1" x14ac:dyDescent="0.2">
      <c r="A5912" s="8">
        <v>2108</v>
      </c>
      <c r="B5912" s="374" t="s">
        <v>1146</v>
      </c>
      <c r="C5912" s="52" t="s">
        <v>1347</v>
      </c>
      <c r="D5912" s="52">
        <v>14</v>
      </c>
      <c r="F5912" s="8" t="s">
        <v>1323</v>
      </c>
      <c r="G5912" s="8">
        <v>24</v>
      </c>
      <c r="I5912" s="8">
        <f t="shared" si="124"/>
        <v>38</v>
      </c>
      <c r="J5912" s="372"/>
    </row>
    <row r="5913" spans="1:10" ht="15" customHeight="1" x14ac:dyDescent="0.2">
      <c r="A5913" s="8">
        <v>2107</v>
      </c>
      <c r="B5913" s="374" t="s">
        <v>1146</v>
      </c>
      <c r="C5913" s="8" t="s">
        <v>404</v>
      </c>
      <c r="D5913" s="8">
        <v>19</v>
      </c>
      <c r="F5913" s="52" t="s">
        <v>1353</v>
      </c>
      <c r="G5913" s="52">
        <v>14</v>
      </c>
      <c r="I5913" s="8">
        <f t="shared" si="124"/>
        <v>33</v>
      </c>
      <c r="J5913" s="372"/>
    </row>
    <row r="5914" spans="1:10" ht="15" customHeight="1" x14ac:dyDescent="0.2">
      <c r="A5914" s="8">
        <v>2106</v>
      </c>
      <c r="B5914" s="374" t="s">
        <v>1146</v>
      </c>
      <c r="C5914" s="8" t="s">
        <v>400</v>
      </c>
      <c r="D5914" s="8">
        <v>20</v>
      </c>
      <c r="F5914" s="52" t="s">
        <v>442</v>
      </c>
      <c r="G5914" s="52">
        <v>0</v>
      </c>
      <c r="I5914" s="8">
        <f t="shared" si="124"/>
        <v>20</v>
      </c>
      <c r="J5914" s="372"/>
    </row>
    <row r="5915" spans="1:10" ht="15" customHeight="1" x14ac:dyDescent="0.2">
      <c r="A5915" s="8">
        <v>2105</v>
      </c>
      <c r="B5915" s="374" t="s">
        <v>1146</v>
      </c>
      <c r="C5915" s="52" t="s">
        <v>1355</v>
      </c>
      <c r="D5915" s="52">
        <v>6</v>
      </c>
      <c r="F5915" s="8" t="s">
        <v>2952</v>
      </c>
      <c r="G5915" s="8">
        <v>43</v>
      </c>
      <c r="I5915" s="8">
        <f t="shared" si="124"/>
        <v>49</v>
      </c>
      <c r="J5915" s="372"/>
    </row>
    <row r="5916" spans="1:10" ht="15" customHeight="1" x14ac:dyDescent="0.2">
      <c r="A5916" s="8">
        <v>2104</v>
      </c>
      <c r="B5916" s="373" t="s">
        <v>1147</v>
      </c>
      <c r="C5916" s="377" t="s">
        <v>295</v>
      </c>
      <c r="D5916" s="379">
        <v>28</v>
      </c>
      <c r="F5916" s="52" t="s">
        <v>154</v>
      </c>
      <c r="G5916" s="52">
        <v>7</v>
      </c>
      <c r="I5916" s="8">
        <f t="shared" si="124"/>
        <v>35</v>
      </c>
      <c r="J5916" s="372"/>
    </row>
    <row r="5917" spans="1:10" ht="15" customHeight="1" x14ac:dyDescent="0.2">
      <c r="A5917" s="8">
        <v>2103</v>
      </c>
      <c r="B5917" s="373" t="s">
        <v>1147</v>
      </c>
      <c r="C5917" s="376" t="s">
        <v>409</v>
      </c>
      <c r="D5917" s="52">
        <v>14</v>
      </c>
      <c r="F5917" s="8" t="s">
        <v>379</v>
      </c>
      <c r="G5917" s="8">
        <v>19</v>
      </c>
      <c r="I5917" s="8">
        <f t="shared" ref="I5917:I5980" si="125">D5917+G5917</f>
        <v>33</v>
      </c>
      <c r="J5917" s="372"/>
    </row>
    <row r="5918" spans="1:10" ht="15" customHeight="1" x14ac:dyDescent="0.2">
      <c r="A5918" s="8">
        <v>2102</v>
      </c>
      <c r="B5918" s="373" t="s">
        <v>1147</v>
      </c>
      <c r="C5918" s="377" t="s">
        <v>516</v>
      </c>
      <c r="D5918" s="8">
        <v>21</v>
      </c>
      <c r="F5918" s="52" t="s">
        <v>319</v>
      </c>
      <c r="G5918" s="52">
        <v>20</v>
      </c>
      <c r="I5918" s="8">
        <f t="shared" si="125"/>
        <v>41</v>
      </c>
      <c r="J5918" s="372"/>
    </row>
    <row r="5919" spans="1:10" ht="15" customHeight="1" x14ac:dyDescent="0.2">
      <c r="A5919" s="8">
        <v>2101</v>
      </c>
      <c r="B5919" s="373" t="s">
        <v>1147</v>
      </c>
      <c r="C5919" s="376" t="s">
        <v>1353</v>
      </c>
      <c r="D5919" s="52">
        <v>24</v>
      </c>
      <c r="F5919" s="8" t="s">
        <v>1352</v>
      </c>
      <c r="G5919" s="8">
        <v>27</v>
      </c>
      <c r="I5919" s="8">
        <f t="shared" si="125"/>
        <v>51</v>
      </c>
      <c r="J5919" s="372"/>
    </row>
    <row r="5920" spans="1:10" ht="15" customHeight="1" x14ac:dyDescent="0.2">
      <c r="A5920" s="8">
        <v>2100</v>
      </c>
      <c r="B5920" s="373" t="s">
        <v>1147</v>
      </c>
      <c r="C5920" s="376" t="s">
        <v>404</v>
      </c>
      <c r="D5920" s="52">
        <v>16</v>
      </c>
      <c r="F5920" s="8" t="s">
        <v>121</v>
      </c>
      <c r="G5920" s="8">
        <v>21</v>
      </c>
      <c r="I5920" s="8">
        <f t="shared" si="125"/>
        <v>37</v>
      </c>
      <c r="J5920" s="372"/>
    </row>
    <row r="5921" spans="1:10" ht="15" customHeight="1" x14ac:dyDescent="0.2">
      <c r="A5921" s="8">
        <v>2099</v>
      </c>
      <c r="B5921" s="373" t="s">
        <v>1147</v>
      </c>
      <c r="C5921" s="377" t="s">
        <v>442</v>
      </c>
      <c r="D5921" s="8">
        <v>31</v>
      </c>
      <c r="F5921" s="52" t="s">
        <v>1347</v>
      </c>
      <c r="G5921" s="52">
        <v>16</v>
      </c>
      <c r="I5921" s="8">
        <f t="shared" si="125"/>
        <v>47</v>
      </c>
      <c r="J5921" s="372"/>
    </row>
    <row r="5922" spans="1:10" ht="15" customHeight="1" x14ac:dyDescent="0.2">
      <c r="A5922" s="8">
        <v>2098</v>
      </c>
      <c r="B5922" s="373" t="s">
        <v>1147</v>
      </c>
      <c r="C5922" s="376" t="s">
        <v>422</v>
      </c>
      <c r="D5922" s="52">
        <v>27</v>
      </c>
      <c r="F5922" s="8" t="s">
        <v>392</v>
      </c>
      <c r="G5922" s="8">
        <v>30</v>
      </c>
      <c r="I5922" s="8">
        <f t="shared" si="125"/>
        <v>57</v>
      </c>
      <c r="J5922" s="372"/>
    </row>
    <row r="5923" spans="1:10" ht="15" customHeight="1" x14ac:dyDescent="0.2">
      <c r="A5923" s="8">
        <v>2097</v>
      </c>
      <c r="B5923" s="373" t="s">
        <v>1147</v>
      </c>
      <c r="C5923" s="376" t="s">
        <v>439</v>
      </c>
      <c r="D5923" s="52">
        <v>22</v>
      </c>
      <c r="F5923" s="8" t="s">
        <v>243</v>
      </c>
      <c r="G5923" s="8">
        <v>29</v>
      </c>
      <c r="I5923" s="8">
        <f t="shared" si="125"/>
        <v>51</v>
      </c>
      <c r="J5923" s="372"/>
    </row>
    <row r="5924" spans="1:10" ht="15" customHeight="1" x14ac:dyDescent="0.2">
      <c r="A5924" s="8">
        <v>2096</v>
      </c>
      <c r="B5924" s="373" t="s">
        <v>1147</v>
      </c>
      <c r="C5924" s="376" t="s">
        <v>138</v>
      </c>
      <c r="D5924" s="52">
        <v>0</v>
      </c>
      <c r="F5924" s="8" t="s">
        <v>187</v>
      </c>
      <c r="G5924" s="8">
        <v>64</v>
      </c>
      <c r="I5924" s="8">
        <f t="shared" si="125"/>
        <v>64</v>
      </c>
      <c r="J5924" s="372"/>
    </row>
    <row r="5925" spans="1:10" ht="15" customHeight="1" x14ac:dyDescent="0.2">
      <c r="A5925" s="8">
        <v>2095</v>
      </c>
      <c r="B5925" s="373" t="s">
        <v>1147</v>
      </c>
      <c r="C5925" s="376" t="s">
        <v>514</v>
      </c>
      <c r="D5925" s="52">
        <v>10</v>
      </c>
      <c r="F5925" s="8" t="s">
        <v>139</v>
      </c>
      <c r="G5925" s="8">
        <v>20</v>
      </c>
      <c r="I5925" s="8">
        <f t="shared" si="125"/>
        <v>30</v>
      </c>
      <c r="J5925" s="372"/>
    </row>
    <row r="5926" spans="1:10" ht="15" customHeight="1" x14ac:dyDescent="0.2">
      <c r="A5926" s="8">
        <v>2094</v>
      </c>
      <c r="B5926" s="373" t="s">
        <v>1147</v>
      </c>
      <c r="C5926" s="52" t="s">
        <v>8219</v>
      </c>
      <c r="D5926" s="52">
        <v>13</v>
      </c>
      <c r="F5926" s="8" t="s">
        <v>441</v>
      </c>
      <c r="G5926" s="8">
        <v>48</v>
      </c>
      <c r="H5926" s="216" t="s">
        <v>1388</v>
      </c>
      <c r="I5926" s="8">
        <f t="shared" si="125"/>
        <v>61</v>
      </c>
      <c r="J5926" s="372"/>
    </row>
    <row r="5927" spans="1:10" ht="15" customHeight="1" x14ac:dyDescent="0.2">
      <c r="A5927" s="8">
        <v>2093</v>
      </c>
      <c r="B5927" s="373" t="s">
        <v>1147</v>
      </c>
      <c r="C5927" s="376" t="s">
        <v>256</v>
      </c>
      <c r="D5927" s="52">
        <v>11</v>
      </c>
      <c r="F5927" s="8" t="s">
        <v>386</v>
      </c>
      <c r="G5927" s="8">
        <v>27</v>
      </c>
      <c r="I5927" s="8">
        <f t="shared" si="125"/>
        <v>38</v>
      </c>
      <c r="J5927" s="372"/>
    </row>
    <row r="5928" spans="1:10" ht="15" customHeight="1" x14ac:dyDescent="0.2">
      <c r="A5928" s="8">
        <v>2092</v>
      </c>
      <c r="B5928" s="373" t="s">
        <v>1147</v>
      </c>
      <c r="C5928" s="377" t="s">
        <v>1351</v>
      </c>
      <c r="D5928" s="8">
        <v>12</v>
      </c>
      <c r="F5928" s="52" t="s">
        <v>397</v>
      </c>
      <c r="G5928" s="52">
        <v>11</v>
      </c>
      <c r="I5928" s="8">
        <f t="shared" si="125"/>
        <v>23</v>
      </c>
      <c r="J5928" s="372"/>
    </row>
    <row r="5929" spans="1:10" ht="15" customHeight="1" x14ac:dyDescent="0.2">
      <c r="A5929" s="8">
        <v>2091</v>
      </c>
      <c r="B5929" s="374" t="s">
        <v>1148</v>
      </c>
      <c r="C5929" s="8" t="s">
        <v>379</v>
      </c>
      <c r="D5929" s="8">
        <v>41</v>
      </c>
      <c r="F5929" s="52" t="s">
        <v>441</v>
      </c>
      <c r="G5929" s="52">
        <v>35</v>
      </c>
      <c r="I5929" s="8">
        <f t="shared" si="125"/>
        <v>76</v>
      </c>
      <c r="J5929" s="372"/>
    </row>
    <row r="5930" spans="1:10" ht="15" customHeight="1" x14ac:dyDescent="0.2">
      <c r="A5930" s="8">
        <v>2090</v>
      </c>
      <c r="B5930" s="374" t="s">
        <v>1148</v>
      </c>
      <c r="C5930" s="8" t="s">
        <v>154</v>
      </c>
      <c r="D5930" s="8">
        <v>37</v>
      </c>
      <c r="F5930" s="52" t="s">
        <v>752</v>
      </c>
      <c r="G5930" s="52">
        <v>17</v>
      </c>
      <c r="I5930" s="8">
        <f t="shared" si="125"/>
        <v>54</v>
      </c>
      <c r="J5930" s="372"/>
    </row>
    <row r="5931" spans="1:10" ht="15" customHeight="1" x14ac:dyDescent="0.2">
      <c r="A5931" s="8">
        <v>2089</v>
      </c>
      <c r="B5931" s="374" t="s">
        <v>1148</v>
      </c>
      <c r="C5931" s="8" t="s">
        <v>319</v>
      </c>
      <c r="D5931" s="8">
        <v>28</v>
      </c>
      <c r="F5931" s="52" t="s">
        <v>139</v>
      </c>
      <c r="G5931" s="52">
        <v>9</v>
      </c>
      <c r="I5931" s="8">
        <f t="shared" si="125"/>
        <v>37</v>
      </c>
      <c r="J5931" s="372"/>
    </row>
    <row r="5932" spans="1:10" ht="15" customHeight="1" x14ac:dyDescent="0.2">
      <c r="A5932" s="8">
        <v>2088</v>
      </c>
      <c r="B5932" s="374" t="s">
        <v>1148</v>
      </c>
      <c r="C5932" s="8" t="s">
        <v>256</v>
      </c>
      <c r="D5932" s="8">
        <v>17</v>
      </c>
      <c r="F5932" s="52" t="s">
        <v>295</v>
      </c>
      <c r="G5932" s="52">
        <v>10</v>
      </c>
      <c r="I5932" s="8">
        <f t="shared" si="125"/>
        <v>27</v>
      </c>
      <c r="J5932" s="372"/>
    </row>
    <row r="5933" spans="1:10" ht="15" customHeight="1" x14ac:dyDescent="0.2">
      <c r="A5933" s="8">
        <v>2087</v>
      </c>
      <c r="B5933" s="374" t="s">
        <v>1148</v>
      </c>
      <c r="C5933" s="8" t="s">
        <v>392</v>
      </c>
      <c r="D5933" s="8">
        <v>37</v>
      </c>
      <c r="F5933" s="52" t="s">
        <v>404</v>
      </c>
      <c r="G5933" s="52">
        <v>12</v>
      </c>
      <c r="I5933" s="8">
        <f t="shared" si="125"/>
        <v>49</v>
      </c>
      <c r="J5933" s="372"/>
    </row>
    <row r="5934" spans="1:10" ht="15" customHeight="1" x14ac:dyDescent="0.2">
      <c r="A5934" s="8">
        <v>2086</v>
      </c>
      <c r="B5934" s="374" t="s">
        <v>1148</v>
      </c>
      <c r="C5934" s="8" t="s">
        <v>1323</v>
      </c>
      <c r="D5934" s="8">
        <v>42</v>
      </c>
      <c r="F5934" s="52" t="s">
        <v>138</v>
      </c>
      <c r="G5934" s="52">
        <v>6</v>
      </c>
      <c r="H5934" s="216" t="s">
        <v>1376</v>
      </c>
      <c r="I5934" s="8">
        <f t="shared" si="125"/>
        <v>48</v>
      </c>
      <c r="J5934" s="372"/>
    </row>
    <row r="5935" spans="1:10" ht="15" customHeight="1" x14ac:dyDescent="0.2">
      <c r="A5935" s="8">
        <v>2085</v>
      </c>
      <c r="B5935" s="374" t="s">
        <v>1148</v>
      </c>
      <c r="C5935" s="8" t="s">
        <v>400</v>
      </c>
      <c r="D5935" s="8">
        <v>31</v>
      </c>
      <c r="F5935" s="52" t="s">
        <v>439</v>
      </c>
      <c r="G5935" s="52">
        <v>14</v>
      </c>
      <c r="I5935" s="8">
        <f t="shared" si="125"/>
        <v>45</v>
      </c>
      <c r="J5935" s="372"/>
    </row>
    <row r="5936" spans="1:10" ht="15" customHeight="1" x14ac:dyDescent="0.2">
      <c r="A5936" s="8">
        <v>2084</v>
      </c>
      <c r="B5936" s="374" t="s">
        <v>1148</v>
      </c>
      <c r="C5936" s="8" t="s">
        <v>1352</v>
      </c>
      <c r="D5936" s="8">
        <v>28</v>
      </c>
      <c r="F5936" s="52" t="s">
        <v>442</v>
      </c>
      <c r="G5936" s="52">
        <v>6</v>
      </c>
      <c r="I5936" s="8">
        <f t="shared" si="125"/>
        <v>34</v>
      </c>
      <c r="J5936" s="372"/>
    </row>
    <row r="5937" spans="1:10" ht="15" customHeight="1" x14ac:dyDescent="0.2">
      <c r="A5937" s="8">
        <v>2083</v>
      </c>
      <c r="B5937" s="374" t="s">
        <v>1148</v>
      </c>
      <c r="C5937" s="8" t="s">
        <v>516</v>
      </c>
      <c r="D5937" s="8">
        <v>34</v>
      </c>
      <c r="F5937" s="52" t="s">
        <v>514</v>
      </c>
      <c r="G5937" s="52">
        <v>6</v>
      </c>
      <c r="I5937" s="8">
        <f t="shared" si="125"/>
        <v>40</v>
      </c>
      <c r="J5937" s="372"/>
    </row>
    <row r="5938" spans="1:10" ht="15" customHeight="1" x14ac:dyDescent="0.2">
      <c r="A5938" s="8">
        <v>2082</v>
      </c>
      <c r="B5938" s="374" t="s">
        <v>1148</v>
      </c>
      <c r="C5938" s="8" t="s">
        <v>187</v>
      </c>
      <c r="D5938" s="8">
        <v>26</v>
      </c>
      <c r="F5938" s="52" t="s">
        <v>409</v>
      </c>
      <c r="G5938" s="52">
        <v>20</v>
      </c>
      <c r="I5938" s="8">
        <f t="shared" si="125"/>
        <v>46</v>
      </c>
      <c r="J5938" s="372"/>
    </row>
    <row r="5939" spans="1:10" ht="15" customHeight="1" x14ac:dyDescent="0.2">
      <c r="A5939" s="8">
        <v>2081</v>
      </c>
      <c r="B5939" s="374" t="s">
        <v>1148</v>
      </c>
      <c r="C5939" s="52" t="s">
        <v>2952</v>
      </c>
      <c r="D5939" s="52">
        <v>13</v>
      </c>
      <c r="F5939" s="8" t="s">
        <v>1347</v>
      </c>
      <c r="G5939" s="8">
        <v>21</v>
      </c>
      <c r="I5939" s="8">
        <f t="shared" si="125"/>
        <v>34</v>
      </c>
      <c r="J5939" s="372"/>
    </row>
    <row r="5940" spans="1:10" ht="15" customHeight="1" x14ac:dyDescent="0.2">
      <c r="A5940" s="8">
        <v>2080</v>
      </c>
      <c r="B5940" s="374" t="s">
        <v>1148</v>
      </c>
      <c r="C5940" s="8" t="s">
        <v>1353</v>
      </c>
      <c r="D5940" s="8">
        <v>28</v>
      </c>
      <c r="F5940" s="52" t="s">
        <v>386</v>
      </c>
      <c r="G5940" s="52">
        <v>17</v>
      </c>
      <c r="I5940" s="8">
        <f t="shared" si="125"/>
        <v>45</v>
      </c>
      <c r="J5940" s="372"/>
    </row>
    <row r="5941" spans="1:10" ht="15" customHeight="1" x14ac:dyDescent="0.2">
      <c r="A5941" s="8">
        <v>2079</v>
      </c>
      <c r="B5941" s="374" t="s">
        <v>1148</v>
      </c>
      <c r="C5941" s="52" t="s">
        <v>1355</v>
      </c>
      <c r="D5941" s="52">
        <v>16</v>
      </c>
      <c r="F5941" s="8" t="s">
        <v>243</v>
      </c>
      <c r="G5941" s="8">
        <v>34</v>
      </c>
      <c r="I5941" s="8">
        <f t="shared" si="125"/>
        <v>50</v>
      </c>
      <c r="J5941" s="372"/>
    </row>
    <row r="5942" spans="1:10" ht="15" customHeight="1" x14ac:dyDescent="0.2">
      <c r="A5942" s="8">
        <v>2078</v>
      </c>
      <c r="B5942" s="373" t="s">
        <v>1149</v>
      </c>
      <c r="C5942" s="376" t="s">
        <v>386</v>
      </c>
      <c r="D5942" s="52">
        <v>7</v>
      </c>
      <c r="F5942" s="8" t="s">
        <v>1323</v>
      </c>
      <c r="G5942" s="8">
        <v>20</v>
      </c>
      <c r="I5942" s="8">
        <f t="shared" si="125"/>
        <v>27</v>
      </c>
      <c r="J5942" s="372"/>
    </row>
    <row r="5943" spans="1:10" ht="15" customHeight="1" x14ac:dyDescent="0.2">
      <c r="A5943" s="8">
        <v>2077</v>
      </c>
      <c r="B5943" s="373" t="s">
        <v>1149</v>
      </c>
      <c r="C5943" s="376" t="s">
        <v>295</v>
      </c>
      <c r="D5943" s="52">
        <v>17</v>
      </c>
      <c r="F5943" s="8" t="s">
        <v>1353</v>
      </c>
      <c r="G5943" s="8">
        <v>31</v>
      </c>
      <c r="I5943" s="8">
        <f t="shared" si="125"/>
        <v>48</v>
      </c>
      <c r="J5943" s="372"/>
    </row>
    <row r="5944" spans="1:10" ht="15" customHeight="1" x14ac:dyDescent="0.2">
      <c r="A5944" s="8">
        <v>2076</v>
      </c>
      <c r="B5944" s="373" t="s">
        <v>1149</v>
      </c>
      <c r="C5944" s="376" t="s">
        <v>139</v>
      </c>
      <c r="D5944" s="52">
        <v>27</v>
      </c>
      <c r="F5944" s="8" t="s">
        <v>422</v>
      </c>
      <c r="G5944" s="8">
        <v>38</v>
      </c>
      <c r="I5944" s="8">
        <f t="shared" si="125"/>
        <v>65</v>
      </c>
      <c r="J5944" s="372"/>
    </row>
    <row r="5945" spans="1:10" ht="15" customHeight="1" x14ac:dyDescent="0.2">
      <c r="A5945" s="8">
        <v>2075</v>
      </c>
      <c r="B5945" s="373" t="s">
        <v>1149</v>
      </c>
      <c r="C5945" s="377" t="s">
        <v>379</v>
      </c>
      <c r="D5945" s="8">
        <v>31</v>
      </c>
      <c r="F5945" s="52" t="s">
        <v>2952</v>
      </c>
      <c r="G5945" s="52">
        <v>26</v>
      </c>
      <c r="I5945" s="8">
        <f t="shared" si="125"/>
        <v>57</v>
      </c>
      <c r="J5945" s="372"/>
    </row>
    <row r="5946" spans="1:10" ht="15" customHeight="1" x14ac:dyDescent="0.2">
      <c r="A5946" s="8">
        <v>2074</v>
      </c>
      <c r="B5946" s="373" t="s">
        <v>1149</v>
      </c>
      <c r="C5946" s="376" t="s">
        <v>154</v>
      </c>
      <c r="D5946" s="52">
        <v>6</v>
      </c>
      <c r="F5946" s="8" t="s">
        <v>256</v>
      </c>
      <c r="G5946" s="8">
        <v>49</v>
      </c>
      <c r="I5946" s="8">
        <f t="shared" si="125"/>
        <v>55</v>
      </c>
      <c r="J5946" s="372"/>
    </row>
    <row r="5947" spans="1:10" ht="15" customHeight="1" x14ac:dyDescent="0.2">
      <c r="A5947" s="8">
        <v>2073</v>
      </c>
      <c r="B5947" s="373" t="s">
        <v>1149</v>
      </c>
      <c r="C5947" s="376" t="s">
        <v>1347</v>
      </c>
      <c r="D5947" s="52">
        <v>3</v>
      </c>
      <c r="F5947" s="8" t="s">
        <v>400</v>
      </c>
      <c r="G5947" s="8">
        <v>37</v>
      </c>
      <c r="I5947" s="8">
        <f t="shared" si="125"/>
        <v>40</v>
      </c>
      <c r="J5947" s="372"/>
    </row>
    <row r="5948" spans="1:10" ht="15" customHeight="1" x14ac:dyDescent="0.2">
      <c r="A5948" s="8">
        <v>2072</v>
      </c>
      <c r="B5948" s="373" t="s">
        <v>1149</v>
      </c>
      <c r="C5948" s="376" t="s">
        <v>441</v>
      </c>
      <c r="D5948" s="52">
        <v>7</v>
      </c>
      <c r="F5948" s="8" t="s">
        <v>319</v>
      </c>
      <c r="G5948" s="8">
        <v>47</v>
      </c>
      <c r="I5948" s="8">
        <f t="shared" si="125"/>
        <v>54</v>
      </c>
      <c r="J5948" s="372"/>
    </row>
    <row r="5949" spans="1:10" ht="15" customHeight="1" x14ac:dyDescent="0.2">
      <c r="A5949" s="8">
        <v>2071</v>
      </c>
      <c r="B5949" s="373" t="s">
        <v>1149</v>
      </c>
      <c r="C5949" s="376" t="s">
        <v>397</v>
      </c>
      <c r="D5949" s="52">
        <v>17</v>
      </c>
      <c r="F5949" s="8" t="s">
        <v>392</v>
      </c>
      <c r="G5949" s="8">
        <v>30</v>
      </c>
      <c r="I5949" s="8">
        <f t="shared" si="125"/>
        <v>47</v>
      </c>
      <c r="J5949" s="372"/>
    </row>
    <row r="5950" spans="1:10" ht="15" customHeight="1" x14ac:dyDescent="0.2">
      <c r="A5950" s="8">
        <v>2070</v>
      </c>
      <c r="B5950" s="373" t="s">
        <v>1149</v>
      </c>
      <c r="C5950" s="376" t="s">
        <v>409</v>
      </c>
      <c r="D5950" s="52">
        <v>20</v>
      </c>
      <c r="F5950" s="8" t="s">
        <v>516</v>
      </c>
      <c r="G5950" s="8">
        <v>24</v>
      </c>
      <c r="I5950" s="8">
        <f t="shared" si="125"/>
        <v>44</v>
      </c>
      <c r="J5950" s="372"/>
    </row>
    <row r="5951" spans="1:10" ht="15" customHeight="1" x14ac:dyDescent="0.2">
      <c r="A5951" s="8">
        <v>2069</v>
      </c>
      <c r="B5951" s="373" t="s">
        <v>1149</v>
      </c>
      <c r="C5951" s="376" t="s">
        <v>514</v>
      </c>
      <c r="D5951" s="52">
        <v>26</v>
      </c>
      <c r="F5951" s="8" t="s">
        <v>121</v>
      </c>
      <c r="G5951" s="8">
        <v>28</v>
      </c>
      <c r="H5951" s="216" t="s">
        <v>1395</v>
      </c>
      <c r="I5951" s="8">
        <f t="shared" si="125"/>
        <v>54</v>
      </c>
      <c r="J5951" s="372"/>
    </row>
    <row r="5952" spans="1:10" ht="15" customHeight="1" x14ac:dyDescent="0.2">
      <c r="A5952" s="8">
        <v>2068</v>
      </c>
      <c r="B5952" s="373" t="s">
        <v>1149</v>
      </c>
      <c r="C5952" s="377" t="s">
        <v>243</v>
      </c>
      <c r="D5952" s="8">
        <v>24</v>
      </c>
      <c r="F5952" s="52" t="s">
        <v>1352</v>
      </c>
      <c r="G5952" s="52">
        <v>21</v>
      </c>
      <c r="I5952" s="8">
        <f t="shared" si="125"/>
        <v>45</v>
      </c>
      <c r="J5952" s="372"/>
    </row>
    <row r="5953" spans="1:10" ht="15" customHeight="1" x14ac:dyDescent="0.2">
      <c r="A5953" s="8">
        <v>2067</v>
      </c>
      <c r="B5953" s="373" t="s">
        <v>1149</v>
      </c>
      <c r="C5953" s="376" t="s">
        <v>404</v>
      </c>
      <c r="D5953" s="52">
        <v>35</v>
      </c>
      <c r="F5953" s="8" t="s">
        <v>1355</v>
      </c>
      <c r="G5953" s="8">
        <v>45</v>
      </c>
      <c r="I5953" s="8">
        <f t="shared" si="125"/>
        <v>80</v>
      </c>
      <c r="J5953" s="372"/>
    </row>
    <row r="5954" spans="1:10" ht="15" customHeight="1" x14ac:dyDescent="0.2">
      <c r="A5954" s="8">
        <v>2066</v>
      </c>
      <c r="B5954" s="373" t="s">
        <v>1149</v>
      </c>
      <c r="C5954" s="8" t="s">
        <v>8219</v>
      </c>
      <c r="D5954" s="8">
        <v>12</v>
      </c>
      <c r="F5954" s="52" t="s">
        <v>1351</v>
      </c>
      <c r="G5954" s="52">
        <v>10</v>
      </c>
      <c r="I5954" s="8">
        <f t="shared" si="125"/>
        <v>22</v>
      </c>
      <c r="J5954" s="372"/>
    </row>
    <row r="5955" spans="1:10" ht="15" customHeight="1" x14ac:dyDescent="0.2">
      <c r="A5955" s="8">
        <v>2065</v>
      </c>
      <c r="B5955" s="374" t="s">
        <v>1150</v>
      </c>
      <c r="C5955" s="52" t="s">
        <v>422</v>
      </c>
      <c r="D5955" s="52">
        <v>14</v>
      </c>
      <c r="F5955" s="8" t="s">
        <v>138</v>
      </c>
      <c r="G5955" s="8">
        <v>21</v>
      </c>
      <c r="I5955" s="8">
        <f t="shared" si="125"/>
        <v>35</v>
      </c>
      <c r="J5955" s="372"/>
    </row>
    <row r="5956" spans="1:10" ht="15" customHeight="1" x14ac:dyDescent="0.2">
      <c r="A5956" s="8">
        <v>2064</v>
      </c>
      <c r="B5956" s="374" t="s">
        <v>1150</v>
      </c>
      <c r="C5956" s="8" t="s">
        <v>187</v>
      </c>
      <c r="D5956" s="8">
        <v>21</v>
      </c>
      <c r="F5956" s="52" t="s">
        <v>1347</v>
      </c>
      <c r="G5956" s="52">
        <v>6</v>
      </c>
      <c r="I5956" s="8">
        <f t="shared" si="125"/>
        <v>27</v>
      </c>
      <c r="J5956" s="372"/>
    </row>
    <row r="5957" spans="1:10" ht="15" customHeight="1" x14ac:dyDescent="0.2">
      <c r="A5957" s="8">
        <v>2063</v>
      </c>
      <c r="B5957" s="374" t="s">
        <v>1150</v>
      </c>
      <c r="C5957" s="52" t="s">
        <v>514</v>
      </c>
      <c r="D5957" s="52">
        <v>18</v>
      </c>
      <c r="F5957" s="8" t="s">
        <v>295</v>
      </c>
      <c r="G5957" s="8">
        <v>21</v>
      </c>
      <c r="I5957" s="8">
        <f t="shared" si="125"/>
        <v>39</v>
      </c>
      <c r="J5957" s="372"/>
    </row>
    <row r="5958" spans="1:10" ht="15" customHeight="1" x14ac:dyDescent="0.2">
      <c r="A5958" s="8">
        <v>2062</v>
      </c>
      <c r="B5958" s="374" t="s">
        <v>1150</v>
      </c>
      <c r="C5958" s="8" t="s">
        <v>319</v>
      </c>
      <c r="D5958" s="8">
        <v>34</v>
      </c>
      <c r="E5958" s="52" t="s">
        <v>777</v>
      </c>
      <c r="F5958" s="52" t="s">
        <v>409</v>
      </c>
      <c r="G5958" s="52">
        <v>28</v>
      </c>
      <c r="H5958" s="216" t="s">
        <v>1377</v>
      </c>
      <c r="I5958" s="8">
        <f t="shared" si="125"/>
        <v>62</v>
      </c>
      <c r="J5958" s="372"/>
    </row>
    <row r="5959" spans="1:10" ht="15" customHeight="1" x14ac:dyDescent="0.2">
      <c r="A5959" s="8">
        <v>2061</v>
      </c>
      <c r="B5959" s="374" t="s">
        <v>1150</v>
      </c>
      <c r="C5959" s="52" t="s">
        <v>441</v>
      </c>
      <c r="D5959" s="52">
        <v>3</v>
      </c>
      <c r="F5959" s="8" t="s">
        <v>1323</v>
      </c>
      <c r="G5959" s="8">
        <v>45</v>
      </c>
      <c r="I5959" s="8">
        <f t="shared" si="125"/>
        <v>48</v>
      </c>
      <c r="J5959" s="372"/>
    </row>
    <row r="5960" spans="1:10" ht="15" customHeight="1" x14ac:dyDescent="0.2">
      <c r="A5960" s="8">
        <v>2060</v>
      </c>
      <c r="B5960" s="374" t="s">
        <v>1150</v>
      </c>
      <c r="C5960" s="8" t="s">
        <v>400</v>
      </c>
      <c r="D5960" s="8">
        <v>27</v>
      </c>
      <c r="F5960" s="52" t="s">
        <v>1355</v>
      </c>
      <c r="G5960" s="52">
        <v>9</v>
      </c>
      <c r="I5960" s="8">
        <f t="shared" si="125"/>
        <v>36</v>
      </c>
      <c r="J5960" s="372"/>
    </row>
    <row r="5961" spans="1:10" ht="15" customHeight="1" x14ac:dyDescent="0.2">
      <c r="A5961" s="8">
        <v>2059</v>
      </c>
      <c r="B5961" s="374" t="s">
        <v>1150</v>
      </c>
      <c r="C5961" s="52" t="s">
        <v>154</v>
      </c>
      <c r="D5961" s="52">
        <v>3</v>
      </c>
      <c r="F5961" s="8" t="s">
        <v>379</v>
      </c>
      <c r="G5961" s="8">
        <v>23</v>
      </c>
      <c r="I5961" s="8">
        <f t="shared" si="125"/>
        <v>26</v>
      </c>
      <c r="J5961" s="372"/>
    </row>
    <row r="5962" spans="1:10" ht="15" customHeight="1" x14ac:dyDescent="0.2">
      <c r="A5962" s="8">
        <v>2058</v>
      </c>
      <c r="B5962" s="374" t="s">
        <v>1150</v>
      </c>
      <c r="C5962" s="8" t="s">
        <v>1353</v>
      </c>
      <c r="D5962" s="8">
        <v>35</v>
      </c>
      <c r="F5962" s="52" t="s">
        <v>1351</v>
      </c>
      <c r="G5962" s="52">
        <v>34</v>
      </c>
      <c r="I5962" s="8">
        <f t="shared" si="125"/>
        <v>69</v>
      </c>
      <c r="J5962" s="372"/>
    </row>
    <row r="5963" spans="1:10" ht="15" customHeight="1" x14ac:dyDescent="0.2">
      <c r="A5963" s="8">
        <v>2057</v>
      </c>
      <c r="B5963" s="374" t="s">
        <v>1150</v>
      </c>
      <c r="C5963" s="8" t="s">
        <v>439</v>
      </c>
      <c r="D5963" s="8">
        <v>41</v>
      </c>
      <c r="F5963" s="52" t="s">
        <v>2952</v>
      </c>
      <c r="G5963" s="52">
        <v>40</v>
      </c>
      <c r="I5963" s="8">
        <f t="shared" si="125"/>
        <v>81</v>
      </c>
      <c r="J5963" s="372"/>
    </row>
    <row r="5964" spans="1:10" ht="15" customHeight="1" x14ac:dyDescent="0.2">
      <c r="A5964" s="8">
        <v>2056</v>
      </c>
      <c r="B5964" s="374" t="s">
        <v>1150</v>
      </c>
      <c r="C5964" s="52" t="s">
        <v>516</v>
      </c>
      <c r="D5964" s="52">
        <v>10</v>
      </c>
      <c r="F5964" s="8" t="s">
        <v>243</v>
      </c>
      <c r="G5964" s="8">
        <v>35</v>
      </c>
      <c r="I5964" s="8">
        <f t="shared" si="125"/>
        <v>45</v>
      </c>
      <c r="J5964" s="372"/>
    </row>
    <row r="5965" spans="1:10" ht="15" customHeight="1" x14ac:dyDescent="0.2">
      <c r="A5965" s="8">
        <v>2055</v>
      </c>
      <c r="B5965" s="374" t="s">
        <v>1150</v>
      </c>
      <c r="C5965" s="8" t="s">
        <v>121</v>
      </c>
      <c r="D5965" s="8">
        <v>40</v>
      </c>
      <c r="F5965" s="52" t="s">
        <v>139</v>
      </c>
      <c r="G5965" s="52">
        <v>27</v>
      </c>
      <c r="I5965" s="8">
        <f t="shared" si="125"/>
        <v>67</v>
      </c>
      <c r="J5965" s="372"/>
    </row>
    <row r="5966" spans="1:10" ht="15" customHeight="1" x14ac:dyDescent="0.2">
      <c r="A5966" s="8">
        <v>2054</v>
      </c>
      <c r="B5966" s="374" t="s">
        <v>1150</v>
      </c>
      <c r="C5966" s="52" t="s">
        <v>442</v>
      </c>
      <c r="D5966" s="52">
        <v>10</v>
      </c>
      <c r="F5966" s="8" t="s">
        <v>397</v>
      </c>
      <c r="G5966" s="8">
        <v>13</v>
      </c>
      <c r="I5966" s="8">
        <f t="shared" si="125"/>
        <v>23</v>
      </c>
      <c r="J5966" s="372"/>
    </row>
    <row r="5967" spans="1:10" ht="15" customHeight="1" x14ac:dyDescent="0.2">
      <c r="A5967" s="8">
        <v>2053</v>
      </c>
      <c r="B5967" s="373" t="s">
        <v>1151</v>
      </c>
      <c r="C5967" s="376" t="s">
        <v>2952</v>
      </c>
      <c r="D5967" s="52">
        <v>7</v>
      </c>
      <c r="F5967" s="8" t="s">
        <v>404</v>
      </c>
      <c r="G5967" s="8">
        <v>22</v>
      </c>
      <c r="I5967" s="8">
        <f t="shared" si="125"/>
        <v>29</v>
      </c>
      <c r="J5967" s="372"/>
    </row>
    <row r="5968" spans="1:10" ht="15" customHeight="1" x14ac:dyDescent="0.2">
      <c r="A5968" s="8">
        <v>2052</v>
      </c>
      <c r="B5968" s="373" t="s">
        <v>1151</v>
      </c>
      <c r="C5968" s="376" t="s">
        <v>409</v>
      </c>
      <c r="D5968" s="52">
        <v>17</v>
      </c>
      <c r="F5968" s="8" t="s">
        <v>439</v>
      </c>
      <c r="G5968" s="8">
        <v>41</v>
      </c>
      <c r="I5968" s="8">
        <f t="shared" si="125"/>
        <v>58</v>
      </c>
      <c r="J5968" s="372"/>
    </row>
    <row r="5969" spans="1:10" ht="15" customHeight="1" x14ac:dyDescent="0.2">
      <c r="A5969" s="8">
        <v>2051</v>
      </c>
      <c r="B5969" s="373" t="s">
        <v>1151</v>
      </c>
      <c r="C5969" s="377" t="s">
        <v>442</v>
      </c>
      <c r="D5969" s="8">
        <v>34</v>
      </c>
      <c r="F5969" s="52" t="s">
        <v>243</v>
      </c>
      <c r="G5969" s="52">
        <v>14</v>
      </c>
      <c r="H5969" s="216" t="s">
        <v>1396</v>
      </c>
      <c r="I5969" s="8">
        <f t="shared" si="125"/>
        <v>48</v>
      </c>
      <c r="J5969" s="372"/>
    </row>
    <row r="5970" spans="1:10" ht="15" customHeight="1" x14ac:dyDescent="0.2">
      <c r="A5970" s="8">
        <v>2050</v>
      </c>
      <c r="B5970" s="373" t="s">
        <v>1151</v>
      </c>
      <c r="C5970" s="376" t="s">
        <v>516</v>
      </c>
      <c r="D5970" s="52">
        <v>9</v>
      </c>
      <c r="F5970" s="8" t="s">
        <v>154</v>
      </c>
      <c r="G5970" s="8">
        <v>17</v>
      </c>
      <c r="I5970" s="8">
        <f t="shared" si="125"/>
        <v>26</v>
      </c>
      <c r="J5970" s="372"/>
    </row>
    <row r="5971" spans="1:10" ht="15" customHeight="1" x14ac:dyDescent="0.2">
      <c r="A5971" s="8">
        <v>2049</v>
      </c>
      <c r="B5971" s="373" t="s">
        <v>1151</v>
      </c>
      <c r="C5971" s="376" t="s">
        <v>1347</v>
      </c>
      <c r="D5971" s="52">
        <v>7</v>
      </c>
      <c r="F5971" s="8" t="s">
        <v>1353</v>
      </c>
      <c r="G5971" s="8">
        <v>55</v>
      </c>
      <c r="I5971" s="8">
        <f t="shared" si="125"/>
        <v>62</v>
      </c>
      <c r="J5971" s="372"/>
    </row>
    <row r="5972" spans="1:10" ht="15" customHeight="1" x14ac:dyDescent="0.2">
      <c r="A5972" s="8">
        <v>2048</v>
      </c>
      <c r="B5972" s="373" t="s">
        <v>1151</v>
      </c>
      <c r="C5972" s="376" t="s">
        <v>1355</v>
      </c>
      <c r="D5972" s="52">
        <v>13</v>
      </c>
      <c r="F5972" s="8" t="s">
        <v>256</v>
      </c>
      <c r="G5972" s="8">
        <v>37</v>
      </c>
      <c r="I5972" s="8">
        <f t="shared" si="125"/>
        <v>50</v>
      </c>
      <c r="J5972" s="372"/>
    </row>
    <row r="5973" spans="1:10" ht="15" customHeight="1" x14ac:dyDescent="0.2">
      <c r="A5973" s="8">
        <v>2047</v>
      </c>
      <c r="B5973" s="373" t="s">
        <v>1151</v>
      </c>
      <c r="C5973" s="8" t="s">
        <v>8219</v>
      </c>
      <c r="D5973" s="8">
        <v>20</v>
      </c>
      <c r="F5973" s="52" t="s">
        <v>422</v>
      </c>
      <c r="G5973" s="52">
        <v>13</v>
      </c>
      <c r="I5973" s="8">
        <f t="shared" si="125"/>
        <v>33</v>
      </c>
      <c r="J5973" s="372"/>
    </row>
    <row r="5974" spans="1:10" ht="15" customHeight="1" x14ac:dyDescent="0.2">
      <c r="A5974" s="8">
        <v>2046</v>
      </c>
      <c r="B5974" s="373" t="s">
        <v>1151</v>
      </c>
      <c r="C5974" s="376" t="s">
        <v>139</v>
      </c>
      <c r="D5974" s="52">
        <v>27</v>
      </c>
      <c r="F5974" s="8" t="s">
        <v>187</v>
      </c>
      <c r="G5974" s="8">
        <v>31</v>
      </c>
      <c r="I5974" s="8">
        <f t="shared" si="125"/>
        <v>58</v>
      </c>
      <c r="J5974" s="372"/>
    </row>
    <row r="5975" spans="1:10" ht="15" customHeight="1" x14ac:dyDescent="0.2">
      <c r="A5975" s="8">
        <v>2045</v>
      </c>
      <c r="B5975" s="373" t="s">
        <v>1151</v>
      </c>
      <c r="C5975" s="377" t="s">
        <v>319</v>
      </c>
      <c r="D5975" s="8">
        <v>49</v>
      </c>
      <c r="F5975" s="52" t="s">
        <v>138</v>
      </c>
      <c r="G5975" s="52">
        <v>10</v>
      </c>
      <c r="I5975" s="8">
        <f t="shared" si="125"/>
        <v>59</v>
      </c>
      <c r="J5975" s="372"/>
    </row>
    <row r="5976" spans="1:10" ht="15" customHeight="1" x14ac:dyDescent="0.2">
      <c r="A5976" s="8">
        <v>2044</v>
      </c>
      <c r="B5976" s="373" t="s">
        <v>1151</v>
      </c>
      <c r="C5976" s="376" t="s">
        <v>1351</v>
      </c>
      <c r="D5976" s="52">
        <v>13</v>
      </c>
      <c r="F5976" s="8" t="s">
        <v>121</v>
      </c>
      <c r="G5976" s="8">
        <v>24</v>
      </c>
      <c r="I5976" s="8">
        <f t="shared" si="125"/>
        <v>37</v>
      </c>
      <c r="J5976" s="372"/>
    </row>
    <row r="5977" spans="1:10" ht="15" customHeight="1" x14ac:dyDescent="0.2">
      <c r="A5977" s="8">
        <v>2043</v>
      </c>
      <c r="B5977" s="373" t="s">
        <v>1151</v>
      </c>
      <c r="C5977" s="376" t="s">
        <v>397</v>
      </c>
      <c r="D5977" s="52">
        <v>3</v>
      </c>
      <c r="F5977" s="8" t="s">
        <v>1352</v>
      </c>
      <c r="G5977" s="8">
        <v>24</v>
      </c>
      <c r="I5977" s="8">
        <f t="shared" si="125"/>
        <v>27</v>
      </c>
      <c r="J5977" s="372"/>
    </row>
    <row r="5978" spans="1:10" ht="15" customHeight="1" x14ac:dyDescent="0.2">
      <c r="A5978" s="8">
        <v>2042</v>
      </c>
      <c r="B5978" s="373" t="s">
        <v>1151</v>
      </c>
      <c r="C5978" s="376" t="s">
        <v>1323</v>
      </c>
      <c r="D5978" s="52">
        <v>19</v>
      </c>
      <c r="F5978" s="8" t="s">
        <v>400</v>
      </c>
      <c r="G5978" s="8">
        <v>27</v>
      </c>
      <c r="I5978" s="8">
        <f t="shared" si="125"/>
        <v>46</v>
      </c>
      <c r="J5978" s="372"/>
    </row>
    <row r="5979" spans="1:10" ht="15" customHeight="1" x14ac:dyDescent="0.2">
      <c r="A5979" s="8">
        <v>2041</v>
      </c>
      <c r="B5979" s="373" t="s">
        <v>1151</v>
      </c>
      <c r="C5979" s="376" t="s">
        <v>295</v>
      </c>
      <c r="D5979" s="52">
        <v>16</v>
      </c>
      <c r="F5979" s="8" t="s">
        <v>441</v>
      </c>
      <c r="G5979" s="8">
        <v>27</v>
      </c>
      <c r="I5979" s="8">
        <f t="shared" si="125"/>
        <v>43</v>
      </c>
      <c r="J5979" s="372"/>
    </row>
    <row r="5980" spans="1:10" ht="15" customHeight="1" x14ac:dyDescent="0.2">
      <c r="A5980" s="8">
        <v>2040</v>
      </c>
      <c r="B5980" s="373" t="s">
        <v>1151</v>
      </c>
      <c r="C5980" s="377" t="s">
        <v>392</v>
      </c>
      <c r="D5980" s="8">
        <v>24</v>
      </c>
      <c r="F5980" s="52" t="s">
        <v>386</v>
      </c>
      <c r="G5980" s="52">
        <v>7</v>
      </c>
      <c r="I5980" s="8">
        <f t="shared" si="125"/>
        <v>31</v>
      </c>
      <c r="J5980" s="372"/>
    </row>
    <row r="5981" spans="1:10" ht="15" customHeight="1" x14ac:dyDescent="0.2">
      <c r="A5981" s="8">
        <v>2039</v>
      </c>
      <c r="B5981" s="373" t="s">
        <v>1151</v>
      </c>
      <c r="C5981" s="377" t="s">
        <v>379</v>
      </c>
      <c r="D5981" s="8">
        <v>23</v>
      </c>
      <c r="F5981" s="52" t="s">
        <v>514</v>
      </c>
      <c r="G5981" s="52">
        <v>10</v>
      </c>
      <c r="I5981" s="8">
        <f t="shared" ref="I5981:I6044" si="126">D5981+G5981</f>
        <v>33</v>
      </c>
      <c r="J5981" s="372"/>
    </row>
    <row r="5982" spans="1:10" ht="15" customHeight="1" x14ac:dyDescent="0.2">
      <c r="A5982" s="8">
        <v>2038</v>
      </c>
      <c r="B5982" s="374" t="s">
        <v>1152</v>
      </c>
      <c r="C5982" s="8" t="s">
        <v>187</v>
      </c>
      <c r="D5982" s="8">
        <v>31</v>
      </c>
      <c r="F5982" s="52" t="s">
        <v>442</v>
      </c>
      <c r="G5982" s="52">
        <v>10</v>
      </c>
      <c r="I5982" s="8">
        <f t="shared" si="126"/>
        <v>41</v>
      </c>
      <c r="J5982" s="372"/>
    </row>
    <row r="5983" spans="1:10" ht="15" customHeight="1" x14ac:dyDescent="0.2">
      <c r="A5983" s="8">
        <v>2037</v>
      </c>
      <c r="B5983" s="374" t="s">
        <v>1152</v>
      </c>
      <c r="C5983" s="52" t="s">
        <v>514</v>
      </c>
      <c r="D5983" s="52">
        <v>0</v>
      </c>
      <c r="F5983" s="8" t="s">
        <v>319</v>
      </c>
      <c r="G5983" s="8">
        <v>21</v>
      </c>
      <c r="I5983" s="8">
        <f t="shared" si="126"/>
        <v>21</v>
      </c>
      <c r="J5983" s="372"/>
    </row>
    <row r="5984" spans="1:10" ht="15" customHeight="1" x14ac:dyDescent="0.2">
      <c r="A5984" s="8">
        <v>2036</v>
      </c>
      <c r="B5984" s="374" t="s">
        <v>1152</v>
      </c>
      <c r="C5984" s="8" t="s">
        <v>1351</v>
      </c>
      <c r="D5984" s="8">
        <v>42</v>
      </c>
      <c r="F5984" s="52" t="s">
        <v>422</v>
      </c>
      <c r="G5984" s="52">
        <v>6</v>
      </c>
      <c r="I5984" s="8">
        <f t="shared" si="126"/>
        <v>48</v>
      </c>
      <c r="J5984" s="372"/>
    </row>
    <row r="5985" spans="1:10" ht="15" customHeight="1" x14ac:dyDescent="0.2">
      <c r="A5985" s="8">
        <v>2035</v>
      </c>
      <c r="B5985" s="374" t="s">
        <v>1152</v>
      </c>
      <c r="C5985" s="52" t="s">
        <v>1347</v>
      </c>
      <c r="D5985" s="52">
        <v>3</v>
      </c>
      <c r="F5985" s="8" t="s">
        <v>1355</v>
      </c>
      <c r="G5985" s="8">
        <v>28</v>
      </c>
      <c r="I5985" s="8">
        <f t="shared" si="126"/>
        <v>31</v>
      </c>
      <c r="J5985" s="372"/>
    </row>
    <row r="5986" spans="1:10" ht="15" customHeight="1" x14ac:dyDescent="0.2">
      <c r="A5986" s="8">
        <v>2034</v>
      </c>
      <c r="B5986" s="374" t="s">
        <v>1152</v>
      </c>
      <c r="C5986" s="52" t="s">
        <v>256</v>
      </c>
      <c r="D5986" s="52">
        <v>17</v>
      </c>
      <c r="F5986" s="8" t="s">
        <v>379</v>
      </c>
      <c r="G5986" s="8">
        <v>30</v>
      </c>
      <c r="I5986" s="8">
        <f t="shared" si="126"/>
        <v>47</v>
      </c>
      <c r="J5986" s="372"/>
    </row>
    <row r="5987" spans="1:10" ht="15" customHeight="1" x14ac:dyDescent="0.2">
      <c r="A5987" s="8">
        <v>2033</v>
      </c>
      <c r="B5987" s="374" t="s">
        <v>1152</v>
      </c>
      <c r="C5987" s="8" t="s">
        <v>392</v>
      </c>
      <c r="D5987" s="8">
        <v>31</v>
      </c>
      <c r="F5987" s="52" t="s">
        <v>1353</v>
      </c>
      <c r="G5987" s="52">
        <v>10</v>
      </c>
      <c r="I5987" s="8">
        <f t="shared" si="126"/>
        <v>41</v>
      </c>
      <c r="J5987" s="372"/>
    </row>
    <row r="5988" spans="1:10" ht="15" customHeight="1" x14ac:dyDescent="0.2">
      <c r="A5988" s="8">
        <v>2032</v>
      </c>
      <c r="B5988" s="374" t="s">
        <v>1152</v>
      </c>
      <c r="C5988" s="52" t="s">
        <v>154</v>
      </c>
      <c r="D5988" s="52">
        <v>0</v>
      </c>
      <c r="F5988" s="8" t="s">
        <v>409</v>
      </c>
      <c r="G5988" s="8">
        <v>48</v>
      </c>
      <c r="H5988" s="216" t="s">
        <v>1375</v>
      </c>
      <c r="I5988" s="8">
        <f t="shared" si="126"/>
        <v>48</v>
      </c>
      <c r="J5988" s="372"/>
    </row>
    <row r="5989" spans="1:10" ht="15" customHeight="1" x14ac:dyDescent="0.2">
      <c r="A5989" s="8">
        <v>2031</v>
      </c>
      <c r="B5989" s="374" t="s">
        <v>1152</v>
      </c>
      <c r="C5989" s="52" t="s">
        <v>243</v>
      </c>
      <c r="D5989" s="52">
        <v>13</v>
      </c>
      <c r="F5989" s="8" t="s">
        <v>1323</v>
      </c>
      <c r="G5989" s="8">
        <v>26</v>
      </c>
      <c r="I5989" s="8">
        <f t="shared" si="126"/>
        <v>39</v>
      </c>
      <c r="J5989" s="372"/>
    </row>
    <row r="5990" spans="1:10" ht="15" customHeight="1" x14ac:dyDescent="0.2">
      <c r="A5990" s="8">
        <v>2030</v>
      </c>
      <c r="B5990" s="374" t="s">
        <v>1152</v>
      </c>
      <c r="C5990" s="8" t="s">
        <v>139</v>
      </c>
      <c r="D5990" s="8">
        <v>23</v>
      </c>
      <c r="F5990" s="52" t="s">
        <v>441</v>
      </c>
      <c r="G5990" s="52">
        <v>17</v>
      </c>
      <c r="I5990" s="8">
        <f t="shared" si="126"/>
        <v>40</v>
      </c>
      <c r="J5990" s="372"/>
    </row>
    <row r="5991" spans="1:10" ht="15" customHeight="1" x14ac:dyDescent="0.2">
      <c r="A5991" s="8">
        <v>2029</v>
      </c>
      <c r="B5991" s="374" t="s">
        <v>1152</v>
      </c>
      <c r="C5991" s="8" t="s">
        <v>1352</v>
      </c>
      <c r="D5991" s="8">
        <v>35</v>
      </c>
      <c r="F5991" s="52" t="s">
        <v>386</v>
      </c>
      <c r="G5991" s="52">
        <v>13</v>
      </c>
      <c r="I5991" s="8">
        <f t="shared" si="126"/>
        <v>48</v>
      </c>
      <c r="J5991" s="372"/>
    </row>
    <row r="5992" spans="1:10" ht="15" customHeight="1" x14ac:dyDescent="0.2">
      <c r="A5992" s="8">
        <v>2028</v>
      </c>
      <c r="B5992" s="374" t="s">
        <v>1152</v>
      </c>
      <c r="C5992" s="52" t="s">
        <v>138</v>
      </c>
      <c r="D5992" s="52">
        <v>10</v>
      </c>
      <c r="F5992" s="8" t="s">
        <v>439</v>
      </c>
      <c r="G5992" s="8">
        <v>28</v>
      </c>
      <c r="I5992" s="8">
        <f t="shared" si="126"/>
        <v>38</v>
      </c>
      <c r="J5992" s="372"/>
    </row>
    <row r="5993" spans="1:10" ht="15" customHeight="1" x14ac:dyDescent="0.2">
      <c r="A5993" s="8">
        <v>2027</v>
      </c>
      <c r="B5993" s="374" t="s">
        <v>1152</v>
      </c>
      <c r="C5993" s="52" t="s">
        <v>121</v>
      </c>
      <c r="D5993" s="52">
        <v>10</v>
      </c>
      <c r="F5993" s="8" t="s">
        <v>397</v>
      </c>
      <c r="G5993" s="8">
        <v>26</v>
      </c>
      <c r="I5993" s="8">
        <f t="shared" si="126"/>
        <v>36</v>
      </c>
      <c r="J5993" s="372"/>
    </row>
    <row r="5994" spans="1:10" ht="15" customHeight="1" x14ac:dyDescent="0.2">
      <c r="A5994" s="8">
        <v>2026</v>
      </c>
      <c r="B5994" s="374" t="s">
        <v>1152</v>
      </c>
      <c r="C5994" s="52" t="s">
        <v>2952</v>
      </c>
      <c r="D5994" s="52">
        <v>16</v>
      </c>
      <c r="E5994" s="52" t="s">
        <v>777</v>
      </c>
      <c r="F5994" s="8" t="s">
        <v>400</v>
      </c>
      <c r="G5994" s="8">
        <v>19</v>
      </c>
      <c r="I5994" s="8">
        <f t="shared" si="126"/>
        <v>35</v>
      </c>
      <c r="J5994" s="372"/>
    </row>
    <row r="5995" spans="1:10" ht="15" customHeight="1" x14ac:dyDescent="0.2">
      <c r="A5995" s="8">
        <v>2025</v>
      </c>
      <c r="B5995" s="374" t="s">
        <v>1152</v>
      </c>
      <c r="C5995" s="8" t="s">
        <v>295</v>
      </c>
      <c r="D5995" s="8">
        <v>30</v>
      </c>
      <c r="F5995" s="52" t="s">
        <v>516</v>
      </c>
      <c r="G5995" s="52">
        <v>27</v>
      </c>
      <c r="I5995" s="8">
        <f t="shared" si="126"/>
        <v>57</v>
      </c>
      <c r="J5995" s="372"/>
    </row>
    <row r="5996" spans="1:10" ht="15" customHeight="1" x14ac:dyDescent="0.2">
      <c r="A5996" s="8">
        <v>2024</v>
      </c>
      <c r="B5996" s="374" t="s">
        <v>1152</v>
      </c>
      <c r="C5996" s="8" t="s">
        <v>404</v>
      </c>
      <c r="D5996" s="8">
        <v>23</v>
      </c>
      <c r="F5996" s="52" t="s">
        <v>752</v>
      </c>
      <c r="G5996" s="52">
        <v>20</v>
      </c>
      <c r="I5996" s="8">
        <f t="shared" si="126"/>
        <v>43</v>
      </c>
      <c r="J5996" s="372"/>
    </row>
    <row r="5997" spans="1:10" ht="15" customHeight="1" x14ac:dyDescent="0.2">
      <c r="A5997" s="8">
        <v>2023</v>
      </c>
      <c r="B5997" s="373" t="s">
        <v>1153</v>
      </c>
      <c r="C5997" s="376" t="s">
        <v>409</v>
      </c>
      <c r="D5997" s="52">
        <v>7</v>
      </c>
      <c r="F5997" s="8" t="s">
        <v>139</v>
      </c>
      <c r="G5997" s="8">
        <v>13</v>
      </c>
      <c r="I5997" s="8">
        <f t="shared" si="126"/>
        <v>20</v>
      </c>
      <c r="J5997" s="372"/>
    </row>
    <row r="5998" spans="1:10" ht="15" customHeight="1" x14ac:dyDescent="0.2">
      <c r="A5998" s="8">
        <v>2022</v>
      </c>
      <c r="B5998" s="373" t="s">
        <v>1153</v>
      </c>
      <c r="C5998" s="377" t="s">
        <v>386</v>
      </c>
      <c r="D5998" s="8">
        <v>28</v>
      </c>
      <c r="F5998" s="52" t="s">
        <v>154</v>
      </c>
      <c r="G5998" s="52">
        <v>14</v>
      </c>
      <c r="I5998" s="8">
        <f t="shared" si="126"/>
        <v>42</v>
      </c>
      <c r="J5998" s="372"/>
    </row>
    <row r="5999" spans="1:10" ht="15" customHeight="1" x14ac:dyDescent="0.2">
      <c r="A5999" s="8">
        <v>2021</v>
      </c>
      <c r="B5999" s="373" t="s">
        <v>1153</v>
      </c>
      <c r="C5999" s="377" t="s">
        <v>439</v>
      </c>
      <c r="D5999" s="8">
        <v>24</v>
      </c>
      <c r="F5999" s="52" t="s">
        <v>442</v>
      </c>
      <c r="G5999" s="52">
        <v>14</v>
      </c>
      <c r="I5999" s="8">
        <f t="shared" si="126"/>
        <v>38</v>
      </c>
      <c r="J5999" s="372"/>
    </row>
    <row r="6000" spans="1:10" ht="15" customHeight="1" x14ac:dyDescent="0.2">
      <c r="A6000" s="8">
        <v>2020</v>
      </c>
      <c r="B6000" s="373" t="s">
        <v>1153</v>
      </c>
      <c r="C6000" s="377" t="s">
        <v>319</v>
      </c>
      <c r="D6000" s="8">
        <v>23</v>
      </c>
      <c r="E6000" s="52" t="s">
        <v>777</v>
      </c>
      <c r="F6000" s="52" t="s">
        <v>516</v>
      </c>
      <c r="G6000" s="52">
        <v>17</v>
      </c>
      <c r="I6000" s="8">
        <f t="shared" si="126"/>
        <v>40</v>
      </c>
      <c r="J6000" s="372"/>
    </row>
    <row r="6001" spans="1:10" ht="15" customHeight="1" x14ac:dyDescent="0.2">
      <c r="A6001" s="8">
        <v>2019</v>
      </c>
      <c r="B6001" s="373" t="s">
        <v>1153</v>
      </c>
      <c r="C6001" s="376" t="s">
        <v>441</v>
      </c>
      <c r="D6001" s="52">
        <v>7</v>
      </c>
      <c r="F6001" s="8" t="s">
        <v>256</v>
      </c>
      <c r="G6001" s="8">
        <v>35</v>
      </c>
      <c r="H6001" s="216" t="s">
        <v>1392</v>
      </c>
      <c r="I6001" s="8">
        <f t="shared" si="126"/>
        <v>42</v>
      </c>
      <c r="J6001" s="372"/>
    </row>
    <row r="6002" spans="1:10" ht="15" customHeight="1" x14ac:dyDescent="0.2">
      <c r="A6002" s="8">
        <v>2018</v>
      </c>
      <c r="B6002" s="373" t="s">
        <v>1153</v>
      </c>
      <c r="C6002" s="377" t="s">
        <v>379</v>
      </c>
      <c r="D6002" s="8">
        <v>26</v>
      </c>
      <c r="F6002" s="52" t="s">
        <v>295</v>
      </c>
      <c r="G6002" s="52">
        <v>10</v>
      </c>
      <c r="I6002" s="8">
        <f t="shared" si="126"/>
        <v>36</v>
      </c>
      <c r="J6002" s="372"/>
    </row>
    <row r="6003" spans="1:10" ht="15" customHeight="1" x14ac:dyDescent="0.2">
      <c r="A6003" s="8">
        <v>2017</v>
      </c>
      <c r="B6003" s="373" t="s">
        <v>1153</v>
      </c>
      <c r="C6003" s="376" t="s">
        <v>1353</v>
      </c>
      <c r="D6003" s="52">
        <v>10</v>
      </c>
      <c r="F6003" s="8" t="s">
        <v>404</v>
      </c>
      <c r="G6003" s="8">
        <v>27</v>
      </c>
      <c r="I6003" s="8">
        <f t="shared" si="126"/>
        <v>37</v>
      </c>
      <c r="J6003" s="372"/>
    </row>
    <row r="6004" spans="1:10" ht="15" customHeight="1" x14ac:dyDescent="0.2">
      <c r="A6004" s="8">
        <v>2016</v>
      </c>
      <c r="B6004" s="373" t="s">
        <v>1153</v>
      </c>
      <c r="C6004" s="377" t="s">
        <v>138</v>
      </c>
      <c r="D6004" s="8">
        <v>37</v>
      </c>
      <c r="E6004" s="52" t="s">
        <v>777</v>
      </c>
      <c r="F6004" s="52" t="s">
        <v>2952</v>
      </c>
      <c r="G6004" s="52">
        <v>31</v>
      </c>
      <c r="I6004" s="8">
        <f t="shared" si="126"/>
        <v>68</v>
      </c>
      <c r="J6004" s="372"/>
    </row>
    <row r="6005" spans="1:10" ht="15" customHeight="1" x14ac:dyDescent="0.2">
      <c r="A6005" s="8">
        <v>2015</v>
      </c>
      <c r="B6005" s="373" t="s">
        <v>1153</v>
      </c>
      <c r="C6005" s="376" t="s">
        <v>397</v>
      </c>
      <c r="D6005" s="52">
        <v>23</v>
      </c>
      <c r="F6005" s="8" t="s">
        <v>187</v>
      </c>
      <c r="G6005" s="8">
        <v>33</v>
      </c>
      <c r="I6005" s="8">
        <f t="shared" si="126"/>
        <v>56</v>
      </c>
      <c r="J6005" s="372"/>
    </row>
    <row r="6006" spans="1:10" ht="15" customHeight="1" x14ac:dyDescent="0.2">
      <c r="A6006" s="8">
        <v>2014</v>
      </c>
      <c r="B6006" s="373" t="s">
        <v>1153</v>
      </c>
      <c r="C6006" s="376" t="s">
        <v>243</v>
      </c>
      <c r="D6006" s="52">
        <v>18</v>
      </c>
      <c r="F6006" s="8" t="s">
        <v>514</v>
      </c>
      <c r="G6006" s="8">
        <v>35</v>
      </c>
      <c r="I6006" s="8">
        <f t="shared" si="126"/>
        <v>53</v>
      </c>
      <c r="J6006" s="372"/>
    </row>
    <row r="6007" spans="1:10" ht="15" customHeight="1" x14ac:dyDescent="0.2">
      <c r="A6007" s="8">
        <v>2013</v>
      </c>
      <c r="B6007" s="373" t="s">
        <v>1153</v>
      </c>
      <c r="C6007" s="376" t="s">
        <v>422</v>
      </c>
      <c r="D6007" s="52">
        <v>7</v>
      </c>
      <c r="F6007" s="8" t="s">
        <v>121</v>
      </c>
      <c r="G6007" s="8">
        <v>21</v>
      </c>
      <c r="I6007" s="8">
        <f t="shared" si="126"/>
        <v>28</v>
      </c>
    </row>
    <row r="6008" spans="1:10" ht="15" customHeight="1" x14ac:dyDescent="0.2">
      <c r="A6008" s="8">
        <v>2012</v>
      </c>
      <c r="B6008" s="373" t="s">
        <v>1153</v>
      </c>
      <c r="C6008" s="376" t="s">
        <v>1352</v>
      </c>
      <c r="D6008" s="52">
        <v>24</v>
      </c>
      <c r="F6008" s="8" t="s">
        <v>1351</v>
      </c>
      <c r="G6008" s="8">
        <v>27</v>
      </c>
      <c r="I6008" s="8">
        <f t="shared" si="126"/>
        <v>51</v>
      </c>
    </row>
    <row r="6009" spans="1:10" ht="15" customHeight="1" x14ac:dyDescent="0.2">
      <c r="A6009" s="8">
        <v>2011</v>
      </c>
      <c r="B6009" s="373" t="s">
        <v>1153</v>
      </c>
      <c r="C6009" s="377" t="s">
        <v>400</v>
      </c>
      <c r="D6009" s="8">
        <v>41</v>
      </c>
      <c r="F6009" s="52" t="s">
        <v>1347</v>
      </c>
      <c r="G6009" s="52">
        <v>0</v>
      </c>
      <c r="I6009" s="8">
        <f t="shared" si="126"/>
        <v>41</v>
      </c>
    </row>
    <row r="6010" spans="1:10" ht="15" customHeight="1" x14ac:dyDescent="0.2">
      <c r="A6010" s="8">
        <v>2010</v>
      </c>
      <c r="B6010" s="373" t="s">
        <v>1153</v>
      </c>
      <c r="C6010" s="377" t="s">
        <v>1323</v>
      </c>
      <c r="D6010" s="379">
        <v>55</v>
      </c>
      <c r="F6010" s="52" t="s">
        <v>752</v>
      </c>
      <c r="G6010" s="52">
        <v>17</v>
      </c>
      <c r="I6010" s="8">
        <f t="shared" si="126"/>
        <v>72</v>
      </c>
    </row>
    <row r="6011" spans="1:10" ht="15" customHeight="1" x14ac:dyDescent="0.2">
      <c r="A6011" s="8">
        <v>2009</v>
      </c>
      <c r="B6011" s="373" t="s">
        <v>1153</v>
      </c>
      <c r="C6011" s="376" t="s">
        <v>1355</v>
      </c>
      <c r="D6011" s="52">
        <v>10</v>
      </c>
      <c r="F6011" s="8" t="s">
        <v>392</v>
      </c>
      <c r="G6011" s="8">
        <v>42</v>
      </c>
      <c r="I6011" s="8">
        <f t="shared" si="126"/>
        <v>52</v>
      </c>
    </row>
    <row r="6012" spans="1:10" ht="15" customHeight="1" x14ac:dyDescent="0.2">
      <c r="A6012" s="8">
        <v>2008</v>
      </c>
      <c r="B6012" s="360" t="s">
        <v>1154</v>
      </c>
      <c r="C6012" s="376" t="s">
        <v>187</v>
      </c>
      <c r="D6012" s="52">
        <v>10</v>
      </c>
      <c r="E6012" s="361">
        <v>8</v>
      </c>
      <c r="F6012" s="8" t="s">
        <v>1323</v>
      </c>
      <c r="G6012" s="8">
        <v>24</v>
      </c>
      <c r="H6012" s="216" t="s">
        <v>1404</v>
      </c>
      <c r="I6012" s="8">
        <f t="shared" si="126"/>
        <v>34</v>
      </c>
      <c r="J6012" s="358">
        <v>44.42</v>
      </c>
    </row>
    <row r="6013" spans="1:10" ht="15" customHeight="1" x14ac:dyDescent="0.2">
      <c r="A6013" s="8">
        <v>2007</v>
      </c>
      <c r="B6013" s="365" t="s">
        <v>1155</v>
      </c>
      <c r="C6013" s="52" t="s">
        <v>1353</v>
      </c>
      <c r="D6013" s="52">
        <v>14</v>
      </c>
      <c r="E6013" s="354"/>
      <c r="F6013" s="8" t="s">
        <v>1323</v>
      </c>
      <c r="G6013" s="8">
        <v>45</v>
      </c>
      <c r="I6013" s="8">
        <f t="shared" si="126"/>
        <v>59</v>
      </c>
    </row>
    <row r="6014" spans="1:10" ht="15" customHeight="1" x14ac:dyDescent="0.2">
      <c r="A6014" s="8">
        <v>2006</v>
      </c>
      <c r="B6014" s="365" t="s">
        <v>1155</v>
      </c>
      <c r="C6014" s="8" t="s">
        <v>187</v>
      </c>
      <c r="D6014" s="8">
        <v>35</v>
      </c>
      <c r="E6014" s="354"/>
      <c r="F6014" s="52" t="s">
        <v>319</v>
      </c>
      <c r="G6014" s="52">
        <v>14</v>
      </c>
      <c r="H6014" s="216" t="s">
        <v>1382</v>
      </c>
      <c r="I6014" s="8">
        <f t="shared" si="126"/>
        <v>49</v>
      </c>
    </row>
    <row r="6015" spans="1:10" ht="15" customHeight="1" x14ac:dyDescent="0.2">
      <c r="A6015" s="8">
        <v>2005</v>
      </c>
      <c r="B6015" s="360" t="s">
        <v>1156</v>
      </c>
      <c r="C6015" s="376" t="s">
        <v>386</v>
      </c>
      <c r="D6015" s="52">
        <v>7</v>
      </c>
      <c r="E6015" s="354"/>
      <c r="F6015" s="8" t="s">
        <v>1323</v>
      </c>
      <c r="G6015" s="8">
        <v>27</v>
      </c>
      <c r="I6015" s="8">
        <f t="shared" si="126"/>
        <v>34</v>
      </c>
    </row>
    <row r="6016" spans="1:10" ht="15" customHeight="1" x14ac:dyDescent="0.2">
      <c r="A6016" s="8">
        <v>2004</v>
      </c>
      <c r="B6016" s="360" t="s">
        <v>1156</v>
      </c>
      <c r="C6016" s="376" t="s">
        <v>1352</v>
      </c>
      <c r="D6016" s="52">
        <v>34</v>
      </c>
      <c r="E6016" s="354" t="s">
        <v>777</v>
      </c>
      <c r="F6016" s="8" t="s">
        <v>187</v>
      </c>
      <c r="G6016" s="8">
        <v>40</v>
      </c>
      <c r="H6016" s="216" t="s">
        <v>1382</v>
      </c>
      <c r="I6016" s="8">
        <f t="shared" si="126"/>
        <v>74</v>
      </c>
    </row>
    <row r="6017" spans="1:10" ht="15" customHeight="1" x14ac:dyDescent="0.2">
      <c r="A6017" s="8">
        <v>2003</v>
      </c>
      <c r="B6017" s="360" t="s">
        <v>1156</v>
      </c>
      <c r="C6017" s="377" t="s">
        <v>1353</v>
      </c>
      <c r="D6017" s="8">
        <v>21</v>
      </c>
      <c r="E6017" s="354"/>
      <c r="F6017" s="52" t="s">
        <v>256</v>
      </c>
      <c r="G6017" s="52">
        <v>7</v>
      </c>
      <c r="I6017" s="8">
        <f t="shared" si="126"/>
        <v>28</v>
      </c>
    </row>
    <row r="6018" spans="1:10" ht="15" customHeight="1" x14ac:dyDescent="0.2">
      <c r="A6018" s="8">
        <v>2002</v>
      </c>
      <c r="B6018" s="360" t="s">
        <v>1156</v>
      </c>
      <c r="C6018" s="376" t="s">
        <v>516</v>
      </c>
      <c r="D6018" s="52">
        <v>6</v>
      </c>
      <c r="E6018" s="354"/>
      <c r="F6018" s="8" t="s">
        <v>319</v>
      </c>
      <c r="G6018" s="8">
        <v>14</v>
      </c>
      <c r="I6018" s="8">
        <f t="shared" si="126"/>
        <v>20</v>
      </c>
    </row>
    <row r="6019" spans="1:10" ht="15" customHeight="1" x14ac:dyDescent="0.2">
      <c r="A6019" s="8">
        <v>2001</v>
      </c>
      <c r="B6019" s="365" t="s">
        <v>1157</v>
      </c>
      <c r="C6019" s="8" t="s">
        <v>386</v>
      </c>
      <c r="D6019" s="8">
        <v>37</v>
      </c>
      <c r="E6019" s="354"/>
      <c r="F6019" s="52" t="s">
        <v>392</v>
      </c>
      <c r="G6019" s="52">
        <v>16</v>
      </c>
      <c r="H6019" s="216" t="s">
        <v>1420</v>
      </c>
      <c r="I6019" s="8">
        <f t="shared" si="126"/>
        <v>53</v>
      </c>
    </row>
    <row r="6020" spans="1:10" ht="15" customHeight="1" x14ac:dyDescent="0.2">
      <c r="A6020" s="8">
        <v>2000</v>
      </c>
      <c r="B6020" s="365" t="s">
        <v>1157</v>
      </c>
      <c r="C6020" s="52" t="s">
        <v>243</v>
      </c>
      <c r="D6020" s="52">
        <v>13</v>
      </c>
      <c r="E6020" s="354"/>
      <c r="F6020" s="8" t="s">
        <v>516</v>
      </c>
      <c r="G6020" s="8">
        <v>20</v>
      </c>
      <c r="I6020" s="8">
        <f t="shared" si="126"/>
        <v>33</v>
      </c>
    </row>
    <row r="6021" spans="1:10" ht="15" customHeight="1" x14ac:dyDescent="0.2">
      <c r="A6021" s="8">
        <v>1999</v>
      </c>
      <c r="B6021" s="365" t="s">
        <v>1157</v>
      </c>
      <c r="C6021" s="8" t="s">
        <v>1353</v>
      </c>
      <c r="D6021" s="8">
        <v>20</v>
      </c>
      <c r="E6021" s="354"/>
      <c r="F6021" s="52" t="s">
        <v>400</v>
      </c>
      <c r="G6021" s="52">
        <v>3</v>
      </c>
      <c r="I6021" s="8">
        <f t="shared" si="126"/>
        <v>23</v>
      </c>
    </row>
    <row r="6022" spans="1:10" ht="15" customHeight="1" x14ac:dyDescent="0.2">
      <c r="A6022" s="8">
        <v>1998</v>
      </c>
      <c r="B6022" s="365" t="s">
        <v>1157</v>
      </c>
      <c r="C6022" s="52" t="s">
        <v>1351</v>
      </c>
      <c r="D6022" s="52">
        <v>6</v>
      </c>
      <c r="E6022" s="354"/>
      <c r="F6022" s="8" t="s">
        <v>1352</v>
      </c>
      <c r="G6022" s="8">
        <v>51</v>
      </c>
      <c r="I6022" s="8">
        <f t="shared" si="126"/>
        <v>57</v>
      </c>
    </row>
    <row r="6023" spans="1:10" ht="15" customHeight="1" x14ac:dyDescent="0.2">
      <c r="A6023" s="8">
        <v>1997</v>
      </c>
      <c r="B6023" s="360" t="s">
        <v>1158</v>
      </c>
      <c r="C6023" s="376" t="s">
        <v>392</v>
      </c>
      <c r="D6023" s="52">
        <v>31</v>
      </c>
      <c r="F6023" s="8" t="s">
        <v>386</v>
      </c>
      <c r="G6023" s="8">
        <v>35</v>
      </c>
      <c r="H6023" s="216" t="s">
        <v>1420</v>
      </c>
      <c r="I6023" s="8">
        <f t="shared" si="126"/>
        <v>66</v>
      </c>
      <c r="J6023" s="372"/>
    </row>
    <row r="6024" spans="1:10" ht="15" customHeight="1" x14ac:dyDescent="0.2">
      <c r="A6024" s="8">
        <v>1996</v>
      </c>
      <c r="B6024" s="360" t="s">
        <v>1158</v>
      </c>
      <c r="C6024" s="377" t="s">
        <v>319</v>
      </c>
      <c r="D6024" s="8">
        <v>41</v>
      </c>
      <c r="F6024" s="52" t="s">
        <v>1323</v>
      </c>
      <c r="G6024" s="52">
        <v>21</v>
      </c>
      <c r="I6024" s="8">
        <f t="shared" si="126"/>
        <v>62</v>
      </c>
      <c r="J6024" s="372"/>
    </row>
    <row r="6025" spans="1:10" ht="15" customHeight="1" x14ac:dyDescent="0.2">
      <c r="A6025" s="8">
        <v>1995</v>
      </c>
      <c r="B6025" s="360" t="s">
        <v>1158</v>
      </c>
      <c r="C6025" s="376" t="s">
        <v>439</v>
      </c>
      <c r="D6025" s="52">
        <v>17</v>
      </c>
      <c r="F6025" s="8" t="s">
        <v>138</v>
      </c>
      <c r="G6025" s="8">
        <v>37</v>
      </c>
      <c r="I6025" s="8">
        <f t="shared" si="126"/>
        <v>54</v>
      </c>
      <c r="J6025" s="372"/>
    </row>
    <row r="6026" spans="1:10" ht="15" customHeight="1" x14ac:dyDescent="0.2">
      <c r="A6026" s="8">
        <v>1994</v>
      </c>
      <c r="B6026" s="360" t="s">
        <v>1158</v>
      </c>
      <c r="C6026" s="376" t="s">
        <v>540</v>
      </c>
      <c r="D6026" s="52">
        <v>21</v>
      </c>
      <c r="F6026" s="8" t="s">
        <v>1353</v>
      </c>
      <c r="G6026" s="8">
        <v>24</v>
      </c>
      <c r="I6026" s="8">
        <f t="shared" si="126"/>
        <v>45</v>
      </c>
      <c r="J6026" s="372"/>
    </row>
    <row r="6027" spans="1:10" ht="15" customHeight="1" x14ac:dyDescent="0.2">
      <c r="A6027" s="8">
        <v>1993</v>
      </c>
      <c r="B6027" s="360" t="s">
        <v>1158</v>
      </c>
      <c r="C6027" s="376" t="s">
        <v>154</v>
      </c>
      <c r="D6027" s="52">
        <v>24</v>
      </c>
      <c r="E6027" s="52" t="s">
        <v>777</v>
      </c>
      <c r="F6027" s="8" t="s">
        <v>1351</v>
      </c>
      <c r="G6027" s="8">
        <v>30</v>
      </c>
      <c r="I6027" s="8">
        <f t="shared" si="126"/>
        <v>54</v>
      </c>
      <c r="J6027" s="372"/>
    </row>
    <row r="6028" spans="1:10" ht="15" customHeight="1" x14ac:dyDescent="0.2">
      <c r="A6028" s="8">
        <v>1992</v>
      </c>
      <c r="B6028" s="360" t="s">
        <v>1158</v>
      </c>
      <c r="C6028" s="377" t="s">
        <v>1347</v>
      </c>
      <c r="D6028" s="8">
        <v>28</v>
      </c>
      <c r="F6028" s="52" t="s">
        <v>514</v>
      </c>
      <c r="G6028" s="52">
        <v>19</v>
      </c>
      <c r="I6028" s="8">
        <f t="shared" si="126"/>
        <v>47</v>
      </c>
      <c r="J6028" s="372"/>
    </row>
    <row r="6029" spans="1:10" ht="15" customHeight="1" x14ac:dyDescent="0.2">
      <c r="A6029" s="8">
        <v>1991</v>
      </c>
      <c r="B6029" s="360" t="s">
        <v>1158</v>
      </c>
      <c r="C6029" s="376" t="s">
        <v>404</v>
      </c>
      <c r="D6029" s="52">
        <v>10</v>
      </c>
      <c r="F6029" s="8" t="s">
        <v>441</v>
      </c>
      <c r="G6029" s="8">
        <v>47</v>
      </c>
      <c r="I6029" s="8">
        <f t="shared" si="126"/>
        <v>57</v>
      </c>
      <c r="J6029" s="372"/>
    </row>
    <row r="6030" spans="1:10" ht="15" customHeight="1" x14ac:dyDescent="0.2">
      <c r="A6030" s="8">
        <v>1990</v>
      </c>
      <c r="B6030" s="360" t="s">
        <v>1158</v>
      </c>
      <c r="C6030" s="377" t="s">
        <v>400</v>
      </c>
      <c r="D6030" s="8">
        <v>44</v>
      </c>
      <c r="F6030" s="52" t="s">
        <v>1355</v>
      </c>
      <c r="G6030" s="52">
        <v>6</v>
      </c>
      <c r="I6030" s="8">
        <f t="shared" si="126"/>
        <v>50</v>
      </c>
      <c r="J6030" s="372"/>
    </row>
    <row r="6031" spans="1:10" ht="15" customHeight="1" x14ac:dyDescent="0.2">
      <c r="A6031" s="8">
        <v>1989</v>
      </c>
      <c r="B6031" s="360" t="s">
        <v>1158</v>
      </c>
      <c r="C6031" s="376" t="s">
        <v>121</v>
      </c>
      <c r="D6031" s="52">
        <v>14</v>
      </c>
      <c r="F6031" s="8" t="s">
        <v>397</v>
      </c>
      <c r="G6031" s="8">
        <v>23</v>
      </c>
      <c r="I6031" s="8">
        <f t="shared" si="126"/>
        <v>37</v>
      </c>
      <c r="J6031" s="372"/>
    </row>
    <row r="6032" spans="1:10" ht="15" customHeight="1" x14ac:dyDescent="0.2">
      <c r="A6032" s="8">
        <v>1988</v>
      </c>
      <c r="B6032" s="360" t="s">
        <v>1158</v>
      </c>
      <c r="C6032" s="376" t="s">
        <v>243</v>
      </c>
      <c r="D6032" s="52">
        <v>13</v>
      </c>
      <c r="F6032" s="8" t="s">
        <v>187</v>
      </c>
      <c r="G6032" s="8">
        <v>28</v>
      </c>
      <c r="I6032" s="8">
        <f t="shared" si="126"/>
        <v>41</v>
      </c>
      <c r="J6032" s="372"/>
    </row>
    <row r="6033" spans="1:10" ht="15" customHeight="1" x14ac:dyDescent="0.2">
      <c r="A6033" s="8">
        <v>1987</v>
      </c>
      <c r="B6033" s="360" t="s">
        <v>1158</v>
      </c>
      <c r="C6033" s="376" t="s">
        <v>1352</v>
      </c>
      <c r="D6033" s="52">
        <v>10</v>
      </c>
      <c r="F6033" s="8" t="s">
        <v>516</v>
      </c>
      <c r="G6033" s="8">
        <v>35</v>
      </c>
      <c r="I6033" s="8">
        <f t="shared" si="126"/>
        <v>45</v>
      </c>
      <c r="J6033" s="372"/>
    </row>
    <row r="6034" spans="1:10" ht="15" customHeight="1" x14ac:dyDescent="0.2">
      <c r="A6034" s="8">
        <v>1986</v>
      </c>
      <c r="B6034" s="360" t="s">
        <v>1158</v>
      </c>
      <c r="C6034" s="376" t="s">
        <v>422</v>
      </c>
      <c r="D6034" s="52">
        <v>17</v>
      </c>
      <c r="F6034" s="8" t="s">
        <v>256</v>
      </c>
      <c r="G6034" s="8">
        <v>49</v>
      </c>
      <c r="I6034" s="8">
        <f t="shared" si="126"/>
        <v>66</v>
      </c>
      <c r="J6034" s="372"/>
    </row>
    <row r="6035" spans="1:10" ht="15" customHeight="1" x14ac:dyDescent="0.2">
      <c r="A6035" s="8">
        <v>1985</v>
      </c>
      <c r="B6035" s="360" t="s">
        <v>1158</v>
      </c>
      <c r="C6035" s="377" t="s">
        <v>139</v>
      </c>
      <c r="D6035" s="8">
        <v>20</v>
      </c>
      <c r="F6035" s="52" t="s">
        <v>409</v>
      </c>
      <c r="G6035" s="52">
        <v>10</v>
      </c>
      <c r="I6035" s="8">
        <f t="shared" si="126"/>
        <v>30</v>
      </c>
      <c r="J6035" s="372"/>
    </row>
    <row r="6036" spans="1:10" ht="15" customHeight="1" x14ac:dyDescent="0.2">
      <c r="A6036" s="8">
        <v>1984</v>
      </c>
      <c r="B6036" s="360" t="s">
        <v>1158</v>
      </c>
      <c r="C6036" s="377" t="s">
        <v>379</v>
      </c>
      <c r="D6036" s="8">
        <v>56</v>
      </c>
      <c r="F6036" s="52" t="s">
        <v>295</v>
      </c>
      <c r="G6036" s="52">
        <v>28</v>
      </c>
      <c r="I6036" s="8">
        <f t="shared" si="126"/>
        <v>84</v>
      </c>
      <c r="J6036" s="372"/>
    </row>
    <row r="6037" spans="1:10" ht="15" customHeight="1" x14ac:dyDescent="0.2">
      <c r="A6037" s="8">
        <v>1983</v>
      </c>
      <c r="B6037" s="360" t="s">
        <v>1158</v>
      </c>
      <c r="C6037" s="377" t="s">
        <v>442</v>
      </c>
      <c r="D6037" s="8">
        <v>21</v>
      </c>
      <c r="F6037" s="52" t="s">
        <v>752</v>
      </c>
      <c r="G6037" s="52">
        <v>10</v>
      </c>
      <c r="I6037" s="8">
        <f t="shared" si="126"/>
        <v>31</v>
      </c>
      <c r="J6037" s="372"/>
    </row>
    <row r="6038" spans="1:10" ht="15" customHeight="1" x14ac:dyDescent="0.2">
      <c r="A6038" s="8">
        <v>1982</v>
      </c>
      <c r="B6038" s="365" t="s">
        <v>1159</v>
      </c>
      <c r="C6038" s="52" t="s">
        <v>154</v>
      </c>
      <c r="D6038" s="52">
        <v>17</v>
      </c>
      <c r="F6038" s="8" t="s">
        <v>400</v>
      </c>
      <c r="G6038" s="8">
        <v>19</v>
      </c>
      <c r="I6038" s="8">
        <f t="shared" si="126"/>
        <v>36</v>
      </c>
      <c r="J6038" s="372"/>
    </row>
    <row r="6039" spans="1:10" ht="15" customHeight="1" x14ac:dyDescent="0.2">
      <c r="A6039" s="8">
        <v>1981</v>
      </c>
      <c r="B6039" s="365" t="s">
        <v>1159</v>
      </c>
      <c r="C6039" s="52" t="s">
        <v>138</v>
      </c>
      <c r="D6039" s="52">
        <v>7</v>
      </c>
      <c r="F6039" s="8" t="s">
        <v>243</v>
      </c>
      <c r="G6039" s="8">
        <v>52</v>
      </c>
      <c r="I6039" s="8">
        <f t="shared" si="126"/>
        <v>59</v>
      </c>
      <c r="J6039" s="372"/>
    </row>
    <row r="6040" spans="1:10" ht="15" customHeight="1" x14ac:dyDescent="0.2">
      <c r="A6040" s="8">
        <v>1980</v>
      </c>
      <c r="B6040" s="365" t="s">
        <v>1159</v>
      </c>
      <c r="C6040" s="52" t="s">
        <v>8219</v>
      </c>
      <c r="D6040" s="52">
        <v>21</v>
      </c>
      <c r="F6040" s="8" t="s">
        <v>392</v>
      </c>
      <c r="G6040" s="8">
        <v>42</v>
      </c>
      <c r="I6040" s="8">
        <f t="shared" si="126"/>
        <v>63</v>
      </c>
      <c r="J6040" s="372"/>
    </row>
    <row r="6041" spans="1:10" ht="15" customHeight="1" x14ac:dyDescent="0.2">
      <c r="A6041" s="8">
        <v>1979</v>
      </c>
      <c r="B6041" s="365" t="s">
        <v>1159</v>
      </c>
      <c r="C6041" s="52" t="s">
        <v>442</v>
      </c>
      <c r="D6041" s="52">
        <v>24</v>
      </c>
      <c r="F6041" s="8" t="s">
        <v>409</v>
      </c>
      <c r="G6041" s="8">
        <v>27</v>
      </c>
      <c r="I6041" s="8">
        <f t="shared" si="126"/>
        <v>51</v>
      </c>
      <c r="J6041" s="372"/>
    </row>
    <row r="6042" spans="1:10" ht="15" customHeight="1" x14ac:dyDescent="0.2">
      <c r="A6042" s="8">
        <v>1978</v>
      </c>
      <c r="B6042" s="365" t="s">
        <v>1159</v>
      </c>
      <c r="C6042" s="52" t="s">
        <v>439</v>
      </c>
      <c r="D6042" s="52">
        <v>3</v>
      </c>
      <c r="F6042" s="8" t="s">
        <v>187</v>
      </c>
      <c r="G6042" s="8">
        <v>27</v>
      </c>
      <c r="I6042" s="8">
        <f t="shared" si="126"/>
        <v>30</v>
      </c>
      <c r="J6042" s="372"/>
    </row>
    <row r="6043" spans="1:10" ht="15" customHeight="1" x14ac:dyDescent="0.2">
      <c r="A6043" s="8">
        <v>1977</v>
      </c>
      <c r="B6043" s="365" t="s">
        <v>1159</v>
      </c>
      <c r="C6043" s="8" t="s">
        <v>1353</v>
      </c>
      <c r="D6043" s="8">
        <v>31</v>
      </c>
      <c r="F6043" s="52" t="s">
        <v>1323</v>
      </c>
      <c r="G6043" s="52">
        <v>28</v>
      </c>
      <c r="I6043" s="8">
        <f t="shared" si="126"/>
        <v>59</v>
      </c>
      <c r="J6043" s="372"/>
    </row>
    <row r="6044" spans="1:10" ht="15" customHeight="1" x14ac:dyDescent="0.2">
      <c r="A6044" s="8">
        <v>1976</v>
      </c>
      <c r="B6044" s="365" t="s">
        <v>1159</v>
      </c>
      <c r="C6044" s="52" t="s">
        <v>295</v>
      </c>
      <c r="D6044" s="52">
        <v>0</v>
      </c>
      <c r="F6044" s="8" t="s">
        <v>441</v>
      </c>
      <c r="G6044" s="8">
        <v>44</v>
      </c>
      <c r="I6044" s="8">
        <f t="shared" si="126"/>
        <v>44</v>
      </c>
      <c r="J6044" s="372"/>
    </row>
    <row r="6045" spans="1:10" ht="15" customHeight="1" x14ac:dyDescent="0.2">
      <c r="A6045" s="8">
        <v>1975</v>
      </c>
      <c r="B6045" s="365" t="s">
        <v>1159</v>
      </c>
      <c r="C6045" s="8" t="s">
        <v>386</v>
      </c>
      <c r="D6045" s="8">
        <v>35</v>
      </c>
      <c r="F6045" s="52" t="s">
        <v>404</v>
      </c>
      <c r="G6045" s="52">
        <v>7</v>
      </c>
      <c r="I6045" s="8">
        <f t="shared" ref="I6045:I6108" si="127">D6045+G6045</f>
        <v>42</v>
      </c>
      <c r="J6045" s="372"/>
    </row>
    <row r="6046" spans="1:10" ht="15" customHeight="1" x14ac:dyDescent="0.2">
      <c r="A6046" s="8">
        <v>1974</v>
      </c>
      <c r="B6046" s="365" t="s">
        <v>1159</v>
      </c>
      <c r="C6046" s="52" t="s">
        <v>1355</v>
      </c>
      <c r="D6046" s="52">
        <v>14</v>
      </c>
      <c r="F6046" s="8" t="s">
        <v>540</v>
      </c>
      <c r="G6046" s="8">
        <v>27</v>
      </c>
      <c r="I6046" s="8">
        <f t="shared" si="127"/>
        <v>41</v>
      </c>
      <c r="J6046" s="372"/>
    </row>
    <row r="6047" spans="1:10" ht="15" customHeight="1" x14ac:dyDescent="0.2">
      <c r="A6047" s="8">
        <v>1973</v>
      </c>
      <c r="B6047" s="365" t="s">
        <v>1159</v>
      </c>
      <c r="C6047" s="52" t="s">
        <v>514</v>
      </c>
      <c r="D6047" s="52">
        <v>10</v>
      </c>
      <c r="F6047" s="8" t="s">
        <v>1352</v>
      </c>
      <c r="G6047" s="8">
        <v>30</v>
      </c>
      <c r="I6047" s="8">
        <f t="shared" si="127"/>
        <v>40</v>
      </c>
      <c r="J6047" s="372"/>
    </row>
    <row r="6048" spans="1:10" ht="15" customHeight="1" x14ac:dyDescent="0.2">
      <c r="A6048" s="8">
        <v>1972</v>
      </c>
      <c r="B6048" s="365" t="s">
        <v>1159</v>
      </c>
      <c r="C6048" s="8" t="s">
        <v>1351</v>
      </c>
      <c r="D6048" s="8">
        <v>48</v>
      </c>
      <c r="F6048" s="52" t="s">
        <v>121</v>
      </c>
      <c r="G6048" s="52">
        <v>21</v>
      </c>
      <c r="H6048" s="216" t="s">
        <v>1421</v>
      </c>
      <c r="I6048" s="8">
        <f t="shared" si="127"/>
        <v>69</v>
      </c>
      <c r="J6048" s="372"/>
    </row>
    <row r="6049" spans="1:10" ht="15" customHeight="1" x14ac:dyDescent="0.2">
      <c r="A6049" s="8">
        <v>1971</v>
      </c>
      <c r="B6049" s="365" t="s">
        <v>1159</v>
      </c>
      <c r="C6049" s="52" t="s">
        <v>319</v>
      </c>
      <c r="D6049" s="52">
        <v>20</v>
      </c>
      <c r="F6049" s="8" t="s">
        <v>516</v>
      </c>
      <c r="G6049" s="8">
        <v>24</v>
      </c>
      <c r="I6049" s="8">
        <f t="shared" si="127"/>
        <v>44</v>
      </c>
      <c r="J6049" s="372"/>
    </row>
    <row r="6050" spans="1:10" ht="15" customHeight="1" x14ac:dyDescent="0.2">
      <c r="A6050" s="8">
        <v>1970</v>
      </c>
      <c r="B6050" s="365" t="s">
        <v>1159</v>
      </c>
      <c r="C6050" s="52" t="s">
        <v>397</v>
      </c>
      <c r="D6050" s="52">
        <v>6</v>
      </c>
      <c r="F6050" s="8" t="s">
        <v>379</v>
      </c>
      <c r="G6050" s="8">
        <v>33</v>
      </c>
      <c r="I6050" s="8">
        <f t="shared" si="127"/>
        <v>39</v>
      </c>
      <c r="J6050" s="372"/>
    </row>
    <row r="6051" spans="1:10" ht="15" customHeight="1" x14ac:dyDescent="0.2">
      <c r="A6051" s="8">
        <v>1969</v>
      </c>
      <c r="B6051" s="365" t="s">
        <v>1159</v>
      </c>
      <c r="C6051" s="8" t="s">
        <v>256</v>
      </c>
      <c r="D6051" s="8">
        <v>24</v>
      </c>
      <c r="F6051" s="52" t="s">
        <v>1347</v>
      </c>
      <c r="G6051" s="52">
        <v>3</v>
      </c>
      <c r="I6051" s="8">
        <f t="shared" si="127"/>
        <v>27</v>
      </c>
      <c r="J6051" s="372"/>
    </row>
    <row r="6052" spans="1:10" ht="15" customHeight="1" x14ac:dyDescent="0.2">
      <c r="A6052" s="8">
        <v>1968</v>
      </c>
      <c r="B6052" s="365" t="s">
        <v>1159</v>
      </c>
      <c r="C6052" s="8" t="s">
        <v>139</v>
      </c>
      <c r="D6052" s="8">
        <v>28</v>
      </c>
      <c r="F6052" s="52" t="s">
        <v>422</v>
      </c>
      <c r="G6052" s="52">
        <v>16</v>
      </c>
      <c r="I6052" s="8">
        <f t="shared" si="127"/>
        <v>44</v>
      </c>
      <c r="J6052" s="372"/>
    </row>
    <row r="6053" spans="1:10" ht="15" customHeight="1" x14ac:dyDescent="0.2">
      <c r="A6053" s="8">
        <v>1967</v>
      </c>
      <c r="B6053" s="360" t="s">
        <v>1160</v>
      </c>
      <c r="C6053" s="376" t="s">
        <v>187</v>
      </c>
      <c r="D6053" s="52">
        <v>7</v>
      </c>
      <c r="F6053" s="8" t="s">
        <v>319</v>
      </c>
      <c r="G6053" s="8">
        <v>83</v>
      </c>
      <c r="H6053" s="216" t="s">
        <v>1377</v>
      </c>
      <c r="I6053" s="8">
        <f t="shared" si="127"/>
        <v>90</v>
      </c>
      <c r="J6053" s="372"/>
    </row>
    <row r="6054" spans="1:10" ht="15" customHeight="1" x14ac:dyDescent="0.2">
      <c r="A6054" s="8">
        <v>1966</v>
      </c>
      <c r="B6054" s="360" t="s">
        <v>1160</v>
      </c>
      <c r="C6054" s="377" t="s">
        <v>256</v>
      </c>
      <c r="D6054" s="8">
        <v>13</v>
      </c>
      <c r="F6054" s="52" t="s">
        <v>295</v>
      </c>
      <c r="G6054" s="52">
        <v>7</v>
      </c>
      <c r="I6054" s="8">
        <f t="shared" si="127"/>
        <v>20</v>
      </c>
      <c r="J6054" s="372"/>
    </row>
    <row r="6055" spans="1:10" ht="15" customHeight="1" x14ac:dyDescent="0.2">
      <c r="A6055" s="8">
        <v>1965</v>
      </c>
      <c r="B6055" s="360" t="s">
        <v>1160</v>
      </c>
      <c r="C6055" s="376" t="s">
        <v>1353</v>
      </c>
      <c r="D6055" s="52">
        <v>38</v>
      </c>
      <c r="E6055" s="52" t="s">
        <v>777</v>
      </c>
      <c r="F6055" s="8" t="s">
        <v>752</v>
      </c>
      <c r="G6055" s="8">
        <v>44</v>
      </c>
      <c r="I6055" s="8">
        <f t="shared" si="127"/>
        <v>82</v>
      </c>
      <c r="J6055" s="372"/>
    </row>
    <row r="6056" spans="1:10" ht="15" customHeight="1" x14ac:dyDescent="0.2">
      <c r="A6056" s="8">
        <v>1964</v>
      </c>
      <c r="B6056" s="360" t="s">
        <v>1160</v>
      </c>
      <c r="C6056" s="377" t="s">
        <v>422</v>
      </c>
      <c r="D6056" s="8">
        <v>19</v>
      </c>
      <c r="F6056" s="52" t="s">
        <v>138</v>
      </c>
      <c r="G6056" s="52">
        <v>16</v>
      </c>
      <c r="I6056" s="8">
        <f t="shared" si="127"/>
        <v>35</v>
      </c>
      <c r="J6056" s="372"/>
    </row>
    <row r="6057" spans="1:10" ht="15" customHeight="1" x14ac:dyDescent="0.2">
      <c r="A6057" s="8">
        <v>1963</v>
      </c>
      <c r="B6057" s="360" t="s">
        <v>1160</v>
      </c>
      <c r="C6057" s="376" t="s">
        <v>243</v>
      </c>
      <c r="D6057" s="52">
        <v>10</v>
      </c>
      <c r="F6057" s="8" t="s">
        <v>439</v>
      </c>
      <c r="G6057" s="8">
        <v>24</v>
      </c>
      <c r="I6057" s="8">
        <f t="shared" si="127"/>
        <v>34</v>
      </c>
      <c r="J6057" s="372"/>
    </row>
    <row r="6058" spans="1:10" ht="15" customHeight="1" x14ac:dyDescent="0.2">
      <c r="A6058" s="8">
        <v>1962</v>
      </c>
      <c r="B6058" s="360" t="s">
        <v>1160</v>
      </c>
      <c r="C6058" s="376" t="s">
        <v>379</v>
      </c>
      <c r="D6058" s="52">
        <v>20</v>
      </c>
      <c r="F6058" s="8" t="s">
        <v>1352</v>
      </c>
      <c r="G6058" s="8">
        <v>41</v>
      </c>
      <c r="I6058" s="8">
        <f t="shared" si="127"/>
        <v>61</v>
      </c>
      <c r="J6058" s="372"/>
    </row>
    <row r="6059" spans="1:10" ht="15" customHeight="1" x14ac:dyDescent="0.2">
      <c r="A6059" s="8">
        <v>1961</v>
      </c>
      <c r="B6059" s="360" t="s">
        <v>1160</v>
      </c>
      <c r="C6059" s="377" t="s">
        <v>441</v>
      </c>
      <c r="D6059" s="8">
        <v>24</v>
      </c>
      <c r="F6059" s="52" t="s">
        <v>1351</v>
      </c>
      <c r="G6059" s="52">
        <v>20</v>
      </c>
      <c r="I6059" s="8">
        <f t="shared" si="127"/>
        <v>44</v>
      </c>
      <c r="J6059" s="372"/>
    </row>
    <row r="6060" spans="1:10" ht="15" customHeight="1" x14ac:dyDescent="0.2">
      <c r="A6060" s="8">
        <v>1960</v>
      </c>
      <c r="B6060" s="360" t="s">
        <v>1160</v>
      </c>
      <c r="C6060" s="377" t="s">
        <v>392</v>
      </c>
      <c r="D6060" s="379">
        <v>47</v>
      </c>
      <c r="F6060" s="52" t="s">
        <v>404</v>
      </c>
      <c r="G6060" s="52">
        <v>7</v>
      </c>
      <c r="I6060" s="8">
        <f t="shared" si="127"/>
        <v>54</v>
      </c>
      <c r="J6060" s="372"/>
    </row>
    <row r="6061" spans="1:10" ht="15" customHeight="1" x14ac:dyDescent="0.2">
      <c r="A6061" s="8">
        <v>1959</v>
      </c>
      <c r="B6061" s="360" t="s">
        <v>1160</v>
      </c>
      <c r="C6061" s="376" t="s">
        <v>400</v>
      </c>
      <c r="D6061" s="52">
        <v>6</v>
      </c>
      <c r="F6061" s="8" t="s">
        <v>540</v>
      </c>
      <c r="G6061" s="8">
        <v>13</v>
      </c>
      <c r="I6061" s="8">
        <f t="shared" si="127"/>
        <v>19</v>
      </c>
      <c r="J6061" s="372"/>
    </row>
    <row r="6062" spans="1:10" ht="15" customHeight="1" x14ac:dyDescent="0.2">
      <c r="A6062" s="8">
        <v>1958</v>
      </c>
      <c r="B6062" s="360" t="s">
        <v>1160</v>
      </c>
      <c r="C6062" s="376" t="s">
        <v>1347</v>
      </c>
      <c r="D6062" s="52">
        <v>0</v>
      </c>
      <c r="F6062" s="8" t="s">
        <v>1355</v>
      </c>
      <c r="G6062" s="8">
        <v>17</v>
      </c>
      <c r="I6062" s="8">
        <f t="shared" si="127"/>
        <v>17</v>
      </c>
      <c r="J6062" s="372"/>
    </row>
    <row r="6063" spans="1:10" ht="15" customHeight="1" x14ac:dyDescent="0.2">
      <c r="A6063" s="8">
        <v>1957</v>
      </c>
      <c r="B6063" s="360" t="s">
        <v>1160</v>
      </c>
      <c r="C6063" s="377" t="s">
        <v>409</v>
      </c>
      <c r="D6063" s="8">
        <v>38</v>
      </c>
      <c r="F6063" s="52" t="s">
        <v>397</v>
      </c>
      <c r="G6063" s="52">
        <v>2</v>
      </c>
      <c r="I6063" s="8">
        <f t="shared" si="127"/>
        <v>40</v>
      </c>
      <c r="J6063" s="372"/>
    </row>
    <row r="6064" spans="1:10" ht="15" customHeight="1" x14ac:dyDescent="0.2">
      <c r="A6064" s="8">
        <v>1956</v>
      </c>
      <c r="B6064" s="360" t="s">
        <v>1160</v>
      </c>
      <c r="C6064" s="376" t="s">
        <v>514</v>
      </c>
      <c r="D6064" s="52">
        <v>16</v>
      </c>
      <c r="F6064" s="8" t="s">
        <v>139</v>
      </c>
      <c r="G6064" s="8">
        <v>30</v>
      </c>
      <c r="I6064" s="8">
        <f t="shared" si="127"/>
        <v>46</v>
      </c>
      <c r="J6064" s="372"/>
    </row>
    <row r="6065" spans="1:10" ht="15" customHeight="1" x14ac:dyDescent="0.2">
      <c r="A6065" s="8">
        <v>1955</v>
      </c>
      <c r="B6065" s="360" t="s">
        <v>1160</v>
      </c>
      <c r="C6065" s="376" t="s">
        <v>516</v>
      </c>
      <c r="D6065" s="52">
        <v>10</v>
      </c>
      <c r="F6065" s="8" t="s">
        <v>1323</v>
      </c>
      <c r="G6065" s="8">
        <v>38</v>
      </c>
      <c r="I6065" s="8">
        <f t="shared" si="127"/>
        <v>48</v>
      </c>
      <c r="J6065" s="372"/>
    </row>
    <row r="6066" spans="1:10" ht="15" customHeight="1" x14ac:dyDescent="0.2">
      <c r="A6066" s="8">
        <v>1954</v>
      </c>
      <c r="B6066" s="360" t="s">
        <v>1160</v>
      </c>
      <c r="C6066" s="377" t="s">
        <v>386</v>
      </c>
      <c r="D6066" s="8">
        <v>31</v>
      </c>
      <c r="F6066" s="52" t="s">
        <v>442</v>
      </c>
      <c r="G6066" s="52">
        <v>6</v>
      </c>
      <c r="I6066" s="8">
        <f t="shared" si="127"/>
        <v>37</v>
      </c>
      <c r="J6066" s="372"/>
    </row>
    <row r="6067" spans="1:10" ht="15" customHeight="1" x14ac:dyDescent="0.2">
      <c r="A6067" s="8">
        <v>1953</v>
      </c>
      <c r="B6067" s="360" t="s">
        <v>1160</v>
      </c>
      <c r="C6067" s="376" t="s">
        <v>121</v>
      </c>
      <c r="D6067" s="52">
        <v>7</v>
      </c>
      <c r="F6067" s="8" t="s">
        <v>154</v>
      </c>
      <c r="G6067" s="8">
        <v>53</v>
      </c>
      <c r="I6067" s="8">
        <f t="shared" si="127"/>
        <v>60</v>
      </c>
      <c r="J6067" s="372"/>
    </row>
    <row r="6068" spans="1:10" ht="15" customHeight="1" x14ac:dyDescent="0.2">
      <c r="A6068" s="8">
        <v>1952</v>
      </c>
      <c r="B6068" s="365" t="s">
        <v>1161</v>
      </c>
      <c r="C6068" s="8" t="s">
        <v>441</v>
      </c>
      <c r="D6068" s="8">
        <v>16</v>
      </c>
      <c r="F6068" s="52" t="s">
        <v>379</v>
      </c>
      <c r="G6068" s="52">
        <v>13</v>
      </c>
      <c r="I6068" s="8">
        <f t="shared" si="127"/>
        <v>29</v>
      </c>
      <c r="J6068" s="372"/>
    </row>
    <row r="6069" spans="1:10" ht="15" customHeight="1" x14ac:dyDescent="0.2">
      <c r="A6069" s="8">
        <v>1951</v>
      </c>
      <c r="B6069" s="365" t="s">
        <v>1161</v>
      </c>
      <c r="C6069" s="52" t="s">
        <v>516</v>
      </c>
      <c r="D6069" s="52">
        <v>17</v>
      </c>
      <c r="F6069" s="8" t="s">
        <v>400</v>
      </c>
      <c r="G6069" s="8">
        <v>43</v>
      </c>
      <c r="I6069" s="8">
        <f t="shared" si="127"/>
        <v>60</v>
      </c>
      <c r="J6069" s="372"/>
    </row>
    <row r="6070" spans="1:10" ht="15" customHeight="1" x14ac:dyDescent="0.2">
      <c r="A6070" s="8">
        <v>1950</v>
      </c>
      <c r="B6070" s="365" t="s">
        <v>1161</v>
      </c>
      <c r="C6070" s="52" t="s">
        <v>404</v>
      </c>
      <c r="D6070" s="52">
        <v>17</v>
      </c>
      <c r="F6070" s="8" t="s">
        <v>243</v>
      </c>
      <c r="G6070" s="8">
        <v>30</v>
      </c>
      <c r="I6070" s="8">
        <f t="shared" si="127"/>
        <v>47</v>
      </c>
      <c r="J6070" s="372"/>
    </row>
    <row r="6071" spans="1:10" ht="15" customHeight="1" x14ac:dyDescent="0.2">
      <c r="A6071" s="8">
        <v>1949</v>
      </c>
      <c r="B6071" s="365" t="s">
        <v>1161</v>
      </c>
      <c r="C6071" s="52" t="s">
        <v>1353</v>
      </c>
      <c r="D6071" s="52">
        <v>24</v>
      </c>
      <c r="F6071" s="8" t="s">
        <v>392</v>
      </c>
      <c r="G6071" s="8">
        <v>35</v>
      </c>
      <c r="I6071" s="8">
        <f t="shared" si="127"/>
        <v>59</v>
      </c>
      <c r="J6071" s="372"/>
    </row>
    <row r="6072" spans="1:10" ht="15" customHeight="1" x14ac:dyDescent="0.2">
      <c r="A6072" s="8">
        <v>1948</v>
      </c>
      <c r="B6072" s="365" t="s">
        <v>1161</v>
      </c>
      <c r="C6072" s="52" t="s">
        <v>121</v>
      </c>
      <c r="D6072" s="52">
        <v>6</v>
      </c>
      <c r="F6072" s="8" t="s">
        <v>442</v>
      </c>
      <c r="G6072" s="8">
        <v>29</v>
      </c>
      <c r="I6072" s="8">
        <f t="shared" si="127"/>
        <v>35</v>
      </c>
      <c r="J6072" s="372"/>
    </row>
    <row r="6073" spans="1:10" ht="15" customHeight="1" x14ac:dyDescent="0.2">
      <c r="A6073" s="8">
        <v>1947</v>
      </c>
      <c r="B6073" s="365" t="s">
        <v>1161</v>
      </c>
      <c r="C6073" s="8" t="s">
        <v>187</v>
      </c>
      <c r="D6073" s="8">
        <v>40</v>
      </c>
      <c r="F6073" s="52" t="s">
        <v>138</v>
      </c>
      <c r="G6073" s="52">
        <v>6</v>
      </c>
      <c r="I6073" s="8">
        <f t="shared" si="127"/>
        <v>46</v>
      </c>
      <c r="J6073" s="372"/>
    </row>
    <row r="6074" spans="1:10" ht="15" customHeight="1" x14ac:dyDescent="0.2">
      <c r="A6074" s="8">
        <v>1946</v>
      </c>
      <c r="B6074" s="365" t="s">
        <v>1161</v>
      </c>
      <c r="C6074" s="52" t="s">
        <v>397</v>
      </c>
      <c r="D6074" s="52">
        <v>13</v>
      </c>
      <c r="F6074" s="8" t="s">
        <v>439</v>
      </c>
      <c r="G6074" s="8">
        <v>23</v>
      </c>
      <c r="I6074" s="8">
        <f t="shared" si="127"/>
        <v>36</v>
      </c>
      <c r="J6074" s="372"/>
    </row>
    <row r="6075" spans="1:10" ht="15" customHeight="1" x14ac:dyDescent="0.2">
      <c r="A6075" s="8">
        <v>1945</v>
      </c>
      <c r="B6075" s="365" t="s">
        <v>1161</v>
      </c>
      <c r="C6075" s="52" t="s">
        <v>295</v>
      </c>
      <c r="D6075" s="52">
        <v>23</v>
      </c>
      <c r="F6075" s="8" t="s">
        <v>154</v>
      </c>
      <c r="G6075" s="8">
        <v>34</v>
      </c>
      <c r="I6075" s="8">
        <f t="shared" si="127"/>
        <v>57</v>
      </c>
      <c r="J6075" s="372"/>
    </row>
    <row r="6076" spans="1:10" ht="15" customHeight="1" x14ac:dyDescent="0.2">
      <c r="A6076" s="8">
        <v>1944</v>
      </c>
      <c r="B6076" s="365" t="s">
        <v>1161</v>
      </c>
      <c r="C6076" s="8" t="s">
        <v>1323</v>
      </c>
      <c r="D6076" s="8">
        <v>62</v>
      </c>
      <c r="F6076" s="52" t="s">
        <v>514</v>
      </c>
      <c r="G6076" s="52">
        <v>9</v>
      </c>
      <c r="H6076" s="216" t="s">
        <v>1376</v>
      </c>
      <c r="I6076" s="8">
        <f t="shared" si="127"/>
        <v>71</v>
      </c>
      <c r="J6076" s="372"/>
    </row>
    <row r="6077" spans="1:10" ht="15" customHeight="1" x14ac:dyDescent="0.2">
      <c r="A6077" s="8">
        <v>1943</v>
      </c>
      <c r="B6077" s="365" t="s">
        <v>1161</v>
      </c>
      <c r="C6077" s="52" t="s">
        <v>1347</v>
      </c>
      <c r="D6077" s="52">
        <v>16</v>
      </c>
      <c r="F6077" s="8" t="s">
        <v>139</v>
      </c>
      <c r="G6077" s="8">
        <v>21</v>
      </c>
      <c r="I6077" s="8">
        <f t="shared" si="127"/>
        <v>37</v>
      </c>
      <c r="J6077" s="372"/>
    </row>
    <row r="6078" spans="1:10" ht="15" customHeight="1" x14ac:dyDescent="0.2">
      <c r="A6078" s="8">
        <v>1942</v>
      </c>
      <c r="B6078" s="365" t="s">
        <v>1161</v>
      </c>
      <c r="C6078" s="52" t="s">
        <v>1355</v>
      </c>
      <c r="D6078" s="52">
        <v>3</v>
      </c>
      <c r="F6078" s="8" t="s">
        <v>319</v>
      </c>
      <c r="G6078" s="8">
        <v>52</v>
      </c>
      <c r="I6078" s="8">
        <f t="shared" si="127"/>
        <v>55</v>
      </c>
      <c r="J6078" s="372"/>
    </row>
    <row r="6079" spans="1:10" ht="15" customHeight="1" x14ac:dyDescent="0.2">
      <c r="A6079" s="8">
        <v>1941</v>
      </c>
      <c r="B6079" s="365" t="s">
        <v>1161</v>
      </c>
      <c r="C6079" s="8" t="s">
        <v>1352</v>
      </c>
      <c r="D6079" s="8">
        <v>31</v>
      </c>
      <c r="F6079" s="52" t="s">
        <v>422</v>
      </c>
      <c r="G6079" s="52">
        <v>7</v>
      </c>
      <c r="I6079" s="8">
        <f t="shared" si="127"/>
        <v>38</v>
      </c>
      <c r="J6079" s="372"/>
    </row>
    <row r="6080" spans="1:10" ht="15" customHeight="1" x14ac:dyDescent="0.2">
      <c r="A6080" s="8">
        <v>1940</v>
      </c>
      <c r="B6080" s="365" t="s">
        <v>1161</v>
      </c>
      <c r="C6080" s="52" t="s">
        <v>1351</v>
      </c>
      <c r="D6080" s="52">
        <v>20</v>
      </c>
      <c r="F6080" s="8" t="s">
        <v>256</v>
      </c>
      <c r="G6080" s="8">
        <v>27</v>
      </c>
      <c r="I6080" s="8">
        <f t="shared" si="127"/>
        <v>47</v>
      </c>
      <c r="J6080" s="372"/>
    </row>
    <row r="6081" spans="1:10" ht="15" customHeight="1" x14ac:dyDescent="0.2">
      <c r="A6081" s="8">
        <v>1939</v>
      </c>
      <c r="B6081" s="365" t="s">
        <v>1161</v>
      </c>
      <c r="C6081" s="52" t="s">
        <v>409</v>
      </c>
      <c r="D6081" s="52">
        <v>0</v>
      </c>
      <c r="F6081" s="8" t="s">
        <v>540</v>
      </c>
      <c r="G6081" s="8">
        <v>49</v>
      </c>
      <c r="I6081" s="8">
        <f t="shared" si="127"/>
        <v>49</v>
      </c>
      <c r="J6081" s="372"/>
    </row>
    <row r="6082" spans="1:10" ht="15" customHeight="1" x14ac:dyDescent="0.2">
      <c r="A6082" s="8">
        <v>1938</v>
      </c>
      <c r="B6082" s="365" t="s">
        <v>1161</v>
      </c>
      <c r="C6082" s="8" t="s">
        <v>8219</v>
      </c>
      <c r="D6082" s="8">
        <v>27</v>
      </c>
      <c r="F6082" s="52" t="s">
        <v>386</v>
      </c>
      <c r="G6082" s="52">
        <v>18</v>
      </c>
      <c r="I6082" s="8">
        <f t="shared" si="127"/>
        <v>45</v>
      </c>
      <c r="J6082" s="372"/>
    </row>
    <row r="6083" spans="1:10" ht="15" customHeight="1" x14ac:dyDescent="0.2">
      <c r="A6083" s="8">
        <v>1937</v>
      </c>
      <c r="B6083" s="360" t="s">
        <v>1162</v>
      </c>
      <c r="C6083" s="376" t="s">
        <v>138</v>
      </c>
      <c r="D6083" s="52">
        <v>21</v>
      </c>
      <c r="F6083" s="8" t="s">
        <v>442</v>
      </c>
      <c r="G6083" s="8">
        <v>48</v>
      </c>
      <c r="H6083" s="216" t="s">
        <v>1396</v>
      </c>
      <c r="I6083" s="8">
        <f t="shared" si="127"/>
        <v>69</v>
      </c>
      <c r="J6083" s="372"/>
    </row>
    <row r="6084" spans="1:10" ht="15" customHeight="1" x14ac:dyDescent="0.2">
      <c r="A6084" s="8">
        <v>1936</v>
      </c>
      <c r="B6084" s="360" t="s">
        <v>1162</v>
      </c>
      <c r="C6084" s="377" t="s">
        <v>540</v>
      </c>
      <c r="D6084" s="8">
        <v>45</v>
      </c>
      <c r="F6084" s="52" t="s">
        <v>1347</v>
      </c>
      <c r="G6084" s="52">
        <v>21</v>
      </c>
      <c r="I6084" s="8">
        <f t="shared" si="127"/>
        <v>66</v>
      </c>
      <c r="J6084" s="372"/>
    </row>
    <row r="6085" spans="1:10" ht="15" customHeight="1" x14ac:dyDescent="0.2">
      <c r="A6085" s="8">
        <v>1935</v>
      </c>
      <c r="B6085" s="360" t="s">
        <v>1162</v>
      </c>
      <c r="C6085" s="376" t="s">
        <v>1355</v>
      </c>
      <c r="D6085" s="52">
        <v>6</v>
      </c>
      <c r="F6085" s="8" t="s">
        <v>386</v>
      </c>
      <c r="G6085" s="8">
        <v>41</v>
      </c>
      <c r="I6085" s="8">
        <f t="shared" si="127"/>
        <v>47</v>
      </c>
      <c r="J6085" s="372"/>
    </row>
    <row r="6086" spans="1:10" ht="15" customHeight="1" x14ac:dyDescent="0.2">
      <c r="A6086" s="8">
        <v>1934</v>
      </c>
      <c r="B6086" s="360" t="s">
        <v>1162</v>
      </c>
      <c r="C6086" s="377" t="s">
        <v>1323</v>
      </c>
      <c r="D6086" s="8">
        <v>16</v>
      </c>
      <c r="E6086" s="52" t="s">
        <v>777</v>
      </c>
      <c r="F6086" s="52" t="s">
        <v>400</v>
      </c>
      <c r="G6086" s="52">
        <v>13</v>
      </c>
      <c r="I6086" s="8">
        <f t="shared" si="127"/>
        <v>29</v>
      </c>
      <c r="J6086" s="372"/>
    </row>
    <row r="6087" spans="1:10" ht="15" customHeight="1" x14ac:dyDescent="0.2">
      <c r="A6087" s="8">
        <v>1933</v>
      </c>
      <c r="B6087" s="360" t="s">
        <v>1162</v>
      </c>
      <c r="C6087" s="376" t="s">
        <v>422</v>
      </c>
      <c r="D6087" s="52">
        <v>23</v>
      </c>
      <c r="F6087" s="8" t="s">
        <v>121</v>
      </c>
      <c r="G6087" s="8">
        <v>35</v>
      </c>
      <c r="I6087" s="8">
        <f t="shared" si="127"/>
        <v>58</v>
      </c>
      <c r="J6087" s="372"/>
    </row>
    <row r="6088" spans="1:10" ht="15" customHeight="1" x14ac:dyDescent="0.2">
      <c r="A6088" s="8">
        <v>1932</v>
      </c>
      <c r="B6088" s="360" t="s">
        <v>1162</v>
      </c>
      <c r="C6088" s="377" t="s">
        <v>514</v>
      </c>
      <c r="D6088" s="8">
        <v>34</v>
      </c>
      <c r="F6088" s="52" t="s">
        <v>243</v>
      </c>
      <c r="G6088" s="52">
        <v>10</v>
      </c>
      <c r="I6088" s="8">
        <f t="shared" si="127"/>
        <v>44</v>
      </c>
      <c r="J6088" s="372"/>
    </row>
    <row r="6089" spans="1:10" ht="15" customHeight="1" x14ac:dyDescent="0.2">
      <c r="A6089" s="8">
        <v>1931</v>
      </c>
      <c r="B6089" s="360" t="s">
        <v>1162</v>
      </c>
      <c r="C6089" s="376" t="s">
        <v>439</v>
      </c>
      <c r="D6089" s="52">
        <v>24</v>
      </c>
      <c r="F6089" s="8" t="s">
        <v>1352</v>
      </c>
      <c r="G6089" s="8">
        <v>48</v>
      </c>
      <c r="I6089" s="8">
        <f t="shared" si="127"/>
        <v>72</v>
      </c>
      <c r="J6089" s="372"/>
    </row>
    <row r="6090" spans="1:10" ht="15" customHeight="1" x14ac:dyDescent="0.2">
      <c r="A6090" s="8">
        <v>1930</v>
      </c>
      <c r="B6090" s="360" t="s">
        <v>1162</v>
      </c>
      <c r="C6090" s="377" t="s">
        <v>295</v>
      </c>
      <c r="D6090" s="8">
        <v>34</v>
      </c>
      <c r="F6090" s="52" t="s">
        <v>256</v>
      </c>
      <c r="G6090" s="52">
        <v>15</v>
      </c>
      <c r="I6090" s="8">
        <f t="shared" si="127"/>
        <v>49</v>
      </c>
      <c r="J6090" s="372"/>
    </row>
    <row r="6091" spans="1:10" ht="15" customHeight="1" x14ac:dyDescent="0.2">
      <c r="A6091" s="8">
        <v>1929</v>
      </c>
      <c r="B6091" s="360" t="s">
        <v>1162</v>
      </c>
      <c r="C6091" s="376" t="s">
        <v>404</v>
      </c>
      <c r="D6091" s="52">
        <v>20</v>
      </c>
      <c r="F6091" s="8" t="s">
        <v>1353</v>
      </c>
      <c r="G6091" s="8">
        <v>24</v>
      </c>
      <c r="I6091" s="8">
        <f t="shared" si="127"/>
        <v>44</v>
      </c>
      <c r="J6091" s="372"/>
    </row>
    <row r="6092" spans="1:10" ht="15" customHeight="1" x14ac:dyDescent="0.2">
      <c r="A6092" s="8">
        <v>1928</v>
      </c>
      <c r="B6092" s="360" t="s">
        <v>1162</v>
      </c>
      <c r="C6092" s="376" t="s">
        <v>441</v>
      </c>
      <c r="D6092" s="52">
        <v>23</v>
      </c>
      <c r="F6092" s="8" t="s">
        <v>752</v>
      </c>
      <c r="G6092" s="8">
        <v>29</v>
      </c>
      <c r="I6092" s="8">
        <f t="shared" si="127"/>
        <v>52</v>
      </c>
      <c r="J6092" s="372"/>
    </row>
    <row r="6093" spans="1:10" ht="15" customHeight="1" x14ac:dyDescent="0.2">
      <c r="A6093" s="8">
        <v>1927</v>
      </c>
      <c r="B6093" s="360" t="s">
        <v>1162</v>
      </c>
      <c r="C6093" s="377" t="s">
        <v>1351</v>
      </c>
      <c r="D6093" s="8">
        <v>18</v>
      </c>
      <c r="F6093" s="52" t="s">
        <v>397</v>
      </c>
      <c r="G6093" s="52">
        <v>6</v>
      </c>
      <c r="I6093" s="8">
        <f t="shared" si="127"/>
        <v>24</v>
      </c>
      <c r="J6093" s="372"/>
    </row>
    <row r="6094" spans="1:10" ht="15" customHeight="1" x14ac:dyDescent="0.2">
      <c r="A6094" s="8">
        <v>1926</v>
      </c>
      <c r="B6094" s="360" t="s">
        <v>1162</v>
      </c>
      <c r="C6094" s="376" t="s">
        <v>139</v>
      </c>
      <c r="D6094" s="52">
        <v>14</v>
      </c>
      <c r="F6094" s="8" t="s">
        <v>516</v>
      </c>
      <c r="G6094" s="8">
        <v>28</v>
      </c>
      <c r="I6094" s="8">
        <f t="shared" si="127"/>
        <v>42</v>
      </c>
      <c r="J6094" s="372"/>
    </row>
    <row r="6095" spans="1:10" ht="15" customHeight="1" x14ac:dyDescent="0.2">
      <c r="A6095" s="8">
        <v>1925</v>
      </c>
      <c r="B6095" s="360" t="s">
        <v>1162</v>
      </c>
      <c r="C6095" s="376" t="s">
        <v>319</v>
      </c>
      <c r="D6095" s="52">
        <v>15</v>
      </c>
      <c r="F6095" s="8" t="s">
        <v>409</v>
      </c>
      <c r="G6095" s="8">
        <v>23</v>
      </c>
      <c r="I6095" s="8">
        <f t="shared" si="127"/>
        <v>38</v>
      </c>
      <c r="J6095" s="372"/>
    </row>
    <row r="6096" spans="1:10" ht="15" customHeight="1" x14ac:dyDescent="0.2">
      <c r="A6096" s="8">
        <v>1924</v>
      </c>
      <c r="B6096" s="360" t="s">
        <v>1162</v>
      </c>
      <c r="C6096" s="376" t="s">
        <v>187</v>
      </c>
      <c r="D6096" s="52">
        <v>18</v>
      </c>
      <c r="F6096" s="8" t="s">
        <v>392</v>
      </c>
      <c r="G6096" s="8">
        <v>31</v>
      </c>
      <c r="I6096" s="8">
        <f t="shared" si="127"/>
        <v>49</v>
      </c>
      <c r="J6096" s="372"/>
    </row>
    <row r="6097" spans="1:10" ht="15" customHeight="1" x14ac:dyDescent="0.2">
      <c r="A6097" s="8">
        <v>1923</v>
      </c>
      <c r="B6097" s="360" t="s">
        <v>1162</v>
      </c>
      <c r="C6097" s="376" t="s">
        <v>154</v>
      </c>
      <c r="D6097" s="52">
        <v>15</v>
      </c>
      <c r="F6097" s="8" t="s">
        <v>379</v>
      </c>
      <c r="G6097" s="8">
        <v>24</v>
      </c>
      <c r="I6097" s="8">
        <f t="shared" si="127"/>
        <v>39</v>
      </c>
      <c r="J6097" s="372"/>
    </row>
    <row r="6098" spans="1:10" ht="15" customHeight="1" x14ac:dyDescent="0.2">
      <c r="A6098" s="8">
        <v>1922</v>
      </c>
      <c r="B6098" s="365" t="s">
        <v>1163</v>
      </c>
      <c r="C6098" s="52" t="s">
        <v>400</v>
      </c>
      <c r="D6098" s="52">
        <v>6</v>
      </c>
      <c r="F6098" s="8" t="s">
        <v>319</v>
      </c>
      <c r="G6098" s="8">
        <v>24</v>
      </c>
      <c r="I6098" s="8">
        <f t="shared" si="127"/>
        <v>30</v>
      </c>
      <c r="J6098" s="372"/>
    </row>
    <row r="6099" spans="1:10" ht="15" customHeight="1" x14ac:dyDescent="0.2">
      <c r="A6099" s="8">
        <v>1921</v>
      </c>
      <c r="B6099" s="365" t="s">
        <v>1163</v>
      </c>
      <c r="C6099" s="52" t="s">
        <v>1352</v>
      </c>
      <c r="D6099" s="52">
        <v>6</v>
      </c>
      <c r="F6099" s="8" t="s">
        <v>187</v>
      </c>
      <c r="G6099" s="8">
        <v>17</v>
      </c>
      <c r="I6099" s="8">
        <f t="shared" si="127"/>
        <v>23</v>
      </c>
      <c r="J6099" s="372"/>
    </row>
    <row r="6100" spans="1:10" ht="15" customHeight="1" x14ac:dyDescent="0.2">
      <c r="A6100" s="8">
        <v>1920</v>
      </c>
      <c r="B6100" s="365" t="s">
        <v>1163</v>
      </c>
      <c r="C6100" s="52" t="s">
        <v>1347</v>
      </c>
      <c r="D6100" s="52">
        <v>17</v>
      </c>
      <c r="F6100" s="8" t="s">
        <v>154</v>
      </c>
      <c r="G6100" s="8">
        <v>21</v>
      </c>
      <c r="I6100" s="8">
        <f t="shared" si="127"/>
        <v>38</v>
      </c>
      <c r="J6100" s="372"/>
    </row>
    <row r="6101" spans="1:10" ht="15" customHeight="1" x14ac:dyDescent="0.2">
      <c r="A6101" s="8">
        <v>1919</v>
      </c>
      <c r="B6101" s="365" t="s">
        <v>1163</v>
      </c>
      <c r="C6101" s="8" t="s">
        <v>392</v>
      </c>
      <c r="D6101" s="8">
        <v>42</v>
      </c>
      <c r="F6101" s="52" t="s">
        <v>138</v>
      </c>
      <c r="G6101" s="52">
        <v>3</v>
      </c>
      <c r="I6101" s="8">
        <f t="shared" si="127"/>
        <v>45</v>
      </c>
      <c r="J6101" s="372"/>
    </row>
    <row r="6102" spans="1:10" ht="15" customHeight="1" x14ac:dyDescent="0.2">
      <c r="A6102" s="8">
        <v>1918</v>
      </c>
      <c r="B6102" s="365" t="s">
        <v>1163</v>
      </c>
      <c r="C6102" s="8" t="s">
        <v>516</v>
      </c>
      <c r="D6102" s="8">
        <v>17</v>
      </c>
      <c r="F6102" s="52" t="s">
        <v>514</v>
      </c>
      <c r="G6102" s="52">
        <v>13</v>
      </c>
      <c r="I6102" s="8">
        <f t="shared" si="127"/>
        <v>30</v>
      </c>
      <c r="J6102" s="372"/>
    </row>
    <row r="6103" spans="1:10" ht="15" customHeight="1" x14ac:dyDescent="0.2">
      <c r="A6103" s="8">
        <v>1917</v>
      </c>
      <c r="B6103" s="365" t="s">
        <v>1163</v>
      </c>
      <c r="C6103" s="52" t="s">
        <v>442</v>
      </c>
      <c r="D6103" s="52">
        <v>0</v>
      </c>
      <c r="F6103" s="8" t="s">
        <v>439</v>
      </c>
      <c r="G6103" s="8">
        <v>3</v>
      </c>
      <c r="I6103" s="8">
        <f t="shared" si="127"/>
        <v>3</v>
      </c>
      <c r="J6103" s="372"/>
    </row>
    <row r="6104" spans="1:10" ht="15" customHeight="1" x14ac:dyDescent="0.2">
      <c r="A6104" s="8">
        <v>1916</v>
      </c>
      <c r="B6104" s="365" t="s">
        <v>1163</v>
      </c>
      <c r="C6104" s="52" t="s">
        <v>256</v>
      </c>
      <c r="D6104" s="52">
        <v>7</v>
      </c>
      <c r="F6104" s="8" t="s">
        <v>121</v>
      </c>
      <c r="G6104" s="8">
        <v>31</v>
      </c>
      <c r="H6104" s="216" t="s">
        <v>1422</v>
      </c>
      <c r="I6104" s="8">
        <f t="shared" si="127"/>
        <v>38</v>
      </c>
      <c r="J6104" s="372"/>
    </row>
    <row r="6105" spans="1:10" ht="15" customHeight="1" x14ac:dyDescent="0.2">
      <c r="A6105" s="8">
        <v>1915</v>
      </c>
      <c r="B6105" s="365" t="s">
        <v>1163</v>
      </c>
      <c r="C6105" s="52" t="s">
        <v>379</v>
      </c>
      <c r="D6105" s="52">
        <v>10</v>
      </c>
      <c r="F6105" s="8" t="s">
        <v>441</v>
      </c>
      <c r="G6105" s="8">
        <v>13</v>
      </c>
      <c r="I6105" s="8">
        <f t="shared" si="127"/>
        <v>23</v>
      </c>
      <c r="J6105" s="372"/>
    </row>
    <row r="6106" spans="1:10" ht="15" customHeight="1" x14ac:dyDescent="0.2">
      <c r="A6106" s="8">
        <v>1914</v>
      </c>
      <c r="B6106" s="365" t="s">
        <v>1163</v>
      </c>
      <c r="C6106" s="52" t="s">
        <v>8219</v>
      </c>
      <c r="D6106" s="52">
        <v>10</v>
      </c>
      <c r="F6106" s="8" t="s">
        <v>404</v>
      </c>
      <c r="G6106" s="8">
        <v>29</v>
      </c>
      <c r="I6106" s="8">
        <f t="shared" si="127"/>
        <v>39</v>
      </c>
      <c r="J6106" s="372"/>
    </row>
    <row r="6107" spans="1:10" ht="15" customHeight="1" x14ac:dyDescent="0.2">
      <c r="A6107" s="8">
        <v>1913</v>
      </c>
      <c r="B6107" s="365" t="s">
        <v>1163</v>
      </c>
      <c r="C6107" s="8" t="s">
        <v>386</v>
      </c>
      <c r="D6107" s="8">
        <v>16</v>
      </c>
      <c r="F6107" s="52" t="s">
        <v>540</v>
      </c>
      <c r="G6107" s="52">
        <v>14</v>
      </c>
      <c r="I6107" s="8">
        <f t="shared" si="127"/>
        <v>30</v>
      </c>
      <c r="J6107" s="372"/>
    </row>
    <row r="6108" spans="1:10" ht="15" customHeight="1" x14ac:dyDescent="0.2">
      <c r="A6108" s="8">
        <v>1912</v>
      </c>
      <c r="B6108" s="365" t="s">
        <v>1163</v>
      </c>
      <c r="C6108" s="8" t="s">
        <v>1323</v>
      </c>
      <c r="D6108" s="8">
        <v>28</v>
      </c>
      <c r="F6108" s="52" t="s">
        <v>1355</v>
      </c>
      <c r="G6108" s="52">
        <v>10</v>
      </c>
      <c r="I6108" s="8">
        <f t="shared" si="127"/>
        <v>38</v>
      </c>
      <c r="J6108" s="372"/>
    </row>
    <row r="6109" spans="1:10" ht="15" customHeight="1" x14ac:dyDescent="0.2">
      <c r="A6109" s="8">
        <v>1911</v>
      </c>
      <c r="B6109" s="365" t="s">
        <v>1163</v>
      </c>
      <c r="C6109" s="52" t="s">
        <v>422</v>
      </c>
      <c r="D6109" s="52">
        <v>3</v>
      </c>
      <c r="F6109" s="8" t="s">
        <v>1351</v>
      </c>
      <c r="G6109" s="8">
        <v>41</v>
      </c>
      <c r="I6109" s="8">
        <f t="shared" ref="I6109:I6172" si="128">D6109+G6109</f>
        <v>44</v>
      </c>
      <c r="J6109" s="372"/>
    </row>
    <row r="6110" spans="1:10" ht="15" customHeight="1" x14ac:dyDescent="0.2">
      <c r="A6110" s="8">
        <v>1910</v>
      </c>
      <c r="B6110" s="365" t="s">
        <v>1163</v>
      </c>
      <c r="C6110" s="8" t="s">
        <v>409</v>
      </c>
      <c r="D6110" s="8">
        <v>35</v>
      </c>
      <c r="F6110" s="52" t="s">
        <v>139</v>
      </c>
      <c r="G6110" s="52">
        <v>6</v>
      </c>
      <c r="I6110" s="8">
        <f t="shared" si="128"/>
        <v>41</v>
      </c>
      <c r="J6110" s="372"/>
    </row>
    <row r="6111" spans="1:10" ht="15" customHeight="1" x14ac:dyDescent="0.2">
      <c r="A6111" s="8">
        <v>1909</v>
      </c>
      <c r="B6111" s="365" t="s">
        <v>1163</v>
      </c>
      <c r="C6111" s="52" t="s">
        <v>397</v>
      </c>
      <c r="D6111" s="52">
        <v>13</v>
      </c>
      <c r="F6111" s="8" t="s">
        <v>295</v>
      </c>
      <c r="G6111" s="8">
        <v>31</v>
      </c>
      <c r="I6111" s="8">
        <f t="shared" si="128"/>
        <v>44</v>
      </c>
      <c r="J6111" s="372"/>
    </row>
    <row r="6112" spans="1:10" ht="15" customHeight="1" x14ac:dyDescent="0.2">
      <c r="A6112" s="8">
        <v>1908</v>
      </c>
      <c r="B6112" s="365" t="s">
        <v>1163</v>
      </c>
      <c r="C6112" s="52" t="s">
        <v>243</v>
      </c>
      <c r="D6112" s="52">
        <v>19</v>
      </c>
      <c r="F6112" s="8" t="s">
        <v>1353</v>
      </c>
      <c r="G6112" s="8">
        <v>52</v>
      </c>
      <c r="I6112" s="8">
        <f t="shared" si="128"/>
        <v>71</v>
      </c>
      <c r="J6112" s="372"/>
    </row>
    <row r="6113" spans="1:10" ht="15" customHeight="1" x14ac:dyDescent="0.2">
      <c r="A6113" s="8">
        <v>1907</v>
      </c>
      <c r="B6113" s="360" t="s">
        <v>1164</v>
      </c>
      <c r="C6113" s="376" t="s">
        <v>121</v>
      </c>
      <c r="D6113" s="52">
        <v>17</v>
      </c>
      <c r="F6113" s="8" t="s">
        <v>422</v>
      </c>
      <c r="G6113" s="8">
        <v>24</v>
      </c>
      <c r="I6113" s="8">
        <f t="shared" si="128"/>
        <v>41</v>
      </c>
      <c r="J6113" s="372"/>
    </row>
    <row r="6114" spans="1:10" ht="15" customHeight="1" x14ac:dyDescent="0.2">
      <c r="A6114" s="8">
        <v>1906</v>
      </c>
      <c r="B6114" s="360" t="s">
        <v>1164</v>
      </c>
      <c r="C6114" s="376" t="s">
        <v>439</v>
      </c>
      <c r="D6114" s="52">
        <v>14</v>
      </c>
      <c r="F6114" s="8" t="s">
        <v>404</v>
      </c>
      <c r="G6114" s="8">
        <v>38</v>
      </c>
      <c r="I6114" s="8">
        <f t="shared" si="128"/>
        <v>52</v>
      </c>
      <c r="J6114" s="372"/>
    </row>
    <row r="6115" spans="1:10" ht="15" customHeight="1" x14ac:dyDescent="0.2">
      <c r="A6115" s="8">
        <v>1905</v>
      </c>
      <c r="B6115" s="360" t="s">
        <v>1164</v>
      </c>
      <c r="C6115" s="376" t="s">
        <v>154</v>
      </c>
      <c r="D6115" s="52">
        <v>0</v>
      </c>
      <c r="F6115" s="8" t="s">
        <v>386</v>
      </c>
      <c r="G6115" s="8">
        <v>27</v>
      </c>
      <c r="I6115" s="8">
        <f t="shared" si="128"/>
        <v>27</v>
      </c>
      <c r="J6115" s="372"/>
    </row>
    <row r="6116" spans="1:10" ht="15" customHeight="1" x14ac:dyDescent="0.2">
      <c r="A6116" s="8">
        <v>1904</v>
      </c>
      <c r="B6116" s="360" t="s">
        <v>1164</v>
      </c>
      <c r="C6116" s="377" t="s">
        <v>400</v>
      </c>
      <c r="D6116" s="8">
        <v>24</v>
      </c>
      <c r="F6116" s="52" t="s">
        <v>392</v>
      </c>
      <c r="G6116" s="52">
        <v>0</v>
      </c>
      <c r="I6116" s="8">
        <f t="shared" si="128"/>
        <v>24</v>
      </c>
      <c r="J6116" s="372"/>
    </row>
    <row r="6117" spans="1:10" ht="15" customHeight="1" x14ac:dyDescent="0.2">
      <c r="A6117" s="8">
        <v>1903</v>
      </c>
      <c r="B6117" s="360" t="s">
        <v>1164</v>
      </c>
      <c r="C6117" s="377" t="s">
        <v>187</v>
      </c>
      <c r="D6117" s="8">
        <v>23</v>
      </c>
      <c r="F6117" s="52" t="s">
        <v>442</v>
      </c>
      <c r="G6117" s="52">
        <v>3</v>
      </c>
      <c r="I6117" s="8">
        <f t="shared" si="128"/>
        <v>26</v>
      </c>
      <c r="J6117" s="372"/>
    </row>
    <row r="6118" spans="1:10" ht="15" customHeight="1" x14ac:dyDescent="0.2">
      <c r="A6118" s="8">
        <v>1902</v>
      </c>
      <c r="B6118" s="360" t="s">
        <v>1164</v>
      </c>
      <c r="C6118" s="376" t="s">
        <v>441</v>
      </c>
      <c r="D6118" s="52">
        <v>21</v>
      </c>
      <c r="F6118" s="8" t="s">
        <v>256</v>
      </c>
      <c r="G6118" s="8">
        <v>24</v>
      </c>
      <c r="I6118" s="8">
        <f t="shared" si="128"/>
        <v>45</v>
      </c>
      <c r="J6118" s="372"/>
    </row>
    <row r="6119" spans="1:10" ht="15" customHeight="1" x14ac:dyDescent="0.2">
      <c r="A6119" s="8">
        <v>1901</v>
      </c>
      <c r="B6119" s="360" t="s">
        <v>1164</v>
      </c>
      <c r="C6119" s="377" t="s">
        <v>295</v>
      </c>
      <c r="D6119" s="8">
        <v>31</v>
      </c>
      <c r="F6119" s="52" t="s">
        <v>379</v>
      </c>
      <c r="G6119" s="52">
        <v>28</v>
      </c>
      <c r="I6119" s="8">
        <f t="shared" si="128"/>
        <v>59</v>
      </c>
      <c r="J6119" s="372"/>
    </row>
    <row r="6120" spans="1:10" ht="15" customHeight="1" x14ac:dyDescent="0.2">
      <c r="A6120" s="8">
        <v>1900</v>
      </c>
      <c r="B6120" s="360" t="s">
        <v>1164</v>
      </c>
      <c r="C6120" s="377" t="s">
        <v>540</v>
      </c>
      <c r="D6120" s="8">
        <v>15</v>
      </c>
      <c r="F6120" s="52" t="s">
        <v>1323</v>
      </c>
      <c r="G6120" s="52">
        <v>13</v>
      </c>
      <c r="I6120" s="8">
        <f t="shared" si="128"/>
        <v>28</v>
      </c>
      <c r="J6120" s="372"/>
    </row>
    <row r="6121" spans="1:10" ht="15" customHeight="1" x14ac:dyDescent="0.2">
      <c r="A6121" s="8">
        <v>1899</v>
      </c>
      <c r="B6121" s="360" t="s">
        <v>1164</v>
      </c>
      <c r="C6121" s="376" t="s">
        <v>243</v>
      </c>
      <c r="D6121" s="52">
        <v>20</v>
      </c>
      <c r="E6121" s="52" t="s">
        <v>777</v>
      </c>
      <c r="F6121" s="8" t="s">
        <v>397</v>
      </c>
      <c r="G6121" s="8">
        <v>23</v>
      </c>
      <c r="I6121" s="8">
        <f t="shared" si="128"/>
        <v>43</v>
      </c>
      <c r="J6121" s="372"/>
    </row>
    <row r="6122" spans="1:10" ht="15" customHeight="1" x14ac:dyDescent="0.2">
      <c r="A6122" s="8">
        <v>1898</v>
      </c>
      <c r="B6122" s="360" t="s">
        <v>1164</v>
      </c>
      <c r="C6122" s="376" t="s">
        <v>1351</v>
      </c>
      <c r="D6122" s="52">
        <v>0</v>
      </c>
      <c r="F6122" s="8" t="s">
        <v>1352</v>
      </c>
      <c r="G6122" s="8">
        <v>54</v>
      </c>
      <c r="H6122" s="216" t="s">
        <v>1387</v>
      </c>
      <c r="I6122" s="8">
        <f t="shared" si="128"/>
        <v>54</v>
      </c>
      <c r="J6122" s="372"/>
    </row>
    <row r="6123" spans="1:10" ht="15" customHeight="1" x14ac:dyDescent="0.2">
      <c r="A6123" s="8">
        <v>1897</v>
      </c>
      <c r="B6123" s="360" t="s">
        <v>1164</v>
      </c>
      <c r="C6123" s="376" t="s">
        <v>139</v>
      </c>
      <c r="D6123" s="52">
        <v>7</v>
      </c>
      <c r="F6123" s="8" t="s">
        <v>319</v>
      </c>
      <c r="G6123" s="8">
        <v>31</v>
      </c>
      <c r="I6123" s="8">
        <f t="shared" si="128"/>
        <v>38</v>
      </c>
      <c r="J6123" s="372"/>
    </row>
    <row r="6124" spans="1:10" ht="15" customHeight="1" x14ac:dyDescent="0.2">
      <c r="A6124" s="8">
        <v>1896</v>
      </c>
      <c r="B6124" s="360" t="s">
        <v>1164</v>
      </c>
      <c r="C6124" s="376" t="s">
        <v>1355</v>
      </c>
      <c r="D6124" s="52">
        <v>7</v>
      </c>
      <c r="F6124" s="8" t="s">
        <v>516</v>
      </c>
      <c r="G6124" s="8">
        <v>55</v>
      </c>
      <c r="I6124" s="8">
        <f t="shared" si="128"/>
        <v>62</v>
      </c>
      <c r="J6124" s="372"/>
    </row>
    <row r="6125" spans="1:10" ht="15" customHeight="1" x14ac:dyDescent="0.2">
      <c r="A6125" s="8">
        <v>1895</v>
      </c>
      <c r="B6125" s="360" t="s">
        <v>1164</v>
      </c>
      <c r="C6125" s="376" t="s">
        <v>138</v>
      </c>
      <c r="D6125" s="52">
        <v>21</v>
      </c>
      <c r="F6125" s="8" t="s">
        <v>752</v>
      </c>
      <c r="G6125" s="8">
        <v>48</v>
      </c>
      <c r="I6125" s="8">
        <f t="shared" si="128"/>
        <v>69</v>
      </c>
      <c r="J6125" s="372"/>
    </row>
    <row r="6126" spans="1:10" ht="15" customHeight="1" x14ac:dyDescent="0.2">
      <c r="A6126" s="8">
        <v>1894</v>
      </c>
      <c r="B6126" s="360" t="s">
        <v>1164</v>
      </c>
      <c r="C6126" s="377" t="s">
        <v>409</v>
      </c>
      <c r="D6126" s="8">
        <v>23</v>
      </c>
      <c r="E6126" s="52" t="s">
        <v>777</v>
      </c>
      <c r="F6126" s="52" t="s">
        <v>1347</v>
      </c>
      <c r="G6126" s="52">
        <v>17</v>
      </c>
      <c r="I6126" s="8">
        <f t="shared" si="128"/>
        <v>40</v>
      </c>
      <c r="J6126" s="372"/>
    </row>
    <row r="6127" spans="1:10" ht="15" customHeight="1" x14ac:dyDescent="0.2">
      <c r="A6127" s="8">
        <v>1893</v>
      </c>
      <c r="B6127" s="365" t="s">
        <v>1165</v>
      </c>
      <c r="C6127" s="52" t="s">
        <v>404</v>
      </c>
      <c r="D6127" s="52">
        <v>14</v>
      </c>
      <c r="F6127" s="8" t="s">
        <v>392</v>
      </c>
      <c r="G6127" s="8">
        <v>21</v>
      </c>
      <c r="I6127" s="8">
        <f t="shared" si="128"/>
        <v>35</v>
      </c>
      <c r="J6127" s="372"/>
    </row>
    <row r="6128" spans="1:10" ht="15" customHeight="1" x14ac:dyDescent="0.2">
      <c r="A6128" s="8">
        <v>1892</v>
      </c>
      <c r="B6128" s="365" t="s">
        <v>1165</v>
      </c>
      <c r="C6128" s="8" t="s">
        <v>319</v>
      </c>
      <c r="D6128" s="8">
        <v>31</v>
      </c>
      <c r="F6128" s="52" t="s">
        <v>442</v>
      </c>
      <c r="G6128" s="52">
        <v>17</v>
      </c>
      <c r="I6128" s="8">
        <f t="shared" si="128"/>
        <v>48</v>
      </c>
      <c r="J6128" s="372"/>
    </row>
    <row r="6129" spans="1:10" ht="15" customHeight="1" x14ac:dyDescent="0.2">
      <c r="A6129" s="8">
        <v>1891</v>
      </c>
      <c r="B6129" s="365" t="s">
        <v>1165</v>
      </c>
      <c r="C6129" s="8" t="s">
        <v>8219</v>
      </c>
      <c r="D6129" s="8">
        <v>24</v>
      </c>
      <c r="F6129" s="52" t="s">
        <v>243</v>
      </c>
      <c r="G6129" s="52">
        <v>17</v>
      </c>
      <c r="I6129" s="8">
        <f t="shared" si="128"/>
        <v>41</v>
      </c>
      <c r="J6129" s="372"/>
    </row>
    <row r="6130" spans="1:10" ht="15" customHeight="1" x14ac:dyDescent="0.2">
      <c r="A6130" s="8">
        <v>1890</v>
      </c>
      <c r="B6130" s="365" t="s">
        <v>1165</v>
      </c>
      <c r="C6130" s="8" t="s">
        <v>386</v>
      </c>
      <c r="D6130" s="8">
        <v>23</v>
      </c>
      <c r="F6130" s="52" t="s">
        <v>439</v>
      </c>
      <c r="G6130" s="52">
        <v>10</v>
      </c>
      <c r="I6130" s="8">
        <f t="shared" si="128"/>
        <v>33</v>
      </c>
      <c r="J6130" s="372"/>
    </row>
    <row r="6131" spans="1:10" ht="15" customHeight="1" x14ac:dyDescent="0.2">
      <c r="A6131" s="8">
        <v>1889</v>
      </c>
      <c r="B6131" s="365" t="s">
        <v>1165</v>
      </c>
      <c r="C6131" s="52" t="s">
        <v>540</v>
      </c>
      <c r="D6131" s="52">
        <v>38</v>
      </c>
      <c r="E6131" s="52" t="s">
        <v>777</v>
      </c>
      <c r="F6131" s="8" t="s">
        <v>400</v>
      </c>
      <c r="G6131" s="8">
        <v>44</v>
      </c>
      <c r="I6131" s="8">
        <f t="shared" si="128"/>
        <v>82</v>
      </c>
      <c r="J6131" s="372"/>
    </row>
    <row r="6132" spans="1:10" ht="15" customHeight="1" x14ac:dyDescent="0.2">
      <c r="A6132" s="8">
        <v>1888</v>
      </c>
      <c r="B6132" s="365" t="s">
        <v>1165</v>
      </c>
      <c r="C6132" s="52" t="s">
        <v>138</v>
      </c>
      <c r="D6132" s="52">
        <v>16</v>
      </c>
      <c r="F6132" s="8" t="s">
        <v>1351</v>
      </c>
      <c r="G6132" s="8">
        <v>34</v>
      </c>
      <c r="I6132" s="8">
        <f t="shared" si="128"/>
        <v>50</v>
      </c>
      <c r="J6132" s="372"/>
    </row>
    <row r="6133" spans="1:10" ht="15" customHeight="1" x14ac:dyDescent="0.2">
      <c r="A6133" s="8">
        <v>1887</v>
      </c>
      <c r="B6133" s="365" t="s">
        <v>1165</v>
      </c>
      <c r="C6133" s="52" t="s">
        <v>422</v>
      </c>
      <c r="D6133" s="52">
        <v>20</v>
      </c>
      <c r="F6133" s="8" t="s">
        <v>441</v>
      </c>
      <c r="G6133" s="8">
        <v>24</v>
      </c>
      <c r="I6133" s="8">
        <f t="shared" si="128"/>
        <v>44</v>
      </c>
      <c r="J6133" s="372"/>
    </row>
    <row r="6134" spans="1:10" ht="15" customHeight="1" x14ac:dyDescent="0.2">
      <c r="A6134" s="8">
        <v>1886</v>
      </c>
      <c r="B6134" s="365" t="s">
        <v>1165</v>
      </c>
      <c r="C6134" s="8" t="s">
        <v>1353</v>
      </c>
      <c r="D6134" s="8">
        <v>45</v>
      </c>
      <c r="F6134" s="52" t="s">
        <v>187</v>
      </c>
      <c r="G6134" s="52">
        <v>7</v>
      </c>
      <c r="H6134" s="216" t="s">
        <v>1423</v>
      </c>
      <c r="I6134" s="8">
        <f t="shared" si="128"/>
        <v>52</v>
      </c>
      <c r="J6134" s="372"/>
    </row>
    <row r="6135" spans="1:10" ht="15" customHeight="1" x14ac:dyDescent="0.2">
      <c r="A6135" s="8">
        <v>1885</v>
      </c>
      <c r="B6135" s="365" t="s">
        <v>1165</v>
      </c>
      <c r="C6135" s="8" t="s">
        <v>256</v>
      </c>
      <c r="D6135" s="8">
        <v>23</v>
      </c>
      <c r="F6135" s="52" t="s">
        <v>154</v>
      </c>
      <c r="G6135" s="52">
        <v>14</v>
      </c>
      <c r="I6135" s="8">
        <f t="shared" si="128"/>
        <v>37</v>
      </c>
      <c r="J6135" s="372"/>
    </row>
    <row r="6136" spans="1:10" ht="15" customHeight="1" x14ac:dyDescent="0.2">
      <c r="A6136" s="8">
        <v>1884</v>
      </c>
      <c r="B6136" s="365" t="s">
        <v>1165</v>
      </c>
      <c r="C6136" s="8" t="s">
        <v>1323</v>
      </c>
      <c r="D6136" s="8">
        <v>17</v>
      </c>
      <c r="F6136" s="52" t="s">
        <v>1347</v>
      </c>
      <c r="G6136" s="52">
        <v>0</v>
      </c>
      <c r="I6136" s="8">
        <f t="shared" si="128"/>
        <v>17</v>
      </c>
      <c r="J6136" s="372"/>
    </row>
    <row r="6137" spans="1:10" ht="15" customHeight="1" x14ac:dyDescent="0.2">
      <c r="A6137" s="8">
        <v>1883</v>
      </c>
      <c r="B6137" s="365" t="s">
        <v>1165</v>
      </c>
      <c r="C6137" s="52" t="s">
        <v>379</v>
      </c>
      <c r="D6137" s="52">
        <v>10</v>
      </c>
      <c r="F6137" s="8" t="s">
        <v>1355</v>
      </c>
      <c r="G6137" s="8">
        <v>34</v>
      </c>
      <c r="I6137" s="8">
        <f t="shared" si="128"/>
        <v>44</v>
      </c>
      <c r="J6137" s="372"/>
    </row>
    <row r="6138" spans="1:10" ht="15" customHeight="1" x14ac:dyDescent="0.2">
      <c r="A6138" s="8">
        <v>1882</v>
      </c>
      <c r="B6138" s="365" t="s">
        <v>1165</v>
      </c>
      <c r="C6138" s="8" t="s">
        <v>1352</v>
      </c>
      <c r="D6138" s="8">
        <v>31</v>
      </c>
      <c r="F6138" s="52" t="s">
        <v>121</v>
      </c>
      <c r="G6138" s="52">
        <v>14</v>
      </c>
      <c r="I6138" s="8">
        <f t="shared" si="128"/>
        <v>45</v>
      </c>
      <c r="J6138" s="372"/>
    </row>
    <row r="6139" spans="1:10" ht="15" customHeight="1" x14ac:dyDescent="0.2">
      <c r="A6139" s="8">
        <v>1881</v>
      </c>
      <c r="B6139" s="365" t="s">
        <v>1165</v>
      </c>
      <c r="C6139" s="52" t="s">
        <v>139</v>
      </c>
      <c r="D6139" s="52">
        <v>21</v>
      </c>
      <c r="F6139" s="8" t="s">
        <v>514</v>
      </c>
      <c r="G6139" s="8">
        <v>28</v>
      </c>
      <c r="I6139" s="8">
        <f t="shared" si="128"/>
        <v>49</v>
      </c>
      <c r="J6139" s="372"/>
    </row>
    <row r="6140" spans="1:10" ht="15" customHeight="1" x14ac:dyDescent="0.2">
      <c r="A6140" s="8">
        <v>1880</v>
      </c>
      <c r="B6140" s="365" t="s">
        <v>1165</v>
      </c>
      <c r="C6140" s="8" t="s">
        <v>516</v>
      </c>
      <c r="D6140" s="8">
        <v>31</v>
      </c>
      <c r="F6140" s="52" t="s">
        <v>409</v>
      </c>
      <c r="G6140" s="52">
        <v>17</v>
      </c>
      <c r="I6140" s="8">
        <f t="shared" si="128"/>
        <v>48</v>
      </c>
      <c r="J6140" s="372"/>
    </row>
    <row r="6141" spans="1:10" ht="15" customHeight="1" x14ac:dyDescent="0.2">
      <c r="A6141" s="8">
        <v>1879</v>
      </c>
      <c r="B6141" s="360" t="s">
        <v>1166</v>
      </c>
      <c r="C6141" s="376" t="s">
        <v>441</v>
      </c>
      <c r="D6141" s="52">
        <v>19</v>
      </c>
      <c r="F6141" s="8" t="s">
        <v>154</v>
      </c>
      <c r="G6141" s="8">
        <v>27</v>
      </c>
      <c r="I6141" s="8">
        <f t="shared" si="128"/>
        <v>46</v>
      </c>
      <c r="J6141" s="372"/>
    </row>
    <row r="6142" spans="1:10" ht="15" customHeight="1" x14ac:dyDescent="0.2">
      <c r="A6142" s="8">
        <v>1878</v>
      </c>
      <c r="B6142" s="360" t="s">
        <v>1166</v>
      </c>
      <c r="C6142" s="52" t="s">
        <v>8219</v>
      </c>
      <c r="D6142" s="52">
        <v>21</v>
      </c>
      <c r="F6142" s="8" t="s">
        <v>1353</v>
      </c>
      <c r="G6142" s="8">
        <v>38</v>
      </c>
      <c r="H6142" s="216" t="s">
        <v>1423</v>
      </c>
      <c r="I6142" s="8">
        <f t="shared" si="128"/>
        <v>59</v>
      </c>
      <c r="J6142" s="372"/>
    </row>
    <row r="6143" spans="1:10" ht="15" customHeight="1" x14ac:dyDescent="0.2">
      <c r="A6143" s="8">
        <v>1877</v>
      </c>
      <c r="B6143" s="360" t="s">
        <v>1166</v>
      </c>
      <c r="C6143" s="377" t="s">
        <v>295</v>
      </c>
      <c r="D6143" s="8">
        <v>30</v>
      </c>
      <c r="F6143" s="52" t="s">
        <v>1352</v>
      </c>
      <c r="G6143" s="52">
        <v>27</v>
      </c>
      <c r="I6143" s="8">
        <f t="shared" si="128"/>
        <v>57</v>
      </c>
      <c r="J6143" s="372"/>
    </row>
    <row r="6144" spans="1:10" ht="15" customHeight="1" x14ac:dyDescent="0.2">
      <c r="A6144" s="8">
        <v>1876</v>
      </c>
      <c r="B6144" s="360" t="s">
        <v>1166</v>
      </c>
      <c r="C6144" s="376" t="s">
        <v>1347</v>
      </c>
      <c r="D6144" s="52">
        <v>17</v>
      </c>
      <c r="F6144" s="8" t="s">
        <v>400</v>
      </c>
      <c r="G6144" s="8">
        <v>24</v>
      </c>
      <c r="I6144" s="8">
        <f t="shared" si="128"/>
        <v>41</v>
      </c>
      <c r="J6144" s="372"/>
    </row>
    <row r="6145" spans="1:10" ht="15" customHeight="1" x14ac:dyDescent="0.2">
      <c r="A6145" s="8">
        <v>1875</v>
      </c>
      <c r="B6145" s="360" t="s">
        <v>1166</v>
      </c>
      <c r="C6145" s="377" t="s">
        <v>243</v>
      </c>
      <c r="D6145" s="8">
        <v>31</v>
      </c>
      <c r="F6145" s="52" t="s">
        <v>386</v>
      </c>
      <c r="G6145" s="52">
        <v>26</v>
      </c>
      <c r="I6145" s="8">
        <f t="shared" si="128"/>
        <v>57</v>
      </c>
      <c r="J6145" s="372"/>
    </row>
    <row r="6146" spans="1:10" ht="15" customHeight="1" x14ac:dyDescent="0.2">
      <c r="A6146" s="8">
        <v>1874</v>
      </c>
      <c r="B6146" s="360" t="s">
        <v>1166</v>
      </c>
      <c r="C6146" s="377" t="s">
        <v>516</v>
      </c>
      <c r="D6146" s="8">
        <v>28</v>
      </c>
      <c r="F6146" s="52" t="s">
        <v>319</v>
      </c>
      <c r="G6146" s="52">
        <v>24</v>
      </c>
      <c r="I6146" s="8">
        <f t="shared" si="128"/>
        <v>52</v>
      </c>
      <c r="J6146" s="372"/>
    </row>
    <row r="6147" spans="1:10" ht="15" customHeight="1" x14ac:dyDescent="0.2">
      <c r="A6147" s="8">
        <v>1873</v>
      </c>
      <c r="B6147" s="360" t="s">
        <v>1166</v>
      </c>
      <c r="C6147" s="377" t="s">
        <v>540</v>
      </c>
      <c r="D6147" s="8">
        <v>35</v>
      </c>
      <c r="F6147" s="52" t="s">
        <v>139</v>
      </c>
      <c r="G6147" s="52">
        <v>10</v>
      </c>
      <c r="I6147" s="8">
        <f t="shared" si="128"/>
        <v>45</v>
      </c>
      <c r="J6147" s="372"/>
    </row>
    <row r="6148" spans="1:10" ht="15" customHeight="1" x14ac:dyDescent="0.2">
      <c r="A6148" s="8">
        <v>1872</v>
      </c>
      <c r="B6148" s="360" t="s">
        <v>1166</v>
      </c>
      <c r="C6148" s="376" t="s">
        <v>256</v>
      </c>
      <c r="D6148" s="52">
        <v>17</v>
      </c>
      <c r="F6148" s="8" t="s">
        <v>379</v>
      </c>
      <c r="G6148" s="8">
        <v>23</v>
      </c>
      <c r="I6148" s="8">
        <f t="shared" si="128"/>
        <v>40</v>
      </c>
      <c r="J6148" s="372"/>
    </row>
    <row r="6149" spans="1:10" ht="15" customHeight="1" x14ac:dyDescent="0.2">
      <c r="A6149" s="8">
        <v>1871</v>
      </c>
      <c r="B6149" s="360" t="s">
        <v>1166</v>
      </c>
      <c r="C6149" s="377" t="s">
        <v>1323</v>
      </c>
      <c r="D6149" s="8">
        <v>56</v>
      </c>
      <c r="F6149" s="52" t="s">
        <v>404</v>
      </c>
      <c r="G6149" s="52">
        <v>20</v>
      </c>
      <c r="I6149" s="8">
        <f t="shared" si="128"/>
        <v>76</v>
      </c>
      <c r="J6149" s="372"/>
    </row>
    <row r="6150" spans="1:10" ht="15" customHeight="1" x14ac:dyDescent="0.2">
      <c r="A6150" s="8">
        <v>1870</v>
      </c>
      <c r="B6150" s="360" t="s">
        <v>1166</v>
      </c>
      <c r="C6150" s="376" t="s">
        <v>392</v>
      </c>
      <c r="D6150" s="52">
        <v>30</v>
      </c>
      <c r="F6150" s="8" t="s">
        <v>1355</v>
      </c>
      <c r="G6150" s="8">
        <v>31</v>
      </c>
      <c r="I6150" s="8">
        <f t="shared" si="128"/>
        <v>61</v>
      </c>
      <c r="J6150" s="372"/>
    </row>
    <row r="6151" spans="1:10" ht="15" customHeight="1" x14ac:dyDescent="0.2">
      <c r="A6151" s="8">
        <v>1869</v>
      </c>
      <c r="B6151" s="360" t="s">
        <v>1166</v>
      </c>
      <c r="C6151" s="376" t="s">
        <v>121</v>
      </c>
      <c r="D6151" s="52">
        <v>10</v>
      </c>
      <c r="F6151" s="8" t="s">
        <v>1351</v>
      </c>
      <c r="G6151" s="8">
        <v>23</v>
      </c>
      <c r="I6151" s="8">
        <f t="shared" si="128"/>
        <v>33</v>
      </c>
      <c r="J6151" s="372"/>
    </row>
    <row r="6152" spans="1:10" ht="15" customHeight="1" x14ac:dyDescent="0.2">
      <c r="A6152" s="8">
        <v>1868</v>
      </c>
      <c r="B6152" s="360" t="s">
        <v>1166</v>
      </c>
      <c r="C6152" s="376" t="s">
        <v>514</v>
      </c>
      <c r="D6152" s="52">
        <v>10</v>
      </c>
      <c r="F6152" s="8" t="s">
        <v>409</v>
      </c>
      <c r="G6152" s="8">
        <v>28</v>
      </c>
      <c r="I6152" s="8">
        <f t="shared" si="128"/>
        <v>38</v>
      </c>
      <c r="J6152" s="372"/>
    </row>
    <row r="6153" spans="1:10" ht="15" customHeight="1" x14ac:dyDescent="0.2">
      <c r="A6153" s="8">
        <v>1867</v>
      </c>
      <c r="B6153" s="360" t="s">
        <v>1166</v>
      </c>
      <c r="C6153" s="377" t="s">
        <v>397</v>
      </c>
      <c r="D6153" s="8">
        <v>17</v>
      </c>
      <c r="F6153" s="52" t="s">
        <v>422</v>
      </c>
      <c r="G6153" s="52">
        <v>13</v>
      </c>
      <c r="I6153" s="8">
        <f t="shared" si="128"/>
        <v>30</v>
      </c>
      <c r="J6153" s="372"/>
    </row>
    <row r="6154" spans="1:10" ht="15" customHeight="1" x14ac:dyDescent="0.2">
      <c r="A6154" s="8">
        <v>1866</v>
      </c>
      <c r="B6154" s="365" t="s">
        <v>1167</v>
      </c>
      <c r="C6154" s="8" t="s">
        <v>516</v>
      </c>
      <c r="D6154" s="8">
        <v>28</v>
      </c>
      <c r="F6154" s="52" t="s">
        <v>139</v>
      </c>
      <c r="G6154" s="52">
        <v>17</v>
      </c>
      <c r="I6154" s="8">
        <f t="shared" si="128"/>
        <v>45</v>
      </c>
      <c r="J6154" s="372"/>
    </row>
    <row r="6155" spans="1:10" ht="15" customHeight="1" x14ac:dyDescent="0.2">
      <c r="A6155" s="8">
        <v>1865</v>
      </c>
      <c r="B6155" s="365" t="s">
        <v>1167</v>
      </c>
      <c r="C6155" s="52" t="s">
        <v>400</v>
      </c>
      <c r="D6155" s="52">
        <v>20</v>
      </c>
      <c r="F6155" s="8" t="s">
        <v>1323</v>
      </c>
      <c r="G6155" s="8">
        <v>23</v>
      </c>
      <c r="I6155" s="8">
        <f t="shared" si="128"/>
        <v>43</v>
      </c>
      <c r="J6155" s="372"/>
    </row>
    <row r="6156" spans="1:10" ht="15" customHeight="1" x14ac:dyDescent="0.2">
      <c r="A6156" s="8">
        <v>1864</v>
      </c>
      <c r="B6156" s="365" t="s">
        <v>1167</v>
      </c>
      <c r="C6156" s="52" t="s">
        <v>442</v>
      </c>
      <c r="D6156" s="52">
        <v>21</v>
      </c>
      <c r="E6156" s="52" t="s">
        <v>777</v>
      </c>
      <c r="F6156" s="8" t="s">
        <v>243</v>
      </c>
      <c r="G6156" s="8">
        <v>27</v>
      </c>
      <c r="I6156" s="8">
        <f t="shared" si="128"/>
        <v>48</v>
      </c>
      <c r="J6156" s="372"/>
    </row>
    <row r="6157" spans="1:10" ht="15" customHeight="1" x14ac:dyDescent="0.2">
      <c r="A6157" s="8">
        <v>1863</v>
      </c>
      <c r="B6157" s="365" t="s">
        <v>1167</v>
      </c>
      <c r="C6157" s="8" t="s">
        <v>409</v>
      </c>
      <c r="D6157" s="8">
        <v>34</v>
      </c>
      <c r="F6157" s="52" t="s">
        <v>138</v>
      </c>
      <c r="G6157" s="52">
        <v>10</v>
      </c>
      <c r="I6157" s="8">
        <f t="shared" si="128"/>
        <v>44</v>
      </c>
      <c r="J6157" s="372"/>
    </row>
    <row r="6158" spans="1:10" ht="15" customHeight="1" x14ac:dyDescent="0.2">
      <c r="A6158" s="8">
        <v>1862</v>
      </c>
      <c r="B6158" s="365" t="s">
        <v>1167</v>
      </c>
      <c r="C6158" s="8" t="s">
        <v>187</v>
      </c>
      <c r="D6158" s="8">
        <v>31</v>
      </c>
      <c r="F6158" s="52" t="s">
        <v>439</v>
      </c>
      <c r="G6158" s="52">
        <v>14</v>
      </c>
      <c r="I6158" s="8">
        <f t="shared" si="128"/>
        <v>45</v>
      </c>
      <c r="J6158" s="372"/>
    </row>
    <row r="6159" spans="1:10" ht="15" customHeight="1" x14ac:dyDescent="0.2">
      <c r="A6159" s="8">
        <v>1861</v>
      </c>
      <c r="B6159" s="365" t="s">
        <v>1167</v>
      </c>
      <c r="C6159" s="52" t="s">
        <v>1355</v>
      </c>
      <c r="D6159" s="52">
        <v>30</v>
      </c>
      <c r="F6159" s="8" t="s">
        <v>295</v>
      </c>
      <c r="G6159" s="8">
        <v>37</v>
      </c>
      <c r="I6159" s="8">
        <f t="shared" si="128"/>
        <v>67</v>
      </c>
      <c r="J6159" s="372"/>
    </row>
    <row r="6160" spans="1:10" ht="15" customHeight="1" x14ac:dyDescent="0.2">
      <c r="A6160" s="8">
        <v>1860</v>
      </c>
      <c r="B6160" s="365" t="s">
        <v>1167</v>
      </c>
      <c r="C6160" s="52" t="s">
        <v>154</v>
      </c>
      <c r="D6160" s="52">
        <v>10</v>
      </c>
      <c r="F6160" s="8" t="s">
        <v>256</v>
      </c>
      <c r="G6160" s="8">
        <v>13</v>
      </c>
      <c r="I6160" s="8">
        <f t="shared" si="128"/>
        <v>23</v>
      </c>
      <c r="J6160" s="372"/>
    </row>
    <row r="6161" spans="1:10" ht="15" customHeight="1" x14ac:dyDescent="0.2">
      <c r="A6161" s="8">
        <v>1859</v>
      </c>
      <c r="B6161" s="365" t="s">
        <v>1167</v>
      </c>
      <c r="C6161" s="52" t="s">
        <v>379</v>
      </c>
      <c r="D6161" s="52">
        <v>9</v>
      </c>
      <c r="F6161" s="8" t="s">
        <v>1353</v>
      </c>
      <c r="G6161" s="8">
        <v>28</v>
      </c>
      <c r="I6161" s="8">
        <f t="shared" si="128"/>
        <v>37</v>
      </c>
      <c r="J6161" s="372"/>
    </row>
    <row r="6162" spans="1:10" ht="15" customHeight="1" x14ac:dyDescent="0.2">
      <c r="A6162" s="8">
        <v>1858</v>
      </c>
      <c r="B6162" s="365" t="s">
        <v>1167</v>
      </c>
      <c r="C6162" s="52" t="s">
        <v>1347</v>
      </c>
      <c r="D6162" s="52">
        <v>6</v>
      </c>
      <c r="F6162" s="8" t="s">
        <v>540</v>
      </c>
      <c r="G6162" s="8">
        <v>31</v>
      </c>
      <c r="I6162" s="8">
        <f t="shared" si="128"/>
        <v>37</v>
      </c>
      <c r="J6162" s="372"/>
    </row>
    <row r="6163" spans="1:10" ht="15" customHeight="1" x14ac:dyDescent="0.2">
      <c r="A6163" s="8">
        <v>1857</v>
      </c>
      <c r="B6163" s="365" t="s">
        <v>1167</v>
      </c>
      <c r="C6163" s="8" t="s">
        <v>397</v>
      </c>
      <c r="D6163" s="8">
        <v>20</v>
      </c>
      <c r="F6163" s="52" t="s">
        <v>121</v>
      </c>
      <c r="G6163" s="52">
        <v>10</v>
      </c>
      <c r="I6163" s="8">
        <f t="shared" si="128"/>
        <v>30</v>
      </c>
      <c r="J6163" s="372"/>
    </row>
    <row r="6164" spans="1:10" ht="15" customHeight="1" x14ac:dyDescent="0.2">
      <c r="A6164" s="8">
        <v>1856</v>
      </c>
      <c r="B6164" s="365" t="s">
        <v>1167</v>
      </c>
      <c r="C6164" s="8" t="s">
        <v>319</v>
      </c>
      <c r="D6164" s="8">
        <v>17</v>
      </c>
      <c r="F6164" s="52" t="s">
        <v>514</v>
      </c>
      <c r="G6164" s="52">
        <v>6</v>
      </c>
      <c r="I6164" s="8">
        <f t="shared" si="128"/>
        <v>23</v>
      </c>
      <c r="J6164" s="372"/>
    </row>
    <row r="6165" spans="1:10" ht="15" customHeight="1" x14ac:dyDescent="0.2">
      <c r="A6165" s="8">
        <v>1855</v>
      </c>
      <c r="B6165" s="365" t="s">
        <v>1167</v>
      </c>
      <c r="C6165" s="8" t="s">
        <v>1352</v>
      </c>
      <c r="D6165" s="8">
        <v>38</v>
      </c>
      <c r="F6165" s="52" t="s">
        <v>441</v>
      </c>
      <c r="G6165" s="52">
        <v>20</v>
      </c>
      <c r="H6165" s="216" t="s">
        <v>1387</v>
      </c>
      <c r="I6165" s="8">
        <f t="shared" si="128"/>
        <v>58</v>
      </c>
      <c r="J6165" s="372"/>
    </row>
    <row r="6166" spans="1:10" ht="15" customHeight="1" x14ac:dyDescent="0.2">
      <c r="A6166" s="8">
        <v>1854</v>
      </c>
      <c r="B6166" s="365" t="s">
        <v>1167</v>
      </c>
      <c r="C6166" s="52" t="s">
        <v>1351</v>
      </c>
      <c r="D6166" s="52">
        <v>7</v>
      </c>
      <c r="F6166" s="8" t="s">
        <v>422</v>
      </c>
      <c r="G6166" s="8">
        <v>21</v>
      </c>
      <c r="I6166" s="8">
        <f t="shared" si="128"/>
        <v>28</v>
      </c>
      <c r="J6166" s="372"/>
    </row>
    <row r="6167" spans="1:10" ht="15" customHeight="1" x14ac:dyDescent="0.2">
      <c r="A6167" s="8">
        <v>1853</v>
      </c>
      <c r="B6167" s="360" t="s">
        <v>1168</v>
      </c>
      <c r="C6167" s="377" t="s">
        <v>138</v>
      </c>
      <c r="D6167" s="8">
        <v>24</v>
      </c>
      <c r="F6167" s="52" t="s">
        <v>439</v>
      </c>
      <c r="G6167" s="52">
        <v>3</v>
      </c>
      <c r="I6167" s="8">
        <f t="shared" si="128"/>
        <v>27</v>
      </c>
      <c r="J6167" s="372"/>
    </row>
    <row r="6168" spans="1:10" ht="15" customHeight="1" x14ac:dyDescent="0.2">
      <c r="A6168" s="8">
        <v>1852</v>
      </c>
      <c r="B6168" s="360" t="s">
        <v>1168</v>
      </c>
      <c r="C6168" s="377" t="s">
        <v>392</v>
      </c>
      <c r="D6168" s="8">
        <v>24</v>
      </c>
      <c r="F6168" s="52" t="s">
        <v>442</v>
      </c>
      <c r="G6168" s="52">
        <v>10</v>
      </c>
      <c r="I6168" s="8">
        <f t="shared" si="128"/>
        <v>34</v>
      </c>
      <c r="J6168" s="372"/>
    </row>
    <row r="6169" spans="1:10" ht="15" customHeight="1" x14ac:dyDescent="0.2">
      <c r="A6169" s="8">
        <v>1851</v>
      </c>
      <c r="B6169" s="360" t="s">
        <v>1168</v>
      </c>
      <c r="C6169" s="376" t="s">
        <v>1353</v>
      </c>
      <c r="D6169" s="52">
        <v>7</v>
      </c>
      <c r="F6169" s="8" t="s">
        <v>386</v>
      </c>
      <c r="G6169" s="8">
        <v>22</v>
      </c>
      <c r="I6169" s="8">
        <f t="shared" si="128"/>
        <v>29</v>
      </c>
      <c r="J6169" s="372"/>
    </row>
    <row r="6170" spans="1:10" ht="15" customHeight="1" x14ac:dyDescent="0.2">
      <c r="A6170" s="8">
        <v>1850</v>
      </c>
      <c r="B6170" s="360" t="s">
        <v>1168</v>
      </c>
      <c r="C6170" s="376" t="s">
        <v>514</v>
      </c>
      <c r="D6170" s="52">
        <v>10</v>
      </c>
      <c r="F6170" s="8" t="s">
        <v>540</v>
      </c>
      <c r="G6170" s="8">
        <v>21</v>
      </c>
      <c r="I6170" s="8">
        <f t="shared" si="128"/>
        <v>31</v>
      </c>
      <c r="J6170" s="372"/>
    </row>
    <row r="6171" spans="1:10" ht="15" customHeight="1" x14ac:dyDescent="0.2">
      <c r="A6171" s="8">
        <v>1849</v>
      </c>
      <c r="B6171" s="360" t="s">
        <v>1168</v>
      </c>
      <c r="C6171" s="377" t="s">
        <v>319</v>
      </c>
      <c r="D6171" s="8">
        <v>33</v>
      </c>
      <c r="E6171" s="52" t="s">
        <v>777</v>
      </c>
      <c r="F6171" s="52" t="s">
        <v>1347</v>
      </c>
      <c r="G6171" s="52">
        <v>27</v>
      </c>
      <c r="I6171" s="8">
        <f t="shared" si="128"/>
        <v>60</v>
      </c>
      <c r="J6171" s="372"/>
    </row>
    <row r="6172" spans="1:10" ht="15" customHeight="1" x14ac:dyDescent="0.2">
      <c r="A6172" s="8">
        <v>1848</v>
      </c>
      <c r="B6172" s="360" t="s">
        <v>1168</v>
      </c>
      <c r="C6172" s="377" t="s">
        <v>441</v>
      </c>
      <c r="D6172" s="8">
        <v>17</v>
      </c>
      <c r="F6172" s="52" t="s">
        <v>397</v>
      </c>
      <c r="G6172" s="52">
        <v>7</v>
      </c>
      <c r="I6172" s="8">
        <f t="shared" si="128"/>
        <v>24</v>
      </c>
      <c r="J6172" s="372"/>
    </row>
    <row r="6173" spans="1:10" ht="15" customHeight="1" x14ac:dyDescent="0.2">
      <c r="A6173" s="8">
        <v>1847</v>
      </c>
      <c r="B6173" s="360" t="s">
        <v>1168</v>
      </c>
      <c r="C6173" s="377" t="s">
        <v>400</v>
      </c>
      <c r="D6173" s="8">
        <v>31</v>
      </c>
      <c r="F6173" s="52" t="s">
        <v>409</v>
      </c>
      <c r="G6173" s="52">
        <v>24</v>
      </c>
      <c r="I6173" s="8">
        <f t="shared" ref="I6173:I6236" si="129">D6173+G6173</f>
        <v>55</v>
      </c>
      <c r="J6173" s="372"/>
    </row>
    <row r="6174" spans="1:10" ht="15" customHeight="1" x14ac:dyDescent="0.2">
      <c r="A6174" s="8">
        <v>1846</v>
      </c>
      <c r="B6174" s="360" t="s">
        <v>1168</v>
      </c>
      <c r="C6174" s="377" t="s">
        <v>154</v>
      </c>
      <c r="D6174" s="8">
        <v>27</v>
      </c>
      <c r="F6174" s="52" t="s">
        <v>295</v>
      </c>
      <c r="G6174" s="52">
        <v>24</v>
      </c>
      <c r="I6174" s="8">
        <f t="shared" si="129"/>
        <v>51</v>
      </c>
      <c r="J6174" s="372"/>
    </row>
    <row r="6175" spans="1:10" ht="15" customHeight="1" x14ac:dyDescent="0.2">
      <c r="A6175" s="8">
        <v>1845</v>
      </c>
      <c r="B6175" s="360" t="s">
        <v>1168</v>
      </c>
      <c r="C6175" s="377" t="s">
        <v>379</v>
      </c>
      <c r="D6175" s="8">
        <v>23</v>
      </c>
      <c r="F6175" s="52" t="s">
        <v>256</v>
      </c>
      <c r="G6175" s="52">
        <v>17</v>
      </c>
      <c r="I6175" s="8">
        <f t="shared" si="129"/>
        <v>40</v>
      </c>
      <c r="J6175" s="372"/>
    </row>
    <row r="6176" spans="1:10" ht="15" customHeight="1" x14ac:dyDescent="0.2">
      <c r="A6176" s="8">
        <v>1844</v>
      </c>
      <c r="B6176" s="360" t="s">
        <v>1168</v>
      </c>
      <c r="C6176" s="376" t="s">
        <v>404</v>
      </c>
      <c r="D6176" s="52">
        <v>24</v>
      </c>
      <c r="F6176" s="8" t="s">
        <v>752</v>
      </c>
      <c r="G6176" s="8">
        <v>27</v>
      </c>
      <c r="I6176" s="8">
        <f t="shared" si="129"/>
        <v>51</v>
      </c>
      <c r="J6176" s="372"/>
    </row>
    <row r="6177" spans="1:10" ht="15" customHeight="1" x14ac:dyDescent="0.2">
      <c r="A6177" s="8">
        <v>1843</v>
      </c>
      <c r="B6177" s="360" t="s">
        <v>1168</v>
      </c>
      <c r="C6177" s="376" t="s">
        <v>139</v>
      </c>
      <c r="D6177" s="52">
        <v>0</v>
      </c>
      <c r="F6177" s="8" t="s">
        <v>187</v>
      </c>
      <c r="G6177" s="8">
        <v>50</v>
      </c>
      <c r="I6177" s="8">
        <f t="shared" si="129"/>
        <v>50</v>
      </c>
      <c r="J6177" s="372"/>
    </row>
    <row r="6178" spans="1:10" ht="15" customHeight="1" x14ac:dyDescent="0.2">
      <c r="A6178" s="8">
        <v>1842</v>
      </c>
      <c r="B6178" s="360" t="s">
        <v>1168</v>
      </c>
      <c r="C6178" s="376" t="s">
        <v>243</v>
      </c>
      <c r="D6178" s="52">
        <v>30</v>
      </c>
      <c r="F6178" s="8" t="s">
        <v>516</v>
      </c>
      <c r="G6178" s="8">
        <v>31</v>
      </c>
      <c r="I6178" s="8">
        <f t="shared" si="129"/>
        <v>61</v>
      </c>
      <c r="J6178" s="372"/>
    </row>
    <row r="6179" spans="1:10" ht="15" customHeight="1" x14ac:dyDescent="0.2">
      <c r="A6179" s="8">
        <v>1841</v>
      </c>
      <c r="B6179" s="360" t="s">
        <v>1168</v>
      </c>
      <c r="C6179" s="376" t="s">
        <v>1355</v>
      </c>
      <c r="D6179" s="52">
        <v>10</v>
      </c>
      <c r="F6179" s="8" t="s">
        <v>1323</v>
      </c>
      <c r="G6179" s="8">
        <v>49</v>
      </c>
      <c r="H6179" s="216" t="s">
        <v>1405</v>
      </c>
      <c r="I6179" s="8">
        <f t="shared" si="129"/>
        <v>59</v>
      </c>
      <c r="J6179" s="372"/>
    </row>
    <row r="6180" spans="1:10" ht="15" customHeight="1" x14ac:dyDescent="0.2">
      <c r="A6180" s="8">
        <v>1840</v>
      </c>
      <c r="B6180" s="365" t="s">
        <v>1169</v>
      </c>
      <c r="C6180" s="52" t="s">
        <v>442</v>
      </c>
      <c r="D6180" s="52">
        <v>20</v>
      </c>
      <c r="F6180" s="8" t="s">
        <v>187</v>
      </c>
      <c r="G6180" s="8">
        <v>30</v>
      </c>
      <c r="I6180" s="8">
        <f t="shared" si="129"/>
        <v>50</v>
      </c>
      <c r="J6180" s="372"/>
    </row>
    <row r="6181" spans="1:10" ht="15" customHeight="1" x14ac:dyDescent="0.2">
      <c r="A6181" s="8">
        <v>1839</v>
      </c>
      <c r="B6181" s="365" t="s">
        <v>1169</v>
      </c>
      <c r="C6181" s="52" t="s">
        <v>439</v>
      </c>
      <c r="D6181" s="52">
        <v>24</v>
      </c>
      <c r="F6181" s="8" t="s">
        <v>139</v>
      </c>
      <c r="G6181" s="8">
        <v>45</v>
      </c>
      <c r="I6181" s="8">
        <f t="shared" si="129"/>
        <v>69</v>
      </c>
      <c r="J6181" s="372"/>
    </row>
    <row r="6182" spans="1:10" ht="15" customHeight="1" x14ac:dyDescent="0.2">
      <c r="A6182" s="8">
        <v>1838</v>
      </c>
      <c r="B6182" s="365" t="s">
        <v>1169</v>
      </c>
      <c r="C6182" s="52" t="s">
        <v>386</v>
      </c>
      <c r="D6182" s="52">
        <v>12</v>
      </c>
      <c r="F6182" s="8" t="s">
        <v>752</v>
      </c>
      <c r="G6182" s="8">
        <v>24</v>
      </c>
      <c r="I6182" s="8">
        <f t="shared" si="129"/>
        <v>36</v>
      </c>
      <c r="J6182" s="372"/>
    </row>
    <row r="6183" spans="1:10" ht="15" customHeight="1" x14ac:dyDescent="0.2">
      <c r="A6183" s="8">
        <v>1837</v>
      </c>
      <c r="B6183" s="365" t="s">
        <v>1169</v>
      </c>
      <c r="C6183" s="8" t="s">
        <v>243</v>
      </c>
      <c r="D6183" s="8">
        <v>19</v>
      </c>
      <c r="F6183" s="52" t="s">
        <v>138</v>
      </c>
      <c r="G6183" s="52">
        <v>14</v>
      </c>
      <c r="I6183" s="8">
        <f t="shared" si="129"/>
        <v>33</v>
      </c>
      <c r="J6183" s="372"/>
    </row>
    <row r="6184" spans="1:10" ht="15" customHeight="1" x14ac:dyDescent="0.2">
      <c r="A6184" s="8">
        <v>1836</v>
      </c>
      <c r="B6184" s="365" t="s">
        <v>1169</v>
      </c>
      <c r="C6184" s="52" t="s">
        <v>409</v>
      </c>
      <c r="D6184" s="52">
        <v>21</v>
      </c>
      <c r="F6184" s="8" t="s">
        <v>319</v>
      </c>
      <c r="G6184" s="8">
        <v>28</v>
      </c>
      <c r="I6184" s="8">
        <f t="shared" si="129"/>
        <v>49</v>
      </c>
      <c r="J6184" s="372"/>
    </row>
    <row r="6185" spans="1:10" ht="15" customHeight="1" x14ac:dyDescent="0.2">
      <c r="A6185" s="8">
        <v>1835</v>
      </c>
      <c r="B6185" s="365" t="s">
        <v>1169</v>
      </c>
      <c r="C6185" s="8" t="s">
        <v>121</v>
      </c>
      <c r="D6185" s="8">
        <v>29</v>
      </c>
      <c r="F6185" s="52" t="s">
        <v>379</v>
      </c>
      <c r="G6185" s="52">
        <v>27</v>
      </c>
      <c r="I6185" s="8">
        <f t="shared" si="129"/>
        <v>56</v>
      </c>
      <c r="J6185" s="372"/>
    </row>
    <row r="6186" spans="1:10" ht="15" customHeight="1" x14ac:dyDescent="0.2">
      <c r="A6186" s="8">
        <v>1834</v>
      </c>
      <c r="B6186" s="365" t="s">
        <v>1169</v>
      </c>
      <c r="C6186" s="52" t="s">
        <v>1352</v>
      </c>
      <c r="D6186" s="52">
        <v>20</v>
      </c>
      <c r="F6186" s="8" t="s">
        <v>154</v>
      </c>
      <c r="G6186" s="8">
        <v>22</v>
      </c>
      <c r="I6186" s="8">
        <f t="shared" si="129"/>
        <v>42</v>
      </c>
      <c r="J6186" s="372"/>
    </row>
    <row r="6187" spans="1:10" ht="15" customHeight="1" x14ac:dyDescent="0.2">
      <c r="A6187" s="8">
        <v>1833</v>
      </c>
      <c r="B6187" s="365" t="s">
        <v>1169</v>
      </c>
      <c r="C6187" s="52" t="s">
        <v>540</v>
      </c>
      <c r="D6187" s="52">
        <v>18</v>
      </c>
      <c r="F6187" s="8" t="s">
        <v>441</v>
      </c>
      <c r="G6187" s="8">
        <v>26</v>
      </c>
      <c r="I6187" s="8">
        <f t="shared" si="129"/>
        <v>44</v>
      </c>
      <c r="J6187" s="372"/>
    </row>
    <row r="6188" spans="1:10" ht="15" customHeight="1" x14ac:dyDescent="0.2">
      <c r="A6188" s="8">
        <v>1832</v>
      </c>
      <c r="B6188" s="365" t="s">
        <v>1169</v>
      </c>
      <c r="C6188" s="8" t="s">
        <v>1353</v>
      </c>
      <c r="D6188" s="8">
        <v>23</v>
      </c>
      <c r="F6188" s="52" t="s">
        <v>404</v>
      </c>
      <c r="G6188" s="52">
        <v>3</v>
      </c>
      <c r="I6188" s="8">
        <f t="shared" si="129"/>
        <v>26</v>
      </c>
      <c r="J6188" s="372"/>
    </row>
    <row r="6189" spans="1:10" ht="15" customHeight="1" x14ac:dyDescent="0.2">
      <c r="A6189" s="8">
        <v>1831</v>
      </c>
      <c r="B6189" s="365" t="s">
        <v>1169</v>
      </c>
      <c r="C6189" s="8" t="s">
        <v>256</v>
      </c>
      <c r="D6189" s="8">
        <v>28</v>
      </c>
      <c r="F6189" s="52" t="s">
        <v>392</v>
      </c>
      <c r="G6189" s="52">
        <v>16</v>
      </c>
      <c r="H6189" s="216" t="s">
        <v>1392</v>
      </c>
      <c r="I6189" s="8">
        <f t="shared" si="129"/>
        <v>44</v>
      </c>
      <c r="J6189" s="372"/>
    </row>
    <row r="6190" spans="1:10" ht="15" customHeight="1" x14ac:dyDescent="0.2">
      <c r="A6190" s="8">
        <v>1830</v>
      </c>
      <c r="B6190" s="365" t="s">
        <v>1169</v>
      </c>
      <c r="C6190" s="52" t="s">
        <v>422</v>
      </c>
      <c r="D6190" s="52">
        <v>0</v>
      </c>
      <c r="F6190" s="8" t="s">
        <v>397</v>
      </c>
      <c r="G6190" s="8">
        <v>24</v>
      </c>
      <c r="I6190" s="8">
        <f t="shared" si="129"/>
        <v>24</v>
      </c>
      <c r="J6190" s="372"/>
    </row>
    <row r="6191" spans="1:10" ht="15" customHeight="1" x14ac:dyDescent="0.2">
      <c r="A6191" s="8">
        <v>1829</v>
      </c>
      <c r="B6191" s="365" t="s">
        <v>1169</v>
      </c>
      <c r="C6191" s="52" t="s">
        <v>514</v>
      </c>
      <c r="D6191" s="52">
        <v>14</v>
      </c>
      <c r="F6191" s="8" t="s">
        <v>516</v>
      </c>
      <c r="G6191" s="8">
        <v>28</v>
      </c>
      <c r="I6191" s="8">
        <f t="shared" si="129"/>
        <v>42</v>
      </c>
      <c r="J6191" s="372"/>
    </row>
    <row r="6192" spans="1:10" ht="15" customHeight="1" x14ac:dyDescent="0.2">
      <c r="A6192" s="8">
        <v>1828</v>
      </c>
      <c r="B6192" s="365" t="s">
        <v>1169</v>
      </c>
      <c r="C6192" s="8" t="s">
        <v>1351</v>
      </c>
      <c r="D6192" s="8">
        <v>35</v>
      </c>
      <c r="F6192" s="52" t="s">
        <v>295</v>
      </c>
      <c r="G6192" s="52">
        <v>28</v>
      </c>
      <c r="I6192" s="8">
        <f t="shared" si="129"/>
        <v>63</v>
      </c>
      <c r="J6192" s="372"/>
    </row>
    <row r="6193" spans="1:10" ht="15" customHeight="1" x14ac:dyDescent="0.2">
      <c r="A6193" s="8">
        <v>1827</v>
      </c>
      <c r="B6193" s="360" t="s">
        <v>1170</v>
      </c>
      <c r="C6193" s="376" t="s">
        <v>516</v>
      </c>
      <c r="D6193" s="52">
        <v>14</v>
      </c>
      <c r="E6193" s="52" t="s">
        <v>777</v>
      </c>
      <c r="F6193" s="8" t="s">
        <v>121</v>
      </c>
      <c r="G6193" s="8">
        <v>17</v>
      </c>
      <c r="I6193" s="8">
        <f t="shared" si="129"/>
        <v>31</v>
      </c>
      <c r="J6193" s="372"/>
    </row>
    <row r="6194" spans="1:10" ht="15" customHeight="1" x14ac:dyDescent="0.2">
      <c r="A6194" s="8">
        <v>1826</v>
      </c>
      <c r="B6194" s="360" t="s">
        <v>1170</v>
      </c>
      <c r="C6194" s="376" t="s">
        <v>138</v>
      </c>
      <c r="D6194" s="52">
        <v>5</v>
      </c>
      <c r="F6194" s="8" t="s">
        <v>514</v>
      </c>
      <c r="G6194" s="8">
        <v>17</v>
      </c>
      <c r="I6194" s="8">
        <f t="shared" si="129"/>
        <v>22</v>
      </c>
      <c r="J6194" s="372"/>
    </row>
    <row r="6195" spans="1:10" ht="15" customHeight="1" x14ac:dyDescent="0.2">
      <c r="A6195" s="8">
        <v>1825</v>
      </c>
      <c r="B6195" s="360" t="s">
        <v>1170</v>
      </c>
      <c r="C6195" s="52" t="s">
        <v>8219</v>
      </c>
      <c r="D6195" s="52">
        <v>10</v>
      </c>
      <c r="F6195" s="8" t="s">
        <v>400</v>
      </c>
      <c r="G6195" s="8">
        <v>23</v>
      </c>
      <c r="I6195" s="8">
        <f t="shared" si="129"/>
        <v>33</v>
      </c>
      <c r="J6195" s="372"/>
    </row>
    <row r="6196" spans="1:10" ht="15" customHeight="1" x14ac:dyDescent="0.2">
      <c r="A6196" s="8">
        <v>1824</v>
      </c>
      <c r="B6196" s="360" t="s">
        <v>1170</v>
      </c>
      <c r="C6196" s="377" t="s">
        <v>442</v>
      </c>
      <c r="D6196" s="8">
        <v>44</v>
      </c>
      <c r="F6196" s="52" t="s">
        <v>422</v>
      </c>
      <c r="G6196" s="52">
        <v>17</v>
      </c>
      <c r="I6196" s="8">
        <f t="shared" si="129"/>
        <v>61</v>
      </c>
      <c r="J6196" s="372"/>
    </row>
    <row r="6197" spans="1:10" ht="15" customHeight="1" x14ac:dyDescent="0.2">
      <c r="A6197" s="8">
        <v>1823</v>
      </c>
      <c r="B6197" s="360" t="s">
        <v>1170</v>
      </c>
      <c r="C6197" s="376" t="s">
        <v>439</v>
      </c>
      <c r="D6197" s="52">
        <v>0</v>
      </c>
      <c r="F6197" s="8" t="s">
        <v>243</v>
      </c>
      <c r="G6197" s="8">
        <v>20</v>
      </c>
      <c r="I6197" s="8">
        <f t="shared" si="129"/>
        <v>20</v>
      </c>
      <c r="J6197" s="372"/>
    </row>
    <row r="6198" spans="1:10" ht="15" customHeight="1" x14ac:dyDescent="0.2">
      <c r="A6198" s="8">
        <v>1822</v>
      </c>
      <c r="B6198" s="360" t="s">
        <v>1170</v>
      </c>
      <c r="C6198" s="376" t="s">
        <v>397</v>
      </c>
      <c r="D6198" s="52">
        <v>7</v>
      </c>
      <c r="F6198" s="8" t="s">
        <v>1352</v>
      </c>
      <c r="G6198" s="8">
        <v>31</v>
      </c>
      <c r="I6198" s="8">
        <f t="shared" si="129"/>
        <v>38</v>
      </c>
      <c r="J6198" s="372"/>
    </row>
    <row r="6199" spans="1:10" ht="15" customHeight="1" x14ac:dyDescent="0.2">
      <c r="A6199" s="8">
        <v>1821</v>
      </c>
      <c r="B6199" s="360" t="s">
        <v>1170</v>
      </c>
      <c r="C6199" s="376" t="s">
        <v>187</v>
      </c>
      <c r="D6199" s="52">
        <v>18</v>
      </c>
      <c r="F6199" s="8" t="s">
        <v>386</v>
      </c>
      <c r="G6199" s="8">
        <v>41</v>
      </c>
      <c r="I6199" s="8">
        <f t="shared" si="129"/>
        <v>59</v>
      </c>
      <c r="J6199" s="372"/>
    </row>
    <row r="6200" spans="1:10" ht="15" customHeight="1" x14ac:dyDescent="0.2">
      <c r="A6200" s="8">
        <v>1820</v>
      </c>
      <c r="B6200" s="360" t="s">
        <v>1170</v>
      </c>
      <c r="C6200" s="377" t="s">
        <v>1323</v>
      </c>
      <c r="D6200" s="8">
        <v>20</v>
      </c>
      <c r="F6200" s="52" t="s">
        <v>409</v>
      </c>
      <c r="G6200" s="52">
        <v>17</v>
      </c>
      <c r="I6200" s="8">
        <f t="shared" si="129"/>
        <v>37</v>
      </c>
      <c r="J6200" s="372"/>
    </row>
    <row r="6201" spans="1:10" ht="15" customHeight="1" x14ac:dyDescent="0.2">
      <c r="A6201" s="8">
        <v>1819</v>
      </c>
      <c r="B6201" s="360" t="s">
        <v>1170</v>
      </c>
      <c r="C6201" s="377" t="s">
        <v>392</v>
      </c>
      <c r="D6201" s="8">
        <v>38</v>
      </c>
      <c r="F6201" s="52" t="s">
        <v>1353</v>
      </c>
      <c r="G6201" s="52">
        <v>28</v>
      </c>
      <c r="I6201" s="8">
        <f t="shared" si="129"/>
        <v>66</v>
      </c>
      <c r="J6201" s="372"/>
    </row>
    <row r="6202" spans="1:10" ht="15" customHeight="1" x14ac:dyDescent="0.2">
      <c r="A6202" s="8">
        <v>1818</v>
      </c>
      <c r="B6202" s="360" t="s">
        <v>1170</v>
      </c>
      <c r="C6202" s="376" t="s">
        <v>404</v>
      </c>
      <c r="D6202" s="52">
        <v>7</v>
      </c>
      <c r="F6202" s="8" t="s">
        <v>1347</v>
      </c>
      <c r="G6202" s="8">
        <v>20</v>
      </c>
      <c r="I6202" s="8">
        <f t="shared" si="129"/>
        <v>27</v>
      </c>
      <c r="J6202" s="372"/>
    </row>
    <row r="6203" spans="1:10" ht="15" customHeight="1" x14ac:dyDescent="0.2">
      <c r="A6203" s="8">
        <v>1817</v>
      </c>
      <c r="B6203" s="360" t="s">
        <v>1170</v>
      </c>
      <c r="C6203" s="377" t="s">
        <v>295</v>
      </c>
      <c r="D6203" s="8">
        <v>27</v>
      </c>
      <c r="F6203" s="52" t="s">
        <v>540</v>
      </c>
      <c r="G6203" s="52">
        <v>21</v>
      </c>
      <c r="I6203" s="8">
        <f t="shared" si="129"/>
        <v>48</v>
      </c>
      <c r="J6203" s="372"/>
    </row>
    <row r="6204" spans="1:10" ht="15" customHeight="1" x14ac:dyDescent="0.2">
      <c r="A6204" s="8">
        <v>1816</v>
      </c>
      <c r="B6204" s="360" t="s">
        <v>1170</v>
      </c>
      <c r="C6204" s="377" t="s">
        <v>319</v>
      </c>
      <c r="D6204" s="8">
        <v>55</v>
      </c>
      <c r="F6204" s="52" t="s">
        <v>1351</v>
      </c>
      <c r="G6204" s="52">
        <v>17</v>
      </c>
      <c r="H6204" s="216" t="s">
        <v>1377</v>
      </c>
      <c r="I6204" s="8">
        <f t="shared" si="129"/>
        <v>72</v>
      </c>
      <c r="J6204" s="372"/>
    </row>
    <row r="6205" spans="1:10" ht="15" customHeight="1" x14ac:dyDescent="0.2">
      <c r="A6205" s="8">
        <v>1815</v>
      </c>
      <c r="B6205" s="360" t="s">
        <v>1170</v>
      </c>
      <c r="C6205" s="376" t="s">
        <v>139</v>
      </c>
      <c r="D6205" s="52">
        <v>13</v>
      </c>
      <c r="F6205" s="8" t="s">
        <v>1355</v>
      </c>
      <c r="G6205" s="8">
        <v>26</v>
      </c>
      <c r="I6205" s="8">
        <f t="shared" si="129"/>
        <v>39</v>
      </c>
      <c r="J6205" s="372"/>
    </row>
    <row r="6206" spans="1:10" ht="15" customHeight="1" x14ac:dyDescent="0.2">
      <c r="A6206" s="8">
        <v>1814</v>
      </c>
      <c r="B6206" s="365" t="s">
        <v>1171</v>
      </c>
      <c r="C6206" s="8" t="s">
        <v>400</v>
      </c>
      <c r="D6206" s="8">
        <v>20</v>
      </c>
      <c r="F6206" s="52" t="s">
        <v>379</v>
      </c>
      <c r="G6206" s="52">
        <v>17</v>
      </c>
      <c r="I6206" s="8">
        <f t="shared" si="129"/>
        <v>37</v>
      </c>
      <c r="J6206" s="372"/>
    </row>
    <row r="6207" spans="1:10" ht="15" customHeight="1" x14ac:dyDescent="0.2">
      <c r="A6207" s="8">
        <v>1813</v>
      </c>
      <c r="B6207" s="365" t="s">
        <v>1171</v>
      </c>
      <c r="C6207" s="8" t="s">
        <v>256</v>
      </c>
      <c r="D6207" s="8">
        <v>37</v>
      </c>
      <c r="F6207" s="52" t="s">
        <v>397</v>
      </c>
      <c r="G6207" s="52">
        <v>17</v>
      </c>
      <c r="I6207" s="8">
        <f t="shared" si="129"/>
        <v>54</v>
      </c>
      <c r="J6207" s="372"/>
    </row>
    <row r="6208" spans="1:10" ht="15" customHeight="1" x14ac:dyDescent="0.2">
      <c r="A6208" s="8">
        <v>1812</v>
      </c>
      <c r="B6208" s="365" t="s">
        <v>1171</v>
      </c>
      <c r="C6208" s="52" t="s">
        <v>404</v>
      </c>
      <c r="D6208" s="52">
        <v>22</v>
      </c>
      <c r="F6208" s="8" t="s">
        <v>138</v>
      </c>
      <c r="G6208" s="8">
        <v>31</v>
      </c>
      <c r="I6208" s="8">
        <f t="shared" si="129"/>
        <v>53</v>
      </c>
      <c r="J6208" s="372"/>
    </row>
    <row r="6209" spans="1:10" ht="15" customHeight="1" x14ac:dyDescent="0.2">
      <c r="A6209" s="8">
        <v>1811</v>
      </c>
      <c r="B6209" s="365" t="s">
        <v>1171</v>
      </c>
      <c r="C6209" s="52" t="s">
        <v>386</v>
      </c>
      <c r="D6209" s="52">
        <v>14</v>
      </c>
      <c r="F6209" s="8" t="s">
        <v>392</v>
      </c>
      <c r="G6209" s="8">
        <v>31</v>
      </c>
      <c r="I6209" s="8">
        <f t="shared" si="129"/>
        <v>45</v>
      </c>
      <c r="J6209" s="372"/>
    </row>
    <row r="6210" spans="1:10" ht="15" customHeight="1" x14ac:dyDescent="0.2">
      <c r="A6210" s="8">
        <v>1810</v>
      </c>
      <c r="B6210" s="365" t="s">
        <v>1171</v>
      </c>
      <c r="C6210" s="8" t="s">
        <v>187</v>
      </c>
      <c r="D6210" s="8">
        <v>27</v>
      </c>
      <c r="F6210" s="52" t="s">
        <v>121</v>
      </c>
      <c r="G6210" s="52">
        <v>20</v>
      </c>
      <c r="I6210" s="8">
        <f t="shared" si="129"/>
        <v>47</v>
      </c>
      <c r="J6210" s="372"/>
    </row>
    <row r="6211" spans="1:10" ht="15" customHeight="1" x14ac:dyDescent="0.2">
      <c r="A6211" s="8">
        <v>1809</v>
      </c>
      <c r="B6211" s="365" t="s">
        <v>1171</v>
      </c>
      <c r="C6211" s="52" t="s">
        <v>1352</v>
      </c>
      <c r="D6211" s="52">
        <v>12</v>
      </c>
      <c r="F6211" s="8" t="s">
        <v>1351</v>
      </c>
      <c r="G6211" s="8">
        <v>13</v>
      </c>
      <c r="I6211" s="8">
        <f t="shared" si="129"/>
        <v>25</v>
      </c>
      <c r="J6211" s="372"/>
    </row>
    <row r="6212" spans="1:10" ht="15" customHeight="1" x14ac:dyDescent="0.2">
      <c r="A6212" s="8">
        <v>1808</v>
      </c>
      <c r="B6212" s="365" t="s">
        <v>1171</v>
      </c>
      <c r="C6212" s="52" t="s">
        <v>439</v>
      </c>
      <c r="D6212" s="52">
        <v>21</v>
      </c>
      <c r="F6212" s="8" t="s">
        <v>442</v>
      </c>
      <c r="G6212" s="8">
        <v>35</v>
      </c>
      <c r="H6212" s="216" t="s">
        <v>1424</v>
      </c>
      <c r="I6212" s="8">
        <f t="shared" si="129"/>
        <v>56</v>
      </c>
      <c r="J6212" s="372"/>
    </row>
    <row r="6213" spans="1:10" ht="15" customHeight="1" x14ac:dyDescent="0.2">
      <c r="A6213" s="8">
        <v>1807</v>
      </c>
      <c r="B6213" s="365" t="s">
        <v>1171</v>
      </c>
      <c r="C6213" s="8" t="s">
        <v>514</v>
      </c>
      <c r="D6213" s="8">
        <v>30</v>
      </c>
      <c r="F6213" s="52" t="s">
        <v>1355</v>
      </c>
      <c r="G6213" s="52">
        <v>10</v>
      </c>
      <c r="I6213" s="8">
        <f t="shared" si="129"/>
        <v>40</v>
      </c>
      <c r="J6213" s="372"/>
    </row>
    <row r="6214" spans="1:10" ht="15" customHeight="1" x14ac:dyDescent="0.2">
      <c r="A6214" s="8">
        <v>1806</v>
      </c>
      <c r="B6214" s="365" t="s">
        <v>1171</v>
      </c>
      <c r="C6214" s="8" t="s">
        <v>154</v>
      </c>
      <c r="D6214" s="8">
        <v>17</v>
      </c>
      <c r="F6214" s="52" t="s">
        <v>422</v>
      </c>
      <c r="G6214" s="52">
        <v>16</v>
      </c>
      <c r="I6214" s="8">
        <f t="shared" si="129"/>
        <v>33</v>
      </c>
      <c r="J6214" s="372"/>
    </row>
    <row r="6215" spans="1:10" ht="15" customHeight="1" x14ac:dyDescent="0.2">
      <c r="A6215" s="8">
        <v>1805</v>
      </c>
      <c r="B6215" s="365" t="s">
        <v>1171</v>
      </c>
      <c r="C6215" s="52" t="s">
        <v>1353</v>
      </c>
      <c r="D6215" s="52">
        <v>14</v>
      </c>
      <c r="F6215" s="8" t="s">
        <v>295</v>
      </c>
      <c r="G6215" s="8">
        <v>17</v>
      </c>
      <c r="I6215" s="8">
        <f t="shared" si="129"/>
        <v>31</v>
      </c>
      <c r="J6215" s="372"/>
    </row>
    <row r="6216" spans="1:10" ht="15" customHeight="1" x14ac:dyDescent="0.2">
      <c r="A6216" s="8">
        <v>1804</v>
      </c>
      <c r="B6216" s="365" t="s">
        <v>1171</v>
      </c>
      <c r="C6216" s="52" t="s">
        <v>1347</v>
      </c>
      <c r="D6216" s="52">
        <v>21</v>
      </c>
      <c r="F6216" s="8" t="s">
        <v>752</v>
      </c>
      <c r="G6216" s="8">
        <v>34</v>
      </c>
      <c r="I6216" s="8">
        <f t="shared" si="129"/>
        <v>55</v>
      </c>
      <c r="J6216" s="372"/>
    </row>
    <row r="6217" spans="1:10" ht="15" customHeight="1" x14ac:dyDescent="0.2">
      <c r="A6217" s="8">
        <v>1803</v>
      </c>
      <c r="B6217" s="365" t="s">
        <v>1171</v>
      </c>
      <c r="C6217" s="52" t="s">
        <v>441</v>
      </c>
      <c r="D6217" s="52">
        <v>6</v>
      </c>
      <c r="F6217" s="8" t="s">
        <v>1323</v>
      </c>
      <c r="G6217" s="8">
        <v>16</v>
      </c>
      <c r="I6217" s="8">
        <f t="shared" si="129"/>
        <v>22</v>
      </c>
      <c r="J6217" s="372"/>
    </row>
    <row r="6218" spans="1:10" ht="15" customHeight="1" x14ac:dyDescent="0.2">
      <c r="A6218" s="8">
        <v>1802</v>
      </c>
      <c r="B6218" s="360" t="s">
        <v>1172</v>
      </c>
      <c r="C6218" s="376" t="s">
        <v>422</v>
      </c>
      <c r="D6218" s="52">
        <v>3</v>
      </c>
      <c r="F6218" s="8" t="s">
        <v>319</v>
      </c>
      <c r="G6218" s="8">
        <v>24</v>
      </c>
      <c r="I6218" s="8">
        <f t="shared" si="129"/>
        <v>27</v>
      </c>
      <c r="J6218" s="372"/>
    </row>
    <row r="6219" spans="1:10" ht="15" customHeight="1" x14ac:dyDescent="0.2">
      <c r="A6219" s="8">
        <v>1801</v>
      </c>
      <c r="B6219" s="360" t="s">
        <v>1172</v>
      </c>
      <c r="C6219" s="377" t="s">
        <v>392</v>
      </c>
      <c r="D6219" s="8">
        <v>31</v>
      </c>
      <c r="F6219" s="52" t="s">
        <v>154</v>
      </c>
      <c r="G6219" s="52">
        <v>19</v>
      </c>
      <c r="I6219" s="8">
        <f t="shared" si="129"/>
        <v>50</v>
      </c>
      <c r="J6219" s="372"/>
    </row>
    <row r="6220" spans="1:10" ht="15" customHeight="1" x14ac:dyDescent="0.2">
      <c r="A6220" s="8">
        <v>1800</v>
      </c>
      <c r="B6220" s="360" t="s">
        <v>1172</v>
      </c>
      <c r="C6220" s="377" t="s">
        <v>441</v>
      </c>
      <c r="D6220" s="8">
        <v>31</v>
      </c>
      <c r="F6220" s="52" t="s">
        <v>295</v>
      </c>
      <c r="G6220" s="52">
        <v>10</v>
      </c>
      <c r="I6220" s="8">
        <f t="shared" si="129"/>
        <v>41</v>
      </c>
      <c r="J6220" s="372"/>
    </row>
    <row r="6221" spans="1:10" ht="15" customHeight="1" x14ac:dyDescent="0.2">
      <c r="A6221" s="8">
        <v>1799</v>
      </c>
      <c r="B6221" s="360" t="s">
        <v>1172</v>
      </c>
      <c r="C6221" s="377" t="s">
        <v>1353</v>
      </c>
      <c r="D6221" s="8">
        <v>27</v>
      </c>
      <c r="F6221" s="52" t="s">
        <v>439</v>
      </c>
      <c r="G6221" s="52">
        <v>13</v>
      </c>
      <c r="I6221" s="8">
        <f t="shared" si="129"/>
        <v>40</v>
      </c>
      <c r="J6221" s="372"/>
    </row>
    <row r="6222" spans="1:10" ht="15" customHeight="1" x14ac:dyDescent="0.2">
      <c r="A6222" s="8">
        <v>1798</v>
      </c>
      <c r="B6222" s="360" t="s">
        <v>1172</v>
      </c>
      <c r="C6222" s="377" t="s">
        <v>397</v>
      </c>
      <c r="D6222" s="8">
        <v>28</v>
      </c>
      <c r="F6222" s="52" t="s">
        <v>514</v>
      </c>
      <c r="G6222" s="52">
        <v>20</v>
      </c>
      <c r="I6222" s="8">
        <f t="shared" si="129"/>
        <v>48</v>
      </c>
      <c r="J6222" s="372"/>
    </row>
    <row r="6223" spans="1:10" ht="15" customHeight="1" x14ac:dyDescent="0.2">
      <c r="A6223" s="8">
        <v>1797</v>
      </c>
      <c r="B6223" s="360" t="s">
        <v>1172</v>
      </c>
      <c r="C6223" s="376" t="s">
        <v>1351</v>
      </c>
      <c r="D6223" s="52">
        <v>17</v>
      </c>
      <c r="E6223" s="52" t="s">
        <v>777</v>
      </c>
      <c r="F6223" s="8" t="s">
        <v>243</v>
      </c>
      <c r="G6223" s="8">
        <v>20</v>
      </c>
      <c r="I6223" s="8">
        <f t="shared" si="129"/>
        <v>37</v>
      </c>
      <c r="J6223" s="372"/>
    </row>
    <row r="6224" spans="1:10" ht="15" customHeight="1" x14ac:dyDescent="0.2">
      <c r="A6224" s="8">
        <v>1796</v>
      </c>
      <c r="B6224" s="360" t="s">
        <v>1172</v>
      </c>
      <c r="C6224" s="376" t="s">
        <v>139</v>
      </c>
      <c r="D6224" s="52">
        <v>17</v>
      </c>
      <c r="F6224" s="8" t="s">
        <v>400</v>
      </c>
      <c r="G6224" s="8">
        <v>30</v>
      </c>
      <c r="I6224" s="8">
        <f t="shared" si="129"/>
        <v>47</v>
      </c>
      <c r="J6224" s="372"/>
    </row>
    <row r="6225" spans="1:10" ht="15" customHeight="1" x14ac:dyDescent="0.2">
      <c r="A6225" s="8">
        <v>1795</v>
      </c>
      <c r="B6225" s="360" t="s">
        <v>1172</v>
      </c>
      <c r="C6225" s="52" t="s">
        <v>8219</v>
      </c>
      <c r="D6225" s="52">
        <v>16</v>
      </c>
      <c r="F6225" s="8" t="s">
        <v>256</v>
      </c>
      <c r="G6225" s="8">
        <v>30</v>
      </c>
      <c r="I6225" s="8">
        <f t="shared" si="129"/>
        <v>46</v>
      </c>
      <c r="J6225" s="372"/>
    </row>
    <row r="6226" spans="1:10" ht="15" customHeight="1" x14ac:dyDescent="0.2">
      <c r="A6226" s="8">
        <v>1794</v>
      </c>
      <c r="B6226" s="360" t="s">
        <v>1172</v>
      </c>
      <c r="C6226" s="377" t="s">
        <v>386</v>
      </c>
      <c r="D6226" s="8">
        <v>30</v>
      </c>
      <c r="E6226" s="52" t="s">
        <v>777</v>
      </c>
      <c r="F6226" s="52" t="s">
        <v>379</v>
      </c>
      <c r="G6226" s="52">
        <v>24</v>
      </c>
      <c r="I6226" s="8">
        <f t="shared" si="129"/>
        <v>54</v>
      </c>
      <c r="J6226" s="372"/>
    </row>
    <row r="6227" spans="1:10" ht="15" customHeight="1" x14ac:dyDescent="0.2">
      <c r="A6227" s="8">
        <v>1793</v>
      </c>
      <c r="B6227" s="360" t="s">
        <v>1172</v>
      </c>
      <c r="C6227" s="377" t="s">
        <v>1355</v>
      </c>
      <c r="D6227" s="8">
        <v>35</v>
      </c>
      <c r="F6227" s="52" t="s">
        <v>1347</v>
      </c>
      <c r="G6227" s="52">
        <v>20</v>
      </c>
      <c r="I6227" s="8">
        <f t="shared" si="129"/>
        <v>55</v>
      </c>
      <c r="J6227" s="372"/>
    </row>
    <row r="6228" spans="1:10" ht="15" customHeight="1" x14ac:dyDescent="0.2">
      <c r="A6228" s="8">
        <v>1792</v>
      </c>
      <c r="B6228" s="360" t="s">
        <v>1172</v>
      </c>
      <c r="C6228" s="377" t="s">
        <v>1323</v>
      </c>
      <c r="D6228" s="8">
        <v>42</v>
      </c>
      <c r="F6228" s="52" t="s">
        <v>540</v>
      </c>
      <c r="G6228" s="52">
        <v>23</v>
      </c>
      <c r="I6228" s="8">
        <f t="shared" si="129"/>
        <v>65</v>
      </c>
      <c r="J6228" s="372"/>
    </row>
    <row r="6229" spans="1:10" ht="15" customHeight="1" x14ac:dyDescent="0.2">
      <c r="A6229" s="8">
        <v>1791</v>
      </c>
      <c r="B6229" s="360" t="s">
        <v>1172</v>
      </c>
      <c r="C6229" s="376" t="s">
        <v>121</v>
      </c>
      <c r="D6229" s="52">
        <v>17</v>
      </c>
      <c r="F6229" s="8" t="s">
        <v>1352</v>
      </c>
      <c r="G6229" s="8">
        <v>47</v>
      </c>
      <c r="I6229" s="8">
        <f t="shared" si="129"/>
        <v>64</v>
      </c>
      <c r="J6229" s="372"/>
    </row>
    <row r="6230" spans="1:10" ht="15" customHeight="1" x14ac:dyDescent="0.2">
      <c r="A6230" s="8">
        <v>1790</v>
      </c>
      <c r="B6230" s="360" t="s">
        <v>1172</v>
      </c>
      <c r="C6230" s="376" t="s">
        <v>138</v>
      </c>
      <c r="D6230" s="52">
        <v>14</v>
      </c>
      <c r="F6230" s="8" t="s">
        <v>187</v>
      </c>
      <c r="G6230" s="8">
        <v>31</v>
      </c>
      <c r="I6230" s="8">
        <f t="shared" si="129"/>
        <v>45</v>
      </c>
      <c r="J6230" s="372"/>
    </row>
    <row r="6231" spans="1:10" ht="15" customHeight="1" x14ac:dyDescent="0.2">
      <c r="A6231" s="8">
        <v>1789</v>
      </c>
      <c r="B6231" s="360" t="s">
        <v>1172</v>
      </c>
      <c r="C6231" s="376" t="s">
        <v>409</v>
      </c>
      <c r="D6231" s="52">
        <v>17</v>
      </c>
      <c r="F6231" s="8" t="s">
        <v>516</v>
      </c>
      <c r="G6231" s="8">
        <v>20</v>
      </c>
      <c r="I6231" s="8">
        <f t="shared" si="129"/>
        <v>37</v>
      </c>
      <c r="J6231" s="372"/>
    </row>
    <row r="6232" spans="1:10" ht="15" customHeight="1" x14ac:dyDescent="0.2">
      <c r="A6232" s="8">
        <v>1788</v>
      </c>
      <c r="B6232" s="360" t="s">
        <v>1172</v>
      </c>
      <c r="C6232" s="377" t="s">
        <v>442</v>
      </c>
      <c r="D6232" s="8">
        <v>45</v>
      </c>
      <c r="F6232" s="52" t="s">
        <v>404</v>
      </c>
      <c r="G6232" s="52">
        <v>24</v>
      </c>
      <c r="H6232" s="216" t="s">
        <v>1424</v>
      </c>
      <c r="I6232" s="8">
        <f t="shared" si="129"/>
        <v>69</v>
      </c>
      <c r="J6232" s="372"/>
    </row>
    <row r="6233" spans="1:10" ht="15" customHeight="1" x14ac:dyDescent="0.2">
      <c r="A6233" s="8">
        <v>1787</v>
      </c>
      <c r="B6233" s="365" t="s">
        <v>1173</v>
      </c>
      <c r="C6233" s="8" t="s">
        <v>256</v>
      </c>
      <c r="D6233" s="8">
        <v>23</v>
      </c>
      <c r="F6233" s="52" t="s">
        <v>441</v>
      </c>
      <c r="G6233" s="52">
        <v>14</v>
      </c>
      <c r="I6233" s="8">
        <f t="shared" si="129"/>
        <v>37</v>
      </c>
      <c r="J6233" s="372"/>
    </row>
    <row r="6234" spans="1:10" ht="15" customHeight="1" x14ac:dyDescent="0.2">
      <c r="A6234" s="8">
        <v>1786</v>
      </c>
      <c r="B6234" s="365" t="s">
        <v>1173</v>
      </c>
      <c r="C6234" s="8" t="s">
        <v>404</v>
      </c>
      <c r="D6234" s="8">
        <v>28</v>
      </c>
      <c r="F6234" s="52" t="s">
        <v>386</v>
      </c>
      <c r="G6234" s="52">
        <v>18</v>
      </c>
      <c r="H6234" s="216" t="s">
        <v>1425</v>
      </c>
      <c r="I6234" s="8">
        <f t="shared" si="129"/>
        <v>46</v>
      </c>
      <c r="J6234" s="372"/>
    </row>
    <row r="6235" spans="1:10" ht="15" customHeight="1" x14ac:dyDescent="0.2">
      <c r="A6235" s="8">
        <v>1785</v>
      </c>
      <c r="B6235" s="365" t="s">
        <v>1173</v>
      </c>
      <c r="C6235" s="52" t="s">
        <v>1355</v>
      </c>
      <c r="D6235" s="52">
        <v>13</v>
      </c>
      <c r="F6235" s="8" t="s">
        <v>400</v>
      </c>
      <c r="G6235" s="8">
        <v>23</v>
      </c>
      <c r="I6235" s="8">
        <f t="shared" si="129"/>
        <v>36</v>
      </c>
      <c r="J6235" s="372"/>
    </row>
    <row r="6236" spans="1:10" ht="15" customHeight="1" x14ac:dyDescent="0.2">
      <c r="A6236" s="8">
        <v>1784</v>
      </c>
      <c r="B6236" s="365" t="s">
        <v>1173</v>
      </c>
      <c r="C6236" s="8" t="s">
        <v>397</v>
      </c>
      <c r="D6236" s="8">
        <v>28</v>
      </c>
      <c r="F6236" s="52" t="s">
        <v>1351</v>
      </c>
      <c r="G6236" s="52">
        <v>21</v>
      </c>
      <c r="I6236" s="8">
        <f t="shared" si="129"/>
        <v>49</v>
      </c>
      <c r="J6236" s="372"/>
    </row>
    <row r="6237" spans="1:10" ht="15" customHeight="1" x14ac:dyDescent="0.2">
      <c r="A6237" s="8">
        <v>1783</v>
      </c>
      <c r="B6237" s="365" t="s">
        <v>1173</v>
      </c>
      <c r="C6237" s="8" t="s">
        <v>243</v>
      </c>
      <c r="D6237" s="8">
        <v>17</v>
      </c>
      <c r="F6237" s="52" t="s">
        <v>442</v>
      </c>
      <c r="G6237" s="52">
        <v>10</v>
      </c>
      <c r="I6237" s="8">
        <f t="shared" ref="I6237:I6300" si="130">D6237+G6237</f>
        <v>27</v>
      </c>
      <c r="J6237" s="372"/>
    </row>
    <row r="6238" spans="1:10" ht="15" customHeight="1" x14ac:dyDescent="0.2">
      <c r="A6238" s="8">
        <v>1782</v>
      </c>
      <c r="B6238" s="365" t="s">
        <v>1173</v>
      </c>
      <c r="C6238" s="52" t="s">
        <v>409</v>
      </c>
      <c r="D6238" s="52">
        <v>12</v>
      </c>
      <c r="F6238" s="8" t="s">
        <v>514</v>
      </c>
      <c r="G6238" s="8">
        <v>24</v>
      </c>
      <c r="I6238" s="8">
        <f t="shared" si="130"/>
        <v>36</v>
      </c>
      <c r="J6238" s="372"/>
    </row>
    <row r="6239" spans="1:10" ht="15" customHeight="1" x14ac:dyDescent="0.2">
      <c r="A6239" s="8">
        <v>1781</v>
      </c>
      <c r="B6239" s="365" t="s">
        <v>1173</v>
      </c>
      <c r="C6239" s="52" t="s">
        <v>439</v>
      </c>
      <c r="D6239" s="52">
        <v>2</v>
      </c>
      <c r="F6239" s="8" t="s">
        <v>392</v>
      </c>
      <c r="G6239" s="8">
        <v>52</v>
      </c>
      <c r="I6239" s="8">
        <f t="shared" si="130"/>
        <v>54</v>
      </c>
      <c r="J6239" s="372"/>
    </row>
    <row r="6240" spans="1:10" ht="15" customHeight="1" x14ac:dyDescent="0.2">
      <c r="A6240" s="8">
        <v>1780</v>
      </c>
      <c r="B6240" s="365" t="s">
        <v>1173</v>
      </c>
      <c r="C6240" s="52" t="s">
        <v>295</v>
      </c>
      <c r="D6240" s="52">
        <v>13</v>
      </c>
      <c r="F6240" s="8" t="s">
        <v>121</v>
      </c>
      <c r="G6240" s="8">
        <v>20</v>
      </c>
      <c r="I6240" s="8">
        <f t="shared" si="130"/>
        <v>33</v>
      </c>
      <c r="J6240" s="372"/>
    </row>
    <row r="6241" spans="1:10" ht="15" customHeight="1" x14ac:dyDescent="0.2">
      <c r="A6241" s="8">
        <v>1779</v>
      </c>
      <c r="B6241" s="365" t="s">
        <v>1173</v>
      </c>
      <c r="C6241" s="52" t="s">
        <v>8219</v>
      </c>
      <c r="D6241" s="52">
        <v>27</v>
      </c>
      <c r="F6241" s="8" t="s">
        <v>187</v>
      </c>
      <c r="G6241" s="8">
        <v>37</v>
      </c>
      <c r="I6241" s="8">
        <f t="shared" si="130"/>
        <v>64</v>
      </c>
      <c r="J6241" s="372"/>
    </row>
    <row r="6242" spans="1:10" ht="15" customHeight="1" x14ac:dyDescent="0.2">
      <c r="A6242" s="8">
        <v>1778</v>
      </c>
      <c r="B6242" s="365" t="s">
        <v>1173</v>
      </c>
      <c r="C6242" s="8" t="s">
        <v>540</v>
      </c>
      <c r="D6242" s="8">
        <v>27</v>
      </c>
      <c r="F6242" s="52" t="s">
        <v>516</v>
      </c>
      <c r="G6242" s="52">
        <v>10</v>
      </c>
      <c r="I6242" s="8">
        <f t="shared" si="130"/>
        <v>37</v>
      </c>
      <c r="J6242" s="372"/>
    </row>
    <row r="6243" spans="1:10" ht="15" customHeight="1" x14ac:dyDescent="0.2">
      <c r="A6243" s="8">
        <v>1777</v>
      </c>
      <c r="B6243" s="365" t="s">
        <v>1173</v>
      </c>
      <c r="C6243" s="8" t="s">
        <v>379</v>
      </c>
      <c r="D6243" s="8">
        <v>28</v>
      </c>
      <c r="F6243" s="52" t="s">
        <v>154</v>
      </c>
      <c r="G6243" s="52">
        <v>10</v>
      </c>
      <c r="I6243" s="8">
        <f t="shared" si="130"/>
        <v>38</v>
      </c>
      <c r="J6243" s="372"/>
    </row>
    <row r="6244" spans="1:10" ht="15" customHeight="1" x14ac:dyDescent="0.2">
      <c r="A6244" s="8">
        <v>1776</v>
      </c>
      <c r="B6244" s="365" t="s">
        <v>1173</v>
      </c>
      <c r="C6244" s="52" t="s">
        <v>1347</v>
      </c>
      <c r="D6244" s="52">
        <v>14</v>
      </c>
      <c r="F6244" s="8" t="s">
        <v>1323</v>
      </c>
      <c r="G6244" s="8">
        <v>40</v>
      </c>
      <c r="I6244" s="8">
        <f t="shared" si="130"/>
        <v>54</v>
      </c>
      <c r="J6244" s="372"/>
    </row>
    <row r="6245" spans="1:10" ht="15" customHeight="1" x14ac:dyDescent="0.2">
      <c r="A6245" s="8">
        <v>1775</v>
      </c>
      <c r="B6245" s="365" t="s">
        <v>1173</v>
      </c>
      <c r="C6245" s="52" t="s">
        <v>422</v>
      </c>
      <c r="D6245" s="52">
        <v>14</v>
      </c>
      <c r="F6245" s="8" t="s">
        <v>1352</v>
      </c>
      <c r="G6245" s="8">
        <v>31</v>
      </c>
      <c r="I6245" s="8">
        <f t="shared" si="130"/>
        <v>45</v>
      </c>
      <c r="J6245" s="372"/>
    </row>
    <row r="6246" spans="1:10" ht="15" customHeight="1" x14ac:dyDescent="0.2">
      <c r="A6246" s="8">
        <v>1774</v>
      </c>
      <c r="B6246" s="365" t="s">
        <v>1173</v>
      </c>
      <c r="C6246" s="8" t="s">
        <v>138</v>
      </c>
      <c r="D6246" s="8">
        <v>31</v>
      </c>
      <c r="F6246" s="52" t="s">
        <v>1353</v>
      </c>
      <c r="G6246" s="52">
        <v>26</v>
      </c>
      <c r="I6246" s="8">
        <f t="shared" si="130"/>
        <v>57</v>
      </c>
      <c r="J6246" s="372"/>
    </row>
    <row r="6247" spans="1:10" ht="15" customHeight="1" x14ac:dyDescent="0.2">
      <c r="A6247" s="8">
        <v>1773</v>
      </c>
      <c r="B6247" s="365" t="s">
        <v>1173</v>
      </c>
      <c r="C6247" s="8" t="s">
        <v>319</v>
      </c>
      <c r="D6247" s="8">
        <v>34</v>
      </c>
      <c r="F6247" s="52" t="s">
        <v>139</v>
      </c>
      <c r="G6247" s="52">
        <v>17</v>
      </c>
      <c r="I6247" s="8">
        <f t="shared" si="130"/>
        <v>51</v>
      </c>
      <c r="J6247" s="372"/>
    </row>
    <row r="6248" spans="1:10" ht="15" customHeight="1" x14ac:dyDescent="0.2">
      <c r="A6248" s="8">
        <v>1772</v>
      </c>
      <c r="B6248" s="360" t="s">
        <v>1174</v>
      </c>
      <c r="C6248" s="376" t="s">
        <v>392</v>
      </c>
      <c r="D6248" s="52">
        <v>20</v>
      </c>
      <c r="F6248" s="8" t="s">
        <v>752</v>
      </c>
      <c r="G6248" s="8">
        <v>21</v>
      </c>
      <c r="I6248" s="8">
        <f t="shared" si="130"/>
        <v>41</v>
      </c>
      <c r="J6248" s="372"/>
    </row>
    <row r="6249" spans="1:10" ht="15" customHeight="1" x14ac:dyDescent="0.2">
      <c r="A6249" s="8">
        <v>1771</v>
      </c>
      <c r="B6249" s="360" t="s">
        <v>1174</v>
      </c>
      <c r="C6249" s="376" t="s">
        <v>516</v>
      </c>
      <c r="D6249" s="52">
        <v>20</v>
      </c>
      <c r="F6249" s="8" t="s">
        <v>439</v>
      </c>
      <c r="G6249" s="8">
        <v>24</v>
      </c>
      <c r="I6249" s="8">
        <f t="shared" si="130"/>
        <v>44</v>
      </c>
      <c r="J6249" s="372"/>
    </row>
    <row r="6250" spans="1:10" ht="15" customHeight="1" x14ac:dyDescent="0.2">
      <c r="A6250" s="8">
        <v>1770</v>
      </c>
      <c r="B6250" s="360" t="s">
        <v>1174</v>
      </c>
      <c r="C6250" s="377" t="s">
        <v>154</v>
      </c>
      <c r="D6250" s="8">
        <v>24</v>
      </c>
      <c r="F6250" s="52" t="s">
        <v>441</v>
      </c>
      <c r="G6250" s="52">
        <v>19</v>
      </c>
      <c r="I6250" s="8">
        <f t="shared" si="130"/>
        <v>43</v>
      </c>
      <c r="J6250" s="372"/>
    </row>
    <row r="6251" spans="1:10" ht="15" customHeight="1" x14ac:dyDescent="0.2">
      <c r="A6251" s="8">
        <v>1769</v>
      </c>
      <c r="B6251" s="360" t="s">
        <v>1174</v>
      </c>
      <c r="C6251" s="376" t="s">
        <v>386</v>
      </c>
      <c r="D6251" s="52">
        <v>0</v>
      </c>
      <c r="F6251" s="8" t="s">
        <v>1353</v>
      </c>
      <c r="G6251" s="8">
        <v>20</v>
      </c>
      <c r="I6251" s="8">
        <f t="shared" si="130"/>
        <v>20</v>
      </c>
      <c r="J6251" s="372"/>
    </row>
    <row r="6252" spans="1:10" ht="15" customHeight="1" x14ac:dyDescent="0.2">
      <c r="A6252" s="8">
        <v>1768</v>
      </c>
      <c r="B6252" s="360" t="s">
        <v>1174</v>
      </c>
      <c r="C6252" s="376" t="s">
        <v>187</v>
      </c>
      <c r="D6252" s="52">
        <v>14</v>
      </c>
      <c r="F6252" s="8" t="s">
        <v>243</v>
      </c>
      <c r="G6252" s="8">
        <v>34</v>
      </c>
      <c r="I6252" s="8">
        <f t="shared" si="130"/>
        <v>48</v>
      </c>
      <c r="J6252" s="372"/>
    </row>
    <row r="6253" spans="1:10" ht="15" customHeight="1" x14ac:dyDescent="0.2">
      <c r="A6253" s="8">
        <v>1767</v>
      </c>
      <c r="B6253" s="360" t="s">
        <v>1174</v>
      </c>
      <c r="C6253" s="377" t="s">
        <v>442</v>
      </c>
      <c r="D6253" s="8">
        <v>21</v>
      </c>
      <c r="F6253" s="52" t="s">
        <v>138</v>
      </c>
      <c r="G6253" s="52">
        <v>0</v>
      </c>
      <c r="I6253" s="8">
        <f t="shared" si="130"/>
        <v>21</v>
      </c>
      <c r="J6253" s="372"/>
    </row>
    <row r="6254" spans="1:10" ht="15" customHeight="1" x14ac:dyDescent="0.2">
      <c r="A6254" s="8">
        <v>1766</v>
      </c>
      <c r="B6254" s="360" t="s">
        <v>1174</v>
      </c>
      <c r="C6254" s="377" t="s">
        <v>514</v>
      </c>
      <c r="D6254" s="8">
        <v>30</v>
      </c>
      <c r="F6254" s="52" t="s">
        <v>319</v>
      </c>
      <c r="G6254" s="52">
        <v>16</v>
      </c>
      <c r="I6254" s="8">
        <f t="shared" si="130"/>
        <v>46</v>
      </c>
      <c r="J6254" s="372"/>
    </row>
    <row r="6255" spans="1:10" ht="15" customHeight="1" x14ac:dyDescent="0.2">
      <c r="A6255" s="8">
        <v>1765</v>
      </c>
      <c r="B6255" s="360" t="s">
        <v>1174</v>
      </c>
      <c r="C6255" s="377" t="s">
        <v>379</v>
      </c>
      <c r="D6255" s="8">
        <v>24</v>
      </c>
      <c r="F6255" s="52" t="s">
        <v>422</v>
      </c>
      <c r="G6255" s="52">
        <v>10</v>
      </c>
      <c r="H6255" s="216" t="s">
        <v>1379</v>
      </c>
      <c r="I6255" s="8">
        <f t="shared" si="130"/>
        <v>34</v>
      </c>
      <c r="J6255" s="372"/>
    </row>
    <row r="6256" spans="1:10" ht="15" customHeight="1" x14ac:dyDescent="0.2">
      <c r="A6256" s="8">
        <v>1764</v>
      </c>
      <c r="B6256" s="360" t="s">
        <v>1174</v>
      </c>
      <c r="C6256" s="377" t="s">
        <v>1323</v>
      </c>
      <c r="D6256" s="8">
        <v>34</v>
      </c>
      <c r="F6256" s="52" t="s">
        <v>256</v>
      </c>
      <c r="G6256" s="52">
        <v>0</v>
      </c>
      <c r="I6256" s="8">
        <f t="shared" si="130"/>
        <v>34</v>
      </c>
      <c r="J6256" s="372"/>
    </row>
    <row r="6257" spans="1:10" ht="15" customHeight="1" x14ac:dyDescent="0.2">
      <c r="A6257" s="8">
        <v>1763</v>
      </c>
      <c r="B6257" s="360" t="s">
        <v>1174</v>
      </c>
      <c r="C6257" s="376" t="s">
        <v>295</v>
      </c>
      <c r="D6257" s="52">
        <v>27</v>
      </c>
      <c r="F6257" s="8" t="s">
        <v>404</v>
      </c>
      <c r="G6257" s="8">
        <v>31</v>
      </c>
      <c r="I6257" s="8">
        <f t="shared" si="130"/>
        <v>58</v>
      </c>
      <c r="J6257" s="372"/>
    </row>
    <row r="6258" spans="1:10" ht="15" customHeight="1" x14ac:dyDescent="0.2">
      <c r="A6258" s="8">
        <v>1762</v>
      </c>
      <c r="B6258" s="360" t="s">
        <v>1174</v>
      </c>
      <c r="C6258" s="377" t="s">
        <v>400</v>
      </c>
      <c r="D6258" s="8">
        <v>40</v>
      </c>
      <c r="F6258" s="52" t="s">
        <v>1347</v>
      </c>
      <c r="G6258" s="52">
        <v>7</v>
      </c>
      <c r="I6258" s="8">
        <f t="shared" si="130"/>
        <v>47</v>
      </c>
      <c r="J6258" s="372"/>
    </row>
    <row r="6259" spans="1:10" ht="15" customHeight="1" x14ac:dyDescent="0.2">
      <c r="A6259" s="8">
        <v>1761</v>
      </c>
      <c r="B6259" s="360" t="s">
        <v>1174</v>
      </c>
      <c r="C6259" s="377" t="s">
        <v>540</v>
      </c>
      <c r="D6259" s="8">
        <v>41</v>
      </c>
      <c r="F6259" s="52" t="s">
        <v>1355</v>
      </c>
      <c r="G6259" s="52">
        <v>7</v>
      </c>
      <c r="I6259" s="8">
        <f t="shared" si="130"/>
        <v>48</v>
      </c>
      <c r="J6259" s="372"/>
    </row>
    <row r="6260" spans="1:10" ht="15" customHeight="1" x14ac:dyDescent="0.2">
      <c r="A6260" s="8">
        <v>1760</v>
      </c>
      <c r="B6260" s="360" t="s">
        <v>1174</v>
      </c>
      <c r="C6260" s="377" t="s">
        <v>1352</v>
      </c>
      <c r="D6260" s="8">
        <v>24</v>
      </c>
      <c r="F6260" s="52" t="s">
        <v>397</v>
      </c>
      <c r="G6260" s="52">
        <v>10</v>
      </c>
      <c r="I6260" s="8">
        <f t="shared" si="130"/>
        <v>34</v>
      </c>
      <c r="J6260" s="372"/>
    </row>
    <row r="6261" spans="1:10" ht="15" customHeight="1" x14ac:dyDescent="0.2">
      <c r="A6261" s="8">
        <v>1759</v>
      </c>
      <c r="B6261" s="360" t="s">
        <v>1174</v>
      </c>
      <c r="C6261" s="376" t="s">
        <v>121</v>
      </c>
      <c r="D6261" s="52">
        <v>14</v>
      </c>
      <c r="F6261" s="8" t="s">
        <v>139</v>
      </c>
      <c r="G6261" s="8">
        <v>20</v>
      </c>
      <c r="I6261" s="8">
        <f t="shared" si="130"/>
        <v>34</v>
      </c>
      <c r="J6261" s="372"/>
    </row>
    <row r="6262" spans="1:10" ht="15" customHeight="1" x14ac:dyDescent="0.2">
      <c r="A6262" s="8">
        <v>1758</v>
      </c>
      <c r="B6262" s="360" t="s">
        <v>1174</v>
      </c>
      <c r="C6262" s="377" t="s">
        <v>1351</v>
      </c>
      <c r="D6262" s="8">
        <v>27</v>
      </c>
      <c r="F6262" s="52" t="s">
        <v>409</v>
      </c>
      <c r="G6262" s="52">
        <v>7</v>
      </c>
      <c r="I6262" s="8">
        <f t="shared" si="130"/>
        <v>34</v>
      </c>
      <c r="J6262" s="372"/>
    </row>
    <row r="6263" spans="1:10" ht="15" customHeight="1" x14ac:dyDescent="0.2">
      <c r="A6263" s="8">
        <v>1757</v>
      </c>
      <c r="B6263" s="373" t="s">
        <v>1175</v>
      </c>
      <c r="C6263" s="377" t="s">
        <v>1323</v>
      </c>
      <c r="D6263" s="8">
        <v>45</v>
      </c>
      <c r="E6263" s="361">
        <v>7</v>
      </c>
      <c r="F6263" s="52" t="s">
        <v>243</v>
      </c>
      <c r="G6263" s="52">
        <v>0</v>
      </c>
      <c r="H6263" s="216" t="s">
        <v>1405</v>
      </c>
      <c r="I6263" s="8">
        <f t="shared" si="130"/>
        <v>45</v>
      </c>
      <c r="J6263" s="358">
        <v>44.11</v>
      </c>
    </row>
    <row r="6264" spans="1:10" ht="15" customHeight="1" x14ac:dyDescent="0.2">
      <c r="A6264" s="8">
        <v>1756</v>
      </c>
      <c r="B6264" s="374" t="s">
        <v>1176</v>
      </c>
      <c r="C6264" s="52" t="s">
        <v>540</v>
      </c>
      <c r="D6264" s="52">
        <v>3</v>
      </c>
      <c r="E6264" s="354"/>
      <c r="F6264" s="8" t="s">
        <v>1323</v>
      </c>
      <c r="G6264" s="8">
        <v>30</v>
      </c>
      <c r="H6264" s="216" t="s">
        <v>1404</v>
      </c>
      <c r="I6264" s="8">
        <f t="shared" si="130"/>
        <v>33</v>
      </c>
    </row>
    <row r="6265" spans="1:10" ht="15" customHeight="1" x14ac:dyDescent="0.2">
      <c r="A6265" s="8">
        <v>1755</v>
      </c>
      <c r="B6265" s="374" t="s">
        <v>1176</v>
      </c>
      <c r="C6265" s="8" t="s">
        <v>243</v>
      </c>
      <c r="D6265" s="8">
        <v>24</v>
      </c>
      <c r="E6265" s="354"/>
      <c r="F6265" s="52" t="s">
        <v>319</v>
      </c>
      <c r="G6265" s="52">
        <v>7</v>
      </c>
      <c r="I6265" s="8">
        <f t="shared" si="130"/>
        <v>31</v>
      </c>
    </row>
    <row r="6266" spans="1:10" ht="15" customHeight="1" x14ac:dyDescent="0.2">
      <c r="A6266" s="8">
        <v>1754</v>
      </c>
      <c r="B6266" s="373" t="s">
        <v>1177</v>
      </c>
      <c r="C6266" s="376" t="s">
        <v>400</v>
      </c>
      <c r="D6266" s="52">
        <v>6</v>
      </c>
      <c r="E6266" s="354"/>
      <c r="F6266" s="8" t="s">
        <v>1323</v>
      </c>
      <c r="G6266" s="8">
        <v>38</v>
      </c>
      <c r="H6266" s="216" t="s">
        <v>1404</v>
      </c>
      <c r="I6266" s="8">
        <f t="shared" si="130"/>
        <v>44</v>
      </c>
    </row>
    <row r="6267" spans="1:10" ht="15" customHeight="1" x14ac:dyDescent="0.2">
      <c r="A6267" s="8">
        <v>1753</v>
      </c>
      <c r="B6267" s="373" t="s">
        <v>1177</v>
      </c>
      <c r="C6267" s="376" t="s">
        <v>516</v>
      </c>
      <c r="D6267" s="52">
        <v>3</v>
      </c>
      <c r="E6267" s="354"/>
      <c r="F6267" s="8" t="s">
        <v>319</v>
      </c>
      <c r="G6267" s="8">
        <v>31</v>
      </c>
      <c r="I6267" s="8">
        <f t="shared" si="130"/>
        <v>34</v>
      </c>
    </row>
    <row r="6268" spans="1:10" ht="15" customHeight="1" x14ac:dyDescent="0.2">
      <c r="A6268" s="8">
        <v>1752</v>
      </c>
      <c r="B6268" s="373" t="s">
        <v>1177</v>
      </c>
      <c r="C6268" s="377" t="s">
        <v>540</v>
      </c>
      <c r="D6268" s="8">
        <v>34</v>
      </c>
      <c r="E6268" s="354"/>
      <c r="F6268" s="52" t="s">
        <v>386</v>
      </c>
      <c r="G6268" s="52">
        <v>10</v>
      </c>
      <c r="I6268" s="8">
        <f t="shared" si="130"/>
        <v>44</v>
      </c>
    </row>
    <row r="6269" spans="1:10" ht="15" customHeight="1" x14ac:dyDescent="0.2">
      <c r="A6269" s="8">
        <v>1751</v>
      </c>
      <c r="B6269" s="373" t="s">
        <v>1177</v>
      </c>
      <c r="C6269" s="377" t="s">
        <v>243</v>
      </c>
      <c r="D6269" s="8">
        <v>34</v>
      </c>
      <c r="E6269" s="354"/>
      <c r="F6269" s="52" t="s">
        <v>1352</v>
      </c>
      <c r="G6269" s="52">
        <v>17</v>
      </c>
      <c r="I6269" s="8">
        <f t="shared" si="130"/>
        <v>51</v>
      </c>
    </row>
    <row r="6270" spans="1:10" ht="15" customHeight="1" x14ac:dyDescent="0.2">
      <c r="A6270" s="8">
        <v>1750</v>
      </c>
      <c r="B6270" s="374" t="s">
        <v>1178</v>
      </c>
      <c r="C6270" s="8" t="s">
        <v>400</v>
      </c>
      <c r="D6270" s="8">
        <v>10</v>
      </c>
      <c r="E6270" s="354"/>
      <c r="F6270" s="52" t="s">
        <v>441</v>
      </c>
      <c r="G6270" s="52">
        <v>9</v>
      </c>
      <c r="I6270" s="8">
        <f t="shared" si="130"/>
        <v>19</v>
      </c>
    </row>
    <row r="6271" spans="1:10" ht="15" customHeight="1" x14ac:dyDescent="0.2">
      <c r="A6271" s="8">
        <v>1749</v>
      </c>
      <c r="B6271" s="374" t="s">
        <v>1178</v>
      </c>
      <c r="C6271" s="52" t="s">
        <v>442</v>
      </c>
      <c r="D6271" s="52">
        <v>10</v>
      </c>
      <c r="E6271" s="354"/>
      <c r="F6271" s="8" t="s">
        <v>516</v>
      </c>
      <c r="G6271" s="8">
        <v>20</v>
      </c>
      <c r="I6271" s="8">
        <f t="shared" si="130"/>
        <v>30</v>
      </c>
    </row>
    <row r="6272" spans="1:10" ht="15" customHeight="1" x14ac:dyDescent="0.2">
      <c r="A6272" s="8">
        <v>1748</v>
      </c>
      <c r="B6272" s="374" t="s">
        <v>1178</v>
      </c>
      <c r="C6272" s="52" t="s">
        <v>392</v>
      </c>
      <c r="D6272" s="52">
        <v>10</v>
      </c>
      <c r="E6272" s="354"/>
      <c r="F6272" s="8" t="s">
        <v>540</v>
      </c>
      <c r="G6272" s="8">
        <v>35</v>
      </c>
      <c r="H6272" s="216" t="s">
        <v>1384</v>
      </c>
      <c r="I6272" s="8">
        <f t="shared" si="130"/>
        <v>45</v>
      </c>
    </row>
    <row r="6273" spans="1:10" ht="15" customHeight="1" x14ac:dyDescent="0.2">
      <c r="A6273" s="8">
        <v>1747</v>
      </c>
      <c r="B6273" s="374" t="s">
        <v>1178</v>
      </c>
      <c r="C6273" s="52" t="s">
        <v>397</v>
      </c>
      <c r="D6273" s="52">
        <v>17</v>
      </c>
      <c r="E6273" s="354"/>
      <c r="F6273" s="8" t="s">
        <v>243</v>
      </c>
      <c r="G6273" s="8">
        <v>27</v>
      </c>
      <c r="I6273" s="8">
        <f t="shared" si="130"/>
        <v>44</v>
      </c>
    </row>
    <row r="6274" spans="1:10" ht="15" customHeight="1" x14ac:dyDescent="0.2">
      <c r="A6274" s="8">
        <v>1746</v>
      </c>
      <c r="B6274" s="373" t="s">
        <v>1179</v>
      </c>
      <c r="C6274" s="376" t="s">
        <v>154</v>
      </c>
      <c r="D6274" s="52">
        <v>19</v>
      </c>
      <c r="F6274" s="8" t="s">
        <v>379</v>
      </c>
      <c r="G6274" s="8">
        <v>37</v>
      </c>
      <c r="I6274" s="8">
        <f t="shared" si="130"/>
        <v>56</v>
      </c>
    </row>
    <row r="6275" spans="1:10" ht="15" customHeight="1" x14ac:dyDescent="0.2">
      <c r="A6275" s="8">
        <v>1745</v>
      </c>
      <c r="B6275" s="373" t="s">
        <v>1179</v>
      </c>
      <c r="C6275" s="377" t="s">
        <v>243</v>
      </c>
      <c r="D6275" s="8">
        <v>42</v>
      </c>
      <c r="F6275" s="52" t="s">
        <v>1355</v>
      </c>
      <c r="G6275" s="52">
        <v>23</v>
      </c>
      <c r="I6275" s="8">
        <f t="shared" si="130"/>
        <v>65</v>
      </c>
    </row>
    <row r="6276" spans="1:10" ht="15" customHeight="1" x14ac:dyDescent="0.2">
      <c r="A6276" s="8">
        <v>1744</v>
      </c>
      <c r="B6276" s="373" t="s">
        <v>1179</v>
      </c>
      <c r="C6276" s="376" t="s">
        <v>514</v>
      </c>
      <c r="D6276" s="52">
        <v>21</v>
      </c>
      <c r="E6276" s="52" t="s">
        <v>777</v>
      </c>
      <c r="F6276" s="8" t="s">
        <v>139</v>
      </c>
      <c r="G6276" s="8">
        <v>24</v>
      </c>
      <c r="I6276" s="8">
        <f t="shared" si="130"/>
        <v>45</v>
      </c>
    </row>
    <row r="6277" spans="1:10" ht="15" customHeight="1" x14ac:dyDescent="0.2">
      <c r="A6277" s="8">
        <v>1743</v>
      </c>
      <c r="B6277" s="373" t="s">
        <v>1179</v>
      </c>
      <c r="C6277" s="376" t="s">
        <v>400</v>
      </c>
      <c r="D6277" s="52">
        <v>13</v>
      </c>
      <c r="F6277" s="8" t="s">
        <v>441</v>
      </c>
      <c r="G6277" s="8">
        <v>25</v>
      </c>
      <c r="I6277" s="8">
        <f t="shared" si="130"/>
        <v>38</v>
      </c>
    </row>
    <row r="6278" spans="1:10" ht="15" customHeight="1" x14ac:dyDescent="0.2">
      <c r="A6278" s="8">
        <v>1742</v>
      </c>
      <c r="B6278" s="373" t="s">
        <v>1179</v>
      </c>
      <c r="C6278" s="376" t="s">
        <v>404</v>
      </c>
      <c r="D6278" s="52">
        <v>20</v>
      </c>
      <c r="F6278" s="8" t="s">
        <v>1351</v>
      </c>
      <c r="G6278" s="8">
        <v>31</v>
      </c>
      <c r="I6278" s="8">
        <f t="shared" si="130"/>
        <v>51</v>
      </c>
    </row>
    <row r="6279" spans="1:10" ht="15" customHeight="1" x14ac:dyDescent="0.2">
      <c r="A6279" s="8">
        <v>1741</v>
      </c>
      <c r="B6279" s="373" t="s">
        <v>1179</v>
      </c>
      <c r="C6279" s="377" t="s">
        <v>1323</v>
      </c>
      <c r="D6279" s="8">
        <v>45</v>
      </c>
      <c r="F6279" s="52" t="s">
        <v>187</v>
      </c>
      <c r="G6279" s="52">
        <v>16</v>
      </c>
      <c r="I6279" s="8">
        <f t="shared" si="130"/>
        <v>61</v>
      </c>
      <c r="J6279" s="372"/>
    </row>
    <row r="6280" spans="1:10" ht="15" customHeight="1" x14ac:dyDescent="0.2">
      <c r="A6280" s="8">
        <v>1740</v>
      </c>
      <c r="B6280" s="373" t="s">
        <v>1179</v>
      </c>
      <c r="C6280" s="377" t="s">
        <v>256</v>
      </c>
      <c r="D6280" s="8">
        <v>19</v>
      </c>
      <c r="F6280" s="52" t="s">
        <v>1353</v>
      </c>
      <c r="G6280" s="52">
        <v>7</v>
      </c>
      <c r="I6280" s="8">
        <f t="shared" si="130"/>
        <v>26</v>
      </c>
      <c r="J6280" s="372"/>
    </row>
    <row r="6281" spans="1:10" ht="15" customHeight="1" x14ac:dyDescent="0.2">
      <c r="A6281" s="8">
        <v>1739</v>
      </c>
      <c r="B6281" s="373" t="s">
        <v>1179</v>
      </c>
      <c r="C6281" s="377" t="s">
        <v>540</v>
      </c>
      <c r="D6281" s="8">
        <v>18</v>
      </c>
      <c r="F6281" s="52" t="s">
        <v>1347</v>
      </c>
      <c r="G6281" s="52">
        <v>0</v>
      </c>
      <c r="I6281" s="8">
        <f t="shared" si="130"/>
        <v>18</v>
      </c>
      <c r="J6281" s="372"/>
    </row>
    <row r="6282" spans="1:10" ht="15" customHeight="1" x14ac:dyDescent="0.2">
      <c r="A6282" s="8">
        <v>1738</v>
      </c>
      <c r="B6282" s="373" t="s">
        <v>1179</v>
      </c>
      <c r="C6282" s="376" t="s">
        <v>397</v>
      </c>
      <c r="D6282" s="52">
        <v>14</v>
      </c>
      <c r="E6282" s="52" t="s">
        <v>777</v>
      </c>
      <c r="F6282" s="8" t="s">
        <v>1352</v>
      </c>
      <c r="G6282" s="8">
        <v>17</v>
      </c>
      <c r="I6282" s="8">
        <f t="shared" si="130"/>
        <v>31</v>
      </c>
      <c r="J6282" s="372"/>
    </row>
    <row r="6283" spans="1:10" ht="15" customHeight="1" x14ac:dyDescent="0.2">
      <c r="A6283" s="8">
        <v>1737</v>
      </c>
      <c r="B6283" s="373" t="s">
        <v>1179</v>
      </c>
      <c r="C6283" s="377" t="s">
        <v>319</v>
      </c>
      <c r="D6283" s="8">
        <v>23</v>
      </c>
      <c r="F6283" s="52" t="s">
        <v>516</v>
      </c>
      <c r="G6283" s="52">
        <v>12</v>
      </c>
      <c r="I6283" s="8">
        <f t="shared" si="130"/>
        <v>35</v>
      </c>
      <c r="J6283" s="372"/>
    </row>
    <row r="6284" spans="1:10" ht="15" customHeight="1" x14ac:dyDescent="0.2">
      <c r="A6284" s="8">
        <v>1736</v>
      </c>
      <c r="B6284" s="373" t="s">
        <v>1179</v>
      </c>
      <c r="C6284" s="376" t="s">
        <v>121</v>
      </c>
      <c r="D6284" s="52">
        <v>10</v>
      </c>
      <c r="F6284" s="8" t="s">
        <v>442</v>
      </c>
      <c r="G6284" s="8">
        <v>24</v>
      </c>
      <c r="I6284" s="8">
        <f t="shared" si="130"/>
        <v>34</v>
      </c>
      <c r="J6284" s="372"/>
    </row>
    <row r="6285" spans="1:10" ht="15" customHeight="1" x14ac:dyDescent="0.2">
      <c r="A6285" s="8">
        <v>1735</v>
      </c>
      <c r="B6285" s="373" t="s">
        <v>1179</v>
      </c>
      <c r="C6285" s="376" t="s">
        <v>422</v>
      </c>
      <c r="D6285" s="52">
        <v>16</v>
      </c>
      <c r="F6285" s="8" t="s">
        <v>752</v>
      </c>
      <c r="G6285" s="8">
        <v>31</v>
      </c>
      <c r="I6285" s="8">
        <f t="shared" si="130"/>
        <v>47</v>
      </c>
      <c r="J6285" s="372"/>
    </row>
    <row r="6286" spans="1:10" ht="15" customHeight="1" x14ac:dyDescent="0.2">
      <c r="A6286" s="8">
        <v>1734</v>
      </c>
      <c r="B6286" s="373" t="s">
        <v>1179</v>
      </c>
      <c r="C6286" s="376" t="s">
        <v>138</v>
      </c>
      <c r="D6286" s="52">
        <v>31</v>
      </c>
      <c r="E6286" s="52" t="s">
        <v>777</v>
      </c>
      <c r="F6286" s="8" t="s">
        <v>439</v>
      </c>
      <c r="G6286" s="8">
        <v>37</v>
      </c>
      <c r="H6286" s="216" t="s">
        <v>1374</v>
      </c>
      <c r="I6286" s="8">
        <f t="shared" si="130"/>
        <v>68</v>
      </c>
      <c r="J6286" s="372"/>
    </row>
    <row r="6287" spans="1:10" ht="15" customHeight="1" x14ac:dyDescent="0.2">
      <c r="A6287" s="8">
        <v>1733</v>
      </c>
      <c r="B6287" s="373" t="s">
        <v>1179</v>
      </c>
      <c r="C6287" s="377" t="s">
        <v>392</v>
      </c>
      <c r="D6287" s="8">
        <v>34</v>
      </c>
      <c r="F6287" s="52" t="s">
        <v>386</v>
      </c>
      <c r="G6287" s="52">
        <v>25</v>
      </c>
      <c r="I6287" s="8">
        <f t="shared" si="130"/>
        <v>59</v>
      </c>
      <c r="J6287" s="372"/>
    </row>
    <row r="6288" spans="1:10" ht="15" customHeight="1" x14ac:dyDescent="0.2">
      <c r="A6288" s="8">
        <v>1732</v>
      </c>
      <c r="B6288" s="373" t="s">
        <v>1179</v>
      </c>
      <c r="C6288" s="376" t="s">
        <v>409</v>
      </c>
      <c r="D6288" s="52">
        <v>14</v>
      </c>
      <c r="F6288" s="8" t="s">
        <v>295</v>
      </c>
      <c r="G6288" s="8">
        <v>21</v>
      </c>
      <c r="I6288" s="8">
        <f t="shared" si="130"/>
        <v>35</v>
      </c>
      <c r="J6288" s="372"/>
    </row>
    <row r="6289" spans="1:10" ht="15" customHeight="1" x14ac:dyDescent="0.2">
      <c r="A6289" s="8">
        <v>1731</v>
      </c>
      <c r="B6289" s="374" t="s">
        <v>1180</v>
      </c>
      <c r="C6289" s="52" t="s">
        <v>404</v>
      </c>
      <c r="D6289" s="52">
        <v>20</v>
      </c>
      <c r="F6289" s="8" t="s">
        <v>540</v>
      </c>
      <c r="G6289" s="8">
        <v>45</v>
      </c>
      <c r="I6289" s="8">
        <f t="shared" si="130"/>
        <v>65</v>
      </c>
      <c r="J6289" s="372"/>
    </row>
    <row r="6290" spans="1:10" ht="15" customHeight="1" x14ac:dyDescent="0.2">
      <c r="A6290" s="8">
        <v>1730</v>
      </c>
      <c r="B6290" s="374" t="s">
        <v>1180</v>
      </c>
      <c r="C6290" s="8" t="s">
        <v>139</v>
      </c>
      <c r="D6290" s="8">
        <v>13</v>
      </c>
      <c r="F6290" s="52" t="s">
        <v>319</v>
      </c>
      <c r="G6290" s="52">
        <v>6</v>
      </c>
      <c r="I6290" s="8">
        <f t="shared" si="130"/>
        <v>19</v>
      </c>
      <c r="J6290" s="372"/>
    </row>
    <row r="6291" spans="1:10" ht="15" customHeight="1" x14ac:dyDescent="0.2">
      <c r="A6291" s="8">
        <v>1729</v>
      </c>
      <c r="B6291" s="374" t="s">
        <v>1180</v>
      </c>
      <c r="C6291" s="8" t="s">
        <v>295</v>
      </c>
      <c r="D6291" s="8">
        <v>13</v>
      </c>
      <c r="F6291" s="52" t="s">
        <v>154</v>
      </c>
      <c r="G6291" s="52">
        <v>10</v>
      </c>
      <c r="I6291" s="8">
        <f t="shared" si="130"/>
        <v>23</v>
      </c>
      <c r="J6291" s="372"/>
    </row>
    <row r="6292" spans="1:10" ht="15" customHeight="1" x14ac:dyDescent="0.2">
      <c r="A6292" s="8">
        <v>1728</v>
      </c>
      <c r="B6292" s="374" t="s">
        <v>1180</v>
      </c>
      <c r="C6292" s="8" t="s">
        <v>409</v>
      </c>
      <c r="D6292" s="8">
        <v>38</v>
      </c>
      <c r="F6292" s="52" t="s">
        <v>439</v>
      </c>
      <c r="G6292" s="52">
        <v>14</v>
      </c>
      <c r="H6292" s="216" t="s">
        <v>1375</v>
      </c>
      <c r="I6292" s="8">
        <f t="shared" si="130"/>
        <v>52</v>
      </c>
      <c r="J6292" s="372"/>
    </row>
    <row r="6293" spans="1:10" ht="15" customHeight="1" x14ac:dyDescent="0.2">
      <c r="A6293" s="8">
        <v>1727</v>
      </c>
      <c r="B6293" s="374" t="s">
        <v>1180</v>
      </c>
      <c r="C6293" s="52" t="s">
        <v>514</v>
      </c>
      <c r="D6293" s="52">
        <v>6</v>
      </c>
      <c r="F6293" s="8" t="s">
        <v>516</v>
      </c>
      <c r="G6293" s="8">
        <v>14</v>
      </c>
      <c r="I6293" s="8">
        <f t="shared" si="130"/>
        <v>20</v>
      </c>
      <c r="J6293" s="372"/>
    </row>
    <row r="6294" spans="1:10" ht="15" customHeight="1" x14ac:dyDescent="0.2">
      <c r="A6294" s="8">
        <v>1726</v>
      </c>
      <c r="B6294" s="374" t="s">
        <v>1180</v>
      </c>
      <c r="C6294" s="8" t="s">
        <v>441</v>
      </c>
      <c r="D6294" s="8">
        <v>11</v>
      </c>
      <c r="F6294" s="52" t="s">
        <v>1355</v>
      </c>
      <c r="G6294" s="52">
        <v>3</v>
      </c>
      <c r="I6294" s="8">
        <f t="shared" si="130"/>
        <v>14</v>
      </c>
      <c r="J6294" s="372"/>
    </row>
    <row r="6295" spans="1:10" ht="15" customHeight="1" x14ac:dyDescent="0.2">
      <c r="A6295" s="8">
        <v>1725</v>
      </c>
      <c r="B6295" s="374" t="s">
        <v>1180</v>
      </c>
      <c r="C6295" s="8" t="s">
        <v>386</v>
      </c>
      <c r="D6295" s="8">
        <v>31</v>
      </c>
      <c r="F6295" s="52" t="s">
        <v>1353</v>
      </c>
      <c r="G6295" s="52">
        <v>24</v>
      </c>
      <c r="I6295" s="8">
        <f t="shared" si="130"/>
        <v>55</v>
      </c>
      <c r="J6295" s="372"/>
    </row>
    <row r="6296" spans="1:10" ht="15" customHeight="1" x14ac:dyDescent="0.2">
      <c r="A6296" s="8">
        <v>1724</v>
      </c>
      <c r="B6296" s="374" t="s">
        <v>1180</v>
      </c>
      <c r="C6296" s="52" t="s">
        <v>379</v>
      </c>
      <c r="D6296" s="52">
        <v>13</v>
      </c>
      <c r="F6296" s="8" t="s">
        <v>256</v>
      </c>
      <c r="G6296" s="8">
        <v>31</v>
      </c>
      <c r="I6296" s="8">
        <f t="shared" si="130"/>
        <v>44</v>
      </c>
      <c r="J6296" s="372"/>
    </row>
    <row r="6297" spans="1:10" ht="15" customHeight="1" x14ac:dyDescent="0.2">
      <c r="A6297" s="8">
        <v>1723</v>
      </c>
      <c r="B6297" s="374" t="s">
        <v>1180</v>
      </c>
      <c r="C6297" s="52" t="s">
        <v>1347</v>
      </c>
      <c r="D6297" s="52">
        <v>7</v>
      </c>
      <c r="F6297" s="8" t="s">
        <v>400</v>
      </c>
      <c r="G6297" s="8">
        <v>21</v>
      </c>
      <c r="I6297" s="8">
        <f t="shared" si="130"/>
        <v>28</v>
      </c>
      <c r="J6297" s="372"/>
    </row>
    <row r="6298" spans="1:10" ht="15" customHeight="1" x14ac:dyDescent="0.2">
      <c r="A6298" s="8">
        <v>1722</v>
      </c>
      <c r="B6298" s="374" t="s">
        <v>1180</v>
      </c>
      <c r="C6298" s="8" t="s">
        <v>187</v>
      </c>
      <c r="D6298" s="8">
        <v>17</v>
      </c>
      <c r="F6298" s="52" t="s">
        <v>121</v>
      </c>
      <c r="G6298" s="52">
        <v>14</v>
      </c>
      <c r="I6298" s="8">
        <f t="shared" si="130"/>
        <v>31</v>
      </c>
      <c r="J6298" s="372"/>
    </row>
    <row r="6299" spans="1:10" ht="15" customHeight="1" x14ac:dyDescent="0.2">
      <c r="A6299" s="8">
        <v>1721</v>
      </c>
      <c r="B6299" s="374" t="s">
        <v>1180</v>
      </c>
      <c r="C6299" s="52" t="s">
        <v>1351</v>
      </c>
      <c r="D6299" s="52">
        <v>3</v>
      </c>
      <c r="F6299" s="8" t="s">
        <v>397</v>
      </c>
      <c r="G6299" s="8">
        <v>31</v>
      </c>
      <c r="I6299" s="8">
        <f t="shared" si="130"/>
        <v>34</v>
      </c>
      <c r="J6299" s="372"/>
    </row>
    <row r="6300" spans="1:10" ht="15" customHeight="1" x14ac:dyDescent="0.2">
      <c r="A6300" s="8">
        <v>1720</v>
      </c>
      <c r="B6300" s="374" t="s">
        <v>1180</v>
      </c>
      <c r="C6300" s="52" t="s">
        <v>243</v>
      </c>
      <c r="D6300" s="52">
        <v>26</v>
      </c>
      <c r="F6300" s="8" t="s">
        <v>442</v>
      </c>
      <c r="G6300" s="8">
        <v>38</v>
      </c>
      <c r="I6300" s="8">
        <f t="shared" si="130"/>
        <v>64</v>
      </c>
      <c r="J6300" s="372"/>
    </row>
    <row r="6301" spans="1:10" ht="15" customHeight="1" x14ac:dyDescent="0.2">
      <c r="A6301" s="8">
        <v>1719</v>
      </c>
      <c r="B6301" s="374" t="s">
        <v>1180</v>
      </c>
      <c r="C6301" s="8" t="s">
        <v>1352</v>
      </c>
      <c r="D6301" s="8">
        <v>31</v>
      </c>
      <c r="F6301" s="52" t="s">
        <v>392</v>
      </c>
      <c r="G6301" s="52">
        <v>20</v>
      </c>
      <c r="I6301" s="8">
        <f t="shared" ref="I6301:I6364" si="131">D6301+G6301</f>
        <v>51</v>
      </c>
      <c r="J6301" s="372"/>
    </row>
    <row r="6302" spans="1:10" ht="15" customHeight="1" x14ac:dyDescent="0.2">
      <c r="A6302" s="8">
        <v>1718</v>
      </c>
      <c r="B6302" s="374" t="s">
        <v>1180</v>
      </c>
      <c r="C6302" s="52" t="s">
        <v>8219</v>
      </c>
      <c r="D6302" s="52">
        <v>17</v>
      </c>
      <c r="F6302" s="8" t="s">
        <v>1323</v>
      </c>
      <c r="G6302" s="8">
        <v>30</v>
      </c>
      <c r="I6302" s="8">
        <f t="shared" si="131"/>
        <v>47</v>
      </c>
      <c r="J6302" s="372"/>
    </row>
    <row r="6303" spans="1:10" ht="15" customHeight="1" x14ac:dyDescent="0.2">
      <c r="A6303" s="8">
        <v>1717</v>
      </c>
      <c r="B6303" s="374" t="s">
        <v>1180</v>
      </c>
      <c r="C6303" s="52" t="s">
        <v>138</v>
      </c>
      <c r="D6303" s="52">
        <v>10</v>
      </c>
      <c r="F6303" s="8" t="s">
        <v>422</v>
      </c>
      <c r="G6303" s="8">
        <v>24</v>
      </c>
      <c r="I6303" s="8">
        <f t="shared" si="131"/>
        <v>34</v>
      </c>
      <c r="J6303" s="372"/>
    </row>
    <row r="6304" spans="1:10" ht="15" customHeight="1" x14ac:dyDescent="0.2">
      <c r="A6304" s="8">
        <v>1716</v>
      </c>
      <c r="B6304" s="373" t="s">
        <v>1181</v>
      </c>
      <c r="C6304" s="377" t="s">
        <v>516</v>
      </c>
      <c r="D6304" s="8">
        <v>33</v>
      </c>
      <c r="F6304" s="52" t="s">
        <v>243</v>
      </c>
      <c r="G6304" s="52">
        <v>24</v>
      </c>
      <c r="I6304" s="8">
        <f t="shared" si="131"/>
        <v>57</v>
      </c>
      <c r="J6304" s="372"/>
    </row>
    <row r="6305" spans="1:10" ht="15" customHeight="1" x14ac:dyDescent="0.2">
      <c r="A6305" s="8">
        <v>1715</v>
      </c>
      <c r="B6305" s="373" t="s">
        <v>1181</v>
      </c>
      <c r="C6305" s="52" t="s">
        <v>8219</v>
      </c>
      <c r="D6305" s="52">
        <v>17</v>
      </c>
      <c r="F6305" s="8" t="s">
        <v>386</v>
      </c>
      <c r="G6305" s="8">
        <v>24</v>
      </c>
      <c r="I6305" s="8">
        <f t="shared" si="131"/>
        <v>41</v>
      </c>
      <c r="J6305" s="372"/>
    </row>
    <row r="6306" spans="1:10" ht="15" customHeight="1" x14ac:dyDescent="0.2">
      <c r="A6306" s="8">
        <v>1714</v>
      </c>
      <c r="B6306" s="373" t="s">
        <v>1181</v>
      </c>
      <c r="C6306" s="377" t="s">
        <v>441</v>
      </c>
      <c r="D6306" s="8">
        <v>21</v>
      </c>
      <c r="F6306" s="52" t="s">
        <v>295</v>
      </c>
      <c r="G6306" s="52">
        <v>17</v>
      </c>
      <c r="I6306" s="8">
        <f t="shared" si="131"/>
        <v>38</v>
      </c>
      <c r="J6306" s="372"/>
    </row>
    <row r="6307" spans="1:10" ht="15" customHeight="1" x14ac:dyDescent="0.2">
      <c r="A6307" s="8">
        <v>1713</v>
      </c>
      <c r="B6307" s="373" t="s">
        <v>1181</v>
      </c>
      <c r="C6307" s="376" t="s">
        <v>422</v>
      </c>
      <c r="D6307" s="52">
        <v>28</v>
      </c>
      <c r="E6307" s="52" t="s">
        <v>777</v>
      </c>
      <c r="F6307" s="8" t="s">
        <v>139</v>
      </c>
      <c r="G6307" s="8">
        <v>34</v>
      </c>
      <c r="H6307" s="216" t="s">
        <v>1426</v>
      </c>
      <c r="I6307" s="8">
        <f t="shared" si="131"/>
        <v>62</v>
      </c>
      <c r="J6307" s="372"/>
    </row>
    <row r="6308" spans="1:10" ht="15" customHeight="1" x14ac:dyDescent="0.2">
      <c r="A6308" s="8">
        <v>1712</v>
      </c>
      <c r="B6308" s="373" t="s">
        <v>1181</v>
      </c>
      <c r="C6308" s="377" t="s">
        <v>319</v>
      </c>
      <c r="D6308" s="8">
        <v>33</v>
      </c>
      <c r="F6308" s="52" t="s">
        <v>514</v>
      </c>
      <c r="G6308" s="52">
        <v>14</v>
      </c>
      <c r="I6308" s="8">
        <f t="shared" si="131"/>
        <v>47</v>
      </c>
      <c r="J6308" s="372"/>
    </row>
    <row r="6309" spans="1:10" ht="15" customHeight="1" x14ac:dyDescent="0.2">
      <c r="A6309" s="8">
        <v>1711</v>
      </c>
      <c r="B6309" s="373" t="s">
        <v>1181</v>
      </c>
      <c r="C6309" s="376" t="s">
        <v>392</v>
      </c>
      <c r="D6309" s="52">
        <v>14</v>
      </c>
      <c r="F6309" s="8" t="s">
        <v>121</v>
      </c>
      <c r="G6309" s="8">
        <v>24</v>
      </c>
      <c r="I6309" s="8">
        <f t="shared" si="131"/>
        <v>38</v>
      </c>
      <c r="J6309" s="372"/>
    </row>
    <row r="6310" spans="1:10" ht="15" customHeight="1" x14ac:dyDescent="0.2">
      <c r="A6310" s="8">
        <v>1710</v>
      </c>
      <c r="B6310" s="373" t="s">
        <v>1181</v>
      </c>
      <c r="C6310" s="377" t="s">
        <v>1353</v>
      </c>
      <c r="D6310" s="8">
        <v>34</v>
      </c>
      <c r="F6310" s="52" t="s">
        <v>1351</v>
      </c>
      <c r="G6310" s="52">
        <v>20</v>
      </c>
      <c r="I6310" s="8">
        <f t="shared" si="131"/>
        <v>54</v>
      </c>
      <c r="J6310" s="372"/>
    </row>
    <row r="6311" spans="1:10" ht="15" customHeight="1" x14ac:dyDescent="0.2">
      <c r="A6311" s="8">
        <v>1709</v>
      </c>
      <c r="B6311" s="373" t="s">
        <v>1181</v>
      </c>
      <c r="C6311" s="376" t="s">
        <v>154</v>
      </c>
      <c r="D6311" s="52">
        <v>21</v>
      </c>
      <c r="F6311" s="8" t="s">
        <v>256</v>
      </c>
      <c r="G6311" s="8">
        <v>43</v>
      </c>
      <c r="I6311" s="8">
        <f t="shared" si="131"/>
        <v>64</v>
      </c>
      <c r="J6311" s="372"/>
    </row>
    <row r="6312" spans="1:10" ht="15" customHeight="1" x14ac:dyDescent="0.2">
      <c r="A6312" s="8">
        <v>1708</v>
      </c>
      <c r="B6312" s="373" t="s">
        <v>1181</v>
      </c>
      <c r="C6312" s="376" t="s">
        <v>540</v>
      </c>
      <c r="D6312" s="52">
        <v>17</v>
      </c>
      <c r="F6312" s="8" t="s">
        <v>400</v>
      </c>
      <c r="G6312" s="8">
        <v>24</v>
      </c>
      <c r="I6312" s="8">
        <f t="shared" si="131"/>
        <v>41</v>
      </c>
      <c r="J6312" s="372"/>
    </row>
    <row r="6313" spans="1:10" ht="15" customHeight="1" x14ac:dyDescent="0.2">
      <c r="A6313" s="8">
        <v>1707</v>
      </c>
      <c r="B6313" s="373" t="s">
        <v>1181</v>
      </c>
      <c r="C6313" s="377" t="s">
        <v>1323</v>
      </c>
      <c r="D6313" s="8">
        <v>27</v>
      </c>
      <c r="F6313" s="52" t="s">
        <v>1347</v>
      </c>
      <c r="G6313" s="52">
        <v>3</v>
      </c>
      <c r="I6313" s="8">
        <f t="shared" si="131"/>
        <v>30</v>
      </c>
      <c r="J6313" s="372"/>
    </row>
    <row r="6314" spans="1:10" ht="15" customHeight="1" x14ac:dyDescent="0.2">
      <c r="A6314" s="8">
        <v>1706</v>
      </c>
      <c r="B6314" s="373" t="s">
        <v>1181</v>
      </c>
      <c r="C6314" s="376" t="s">
        <v>439</v>
      </c>
      <c r="D6314" s="52">
        <v>17</v>
      </c>
      <c r="F6314" s="8" t="s">
        <v>1352</v>
      </c>
      <c r="G6314" s="8">
        <v>30</v>
      </c>
      <c r="I6314" s="8">
        <f t="shared" si="131"/>
        <v>47</v>
      </c>
      <c r="J6314" s="372"/>
    </row>
    <row r="6315" spans="1:10" ht="15" customHeight="1" x14ac:dyDescent="0.2">
      <c r="A6315" s="8">
        <v>1705</v>
      </c>
      <c r="B6315" s="373" t="s">
        <v>1181</v>
      </c>
      <c r="C6315" s="377" t="s">
        <v>187</v>
      </c>
      <c r="D6315" s="8">
        <v>28</v>
      </c>
      <c r="F6315" s="52" t="s">
        <v>138</v>
      </c>
      <c r="G6315" s="52">
        <v>10</v>
      </c>
      <c r="I6315" s="8">
        <f t="shared" si="131"/>
        <v>38</v>
      </c>
      <c r="J6315" s="372"/>
    </row>
    <row r="6316" spans="1:10" ht="15" customHeight="1" x14ac:dyDescent="0.2">
      <c r="A6316" s="8">
        <v>1704</v>
      </c>
      <c r="B6316" s="373" t="s">
        <v>1181</v>
      </c>
      <c r="C6316" s="377" t="s">
        <v>442</v>
      </c>
      <c r="D6316" s="8">
        <v>30</v>
      </c>
      <c r="F6316" s="52" t="s">
        <v>1355</v>
      </c>
      <c r="G6316" s="52">
        <v>10</v>
      </c>
      <c r="I6316" s="8">
        <f t="shared" si="131"/>
        <v>40</v>
      </c>
      <c r="J6316" s="372"/>
    </row>
    <row r="6317" spans="1:10" ht="15" customHeight="1" x14ac:dyDescent="0.2">
      <c r="A6317" s="8">
        <v>1703</v>
      </c>
      <c r="B6317" s="373" t="s">
        <v>1181</v>
      </c>
      <c r="C6317" s="377" t="s">
        <v>379</v>
      </c>
      <c r="D6317" s="8">
        <v>21</v>
      </c>
      <c r="F6317" s="52" t="s">
        <v>409</v>
      </c>
      <c r="G6317" s="52">
        <v>13</v>
      </c>
      <c r="I6317" s="8">
        <f t="shared" si="131"/>
        <v>34</v>
      </c>
      <c r="J6317" s="372"/>
    </row>
    <row r="6318" spans="1:10" ht="15" customHeight="1" x14ac:dyDescent="0.2">
      <c r="A6318" s="8">
        <v>1702</v>
      </c>
      <c r="B6318" s="373" t="s">
        <v>1181</v>
      </c>
      <c r="C6318" s="377" t="s">
        <v>397</v>
      </c>
      <c r="D6318" s="8">
        <v>28</v>
      </c>
      <c r="F6318" s="52" t="s">
        <v>404</v>
      </c>
      <c r="G6318" s="52">
        <v>21</v>
      </c>
      <c r="I6318" s="8">
        <f t="shared" si="131"/>
        <v>49</v>
      </c>
      <c r="J6318" s="372"/>
    </row>
    <row r="6319" spans="1:10" ht="15" customHeight="1" x14ac:dyDescent="0.2">
      <c r="A6319" s="8">
        <v>1701</v>
      </c>
      <c r="B6319" s="374" t="s">
        <v>1182</v>
      </c>
      <c r="C6319" s="52" t="s">
        <v>1353</v>
      </c>
      <c r="D6319" s="52">
        <v>20</v>
      </c>
      <c r="F6319" s="8" t="s">
        <v>392</v>
      </c>
      <c r="G6319" s="8">
        <v>44</v>
      </c>
      <c r="I6319" s="8">
        <f t="shared" si="131"/>
        <v>64</v>
      </c>
      <c r="J6319" s="372"/>
    </row>
    <row r="6320" spans="1:10" ht="15" customHeight="1" x14ac:dyDescent="0.2">
      <c r="A6320" s="8">
        <v>1700</v>
      </c>
      <c r="B6320" s="374" t="s">
        <v>1182</v>
      </c>
      <c r="C6320" s="52" t="s">
        <v>442</v>
      </c>
      <c r="D6320" s="52">
        <v>7</v>
      </c>
      <c r="F6320" s="8" t="s">
        <v>540</v>
      </c>
      <c r="G6320" s="8">
        <v>17</v>
      </c>
      <c r="I6320" s="8">
        <f t="shared" si="131"/>
        <v>24</v>
      </c>
      <c r="J6320" s="372"/>
    </row>
    <row r="6321" spans="1:10" ht="15" customHeight="1" x14ac:dyDescent="0.2">
      <c r="A6321" s="8">
        <v>1699</v>
      </c>
      <c r="B6321" s="374" t="s">
        <v>1182</v>
      </c>
      <c r="C6321" s="52" t="s">
        <v>256</v>
      </c>
      <c r="D6321" s="52">
        <v>22</v>
      </c>
      <c r="F6321" s="8" t="s">
        <v>319</v>
      </c>
      <c r="G6321" s="8">
        <v>41</v>
      </c>
      <c r="I6321" s="8">
        <f t="shared" si="131"/>
        <v>63</v>
      </c>
      <c r="J6321" s="372"/>
    </row>
    <row r="6322" spans="1:10" ht="15" customHeight="1" x14ac:dyDescent="0.2">
      <c r="A6322" s="8">
        <v>1698</v>
      </c>
      <c r="B6322" s="374" t="s">
        <v>1182</v>
      </c>
      <c r="C6322" s="52" t="s">
        <v>441</v>
      </c>
      <c r="D6322" s="52">
        <v>24</v>
      </c>
      <c r="F6322" s="8" t="s">
        <v>154</v>
      </c>
      <c r="G6322" s="8">
        <v>31</v>
      </c>
      <c r="I6322" s="8">
        <f t="shared" si="131"/>
        <v>55</v>
      </c>
      <c r="J6322" s="372"/>
    </row>
    <row r="6323" spans="1:10" ht="15" customHeight="1" x14ac:dyDescent="0.2">
      <c r="A6323" s="8">
        <v>1697</v>
      </c>
      <c r="B6323" s="374" t="s">
        <v>1182</v>
      </c>
      <c r="C6323" s="52" t="s">
        <v>397</v>
      </c>
      <c r="D6323" s="52">
        <v>10</v>
      </c>
      <c r="F6323" s="8" t="s">
        <v>409</v>
      </c>
      <c r="G6323" s="8">
        <v>30</v>
      </c>
      <c r="I6323" s="8">
        <f t="shared" si="131"/>
        <v>40</v>
      </c>
      <c r="J6323" s="372"/>
    </row>
    <row r="6324" spans="1:10" ht="15" customHeight="1" x14ac:dyDescent="0.2">
      <c r="A6324" s="8">
        <v>1696</v>
      </c>
      <c r="B6324" s="374" t="s">
        <v>1182</v>
      </c>
      <c r="C6324" s="8" t="s">
        <v>516</v>
      </c>
      <c r="D6324" s="8">
        <v>17</v>
      </c>
      <c r="F6324" s="52" t="s">
        <v>139</v>
      </c>
      <c r="G6324" s="52">
        <v>13</v>
      </c>
      <c r="I6324" s="8">
        <f t="shared" si="131"/>
        <v>30</v>
      </c>
      <c r="J6324" s="372"/>
    </row>
    <row r="6325" spans="1:10" ht="15" customHeight="1" x14ac:dyDescent="0.2">
      <c r="A6325" s="8">
        <v>1695</v>
      </c>
      <c r="B6325" s="374" t="s">
        <v>1182</v>
      </c>
      <c r="C6325" s="8" t="s">
        <v>1352</v>
      </c>
      <c r="D6325" s="8">
        <v>35</v>
      </c>
      <c r="F6325" s="52" t="s">
        <v>514</v>
      </c>
      <c r="G6325" s="52">
        <v>34</v>
      </c>
      <c r="I6325" s="8">
        <f t="shared" si="131"/>
        <v>69</v>
      </c>
      <c r="J6325" s="372"/>
    </row>
    <row r="6326" spans="1:10" ht="15" customHeight="1" x14ac:dyDescent="0.2">
      <c r="A6326" s="8">
        <v>1694</v>
      </c>
      <c r="B6326" s="374" t="s">
        <v>1182</v>
      </c>
      <c r="C6326" s="8" t="s">
        <v>386</v>
      </c>
      <c r="D6326" s="8">
        <v>30</v>
      </c>
      <c r="F6326" s="52" t="s">
        <v>404</v>
      </c>
      <c r="G6326" s="52">
        <v>17</v>
      </c>
      <c r="I6326" s="8">
        <f t="shared" si="131"/>
        <v>47</v>
      </c>
      <c r="J6326" s="372"/>
    </row>
    <row r="6327" spans="1:10" ht="15" customHeight="1" x14ac:dyDescent="0.2">
      <c r="A6327" s="8">
        <v>1693</v>
      </c>
      <c r="B6327" s="374" t="s">
        <v>1182</v>
      </c>
      <c r="C6327" s="52" t="s">
        <v>1355</v>
      </c>
      <c r="D6327" s="52">
        <v>21</v>
      </c>
      <c r="F6327" s="8" t="s">
        <v>187</v>
      </c>
      <c r="G6327" s="8">
        <v>41</v>
      </c>
      <c r="I6327" s="8">
        <f t="shared" si="131"/>
        <v>62</v>
      </c>
      <c r="J6327" s="372"/>
    </row>
    <row r="6328" spans="1:10" ht="15" customHeight="1" x14ac:dyDescent="0.2">
      <c r="A6328" s="8">
        <v>1692</v>
      </c>
      <c r="B6328" s="374" t="s">
        <v>1182</v>
      </c>
      <c r="C6328" s="8" t="s">
        <v>1323</v>
      </c>
      <c r="D6328" s="8">
        <v>52</v>
      </c>
      <c r="F6328" s="52" t="s">
        <v>138</v>
      </c>
      <c r="G6328" s="52">
        <v>17</v>
      </c>
      <c r="H6328" s="216" t="s">
        <v>1404</v>
      </c>
      <c r="I6328" s="8">
        <f t="shared" si="131"/>
        <v>69</v>
      </c>
      <c r="J6328" s="372"/>
    </row>
    <row r="6329" spans="1:10" ht="15" customHeight="1" x14ac:dyDescent="0.2">
      <c r="A6329" s="8">
        <v>1691</v>
      </c>
      <c r="B6329" s="374" t="s">
        <v>1182</v>
      </c>
      <c r="C6329" s="52" t="s">
        <v>1347</v>
      </c>
      <c r="D6329" s="52">
        <v>13</v>
      </c>
      <c r="F6329" s="8" t="s">
        <v>243</v>
      </c>
      <c r="G6329" s="8">
        <v>28</v>
      </c>
      <c r="I6329" s="8">
        <f t="shared" si="131"/>
        <v>41</v>
      </c>
      <c r="J6329" s="372"/>
    </row>
    <row r="6330" spans="1:10" ht="15" customHeight="1" x14ac:dyDescent="0.2">
      <c r="A6330" s="8">
        <v>1690</v>
      </c>
      <c r="B6330" s="374" t="s">
        <v>1182</v>
      </c>
      <c r="C6330" s="52" t="s">
        <v>121</v>
      </c>
      <c r="D6330" s="52">
        <v>7</v>
      </c>
      <c r="F6330" s="8" t="s">
        <v>422</v>
      </c>
      <c r="G6330" s="8">
        <v>27</v>
      </c>
      <c r="I6330" s="8">
        <f t="shared" si="131"/>
        <v>34</v>
      </c>
      <c r="J6330" s="372"/>
    </row>
    <row r="6331" spans="1:10" ht="15" customHeight="1" x14ac:dyDescent="0.2">
      <c r="A6331" s="8">
        <v>1689</v>
      </c>
      <c r="B6331" s="374" t="s">
        <v>1182</v>
      </c>
      <c r="C6331" s="52" t="s">
        <v>1351</v>
      </c>
      <c r="D6331" s="52">
        <v>10</v>
      </c>
      <c r="F6331" s="8" t="s">
        <v>752</v>
      </c>
      <c r="G6331" s="8">
        <v>35</v>
      </c>
      <c r="I6331" s="8">
        <f t="shared" si="131"/>
        <v>45</v>
      </c>
      <c r="J6331" s="372"/>
    </row>
    <row r="6332" spans="1:10" ht="15" customHeight="1" x14ac:dyDescent="0.2">
      <c r="A6332" s="8">
        <v>1688</v>
      </c>
      <c r="B6332" s="374" t="s">
        <v>1182</v>
      </c>
      <c r="C6332" s="52" t="s">
        <v>439</v>
      </c>
      <c r="D6332" s="52">
        <v>24</v>
      </c>
      <c r="F6332" s="8" t="s">
        <v>400</v>
      </c>
      <c r="G6332" s="8">
        <v>29</v>
      </c>
      <c r="I6332" s="8">
        <f t="shared" si="131"/>
        <v>53</v>
      </c>
      <c r="J6332" s="372"/>
    </row>
    <row r="6333" spans="1:10" ht="15" customHeight="1" x14ac:dyDescent="0.2">
      <c r="A6333" s="8">
        <v>1687</v>
      </c>
      <c r="B6333" s="374" t="s">
        <v>1182</v>
      </c>
      <c r="C6333" s="52" t="s">
        <v>295</v>
      </c>
      <c r="D6333" s="52">
        <v>13</v>
      </c>
      <c r="F6333" s="8" t="s">
        <v>379</v>
      </c>
      <c r="G6333" s="8">
        <v>16</v>
      </c>
      <c r="I6333" s="8">
        <f t="shared" si="131"/>
        <v>29</v>
      </c>
      <c r="J6333" s="372"/>
    </row>
    <row r="6334" spans="1:10" ht="15" customHeight="1" x14ac:dyDescent="0.2">
      <c r="A6334" s="8">
        <v>1686</v>
      </c>
      <c r="B6334" s="373" t="s">
        <v>1183</v>
      </c>
      <c r="C6334" s="376" t="s">
        <v>139</v>
      </c>
      <c r="D6334" s="52">
        <v>14</v>
      </c>
      <c r="F6334" s="8" t="s">
        <v>409</v>
      </c>
      <c r="G6334" s="8">
        <v>30</v>
      </c>
      <c r="I6334" s="8">
        <f t="shared" si="131"/>
        <v>44</v>
      </c>
      <c r="J6334" s="372"/>
    </row>
    <row r="6335" spans="1:10" ht="15" customHeight="1" x14ac:dyDescent="0.2">
      <c r="A6335" s="8">
        <v>1685</v>
      </c>
      <c r="B6335" s="373" t="s">
        <v>1183</v>
      </c>
      <c r="C6335" s="377" t="s">
        <v>400</v>
      </c>
      <c r="D6335" s="8">
        <v>24</v>
      </c>
      <c r="F6335" s="52" t="s">
        <v>1323</v>
      </c>
      <c r="G6335" s="52">
        <v>22</v>
      </c>
      <c r="I6335" s="8">
        <f t="shared" si="131"/>
        <v>46</v>
      </c>
      <c r="J6335" s="372"/>
    </row>
    <row r="6336" spans="1:10" ht="15" customHeight="1" x14ac:dyDescent="0.2">
      <c r="A6336" s="8">
        <v>1684</v>
      </c>
      <c r="B6336" s="373" t="s">
        <v>1183</v>
      </c>
      <c r="C6336" s="376" t="s">
        <v>1347</v>
      </c>
      <c r="D6336" s="52">
        <v>12</v>
      </c>
      <c r="F6336" s="8" t="s">
        <v>379</v>
      </c>
      <c r="G6336" s="8">
        <v>41</v>
      </c>
      <c r="I6336" s="8">
        <f t="shared" si="131"/>
        <v>53</v>
      </c>
      <c r="J6336" s="372"/>
    </row>
    <row r="6337" spans="1:10" ht="15" customHeight="1" x14ac:dyDescent="0.2">
      <c r="A6337" s="8">
        <v>1683</v>
      </c>
      <c r="B6337" s="373" t="s">
        <v>1183</v>
      </c>
      <c r="C6337" s="376" t="s">
        <v>1355</v>
      </c>
      <c r="D6337" s="52">
        <v>13</v>
      </c>
      <c r="F6337" s="8" t="s">
        <v>540</v>
      </c>
      <c r="G6337" s="8">
        <v>38</v>
      </c>
      <c r="I6337" s="8">
        <f t="shared" si="131"/>
        <v>51</v>
      </c>
      <c r="J6337" s="372"/>
    </row>
    <row r="6338" spans="1:10" ht="15" customHeight="1" x14ac:dyDescent="0.2">
      <c r="A6338" s="8">
        <v>1682</v>
      </c>
      <c r="B6338" s="373" t="s">
        <v>1183</v>
      </c>
      <c r="C6338" s="376" t="s">
        <v>422</v>
      </c>
      <c r="D6338" s="52">
        <v>16</v>
      </c>
      <c r="F6338" s="8" t="s">
        <v>397</v>
      </c>
      <c r="G6338" s="8">
        <v>38</v>
      </c>
      <c r="I6338" s="8">
        <f t="shared" si="131"/>
        <v>54</v>
      </c>
      <c r="J6338" s="372"/>
    </row>
    <row r="6339" spans="1:10" ht="15" customHeight="1" x14ac:dyDescent="0.2">
      <c r="A6339" s="8">
        <v>1681</v>
      </c>
      <c r="B6339" s="373" t="s">
        <v>1183</v>
      </c>
      <c r="C6339" s="376" t="s">
        <v>187</v>
      </c>
      <c r="D6339" s="52">
        <v>21</v>
      </c>
      <c r="F6339" s="8" t="s">
        <v>319</v>
      </c>
      <c r="G6339" s="8">
        <v>45</v>
      </c>
      <c r="H6339" s="216" t="s">
        <v>1427</v>
      </c>
      <c r="I6339" s="8">
        <f t="shared" si="131"/>
        <v>66</v>
      </c>
      <c r="J6339" s="372"/>
    </row>
    <row r="6340" spans="1:10" ht="15" customHeight="1" x14ac:dyDescent="0.2">
      <c r="A6340" s="8">
        <v>1680</v>
      </c>
      <c r="B6340" s="373" t="s">
        <v>1183</v>
      </c>
      <c r="C6340" s="376" t="s">
        <v>514</v>
      </c>
      <c r="D6340" s="52">
        <v>19</v>
      </c>
      <c r="F6340" s="8" t="s">
        <v>121</v>
      </c>
      <c r="G6340" s="8">
        <v>24</v>
      </c>
      <c r="I6340" s="8">
        <f t="shared" si="131"/>
        <v>43</v>
      </c>
      <c r="J6340" s="372"/>
    </row>
    <row r="6341" spans="1:10" ht="15" customHeight="1" x14ac:dyDescent="0.2">
      <c r="A6341" s="8">
        <v>1679</v>
      </c>
      <c r="B6341" s="373" t="s">
        <v>1183</v>
      </c>
      <c r="C6341" s="377" t="s">
        <v>386</v>
      </c>
      <c r="D6341" s="8">
        <v>21</v>
      </c>
      <c r="F6341" s="52" t="s">
        <v>752</v>
      </c>
      <c r="G6341" s="52">
        <v>18</v>
      </c>
      <c r="I6341" s="8">
        <f t="shared" si="131"/>
        <v>39</v>
      </c>
      <c r="J6341" s="372"/>
    </row>
    <row r="6342" spans="1:10" ht="15" customHeight="1" x14ac:dyDescent="0.2">
      <c r="A6342" s="8">
        <v>1678</v>
      </c>
      <c r="B6342" s="373" t="s">
        <v>1183</v>
      </c>
      <c r="C6342" s="377" t="s">
        <v>256</v>
      </c>
      <c r="D6342" s="8">
        <v>28</v>
      </c>
      <c r="F6342" s="52" t="s">
        <v>441</v>
      </c>
      <c r="G6342" s="52">
        <v>10</v>
      </c>
      <c r="I6342" s="8">
        <f t="shared" si="131"/>
        <v>38</v>
      </c>
      <c r="J6342" s="372"/>
    </row>
    <row r="6343" spans="1:10" ht="15" customHeight="1" x14ac:dyDescent="0.2">
      <c r="A6343" s="8">
        <v>1677</v>
      </c>
      <c r="B6343" s="373" t="s">
        <v>1183</v>
      </c>
      <c r="C6343" s="376" t="s">
        <v>1353</v>
      </c>
      <c r="D6343" s="52">
        <v>28</v>
      </c>
      <c r="F6343" s="8" t="s">
        <v>295</v>
      </c>
      <c r="G6343" s="8">
        <v>47</v>
      </c>
      <c r="I6343" s="8">
        <f t="shared" si="131"/>
        <v>75</v>
      </c>
      <c r="J6343" s="372"/>
    </row>
    <row r="6344" spans="1:10" ht="15" customHeight="1" x14ac:dyDescent="0.2">
      <c r="A6344" s="8">
        <v>1676</v>
      </c>
      <c r="B6344" s="373" t="s">
        <v>1183</v>
      </c>
      <c r="C6344" s="377" t="s">
        <v>1351</v>
      </c>
      <c r="D6344" s="8">
        <v>23</v>
      </c>
      <c r="F6344" s="52" t="s">
        <v>1352</v>
      </c>
      <c r="G6344" s="52">
        <v>17</v>
      </c>
      <c r="I6344" s="8">
        <f t="shared" si="131"/>
        <v>40</v>
      </c>
      <c r="J6344" s="372"/>
    </row>
    <row r="6345" spans="1:10" ht="15" customHeight="1" x14ac:dyDescent="0.2">
      <c r="A6345" s="8">
        <v>1675</v>
      </c>
      <c r="B6345" s="373" t="s">
        <v>1183</v>
      </c>
      <c r="C6345" s="376" t="s">
        <v>138</v>
      </c>
      <c r="D6345" s="52">
        <v>24</v>
      </c>
      <c r="F6345" s="8" t="s">
        <v>442</v>
      </c>
      <c r="G6345" s="8">
        <v>42</v>
      </c>
      <c r="I6345" s="8">
        <f t="shared" si="131"/>
        <v>66</v>
      </c>
      <c r="J6345" s="372"/>
    </row>
    <row r="6346" spans="1:10" ht="15" customHeight="1" x14ac:dyDescent="0.2">
      <c r="A6346" s="8">
        <v>1674</v>
      </c>
      <c r="B6346" s="373" t="s">
        <v>1183</v>
      </c>
      <c r="C6346" s="376" t="s">
        <v>243</v>
      </c>
      <c r="D6346" s="52">
        <v>24</v>
      </c>
      <c r="F6346" s="8" t="s">
        <v>439</v>
      </c>
      <c r="G6346" s="8">
        <v>27</v>
      </c>
      <c r="I6346" s="8">
        <f t="shared" si="131"/>
        <v>51</v>
      </c>
      <c r="J6346" s="372"/>
    </row>
    <row r="6347" spans="1:10" ht="15" customHeight="1" x14ac:dyDescent="0.2">
      <c r="A6347" s="8">
        <v>1673</v>
      </c>
      <c r="B6347" s="373" t="s">
        <v>1183</v>
      </c>
      <c r="C6347" s="377" t="s">
        <v>516</v>
      </c>
      <c r="D6347" s="8">
        <v>30</v>
      </c>
      <c r="F6347" s="52" t="s">
        <v>154</v>
      </c>
      <c r="G6347" s="52">
        <v>24</v>
      </c>
      <c r="I6347" s="8">
        <f t="shared" si="131"/>
        <v>54</v>
      </c>
      <c r="J6347" s="372"/>
    </row>
    <row r="6348" spans="1:10" ht="15" customHeight="1" x14ac:dyDescent="0.2">
      <c r="A6348" s="8">
        <v>1672</v>
      </c>
      <c r="B6348" s="373" t="s">
        <v>1183</v>
      </c>
      <c r="C6348" s="376" t="s">
        <v>404</v>
      </c>
      <c r="D6348" s="52">
        <v>10</v>
      </c>
      <c r="F6348" s="8" t="s">
        <v>392</v>
      </c>
      <c r="G6348" s="8">
        <v>31</v>
      </c>
      <c r="I6348" s="8">
        <f t="shared" si="131"/>
        <v>41</v>
      </c>
      <c r="J6348" s="372"/>
    </row>
    <row r="6349" spans="1:10" ht="15" customHeight="1" x14ac:dyDescent="0.2">
      <c r="A6349" s="8">
        <v>1671</v>
      </c>
      <c r="B6349" s="374" t="s">
        <v>1184</v>
      </c>
      <c r="C6349" s="8" t="s">
        <v>540</v>
      </c>
      <c r="D6349" s="8">
        <v>20</v>
      </c>
      <c r="E6349" s="52" t="s">
        <v>777</v>
      </c>
      <c r="F6349" s="52" t="s">
        <v>243</v>
      </c>
      <c r="G6349" s="52">
        <v>17</v>
      </c>
      <c r="I6349" s="8">
        <f t="shared" si="131"/>
        <v>37</v>
      </c>
      <c r="J6349" s="372"/>
    </row>
    <row r="6350" spans="1:10" ht="15" customHeight="1" x14ac:dyDescent="0.2">
      <c r="A6350" s="8">
        <v>1670</v>
      </c>
      <c r="B6350" s="374" t="s">
        <v>1184</v>
      </c>
      <c r="C6350" s="52" t="s">
        <v>121</v>
      </c>
      <c r="D6350" s="52">
        <v>10</v>
      </c>
      <c r="F6350" s="8" t="s">
        <v>516</v>
      </c>
      <c r="G6350" s="8">
        <v>24</v>
      </c>
      <c r="I6350" s="8">
        <f t="shared" si="131"/>
        <v>34</v>
      </c>
      <c r="J6350" s="372"/>
    </row>
    <row r="6351" spans="1:10" ht="15" customHeight="1" x14ac:dyDescent="0.2">
      <c r="A6351" s="8">
        <v>1669</v>
      </c>
      <c r="B6351" s="374" t="s">
        <v>1184</v>
      </c>
      <c r="C6351" s="8" t="s">
        <v>1323</v>
      </c>
      <c r="D6351" s="8">
        <v>45</v>
      </c>
      <c r="F6351" s="52" t="s">
        <v>404</v>
      </c>
      <c r="G6351" s="52">
        <v>10</v>
      </c>
      <c r="I6351" s="8">
        <f t="shared" si="131"/>
        <v>55</v>
      </c>
      <c r="J6351" s="372"/>
    </row>
    <row r="6352" spans="1:10" ht="15" customHeight="1" x14ac:dyDescent="0.2">
      <c r="A6352" s="8">
        <v>1668</v>
      </c>
      <c r="B6352" s="374" t="s">
        <v>1184</v>
      </c>
      <c r="C6352" s="52" t="s">
        <v>154</v>
      </c>
      <c r="D6352" s="52">
        <v>16</v>
      </c>
      <c r="F6352" s="8" t="s">
        <v>139</v>
      </c>
      <c r="G6352" s="8">
        <v>24</v>
      </c>
      <c r="I6352" s="8">
        <f t="shared" si="131"/>
        <v>40</v>
      </c>
      <c r="J6352" s="372"/>
    </row>
    <row r="6353" spans="1:10" ht="15" customHeight="1" x14ac:dyDescent="0.2">
      <c r="A6353" s="8">
        <v>1667</v>
      </c>
      <c r="B6353" s="374" t="s">
        <v>1184</v>
      </c>
      <c r="C6353" s="8" t="s">
        <v>442</v>
      </c>
      <c r="D6353" s="8">
        <v>31</v>
      </c>
      <c r="F6353" s="52" t="s">
        <v>187</v>
      </c>
      <c r="G6353" s="52">
        <v>14</v>
      </c>
      <c r="H6353" s="216" t="s">
        <v>1396</v>
      </c>
      <c r="I6353" s="8">
        <f t="shared" si="131"/>
        <v>45</v>
      </c>
      <c r="J6353" s="372"/>
    </row>
    <row r="6354" spans="1:10" ht="15" customHeight="1" x14ac:dyDescent="0.2">
      <c r="A6354" s="8">
        <v>1666</v>
      </c>
      <c r="B6354" s="374" t="s">
        <v>1184</v>
      </c>
      <c r="C6354" s="52" t="s">
        <v>409</v>
      </c>
      <c r="D6354" s="52">
        <v>7</v>
      </c>
      <c r="F6354" s="8" t="s">
        <v>514</v>
      </c>
      <c r="G6354" s="8">
        <v>21</v>
      </c>
      <c r="I6354" s="8">
        <f t="shared" si="131"/>
        <v>28</v>
      </c>
      <c r="J6354" s="372"/>
    </row>
    <row r="6355" spans="1:10" ht="15" customHeight="1" x14ac:dyDescent="0.2">
      <c r="A6355" s="8">
        <v>1665</v>
      </c>
      <c r="B6355" s="374" t="s">
        <v>1184</v>
      </c>
      <c r="C6355" s="8" t="s">
        <v>8219</v>
      </c>
      <c r="D6355" s="8">
        <v>28</v>
      </c>
      <c r="F6355" s="52" t="s">
        <v>397</v>
      </c>
      <c r="G6355" s="52">
        <v>23</v>
      </c>
      <c r="I6355" s="8">
        <f t="shared" si="131"/>
        <v>51</v>
      </c>
      <c r="J6355" s="372"/>
    </row>
    <row r="6356" spans="1:10" ht="15" customHeight="1" x14ac:dyDescent="0.2">
      <c r="A6356" s="8">
        <v>1664</v>
      </c>
      <c r="B6356" s="374" t="s">
        <v>1184</v>
      </c>
      <c r="C6356" s="8" t="s">
        <v>392</v>
      </c>
      <c r="D6356" s="8">
        <v>31</v>
      </c>
      <c r="F6356" s="52" t="s">
        <v>1353</v>
      </c>
      <c r="G6356" s="52">
        <v>21</v>
      </c>
      <c r="I6356" s="8">
        <f t="shared" si="131"/>
        <v>52</v>
      </c>
      <c r="J6356" s="372"/>
    </row>
    <row r="6357" spans="1:10" ht="15" customHeight="1" x14ac:dyDescent="0.2">
      <c r="A6357" s="8">
        <v>1663</v>
      </c>
      <c r="B6357" s="374" t="s">
        <v>1184</v>
      </c>
      <c r="C6357" s="8" t="s">
        <v>295</v>
      </c>
      <c r="D6357" s="8">
        <v>27</v>
      </c>
      <c r="F6357" s="52" t="s">
        <v>256</v>
      </c>
      <c r="G6357" s="52">
        <v>13</v>
      </c>
      <c r="I6357" s="8">
        <f t="shared" si="131"/>
        <v>40</v>
      </c>
      <c r="J6357" s="372"/>
    </row>
    <row r="6358" spans="1:10" ht="15" customHeight="1" x14ac:dyDescent="0.2">
      <c r="A6358" s="8">
        <v>1662</v>
      </c>
      <c r="B6358" s="374" t="s">
        <v>1184</v>
      </c>
      <c r="C6358" s="52" t="s">
        <v>379</v>
      </c>
      <c r="D6358" s="52">
        <v>16</v>
      </c>
      <c r="F6358" s="8" t="s">
        <v>400</v>
      </c>
      <c r="G6358" s="8">
        <v>20</v>
      </c>
      <c r="I6358" s="8">
        <f t="shared" si="131"/>
        <v>36</v>
      </c>
      <c r="J6358" s="372"/>
    </row>
    <row r="6359" spans="1:10" ht="15" customHeight="1" x14ac:dyDescent="0.2">
      <c r="A6359" s="8">
        <v>1661</v>
      </c>
      <c r="B6359" s="374" t="s">
        <v>1184</v>
      </c>
      <c r="C6359" s="8" t="s">
        <v>1355</v>
      </c>
      <c r="D6359" s="8">
        <v>27</v>
      </c>
      <c r="F6359" s="52" t="s">
        <v>1347</v>
      </c>
      <c r="G6359" s="52">
        <v>7</v>
      </c>
      <c r="I6359" s="8">
        <f t="shared" si="131"/>
        <v>34</v>
      </c>
      <c r="J6359" s="372"/>
    </row>
    <row r="6360" spans="1:10" ht="15" customHeight="1" x14ac:dyDescent="0.2">
      <c r="A6360" s="8">
        <v>1660</v>
      </c>
      <c r="B6360" s="374" t="s">
        <v>1184</v>
      </c>
      <c r="C6360" s="52" t="s">
        <v>422</v>
      </c>
      <c r="D6360" s="52">
        <v>13</v>
      </c>
      <c r="F6360" s="8" t="s">
        <v>1351</v>
      </c>
      <c r="G6360" s="8">
        <v>19</v>
      </c>
      <c r="I6360" s="8">
        <f t="shared" si="131"/>
        <v>32</v>
      </c>
      <c r="J6360" s="372"/>
    </row>
    <row r="6361" spans="1:10" ht="15" customHeight="1" x14ac:dyDescent="0.2">
      <c r="A6361" s="8">
        <v>1659</v>
      </c>
      <c r="B6361" s="374" t="s">
        <v>1184</v>
      </c>
      <c r="C6361" s="52" t="s">
        <v>439</v>
      </c>
      <c r="D6361" s="52">
        <v>27</v>
      </c>
      <c r="F6361" s="8" t="s">
        <v>138</v>
      </c>
      <c r="G6361" s="8">
        <v>30</v>
      </c>
      <c r="I6361" s="8">
        <f t="shared" si="131"/>
        <v>57</v>
      </c>
      <c r="J6361" s="372"/>
    </row>
    <row r="6362" spans="1:10" ht="15" customHeight="1" x14ac:dyDescent="0.2">
      <c r="A6362" s="8">
        <v>1658</v>
      </c>
      <c r="B6362" s="374" t="s">
        <v>1184</v>
      </c>
      <c r="C6362" s="8" t="s">
        <v>1352</v>
      </c>
      <c r="D6362" s="8">
        <v>24</v>
      </c>
      <c r="F6362" s="52" t="s">
        <v>386</v>
      </c>
      <c r="G6362" s="52">
        <v>20</v>
      </c>
      <c r="I6362" s="8">
        <f t="shared" si="131"/>
        <v>44</v>
      </c>
      <c r="J6362" s="372"/>
    </row>
    <row r="6363" spans="1:10" ht="15" customHeight="1" x14ac:dyDescent="0.2">
      <c r="A6363" s="8">
        <v>1657</v>
      </c>
      <c r="B6363" s="374" t="s">
        <v>1184</v>
      </c>
      <c r="C6363" s="8" t="s">
        <v>319</v>
      </c>
      <c r="D6363" s="8">
        <v>41</v>
      </c>
      <c r="F6363" s="52" t="s">
        <v>441</v>
      </c>
      <c r="G6363" s="52">
        <v>10</v>
      </c>
      <c r="I6363" s="8">
        <f t="shared" si="131"/>
        <v>51</v>
      </c>
      <c r="J6363" s="372"/>
    </row>
    <row r="6364" spans="1:10" ht="15" customHeight="1" x14ac:dyDescent="0.2">
      <c r="A6364" s="8">
        <v>1656</v>
      </c>
      <c r="B6364" s="373" t="s">
        <v>1185</v>
      </c>
      <c r="C6364" s="377" t="s">
        <v>397</v>
      </c>
      <c r="D6364" s="8">
        <v>16</v>
      </c>
      <c r="F6364" s="52" t="s">
        <v>422</v>
      </c>
      <c r="G6364" s="52">
        <v>14</v>
      </c>
      <c r="I6364" s="8">
        <f t="shared" si="131"/>
        <v>30</v>
      </c>
      <c r="J6364" s="372"/>
    </row>
    <row r="6365" spans="1:10" ht="15" customHeight="1" x14ac:dyDescent="0.2">
      <c r="A6365" s="8">
        <v>1655</v>
      </c>
      <c r="B6365" s="373" t="s">
        <v>1185</v>
      </c>
      <c r="C6365" s="377" t="s">
        <v>514</v>
      </c>
      <c r="D6365" s="8">
        <v>37</v>
      </c>
      <c r="E6365" s="52" t="s">
        <v>777</v>
      </c>
      <c r="F6365" s="52" t="s">
        <v>256</v>
      </c>
      <c r="G6365" s="52">
        <v>31</v>
      </c>
      <c r="I6365" s="8">
        <f t="shared" ref="I6365:I6428" si="132">D6365+G6365</f>
        <v>68</v>
      </c>
      <c r="J6365" s="372"/>
    </row>
    <row r="6366" spans="1:10" ht="15" customHeight="1" x14ac:dyDescent="0.2">
      <c r="A6366" s="8">
        <v>1654</v>
      </c>
      <c r="B6366" s="373" t="s">
        <v>1185</v>
      </c>
      <c r="C6366" s="376" t="s">
        <v>404</v>
      </c>
      <c r="D6366" s="52">
        <v>17</v>
      </c>
      <c r="F6366" s="8" t="s">
        <v>379</v>
      </c>
      <c r="G6366" s="8">
        <v>26</v>
      </c>
      <c r="I6366" s="8">
        <f t="shared" si="132"/>
        <v>43</v>
      </c>
      <c r="J6366" s="372"/>
    </row>
    <row r="6367" spans="1:10" ht="15" customHeight="1" x14ac:dyDescent="0.2">
      <c r="A6367" s="8">
        <v>1653</v>
      </c>
      <c r="B6367" s="373" t="s">
        <v>1185</v>
      </c>
      <c r="C6367" s="376" t="s">
        <v>540</v>
      </c>
      <c r="D6367" s="52">
        <v>20</v>
      </c>
      <c r="F6367" s="8" t="s">
        <v>154</v>
      </c>
      <c r="G6367" s="8">
        <v>23</v>
      </c>
      <c r="I6367" s="8">
        <f t="shared" si="132"/>
        <v>43</v>
      </c>
      <c r="J6367" s="372"/>
    </row>
    <row r="6368" spans="1:10" ht="15" customHeight="1" x14ac:dyDescent="0.2">
      <c r="A6368" s="8">
        <v>1652</v>
      </c>
      <c r="B6368" s="373" t="s">
        <v>1185</v>
      </c>
      <c r="C6368" s="376" t="s">
        <v>516</v>
      </c>
      <c r="D6368" s="52">
        <v>20</v>
      </c>
      <c r="F6368" s="8" t="s">
        <v>409</v>
      </c>
      <c r="G6368" s="8">
        <v>31</v>
      </c>
      <c r="I6368" s="8">
        <f t="shared" si="132"/>
        <v>51</v>
      </c>
      <c r="J6368" s="372"/>
    </row>
    <row r="6369" spans="1:10" ht="15" customHeight="1" x14ac:dyDescent="0.2">
      <c r="A6369" s="8">
        <v>1651</v>
      </c>
      <c r="B6369" s="373" t="s">
        <v>1185</v>
      </c>
      <c r="C6369" s="376" t="s">
        <v>1353</v>
      </c>
      <c r="D6369" s="52">
        <v>15</v>
      </c>
      <c r="F6369" s="8" t="s">
        <v>752</v>
      </c>
      <c r="G6369" s="8">
        <v>23</v>
      </c>
      <c r="I6369" s="8">
        <f t="shared" si="132"/>
        <v>38</v>
      </c>
      <c r="J6369" s="372"/>
    </row>
    <row r="6370" spans="1:10" ht="15" customHeight="1" x14ac:dyDescent="0.2">
      <c r="A6370" s="8">
        <v>1650</v>
      </c>
      <c r="B6370" s="373" t="s">
        <v>1185</v>
      </c>
      <c r="C6370" s="376" t="s">
        <v>386</v>
      </c>
      <c r="D6370" s="52">
        <v>19</v>
      </c>
      <c r="F6370" s="8" t="s">
        <v>392</v>
      </c>
      <c r="G6370" s="8">
        <v>38</v>
      </c>
      <c r="H6370" s="216" t="s">
        <v>1428</v>
      </c>
      <c r="I6370" s="8">
        <f t="shared" si="132"/>
        <v>57</v>
      </c>
      <c r="J6370" s="372"/>
    </row>
    <row r="6371" spans="1:10" ht="15" customHeight="1" x14ac:dyDescent="0.2">
      <c r="A6371" s="8">
        <v>1649</v>
      </c>
      <c r="B6371" s="373" t="s">
        <v>1185</v>
      </c>
      <c r="C6371" s="377" t="s">
        <v>400</v>
      </c>
      <c r="D6371" s="8">
        <v>34</v>
      </c>
      <c r="F6371" s="52" t="s">
        <v>1355</v>
      </c>
      <c r="G6371" s="52">
        <v>10</v>
      </c>
      <c r="I6371" s="8">
        <f t="shared" si="132"/>
        <v>44</v>
      </c>
      <c r="J6371" s="372"/>
    </row>
    <row r="6372" spans="1:10" ht="15" customHeight="1" x14ac:dyDescent="0.2">
      <c r="A6372" s="8">
        <v>1648</v>
      </c>
      <c r="B6372" s="373" t="s">
        <v>1185</v>
      </c>
      <c r="C6372" s="377" t="s">
        <v>319</v>
      </c>
      <c r="D6372" s="8">
        <v>28</v>
      </c>
      <c r="F6372" s="52" t="s">
        <v>1352</v>
      </c>
      <c r="G6372" s="52">
        <v>24</v>
      </c>
      <c r="I6372" s="8">
        <f t="shared" si="132"/>
        <v>52</v>
      </c>
      <c r="J6372" s="372"/>
    </row>
    <row r="6373" spans="1:10" ht="15" customHeight="1" x14ac:dyDescent="0.2">
      <c r="A6373" s="8">
        <v>1647</v>
      </c>
      <c r="B6373" s="373" t="s">
        <v>1185</v>
      </c>
      <c r="C6373" s="376" t="s">
        <v>1351</v>
      </c>
      <c r="D6373" s="52">
        <v>12</v>
      </c>
      <c r="F6373" s="8" t="s">
        <v>121</v>
      </c>
      <c r="G6373" s="8">
        <v>24</v>
      </c>
      <c r="I6373" s="8">
        <f t="shared" si="132"/>
        <v>36</v>
      </c>
      <c r="J6373" s="372"/>
    </row>
    <row r="6374" spans="1:10" ht="15" customHeight="1" x14ac:dyDescent="0.2">
      <c r="A6374" s="8">
        <v>1646</v>
      </c>
      <c r="B6374" s="373" t="s">
        <v>1185</v>
      </c>
      <c r="C6374" s="376" t="s">
        <v>138</v>
      </c>
      <c r="D6374" s="52">
        <v>7</v>
      </c>
      <c r="F6374" s="8" t="s">
        <v>243</v>
      </c>
      <c r="G6374" s="8">
        <v>28</v>
      </c>
      <c r="I6374" s="8">
        <f t="shared" si="132"/>
        <v>35</v>
      </c>
      <c r="J6374" s="372"/>
    </row>
    <row r="6375" spans="1:10" ht="15" customHeight="1" x14ac:dyDescent="0.2">
      <c r="A6375" s="8">
        <v>1645</v>
      </c>
      <c r="B6375" s="373" t="s">
        <v>1185</v>
      </c>
      <c r="C6375" s="376" t="s">
        <v>1347</v>
      </c>
      <c r="D6375" s="52">
        <v>34</v>
      </c>
      <c r="E6375" s="8" t="s">
        <v>206</v>
      </c>
      <c r="F6375" s="52" t="s">
        <v>442</v>
      </c>
      <c r="G6375" s="52">
        <v>34</v>
      </c>
      <c r="I6375" s="8">
        <f t="shared" si="132"/>
        <v>68</v>
      </c>
      <c r="J6375" s="372"/>
    </row>
    <row r="6376" spans="1:10" ht="15" customHeight="1" x14ac:dyDescent="0.2">
      <c r="A6376" s="8">
        <v>1644</v>
      </c>
      <c r="B6376" s="373" t="s">
        <v>1185</v>
      </c>
      <c r="C6376" s="376" t="s">
        <v>139</v>
      </c>
      <c r="D6376" s="52">
        <v>23</v>
      </c>
      <c r="F6376" s="8" t="s">
        <v>295</v>
      </c>
      <c r="G6376" s="8">
        <v>34</v>
      </c>
      <c r="I6376" s="8">
        <f t="shared" si="132"/>
        <v>57</v>
      </c>
      <c r="J6376" s="372"/>
    </row>
    <row r="6377" spans="1:10" ht="15" customHeight="1" x14ac:dyDescent="0.2">
      <c r="A6377" s="8">
        <v>1643</v>
      </c>
      <c r="B6377" s="373" t="s">
        <v>1185</v>
      </c>
      <c r="C6377" s="376" t="s">
        <v>439</v>
      </c>
      <c r="D6377" s="52">
        <v>10</v>
      </c>
      <c r="F6377" s="8" t="s">
        <v>1323</v>
      </c>
      <c r="G6377" s="8">
        <v>30</v>
      </c>
      <c r="I6377" s="8">
        <f t="shared" si="132"/>
        <v>40</v>
      </c>
      <c r="J6377" s="372"/>
    </row>
    <row r="6378" spans="1:10" ht="15" customHeight="1" x14ac:dyDescent="0.2">
      <c r="A6378" s="8">
        <v>1642</v>
      </c>
      <c r="B6378" s="374" t="s">
        <v>1186</v>
      </c>
      <c r="C6378" s="8" t="s">
        <v>256</v>
      </c>
      <c r="D6378" s="8">
        <v>29</v>
      </c>
      <c r="F6378" s="52" t="s">
        <v>154</v>
      </c>
      <c r="G6378" s="52">
        <v>3</v>
      </c>
      <c r="I6378" s="8">
        <f t="shared" si="132"/>
        <v>32</v>
      </c>
      <c r="J6378" s="372"/>
    </row>
    <row r="6379" spans="1:10" ht="15" customHeight="1" x14ac:dyDescent="0.2">
      <c r="A6379" s="8">
        <v>1641</v>
      </c>
      <c r="B6379" s="374" t="s">
        <v>1186</v>
      </c>
      <c r="C6379" s="8" t="s">
        <v>243</v>
      </c>
      <c r="D6379" s="8">
        <v>44</v>
      </c>
      <c r="F6379" s="52" t="s">
        <v>409</v>
      </c>
      <c r="G6379" s="52">
        <v>13</v>
      </c>
      <c r="I6379" s="8">
        <f t="shared" si="132"/>
        <v>57</v>
      </c>
      <c r="J6379" s="372"/>
    </row>
    <row r="6380" spans="1:10" ht="15" customHeight="1" x14ac:dyDescent="0.2">
      <c r="A6380" s="8">
        <v>1640</v>
      </c>
      <c r="B6380" s="374" t="s">
        <v>1186</v>
      </c>
      <c r="C6380" s="52" t="s">
        <v>295</v>
      </c>
      <c r="D6380" s="52">
        <v>14</v>
      </c>
      <c r="F6380" s="8" t="s">
        <v>319</v>
      </c>
      <c r="G6380" s="8">
        <v>24</v>
      </c>
      <c r="I6380" s="8">
        <f t="shared" si="132"/>
        <v>38</v>
      </c>
      <c r="J6380" s="372"/>
    </row>
    <row r="6381" spans="1:10" ht="15" customHeight="1" x14ac:dyDescent="0.2">
      <c r="A6381" s="8">
        <v>1639</v>
      </c>
      <c r="B6381" s="374" t="s">
        <v>1186</v>
      </c>
      <c r="C6381" s="8" t="s">
        <v>379</v>
      </c>
      <c r="D6381" s="8">
        <v>20</v>
      </c>
      <c r="F6381" s="52" t="s">
        <v>514</v>
      </c>
      <c r="G6381" s="52">
        <v>7</v>
      </c>
      <c r="I6381" s="8">
        <f t="shared" si="132"/>
        <v>27</v>
      </c>
      <c r="J6381" s="372"/>
    </row>
    <row r="6382" spans="1:10" ht="15" customHeight="1" x14ac:dyDescent="0.2">
      <c r="A6382" s="8">
        <v>1638</v>
      </c>
      <c r="B6382" s="374" t="s">
        <v>1186</v>
      </c>
      <c r="C6382" s="8" t="s">
        <v>400</v>
      </c>
      <c r="D6382" s="8">
        <v>36</v>
      </c>
      <c r="F6382" s="52" t="s">
        <v>540</v>
      </c>
      <c r="G6382" s="52">
        <v>31</v>
      </c>
      <c r="I6382" s="8">
        <f t="shared" si="132"/>
        <v>67</v>
      </c>
      <c r="J6382" s="372"/>
    </row>
    <row r="6383" spans="1:10" ht="15" customHeight="1" x14ac:dyDescent="0.2">
      <c r="A6383" s="8">
        <v>1637</v>
      </c>
      <c r="B6383" s="374" t="s">
        <v>1186</v>
      </c>
      <c r="C6383" s="8" t="s">
        <v>139</v>
      </c>
      <c r="D6383" s="8">
        <v>28</v>
      </c>
      <c r="F6383" s="52" t="s">
        <v>1351</v>
      </c>
      <c r="G6383" s="52">
        <v>21</v>
      </c>
      <c r="I6383" s="8">
        <f t="shared" si="132"/>
        <v>49</v>
      </c>
      <c r="J6383" s="372"/>
    </row>
    <row r="6384" spans="1:10" ht="15" customHeight="1" x14ac:dyDescent="0.2">
      <c r="A6384" s="8">
        <v>1636</v>
      </c>
      <c r="B6384" s="374" t="s">
        <v>1186</v>
      </c>
      <c r="C6384" s="52" t="s">
        <v>422</v>
      </c>
      <c r="D6384" s="52">
        <v>3</v>
      </c>
      <c r="F6384" s="8" t="s">
        <v>1353</v>
      </c>
      <c r="G6384" s="8">
        <v>37</v>
      </c>
      <c r="I6384" s="8">
        <f t="shared" si="132"/>
        <v>40</v>
      </c>
      <c r="J6384" s="372"/>
    </row>
    <row r="6385" spans="1:10" ht="15" customHeight="1" x14ac:dyDescent="0.2">
      <c r="A6385" s="8">
        <v>1635</v>
      </c>
      <c r="B6385" s="374" t="s">
        <v>1186</v>
      </c>
      <c r="C6385" s="8" t="s">
        <v>441</v>
      </c>
      <c r="D6385" s="8">
        <v>21</v>
      </c>
      <c r="F6385" s="52" t="s">
        <v>516</v>
      </c>
      <c r="G6385" s="52">
        <v>20</v>
      </c>
      <c r="I6385" s="8">
        <f t="shared" si="132"/>
        <v>41</v>
      </c>
      <c r="J6385" s="372"/>
    </row>
    <row r="6386" spans="1:10" ht="15" customHeight="1" x14ac:dyDescent="0.2">
      <c r="A6386" s="8">
        <v>1634</v>
      </c>
      <c r="B6386" s="374" t="s">
        <v>1186</v>
      </c>
      <c r="C6386" s="8" t="s">
        <v>8219</v>
      </c>
      <c r="D6386" s="8">
        <v>23</v>
      </c>
      <c r="F6386" s="52" t="s">
        <v>404</v>
      </c>
      <c r="G6386" s="52">
        <v>22</v>
      </c>
      <c r="I6386" s="8">
        <f t="shared" si="132"/>
        <v>45</v>
      </c>
      <c r="J6386" s="372"/>
    </row>
    <row r="6387" spans="1:10" ht="15" customHeight="1" x14ac:dyDescent="0.2">
      <c r="A6387" s="8">
        <v>1633</v>
      </c>
      <c r="B6387" s="374" t="s">
        <v>1186</v>
      </c>
      <c r="C6387" s="52" t="s">
        <v>1355</v>
      </c>
      <c r="D6387" s="52">
        <v>3</v>
      </c>
      <c r="F6387" s="8" t="s">
        <v>1323</v>
      </c>
      <c r="G6387" s="8">
        <v>30</v>
      </c>
      <c r="I6387" s="8">
        <f t="shared" si="132"/>
        <v>33</v>
      </c>
      <c r="J6387" s="372"/>
    </row>
    <row r="6388" spans="1:10" ht="15" customHeight="1" x14ac:dyDescent="0.2">
      <c r="A6388" s="8">
        <v>1632</v>
      </c>
      <c r="B6388" s="374" t="s">
        <v>1186</v>
      </c>
      <c r="C6388" s="8" t="s">
        <v>392</v>
      </c>
      <c r="D6388" s="8">
        <v>32</v>
      </c>
      <c r="F6388" s="52" t="s">
        <v>1347</v>
      </c>
      <c r="G6388" s="52">
        <v>7</v>
      </c>
      <c r="H6388" s="216" t="s">
        <v>1429</v>
      </c>
      <c r="I6388" s="8">
        <f t="shared" si="132"/>
        <v>39</v>
      </c>
      <c r="J6388" s="372"/>
    </row>
    <row r="6389" spans="1:10" ht="15" customHeight="1" x14ac:dyDescent="0.2">
      <c r="A6389" s="8">
        <v>1631</v>
      </c>
      <c r="B6389" s="374" t="s">
        <v>1186</v>
      </c>
      <c r="C6389" s="52" t="s">
        <v>121</v>
      </c>
      <c r="D6389" s="52">
        <v>0</v>
      </c>
      <c r="F6389" s="8" t="s">
        <v>397</v>
      </c>
      <c r="G6389" s="8">
        <v>13</v>
      </c>
      <c r="I6389" s="8">
        <f t="shared" si="132"/>
        <v>13</v>
      </c>
      <c r="J6389" s="372"/>
    </row>
    <row r="6390" spans="1:10" ht="15" customHeight="1" x14ac:dyDescent="0.2">
      <c r="A6390" s="8">
        <v>1630</v>
      </c>
      <c r="B6390" s="374" t="s">
        <v>1186</v>
      </c>
      <c r="C6390" s="52" t="s">
        <v>138</v>
      </c>
      <c r="D6390" s="52">
        <v>20</v>
      </c>
      <c r="F6390" s="8" t="s">
        <v>187</v>
      </c>
      <c r="G6390" s="8">
        <v>21</v>
      </c>
      <c r="I6390" s="8">
        <f t="shared" si="132"/>
        <v>41</v>
      </c>
      <c r="J6390" s="372"/>
    </row>
    <row r="6391" spans="1:10" ht="15" customHeight="1" x14ac:dyDescent="0.2">
      <c r="A6391" s="8">
        <v>1629</v>
      </c>
      <c r="B6391" s="374" t="s">
        <v>1186</v>
      </c>
      <c r="C6391" s="52" t="s">
        <v>442</v>
      </c>
      <c r="D6391" s="52">
        <v>20</v>
      </c>
      <c r="F6391" s="8" t="s">
        <v>439</v>
      </c>
      <c r="G6391" s="8">
        <v>24</v>
      </c>
      <c r="I6391" s="8">
        <f t="shared" si="132"/>
        <v>44</v>
      </c>
      <c r="J6391" s="372"/>
    </row>
    <row r="6392" spans="1:10" ht="15" customHeight="1" x14ac:dyDescent="0.2">
      <c r="A6392" s="8">
        <v>1628</v>
      </c>
      <c r="B6392" s="373" t="s">
        <v>1187</v>
      </c>
      <c r="C6392" s="377" t="s">
        <v>1353</v>
      </c>
      <c r="D6392" s="8">
        <v>31</v>
      </c>
      <c r="F6392" s="52" t="s">
        <v>404</v>
      </c>
      <c r="G6392" s="52">
        <v>17</v>
      </c>
      <c r="I6392" s="8">
        <f t="shared" si="132"/>
        <v>48</v>
      </c>
      <c r="J6392" s="372"/>
    </row>
    <row r="6393" spans="1:10" ht="15" customHeight="1" x14ac:dyDescent="0.2">
      <c r="A6393" s="8">
        <v>1627</v>
      </c>
      <c r="B6393" s="373" t="s">
        <v>1187</v>
      </c>
      <c r="C6393" s="376" t="s">
        <v>295</v>
      </c>
      <c r="D6393" s="52">
        <v>21</v>
      </c>
      <c r="F6393" s="8" t="s">
        <v>441</v>
      </c>
      <c r="G6393" s="8">
        <v>27</v>
      </c>
      <c r="I6393" s="8">
        <f t="shared" si="132"/>
        <v>48</v>
      </c>
      <c r="J6393" s="372"/>
    </row>
    <row r="6394" spans="1:10" ht="15" customHeight="1" x14ac:dyDescent="0.2">
      <c r="A6394" s="8">
        <v>1626</v>
      </c>
      <c r="B6394" s="373" t="s">
        <v>1187</v>
      </c>
      <c r="C6394" s="377" t="s">
        <v>386</v>
      </c>
      <c r="D6394" s="8">
        <v>27</v>
      </c>
      <c r="F6394" s="52" t="s">
        <v>121</v>
      </c>
      <c r="G6394" s="52">
        <v>14</v>
      </c>
      <c r="I6394" s="8">
        <f t="shared" si="132"/>
        <v>41</v>
      </c>
      <c r="J6394" s="372"/>
    </row>
    <row r="6395" spans="1:10" ht="15" customHeight="1" x14ac:dyDescent="0.2">
      <c r="A6395" s="8">
        <v>1625</v>
      </c>
      <c r="B6395" s="373" t="s">
        <v>1187</v>
      </c>
      <c r="C6395" s="376" t="s">
        <v>1323</v>
      </c>
      <c r="D6395" s="52">
        <v>14</v>
      </c>
      <c r="F6395" s="8" t="s">
        <v>540</v>
      </c>
      <c r="G6395" s="8">
        <v>17</v>
      </c>
      <c r="I6395" s="8">
        <f t="shared" si="132"/>
        <v>31</v>
      </c>
      <c r="J6395" s="372"/>
    </row>
    <row r="6396" spans="1:10" ht="15" customHeight="1" x14ac:dyDescent="0.2">
      <c r="A6396" s="8">
        <v>1624</v>
      </c>
      <c r="B6396" s="373" t="s">
        <v>1187</v>
      </c>
      <c r="C6396" s="377" t="s">
        <v>319</v>
      </c>
      <c r="D6396" s="8">
        <v>30</v>
      </c>
      <c r="F6396" s="52" t="s">
        <v>379</v>
      </c>
      <c r="G6396" s="52">
        <v>21</v>
      </c>
      <c r="I6396" s="8">
        <f t="shared" si="132"/>
        <v>51</v>
      </c>
      <c r="J6396" s="372"/>
    </row>
    <row r="6397" spans="1:10" ht="15" customHeight="1" x14ac:dyDescent="0.2">
      <c r="A6397" s="8">
        <v>1623</v>
      </c>
      <c r="B6397" s="373" t="s">
        <v>1187</v>
      </c>
      <c r="C6397" s="376" t="s">
        <v>442</v>
      </c>
      <c r="D6397" s="52">
        <v>13</v>
      </c>
      <c r="F6397" s="8" t="s">
        <v>243</v>
      </c>
      <c r="G6397" s="8">
        <v>37</v>
      </c>
      <c r="H6397" s="216" t="s">
        <v>1430</v>
      </c>
      <c r="I6397" s="8">
        <f t="shared" si="132"/>
        <v>50</v>
      </c>
      <c r="J6397" s="372"/>
    </row>
    <row r="6398" spans="1:10" ht="15" customHeight="1" x14ac:dyDescent="0.2">
      <c r="A6398" s="8">
        <v>1622</v>
      </c>
      <c r="B6398" s="373" t="s">
        <v>1187</v>
      </c>
      <c r="C6398" s="376" t="s">
        <v>400</v>
      </c>
      <c r="D6398" s="52">
        <v>10</v>
      </c>
      <c r="F6398" s="8" t="s">
        <v>138</v>
      </c>
      <c r="G6398" s="8">
        <v>20</v>
      </c>
      <c r="I6398" s="8">
        <f t="shared" si="132"/>
        <v>30</v>
      </c>
      <c r="J6398" s="372"/>
    </row>
    <row r="6399" spans="1:10" ht="15" customHeight="1" x14ac:dyDescent="0.2">
      <c r="A6399" s="8">
        <v>1621</v>
      </c>
      <c r="B6399" s="373" t="s">
        <v>1187</v>
      </c>
      <c r="C6399" s="52" t="s">
        <v>8219</v>
      </c>
      <c r="D6399" s="52">
        <v>10</v>
      </c>
      <c r="F6399" s="8" t="s">
        <v>392</v>
      </c>
      <c r="G6399" s="8">
        <v>21</v>
      </c>
      <c r="I6399" s="8">
        <f t="shared" si="132"/>
        <v>31</v>
      </c>
      <c r="J6399" s="372"/>
    </row>
    <row r="6400" spans="1:10" ht="15" customHeight="1" x14ac:dyDescent="0.2">
      <c r="A6400" s="8">
        <v>1620</v>
      </c>
      <c r="B6400" s="373" t="s">
        <v>1187</v>
      </c>
      <c r="C6400" s="376" t="s">
        <v>1355</v>
      </c>
      <c r="D6400" s="52">
        <v>10</v>
      </c>
      <c r="F6400" s="8" t="s">
        <v>256</v>
      </c>
      <c r="G6400" s="8">
        <v>31</v>
      </c>
      <c r="I6400" s="8">
        <f t="shared" si="132"/>
        <v>41</v>
      </c>
      <c r="J6400" s="372"/>
    </row>
    <row r="6401" spans="1:10" ht="15" customHeight="1" x14ac:dyDescent="0.2">
      <c r="A6401" s="8">
        <v>1619</v>
      </c>
      <c r="B6401" s="373" t="s">
        <v>1187</v>
      </c>
      <c r="C6401" s="377" t="s">
        <v>154</v>
      </c>
      <c r="D6401" s="8">
        <v>34</v>
      </c>
      <c r="F6401" s="52" t="s">
        <v>1347</v>
      </c>
      <c r="G6401" s="52">
        <v>24</v>
      </c>
      <c r="I6401" s="8">
        <f t="shared" si="132"/>
        <v>58</v>
      </c>
      <c r="J6401" s="372"/>
    </row>
    <row r="6402" spans="1:10" ht="15" customHeight="1" x14ac:dyDescent="0.2">
      <c r="A6402" s="8">
        <v>1618</v>
      </c>
      <c r="B6402" s="373" t="s">
        <v>1187</v>
      </c>
      <c r="C6402" s="376" t="s">
        <v>397</v>
      </c>
      <c r="D6402" s="52">
        <v>24</v>
      </c>
      <c r="F6402" s="8" t="s">
        <v>1351</v>
      </c>
      <c r="G6402" s="8">
        <v>30</v>
      </c>
      <c r="I6402" s="8">
        <f t="shared" si="132"/>
        <v>54</v>
      </c>
      <c r="J6402" s="372"/>
    </row>
    <row r="6403" spans="1:10" ht="15" customHeight="1" x14ac:dyDescent="0.2">
      <c r="A6403" s="8">
        <v>1617</v>
      </c>
      <c r="B6403" s="373" t="s">
        <v>1187</v>
      </c>
      <c r="C6403" s="377" t="s">
        <v>187</v>
      </c>
      <c r="D6403" s="8">
        <v>27</v>
      </c>
      <c r="F6403" s="52" t="s">
        <v>439</v>
      </c>
      <c r="G6403" s="52">
        <v>24</v>
      </c>
      <c r="I6403" s="8">
        <f t="shared" si="132"/>
        <v>51</v>
      </c>
      <c r="J6403" s="372"/>
    </row>
    <row r="6404" spans="1:10" ht="15" customHeight="1" x14ac:dyDescent="0.2">
      <c r="A6404" s="8">
        <v>1616</v>
      </c>
      <c r="B6404" s="373" t="s">
        <v>1187</v>
      </c>
      <c r="C6404" s="377" t="s">
        <v>1352</v>
      </c>
      <c r="D6404" s="8">
        <v>27</v>
      </c>
      <c r="F6404" s="52" t="s">
        <v>422</v>
      </c>
      <c r="G6404" s="52">
        <v>17</v>
      </c>
      <c r="I6404" s="8">
        <f t="shared" si="132"/>
        <v>44</v>
      </c>
      <c r="J6404" s="372"/>
    </row>
    <row r="6405" spans="1:10" ht="15" customHeight="1" x14ac:dyDescent="0.2">
      <c r="A6405" s="8">
        <v>1615</v>
      </c>
      <c r="B6405" s="374" t="s">
        <v>1188</v>
      </c>
      <c r="C6405" s="8" t="s">
        <v>442</v>
      </c>
      <c r="D6405" s="8">
        <v>41</v>
      </c>
      <c r="F6405" s="52" t="s">
        <v>138</v>
      </c>
      <c r="G6405" s="52">
        <v>38</v>
      </c>
      <c r="I6405" s="8">
        <f t="shared" si="132"/>
        <v>79</v>
      </c>
      <c r="J6405" s="372"/>
    </row>
    <row r="6406" spans="1:10" ht="15" customHeight="1" x14ac:dyDescent="0.2">
      <c r="A6406" s="8">
        <v>1614</v>
      </c>
      <c r="B6406" s="374" t="s">
        <v>1188</v>
      </c>
      <c r="C6406" s="8" t="s">
        <v>540</v>
      </c>
      <c r="D6406" s="8">
        <v>27</v>
      </c>
      <c r="F6406" s="52" t="s">
        <v>1355</v>
      </c>
      <c r="G6406" s="52">
        <v>6</v>
      </c>
      <c r="I6406" s="8">
        <f t="shared" si="132"/>
        <v>33</v>
      </c>
      <c r="J6406" s="372"/>
    </row>
    <row r="6407" spans="1:10" ht="15" customHeight="1" x14ac:dyDescent="0.2">
      <c r="A6407" s="8">
        <v>1613</v>
      </c>
      <c r="B6407" s="374" t="s">
        <v>1188</v>
      </c>
      <c r="C6407" s="52" t="s">
        <v>409</v>
      </c>
      <c r="D6407" s="52">
        <v>0</v>
      </c>
      <c r="F6407" s="8" t="s">
        <v>319</v>
      </c>
      <c r="G6407" s="8">
        <v>30</v>
      </c>
      <c r="I6407" s="8">
        <f t="shared" si="132"/>
        <v>30</v>
      </c>
      <c r="J6407" s="372"/>
    </row>
    <row r="6408" spans="1:10" ht="15" customHeight="1" x14ac:dyDescent="0.2">
      <c r="A6408" s="8">
        <v>1612</v>
      </c>
      <c r="B6408" s="374" t="s">
        <v>1188</v>
      </c>
      <c r="C6408" s="52" t="s">
        <v>439</v>
      </c>
      <c r="D6408" s="52">
        <v>7</v>
      </c>
      <c r="F6408" s="8" t="s">
        <v>139</v>
      </c>
      <c r="G6408" s="8">
        <v>36</v>
      </c>
      <c r="I6408" s="8">
        <f t="shared" si="132"/>
        <v>43</v>
      </c>
      <c r="J6408" s="372"/>
    </row>
    <row r="6409" spans="1:10" ht="15" customHeight="1" x14ac:dyDescent="0.2">
      <c r="A6409" s="8">
        <v>1611</v>
      </c>
      <c r="B6409" s="374" t="s">
        <v>1188</v>
      </c>
      <c r="C6409" s="52" t="s">
        <v>516</v>
      </c>
      <c r="D6409" s="52">
        <v>7</v>
      </c>
      <c r="F6409" s="8" t="s">
        <v>514</v>
      </c>
      <c r="G6409" s="8">
        <v>41</v>
      </c>
      <c r="I6409" s="8">
        <f t="shared" si="132"/>
        <v>48</v>
      </c>
      <c r="J6409" s="372"/>
    </row>
    <row r="6410" spans="1:10" ht="15" customHeight="1" x14ac:dyDescent="0.2">
      <c r="A6410" s="8">
        <v>1610</v>
      </c>
      <c r="B6410" s="374" t="s">
        <v>1188</v>
      </c>
      <c r="C6410" s="52" t="s">
        <v>1347</v>
      </c>
      <c r="D6410" s="52">
        <v>8</v>
      </c>
      <c r="F6410" s="8" t="s">
        <v>386</v>
      </c>
      <c r="G6410" s="8">
        <v>28</v>
      </c>
      <c r="I6410" s="8">
        <f t="shared" si="132"/>
        <v>36</v>
      </c>
      <c r="J6410" s="372"/>
    </row>
    <row r="6411" spans="1:10" ht="15" customHeight="1" x14ac:dyDescent="0.2">
      <c r="A6411" s="8">
        <v>1609</v>
      </c>
      <c r="B6411" s="374" t="s">
        <v>1188</v>
      </c>
      <c r="C6411" s="8" t="s">
        <v>404</v>
      </c>
      <c r="D6411" s="8">
        <v>28</v>
      </c>
      <c r="F6411" s="52" t="s">
        <v>752</v>
      </c>
      <c r="G6411" s="52">
        <v>25</v>
      </c>
      <c r="I6411" s="8">
        <f t="shared" si="132"/>
        <v>53</v>
      </c>
      <c r="J6411" s="372"/>
    </row>
    <row r="6412" spans="1:10" ht="15" customHeight="1" x14ac:dyDescent="0.2">
      <c r="A6412" s="8">
        <v>1608</v>
      </c>
      <c r="B6412" s="374" t="s">
        <v>1188</v>
      </c>
      <c r="C6412" s="8" t="s">
        <v>392</v>
      </c>
      <c r="D6412" s="8">
        <v>31</v>
      </c>
      <c r="F6412" s="52" t="s">
        <v>441</v>
      </c>
      <c r="G6412" s="52">
        <v>14</v>
      </c>
      <c r="I6412" s="8">
        <f t="shared" si="132"/>
        <v>45</v>
      </c>
      <c r="J6412" s="372"/>
    </row>
    <row r="6413" spans="1:10" ht="15" customHeight="1" x14ac:dyDescent="0.2">
      <c r="A6413" s="8">
        <v>1607</v>
      </c>
      <c r="B6413" s="374" t="s">
        <v>1188</v>
      </c>
      <c r="C6413" s="8" t="s">
        <v>1323</v>
      </c>
      <c r="D6413" s="8">
        <v>31</v>
      </c>
      <c r="F6413" s="52" t="s">
        <v>400</v>
      </c>
      <c r="G6413" s="52">
        <v>19</v>
      </c>
      <c r="I6413" s="8">
        <f t="shared" si="132"/>
        <v>50</v>
      </c>
      <c r="J6413" s="372"/>
    </row>
    <row r="6414" spans="1:10" ht="15" customHeight="1" x14ac:dyDescent="0.2">
      <c r="A6414" s="8">
        <v>1606</v>
      </c>
      <c r="B6414" s="374" t="s">
        <v>1188</v>
      </c>
      <c r="C6414" s="52" t="s">
        <v>1352</v>
      </c>
      <c r="D6414" s="52">
        <v>17</v>
      </c>
      <c r="F6414" s="8" t="s">
        <v>397</v>
      </c>
      <c r="G6414" s="8">
        <v>20</v>
      </c>
      <c r="I6414" s="8">
        <f t="shared" si="132"/>
        <v>37</v>
      </c>
      <c r="J6414" s="372"/>
    </row>
    <row r="6415" spans="1:10" ht="15" customHeight="1" x14ac:dyDescent="0.2">
      <c r="A6415" s="8">
        <v>1605</v>
      </c>
      <c r="B6415" s="374" t="s">
        <v>1188</v>
      </c>
      <c r="C6415" s="8" t="s">
        <v>243</v>
      </c>
      <c r="D6415" s="8">
        <v>35</v>
      </c>
      <c r="F6415" s="52" t="s">
        <v>187</v>
      </c>
      <c r="G6415" s="52">
        <v>23</v>
      </c>
      <c r="I6415" s="8">
        <f t="shared" si="132"/>
        <v>58</v>
      </c>
      <c r="J6415" s="372"/>
    </row>
    <row r="6416" spans="1:10" ht="15" customHeight="1" x14ac:dyDescent="0.2">
      <c r="A6416" s="8">
        <v>1604</v>
      </c>
      <c r="B6416" s="374" t="s">
        <v>1188</v>
      </c>
      <c r="C6416" s="8" t="s">
        <v>121</v>
      </c>
      <c r="D6416" s="8">
        <v>27</v>
      </c>
      <c r="F6416" s="52" t="s">
        <v>1353</v>
      </c>
      <c r="G6416" s="52">
        <v>21</v>
      </c>
      <c r="I6416" s="8">
        <f t="shared" si="132"/>
        <v>48</v>
      </c>
      <c r="J6416" s="372"/>
    </row>
    <row r="6417" spans="1:10" ht="15" customHeight="1" x14ac:dyDescent="0.2">
      <c r="A6417" s="8">
        <v>1603</v>
      </c>
      <c r="B6417" s="374" t="s">
        <v>1188</v>
      </c>
      <c r="C6417" s="8" t="s">
        <v>1351</v>
      </c>
      <c r="D6417" s="8">
        <v>31</v>
      </c>
      <c r="F6417" s="52" t="s">
        <v>422</v>
      </c>
      <c r="G6417" s="52">
        <v>7</v>
      </c>
      <c r="H6417" s="216" t="s">
        <v>1431</v>
      </c>
      <c r="I6417" s="8">
        <f t="shared" si="132"/>
        <v>38</v>
      </c>
      <c r="J6417" s="372"/>
    </row>
    <row r="6418" spans="1:10" ht="15" customHeight="1" x14ac:dyDescent="0.2">
      <c r="A6418" s="8">
        <v>1602</v>
      </c>
      <c r="B6418" s="373" t="s">
        <v>1189</v>
      </c>
      <c r="C6418" s="377" t="s">
        <v>139</v>
      </c>
      <c r="D6418" s="8">
        <v>34</v>
      </c>
      <c r="F6418" s="52" t="s">
        <v>514</v>
      </c>
      <c r="G6418" s="52">
        <v>14</v>
      </c>
      <c r="I6418" s="8">
        <f t="shared" si="132"/>
        <v>48</v>
      </c>
      <c r="J6418" s="372"/>
    </row>
    <row r="6419" spans="1:10" ht="15" customHeight="1" x14ac:dyDescent="0.2">
      <c r="A6419" s="8">
        <v>1601</v>
      </c>
      <c r="B6419" s="373" t="s">
        <v>1189</v>
      </c>
      <c r="C6419" s="376" t="s">
        <v>154</v>
      </c>
      <c r="D6419" s="52">
        <v>17</v>
      </c>
      <c r="F6419" s="8" t="s">
        <v>409</v>
      </c>
      <c r="G6419" s="8">
        <v>26</v>
      </c>
      <c r="I6419" s="8">
        <f t="shared" si="132"/>
        <v>43</v>
      </c>
      <c r="J6419" s="372"/>
    </row>
    <row r="6420" spans="1:10" ht="15" customHeight="1" x14ac:dyDescent="0.2">
      <c r="A6420" s="8">
        <v>1600</v>
      </c>
      <c r="B6420" s="373" t="s">
        <v>1189</v>
      </c>
      <c r="C6420" s="377" t="s">
        <v>441</v>
      </c>
      <c r="D6420" s="8">
        <v>23</v>
      </c>
      <c r="F6420" s="52" t="s">
        <v>379</v>
      </c>
      <c r="G6420" s="52">
        <v>15</v>
      </c>
      <c r="I6420" s="8">
        <f t="shared" si="132"/>
        <v>38</v>
      </c>
      <c r="J6420" s="372"/>
    </row>
    <row r="6421" spans="1:10" ht="15" customHeight="1" x14ac:dyDescent="0.2">
      <c r="A6421" s="8">
        <v>1599</v>
      </c>
      <c r="B6421" s="373" t="s">
        <v>1189</v>
      </c>
      <c r="C6421" s="377" t="s">
        <v>187</v>
      </c>
      <c r="D6421" s="8">
        <v>28</v>
      </c>
      <c r="F6421" s="52" t="s">
        <v>400</v>
      </c>
      <c r="G6421" s="52">
        <v>19</v>
      </c>
      <c r="I6421" s="8">
        <f t="shared" si="132"/>
        <v>47</v>
      </c>
      <c r="J6421" s="372"/>
    </row>
    <row r="6422" spans="1:10" ht="15" customHeight="1" x14ac:dyDescent="0.2">
      <c r="A6422" s="8">
        <v>1598</v>
      </c>
      <c r="B6422" s="373" t="s">
        <v>1189</v>
      </c>
      <c r="C6422" s="376" t="s">
        <v>243</v>
      </c>
      <c r="D6422" s="52">
        <v>17</v>
      </c>
      <c r="F6422" s="8" t="s">
        <v>1323</v>
      </c>
      <c r="G6422" s="8">
        <v>22</v>
      </c>
      <c r="I6422" s="8">
        <f t="shared" si="132"/>
        <v>39</v>
      </c>
      <c r="J6422" s="372"/>
    </row>
    <row r="6423" spans="1:10" ht="15" customHeight="1" x14ac:dyDescent="0.2">
      <c r="A6423" s="8">
        <v>1597</v>
      </c>
      <c r="B6423" s="373" t="s">
        <v>1189</v>
      </c>
      <c r="C6423" s="376" t="s">
        <v>1353</v>
      </c>
      <c r="D6423" s="52">
        <v>23</v>
      </c>
      <c r="F6423" s="8" t="s">
        <v>1352</v>
      </c>
      <c r="G6423" s="8">
        <v>24</v>
      </c>
      <c r="I6423" s="8">
        <f t="shared" si="132"/>
        <v>47</v>
      </c>
      <c r="J6423" s="372"/>
    </row>
    <row r="6424" spans="1:10" ht="15" customHeight="1" x14ac:dyDescent="0.2">
      <c r="A6424" s="8">
        <v>1596</v>
      </c>
      <c r="B6424" s="373" t="s">
        <v>1189</v>
      </c>
      <c r="C6424" s="376" t="s">
        <v>540</v>
      </c>
      <c r="D6424" s="52">
        <v>24</v>
      </c>
      <c r="F6424" s="8" t="s">
        <v>439</v>
      </c>
      <c r="G6424" s="8">
        <v>27</v>
      </c>
      <c r="I6424" s="8">
        <f t="shared" si="132"/>
        <v>51</v>
      </c>
      <c r="J6424" s="372"/>
    </row>
    <row r="6425" spans="1:10" ht="15" customHeight="1" x14ac:dyDescent="0.2">
      <c r="A6425" s="8">
        <v>1595</v>
      </c>
      <c r="B6425" s="373" t="s">
        <v>1189</v>
      </c>
      <c r="C6425" s="376" t="s">
        <v>404</v>
      </c>
      <c r="D6425" s="52">
        <v>6</v>
      </c>
      <c r="F6425" s="8" t="s">
        <v>386</v>
      </c>
      <c r="G6425" s="8">
        <v>23</v>
      </c>
      <c r="H6425" s="216" t="s">
        <v>1420</v>
      </c>
      <c r="I6425" s="8">
        <f t="shared" si="132"/>
        <v>29</v>
      </c>
      <c r="J6425" s="372"/>
    </row>
    <row r="6426" spans="1:10" ht="15" customHeight="1" x14ac:dyDescent="0.2">
      <c r="A6426" s="8">
        <v>1594</v>
      </c>
      <c r="B6426" s="373" t="s">
        <v>1189</v>
      </c>
      <c r="C6426" s="376" t="s">
        <v>392</v>
      </c>
      <c r="D6426" s="52">
        <v>21</v>
      </c>
      <c r="F6426" s="8" t="s">
        <v>752</v>
      </c>
      <c r="G6426" s="8">
        <v>26</v>
      </c>
      <c r="I6426" s="8">
        <f t="shared" si="132"/>
        <v>47</v>
      </c>
      <c r="J6426" s="372"/>
    </row>
    <row r="6427" spans="1:10" ht="15" customHeight="1" x14ac:dyDescent="0.2">
      <c r="A6427" s="8">
        <v>1593</v>
      </c>
      <c r="B6427" s="373" t="s">
        <v>1189</v>
      </c>
      <c r="C6427" s="376" t="s">
        <v>256</v>
      </c>
      <c r="D6427" s="52">
        <v>0</v>
      </c>
      <c r="F6427" s="8" t="s">
        <v>295</v>
      </c>
      <c r="G6427" s="8">
        <v>17</v>
      </c>
      <c r="I6427" s="8">
        <f t="shared" si="132"/>
        <v>17</v>
      </c>
      <c r="J6427" s="372"/>
    </row>
    <row r="6428" spans="1:10" ht="15" customHeight="1" x14ac:dyDescent="0.2">
      <c r="A6428" s="8">
        <v>1592</v>
      </c>
      <c r="B6428" s="373" t="s">
        <v>1189</v>
      </c>
      <c r="C6428" s="376" t="s">
        <v>138</v>
      </c>
      <c r="D6428" s="52">
        <v>17</v>
      </c>
      <c r="F6428" s="8" t="s">
        <v>516</v>
      </c>
      <c r="G6428" s="8">
        <v>23</v>
      </c>
      <c r="I6428" s="8">
        <f t="shared" si="132"/>
        <v>40</v>
      </c>
      <c r="J6428" s="372"/>
    </row>
    <row r="6429" spans="1:10" ht="15" customHeight="1" x14ac:dyDescent="0.2">
      <c r="A6429" s="8">
        <v>1591</v>
      </c>
      <c r="B6429" s="373" t="s">
        <v>1189</v>
      </c>
      <c r="C6429" s="377" t="s">
        <v>319</v>
      </c>
      <c r="D6429" s="8">
        <v>17</v>
      </c>
      <c r="F6429" s="52" t="s">
        <v>442</v>
      </c>
      <c r="G6429" s="52">
        <v>14</v>
      </c>
      <c r="I6429" s="8">
        <f t="shared" ref="I6429:I6492" si="133">D6429+G6429</f>
        <v>31</v>
      </c>
      <c r="J6429" s="372"/>
    </row>
    <row r="6430" spans="1:10" ht="15" customHeight="1" x14ac:dyDescent="0.2">
      <c r="A6430" s="8">
        <v>1590</v>
      </c>
      <c r="B6430" s="373" t="s">
        <v>1189</v>
      </c>
      <c r="C6430" s="376" t="s">
        <v>1347</v>
      </c>
      <c r="D6430" s="52">
        <v>10</v>
      </c>
      <c r="F6430" s="8" t="s">
        <v>1355</v>
      </c>
      <c r="G6430" s="8">
        <v>29</v>
      </c>
      <c r="I6430" s="8">
        <f t="shared" si="133"/>
        <v>39</v>
      </c>
      <c r="J6430" s="372"/>
    </row>
    <row r="6431" spans="1:10" ht="15" customHeight="1" x14ac:dyDescent="0.2">
      <c r="A6431" s="8">
        <v>1589</v>
      </c>
      <c r="B6431" s="374" t="s">
        <v>1190</v>
      </c>
      <c r="C6431" s="52" t="s">
        <v>409</v>
      </c>
      <c r="D6431" s="52">
        <v>34</v>
      </c>
      <c r="E6431" s="52" t="s">
        <v>777</v>
      </c>
      <c r="F6431" s="8" t="s">
        <v>516</v>
      </c>
      <c r="G6431" s="8">
        <v>40</v>
      </c>
      <c r="I6431" s="8">
        <f t="shared" si="133"/>
        <v>74</v>
      </c>
      <c r="J6431" s="372"/>
    </row>
    <row r="6432" spans="1:10" ht="15" customHeight="1" x14ac:dyDescent="0.2">
      <c r="A6432" s="8">
        <v>1588</v>
      </c>
      <c r="B6432" s="374" t="s">
        <v>1190</v>
      </c>
      <c r="C6432" s="8" t="s">
        <v>514</v>
      </c>
      <c r="D6432" s="8">
        <v>34</v>
      </c>
      <c r="F6432" s="52" t="s">
        <v>138</v>
      </c>
      <c r="G6432" s="52">
        <v>21</v>
      </c>
      <c r="I6432" s="8">
        <f t="shared" si="133"/>
        <v>55</v>
      </c>
      <c r="J6432" s="372"/>
    </row>
    <row r="6433" spans="1:10" ht="15" customHeight="1" x14ac:dyDescent="0.2">
      <c r="A6433" s="8">
        <v>1587</v>
      </c>
      <c r="B6433" s="374" t="s">
        <v>1190</v>
      </c>
      <c r="C6433" s="52" t="s">
        <v>379</v>
      </c>
      <c r="D6433" s="52">
        <v>7</v>
      </c>
      <c r="F6433" s="8" t="s">
        <v>295</v>
      </c>
      <c r="G6433" s="8">
        <v>27</v>
      </c>
      <c r="I6433" s="8">
        <f t="shared" si="133"/>
        <v>34</v>
      </c>
      <c r="J6433" s="372"/>
    </row>
    <row r="6434" spans="1:10" ht="15" customHeight="1" x14ac:dyDescent="0.2">
      <c r="A6434" s="8">
        <v>1586</v>
      </c>
      <c r="B6434" s="374" t="s">
        <v>1190</v>
      </c>
      <c r="C6434" s="8" t="s">
        <v>319</v>
      </c>
      <c r="D6434" s="8">
        <v>24</v>
      </c>
      <c r="F6434" s="52" t="s">
        <v>139</v>
      </c>
      <c r="G6434" s="52">
        <v>14</v>
      </c>
      <c r="I6434" s="8">
        <f t="shared" si="133"/>
        <v>38</v>
      </c>
      <c r="J6434" s="372"/>
    </row>
    <row r="6435" spans="1:10" ht="15" customHeight="1" x14ac:dyDescent="0.2">
      <c r="A6435" s="8">
        <v>1585</v>
      </c>
      <c r="B6435" s="374" t="s">
        <v>1190</v>
      </c>
      <c r="C6435" s="52" t="s">
        <v>439</v>
      </c>
      <c r="D6435" s="52">
        <v>11</v>
      </c>
      <c r="F6435" s="8" t="s">
        <v>243</v>
      </c>
      <c r="G6435" s="8">
        <v>19</v>
      </c>
      <c r="I6435" s="8">
        <f t="shared" si="133"/>
        <v>30</v>
      </c>
      <c r="J6435" s="372"/>
    </row>
    <row r="6436" spans="1:10" ht="15" customHeight="1" x14ac:dyDescent="0.2">
      <c r="A6436" s="8">
        <v>1584</v>
      </c>
      <c r="B6436" s="374" t="s">
        <v>1190</v>
      </c>
      <c r="C6436" s="52" t="s">
        <v>397</v>
      </c>
      <c r="D6436" s="52">
        <v>14</v>
      </c>
      <c r="F6436" s="8" t="s">
        <v>392</v>
      </c>
      <c r="G6436" s="8">
        <v>21</v>
      </c>
      <c r="I6436" s="8">
        <f t="shared" si="133"/>
        <v>35</v>
      </c>
      <c r="J6436" s="372"/>
    </row>
    <row r="6437" spans="1:10" ht="15" customHeight="1" x14ac:dyDescent="0.2">
      <c r="A6437" s="8">
        <v>1583</v>
      </c>
      <c r="B6437" s="374" t="s">
        <v>1190</v>
      </c>
      <c r="C6437" s="52" t="s">
        <v>121</v>
      </c>
      <c r="D6437" s="52">
        <v>13</v>
      </c>
      <c r="F6437" s="8" t="s">
        <v>404</v>
      </c>
      <c r="G6437" s="8">
        <v>25</v>
      </c>
      <c r="I6437" s="8">
        <f t="shared" si="133"/>
        <v>38</v>
      </c>
      <c r="J6437" s="372"/>
    </row>
    <row r="6438" spans="1:10" ht="15" customHeight="1" x14ac:dyDescent="0.2">
      <c r="A6438" s="8">
        <v>1582</v>
      </c>
      <c r="B6438" s="374" t="s">
        <v>1190</v>
      </c>
      <c r="C6438" s="8" t="s">
        <v>400</v>
      </c>
      <c r="D6438" s="8">
        <v>24</v>
      </c>
      <c r="F6438" s="52" t="s">
        <v>1353</v>
      </c>
      <c r="G6438" s="52">
        <v>14</v>
      </c>
      <c r="I6438" s="8">
        <f t="shared" si="133"/>
        <v>38</v>
      </c>
      <c r="J6438" s="372"/>
    </row>
    <row r="6439" spans="1:10" ht="15" customHeight="1" x14ac:dyDescent="0.2">
      <c r="A6439" s="8">
        <v>1581</v>
      </c>
      <c r="B6439" s="374" t="s">
        <v>1190</v>
      </c>
      <c r="C6439" s="8" t="s">
        <v>441</v>
      </c>
      <c r="D6439" s="8">
        <v>48</v>
      </c>
      <c r="F6439" s="52" t="s">
        <v>256</v>
      </c>
      <c r="G6439" s="52">
        <v>38</v>
      </c>
      <c r="H6439" s="216" t="s">
        <v>1388</v>
      </c>
      <c r="I6439" s="8">
        <f t="shared" si="133"/>
        <v>86</v>
      </c>
      <c r="J6439" s="372"/>
    </row>
    <row r="6440" spans="1:10" ht="15" customHeight="1" x14ac:dyDescent="0.2">
      <c r="A6440" s="8">
        <v>1580</v>
      </c>
      <c r="B6440" s="374" t="s">
        <v>1190</v>
      </c>
      <c r="C6440" s="8" t="s">
        <v>8219</v>
      </c>
      <c r="D6440" s="8">
        <v>34</v>
      </c>
      <c r="F6440" s="52" t="s">
        <v>154</v>
      </c>
      <c r="G6440" s="52">
        <v>31</v>
      </c>
      <c r="I6440" s="8">
        <f t="shared" si="133"/>
        <v>65</v>
      </c>
      <c r="J6440" s="372"/>
    </row>
    <row r="6441" spans="1:10" ht="15" customHeight="1" x14ac:dyDescent="0.2">
      <c r="A6441" s="8">
        <v>1579</v>
      </c>
      <c r="B6441" s="374" t="s">
        <v>1190</v>
      </c>
      <c r="C6441" s="52" t="s">
        <v>422</v>
      </c>
      <c r="D6441" s="52">
        <v>3</v>
      </c>
      <c r="F6441" s="8" t="s">
        <v>1352</v>
      </c>
      <c r="G6441" s="8">
        <v>34</v>
      </c>
      <c r="I6441" s="8">
        <f t="shared" si="133"/>
        <v>37</v>
      </c>
      <c r="J6441" s="372"/>
    </row>
    <row r="6442" spans="1:10" ht="15" customHeight="1" x14ac:dyDescent="0.2">
      <c r="A6442" s="8">
        <v>1578</v>
      </c>
      <c r="B6442" s="374" t="s">
        <v>1190</v>
      </c>
      <c r="C6442" s="52" t="s">
        <v>187</v>
      </c>
      <c r="D6442" s="52">
        <v>17</v>
      </c>
      <c r="F6442" s="8" t="s">
        <v>442</v>
      </c>
      <c r="G6442" s="8">
        <v>35</v>
      </c>
      <c r="I6442" s="8">
        <f t="shared" si="133"/>
        <v>52</v>
      </c>
      <c r="J6442" s="372"/>
    </row>
    <row r="6443" spans="1:10" ht="15" customHeight="1" x14ac:dyDescent="0.2">
      <c r="A6443" s="8">
        <v>1577</v>
      </c>
      <c r="B6443" s="374" t="s">
        <v>1190</v>
      </c>
      <c r="C6443" s="52" t="s">
        <v>1351</v>
      </c>
      <c r="D6443" s="52">
        <v>7</v>
      </c>
      <c r="F6443" s="8" t="s">
        <v>386</v>
      </c>
      <c r="G6443" s="8">
        <v>38</v>
      </c>
      <c r="I6443" s="8">
        <f t="shared" si="133"/>
        <v>45</v>
      </c>
      <c r="J6443" s="372"/>
    </row>
    <row r="6444" spans="1:10" ht="15" customHeight="1" x14ac:dyDescent="0.2">
      <c r="A6444" s="8">
        <v>1576</v>
      </c>
      <c r="B6444" s="373" t="s">
        <v>1191</v>
      </c>
      <c r="C6444" s="377" t="s">
        <v>442</v>
      </c>
      <c r="D6444" s="8">
        <v>24</v>
      </c>
      <c r="F6444" s="52" t="s">
        <v>397</v>
      </c>
      <c r="G6444" s="52">
        <v>20</v>
      </c>
      <c r="I6444" s="8">
        <f t="shared" si="133"/>
        <v>44</v>
      </c>
      <c r="J6444" s="372"/>
    </row>
    <row r="6445" spans="1:10" ht="15" customHeight="1" x14ac:dyDescent="0.2">
      <c r="A6445" s="8">
        <v>1575</v>
      </c>
      <c r="B6445" s="373" t="s">
        <v>1191</v>
      </c>
      <c r="C6445" s="376" t="s">
        <v>139</v>
      </c>
      <c r="D6445" s="52">
        <v>19</v>
      </c>
      <c r="F6445" s="8" t="s">
        <v>187</v>
      </c>
      <c r="G6445" s="8">
        <v>23</v>
      </c>
      <c r="I6445" s="8">
        <f t="shared" si="133"/>
        <v>42</v>
      </c>
      <c r="J6445" s="372"/>
    </row>
    <row r="6446" spans="1:10" ht="15" customHeight="1" x14ac:dyDescent="0.2">
      <c r="A6446" s="8">
        <v>1574</v>
      </c>
      <c r="B6446" s="373" t="s">
        <v>1191</v>
      </c>
      <c r="C6446" s="376" t="s">
        <v>295</v>
      </c>
      <c r="D6446" s="52">
        <v>16</v>
      </c>
      <c r="E6446" s="52" t="s">
        <v>777</v>
      </c>
      <c r="F6446" s="8" t="s">
        <v>540</v>
      </c>
      <c r="G6446" s="8">
        <v>19</v>
      </c>
      <c r="I6446" s="8">
        <f t="shared" si="133"/>
        <v>35</v>
      </c>
      <c r="J6446" s="372"/>
    </row>
    <row r="6447" spans="1:10" ht="15" customHeight="1" x14ac:dyDescent="0.2">
      <c r="A6447" s="8">
        <v>1573</v>
      </c>
      <c r="B6447" s="373" t="s">
        <v>1191</v>
      </c>
      <c r="C6447" s="376" t="s">
        <v>409</v>
      </c>
      <c r="D6447" s="52">
        <v>12</v>
      </c>
      <c r="F6447" s="8" t="s">
        <v>422</v>
      </c>
      <c r="G6447" s="8">
        <v>15</v>
      </c>
      <c r="I6447" s="8">
        <f t="shared" si="133"/>
        <v>27</v>
      </c>
      <c r="J6447" s="372"/>
    </row>
    <row r="6448" spans="1:10" ht="15" customHeight="1" x14ac:dyDescent="0.2">
      <c r="A6448" s="8">
        <v>1572</v>
      </c>
      <c r="B6448" s="373" t="s">
        <v>1191</v>
      </c>
      <c r="C6448" s="376" t="s">
        <v>514</v>
      </c>
      <c r="D6448" s="52">
        <v>17</v>
      </c>
      <c r="F6448" s="8" t="s">
        <v>319</v>
      </c>
      <c r="G6448" s="8">
        <v>21</v>
      </c>
      <c r="I6448" s="8">
        <f t="shared" si="133"/>
        <v>38</v>
      </c>
      <c r="J6448" s="372"/>
    </row>
    <row r="6449" spans="1:10" ht="15" customHeight="1" x14ac:dyDescent="0.2">
      <c r="A6449" s="8">
        <v>1571</v>
      </c>
      <c r="B6449" s="373" t="s">
        <v>1191</v>
      </c>
      <c r="C6449" s="377" t="s">
        <v>1352</v>
      </c>
      <c r="D6449" s="8">
        <v>24</v>
      </c>
      <c r="F6449" s="52" t="s">
        <v>121</v>
      </c>
      <c r="G6449" s="52">
        <v>3</v>
      </c>
      <c r="I6449" s="8">
        <f t="shared" si="133"/>
        <v>27</v>
      </c>
      <c r="J6449" s="372"/>
    </row>
    <row r="6450" spans="1:10" ht="15" customHeight="1" x14ac:dyDescent="0.2">
      <c r="A6450" s="8">
        <v>1570</v>
      </c>
      <c r="B6450" s="373" t="s">
        <v>1191</v>
      </c>
      <c r="C6450" s="377" t="s">
        <v>516</v>
      </c>
      <c r="D6450" s="8">
        <v>30</v>
      </c>
      <c r="F6450" s="52" t="s">
        <v>379</v>
      </c>
      <c r="G6450" s="52">
        <v>17</v>
      </c>
      <c r="I6450" s="8">
        <f t="shared" si="133"/>
        <v>47</v>
      </c>
      <c r="J6450" s="372"/>
    </row>
    <row r="6451" spans="1:10" ht="15" customHeight="1" x14ac:dyDescent="0.2">
      <c r="A6451" s="8">
        <v>1569</v>
      </c>
      <c r="B6451" s="373" t="s">
        <v>1191</v>
      </c>
      <c r="C6451" s="376" t="s">
        <v>1355</v>
      </c>
      <c r="D6451" s="52">
        <v>17</v>
      </c>
      <c r="F6451" s="8" t="s">
        <v>439</v>
      </c>
      <c r="G6451" s="8">
        <v>34</v>
      </c>
      <c r="I6451" s="8">
        <f t="shared" si="133"/>
        <v>51</v>
      </c>
      <c r="J6451" s="372"/>
    </row>
    <row r="6452" spans="1:10" ht="15" customHeight="1" x14ac:dyDescent="0.2">
      <c r="A6452" s="8">
        <v>1568</v>
      </c>
      <c r="B6452" s="373" t="s">
        <v>1191</v>
      </c>
      <c r="C6452" s="377" t="s">
        <v>154</v>
      </c>
      <c r="D6452" s="379">
        <v>20</v>
      </c>
      <c r="F6452" s="52" t="s">
        <v>441</v>
      </c>
      <c r="G6452" s="52">
        <v>17</v>
      </c>
      <c r="I6452" s="8">
        <f t="shared" si="133"/>
        <v>37</v>
      </c>
      <c r="J6452" s="372"/>
    </row>
    <row r="6453" spans="1:10" ht="15" customHeight="1" x14ac:dyDescent="0.2">
      <c r="A6453" s="8">
        <v>1567</v>
      </c>
      <c r="B6453" s="373" t="s">
        <v>1191</v>
      </c>
      <c r="C6453" s="376" t="s">
        <v>256</v>
      </c>
      <c r="D6453" s="52">
        <v>13</v>
      </c>
      <c r="F6453" s="8" t="s">
        <v>1323</v>
      </c>
      <c r="G6453" s="8">
        <v>33</v>
      </c>
      <c r="I6453" s="8">
        <f t="shared" si="133"/>
        <v>46</v>
      </c>
      <c r="J6453" s="372"/>
    </row>
    <row r="6454" spans="1:10" ht="15" customHeight="1" x14ac:dyDescent="0.2">
      <c r="A6454" s="8">
        <v>1566</v>
      </c>
      <c r="B6454" s="373" t="s">
        <v>1191</v>
      </c>
      <c r="C6454" s="377" t="s">
        <v>386</v>
      </c>
      <c r="D6454" s="8">
        <v>34</v>
      </c>
      <c r="F6454" s="52" t="s">
        <v>400</v>
      </c>
      <c r="G6454" s="52">
        <v>23</v>
      </c>
      <c r="I6454" s="8">
        <f t="shared" si="133"/>
        <v>57</v>
      </c>
      <c r="J6454" s="372"/>
    </row>
    <row r="6455" spans="1:10" ht="15" customHeight="1" x14ac:dyDescent="0.2">
      <c r="A6455" s="8">
        <v>1565</v>
      </c>
      <c r="B6455" s="373" t="s">
        <v>1191</v>
      </c>
      <c r="C6455" s="376" t="s">
        <v>243</v>
      </c>
      <c r="D6455" s="52">
        <v>27</v>
      </c>
      <c r="F6455" s="8" t="s">
        <v>1351</v>
      </c>
      <c r="G6455" s="8">
        <v>44</v>
      </c>
      <c r="H6455" s="216" t="s">
        <v>1431</v>
      </c>
      <c r="I6455" s="8">
        <f t="shared" si="133"/>
        <v>71</v>
      </c>
      <c r="J6455" s="372"/>
    </row>
    <row r="6456" spans="1:10" ht="15" customHeight="1" x14ac:dyDescent="0.2">
      <c r="A6456" s="8">
        <v>1564</v>
      </c>
      <c r="B6456" s="373" t="s">
        <v>1191</v>
      </c>
      <c r="C6456" s="377" t="s">
        <v>138</v>
      </c>
      <c r="D6456" s="8">
        <v>31</v>
      </c>
      <c r="F6456" s="52" t="s">
        <v>1347</v>
      </c>
      <c r="G6456" s="52">
        <v>21</v>
      </c>
      <c r="I6456" s="8">
        <f t="shared" si="133"/>
        <v>52</v>
      </c>
      <c r="J6456" s="372"/>
    </row>
    <row r="6457" spans="1:10" ht="15" customHeight="1" x14ac:dyDescent="0.2">
      <c r="A6457" s="8">
        <v>1563</v>
      </c>
      <c r="B6457" s="374" t="s">
        <v>1192</v>
      </c>
      <c r="C6457" s="8" t="s">
        <v>540</v>
      </c>
      <c r="D6457" s="8">
        <v>23</v>
      </c>
      <c r="F6457" s="52" t="s">
        <v>392</v>
      </c>
      <c r="G6457" s="52">
        <v>21</v>
      </c>
      <c r="I6457" s="8">
        <f t="shared" si="133"/>
        <v>44</v>
      </c>
      <c r="J6457" s="372"/>
    </row>
    <row r="6458" spans="1:10" ht="15" customHeight="1" x14ac:dyDescent="0.2">
      <c r="A6458" s="8">
        <v>1562</v>
      </c>
      <c r="B6458" s="374" t="s">
        <v>1192</v>
      </c>
      <c r="C6458" s="52" t="s">
        <v>8219</v>
      </c>
      <c r="D6458" s="52">
        <v>14</v>
      </c>
      <c r="F6458" s="8" t="s">
        <v>1352</v>
      </c>
      <c r="G6458" s="8">
        <v>42</v>
      </c>
      <c r="I6458" s="8">
        <f t="shared" si="133"/>
        <v>56</v>
      </c>
      <c r="J6458" s="372"/>
    </row>
    <row r="6459" spans="1:10" ht="15" customHeight="1" x14ac:dyDescent="0.2">
      <c r="A6459" s="8">
        <v>1561</v>
      </c>
      <c r="B6459" s="374" t="s">
        <v>1192</v>
      </c>
      <c r="C6459" s="8" t="s">
        <v>256</v>
      </c>
      <c r="D6459" s="8">
        <v>45</v>
      </c>
      <c r="F6459" s="52" t="s">
        <v>139</v>
      </c>
      <c r="G6459" s="52">
        <v>33</v>
      </c>
      <c r="I6459" s="8">
        <f t="shared" si="133"/>
        <v>78</v>
      </c>
      <c r="J6459" s="372"/>
    </row>
    <row r="6460" spans="1:10" ht="15" customHeight="1" x14ac:dyDescent="0.2">
      <c r="A6460" s="8">
        <v>1560</v>
      </c>
      <c r="B6460" s="374" t="s">
        <v>1192</v>
      </c>
      <c r="C6460" s="52" t="s">
        <v>379</v>
      </c>
      <c r="D6460" s="52">
        <v>19</v>
      </c>
      <c r="F6460" s="8" t="s">
        <v>154</v>
      </c>
      <c r="G6460" s="8">
        <v>20</v>
      </c>
      <c r="I6460" s="8">
        <f t="shared" si="133"/>
        <v>39</v>
      </c>
      <c r="J6460" s="372"/>
    </row>
    <row r="6461" spans="1:10" ht="15" customHeight="1" x14ac:dyDescent="0.2">
      <c r="A6461" s="8">
        <v>1559</v>
      </c>
      <c r="B6461" s="374" t="s">
        <v>1192</v>
      </c>
      <c r="C6461" s="52" t="s">
        <v>516</v>
      </c>
      <c r="D6461" s="52">
        <v>17</v>
      </c>
      <c r="F6461" s="8" t="s">
        <v>397</v>
      </c>
      <c r="G6461" s="8">
        <v>33</v>
      </c>
      <c r="I6461" s="8">
        <f t="shared" si="133"/>
        <v>50</v>
      </c>
      <c r="J6461" s="372"/>
    </row>
    <row r="6462" spans="1:10" ht="15" customHeight="1" x14ac:dyDescent="0.2">
      <c r="A6462" s="8">
        <v>1558</v>
      </c>
      <c r="B6462" s="374" t="s">
        <v>1192</v>
      </c>
      <c r="C6462" s="8" t="s">
        <v>121</v>
      </c>
      <c r="D6462" s="8">
        <v>37</v>
      </c>
      <c r="F6462" s="52" t="s">
        <v>1351</v>
      </c>
      <c r="G6462" s="52">
        <v>10</v>
      </c>
      <c r="I6462" s="8">
        <f t="shared" si="133"/>
        <v>47</v>
      </c>
      <c r="J6462" s="372"/>
    </row>
    <row r="6463" spans="1:10" ht="15" customHeight="1" x14ac:dyDescent="0.2">
      <c r="A6463" s="8">
        <v>1557</v>
      </c>
      <c r="B6463" s="374" t="s">
        <v>1192</v>
      </c>
      <c r="C6463" s="8" t="s">
        <v>514</v>
      </c>
      <c r="D6463" s="8">
        <v>30</v>
      </c>
      <c r="F6463" s="52" t="s">
        <v>409</v>
      </c>
      <c r="G6463" s="52">
        <v>3</v>
      </c>
      <c r="I6463" s="8">
        <f t="shared" si="133"/>
        <v>33</v>
      </c>
      <c r="J6463" s="372"/>
    </row>
    <row r="6464" spans="1:10" ht="15" customHeight="1" x14ac:dyDescent="0.2">
      <c r="A6464" s="8">
        <v>1556</v>
      </c>
      <c r="B6464" s="374" t="s">
        <v>1192</v>
      </c>
      <c r="C6464" s="8" t="s">
        <v>187</v>
      </c>
      <c r="D6464" s="8">
        <v>38</v>
      </c>
      <c r="F6464" s="52" t="s">
        <v>1347</v>
      </c>
      <c r="G6464" s="52">
        <v>31</v>
      </c>
      <c r="I6464" s="8">
        <f t="shared" si="133"/>
        <v>69</v>
      </c>
      <c r="J6464" s="372"/>
    </row>
    <row r="6465" spans="1:10" ht="15" customHeight="1" x14ac:dyDescent="0.2">
      <c r="A6465" s="8">
        <v>1555</v>
      </c>
      <c r="B6465" s="374" t="s">
        <v>1192</v>
      </c>
      <c r="C6465" s="8" t="s">
        <v>404</v>
      </c>
      <c r="D6465" s="8">
        <v>26</v>
      </c>
      <c r="F6465" s="52" t="s">
        <v>422</v>
      </c>
      <c r="G6465" s="52">
        <v>15</v>
      </c>
      <c r="I6465" s="8">
        <f t="shared" si="133"/>
        <v>41</v>
      </c>
      <c r="J6465" s="372"/>
    </row>
    <row r="6466" spans="1:10" ht="15" customHeight="1" x14ac:dyDescent="0.2">
      <c r="A6466" s="8">
        <v>1554</v>
      </c>
      <c r="B6466" s="374" t="s">
        <v>1192</v>
      </c>
      <c r="C6466" s="52" t="s">
        <v>441</v>
      </c>
      <c r="D6466" s="52">
        <v>21</v>
      </c>
      <c r="F6466" s="8" t="s">
        <v>386</v>
      </c>
      <c r="G6466" s="8">
        <v>37</v>
      </c>
      <c r="H6466" s="216" t="s">
        <v>1420</v>
      </c>
      <c r="I6466" s="8">
        <f t="shared" si="133"/>
        <v>58</v>
      </c>
      <c r="J6466" s="372"/>
    </row>
    <row r="6467" spans="1:10" ht="15" customHeight="1" x14ac:dyDescent="0.2">
      <c r="A6467" s="8">
        <v>1553</v>
      </c>
      <c r="B6467" s="374" t="s">
        <v>1192</v>
      </c>
      <c r="C6467" s="8" t="s">
        <v>1323</v>
      </c>
      <c r="D6467" s="8">
        <v>17</v>
      </c>
      <c r="F6467" s="52" t="s">
        <v>295</v>
      </c>
      <c r="G6467" s="52">
        <v>3</v>
      </c>
      <c r="I6467" s="8">
        <f t="shared" si="133"/>
        <v>20</v>
      </c>
      <c r="J6467" s="372"/>
    </row>
    <row r="6468" spans="1:10" ht="15" customHeight="1" x14ac:dyDescent="0.2">
      <c r="A6468" s="8">
        <v>1552</v>
      </c>
      <c r="B6468" s="374" t="s">
        <v>1192</v>
      </c>
      <c r="C6468" s="52" t="s">
        <v>1353</v>
      </c>
      <c r="D6468" s="52">
        <v>23</v>
      </c>
      <c r="F6468" s="8" t="s">
        <v>1355</v>
      </c>
      <c r="G6468" s="8">
        <v>35</v>
      </c>
      <c r="I6468" s="8">
        <f t="shared" si="133"/>
        <v>58</v>
      </c>
      <c r="J6468" s="372"/>
    </row>
    <row r="6469" spans="1:10" ht="15" customHeight="1" x14ac:dyDescent="0.2">
      <c r="A6469" s="8">
        <v>1551</v>
      </c>
      <c r="B6469" s="373" t="s">
        <v>1193</v>
      </c>
      <c r="C6469" s="376" t="s">
        <v>422</v>
      </c>
      <c r="D6469" s="52">
        <v>10</v>
      </c>
      <c r="F6469" s="8" t="s">
        <v>243</v>
      </c>
      <c r="G6469" s="8">
        <v>37</v>
      </c>
      <c r="I6469" s="8">
        <f t="shared" si="133"/>
        <v>47</v>
      </c>
      <c r="J6469" s="372"/>
    </row>
    <row r="6470" spans="1:10" ht="15" customHeight="1" x14ac:dyDescent="0.2">
      <c r="A6470" s="8">
        <v>1550</v>
      </c>
      <c r="B6470" s="373" t="s">
        <v>1193</v>
      </c>
      <c r="C6470" s="377" t="s">
        <v>154</v>
      </c>
      <c r="D6470" s="8">
        <v>41</v>
      </c>
      <c r="F6470" s="52" t="s">
        <v>404</v>
      </c>
      <c r="G6470" s="52">
        <v>10</v>
      </c>
      <c r="I6470" s="8">
        <f t="shared" si="133"/>
        <v>51</v>
      </c>
      <c r="J6470" s="372"/>
    </row>
    <row r="6471" spans="1:10" ht="15" customHeight="1" x14ac:dyDescent="0.2">
      <c r="A6471" s="8">
        <v>1549</v>
      </c>
      <c r="B6471" s="373" t="s">
        <v>1193</v>
      </c>
      <c r="C6471" s="376" t="s">
        <v>1353</v>
      </c>
      <c r="D6471" s="52">
        <v>17</v>
      </c>
      <c r="F6471" s="8" t="s">
        <v>386</v>
      </c>
      <c r="G6471" s="8">
        <v>30</v>
      </c>
      <c r="I6471" s="8">
        <f t="shared" si="133"/>
        <v>47</v>
      </c>
      <c r="J6471" s="372"/>
    </row>
    <row r="6472" spans="1:10" ht="15" customHeight="1" x14ac:dyDescent="0.2">
      <c r="A6472" s="8">
        <v>1548</v>
      </c>
      <c r="B6472" s="373" t="s">
        <v>1193</v>
      </c>
      <c r="C6472" s="377" t="s">
        <v>441</v>
      </c>
      <c r="D6472" s="8">
        <v>21</v>
      </c>
      <c r="F6472" s="52" t="s">
        <v>514</v>
      </c>
      <c r="G6472" s="52">
        <v>20</v>
      </c>
      <c r="I6472" s="8">
        <f t="shared" si="133"/>
        <v>41</v>
      </c>
      <c r="J6472" s="372"/>
    </row>
    <row r="6473" spans="1:10" ht="15" customHeight="1" x14ac:dyDescent="0.2">
      <c r="A6473" s="8">
        <v>1547</v>
      </c>
      <c r="B6473" s="373" t="s">
        <v>1193</v>
      </c>
      <c r="C6473" s="377" t="s">
        <v>1352</v>
      </c>
      <c r="D6473" s="8">
        <v>30</v>
      </c>
      <c r="F6473" s="52" t="s">
        <v>187</v>
      </c>
      <c r="G6473" s="52">
        <v>17</v>
      </c>
      <c r="I6473" s="8">
        <f t="shared" si="133"/>
        <v>47</v>
      </c>
      <c r="J6473" s="372"/>
    </row>
    <row r="6474" spans="1:10" ht="15" customHeight="1" x14ac:dyDescent="0.2">
      <c r="A6474" s="8">
        <v>1546</v>
      </c>
      <c r="B6474" s="373" t="s">
        <v>1193</v>
      </c>
      <c r="C6474" s="377" t="s">
        <v>1351</v>
      </c>
      <c r="D6474" s="8">
        <v>24</v>
      </c>
      <c r="F6474" s="52" t="s">
        <v>319</v>
      </c>
      <c r="G6474" s="52">
        <v>17</v>
      </c>
      <c r="I6474" s="8">
        <f t="shared" si="133"/>
        <v>41</v>
      </c>
      <c r="J6474" s="372"/>
    </row>
    <row r="6475" spans="1:10" ht="15" customHeight="1" x14ac:dyDescent="0.2">
      <c r="A6475" s="8">
        <v>1545</v>
      </c>
      <c r="B6475" s="373" t="s">
        <v>1193</v>
      </c>
      <c r="C6475" s="376" t="s">
        <v>138</v>
      </c>
      <c r="D6475" s="52">
        <v>20</v>
      </c>
      <c r="F6475" s="8" t="s">
        <v>540</v>
      </c>
      <c r="G6475" s="8">
        <v>38</v>
      </c>
      <c r="I6475" s="8">
        <f t="shared" si="133"/>
        <v>58</v>
      </c>
      <c r="J6475" s="372"/>
    </row>
    <row r="6476" spans="1:10" ht="15" customHeight="1" x14ac:dyDescent="0.2">
      <c r="A6476" s="8">
        <v>1544</v>
      </c>
      <c r="B6476" s="373" t="s">
        <v>1193</v>
      </c>
      <c r="C6476" s="377" t="s">
        <v>295</v>
      </c>
      <c r="D6476" s="8">
        <v>31</v>
      </c>
      <c r="F6476" s="52" t="s">
        <v>752</v>
      </c>
      <c r="G6476" s="52">
        <v>10</v>
      </c>
      <c r="H6476" s="216" t="s">
        <v>1432</v>
      </c>
      <c r="I6476" s="8">
        <f t="shared" si="133"/>
        <v>41</v>
      </c>
      <c r="J6476" s="372"/>
    </row>
    <row r="6477" spans="1:10" ht="15" customHeight="1" x14ac:dyDescent="0.2">
      <c r="A6477" s="8">
        <v>1543</v>
      </c>
      <c r="B6477" s="373" t="s">
        <v>1193</v>
      </c>
      <c r="C6477" s="376" t="s">
        <v>379</v>
      </c>
      <c r="D6477" s="52">
        <v>13</v>
      </c>
      <c r="F6477" s="8" t="s">
        <v>392</v>
      </c>
      <c r="G6477" s="8">
        <v>20</v>
      </c>
      <c r="I6477" s="8">
        <f t="shared" si="133"/>
        <v>33</v>
      </c>
      <c r="J6477" s="372"/>
    </row>
    <row r="6478" spans="1:10" ht="15" customHeight="1" x14ac:dyDescent="0.2">
      <c r="A6478" s="8">
        <v>1542</v>
      </c>
      <c r="B6478" s="373" t="s">
        <v>1193</v>
      </c>
      <c r="C6478" s="376" t="s">
        <v>1347</v>
      </c>
      <c r="D6478" s="52">
        <v>0</v>
      </c>
      <c r="F6478" s="8" t="s">
        <v>1323</v>
      </c>
      <c r="G6478" s="8">
        <v>45</v>
      </c>
      <c r="I6478" s="8">
        <f t="shared" si="133"/>
        <v>45</v>
      </c>
      <c r="J6478" s="372"/>
    </row>
    <row r="6479" spans="1:10" ht="15" customHeight="1" x14ac:dyDescent="0.2">
      <c r="A6479" s="8">
        <v>1541</v>
      </c>
      <c r="B6479" s="373" t="s">
        <v>1193</v>
      </c>
      <c r="C6479" s="376" t="s">
        <v>1355</v>
      </c>
      <c r="D6479" s="52">
        <v>14</v>
      </c>
      <c r="F6479" s="8" t="s">
        <v>400</v>
      </c>
      <c r="G6479" s="8">
        <v>24</v>
      </c>
      <c r="I6479" s="8">
        <f t="shared" si="133"/>
        <v>38</v>
      </c>
      <c r="J6479" s="372"/>
    </row>
    <row r="6480" spans="1:10" ht="15" customHeight="1" x14ac:dyDescent="0.2">
      <c r="A6480" s="8">
        <v>1540</v>
      </c>
      <c r="B6480" s="373" t="s">
        <v>1193</v>
      </c>
      <c r="C6480" s="376" t="s">
        <v>397</v>
      </c>
      <c r="D6480" s="52">
        <v>3</v>
      </c>
      <c r="E6480" s="52" t="s">
        <v>777</v>
      </c>
      <c r="F6480" s="8" t="s">
        <v>121</v>
      </c>
      <c r="G6480" s="8">
        <v>6</v>
      </c>
      <c r="I6480" s="8">
        <f t="shared" si="133"/>
        <v>9</v>
      </c>
      <c r="J6480" s="372"/>
    </row>
    <row r="6481" spans="1:10" ht="15" customHeight="1" x14ac:dyDescent="0.2">
      <c r="A6481" s="8">
        <v>1539</v>
      </c>
      <c r="B6481" s="373" t="s">
        <v>1193</v>
      </c>
      <c r="C6481" s="376" t="s">
        <v>139</v>
      </c>
      <c r="D6481" s="52">
        <v>10</v>
      </c>
      <c r="F6481" s="8" t="s">
        <v>516</v>
      </c>
      <c r="G6481" s="8">
        <v>23</v>
      </c>
      <c r="I6481" s="8">
        <f t="shared" si="133"/>
        <v>33</v>
      </c>
      <c r="J6481" s="372"/>
    </row>
    <row r="6482" spans="1:10" ht="15" customHeight="1" x14ac:dyDescent="0.2">
      <c r="A6482" s="8">
        <v>1538</v>
      </c>
      <c r="B6482" s="373" t="s">
        <v>1193</v>
      </c>
      <c r="C6482" s="377" t="s">
        <v>439</v>
      </c>
      <c r="D6482" s="8">
        <v>14</v>
      </c>
      <c r="F6482" s="52" t="s">
        <v>442</v>
      </c>
      <c r="G6482" s="52">
        <v>3</v>
      </c>
      <c r="I6482" s="8">
        <f t="shared" si="133"/>
        <v>17</v>
      </c>
      <c r="J6482" s="372"/>
    </row>
    <row r="6483" spans="1:10" ht="15" customHeight="1" x14ac:dyDescent="0.2">
      <c r="A6483" s="8">
        <v>1537</v>
      </c>
      <c r="B6483" s="373" t="s">
        <v>1193</v>
      </c>
      <c r="C6483" s="377" t="s">
        <v>409</v>
      </c>
      <c r="D6483" s="8">
        <v>27</v>
      </c>
      <c r="F6483" s="52" t="s">
        <v>256</v>
      </c>
      <c r="G6483" s="52">
        <v>17</v>
      </c>
      <c r="I6483" s="8">
        <f t="shared" si="133"/>
        <v>44</v>
      </c>
      <c r="J6483" s="372"/>
    </row>
    <row r="6484" spans="1:10" ht="15" customHeight="1" x14ac:dyDescent="0.2">
      <c r="A6484" s="8">
        <v>1536</v>
      </c>
      <c r="B6484" s="374" t="s">
        <v>1194</v>
      </c>
      <c r="C6484" s="52" t="s">
        <v>8219</v>
      </c>
      <c r="D6484" s="52">
        <v>7</v>
      </c>
      <c r="F6484" s="8" t="s">
        <v>1353</v>
      </c>
      <c r="G6484" s="8">
        <v>30</v>
      </c>
      <c r="I6484" s="8">
        <f t="shared" si="133"/>
        <v>37</v>
      </c>
      <c r="J6484" s="372"/>
    </row>
    <row r="6485" spans="1:10" ht="15" customHeight="1" x14ac:dyDescent="0.2">
      <c r="A6485" s="8">
        <v>1535</v>
      </c>
      <c r="B6485" s="374" t="s">
        <v>1194</v>
      </c>
      <c r="C6485" s="52" t="s">
        <v>256</v>
      </c>
      <c r="D6485" s="52">
        <v>21</v>
      </c>
      <c r="F6485" s="8" t="s">
        <v>379</v>
      </c>
      <c r="G6485" s="8">
        <v>23</v>
      </c>
      <c r="I6485" s="8">
        <f t="shared" si="133"/>
        <v>44</v>
      </c>
      <c r="J6485" s="372"/>
    </row>
    <row r="6486" spans="1:10" ht="15" customHeight="1" x14ac:dyDescent="0.2">
      <c r="A6486" s="8">
        <v>1534</v>
      </c>
      <c r="B6486" s="374" t="s">
        <v>1194</v>
      </c>
      <c r="C6486" s="52" t="s">
        <v>1347</v>
      </c>
      <c r="D6486" s="52">
        <v>10</v>
      </c>
      <c r="F6486" s="8" t="s">
        <v>540</v>
      </c>
      <c r="G6486" s="8">
        <v>38</v>
      </c>
      <c r="I6486" s="8">
        <f t="shared" si="133"/>
        <v>48</v>
      </c>
      <c r="J6486" s="372"/>
    </row>
    <row r="6487" spans="1:10" ht="15" customHeight="1" x14ac:dyDescent="0.2">
      <c r="A6487" s="8">
        <v>1533</v>
      </c>
      <c r="B6487" s="374" t="s">
        <v>1194</v>
      </c>
      <c r="C6487" s="8" t="s">
        <v>1352</v>
      </c>
      <c r="D6487" s="8">
        <v>20</v>
      </c>
      <c r="F6487" s="52" t="s">
        <v>1351</v>
      </c>
      <c r="G6487" s="52">
        <v>10</v>
      </c>
      <c r="I6487" s="8">
        <f t="shared" si="133"/>
        <v>30</v>
      </c>
      <c r="J6487" s="372"/>
    </row>
    <row r="6488" spans="1:10" ht="15" customHeight="1" x14ac:dyDescent="0.2">
      <c r="A6488" s="8">
        <v>1532</v>
      </c>
      <c r="B6488" s="374" t="s">
        <v>1194</v>
      </c>
      <c r="C6488" s="8" t="s">
        <v>319</v>
      </c>
      <c r="D6488" s="8">
        <v>20</v>
      </c>
      <c r="F6488" s="52" t="s">
        <v>409</v>
      </c>
      <c r="G6488" s="52">
        <v>0</v>
      </c>
      <c r="I6488" s="8">
        <f t="shared" si="133"/>
        <v>20</v>
      </c>
      <c r="J6488" s="372"/>
    </row>
    <row r="6489" spans="1:10" ht="15" customHeight="1" x14ac:dyDescent="0.2">
      <c r="A6489" s="8">
        <v>1531</v>
      </c>
      <c r="B6489" s="374" t="s">
        <v>1194</v>
      </c>
      <c r="C6489" s="52" t="s">
        <v>439</v>
      </c>
      <c r="D6489" s="52">
        <v>31</v>
      </c>
      <c r="F6489" s="8" t="s">
        <v>187</v>
      </c>
      <c r="G6489" s="8">
        <v>34</v>
      </c>
      <c r="I6489" s="8">
        <f t="shared" si="133"/>
        <v>65</v>
      </c>
      <c r="J6489" s="372"/>
    </row>
    <row r="6490" spans="1:10" ht="15" customHeight="1" x14ac:dyDescent="0.2">
      <c r="A6490" s="8">
        <v>1530</v>
      </c>
      <c r="B6490" s="374" t="s">
        <v>1194</v>
      </c>
      <c r="C6490" s="8" t="s">
        <v>514</v>
      </c>
      <c r="D6490" s="8">
        <v>26</v>
      </c>
      <c r="F6490" s="52" t="s">
        <v>154</v>
      </c>
      <c r="G6490" s="52">
        <v>17</v>
      </c>
      <c r="I6490" s="8">
        <f t="shared" si="133"/>
        <v>43</v>
      </c>
      <c r="J6490" s="372"/>
    </row>
    <row r="6491" spans="1:10" ht="15" customHeight="1" x14ac:dyDescent="0.2">
      <c r="A6491" s="8">
        <v>1529</v>
      </c>
      <c r="B6491" s="374" t="s">
        <v>1194</v>
      </c>
      <c r="C6491" s="52" t="s">
        <v>386</v>
      </c>
      <c r="D6491" s="52">
        <v>21</v>
      </c>
      <c r="F6491" s="8" t="s">
        <v>397</v>
      </c>
      <c r="G6491" s="8">
        <v>52</v>
      </c>
      <c r="H6491" s="216" t="s">
        <v>1433</v>
      </c>
      <c r="I6491" s="8">
        <f t="shared" si="133"/>
        <v>73</v>
      </c>
      <c r="J6491" s="372"/>
    </row>
    <row r="6492" spans="1:10" ht="15" customHeight="1" x14ac:dyDescent="0.2">
      <c r="A6492" s="8">
        <v>1528</v>
      </c>
      <c r="B6492" s="374" t="s">
        <v>1194</v>
      </c>
      <c r="C6492" s="52" t="s">
        <v>295</v>
      </c>
      <c r="D6492" s="52">
        <v>24</v>
      </c>
      <c r="F6492" s="8" t="s">
        <v>516</v>
      </c>
      <c r="G6492" s="8">
        <v>25</v>
      </c>
      <c r="I6492" s="8">
        <f t="shared" si="133"/>
        <v>49</v>
      </c>
      <c r="J6492" s="372"/>
    </row>
    <row r="6493" spans="1:10" ht="15" customHeight="1" x14ac:dyDescent="0.2">
      <c r="A6493" s="8">
        <v>1527</v>
      </c>
      <c r="B6493" s="374" t="s">
        <v>1194</v>
      </c>
      <c r="C6493" s="52" t="s">
        <v>400</v>
      </c>
      <c r="D6493" s="52">
        <v>7</v>
      </c>
      <c r="F6493" s="8" t="s">
        <v>442</v>
      </c>
      <c r="G6493" s="8">
        <v>27</v>
      </c>
      <c r="I6493" s="8">
        <f t="shared" ref="I6493:I6556" si="134">D6493+G6493</f>
        <v>34</v>
      </c>
      <c r="J6493" s="372"/>
    </row>
    <row r="6494" spans="1:10" ht="15" customHeight="1" x14ac:dyDescent="0.2">
      <c r="A6494" s="8">
        <v>1526</v>
      </c>
      <c r="B6494" s="374" t="s">
        <v>1194</v>
      </c>
      <c r="C6494" s="8" t="s">
        <v>392</v>
      </c>
      <c r="D6494" s="8">
        <v>38</v>
      </c>
      <c r="F6494" s="52" t="s">
        <v>404</v>
      </c>
      <c r="G6494" s="52">
        <v>6</v>
      </c>
      <c r="I6494" s="8">
        <f t="shared" si="134"/>
        <v>44</v>
      </c>
      <c r="J6494" s="372"/>
    </row>
    <row r="6495" spans="1:10" ht="15" customHeight="1" x14ac:dyDescent="0.2">
      <c r="A6495" s="8">
        <v>1525</v>
      </c>
      <c r="B6495" s="374" t="s">
        <v>1194</v>
      </c>
      <c r="C6495" s="8" t="s">
        <v>1323</v>
      </c>
      <c r="D6495" s="8">
        <v>34</v>
      </c>
      <c r="F6495" s="52" t="s">
        <v>1355</v>
      </c>
      <c r="G6495" s="52">
        <v>6</v>
      </c>
      <c r="I6495" s="8">
        <f t="shared" si="134"/>
        <v>40</v>
      </c>
      <c r="J6495" s="372"/>
    </row>
    <row r="6496" spans="1:10" ht="15" customHeight="1" x14ac:dyDescent="0.2">
      <c r="A6496" s="8">
        <v>1524</v>
      </c>
      <c r="B6496" s="374" t="s">
        <v>1194</v>
      </c>
      <c r="C6496" s="8" t="s">
        <v>422</v>
      </c>
      <c r="D6496" s="8">
        <v>26</v>
      </c>
      <c r="F6496" s="52" t="s">
        <v>121</v>
      </c>
      <c r="G6496" s="52">
        <v>8</v>
      </c>
      <c r="I6496" s="8">
        <f t="shared" si="134"/>
        <v>34</v>
      </c>
      <c r="J6496" s="372"/>
    </row>
    <row r="6497" spans="1:10" ht="15" customHeight="1" x14ac:dyDescent="0.2">
      <c r="A6497" s="8">
        <v>1523</v>
      </c>
      <c r="B6497" s="374" t="s">
        <v>1194</v>
      </c>
      <c r="C6497" s="52" t="s">
        <v>139</v>
      </c>
      <c r="D6497" s="52">
        <v>14</v>
      </c>
      <c r="F6497" s="8" t="s">
        <v>441</v>
      </c>
      <c r="G6497" s="8">
        <v>38</v>
      </c>
      <c r="I6497" s="8">
        <f t="shared" si="134"/>
        <v>52</v>
      </c>
      <c r="J6497" s="372"/>
    </row>
    <row r="6498" spans="1:10" ht="15" customHeight="1" x14ac:dyDescent="0.2">
      <c r="A6498" s="8">
        <v>1522</v>
      </c>
      <c r="B6498" s="374" t="s">
        <v>1194</v>
      </c>
      <c r="C6498" s="8" t="s">
        <v>243</v>
      </c>
      <c r="D6498" s="8">
        <v>25</v>
      </c>
      <c r="F6498" s="52" t="s">
        <v>138</v>
      </c>
      <c r="G6498" s="52">
        <v>14</v>
      </c>
      <c r="I6498" s="8">
        <f t="shared" si="134"/>
        <v>39</v>
      </c>
      <c r="J6498" s="372"/>
    </row>
    <row r="6499" spans="1:10" ht="15" customHeight="1" x14ac:dyDescent="0.2">
      <c r="A6499" s="8">
        <v>1521</v>
      </c>
      <c r="B6499" s="373" t="s">
        <v>1195</v>
      </c>
      <c r="C6499" s="376" t="s">
        <v>154</v>
      </c>
      <c r="D6499" s="52">
        <v>3</v>
      </c>
      <c r="F6499" s="8" t="s">
        <v>295</v>
      </c>
      <c r="G6499" s="8">
        <v>19</v>
      </c>
      <c r="I6499" s="8">
        <f t="shared" si="134"/>
        <v>22</v>
      </c>
      <c r="J6499" s="372"/>
    </row>
    <row r="6500" spans="1:10" ht="15" customHeight="1" x14ac:dyDescent="0.2">
      <c r="A6500" s="8">
        <v>1520</v>
      </c>
      <c r="B6500" s="373" t="s">
        <v>1195</v>
      </c>
      <c r="C6500" s="376" t="s">
        <v>442</v>
      </c>
      <c r="D6500" s="52">
        <v>13</v>
      </c>
      <c r="F6500" s="8" t="s">
        <v>514</v>
      </c>
      <c r="G6500" s="8">
        <v>27</v>
      </c>
      <c r="I6500" s="8">
        <f t="shared" si="134"/>
        <v>40</v>
      </c>
      <c r="J6500" s="372"/>
    </row>
    <row r="6501" spans="1:10" ht="15" customHeight="1" x14ac:dyDescent="0.2">
      <c r="A6501" s="8">
        <v>1519</v>
      </c>
      <c r="B6501" s="373" t="s">
        <v>1195</v>
      </c>
      <c r="C6501" s="376" t="s">
        <v>404</v>
      </c>
      <c r="D6501" s="52">
        <v>0</v>
      </c>
      <c r="F6501" s="8" t="s">
        <v>1353</v>
      </c>
      <c r="G6501" s="8">
        <v>35</v>
      </c>
      <c r="I6501" s="8">
        <f t="shared" si="134"/>
        <v>35</v>
      </c>
      <c r="J6501" s="372"/>
    </row>
    <row r="6502" spans="1:10" ht="15" customHeight="1" x14ac:dyDescent="0.2">
      <c r="A6502" s="8">
        <v>1518</v>
      </c>
      <c r="B6502" s="373" t="s">
        <v>1195</v>
      </c>
      <c r="C6502" s="377" t="s">
        <v>379</v>
      </c>
      <c r="D6502" s="8">
        <v>38</v>
      </c>
      <c r="F6502" s="52" t="s">
        <v>441</v>
      </c>
      <c r="G6502" s="52">
        <v>16</v>
      </c>
      <c r="I6502" s="8">
        <f t="shared" si="134"/>
        <v>54</v>
      </c>
      <c r="J6502" s="372"/>
    </row>
    <row r="6503" spans="1:10" ht="15" customHeight="1" x14ac:dyDescent="0.2">
      <c r="A6503" s="8">
        <v>1517</v>
      </c>
      <c r="B6503" s="373" t="s">
        <v>1195</v>
      </c>
      <c r="C6503" s="377" t="s">
        <v>516</v>
      </c>
      <c r="D6503" s="8">
        <v>26</v>
      </c>
      <c r="E6503" s="52" t="s">
        <v>777</v>
      </c>
      <c r="F6503" s="52" t="s">
        <v>319</v>
      </c>
      <c r="G6503" s="52">
        <v>20</v>
      </c>
      <c r="I6503" s="8">
        <f t="shared" si="134"/>
        <v>46</v>
      </c>
    </row>
    <row r="6504" spans="1:10" ht="15" customHeight="1" x14ac:dyDescent="0.2">
      <c r="A6504" s="8">
        <v>1516</v>
      </c>
      <c r="B6504" s="373" t="s">
        <v>1195</v>
      </c>
      <c r="C6504" s="377" t="s">
        <v>409</v>
      </c>
      <c r="D6504" s="8">
        <v>33</v>
      </c>
      <c r="F6504" s="52" t="s">
        <v>139</v>
      </c>
      <c r="G6504" s="52">
        <v>13</v>
      </c>
      <c r="I6504" s="8">
        <f t="shared" si="134"/>
        <v>46</v>
      </c>
    </row>
    <row r="6505" spans="1:10" ht="15" customHeight="1" x14ac:dyDescent="0.2">
      <c r="A6505" s="8">
        <v>1515</v>
      </c>
      <c r="B6505" s="373" t="s">
        <v>1195</v>
      </c>
      <c r="C6505" s="376" t="s">
        <v>187</v>
      </c>
      <c r="D6505" s="52">
        <v>23</v>
      </c>
      <c r="F6505" s="8" t="s">
        <v>243</v>
      </c>
      <c r="G6505" s="8">
        <v>30</v>
      </c>
      <c r="I6505" s="8">
        <f t="shared" si="134"/>
        <v>53</v>
      </c>
    </row>
    <row r="6506" spans="1:10" ht="15" customHeight="1" x14ac:dyDescent="0.2">
      <c r="A6506" s="8">
        <v>1514</v>
      </c>
      <c r="B6506" s="373" t="s">
        <v>1195</v>
      </c>
      <c r="C6506" s="376" t="s">
        <v>392</v>
      </c>
      <c r="D6506" s="52">
        <v>17</v>
      </c>
      <c r="F6506" s="8" t="s">
        <v>422</v>
      </c>
      <c r="G6506" s="8">
        <v>28</v>
      </c>
      <c r="I6506" s="8">
        <f t="shared" si="134"/>
        <v>45</v>
      </c>
    </row>
    <row r="6507" spans="1:10" ht="15" customHeight="1" x14ac:dyDescent="0.2">
      <c r="A6507" s="8">
        <v>1513</v>
      </c>
      <c r="B6507" s="373" t="s">
        <v>1195</v>
      </c>
      <c r="C6507" s="377" t="s">
        <v>1355</v>
      </c>
      <c r="D6507" s="8">
        <v>34</v>
      </c>
      <c r="F6507" s="52" t="s">
        <v>752</v>
      </c>
      <c r="G6507" s="52">
        <v>13</v>
      </c>
      <c r="I6507" s="8">
        <f t="shared" si="134"/>
        <v>47</v>
      </c>
    </row>
    <row r="6508" spans="1:10" ht="15" customHeight="1" x14ac:dyDescent="0.2">
      <c r="A6508" s="8">
        <v>1512</v>
      </c>
      <c r="B6508" s="373" t="s">
        <v>1195</v>
      </c>
      <c r="C6508" s="377" t="s">
        <v>386</v>
      </c>
      <c r="D6508" s="8">
        <v>24</v>
      </c>
      <c r="F6508" s="52" t="s">
        <v>256</v>
      </c>
      <c r="G6508" s="52">
        <v>21</v>
      </c>
      <c r="I6508" s="8">
        <f t="shared" si="134"/>
        <v>45</v>
      </c>
    </row>
    <row r="6509" spans="1:10" ht="15" customHeight="1" x14ac:dyDescent="0.2">
      <c r="A6509" s="8">
        <v>1511</v>
      </c>
      <c r="B6509" s="373" t="s">
        <v>1195</v>
      </c>
      <c r="C6509" s="376" t="s">
        <v>540</v>
      </c>
      <c r="D6509" s="52">
        <v>13</v>
      </c>
      <c r="F6509" s="8" t="s">
        <v>1323</v>
      </c>
      <c r="G6509" s="8">
        <v>24</v>
      </c>
      <c r="I6509" s="8">
        <f t="shared" si="134"/>
        <v>37</v>
      </c>
    </row>
    <row r="6510" spans="1:10" ht="15" customHeight="1" x14ac:dyDescent="0.2">
      <c r="A6510" s="8">
        <v>1510</v>
      </c>
      <c r="B6510" s="373" t="s">
        <v>1195</v>
      </c>
      <c r="C6510" s="376" t="s">
        <v>400</v>
      </c>
      <c r="D6510" s="52">
        <v>16</v>
      </c>
      <c r="F6510" s="8" t="s">
        <v>1347</v>
      </c>
      <c r="G6510" s="8">
        <v>20</v>
      </c>
      <c r="I6510" s="8">
        <f t="shared" si="134"/>
        <v>36</v>
      </c>
    </row>
    <row r="6511" spans="1:10" ht="15" customHeight="1" x14ac:dyDescent="0.2">
      <c r="A6511" s="8">
        <v>1509</v>
      </c>
      <c r="B6511" s="373" t="s">
        <v>1195</v>
      </c>
      <c r="C6511" s="376" t="s">
        <v>121</v>
      </c>
      <c r="D6511" s="52">
        <v>6</v>
      </c>
      <c r="F6511" s="8" t="s">
        <v>1352</v>
      </c>
      <c r="G6511" s="8">
        <v>48</v>
      </c>
      <c r="H6511" s="216" t="s">
        <v>1387</v>
      </c>
      <c r="I6511" s="8">
        <f t="shared" si="134"/>
        <v>54</v>
      </c>
    </row>
    <row r="6512" spans="1:10" ht="15" customHeight="1" x14ac:dyDescent="0.2">
      <c r="A6512" s="8">
        <v>1508</v>
      </c>
      <c r="B6512" s="373" t="s">
        <v>1195</v>
      </c>
      <c r="C6512" s="377" t="s">
        <v>397</v>
      </c>
      <c r="D6512" s="8">
        <v>27</v>
      </c>
      <c r="F6512" s="52" t="s">
        <v>138</v>
      </c>
      <c r="G6512" s="52">
        <v>21</v>
      </c>
      <c r="I6512" s="8">
        <f t="shared" si="134"/>
        <v>48</v>
      </c>
    </row>
    <row r="6513" spans="1:10" ht="15" customHeight="1" x14ac:dyDescent="0.2">
      <c r="A6513" s="8">
        <v>1507</v>
      </c>
      <c r="B6513" s="373" t="s">
        <v>1195</v>
      </c>
      <c r="C6513" s="376" t="s">
        <v>1351</v>
      </c>
      <c r="D6513" s="52">
        <v>6</v>
      </c>
      <c r="F6513" s="8" t="s">
        <v>439</v>
      </c>
      <c r="G6513" s="8">
        <v>28</v>
      </c>
      <c r="I6513" s="8">
        <f t="shared" si="134"/>
        <v>34</v>
      </c>
    </row>
    <row r="6514" spans="1:10" ht="15" customHeight="1" x14ac:dyDescent="0.2">
      <c r="A6514" s="8">
        <v>1506</v>
      </c>
      <c r="B6514" s="360" t="s">
        <v>1196</v>
      </c>
      <c r="C6514" s="377" t="s">
        <v>1323</v>
      </c>
      <c r="D6514" s="8">
        <v>31</v>
      </c>
      <c r="E6514" s="361">
        <v>6</v>
      </c>
      <c r="F6514" s="52" t="s">
        <v>1352</v>
      </c>
      <c r="G6514" s="52">
        <v>16</v>
      </c>
      <c r="H6514" s="216" t="s">
        <v>1406</v>
      </c>
      <c r="I6514" s="8">
        <f t="shared" si="134"/>
        <v>47</v>
      </c>
      <c r="J6514" s="358">
        <v>47.41</v>
      </c>
    </row>
    <row r="6515" spans="1:10" ht="15" customHeight="1" x14ac:dyDescent="0.2">
      <c r="A6515" s="8">
        <v>1505</v>
      </c>
      <c r="B6515" s="365" t="s">
        <v>1197</v>
      </c>
      <c r="C6515" s="52" t="s">
        <v>392</v>
      </c>
      <c r="D6515" s="52">
        <v>14</v>
      </c>
      <c r="E6515" s="354"/>
      <c r="F6515" s="8" t="s">
        <v>1323</v>
      </c>
      <c r="G6515" s="8">
        <v>38</v>
      </c>
      <c r="H6515" s="216" t="s">
        <v>1434</v>
      </c>
      <c r="I6515" s="8">
        <f t="shared" si="134"/>
        <v>52</v>
      </c>
    </row>
    <row r="6516" spans="1:10" ht="15" customHeight="1" x14ac:dyDescent="0.2">
      <c r="A6516" s="8">
        <v>1504</v>
      </c>
      <c r="B6516" s="365" t="s">
        <v>1197</v>
      </c>
      <c r="C6516" s="52" t="s">
        <v>138</v>
      </c>
      <c r="D6516" s="52">
        <v>10</v>
      </c>
      <c r="E6516" s="354"/>
      <c r="F6516" s="8" t="s">
        <v>1352</v>
      </c>
      <c r="G6516" s="8">
        <v>27</v>
      </c>
      <c r="I6516" s="8">
        <f t="shared" si="134"/>
        <v>37</v>
      </c>
    </row>
    <row r="6517" spans="1:10" ht="15" customHeight="1" x14ac:dyDescent="0.2">
      <c r="A6517" s="8">
        <v>1503</v>
      </c>
      <c r="B6517" s="360" t="s">
        <v>1198</v>
      </c>
      <c r="C6517" s="376" t="s">
        <v>400</v>
      </c>
      <c r="D6517" s="52">
        <v>17</v>
      </c>
      <c r="E6517" s="354"/>
      <c r="F6517" s="8" t="s">
        <v>1323</v>
      </c>
      <c r="G6517" s="8">
        <v>37</v>
      </c>
      <c r="I6517" s="8">
        <f t="shared" si="134"/>
        <v>54</v>
      </c>
    </row>
    <row r="6518" spans="1:10" ht="15" customHeight="1" x14ac:dyDescent="0.2">
      <c r="A6518" s="8">
        <v>1502</v>
      </c>
      <c r="B6518" s="360" t="s">
        <v>1198</v>
      </c>
      <c r="C6518" s="376" t="s">
        <v>187</v>
      </c>
      <c r="D6518" s="378">
        <v>18</v>
      </c>
      <c r="E6518" s="354"/>
      <c r="F6518" s="8" t="s">
        <v>1352</v>
      </c>
      <c r="G6518" s="8">
        <v>32</v>
      </c>
      <c r="H6518" s="216" t="s">
        <v>1387</v>
      </c>
      <c r="I6518" s="8">
        <f t="shared" si="134"/>
        <v>50</v>
      </c>
    </row>
    <row r="6519" spans="1:10" ht="15" customHeight="1" x14ac:dyDescent="0.2">
      <c r="A6519" s="8">
        <v>1501</v>
      </c>
      <c r="B6519" s="360" t="s">
        <v>1198</v>
      </c>
      <c r="C6519" s="376" t="s">
        <v>540</v>
      </c>
      <c r="D6519" s="52">
        <v>17</v>
      </c>
      <c r="E6519" s="354"/>
      <c r="F6519" s="8" t="s">
        <v>392</v>
      </c>
      <c r="G6519" s="8">
        <v>20</v>
      </c>
      <c r="I6519" s="8">
        <f t="shared" si="134"/>
        <v>37</v>
      </c>
      <c r="J6519" s="372"/>
    </row>
    <row r="6520" spans="1:10" ht="15" customHeight="1" x14ac:dyDescent="0.2">
      <c r="A6520" s="8">
        <v>1500</v>
      </c>
      <c r="B6520" s="360" t="s">
        <v>1198</v>
      </c>
      <c r="C6520" s="377" t="s">
        <v>138</v>
      </c>
      <c r="D6520" s="8">
        <v>28</v>
      </c>
      <c r="E6520" s="354"/>
      <c r="F6520" s="52" t="s">
        <v>243</v>
      </c>
      <c r="G6520" s="52">
        <v>24</v>
      </c>
      <c r="I6520" s="8">
        <f t="shared" si="134"/>
        <v>52</v>
      </c>
      <c r="J6520" s="372"/>
    </row>
    <row r="6521" spans="1:10" ht="15" customHeight="1" x14ac:dyDescent="0.2">
      <c r="A6521" s="8">
        <v>1499</v>
      </c>
      <c r="B6521" s="365" t="s">
        <v>1199</v>
      </c>
      <c r="C6521" s="8" t="s">
        <v>400</v>
      </c>
      <c r="D6521" s="8">
        <v>30</v>
      </c>
      <c r="E6521" s="354"/>
      <c r="F6521" s="52" t="s">
        <v>379</v>
      </c>
      <c r="G6521" s="52">
        <v>21</v>
      </c>
      <c r="H6521" s="216" t="s">
        <v>1435</v>
      </c>
      <c r="I6521" s="8">
        <f t="shared" si="134"/>
        <v>51</v>
      </c>
      <c r="J6521" s="372"/>
    </row>
    <row r="6522" spans="1:10" ht="15" customHeight="1" x14ac:dyDescent="0.2">
      <c r="A6522" s="8">
        <v>1498</v>
      </c>
      <c r="B6522" s="365" t="s">
        <v>1199</v>
      </c>
      <c r="C6522" s="8" t="s">
        <v>187</v>
      </c>
      <c r="D6522" s="8">
        <v>21</v>
      </c>
      <c r="E6522" s="354" t="s">
        <v>777</v>
      </c>
      <c r="F6522" s="52" t="s">
        <v>514</v>
      </c>
      <c r="G6522" s="52">
        <v>18</v>
      </c>
      <c r="I6522" s="8">
        <f t="shared" si="134"/>
        <v>39</v>
      </c>
      <c r="J6522" s="372"/>
    </row>
    <row r="6523" spans="1:10" ht="15" customHeight="1" x14ac:dyDescent="0.2">
      <c r="A6523" s="8">
        <v>1497</v>
      </c>
      <c r="B6523" s="365" t="s">
        <v>1199</v>
      </c>
      <c r="C6523" s="8" t="s">
        <v>540</v>
      </c>
      <c r="D6523" s="8">
        <v>28</v>
      </c>
      <c r="E6523" s="354"/>
      <c r="F6523" s="52" t="s">
        <v>256</v>
      </c>
      <c r="G6523" s="52">
        <v>10</v>
      </c>
      <c r="I6523" s="8">
        <f t="shared" si="134"/>
        <v>38</v>
      </c>
      <c r="J6523" s="372"/>
    </row>
    <row r="6524" spans="1:10" ht="15" customHeight="1" x14ac:dyDescent="0.2">
      <c r="A6524" s="8">
        <v>1496</v>
      </c>
      <c r="B6524" s="365" t="s">
        <v>1199</v>
      </c>
      <c r="C6524" s="8" t="s">
        <v>138</v>
      </c>
      <c r="D6524" s="8">
        <v>25</v>
      </c>
      <c r="E6524" s="354"/>
      <c r="F6524" s="52" t="s">
        <v>319</v>
      </c>
      <c r="G6524" s="52">
        <v>9</v>
      </c>
      <c r="I6524" s="8">
        <f t="shared" si="134"/>
        <v>34</v>
      </c>
      <c r="J6524" s="372"/>
    </row>
    <row r="6525" spans="1:10" ht="15" customHeight="1" x14ac:dyDescent="0.2">
      <c r="A6525" s="8">
        <v>1495</v>
      </c>
      <c r="B6525" s="360" t="s">
        <v>1200</v>
      </c>
      <c r="C6525" s="377" t="s">
        <v>187</v>
      </c>
      <c r="D6525" s="8">
        <v>30</v>
      </c>
      <c r="F6525" s="52" t="s">
        <v>439</v>
      </c>
      <c r="G6525" s="52">
        <v>7</v>
      </c>
      <c r="I6525" s="8">
        <f t="shared" si="134"/>
        <v>37</v>
      </c>
      <c r="J6525" s="372"/>
    </row>
    <row r="6526" spans="1:10" ht="15" customHeight="1" x14ac:dyDescent="0.2">
      <c r="A6526" s="8">
        <v>1494</v>
      </c>
      <c r="B6526" s="360" t="s">
        <v>1200</v>
      </c>
      <c r="C6526" s="376" t="s">
        <v>1355</v>
      </c>
      <c r="D6526" s="52">
        <v>17</v>
      </c>
      <c r="E6526" s="52" t="s">
        <v>777</v>
      </c>
      <c r="F6526" s="8" t="s">
        <v>514</v>
      </c>
      <c r="G6526" s="8">
        <v>23</v>
      </c>
      <c r="I6526" s="8">
        <f t="shared" si="134"/>
        <v>40</v>
      </c>
      <c r="J6526" s="372"/>
    </row>
    <row r="6527" spans="1:10" ht="15" customHeight="1" x14ac:dyDescent="0.2">
      <c r="A6527" s="8">
        <v>1493</v>
      </c>
      <c r="B6527" s="360" t="s">
        <v>1200</v>
      </c>
      <c r="C6527" s="376" t="s">
        <v>516</v>
      </c>
      <c r="D6527" s="52">
        <v>14</v>
      </c>
      <c r="F6527" s="8" t="s">
        <v>319</v>
      </c>
      <c r="G6527" s="8">
        <v>38</v>
      </c>
      <c r="I6527" s="8">
        <f t="shared" si="134"/>
        <v>52</v>
      </c>
      <c r="J6527" s="372"/>
    </row>
    <row r="6528" spans="1:10" ht="15" customHeight="1" x14ac:dyDescent="0.2">
      <c r="A6528" s="8">
        <v>1492</v>
      </c>
      <c r="B6528" s="360" t="s">
        <v>1200</v>
      </c>
      <c r="C6528" s="377" t="s">
        <v>243</v>
      </c>
      <c r="D6528" s="8">
        <v>26</v>
      </c>
      <c r="F6528" s="52" t="s">
        <v>404</v>
      </c>
      <c r="G6528" s="52">
        <v>20</v>
      </c>
      <c r="I6528" s="8">
        <f t="shared" si="134"/>
        <v>46</v>
      </c>
      <c r="J6528" s="372"/>
    </row>
    <row r="6529" spans="1:10" ht="15" customHeight="1" x14ac:dyDescent="0.2">
      <c r="A6529" s="8">
        <v>1491</v>
      </c>
      <c r="B6529" s="360" t="s">
        <v>1200</v>
      </c>
      <c r="C6529" s="377" t="s">
        <v>540</v>
      </c>
      <c r="D6529" s="8">
        <v>34</v>
      </c>
      <c r="F6529" s="52" t="s">
        <v>379</v>
      </c>
      <c r="G6529" s="52">
        <v>10</v>
      </c>
      <c r="I6529" s="8">
        <f t="shared" si="134"/>
        <v>44</v>
      </c>
      <c r="J6529" s="372"/>
    </row>
    <row r="6530" spans="1:10" ht="15" customHeight="1" x14ac:dyDescent="0.2">
      <c r="A6530" s="8">
        <v>1490</v>
      </c>
      <c r="B6530" s="360" t="s">
        <v>1200</v>
      </c>
      <c r="C6530" s="377" t="s">
        <v>154</v>
      </c>
      <c r="D6530" s="8">
        <v>45</v>
      </c>
      <c r="F6530" s="52" t="s">
        <v>441</v>
      </c>
      <c r="G6530" s="52">
        <v>10</v>
      </c>
      <c r="I6530" s="8">
        <f t="shared" si="134"/>
        <v>55</v>
      </c>
      <c r="J6530" s="372"/>
    </row>
    <row r="6531" spans="1:10" ht="15" customHeight="1" x14ac:dyDescent="0.2">
      <c r="A6531" s="8">
        <v>1489</v>
      </c>
      <c r="B6531" s="360" t="s">
        <v>1200</v>
      </c>
      <c r="C6531" s="377" t="s">
        <v>400</v>
      </c>
      <c r="D6531" s="8">
        <v>34</v>
      </c>
      <c r="F6531" s="52" t="s">
        <v>139</v>
      </c>
      <c r="G6531" s="52">
        <v>10</v>
      </c>
      <c r="I6531" s="8">
        <f t="shared" si="134"/>
        <v>44</v>
      </c>
      <c r="J6531" s="372"/>
    </row>
    <row r="6532" spans="1:10" ht="15" customHeight="1" x14ac:dyDescent="0.2">
      <c r="A6532" s="8">
        <v>1488</v>
      </c>
      <c r="B6532" s="360" t="s">
        <v>1200</v>
      </c>
      <c r="C6532" s="376" t="s">
        <v>121</v>
      </c>
      <c r="D6532" s="52">
        <v>14</v>
      </c>
      <c r="F6532" s="8" t="s">
        <v>409</v>
      </c>
      <c r="G6532" s="8">
        <v>31</v>
      </c>
      <c r="I6532" s="8">
        <f t="shared" si="134"/>
        <v>45</v>
      </c>
      <c r="J6532" s="372"/>
    </row>
    <row r="6533" spans="1:10" ht="15" customHeight="1" x14ac:dyDescent="0.2">
      <c r="A6533" s="8">
        <v>1487</v>
      </c>
      <c r="B6533" s="360" t="s">
        <v>1200</v>
      </c>
      <c r="C6533" s="376" t="s">
        <v>442</v>
      </c>
      <c r="D6533" s="52">
        <v>21</v>
      </c>
      <c r="F6533" s="8" t="s">
        <v>386</v>
      </c>
      <c r="G6533" s="8">
        <v>23</v>
      </c>
      <c r="I6533" s="8">
        <f t="shared" si="134"/>
        <v>44</v>
      </c>
      <c r="J6533" s="372"/>
    </row>
    <row r="6534" spans="1:10" ht="15" customHeight="1" x14ac:dyDescent="0.2">
      <c r="A6534" s="8">
        <v>1486</v>
      </c>
      <c r="B6534" s="360" t="s">
        <v>1200</v>
      </c>
      <c r="C6534" s="377" t="s">
        <v>1353</v>
      </c>
      <c r="D6534" s="8">
        <v>30</v>
      </c>
      <c r="F6534" s="52" t="s">
        <v>752</v>
      </c>
      <c r="G6534" s="52">
        <v>0</v>
      </c>
      <c r="I6534" s="8">
        <f t="shared" si="134"/>
        <v>30</v>
      </c>
      <c r="J6534" s="372"/>
    </row>
    <row r="6535" spans="1:10" ht="15" customHeight="1" x14ac:dyDescent="0.2">
      <c r="A6535" s="8">
        <v>1485</v>
      </c>
      <c r="B6535" s="360" t="s">
        <v>1200</v>
      </c>
      <c r="C6535" s="377" t="s">
        <v>1352</v>
      </c>
      <c r="D6535" s="8">
        <v>41</v>
      </c>
      <c r="F6535" s="52" t="s">
        <v>1351</v>
      </c>
      <c r="G6535" s="52">
        <v>3</v>
      </c>
      <c r="H6535" s="216" t="s">
        <v>1387</v>
      </c>
      <c r="I6535" s="8">
        <f t="shared" si="134"/>
        <v>44</v>
      </c>
      <c r="J6535" s="372"/>
    </row>
    <row r="6536" spans="1:10" ht="15" customHeight="1" x14ac:dyDescent="0.2">
      <c r="A6536" s="8">
        <v>1484</v>
      </c>
      <c r="B6536" s="360" t="s">
        <v>1200</v>
      </c>
      <c r="C6536" s="377" t="s">
        <v>422</v>
      </c>
      <c r="D6536" s="8">
        <v>27</v>
      </c>
      <c r="E6536" s="52" t="s">
        <v>777</v>
      </c>
      <c r="F6536" s="52" t="s">
        <v>397</v>
      </c>
      <c r="G6536" s="52">
        <v>21</v>
      </c>
      <c r="I6536" s="8">
        <f t="shared" si="134"/>
        <v>48</v>
      </c>
      <c r="J6536" s="372"/>
    </row>
    <row r="6537" spans="1:10" ht="15" customHeight="1" x14ac:dyDescent="0.2">
      <c r="A6537" s="8">
        <v>1483</v>
      </c>
      <c r="B6537" s="360" t="s">
        <v>1200</v>
      </c>
      <c r="C6537" s="376" t="s">
        <v>256</v>
      </c>
      <c r="D6537" s="52">
        <v>14</v>
      </c>
      <c r="F6537" s="8" t="s">
        <v>295</v>
      </c>
      <c r="G6537" s="8">
        <v>28</v>
      </c>
      <c r="I6537" s="8">
        <f t="shared" si="134"/>
        <v>42</v>
      </c>
      <c r="J6537" s="372"/>
    </row>
    <row r="6538" spans="1:10" ht="15" customHeight="1" x14ac:dyDescent="0.2">
      <c r="A6538" s="8">
        <v>1482</v>
      </c>
      <c r="B6538" s="360" t="s">
        <v>1200</v>
      </c>
      <c r="C6538" s="376" t="s">
        <v>1347</v>
      </c>
      <c r="D6538" s="52">
        <v>7</v>
      </c>
      <c r="F6538" s="8" t="s">
        <v>1323</v>
      </c>
      <c r="G6538" s="8">
        <v>27</v>
      </c>
      <c r="I6538" s="8">
        <f t="shared" si="134"/>
        <v>34</v>
      </c>
      <c r="J6538" s="372"/>
    </row>
    <row r="6539" spans="1:10" ht="15" customHeight="1" x14ac:dyDescent="0.2">
      <c r="A6539" s="8">
        <v>1481</v>
      </c>
      <c r="B6539" s="360" t="s">
        <v>1200</v>
      </c>
      <c r="C6539" s="376" t="s">
        <v>138</v>
      </c>
      <c r="D6539" s="52">
        <v>34</v>
      </c>
      <c r="E6539" s="52" t="s">
        <v>777</v>
      </c>
      <c r="F6539" s="8" t="s">
        <v>392</v>
      </c>
      <c r="G6539" s="8">
        <v>40</v>
      </c>
      <c r="I6539" s="8">
        <f t="shared" si="134"/>
        <v>74</v>
      </c>
      <c r="J6539" s="372"/>
    </row>
    <row r="6540" spans="1:10" ht="15" customHeight="1" x14ac:dyDescent="0.2">
      <c r="A6540" s="8">
        <v>1480</v>
      </c>
      <c r="B6540" s="365" t="s">
        <v>1201</v>
      </c>
      <c r="C6540" s="8" t="s">
        <v>319</v>
      </c>
      <c r="D6540" s="8">
        <v>28</v>
      </c>
      <c r="F6540" s="52" t="s">
        <v>1355</v>
      </c>
      <c r="G6540" s="52">
        <v>6</v>
      </c>
      <c r="I6540" s="8">
        <f t="shared" si="134"/>
        <v>34</v>
      </c>
      <c r="J6540" s="372"/>
    </row>
    <row r="6541" spans="1:10" ht="15" customHeight="1" x14ac:dyDescent="0.2">
      <c r="A6541" s="8">
        <v>1479</v>
      </c>
      <c r="B6541" s="365" t="s">
        <v>1201</v>
      </c>
      <c r="C6541" s="8" t="s">
        <v>1353</v>
      </c>
      <c r="D6541" s="8">
        <v>21</v>
      </c>
      <c r="F6541" s="52" t="s">
        <v>1347</v>
      </c>
      <c r="G6541" s="52">
        <v>9</v>
      </c>
      <c r="I6541" s="8">
        <f t="shared" si="134"/>
        <v>30</v>
      </c>
      <c r="J6541" s="372"/>
    </row>
    <row r="6542" spans="1:10" ht="15" customHeight="1" x14ac:dyDescent="0.2">
      <c r="A6542" s="8">
        <v>1478</v>
      </c>
      <c r="B6542" s="365" t="s">
        <v>1201</v>
      </c>
      <c r="C6542" s="8" t="s">
        <v>514</v>
      </c>
      <c r="D6542" s="8">
        <v>48</v>
      </c>
      <c r="F6542" s="52" t="s">
        <v>409</v>
      </c>
      <c r="G6542" s="52">
        <v>3</v>
      </c>
      <c r="H6542" s="216" t="s">
        <v>1436</v>
      </c>
      <c r="I6542" s="8">
        <f t="shared" si="134"/>
        <v>51</v>
      </c>
      <c r="J6542" s="372"/>
    </row>
    <row r="6543" spans="1:10" ht="15" customHeight="1" x14ac:dyDescent="0.2">
      <c r="A6543" s="8">
        <v>1477</v>
      </c>
      <c r="B6543" s="365" t="s">
        <v>1201</v>
      </c>
      <c r="C6543" s="52" t="s">
        <v>392</v>
      </c>
      <c r="D6543" s="52">
        <v>21</v>
      </c>
      <c r="F6543" s="8" t="s">
        <v>1323</v>
      </c>
      <c r="G6543" s="8">
        <v>37</v>
      </c>
      <c r="I6543" s="8">
        <f t="shared" si="134"/>
        <v>58</v>
      </c>
      <c r="J6543" s="372"/>
    </row>
    <row r="6544" spans="1:10" ht="15" customHeight="1" x14ac:dyDescent="0.2">
      <c r="A6544" s="8">
        <v>1476</v>
      </c>
      <c r="B6544" s="365" t="s">
        <v>1201</v>
      </c>
      <c r="C6544" s="8" t="s">
        <v>379</v>
      </c>
      <c r="D6544" s="8">
        <v>44</v>
      </c>
      <c r="F6544" s="52" t="s">
        <v>400</v>
      </c>
      <c r="G6544" s="52">
        <v>9</v>
      </c>
      <c r="I6544" s="8">
        <f t="shared" si="134"/>
        <v>53</v>
      </c>
      <c r="J6544" s="372"/>
    </row>
    <row r="6545" spans="1:10" ht="15" customHeight="1" x14ac:dyDescent="0.2">
      <c r="A6545" s="8">
        <v>1475</v>
      </c>
      <c r="B6545" s="365" t="s">
        <v>1201</v>
      </c>
      <c r="C6545" s="52" t="s">
        <v>8219</v>
      </c>
      <c r="D6545" s="52">
        <v>10</v>
      </c>
      <c r="F6545" s="8" t="s">
        <v>243</v>
      </c>
      <c r="G6545" s="8">
        <v>13</v>
      </c>
      <c r="I6545" s="8">
        <f t="shared" si="134"/>
        <v>23</v>
      </c>
      <c r="J6545" s="372"/>
    </row>
    <row r="6546" spans="1:10" ht="15" customHeight="1" x14ac:dyDescent="0.2">
      <c r="A6546" s="8">
        <v>1474</v>
      </c>
      <c r="B6546" s="365" t="s">
        <v>1201</v>
      </c>
      <c r="C6546" s="8" t="s">
        <v>256</v>
      </c>
      <c r="D6546" s="8">
        <v>16</v>
      </c>
      <c r="F6546" s="52" t="s">
        <v>540</v>
      </c>
      <c r="G6546" s="52">
        <v>10</v>
      </c>
      <c r="I6546" s="8">
        <f t="shared" si="134"/>
        <v>26</v>
      </c>
      <c r="J6546" s="372"/>
    </row>
    <row r="6547" spans="1:10" ht="15" customHeight="1" x14ac:dyDescent="0.2">
      <c r="A6547" s="8">
        <v>1473</v>
      </c>
      <c r="B6547" s="365" t="s">
        <v>1201</v>
      </c>
      <c r="C6547" s="8" t="s">
        <v>439</v>
      </c>
      <c r="D6547" s="8">
        <v>55</v>
      </c>
      <c r="F6547" s="52" t="s">
        <v>442</v>
      </c>
      <c r="G6547" s="52">
        <v>38</v>
      </c>
      <c r="I6547" s="8">
        <f t="shared" si="134"/>
        <v>93</v>
      </c>
      <c r="J6547" s="372"/>
    </row>
    <row r="6548" spans="1:10" ht="15" customHeight="1" x14ac:dyDescent="0.2">
      <c r="A6548" s="8">
        <v>1472</v>
      </c>
      <c r="B6548" s="365" t="s">
        <v>1201</v>
      </c>
      <c r="C6548" s="52" t="s">
        <v>139</v>
      </c>
      <c r="D6548" s="52">
        <v>16</v>
      </c>
      <c r="F6548" s="8" t="s">
        <v>516</v>
      </c>
      <c r="G6548" s="8">
        <v>26</v>
      </c>
      <c r="I6548" s="8">
        <f t="shared" si="134"/>
        <v>42</v>
      </c>
      <c r="J6548" s="372"/>
    </row>
    <row r="6549" spans="1:10" ht="15" customHeight="1" x14ac:dyDescent="0.2">
      <c r="A6549" s="8">
        <v>1471</v>
      </c>
      <c r="B6549" s="365" t="s">
        <v>1201</v>
      </c>
      <c r="C6549" s="8" t="s">
        <v>121</v>
      </c>
      <c r="D6549" s="8">
        <v>41</v>
      </c>
      <c r="E6549" s="52" t="s">
        <v>777</v>
      </c>
      <c r="F6549" s="52" t="s">
        <v>138</v>
      </c>
      <c r="G6549" s="52">
        <v>38</v>
      </c>
      <c r="I6549" s="8">
        <f t="shared" si="134"/>
        <v>79</v>
      </c>
      <c r="J6549" s="372"/>
    </row>
    <row r="6550" spans="1:10" ht="15" customHeight="1" x14ac:dyDescent="0.2">
      <c r="A6550" s="8">
        <v>1470</v>
      </c>
      <c r="B6550" s="365" t="s">
        <v>1201</v>
      </c>
      <c r="C6550" s="52" t="s">
        <v>397</v>
      </c>
      <c r="D6550" s="52">
        <v>14</v>
      </c>
      <c r="F6550" s="8" t="s">
        <v>1352</v>
      </c>
      <c r="G6550" s="8">
        <v>37</v>
      </c>
      <c r="I6550" s="8">
        <f t="shared" si="134"/>
        <v>51</v>
      </c>
      <c r="J6550" s="372"/>
    </row>
    <row r="6551" spans="1:10" ht="15" customHeight="1" x14ac:dyDescent="0.2">
      <c r="A6551" s="8">
        <v>1469</v>
      </c>
      <c r="B6551" s="365" t="s">
        <v>1201</v>
      </c>
      <c r="C6551" s="52" t="s">
        <v>404</v>
      </c>
      <c r="D6551" s="52">
        <v>15</v>
      </c>
      <c r="F6551" s="8" t="s">
        <v>386</v>
      </c>
      <c r="G6551" s="8">
        <v>31</v>
      </c>
      <c r="I6551" s="8">
        <f t="shared" si="134"/>
        <v>46</v>
      </c>
      <c r="J6551" s="372"/>
    </row>
    <row r="6552" spans="1:10" ht="15" customHeight="1" x14ac:dyDescent="0.2">
      <c r="A6552" s="8">
        <v>1468</v>
      </c>
      <c r="B6552" s="365" t="s">
        <v>1201</v>
      </c>
      <c r="C6552" s="8" t="s">
        <v>441</v>
      </c>
      <c r="D6552" s="8">
        <v>27</v>
      </c>
      <c r="F6552" s="52" t="s">
        <v>1351</v>
      </c>
      <c r="G6552" s="52">
        <v>23</v>
      </c>
      <c r="I6552" s="8">
        <f t="shared" si="134"/>
        <v>50</v>
      </c>
      <c r="J6552" s="372"/>
    </row>
    <row r="6553" spans="1:10" ht="15" customHeight="1" x14ac:dyDescent="0.2">
      <c r="A6553" s="8">
        <v>1467</v>
      </c>
      <c r="B6553" s="365" t="s">
        <v>1201</v>
      </c>
      <c r="C6553" s="8" t="s">
        <v>295</v>
      </c>
      <c r="D6553" s="8">
        <v>40</v>
      </c>
      <c r="F6553" s="52" t="s">
        <v>154</v>
      </c>
      <c r="G6553" s="52">
        <v>27</v>
      </c>
      <c r="I6553" s="8">
        <f t="shared" si="134"/>
        <v>67</v>
      </c>
      <c r="J6553" s="372"/>
    </row>
    <row r="6554" spans="1:10" ht="15" customHeight="1" x14ac:dyDescent="0.2">
      <c r="A6554" s="8">
        <v>1466</v>
      </c>
      <c r="B6554" s="365" t="s">
        <v>1201</v>
      </c>
      <c r="C6554" s="52" t="s">
        <v>422</v>
      </c>
      <c r="D6554" s="52">
        <v>14</v>
      </c>
      <c r="F6554" s="8" t="s">
        <v>187</v>
      </c>
      <c r="G6554" s="8">
        <v>38</v>
      </c>
      <c r="I6554" s="8">
        <f t="shared" si="134"/>
        <v>52</v>
      </c>
      <c r="J6554" s="372"/>
    </row>
    <row r="6555" spans="1:10" ht="15" customHeight="1" x14ac:dyDescent="0.2">
      <c r="A6555" s="8">
        <v>1465</v>
      </c>
      <c r="B6555" s="360" t="s">
        <v>1202</v>
      </c>
      <c r="C6555" s="377" t="s">
        <v>1323</v>
      </c>
      <c r="D6555" s="8">
        <v>26</v>
      </c>
      <c r="F6555" s="52" t="s">
        <v>441</v>
      </c>
      <c r="G6555" s="52">
        <v>10</v>
      </c>
      <c r="I6555" s="8">
        <f t="shared" si="134"/>
        <v>36</v>
      </c>
      <c r="J6555" s="372"/>
    </row>
    <row r="6556" spans="1:10" ht="15" customHeight="1" x14ac:dyDescent="0.2">
      <c r="A6556" s="8">
        <v>1464</v>
      </c>
      <c r="B6556" s="360" t="s">
        <v>1202</v>
      </c>
      <c r="C6556" s="377" t="s">
        <v>404</v>
      </c>
      <c r="D6556" s="8">
        <v>25</v>
      </c>
      <c r="F6556" s="52" t="s">
        <v>439</v>
      </c>
      <c r="G6556" s="52">
        <v>20</v>
      </c>
      <c r="I6556" s="8">
        <f t="shared" si="134"/>
        <v>45</v>
      </c>
      <c r="J6556" s="372"/>
    </row>
    <row r="6557" spans="1:10" ht="15" customHeight="1" x14ac:dyDescent="0.2">
      <c r="A6557" s="8">
        <v>1463</v>
      </c>
      <c r="B6557" s="360" t="s">
        <v>1202</v>
      </c>
      <c r="C6557" s="376" t="s">
        <v>295</v>
      </c>
      <c r="D6557" s="52">
        <v>0</v>
      </c>
      <c r="F6557" s="8" t="s">
        <v>379</v>
      </c>
      <c r="G6557" s="8">
        <v>52</v>
      </c>
      <c r="H6557" s="216" t="s">
        <v>1437</v>
      </c>
      <c r="I6557" s="8">
        <f t="shared" ref="I6557:I6620" si="135">D6557+G6557</f>
        <v>52</v>
      </c>
      <c r="J6557" s="372"/>
    </row>
    <row r="6558" spans="1:10" ht="15" customHeight="1" x14ac:dyDescent="0.2">
      <c r="A6558" s="8">
        <v>1462</v>
      </c>
      <c r="B6558" s="360" t="s">
        <v>1202</v>
      </c>
      <c r="C6558" s="376" t="s">
        <v>442</v>
      </c>
      <c r="D6558" s="52">
        <v>3</v>
      </c>
      <c r="F6558" s="8" t="s">
        <v>243</v>
      </c>
      <c r="G6558" s="8">
        <v>27</v>
      </c>
      <c r="I6558" s="8">
        <f t="shared" si="135"/>
        <v>30</v>
      </c>
      <c r="J6558" s="372"/>
    </row>
    <row r="6559" spans="1:10" ht="15" customHeight="1" x14ac:dyDescent="0.2">
      <c r="A6559" s="8">
        <v>1461</v>
      </c>
      <c r="B6559" s="360" t="s">
        <v>1202</v>
      </c>
      <c r="C6559" s="377" t="s">
        <v>540</v>
      </c>
      <c r="D6559" s="8">
        <v>30</v>
      </c>
      <c r="F6559" s="52" t="s">
        <v>516</v>
      </c>
      <c r="G6559" s="52">
        <v>13</v>
      </c>
      <c r="I6559" s="8">
        <f t="shared" si="135"/>
        <v>43</v>
      </c>
      <c r="J6559" s="372"/>
    </row>
    <row r="6560" spans="1:10" ht="15" customHeight="1" x14ac:dyDescent="0.2">
      <c r="A6560" s="8">
        <v>1460</v>
      </c>
      <c r="B6560" s="360" t="s">
        <v>1202</v>
      </c>
      <c r="C6560" s="376" t="s">
        <v>514</v>
      </c>
      <c r="D6560" s="52">
        <v>27</v>
      </c>
      <c r="F6560" s="8" t="s">
        <v>1352</v>
      </c>
      <c r="G6560" s="8">
        <v>41</v>
      </c>
      <c r="I6560" s="8">
        <f t="shared" si="135"/>
        <v>68</v>
      </c>
      <c r="J6560" s="372"/>
    </row>
    <row r="6561" spans="1:10" ht="15" customHeight="1" x14ac:dyDescent="0.2">
      <c r="A6561" s="8">
        <v>1459</v>
      </c>
      <c r="B6561" s="360" t="s">
        <v>1202</v>
      </c>
      <c r="C6561" s="376" t="s">
        <v>1347</v>
      </c>
      <c r="D6561" s="52">
        <v>13</v>
      </c>
      <c r="F6561" s="8" t="s">
        <v>400</v>
      </c>
      <c r="G6561" s="8">
        <v>27</v>
      </c>
      <c r="I6561" s="8">
        <f t="shared" si="135"/>
        <v>40</v>
      </c>
      <c r="J6561" s="372"/>
    </row>
    <row r="6562" spans="1:10" ht="15" customHeight="1" x14ac:dyDescent="0.2">
      <c r="A6562" s="8">
        <v>1458</v>
      </c>
      <c r="B6562" s="360" t="s">
        <v>1202</v>
      </c>
      <c r="C6562" s="377" t="s">
        <v>409</v>
      </c>
      <c r="D6562" s="8">
        <v>19</v>
      </c>
      <c r="F6562" s="52" t="s">
        <v>139</v>
      </c>
      <c r="G6562" s="52">
        <v>16</v>
      </c>
      <c r="I6562" s="8">
        <f t="shared" si="135"/>
        <v>35</v>
      </c>
      <c r="J6562" s="372"/>
    </row>
    <row r="6563" spans="1:10" ht="15" customHeight="1" x14ac:dyDescent="0.2">
      <c r="A6563" s="8">
        <v>1457</v>
      </c>
      <c r="B6563" s="360" t="s">
        <v>1202</v>
      </c>
      <c r="C6563" s="377" t="s">
        <v>154</v>
      </c>
      <c r="D6563" s="8">
        <v>24</v>
      </c>
      <c r="F6563" s="52" t="s">
        <v>256</v>
      </c>
      <c r="G6563" s="52">
        <v>13</v>
      </c>
      <c r="I6563" s="8">
        <f t="shared" si="135"/>
        <v>37</v>
      </c>
      <c r="J6563" s="372"/>
    </row>
    <row r="6564" spans="1:10" ht="15" customHeight="1" x14ac:dyDescent="0.2">
      <c r="A6564" s="8">
        <v>1456</v>
      </c>
      <c r="B6564" s="360" t="s">
        <v>1202</v>
      </c>
      <c r="C6564" s="377" t="s">
        <v>187</v>
      </c>
      <c r="D6564" s="8">
        <v>24</v>
      </c>
      <c r="F6564" s="52" t="s">
        <v>121</v>
      </c>
      <c r="G6564" s="52">
        <v>21</v>
      </c>
      <c r="I6564" s="8">
        <f t="shared" si="135"/>
        <v>45</v>
      </c>
      <c r="J6564" s="372"/>
    </row>
    <row r="6565" spans="1:10" ht="15" customHeight="1" x14ac:dyDescent="0.2">
      <c r="A6565" s="8">
        <v>1455</v>
      </c>
      <c r="B6565" s="360" t="s">
        <v>1202</v>
      </c>
      <c r="C6565" s="376" t="s">
        <v>386</v>
      </c>
      <c r="D6565" s="52">
        <v>10</v>
      </c>
      <c r="F6565" s="8" t="s">
        <v>1355</v>
      </c>
      <c r="G6565" s="8">
        <v>31</v>
      </c>
      <c r="I6565" s="8">
        <f t="shared" si="135"/>
        <v>41</v>
      </c>
      <c r="J6565" s="372"/>
    </row>
    <row r="6566" spans="1:10" ht="15" customHeight="1" x14ac:dyDescent="0.2">
      <c r="A6566" s="8">
        <v>1454</v>
      </c>
      <c r="B6566" s="360" t="s">
        <v>1202</v>
      </c>
      <c r="C6566" s="377" t="s">
        <v>392</v>
      </c>
      <c r="D6566" s="8">
        <v>25</v>
      </c>
      <c r="F6566" s="52" t="s">
        <v>752</v>
      </c>
      <c r="G6566" s="52">
        <v>10</v>
      </c>
      <c r="I6566" s="8">
        <f t="shared" si="135"/>
        <v>35</v>
      </c>
      <c r="J6566" s="372"/>
    </row>
    <row r="6567" spans="1:10" ht="15" customHeight="1" x14ac:dyDescent="0.2">
      <c r="A6567" s="8">
        <v>1453</v>
      </c>
      <c r="B6567" s="360" t="s">
        <v>1202</v>
      </c>
      <c r="C6567" s="376" t="s">
        <v>319</v>
      </c>
      <c r="D6567" s="52">
        <v>21</v>
      </c>
      <c r="F6567" s="8" t="s">
        <v>422</v>
      </c>
      <c r="G6567" s="8">
        <v>38</v>
      </c>
      <c r="I6567" s="8">
        <f t="shared" si="135"/>
        <v>59</v>
      </c>
      <c r="J6567" s="372"/>
    </row>
    <row r="6568" spans="1:10" ht="15" customHeight="1" x14ac:dyDescent="0.2">
      <c r="A6568" s="8">
        <v>1452</v>
      </c>
      <c r="B6568" s="360" t="s">
        <v>1202</v>
      </c>
      <c r="C6568" s="377" t="s">
        <v>138</v>
      </c>
      <c r="D6568" s="8">
        <v>17</v>
      </c>
      <c r="F6568" s="52" t="s">
        <v>1353</v>
      </c>
      <c r="G6568" s="52">
        <v>10</v>
      </c>
      <c r="I6568" s="8">
        <f t="shared" si="135"/>
        <v>27</v>
      </c>
      <c r="J6568" s="372"/>
    </row>
    <row r="6569" spans="1:10" ht="15" customHeight="1" x14ac:dyDescent="0.2">
      <c r="A6569" s="8">
        <v>1451</v>
      </c>
      <c r="B6569" s="360" t="s">
        <v>1202</v>
      </c>
      <c r="C6569" s="376" t="s">
        <v>397</v>
      </c>
      <c r="D6569" s="52">
        <v>24</v>
      </c>
      <c r="F6569" s="8" t="s">
        <v>1351</v>
      </c>
      <c r="G6569" s="8">
        <v>37</v>
      </c>
      <c r="I6569" s="8">
        <f t="shared" si="135"/>
        <v>61</v>
      </c>
      <c r="J6569" s="372"/>
    </row>
    <row r="6570" spans="1:10" ht="15" customHeight="1" x14ac:dyDescent="0.2">
      <c r="A6570" s="8">
        <v>1450</v>
      </c>
      <c r="B6570" s="365" t="s">
        <v>1203</v>
      </c>
      <c r="C6570" s="8" t="s">
        <v>392</v>
      </c>
      <c r="D6570" s="8">
        <v>49</v>
      </c>
      <c r="F6570" s="52" t="s">
        <v>386</v>
      </c>
      <c r="G6570" s="52">
        <v>20</v>
      </c>
      <c r="I6570" s="8">
        <f t="shared" si="135"/>
        <v>69</v>
      </c>
      <c r="J6570" s="372"/>
    </row>
    <row r="6571" spans="1:10" ht="15" customHeight="1" x14ac:dyDescent="0.2">
      <c r="A6571" s="8">
        <v>1449</v>
      </c>
      <c r="B6571" s="365" t="s">
        <v>1203</v>
      </c>
      <c r="C6571" s="8" t="s">
        <v>319</v>
      </c>
      <c r="D6571" s="8">
        <v>24</v>
      </c>
      <c r="F6571" s="52" t="s">
        <v>516</v>
      </c>
      <c r="G6571" s="52">
        <v>9</v>
      </c>
      <c r="I6571" s="8">
        <f t="shared" si="135"/>
        <v>33</v>
      </c>
      <c r="J6571" s="372"/>
    </row>
    <row r="6572" spans="1:10" ht="15" customHeight="1" x14ac:dyDescent="0.2">
      <c r="A6572" s="8">
        <v>1448</v>
      </c>
      <c r="B6572" s="365" t="s">
        <v>1203</v>
      </c>
      <c r="C6572" s="52" t="s">
        <v>8219</v>
      </c>
      <c r="D6572" s="52">
        <v>10</v>
      </c>
      <c r="F6572" s="8" t="s">
        <v>154</v>
      </c>
      <c r="G6572" s="8">
        <v>48</v>
      </c>
      <c r="H6572" s="216" t="s">
        <v>1438</v>
      </c>
      <c r="I6572" s="8">
        <f t="shared" si="135"/>
        <v>58</v>
      </c>
      <c r="J6572" s="372"/>
    </row>
    <row r="6573" spans="1:10" ht="15" customHeight="1" x14ac:dyDescent="0.2">
      <c r="A6573" s="8">
        <v>1447</v>
      </c>
      <c r="B6573" s="365" t="s">
        <v>1203</v>
      </c>
      <c r="C6573" s="52" t="s">
        <v>422</v>
      </c>
      <c r="D6573" s="52">
        <v>20</v>
      </c>
      <c r="F6573" s="8" t="s">
        <v>379</v>
      </c>
      <c r="G6573" s="8">
        <v>30</v>
      </c>
      <c r="I6573" s="8">
        <f t="shared" si="135"/>
        <v>50</v>
      </c>
      <c r="J6573" s="372"/>
    </row>
    <row r="6574" spans="1:10" ht="15" customHeight="1" x14ac:dyDescent="0.2">
      <c r="A6574" s="8">
        <v>1446</v>
      </c>
      <c r="B6574" s="365" t="s">
        <v>1203</v>
      </c>
      <c r="C6574" s="8" t="s">
        <v>439</v>
      </c>
      <c r="D6574" s="8">
        <v>19</v>
      </c>
      <c r="F6574" s="52" t="s">
        <v>409</v>
      </c>
      <c r="G6574" s="52">
        <v>14</v>
      </c>
      <c r="I6574" s="8">
        <f t="shared" si="135"/>
        <v>33</v>
      </c>
      <c r="J6574" s="372"/>
    </row>
    <row r="6575" spans="1:10" ht="15" customHeight="1" x14ac:dyDescent="0.2">
      <c r="A6575" s="8">
        <v>1445</v>
      </c>
      <c r="B6575" s="365" t="s">
        <v>1203</v>
      </c>
      <c r="C6575" s="52" t="s">
        <v>540</v>
      </c>
      <c r="D6575" s="52">
        <v>7</v>
      </c>
      <c r="F6575" s="8" t="s">
        <v>514</v>
      </c>
      <c r="G6575" s="8">
        <v>30</v>
      </c>
      <c r="I6575" s="8">
        <f t="shared" si="135"/>
        <v>37</v>
      </c>
      <c r="J6575" s="372"/>
    </row>
    <row r="6576" spans="1:10" ht="15" customHeight="1" x14ac:dyDescent="0.2">
      <c r="A6576" s="8">
        <v>1444</v>
      </c>
      <c r="B6576" s="365" t="s">
        <v>1203</v>
      </c>
      <c r="C6576" s="8" t="s">
        <v>1355</v>
      </c>
      <c r="D6576" s="8">
        <v>29</v>
      </c>
      <c r="F6576" s="52" t="s">
        <v>139</v>
      </c>
      <c r="G6576" s="52">
        <v>22</v>
      </c>
      <c r="I6576" s="8">
        <f t="shared" si="135"/>
        <v>51</v>
      </c>
      <c r="J6576" s="372"/>
    </row>
    <row r="6577" spans="1:10" ht="15" customHeight="1" x14ac:dyDescent="0.2">
      <c r="A6577" s="8">
        <v>1443</v>
      </c>
      <c r="B6577" s="365" t="s">
        <v>1203</v>
      </c>
      <c r="C6577" s="8" t="s">
        <v>1347</v>
      </c>
      <c r="D6577" s="8">
        <v>31</v>
      </c>
      <c r="F6577" s="52" t="s">
        <v>295</v>
      </c>
      <c r="G6577" s="52">
        <v>16</v>
      </c>
      <c r="I6577" s="8">
        <f t="shared" si="135"/>
        <v>47</v>
      </c>
      <c r="J6577" s="372"/>
    </row>
    <row r="6578" spans="1:10" ht="15" customHeight="1" x14ac:dyDescent="0.2">
      <c r="A6578" s="8">
        <v>1442</v>
      </c>
      <c r="B6578" s="365" t="s">
        <v>1203</v>
      </c>
      <c r="C6578" s="8" t="s">
        <v>243</v>
      </c>
      <c r="D6578" s="8">
        <v>20</v>
      </c>
      <c r="F6578" s="52" t="s">
        <v>138</v>
      </c>
      <c r="G6578" s="52">
        <v>13</v>
      </c>
      <c r="I6578" s="8">
        <f t="shared" si="135"/>
        <v>33</v>
      </c>
      <c r="J6578" s="372"/>
    </row>
    <row r="6579" spans="1:10" ht="15" customHeight="1" x14ac:dyDescent="0.2">
      <c r="A6579" s="8">
        <v>1441</v>
      </c>
      <c r="B6579" s="365" t="s">
        <v>1203</v>
      </c>
      <c r="C6579" s="52" t="s">
        <v>400</v>
      </c>
      <c r="D6579" s="52">
        <v>9</v>
      </c>
      <c r="F6579" s="8" t="s">
        <v>1323</v>
      </c>
      <c r="G6579" s="8">
        <v>24</v>
      </c>
      <c r="I6579" s="8">
        <f t="shared" si="135"/>
        <v>33</v>
      </c>
      <c r="J6579" s="372"/>
    </row>
    <row r="6580" spans="1:10" ht="15" customHeight="1" x14ac:dyDescent="0.2">
      <c r="A6580" s="8">
        <v>1440</v>
      </c>
      <c r="B6580" s="365" t="s">
        <v>1203</v>
      </c>
      <c r="C6580" s="8" t="s">
        <v>442</v>
      </c>
      <c r="D6580" s="8">
        <v>31</v>
      </c>
      <c r="F6580" s="52" t="s">
        <v>187</v>
      </c>
      <c r="G6580" s="52">
        <v>15</v>
      </c>
      <c r="I6580" s="8">
        <f t="shared" si="135"/>
        <v>46</v>
      </c>
      <c r="J6580" s="372"/>
    </row>
    <row r="6581" spans="1:10" ht="15" customHeight="1" x14ac:dyDescent="0.2">
      <c r="A6581" s="8">
        <v>1439</v>
      </c>
      <c r="B6581" s="365" t="s">
        <v>1203</v>
      </c>
      <c r="C6581" s="52" t="s">
        <v>1351</v>
      </c>
      <c r="D6581" s="52">
        <v>27</v>
      </c>
      <c r="F6581" s="8" t="s">
        <v>256</v>
      </c>
      <c r="G6581" s="8">
        <v>40</v>
      </c>
      <c r="I6581" s="8">
        <f t="shared" si="135"/>
        <v>67</v>
      </c>
      <c r="J6581" s="372"/>
    </row>
    <row r="6582" spans="1:10" ht="15" customHeight="1" x14ac:dyDescent="0.2">
      <c r="A6582" s="8">
        <v>1438</v>
      </c>
      <c r="B6582" s="365" t="s">
        <v>1203</v>
      </c>
      <c r="C6582" s="8" t="s">
        <v>1352</v>
      </c>
      <c r="D6582" s="8">
        <v>21</v>
      </c>
      <c r="F6582" s="52" t="s">
        <v>121</v>
      </c>
      <c r="G6582" s="52">
        <v>3</v>
      </c>
      <c r="I6582" s="8">
        <f t="shared" si="135"/>
        <v>24</v>
      </c>
      <c r="J6582" s="372"/>
    </row>
    <row r="6583" spans="1:10" ht="15" customHeight="1" x14ac:dyDescent="0.2">
      <c r="A6583" s="8">
        <v>1437</v>
      </c>
      <c r="B6583" s="365" t="s">
        <v>1203</v>
      </c>
      <c r="C6583" s="8" t="s">
        <v>397</v>
      </c>
      <c r="D6583" s="8">
        <v>38</v>
      </c>
      <c r="F6583" s="52" t="s">
        <v>441</v>
      </c>
      <c r="G6583" s="52">
        <v>23</v>
      </c>
      <c r="I6583" s="8">
        <f t="shared" si="135"/>
        <v>61</v>
      </c>
      <c r="J6583" s="372"/>
    </row>
    <row r="6584" spans="1:10" ht="15" customHeight="1" x14ac:dyDescent="0.2">
      <c r="A6584" s="8">
        <v>1436</v>
      </c>
      <c r="B6584" s="365" t="s">
        <v>1203</v>
      </c>
      <c r="C6584" s="8" t="s">
        <v>1353</v>
      </c>
      <c r="D6584" s="8">
        <v>23</v>
      </c>
      <c r="F6584" s="52" t="s">
        <v>404</v>
      </c>
      <c r="G6584" s="52">
        <v>21</v>
      </c>
      <c r="I6584" s="8">
        <f t="shared" si="135"/>
        <v>44</v>
      </c>
      <c r="J6584" s="372"/>
    </row>
    <row r="6585" spans="1:10" ht="15" customHeight="1" x14ac:dyDescent="0.2">
      <c r="A6585" s="8">
        <v>1435</v>
      </c>
      <c r="B6585" s="360" t="s">
        <v>1204</v>
      </c>
      <c r="C6585" s="376" t="s">
        <v>409</v>
      </c>
      <c r="D6585" s="52">
        <v>27</v>
      </c>
      <c r="F6585" s="8" t="s">
        <v>319</v>
      </c>
      <c r="G6585" s="8">
        <v>30</v>
      </c>
      <c r="I6585" s="8">
        <f t="shared" si="135"/>
        <v>57</v>
      </c>
      <c r="J6585" s="372"/>
    </row>
    <row r="6586" spans="1:10" ht="15" customHeight="1" x14ac:dyDescent="0.2">
      <c r="A6586" s="8">
        <v>1434</v>
      </c>
      <c r="B6586" s="360" t="s">
        <v>1204</v>
      </c>
      <c r="C6586" s="377" t="s">
        <v>154</v>
      </c>
      <c r="D6586" s="8">
        <v>38</v>
      </c>
      <c r="F6586" s="52" t="s">
        <v>295</v>
      </c>
      <c r="G6586" s="52">
        <v>20</v>
      </c>
      <c r="I6586" s="8">
        <f t="shared" si="135"/>
        <v>58</v>
      </c>
      <c r="J6586" s="372"/>
    </row>
    <row r="6587" spans="1:10" ht="15" customHeight="1" x14ac:dyDescent="0.2">
      <c r="A6587" s="8">
        <v>1433</v>
      </c>
      <c r="B6587" s="360" t="s">
        <v>1204</v>
      </c>
      <c r="C6587" s="377" t="s">
        <v>516</v>
      </c>
      <c r="D6587" s="8">
        <v>23</v>
      </c>
      <c r="F6587" s="52" t="s">
        <v>1355</v>
      </c>
      <c r="G6587" s="52">
        <v>14</v>
      </c>
      <c r="I6587" s="8">
        <f t="shared" si="135"/>
        <v>37</v>
      </c>
      <c r="J6587" s="372"/>
    </row>
    <row r="6588" spans="1:10" ht="15" customHeight="1" x14ac:dyDescent="0.2">
      <c r="A6588" s="8">
        <v>1432</v>
      </c>
      <c r="B6588" s="360" t="s">
        <v>1204</v>
      </c>
      <c r="C6588" s="376" t="s">
        <v>139</v>
      </c>
      <c r="D6588" s="52">
        <v>10</v>
      </c>
      <c r="F6588" s="8" t="s">
        <v>514</v>
      </c>
      <c r="G6588" s="8">
        <v>52</v>
      </c>
      <c r="I6588" s="8">
        <f t="shared" si="135"/>
        <v>62</v>
      </c>
      <c r="J6588" s="372"/>
    </row>
    <row r="6589" spans="1:10" ht="15" customHeight="1" x14ac:dyDescent="0.2">
      <c r="A6589" s="8">
        <v>1431</v>
      </c>
      <c r="B6589" s="360" t="s">
        <v>1204</v>
      </c>
      <c r="C6589" s="376" t="s">
        <v>121</v>
      </c>
      <c r="D6589" s="52">
        <v>14</v>
      </c>
      <c r="F6589" s="8" t="s">
        <v>1351</v>
      </c>
      <c r="G6589" s="8">
        <v>31</v>
      </c>
      <c r="I6589" s="8">
        <f t="shared" si="135"/>
        <v>45</v>
      </c>
      <c r="J6589" s="372"/>
    </row>
    <row r="6590" spans="1:10" ht="15" customHeight="1" x14ac:dyDescent="0.2">
      <c r="A6590" s="8">
        <v>1430</v>
      </c>
      <c r="B6590" s="360" t="s">
        <v>1204</v>
      </c>
      <c r="C6590" s="377" t="s">
        <v>1323</v>
      </c>
      <c r="D6590" s="8">
        <v>76</v>
      </c>
      <c r="F6590" s="52" t="s">
        <v>1347</v>
      </c>
      <c r="G6590" s="52">
        <v>7</v>
      </c>
      <c r="H6590" s="216" t="s">
        <v>1434</v>
      </c>
      <c r="I6590" s="8">
        <f t="shared" si="135"/>
        <v>83</v>
      </c>
      <c r="J6590" s="372"/>
    </row>
    <row r="6591" spans="1:10" ht="15" customHeight="1" x14ac:dyDescent="0.2">
      <c r="A6591" s="8">
        <v>1429</v>
      </c>
      <c r="B6591" s="360" t="s">
        <v>1204</v>
      </c>
      <c r="C6591" s="52" t="s">
        <v>8219</v>
      </c>
      <c r="D6591" s="52">
        <v>12</v>
      </c>
      <c r="F6591" s="8" t="s">
        <v>1353</v>
      </c>
      <c r="G6591" s="8">
        <v>17</v>
      </c>
      <c r="I6591" s="8">
        <f t="shared" si="135"/>
        <v>29</v>
      </c>
      <c r="J6591" s="372"/>
    </row>
    <row r="6592" spans="1:10" ht="15" customHeight="1" x14ac:dyDescent="0.2">
      <c r="A6592" s="8">
        <v>1428</v>
      </c>
      <c r="B6592" s="360" t="s">
        <v>1204</v>
      </c>
      <c r="C6592" s="376" t="s">
        <v>422</v>
      </c>
      <c r="D6592" s="52">
        <v>14</v>
      </c>
      <c r="F6592" s="8" t="s">
        <v>256</v>
      </c>
      <c r="G6592" s="8">
        <v>38</v>
      </c>
      <c r="I6592" s="8">
        <f t="shared" si="135"/>
        <v>52</v>
      </c>
      <c r="J6592" s="372"/>
    </row>
    <row r="6593" spans="1:10" ht="15" customHeight="1" x14ac:dyDescent="0.2">
      <c r="A6593" s="8">
        <v>1427</v>
      </c>
      <c r="B6593" s="360" t="s">
        <v>1204</v>
      </c>
      <c r="C6593" s="377" t="s">
        <v>400</v>
      </c>
      <c r="D6593" s="8">
        <v>22</v>
      </c>
      <c r="F6593" s="52" t="s">
        <v>540</v>
      </c>
      <c r="G6593" s="52">
        <v>21</v>
      </c>
      <c r="I6593" s="8">
        <f t="shared" si="135"/>
        <v>43</v>
      </c>
      <c r="J6593" s="372"/>
    </row>
    <row r="6594" spans="1:10" ht="15" customHeight="1" x14ac:dyDescent="0.2">
      <c r="A6594" s="8">
        <v>1426</v>
      </c>
      <c r="B6594" s="360" t="s">
        <v>1204</v>
      </c>
      <c r="C6594" s="376" t="s">
        <v>386</v>
      </c>
      <c r="D6594" s="52">
        <v>13</v>
      </c>
      <c r="F6594" s="8" t="s">
        <v>243</v>
      </c>
      <c r="G6594" s="8">
        <v>23</v>
      </c>
      <c r="I6594" s="8">
        <f t="shared" si="135"/>
        <v>36</v>
      </c>
      <c r="J6594" s="372"/>
    </row>
    <row r="6595" spans="1:10" ht="15" customHeight="1" x14ac:dyDescent="0.2">
      <c r="A6595" s="8">
        <v>1425</v>
      </c>
      <c r="B6595" s="360" t="s">
        <v>1204</v>
      </c>
      <c r="C6595" s="377" t="s">
        <v>439</v>
      </c>
      <c r="D6595" s="8">
        <v>27</v>
      </c>
      <c r="F6595" s="52" t="s">
        <v>187</v>
      </c>
      <c r="G6595" s="52">
        <v>20</v>
      </c>
      <c r="I6595" s="8">
        <f t="shared" si="135"/>
        <v>47</v>
      </c>
      <c r="J6595" s="372"/>
    </row>
    <row r="6596" spans="1:10" ht="15" customHeight="1" x14ac:dyDescent="0.2">
      <c r="A6596" s="8">
        <v>1424</v>
      </c>
      <c r="B6596" s="360" t="s">
        <v>1204</v>
      </c>
      <c r="C6596" s="377" t="s">
        <v>442</v>
      </c>
      <c r="D6596" s="8">
        <v>17</v>
      </c>
      <c r="F6596" s="52" t="s">
        <v>404</v>
      </c>
      <c r="G6596" s="52">
        <v>10</v>
      </c>
      <c r="I6596" s="8">
        <f t="shared" si="135"/>
        <v>27</v>
      </c>
      <c r="J6596" s="372"/>
    </row>
    <row r="6597" spans="1:10" ht="15" customHeight="1" x14ac:dyDescent="0.2">
      <c r="A6597" s="8">
        <v>1423</v>
      </c>
      <c r="B6597" s="360" t="s">
        <v>1204</v>
      </c>
      <c r="C6597" s="376" t="s">
        <v>441</v>
      </c>
      <c r="D6597" s="52">
        <v>3</v>
      </c>
      <c r="F6597" s="8" t="s">
        <v>392</v>
      </c>
      <c r="G6597" s="8">
        <v>29</v>
      </c>
      <c r="I6597" s="8">
        <f t="shared" si="135"/>
        <v>32</v>
      </c>
      <c r="J6597" s="372"/>
    </row>
    <row r="6598" spans="1:10" ht="15" customHeight="1" x14ac:dyDescent="0.2">
      <c r="A6598" s="8">
        <v>1422</v>
      </c>
      <c r="B6598" s="360" t="s">
        <v>1204</v>
      </c>
      <c r="C6598" s="377" t="s">
        <v>138</v>
      </c>
      <c r="D6598" s="8">
        <v>44</v>
      </c>
      <c r="F6598" s="52" t="s">
        <v>397</v>
      </c>
      <c r="G6598" s="52">
        <v>21</v>
      </c>
      <c r="I6598" s="8">
        <f t="shared" si="135"/>
        <v>65</v>
      </c>
      <c r="J6598" s="372"/>
    </row>
    <row r="6599" spans="1:10" ht="15" customHeight="1" x14ac:dyDescent="0.2">
      <c r="A6599" s="8">
        <v>1421</v>
      </c>
      <c r="B6599" s="360" t="s">
        <v>1204</v>
      </c>
      <c r="C6599" s="376" t="s">
        <v>379</v>
      </c>
      <c r="D6599" s="52">
        <v>10</v>
      </c>
      <c r="F6599" s="8" t="s">
        <v>1352</v>
      </c>
      <c r="G6599" s="8">
        <v>34</v>
      </c>
      <c r="I6599" s="8">
        <f t="shared" si="135"/>
        <v>44</v>
      </c>
      <c r="J6599" s="372"/>
    </row>
    <row r="6600" spans="1:10" ht="15" customHeight="1" x14ac:dyDescent="0.2">
      <c r="A6600" s="8">
        <v>1420</v>
      </c>
      <c r="B6600" s="365" t="s">
        <v>1205</v>
      </c>
      <c r="C6600" s="8" t="s">
        <v>138</v>
      </c>
      <c r="D6600" s="8">
        <v>37</v>
      </c>
      <c r="F6600" s="52" t="s">
        <v>439</v>
      </c>
      <c r="G6600" s="52">
        <v>17</v>
      </c>
      <c r="I6600" s="8">
        <f t="shared" si="135"/>
        <v>54</v>
      </c>
      <c r="J6600" s="372"/>
    </row>
    <row r="6601" spans="1:10" ht="15" customHeight="1" x14ac:dyDescent="0.2">
      <c r="A6601" s="8">
        <v>1419</v>
      </c>
      <c r="B6601" s="365" t="s">
        <v>1205</v>
      </c>
      <c r="C6601" s="52" t="s">
        <v>409</v>
      </c>
      <c r="D6601" s="52">
        <v>24</v>
      </c>
      <c r="F6601" s="8" t="s">
        <v>516</v>
      </c>
      <c r="G6601" s="8">
        <v>33</v>
      </c>
      <c r="I6601" s="8">
        <f t="shared" si="135"/>
        <v>57</v>
      </c>
      <c r="J6601" s="372"/>
    </row>
    <row r="6602" spans="1:10" ht="15" customHeight="1" x14ac:dyDescent="0.2">
      <c r="A6602" s="8">
        <v>1418</v>
      </c>
      <c r="B6602" s="365" t="s">
        <v>1205</v>
      </c>
      <c r="C6602" s="8" t="s">
        <v>243</v>
      </c>
      <c r="D6602" s="8">
        <v>37</v>
      </c>
      <c r="F6602" s="52" t="s">
        <v>1353</v>
      </c>
      <c r="G6602" s="52">
        <v>14</v>
      </c>
      <c r="I6602" s="8">
        <f t="shared" si="135"/>
        <v>51</v>
      </c>
      <c r="J6602" s="372"/>
    </row>
    <row r="6603" spans="1:10" ht="15" customHeight="1" x14ac:dyDescent="0.2">
      <c r="A6603" s="8">
        <v>1417</v>
      </c>
      <c r="B6603" s="365" t="s">
        <v>1205</v>
      </c>
      <c r="C6603" s="8" t="s">
        <v>1323</v>
      </c>
      <c r="D6603" s="8">
        <v>41</v>
      </c>
      <c r="F6603" s="52" t="s">
        <v>1355</v>
      </c>
      <c r="G6603" s="52">
        <v>17</v>
      </c>
      <c r="I6603" s="8">
        <f t="shared" si="135"/>
        <v>58</v>
      </c>
      <c r="J6603" s="372"/>
    </row>
    <row r="6604" spans="1:10" ht="15" customHeight="1" x14ac:dyDescent="0.2">
      <c r="A6604" s="8">
        <v>1416</v>
      </c>
      <c r="B6604" s="365" t="s">
        <v>1205</v>
      </c>
      <c r="C6604" s="8" t="s">
        <v>295</v>
      </c>
      <c r="D6604" s="8">
        <v>28</v>
      </c>
      <c r="F6604" s="52" t="s">
        <v>441</v>
      </c>
      <c r="G6604" s="52">
        <v>27</v>
      </c>
      <c r="I6604" s="8">
        <f t="shared" si="135"/>
        <v>55</v>
      </c>
      <c r="J6604" s="372"/>
    </row>
    <row r="6605" spans="1:10" ht="15" customHeight="1" x14ac:dyDescent="0.2">
      <c r="A6605" s="8">
        <v>1415</v>
      </c>
      <c r="B6605" s="365" t="s">
        <v>1205</v>
      </c>
      <c r="C6605" s="8" t="s">
        <v>514</v>
      </c>
      <c r="D6605" s="8">
        <v>35</v>
      </c>
      <c r="F6605" s="52" t="s">
        <v>400</v>
      </c>
      <c r="G6605" s="52">
        <v>17</v>
      </c>
      <c r="H6605" s="216" t="s">
        <v>1436</v>
      </c>
      <c r="I6605" s="8">
        <f t="shared" si="135"/>
        <v>52</v>
      </c>
      <c r="J6605" s="372"/>
    </row>
    <row r="6606" spans="1:10" ht="15" customHeight="1" x14ac:dyDescent="0.2">
      <c r="A6606" s="8">
        <v>1414</v>
      </c>
      <c r="B6606" s="365" t="s">
        <v>1205</v>
      </c>
      <c r="C6606" s="52" t="s">
        <v>256</v>
      </c>
      <c r="D6606" s="52">
        <v>15</v>
      </c>
      <c r="F6606" s="8" t="s">
        <v>1352</v>
      </c>
      <c r="G6606" s="8">
        <v>34</v>
      </c>
      <c r="I6606" s="8">
        <f t="shared" si="135"/>
        <v>49</v>
      </c>
      <c r="J6606" s="372"/>
    </row>
    <row r="6607" spans="1:10" ht="15" customHeight="1" x14ac:dyDescent="0.2">
      <c r="A6607" s="8">
        <v>1413</v>
      </c>
      <c r="B6607" s="365" t="s">
        <v>1205</v>
      </c>
      <c r="C6607" s="8" t="s">
        <v>187</v>
      </c>
      <c r="D6607" s="8">
        <v>35</v>
      </c>
      <c r="F6607" s="52" t="s">
        <v>752</v>
      </c>
      <c r="G6607" s="52">
        <v>14</v>
      </c>
      <c r="I6607" s="8">
        <f t="shared" si="135"/>
        <v>49</v>
      </c>
      <c r="J6607" s="372"/>
    </row>
    <row r="6608" spans="1:10" ht="15" customHeight="1" x14ac:dyDescent="0.2">
      <c r="A6608" s="8">
        <v>1412</v>
      </c>
      <c r="B6608" s="365" t="s">
        <v>1205</v>
      </c>
      <c r="C6608" s="8" t="s">
        <v>386</v>
      </c>
      <c r="D6608" s="8">
        <v>31</v>
      </c>
      <c r="F6608" s="52" t="s">
        <v>404</v>
      </c>
      <c r="G6608" s="52">
        <v>14</v>
      </c>
      <c r="I6608" s="8">
        <f t="shared" si="135"/>
        <v>45</v>
      </c>
      <c r="J6608" s="372"/>
    </row>
    <row r="6609" spans="1:10" ht="15" customHeight="1" x14ac:dyDescent="0.2">
      <c r="A6609" s="8">
        <v>1411</v>
      </c>
      <c r="B6609" s="365" t="s">
        <v>1205</v>
      </c>
      <c r="C6609" s="52" t="s">
        <v>397</v>
      </c>
      <c r="D6609" s="52">
        <v>16</v>
      </c>
      <c r="F6609" s="8" t="s">
        <v>121</v>
      </c>
      <c r="G6609" s="8">
        <v>28</v>
      </c>
      <c r="I6609" s="8">
        <f t="shared" si="135"/>
        <v>44</v>
      </c>
      <c r="J6609" s="372"/>
    </row>
    <row r="6610" spans="1:10" ht="15" customHeight="1" x14ac:dyDescent="0.2">
      <c r="A6610" s="8">
        <v>1410</v>
      </c>
      <c r="B6610" s="365" t="s">
        <v>1205</v>
      </c>
      <c r="C6610" s="8" t="s">
        <v>392</v>
      </c>
      <c r="D6610" s="8">
        <v>31</v>
      </c>
      <c r="F6610" s="52" t="s">
        <v>442</v>
      </c>
      <c r="G6610" s="52">
        <v>23</v>
      </c>
      <c r="I6610" s="8">
        <f t="shared" si="135"/>
        <v>54</v>
      </c>
      <c r="J6610" s="372"/>
    </row>
    <row r="6611" spans="1:10" ht="15" customHeight="1" x14ac:dyDescent="0.2">
      <c r="A6611" s="8">
        <v>1409</v>
      </c>
      <c r="B6611" s="365" t="s">
        <v>1205</v>
      </c>
      <c r="C6611" s="8" t="s">
        <v>319</v>
      </c>
      <c r="D6611" s="8">
        <v>28</v>
      </c>
      <c r="F6611" s="52" t="s">
        <v>139</v>
      </c>
      <c r="G6611" s="52">
        <v>12</v>
      </c>
      <c r="I6611" s="8">
        <f t="shared" si="135"/>
        <v>40</v>
      </c>
      <c r="J6611" s="372"/>
    </row>
    <row r="6612" spans="1:10" ht="15" customHeight="1" x14ac:dyDescent="0.2">
      <c r="A6612" s="8">
        <v>1408</v>
      </c>
      <c r="B6612" s="365" t="s">
        <v>1205</v>
      </c>
      <c r="C6612" s="52" t="s">
        <v>1351</v>
      </c>
      <c r="D6612" s="52">
        <v>13</v>
      </c>
      <c r="F6612" s="8" t="s">
        <v>422</v>
      </c>
      <c r="G6612" s="8">
        <v>20</v>
      </c>
      <c r="I6612" s="8">
        <f t="shared" si="135"/>
        <v>33</v>
      </c>
      <c r="J6612" s="372"/>
    </row>
    <row r="6613" spans="1:10" ht="15" customHeight="1" x14ac:dyDescent="0.2">
      <c r="A6613" s="8">
        <v>1407</v>
      </c>
      <c r="B6613" s="365" t="s">
        <v>1205</v>
      </c>
      <c r="C6613" s="8" t="s">
        <v>540</v>
      </c>
      <c r="D6613" s="8">
        <v>28</v>
      </c>
      <c r="F6613" s="52" t="s">
        <v>1347</v>
      </c>
      <c r="G6613" s="52">
        <v>14</v>
      </c>
      <c r="I6613" s="8">
        <f t="shared" si="135"/>
        <v>42</v>
      </c>
      <c r="J6613" s="372"/>
    </row>
    <row r="6614" spans="1:10" ht="15" customHeight="1" x14ac:dyDescent="0.2">
      <c r="A6614" s="8">
        <v>1406</v>
      </c>
      <c r="B6614" s="365" t="s">
        <v>1205</v>
      </c>
      <c r="C6614" s="52" t="s">
        <v>379</v>
      </c>
      <c r="D6614" s="52">
        <v>11</v>
      </c>
      <c r="F6614" s="8" t="s">
        <v>154</v>
      </c>
      <c r="G6614" s="8">
        <v>20</v>
      </c>
      <c r="I6614" s="8">
        <f t="shared" si="135"/>
        <v>31</v>
      </c>
      <c r="J6614" s="372"/>
    </row>
    <row r="6615" spans="1:10" ht="15" customHeight="1" x14ac:dyDescent="0.2">
      <c r="A6615" s="8">
        <v>1405</v>
      </c>
      <c r="B6615" s="360" t="s">
        <v>1206</v>
      </c>
      <c r="C6615" s="376" t="s">
        <v>1355</v>
      </c>
      <c r="D6615" s="52">
        <v>15</v>
      </c>
      <c r="F6615" s="8" t="s">
        <v>256</v>
      </c>
      <c r="G6615" s="8">
        <v>31</v>
      </c>
      <c r="I6615" s="8">
        <f t="shared" si="135"/>
        <v>46</v>
      </c>
      <c r="J6615" s="372"/>
    </row>
    <row r="6616" spans="1:10" ht="15" customHeight="1" x14ac:dyDescent="0.2">
      <c r="A6616" s="8">
        <v>1404</v>
      </c>
      <c r="B6616" s="360" t="s">
        <v>1206</v>
      </c>
      <c r="C6616" s="376" t="s">
        <v>1352</v>
      </c>
      <c r="D6616" s="52">
        <v>31</v>
      </c>
      <c r="F6616" s="8" t="s">
        <v>422</v>
      </c>
      <c r="G6616" s="8">
        <v>35</v>
      </c>
      <c r="I6616" s="8">
        <f t="shared" si="135"/>
        <v>66</v>
      </c>
      <c r="J6616" s="372"/>
    </row>
    <row r="6617" spans="1:10" ht="15" customHeight="1" x14ac:dyDescent="0.2">
      <c r="A6617" s="8">
        <v>1403</v>
      </c>
      <c r="B6617" s="360" t="s">
        <v>1206</v>
      </c>
      <c r="C6617" s="377" t="s">
        <v>514</v>
      </c>
      <c r="D6617" s="8">
        <v>65</v>
      </c>
      <c r="F6617" s="52" t="s">
        <v>516</v>
      </c>
      <c r="G6617" s="52">
        <v>7</v>
      </c>
      <c r="H6617" s="216" t="s">
        <v>1436</v>
      </c>
      <c r="I6617" s="8">
        <f t="shared" si="135"/>
        <v>72</v>
      </c>
      <c r="J6617" s="372"/>
    </row>
    <row r="6618" spans="1:10" ht="15" customHeight="1" x14ac:dyDescent="0.2">
      <c r="A6618" s="8">
        <v>1402</v>
      </c>
      <c r="B6618" s="360" t="s">
        <v>1206</v>
      </c>
      <c r="C6618" s="377" t="s">
        <v>154</v>
      </c>
      <c r="D6618" s="8">
        <v>29</v>
      </c>
      <c r="F6618" s="52" t="s">
        <v>397</v>
      </c>
      <c r="G6618" s="52">
        <v>16</v>
      </c>
      <c r="I6618" s="8">
        <f t="shared" si="135"/>
        <v>45</v>
      </c>
      <c r="J6618" s="372"/>
    </row>
    <row r="6619" spans="1:10" ht="15" customHeight="1" x14ac:dyDescent="0.2">
      <c r="A6619" s="8">
        <v>1401</v>
      </c>
      <c r="B6619" s="360" t="s">
        <v>1206</v>
      </c>
      <c r="C6619" s="376" t="s">
        <v>400</v>
      </c>
      <c r="D6619" s="52">
        <v>21</v>
      </c>
      <c r="F6619" s="8" t="s">
        <v>409</v>
      </c>
      <c r="G6619" s="8">
        <v>24</v>
      </c>
      <c r="I6619" s="8">
        <f t="shared" si="135"/>
        <v>45</v>
      </c>
      <c r="J6619" s="372"/>
    </row>
    <row r="6620" spans="1:10" ht="15" customHeight="1" x14ac:dyDescent="0.2">
      <c r="A6620" s="8">
        <v>1400</v>
      </c>
      <c r="B6620" s="360" t="s">
        <v>1206</v>
      </c>
      <c r="C6620" s="377" t="s">
        <v>187</v>
      </c>
      <c r="D6620" s="8">
        <v>27</v>
      </c>
      <c r="F6620" s="52" t="s">
        <v>138</v>
      </c>
      <c r="G6620" s="52">
        <v>16</v>
      </c>
      <c r="I6620" s="8">
        <f t="shared" si="135"/>
        <v>43</v>
      </c>
      <c r="J6620" s="372"/>
    </row>
    <row r="6621" spans="1:10" ht="15" customHeight="1" x14ac:dyDescent="0.2">
      <c r="A6621" s="8">
        <v>1399</v>
      </c>
      <c r="B6621" s="360" t="s">
        <v>1206</v>
      </c>
      <c r="C6621" s="377" t="s">
        <v>1323</v>
      </c>
      <c r="D6621" s="8">
        <v>31</v>
      </c>
      <c r="F6621" s="52" t="s">
        <v>319</v>
      </c>
      <c r="G6621" s="52">
        <v>20</v>
      </c>
      <c r="I6621" s="8">
        <f t="shared" ref="I6621:I6684" si="136">D6621+G6621</f>
        <v>51</v>
      </c>
      <c r="J6621" s="372"/>
    </row>
    <row r="6622" spans="1:10" ht="15" customHeight="1" x14ac:dyDescent="0.2">
      <c r="A6622" s="8">
        <v>1398</v>
      </c>
      <c r="B6622" s="360" t="s">
        <v>1206</v>
      </c>
      <c r="C6622" s="52" t="s">
        <v>8219</v>
      </c>
      <c r="D6622" s="52">
        <v>10</v>
      </c>
      <c r="F6622" s="8" t="s">
        <v>540</v>
      </c>
      <c r="G6622" s="8">
        <v>17</v>
      </c>
      <c r="I6622" s="8">
        <f t="shared" si="136"/>
        <v>27</v>
      </c>
      <c r="J6622" s="372"/>
    </row>
    <row r="6623" spans="1:10" ht="15" customHeight="1" x14ac:dyDescent="0.2">
      <c r="A6623" s="8">
        <v>1397</v>
      </c>
      <c r="B6623" s="360" t="s">
        <v>1206</v>
      </c>
      <c r="C6623" s="376" t="s">
        <v>1347</v>
      </c>
      <c r="D6623" s="52">
        <v>0</v>
      </c>
      <c r="F6623" s="8" t="s">
        <v>392</v>
      </c>
      <c r="G6623" s="8">
        <v>21</v>
      </c>
      <c r="I6623" s="8">
        <f t="shared" si="136"/>
        <v>21</v>
      </c>
      <c r="J6623" s="372"/>
    </row>
    <row r="6624" spans="1:10" ht="15" customHeight="1" x14ac:dyDescent="0.2">
      <c r="A6624" s="8">
        <v>1396</v>
      </c>
      <c r="B6624" s="360" t="s">
        <v>1206</v>
      </c>
      <c r="C6624" s="376" t="s">
        <v>243</v>
      </c>
      <c r="D6624" s="52">
        <v>17</v>
      </c>
      <c r="F6624" s="8" t="s">
        <v>439</v>
      </c>
      <c r="G6624" s="8">
        <v>23</v>
      </c>
      <c r="I6624" s="8">
        <f t="shared" si="136"/>
        <v>40</v>
      </c>
      <c r="J6624" s="372"/>
    </row>
    <row r="6625" spans="1:10" ht="15" customHeight="1" x14ac:dyDescent="0.2">
      <c r="A6625" s="8">
        <v>1395</v>
      </c>
      <c r="B6625" s="360" t="s">
        <v>1206</v>
      </c>
      <c r="C6625" s="376" t="s">
        <v>139</v>
      </c>
      <c r="D6625" s="52">
        <v>17</v>
      </c>
      <c r="F6625" s="8" t="s">
        <v>121</v>
      </c>
      <c r="G6625" s="8">
        <v>27</v>
      </c>
      <c r="I6625" s="8">
        <f t="shared" si="136"/>
        <v>44</v>
      </c>
      <c r="J6625" s="372"/>
    </row>
    <row r="6626" spans="1:10" ht="15" customHeight="1" x14ac:dyDescent="0.2">
      <c r="A6626" s="8">
        <v>1394</v>
      </c>
      <c r="B6626" s="360" t="s">
        <v>1206</v>
      </c>
      <c r="C6626" s="376" t="s">
        <v>404</v>
      </c>
      <c r="D6626" s="52">
        <v>31</v>
      </c>
      <c r="F6626" s="8" t="s">
        <v>295</v>
      </c>
      <c r="G6626" s="8">
        <v>38</v>
      </c>
      <c r="I6626" s="8">
        <f t="shared" si="136"/>
        <v>69</v>
      </c>
      <c r="J6626" s="372"/>
    </row>
    <row r="6627" spans="1:10" ht="15" customHeight="1" x14ac:dyDescent="0.2">
      <c r="A6627" s="8">
        <v>1393</v>
      </c>
      <c r="B6627" s="360" t="s">
        <v>1206</v>
      </c>
      <c r="C6627" s="377" t="s">
        <v>1351</v>
      </c>
      <c r="D6627" s="8">
        <v>29</v>
      </c>
      <c r="F6627" s="52" t="s">
        <v>442</v>
      </c>
      <c r="G6627" s="52">
        <v>13</v>
      </c>
      <c r="I6627" s="8">
        <f t="shared" si="136"/>
        <v>42</v>
      </c>
      <c r="J6627" s="372"/>
    </row>
    <row r="6628" spans="1:10" ht="15" customHeight="1" x14ac:dyDescent="0.2">
      <c r="A6628" s="8">
        <v>1392</v>
      </c>
      <c r="B6628" s="360" t="s">
        <v>1206</v>
      </c>
      <c r="C6628" s="377" t="s">
        <v>1353</v>
      </c>
      <c r="D6628" s="8">
        <v>13</v>
      </c>
      <c r="F6628" s="52" t="s">
        <v>386</v>
      </c>
      <c r="G6628" s="52">
        <v>0</v>
      </c>
      <c r="I6628" s="8">
        <f t="shared" si="136"/>
        <v>13</v>
      </c>
      <c r="J6628" s="372"/>
    </row>
    <row r="6629" spans="1:10" ht="15" customHeight="1" x14ac:dyDescent="0.2">
      <c r="A6629" s="8">
        <v>1391</v>
      </c>
      <c r="B6629" s="360" t="s">
        <v>1206</v>
      </c>
      <c r="C6629" s="377" t="s">
        <v>379</v>
      </c>
      <c r="D6629" s="8">
        <v>31</v>
      </c>
      <c r="F6629" s="52" t="s">
        <v>441</v>
      </c>
      <c r="G6629" s="52">
        <v>6</v>
      </c>
      <c r="I6629" s="8">
        <f t="shared" si="136"/>
        <v>37</v>
      </c>
      <c r="J6629" s="372"/>
    </row>
    <row r="6630" spans="1:10" ht="15" customHeight="1" x14ac:dyDescent="0.2">
      <c r="A6630" s="8">
        <v>1390</v>
      </c>
      <c r="B6630" s="365" t="s">
        <v>1207</v>
      </c>
      <c r="C6630" s="52" t="s">
        <v>422</v>
      </c>
      <c r="D6630" s="52">
        <v>3</v>
      </c>
      <c r="F6630" s="8" t="s">
        <v>139</v>
      </c>
      <c r="G6630" s="8">
        <v>18</v>
      </c>
      <c r="I6630" s="8">
        <f t="shared" si="136"/>
        <v>21</v>
      </c>
      <c r="J6630" s="372"/>
    </row>
    <row r="6631" spans="1:10" ht="15" customHeight="1" x14ac:dyDescent="0.2">
      <c r="A6631" s="8">
        <v>1389</v>
      </c>
      <c r="B6631" s="365" t="s">
        <v>1207</v>
      </c>
      <c r="C6631" s="52" t="s">
        <v>404</v>
      </c>
      <c r="D6631" s="52">
        <v>10</v>
      </c>
      <c r="F6631" s="8" t="s">
        <v>392</v>
      </c>
      <c r="G6631" s="8">
        <v>21</v>
      </c>
      <c r="I6631" s="8">
        <f t="shared" si="136"/>
        <v>31</v>
      </c>
      <c r="J6631" s="372"/>
    </row>
    <row r="6632" spans="1:10" ht="15" customHeight="1" x14ac:dyDescent="0.2">
      <c r="A6632" s="8">
        <v>1388</v>
      </c>
      <c r="B6632" s="365" t="s">
        <v>1207</v>
      </c>
      <c r="C6632" s="52" t="s">
        <v>514</v>
      </c>
      <c r="D6632" s="52">
        <v>9</v>
      </c>
      <c r="F6632" s="8" t="s">
        <v>319</v>
      </c>
      <c r="G6632" s="8">
        <v>42</v>
      </c>
      <c r="I6632" s="8">
        <f t="shared" si="136"/>
        <v>51</v>
      </c>
      <c r="J6632" s="372"/>
    </row>
    <row r="6633" spans="1:10" ht="15" customHeight="1" x14ac:dyDescent="0.2">
      <c r="A6633" s="8">
        <v>1387</v>
      </c>
      <c r="B6633" s="365" t="s">
        <v>1207</v>
      </c>
      <c r="C6633" s="52" t="s">
        <v>256</v>
      </c>
      <c r="D6633" s="52">
        <v>3</v>
      </c>
      <c r="F6633" s="8" t="s">
        <v>379</v>
      </c>
      <c r="G6633" s="8">
        <v>24</v>
      </c>
      <c r="I6633" s="8">
        <f t="shared" si="136"/>
        <v>27</v>
      </c>
      <c r="J6633" s="372"/>
    </row>
    <row r="6634" spans="1:10" ht="15" customHeight="1" x14ac:dyDescent="0.2">
      <c r="A6634" s="8">
        <v>1386</v>
      </c>
      <c r="B6634" s="365" t="s">
        <v>1207</v>
      </c>
      <c r="C6634" s="8" t="s">
        <v>121</v>
      </c>
      <c r="D6634" s="8">
        <v>45</v>
      </c>
      <c r="F6634" s="52" t="s">
        <v>397</v>
      </c>
      <c r="G6634" s="52">
        <v>27</v>
      </c>
      <c r="I6634" s="8">
        <f t="shared" si="136"/>
        <v>72</v>
      </c>
      <c r="J6634" s="372"/>
    </row>
    <row r="6635" spans="1:10" ht="15" customHeight="1" x14ac:dyDescent="0.2">
      <c r="A6635" s="8">
        <v>1385</v>
      </c>
      <c r="B6635" s="365" t="s">
        <v>1207</v>
      </c>
      <c r="C6635" s="52" t="s">
        <v>441</v>
      </c>
      <c r="D6635" s="52">
        <v>0</v>
      </c>
      <c r="F6635" s="8" t="s">
        <v>1355</v>
      </c>
      <c r="G6635" s="8">
        <v>17</v>
      </c>
      <c r="I6635" s="8">
        <f t="shared" si="136"/>
        <v>17</v>
      </c>
      <c r="J6635" s="372"/>
    </row>
    <row r="6636" spans="1:10" ht="15" customHeight="1" x14ac:dyDescent="0.2">
      <c r="A6636" s="8">
        <v>1384</v>
      </c>
      <c r="B6636" s="365" t="s">
        <v>1207</v>
      </c>
      <c r="C6636" s="52" t="s">
        <v>295</v>
      </c>
      <c r="D6636" s="52">
        <v>0</v>
      </c>
      <c r="F6636" s="8" t="s">
        <v>1353</v>
      </c>
      <c r="G6636" s="8">
        <v>36</v>
      </c>
      <c r="I6636" s="8">
        <f t="shared" si="136"/>
        <v>36</v>
      </c>
      <c r="J6636" s="372"/>
    </row>
    <row r="6637" spans="1:10" ht="15" customHeight="1" x14ac:dyDescent="0.2">
      <c r="A6637" s="8">
        <v>1383</v>
      </c>
      <c r="B6637" s="365" t="s">
        <v>1207</v>
      </c>
      <c r="C6637" s="52" t="s">
        <v>8219</v>
      </c>
      <c r="D6637" s="52">
        <v>7</v>
      </c>
      <c r="F6637" s="8" t="s">
        <v>442</v>
      </c>
      <c r="G6637" s="8">
        <v>26</v>
      </c>
      <c r="I6637" s="8">
        <f t="shared" si="136"/>
        <v>33</v>
      </c>
      <c r="J6637" s="372"/>
    </row>
    <row r="6638" spans="1:10" ht="15" customHeight="1" x14ac:dyDescent="0.2">
      <c r="A6638" s="8">
        <v>1382</v>
      </c>
      <c r="B6638" s="365" t="s">
        <v>1207</v>
      </c>
      <c r="C6638" s="52" t="s">
        <v>516</v>
      </c>
      <c r="D6638" s="52">
        <v>10</v>
      </c>
      <c r="F6638" s="8" t="s">
        <v>1351</v>
      </c>
      <c r="G6638" s="8">
        <v>30</v>
      </c>
      <c r="I6638" s="8">
        <f t="shared" si="136"/>
        <v>40</v>
      </c>
      <c r="J6638" s="372"/>
    </row>
    <row r="6639" spans="1:10" ht="15" customHeight="1" x14ac:dyDescent="0.2">
      <c r="A6639" s="8">
        <v>1381</v>
      </c>
      <c r="B6639" s="365" t="s">
        <v>1207</v>
      </c>
      <c r="C6639" s="52" t="s">
        <v>1347</v>
      </c>
      <c r="D6639" s="52">
        <v>20</v>
      </c>
      <c r="F6639" s="8" t="s">
        <v>540</v>
      </c>
      <c r="G6639" s="8">
        <v>52</v>
      </c>
      <c r="I6639" s="8">
        <f t="shared" si="136"/>
        <v>72</v>
      </c>
      <c r="J6639" s="372"/>
    </row>
    <row r="6640" spans="1:10" ht="15" customHeight="1" x14ac:dyDescent="0.2">
      <c r="A6640" s="8">
        <v>1380</v>
      </c>
      <c r="B6640" s="365" t="s">
        <v>1207</v>
      </c>
      <c r="C6640" s="52" t="s">
        <v>409</v>
      </c>
      <c r="D6640" s="52">
        <v>10</v>
      </c>
      <c r="F6640" s="8" t="s">
        <v>1323</v>
      </c>
      <c r="G6640" s="8">
        <v>27</v>
      </c>
      <c r="I6640" s="8">
        <f t="shared" si="136"/>
        <v>37</v>
      </c>
      <c r="J6640" s="372"/>
    </row>
    <row r="6641" spans="1:10" ht="15" customHeight="1" x14ac:dyDescent="0.2">
      <c r="A6641" s="8">
        <v>1379</v>
      </c>
      <c r="B6641" s="365" t="s">
        <v>1207</v>
      </c>
      <c r="C6641" s="8" t="s">
        <v>187</v>
      </c>
      <c r="D6641" s="8">
        <v>73</v>
      </c>
      <c r="F6641" s="52" t="s">
        <v>386</v>
      </c>
      <c r="G6641" s="52">
        <v>14</v>
      </c>
      <c r="H6641" s="216" t="s">
        <v>1382</v>
      </c>
      <c r="I6641" s="8">
        <f t="shared" si="136"/>
        <v>87</v>
      </c>
      <c r="J6641" s="372"/>
    </row>
    <row r="6642" spans="1:10" ht="15" customHeight="1" x14ac:dyDescent="0.2">
      <c r="A6642" s="8">
        <v>1378</v>
      </c>
      <c r="B6642" s="365" t="s">
        <v>1207</v>
      </c>
      <c r="C6642" s="52" t="s">
        <v>439</v>
      </c>
      <c r="D6642" s="52">
        <v>17</v>
      </c>
      <c r="E6642" s="52" t="s">
        <v>777</v>
      </c>
      <c r="F6642" s="8" t="s">
        <v>138</v>
      </c>
      <c r="G6642" s="8">
        <v>23</v>
      </c>
      <c r="I6642" s="8">
        <f t="shared" si="136"/>
        <v>40</v>
      </c>
      <c r="J6642" s="372"/>
    </row>
    <row r="6643" spans="1:10" ht="15" customHeight="1" x14ac:dyDescent="0.2">
      <c r="A6643" s="8">
        <v>1377</v>
      </c>
      <c r="B6643" s="365" t="s">
        <v>1207</v>
      </c>
      <c r="C6643" s="52" t="s">
        <v>1352</v>
      </c>
      <c r="D6643" s="52">
        <v>9</v>
      </c>
      <c r="F6643" s="8" t="s">
        <v>243</v>
      </c>
      <c r="G6643" s="8">
        <v>10</v>
      </c>
      <c r="I6643" s="8">
        <f t="shared" si="136"/>
        <v>19</v>
      </c>
      <c r="J6643" s="372"/>
    </row>
    <row r="6644" spans="1:10" ht="15" customHeight="1" x14ac:dyDescent="0.2">
      <c r="A6644" s="8">
        <v>1376</v>
      </c>
      <c r="B6644" s="360" t="s">
        <v>1208</v>
      </c>
      <c r="C6644" s="376" t="s">
        <v>392</v>
      </c>
      <c r="D6644" s="52">
        <v>32</v>
      </c>
      <c r="F6644" s="8" t="s">
        <v>187</v>
      </c>
      <c r="G6644" s="8">
        <v>42</v>
      </c>
      <c r="I6644" s="8">
        <f t="shared" si="136"/>
        <v>74</v>
      </c>
      <c r="J6644" s="372"/>
    </row>
    <row r="6645" spans="1:10" ht="15" customHeight="1" x14ac:dyDescent="0.2">
      <c r="A6645" s="8">
        <v>1375</v>
      </c>
      <c r="B6645" s="360" t="s">
        <v>1208</v>
      </c>
      <c r="C6645" s="376" t="s">
        <v>540</v>
      </c>
      <c r="D6645" s="52">
        <v>0</v>
      </c>
      <c r="F6645" s="8" t="s">
        <v>1323</v>
      </c>
      <c r="G6645" s="8">
        <v>58</v>
      </c>
      <c r="I6645" s="8">
        <f t="shared" si="136"/>
        <v>58</v>
      </c>
      <c r="J6645" s="372"/>
    </row>
    <row r="6646" spans="1:10" ht="15" customHeight="1" x14ac:dyDescent="0.2">
      <c r="A6646" s="8">
        <v>1374</v>
      </c>
      <c r="B6646" s="360" t="s">
        <v>1208</v>
      </c>
      <c r="C6646" s="376" t="s">
        <v>409</v>
      </c>
      <c r="D6646" s="52">
        <v>20</v>
      </c>
      <c r="F6646" s="8" t="s">
        <v>514</v>
      </c>
      <c r="G6646" s="8">
        <v>23</v>
      </c>
      <c r="I6646" s="8">
        <f t="shared" si="136"/>
        <v>43</v>
      </c>
      <c r="J6646" s="372"/>
    </row>
    <row r="6647" spans="1:10" ht="15" customHeight="1" x14ac:dyDescent="0.2">
      <c r="A6647" s="8">
        <v>1373</v>
      </c>
      <c r="B6647" s="360" t="s">
        <v>1208</v>
      </c>
      <c r="C6647" s="376" t="s">
        <v>121</v>
      </c>
      <c r="D6647" s="52">
        <v>24</v>
      </c>
      <c r="F6647" s="8" t="s">
        <v>422</v>
      </c>
      <c r="G6647" s="8">
        <v>38</v>
      </c>
      <c r="I6647" s="8">
        <f t="shared" si="136"/>
        <v>62</v>
      </c>
      <c r="J6647" s="372"/>
    </row>
    <row r="6648" spans="1:10" ht="15" customHeight="1" x14ac:dyDescent="0.2">
      <c r="A6648" s="8">
        <v>1372</v>
      </c>
      <c r="B6648" s="360" t="s">
        <v>1208</v>
      </c>
      <c r="C6648" s="377" t="s">
        <v>442</v>
      </c>
      <c r="D6648" s="8">
        <v>36</v>
      </c>
      <c r="F6648" s="52" t="s">
        <v>516</v>
      </c>
      <c r="G6648" s="52">
        <v>16</v>
      </c>
      <c r="I6648" s="8">
        <f t="shared" si="136"/>
        <v>52</v>
      </c>
      <c r="J6648" s="372"/>
    </row>
    <row r="6649" spans="1:10" ht="15" customHeight="1" x14ac:dyDescent="0.2">
      <c r="A6649" s="8">
        <v>1371</v>
      </c>
      <c r="B6649" s="360" t="s">
        <v>1208</v>
      </c>
      <c r="C6649" s="376" t="s">
        <v>397</v>
      </c>
      <c r="D6649" s="52">
        <v>3</v>
      </c>
      <c r="F6649" s="8" t="s">
        <v>379</v>
      </c>
      <c r="G6649" s="8">
        <v>30</v>
      </c>
      <c r="I6649" s="8">
        <f t="shared" si="136"/>
        <v>33</v>
      </c>
      <c r="J6649" s="372"/>
    </row>
    <row r="6650" spans="1:10" ht="15" customHeight="1" x14ac:dyDescent="0.2">
      <c r="A6650" s="8">
        <v>1370</v>
      </c>
      <c r="B6650" s="360" t="s">
        <v>1208</v>
      </c>
      <c r="C6650" s="376" t="s">
        <v>1353</v>
      </c>
      <c r="D6650" s="52">
        <v>28</v>
      </c>
      <c r="F6650" s="8" t="s">
        <v>439</v>
      </c>
      <c r="G6650" s="8">
        <v>44</v>
      </c>
      <c r="I6650" s="8">
        <f t="shared" si="136"/>
        <v>72</v>
      </c>
      <c r="J6650" s="372"/>
    </row>
    <row r="6651" spans="1:10" ht="15" customHeight="1" x14ac:dyDescent="0.2">
      <c r="A6651" s="8">
        <v>1369</v>
      </c>
      <c r="B6651" s="360" t="s">
        <v>1208</v>
      </c>
      <c r="C6651" s="377" t="s">
        <v>319</v>
      </c>
      <c r="D6651" s="8">
        <v>31</v>
      </c>
      <c r="F6651" s="52" t="s">
        <v>138</v>
      </c>
      <c r="G6651" s="52">
        <v>29</v>
      </c>
      <c r="I6651" s="8">
        <f t="shared" si="136"/>
        <v>60</v>
      </c>
      <c r="J6651" s="372"/>
    </row>
    <row r="6652" spans="1:10" ht="15" customHeight="1" x14ac:dyDescent="0.2">
      <c r="A6652" s="8">
        <v>1368</v>
      </c>
      <c r="B6652" s="360" t="s">
        <v>1208</v>
      </c>
      <c r="C6652" s="376" t="s">
        <v>441</v>
      </c>
      <c r="D6652" s="52">
        <v>13</v>
      </c>
      <c r="F6652" s="8" t="s">
        <v>256</v>
      </c>
      <c r="G6652" s="8">
        <v>44</v>
      </c>
      <c r="I6652" s="8">
        <f t="shared" si="136"/>
        <v>57</v>
      </c>
      <c r="J6652" s="372"/>
    </row>
    <row r="6653" spans="1:10" ht="15" customHeight="1" x14ac:dyDescent="0.2">
      <c r="A6653" s="8">
        <v>1367</v>
      </c>
      <c r="B6653" s="360" t="s">
        <v>1208</v>
      </c>
      <c r="C6653" s="376" t="s">
        <v>1351</v>
      </c>
      <c r="D6653" s="52">
        <v>7</v>
      </c>
      <c r="F6653" s="8" t="s">
        <v>154</v>
      </c>
      <c r="G6653" s="8">
        <v>23</v>
      </c>
      <c r="I6653" s="8">
        <f t="shared" si="136"/>
        <v>30</v>
      </c>
      <c r="J6653" s="372"/>
    </row>
    <row r="6654" spans="1:10" ht="15" customHeight="1" x14ac:dyDescent="0.2">
      <c r="A6654" s="8">
        <v>1366</v>
      </c>
      <c r="B6654" s="360" t="s">
        <v>1208</v>
      </c>
      <c r="C6654" s="377" t="s">
        <v>1352</v>
      </c>
      <c r="D6654" s="8">
        <v>47</v>
      </c>
      <c r="F6654" s="52" t="s">
        <v>295</v>
      </c>
      <c r="G6654" s="52">
        <v>5</v>
      </c>
      <c r="I6654" s="8">
        <f t="shared" si="136"/>
        <v>52</v>
      </c>
      <c r="J6654" s="372"/>
    </row>
    <row r="6655" spans="1:10" ht="15" customHeight="1" x14ac:dyDescent="0.2">
      <c r="A6655" s="8">
        <v>1365</v>
      </c>
      <c r="B6655" s="360" t="s">
        <v>1208</v>
      </c>
      <c r="C6655" s="377" t="s">
        <v>386</v>
      </c>
      <c r="D6655" s="8">
        <v>42</v>
      </c>
      <c r="F6655" s="52" t="s">
        <v>752</v>
      </c>
      <c r="G6655" s="52">
        <v>17</v>
      </c>
      <c r="I6655" s="8">
        <f t="shared" si="136"/>
        <v>59</v>
      </c>
      <c r="J6655" s="372"/>
    </row>
    <row r="6656" spans="1:10" ht="15" customHeight="1" x14ac:dyDescent="0.2">
      <c r="A6656" s="8">
        <v>1364</v>
      </c>
      <c r="B6656" s="360" t="s">
        <v>1208</v>
      </c>
      <c r="C6656" s="377" t="s">
        <v>139</v>
      </c>
      <c r="D6656" s="8">
        <v>49</v>
      </c>
      <c r="F6656" s="52" t="s">
        <v>1347</v>
      </c>
      <c r="G6656" s="52">
        <v>3</v>
      </c>
      <c r="H6656" s="216" t="s">
        <v>1385</v>
      </c>
      <c r="I6656" s="8">
        <f t="shared" si="136"/>
        <v>52</v>
      </c>
      <c r="J6656" s="372"/>
    </row>
    <row r="6657" spans="1:10" ht="15" customHeight="1" x14ac:dyDescent="0.2">
      <c r="A6657" s="8">
        <v>1363</v>
      </c>
      <c r="B6657" s="360" t="s">
        <v>1208</v>
      </c>
      <c r="C6657" s="376" t="s">
        <v>1355</v>
      </c>
      <c r="D6657" s="52">
        <v>17</v>
      </c>
      <c r="F6657" s="8" t="s">
        <v>400</v>
      </c>
      <c r="G6657" s="8">
        <v>41</v>
      </c>
      <c r="I6657" s="8">
        <f t="shared" si="136"/>
        <v>58</v>
      </c>
      <c r="J6657" s="372"/>
    </row>
    <row r="6658" spans="1:10" ht="15" customHeight="1" x14ac:dyDescent="0.2">
      <c r="A6658" s="8">
        <v>1362</v>
      </c>
      <c r="B6658" s="365" t="s">
        <v>1209</v>
      </c>
      <c r="C6658" s="52" t="s">
        <v>138</v>
      </c>
      <c r="D6658" s="52">
        <v>6</v>
      </c>
      <c r="F6658" s="8" t="s">
        <v>442</v>
      </c>
      <c r="G6658" s="8">
        <v>30</v>
      </c>
      <c r="I6658" s="8">
        <f t="shared" si="136"/>
        <v>36</v>
      </c>
      <c r="J6658" s="372"/>
    </row>
    <row r="6659" spans="1:10" ht="15" customHeight="1" x14ac:dyDescent="0.2">
      <c r="A6659" s="8">
        <v>1361</v>
      </c>
      <c r="B6659" s="365" t="s">
        <v>1209</v>
      </c>
      <c r="C6659" s="52" t="s">
        <v>1355</v>
      </c>
      <c r="D6659" s="52">
        <v>17</v>
      </c>
      <c r="F6659" s="8" t="s">
        <v>540</v>
      </c>
      <c r="G6659" s="8">
        <v>23</v>
      </c>
      <c r="I6659" s="8">
        <f t="shared" si="136"/>
        <v>40</v>
      </c>
      <c r="J6659" s="372"/>
    </row>
    <row r="6660" spans="1:10" ht="15" customHeight="1" x14ac:dyDescent="0.2">
      <c r="A6660" s="8">
        <v>1360</v>
      </c>
      <c r="B6660" s="365" t="s">
        <v>1209</v>
      </c>
      <c r="C6660" s="8" t="s">
        <v>422</v>
      </c>
      <c r="D6660" s="8">
        <v>35</v>
      </c>
      <c r="F6660" s="52" t="s">
        <v>1351</v>
      </c>
      <c r="G6660" s="52">
        <v>10</v>
      </c>
      <c r="I6660" s="8">
        <f t="shared" si="136"/>
        <v>45</v>
      </c>
      <c r="J6660" s="372"/>
    </row>
    <row r="6661" spans="1:10" ht="15" customHeight="1" x14ac:dyDescent="0.2">
      <c r="A6661" s="8">
        <v>1359</v>
      </c>
      <c r="B6661" s="365" t="s">
        <v>1209</v>
      </c>
      <c r="C6661" s="52" t="s">
        <v>154</v>
      </c>
      <c r="D6661" s="52">
        <v>13</v>
      </c>
      <c r="F6661" s="8" t="s">
        <v>404</v>
      </c>
      <c r="G6661" s="8">
        <v>27</v>
      </c>
      <c r="I6661" s="8">
        <f t="shared" si="136"/>
        <v>40</v>
      </c>
      <c r="J6661" s="372"/>
    </row>
    <row r="6662" spans="1:10" ht="15" customHeight="1" x14ac:dyDescent="0.2">
      <c r="A6662" s="8">
        <v>1358</v>
      </c>
      <c r="B6662" s="365" t="s">
        <v>1209</v>
      </c>
      <c r="C6662" s="52" t="s">
        <v>439</v>
      </c>
      <c r="D6662" s="52">
        <v>17</v>
      </c>
      <c r="F6662" s="8" t="s">
        <v>1352</v>
      </c>
      <c r="G6662" s="8">
        <v>28</v>
      </c>
      <c r="I6662" s="8">
        <f t="shared" si="136"/>
        <v>45</v>
      </c>
      <c r="J6662" s="372"/>
    </row>
    <row r="6663" spans="1:10" ht="15" customHeight="1" x14ac:dyDescent="0.2">
      <c r="A6663" s="8">
        <v>1357</v>
      </c>
      <c r="B6663" s="365" t="s">
        <v>1209</v>
      </c>
      <c r="C6663" s="52" t="s">
        <v>319</v>
      </c>
      <c r="D6663" s="52">
        <v>14</v>
      </c>
      <c r="F6663" s="8" t="s">
        <v>409</v>
      </c>
      <c r="G6663" s="8">
        <v>28</v>
      </c>
      <c r="I6663" s="8">
        <f t="shared" si="136"/>
        <v>42</v>
      </c>
      <c r="J6663" s="372"/>
    </row>
    <row r="6664" spans="1:10" ht="15" customHeight="1" x14ac:dyDescent="0.2">
      <c r="A6664" s="8">
        <v>1356</v>
      </c>
      <c r="B6664" s="365" t="s">
        <v>1209</v>
      </c>
      <c r="C6664" s="52" t="s">
        <v>295</v>
      </c>
      <c r="D6664" s="52">
        <v>3</v>
      </c>
      <c r="F6664" s="8" t="s">
        <v>397</v>
      </c>
      <c r="G6664" s="8">
        <v>29</v>
      </c>
      <c r="I6664" s="8">
        <f t="shared" si="136"/>
        <v>32</v>
      </c>
      <c r="J6664" s="372"/>
    </row>
    <row r="6665" spans="1:10" ht="15" customHeight="1" x14ac:dyDescent="0.2">
      <c r="A6665" s="8">
        <v>1355</v>
      </c>
      <c r="B6665" s="365" t="s">
        <v>1209</v>
      </c>
      <c r="C6665" s="8" t="s">
        <v>514</v>
      </c>
      <c r="D6665" s="8">
        <v>49</v>
      </c>
      <c r="F6665" s="52" t="s">
        <v>1347</v>
      </c>
      <c r="G6665" s="52">
        <v>24</v>
      </c>
      <c r="I6665" s="8">
        <f t="shared" si="136"/>
        <v>73</v>
      </c>
      <c r="J6665" s="372"/>
    </row>
    <row r="6666" spans="1:10" ht="15" customHeight="1" x14ac:dyDescent="0.2">
      <c r="A6666" s="8">
        <v>1354</v>
      </c>
      <c r="B6666" s="365" t="s">
        <v>1209</v>
      </c>
      <c r="C6666" s="52" t="s">
        <v>187</v>
      </c>
      <c r="D6666" s="52">
        <v>24</v>
      </c>
      <c r="F6666" s="8" t="s">
        <v>243</v>
      </c>
      <c r="G6666" s="8">
        <v>28</v>
      </c>
      <c r="I6666" s="8">
        <f t="shared" si="136"/>
        <v>52</v>
      </c>
      <c r="J6666" s="372"/>
    </row>
    <row r="6667" spans="1:10" ht="15" customHeight="1" x14ac:dyDescent="0.2">
      <c r="A6667" s="8">
        <v>1353</v>
      </c>
      <c r="B6667" s="365" t="s">
        <v>1209</v>
      </c>
      <c r="C6667" s="52" t="s">
        <v>121</v>
      </c>
      <c r="D6667" s="52">
        <v>20</v>
      </c>
      <c r="F6667" s="8" t="s">
        <v>441</v>
      </c>
      <c r="G6667" s="8">
        <v>28</v>
      </c>
      <c r="I6667" s="8">
        <f t="shared" si="136"/>
        <v>48</v>
      </c>
      <c r="J6667" s="372"/>
    </row>
    <row r="6668" spans="1:10" ht="15" customHeight="1" x14ac:dyDescent="0.2">
      <c r="A6668" s="8">
        <v>1352</v>
      </c>
      <c r="B6668" s="365" t="s">
        <v>1209</v>
      </c>
      <c r="C6668" s="8" t="s">
        <v>1323</v>
      </c>
      <c r="D6668" s="8">
        <v>45</v>
      </c>
      <c r="F6668" s="52" t="s">
        <v>400</v>
      </c>
      <c r="G6668" s="52">
        <v>7</v>
      </c>
      <c r="H6668" s="216" t="s">
        <v>1434</v>
      </c>
      <c r="I6668" s="8">
        <f t="shared" si="136"/>
        <v>52</v>
      </c>
      <c r="J6668" s="372"/>
    </row>
    <row r="6669" spans="1:10" ht="15" customHeight="1" x14ac:dyDescent="0.2">
      <c r="A6669" s="8">
        <v>1351</v>
      </c>
      <c r="B6669" s="365" t="s">
        <v>1209</v>
      </c>
      <c r="C6669" s="8" t="s">
        <v>379</v>
      </c>
      <c r="D6669" s="8">
        <v>16</v>
      </c>
      <c r="F6669" s="52" t="s">
        <v>256</v>
      </c>
      <c r="G6669" s="52">
        <v>10</v>
      </c>
      <c r="I6669" s="8">
        <f t="shared" si="136"/>
        <v>26</v>
      </c>
      <c r="J6669" s="372"/>
    </row>
    <row r="6670" spans="1:10" ht="15" customHeight="1" x14ac:dyDescent="0.2">
      <c r="A6670" s="8">
        <v>1350</v>
      </c>
      <c r="B6670" s="365" t="s">
        <v>1209</v>
      </c>
      <c r="C6670" s="52" t="s">
        <v>516</v>
      </c>
      <c r="D6670" s="52">
        <v>6</v>
      </c>
      <c r="F6670" s="8" t="s">
        <v>139</v>
      </c>
      <c r="G6670" s="8">
        <v>35</v>
      </c>
      <c r="I6670" s="8">
        <f t="shared" si="136"/>
        <v>41</v>
      </c>
      <c r="J6670" s="372"/>
    </row>
    <row r="6671" spans="1:10" ht="15" customHeight="1" x14ac:dyDescent="0.2">
      <c r="A6671" s="8">
        <v>1349</v>
      </c>
      <c r="B6671" s="360" t="s">
        <v>1210</v>
      </c>
      <c r="C6671" s="377" t="s">
        <v>441</v>
      </c>
      <c r="D6671" s="8">
        <v>14</v>
      </c>
      <c r="F6671" s="52" t="s">
        <v>295</v>
      </c>
      <c r="G6671" s="52">
        <v>10</v>
      </c>
      <c r="I6671" s="8">
        <f t="shared" si="136"/>
        <v>24</v>
      </c>
      <c r="J6671" s="372"/>
    </row>
    <row r="6672" spans="1:10" ht="15" customHeight="1" x14ac:dyDescent="0.2">
      <c r="A6672" s="8">
        <v>1348</v>
      </c>
      <c r="B6672" s="360" t="s">
        <v>1210</v>
      </c>
      <c r="C6672" s="376" t="s">
        <v>442</v>
      </c>
      <c r="D6672" s="52">
        <v>10</v>
      </c>
      <c r="F6672" s="8" t="s">
        <v>422</v>
      </c>
      <c r="G6672" s="8">
        <v>14</v>
      </c>
      <c r="I6672" s="8">
        <f t="shared" si="136"/>
        <v>24</v>
      </c>
      <c r="J6672" s="372"/>
    </row>
    <row r="6673" spans="1:10" ht="15" customHeight="1" x14ac:dyDescent="0.2">
      <c r="A6673" s="8">
        <v>1347</v>
      </c>
      <c r="B6673" s="360" t="s">
        <v>1210</v>
      </c>
      <c r="C6673" s="377" t="s">
        <v>1323</v>
      </c>
      <c r="D6673" s="8">
        <v>48</v>
      </c>
      <c r="F6673" s="52" t="s">
        <v>386</v>
      </c>
      <c r="G6673" s="52">
        <v>13</v>
      </c>
      <c r="H6673" s="216" t="s">
        <v>1434</v>
      </c>
      <c r="I6673" s="8">
        <f t="shared" si="136"/>
        <v>61</v>
      </c>
      <c r="J6673" s="372"/>
    </row>
    <row r="6674" spans="1:10" ht="15" customHeight="1" x14ac:dyDescent="0.2">
      <c r="A6674" s="8">
        <v>1346</v>
      </c>
      <c r="B6674" s="360" t="s">
        <v>1210</v>
      </c>
      <c r="C6674" s="376" t="s">
        <v>154</v>
      </c>
      <c r="D6674" s="52">
        <v>7</v>
      </c>
      <c r="F6674" s="8" t="s">
        <v>379</v>
      </c>
      <c r="G6674" s="8">
        <v>45</v>
      </c>
      <c r="I6674" s="8">
        <f t="shared" si="136"/>
        <v>52</v>
      </c>
      <c r="J6674" s="372"/>
    </row>
    <row r="6675" spans="1:10" ht="15" customHeight="1" x14ac:dyDescent="0.2">
      <c r="A6675" s="8">
        <v>1345</v>
      </c>
      <c r="B6675" s="360" t="s">
        <v>1210</v>
      </c>
      <c r="C6675" s="376" t="s">
        <v>439</v>
      </c>
      <c r="D6675" s="52">
        <v>10</v>
      </c>
      <c r="F6675" s="8" t="s">
        <v>243</v>
      </c>
      <c r="G6675" s="8">
        <v>44</v>
      </c>
      <c r="I6675" s="8">
        <f t="shared" si="136"/>
        <v>54</v>
      </c>
      <c r="J6675" s="372"/>
    </row>
    <row r="6676" spans="1:10" ht="15" customHeight="1" x14ac:dyDescent="0.2">
      <c r="A6676" s="8">
        <v>1344</v>
      </c>
      <c r="B6676" s="360" t="s">
        <v>1210</v>
      </c>
      <c r="C6676" s="377" t="s">
        <v>392</v>
      </c>
      <c r="D6676" s="8">
        <v>35</v>
      </c>
      <c r="F6676" s="52" t="s">
        <v>1353</v>
      </c>
      <c r="G6676" s="52">
        <v>20</v>
      </c>
      <c r="I6676" s="8">
        <f t="shared" si="136"/>
        <v>55</v>
      </c>
      <c r="J6676" s="372"/>
    </row>
    <row r="6677" spans="1:10" ht="15" customHeight="1" x14ac:dyDescent="0.2">
      <c r="A6677" s="8">
        <v>1343</v>
      </c>
      <c r="B6677" s="360" t="s">
        <v>1210</v>
      </c>
      <c r="C6677" s="377" t="s">
        <v>404</v>
      </c>
      <c r="D6677" s="8">
        <v>49</v>
      </c>
      <c r="F6677" s="52" t="s">
        <v>752</v>
      </c>
      <c r="G6677" s="52">
        <v>17</v>
      </c>
      <c r="I6677" s="8">
        <f t="shared" si="136"/>
        <v>66</v>
      </c>
      <c r="J6677" s="372"/>
    </row>
    <row r="6678" spans="1:10" ht="15" customHeight="1" x14ac:dyDescent="0.2">
      <c r="A6678" s="8">
        <v>1342</v>
      </c>
      <c r="B6678" s="360" t="s">
        <v>1210</v>
      </c>
      <c r="C6678" s="377" t="s">
        <v>1351</v>
      </c>
      <c r="D6678" s="8">
        <v>34</v>
      </c>
      <c r="F6678" s="52" t="s">
        <v>397</v>
      </c>
      <c r="G6678" s="52">
        <v>7</v>
      </c>
      <c r="I6678" s="8">
        <f t="shared" si="136"/>
        <v>41</v>
      </c>
      <c r="J6678" s="372"/>
    </row>
    <row r="6679" spans="1:10" ht="15" customHeight="1" x14ac:dyDescent="0.2">
      <c r="A6679" s="8">
        <v>1341</v>
      </c>
      <c r="B6679" s="360" t="s">
        <v>1210</v>
      </c>
      <c r="C6679" s="376" t="s">
        <v>138</v>
      </c>
      <c r="D6679" s="52">
        <v>10</v>
      </c>
      <c r="F6679" s="8" t="s">
        <v>187</v>
      </c>
      <c r="G6679" s="8">
        <v>31</v>
      </c>
      <c r="I6679" s="8">
        <f t="shared" si="136"/>
        <v>41</v>
      </c>
      <c r="J6679" s="372"/>
    </row>
    <row r="6680" spans="1:10" ht="15" customHeight="1" x14ac:dyDescent="0.2">
      <c r="A6680" s="8">
        <v>1340</v>
      </c>
      <c r="B6680" s="360" t="s">
        <v>1210</v>
      </c>
      <c r="C6680" s="377" t="s">
        <v>540</v>
      </c>
      <c r="D6680" s="8">
        <v>21</v>
      </c>
      <c r="F6680" s="52" t="s">
        <v>400</v>
      </c>
      <c r="G6680" s="52">
        <v>13</v>
      </c>
      <c r="I6680" s="8">
        <f t="shared" si="136"/>
        <v>34</v>
      </c>
      <c r="J6680" s="372"/>
    </row>
    <row r="6681" spans="1:10" ht="15" customHeight="1" x14ac:dyDescent="0.2">
      <c r="A6681" s="8">
        <v>1339</v>
      </c>
      <c r="B6681" s="360" t="s">
        <v>1210</v>
      </c>
      <c r="C6681" s="377" t="s">
        <v>1347</v>
      </c>
      <c r="D6681" s="8">
        <v>23</v>
      </c>
      <c r="E6681" s="52" t="s">
        <v>777</v>
      </c>
      <c r="F6681" s="52" t="s">
        <v>1355</v>
      </c>
      <c r="G6681" s="52">
        <v>17</v>
      </c>
      <c r="I6681" s="8">
        <f t="shared" si="136"/>
        <v>40</v>
      </c>
      <c r="J6681" s="372"/>
    </row>
    <row r="6682" spans="1:10" ht="15" customHeight="1" x14ac:dyDescent="0.2">
      <c r="A6682" s="8">
        <v>1338</v>
      </c>
      <c r="B6682" s="360" t="s">
        <v>1210</v>
      </c>
      <c r="C6682" s="376" t="s">
        <v>256</v>
      </c>
      <c r="D6682" s="52">
        <v>24</v>
      </c>
      <c r="F6682" s="8" t="s">
        <v>121</v>
      </c>
      <c r="G6682" s="8">
        <v>25</v>
      </c>
      <c r="I6682" s="8">
        <f t="shared" si="136"/>
        <v>49</v>
      </c>
      <c r="J6682" s="372"/>
    </row>
    <row r="6683" spans="1:10" ht="15" customHeight="1" x14ac:dyDescent="0.2">
      <c r="A6683" s="8">
        <v>1337</v>
      </c>
      <c r="B6683" s="365" t="s">
        <v>1211</v>
      </c>
      <c r="C6683" s="52" t="s">
        <v>187</v>
      </c>
      <c r="D6683" s="52">
        <v>16</v>
      </c>
      <c r="F6683" s="8" t="s">
        <v>319</v>
      </c>
      <c r="G6683" s="8">
        <v>17</v>
      </c>
      <c r="I6683" s="8">
        <f t="shared" si="136"/>
        <v>33</v>
      </c>
      <c r="J6683" s="372"/>
    </row>
    <row r="6684" spans="1:10" ht="15" customHeight="1" x14ac:dyDescent="0.2">
      <c r="A6684" s="8">
        <v>1336</v>
      </c>
      <c r="B6684" s="365" t="s">
        <v>1211</v>
      </c>
      <c r="C6684" s="52" t="s">
        <v>400</v>
      </c>
      <c r="D6684" s="52">
        <v>10</v>
      </c>
      <c r="F6684" s="8" t="s">
        <v>1353</v>
      </c>
      <c r="G6684" s="8">
        <v>17</v>
      </c>
      <c r="I6684" s="8">
        <f t="shared" si="136"/>
        <v>27</v>
      </c>
      <c r="J6684" s="372"/>
    </row>
    <row r="6685" spans="1:10" ht="15" customHeight="1" x14ac:dyDescent="0.2">
      <c r="A6685" s="8">
        <v>1335</v>
      </c>
      <c r="B6685" s="365" t="s">
        <v>1211</v>
      </c>
      <c r="C6685" s="52" t="s">
        <v>516</v>
      </c>
      <c r="D6685" s="52">
        <v>7</v>
      </c>
      <c r="F6685" s="8" t="s">
        <v>409</v>
      </c>
      <c r="G6685" s="8">
        <v>41</v>
      </c>
      <c r="I6685" s="8">
        <f t="shared" ref="I6685:I6748" si="137">D6685+G6685</f>
        <v>48</v>
      </c>
      <c r="J6685" s="372"/>
    </row>
    <row r="6686" spans="1:10" ht="15" customHeight="1" x14ac:dyDescent="0.2">
      <c r="A6686" s="8">
        <v>1334</v>
      </c>
      <c r="B6686" s="365" t="s">
        <v>1211</v>
      </c>
      <c r="C6686" s="8" t="s">
        <v>243</v>
      </c>
      <c r="D6686" s="8">
        <v>27</v>
      </c>
      <c r="F6686" s="52" t="s">
        <v>442</v>
      </c>
      <c r="G6686" s="52">
        <v>6</v>
      </c>
      <c r="I6686" s="8">
        <f t="shared" si="137"/>
        <v>33</v>
      </c>
      <c r="J6686" s="372"/>
    </row>
    <row r="6687" spans="1:10" ht="15" customHeight="1" x14ac:dyDescent="0.2">
      <c r="A6687" s="8">
        <v>1333</v>
      </c>
      <c r="B6687" s="365" t="s">
        <v>1211</v>
      </c>
      <c r="C6687" s="52" t="s">
        <v>386</v>
      </c>
      <c r="D6687" s="52">
        <v>28</v>
      </c>
      <c r="F6687" s="8" t="s">
        <v>379</v>
      </c>
      <c r="G6687" s="8">
        <v>35</v>
      </c>
      <c r="I6687" s="8">
        <f t="shared" si="137"/>
        <v>63</v>
      </c>
      <c r="J6687" s="372"/>
    </row>
    <row r="6688" spans="1:10" ht="15" customHeight="1" x14ac:dyDescent="0.2">
      <c r="A6688" s="8">
        <v>1332</v>
      </c>
      <c r="B6688" s="365" t="s">
        <v>1211</v>
      </c>
      <c r="C6688" s="52" t="s">
        <v>397</v>
      </c>
      <c r="D6688" s="52">
        <v>14</v>
      </c>
      <c r="F6688" s="8" t="s">
        <v>514</v>
      </c>
      <c r="G6688" s="8">
        <v>31</v>
      </c>
      <c r="I6688" s="8">
        <f t="shared" si="137"/>
        <v>45</v>
      </c>
      <c r="J6688" s="372"/>
    </row>
    <row r="6689" spans="1:10" ht="15" customHeight="1" x14ac:dyDescent="0.2">
      <c r="A6689" s="8">
        <v>1331</v>
      </c>
      <c r="B6689" s="365" t="s">
        <v>1211</v>
      </c>
      <c r="C6689" s="52" t="s">
        <v>295</v>
      </c>
      <c r="D6689" s="52">
        <v>7</v>
      </c>
      <c r="F6689" s="8" t="s">
        <v>256</v>
      </c>
      <c r="G6689" s="8">
        <v>34</v>
      </c>
      <c r="I6689" s="8">
        <f t="shared" si="137"/>
        <v>41</v>
      </c>
      <c r="J6689" s="372"/>
    </row>
    <row r="6690" spans="1:10" ht="15" customHeight="1" x14ac:dyDescent="0.2">
      <c r="A6690" s="8">
        <v>1330</v>
      </c>
      <c r="B6690" s="365" t="s">
        <v>1211</v>
      </c>
      <c r="C6690" s="52" t="s">
        <v>8219</v>
      </c>
      <c r="D6690" s="52">
        <v>7</v>
      </c>
      <c r="F6690" s="8" t="s">
        <v>392</v>
      </c>
      <c r="G6690" s="8">
        <v>56</v>
      </c>
      <c r="H6690" s="216" t="s">
        <v>1428</v>
      </c>
      <c r="I6690" s="8">
        <f t="shared" si="137"/>
        <v>63</v>
      </c>
      <c r="J6690" s="372"/>
    </row>
    <row r="6691" spans="1:10" ht="15" customHeight="1" x14ac:dyDescent="0.2">
      <c r="A6691" s="8">
        <v>1329</v>
      </c>
      <c r="B6691" s="365" t="s">
        <v>1211</v>
      </c>
      <c r="C6691" s="52" t="s">
        <v>422</v>
      </c>
      <c r="D6691" s="52">
        <v>27</v>
      </c>
      <c r="F6691" s="8" t="s">
        <v>1352</v>
      </c>
      <c r="G6691" s="8">
        <v>38</v>
      </c>
      <c r="I6691" s="8">
        <f t="shared" si="137"/>
        <v>65</v>
      </c>
      <c r="J6691" s="372"/>
    </row>
    <row r="6692" spans="1:10" ht="15" customHeight="1" x14ac:dyDescent="0.2">
      <c r="A6692" s="8">
        <v>1328</v>
      </c>
      <c r="B6692" s="365" t="s">
        <v>1211</v>
      </c>
      <c r="C6692" s="52" t="s">
        <v>139</v>
      </c>
      <c r="D6692" s="52">
        <v>34</v>
      </c>
      <c r="E6692" s="52" t="s">
        <v>777</v>
      </c>
      <c r="F6692" s="8" t="s">
        <v>439</v>
      </c>
      <c r="G6692" s="8">
        <v>37</v>
      </c>
      <c r="I6692" s="8">
        <f t="shared" si="137"/>
        <v>71</v>
      </c>
      <c r="J6692" s="372"/>
    </row>
    <row r="6693" spans="1:10" ht="15" customHeight="1" x14ac:dyDescent="0.2">
      <c r="A6693" s="8">
        <v>1327</v>
      </c>
      <c r="B6693" s="365" t="s">
        <v>1211</v>
      </c>
      <c r="C6693" s="52" t="s">
        <v>404</v>
      </c>
      <c r="D6693" s="52">
        <v>25</v>
      </c>
      <c r="F6693" s="8" t="s">
        <v>138</v>
      </c>
      <c r="G6693" s="8">
        <v>35</v>
      </c>
      <c r="I6693" s="8">
        <f t="shared" si="137"/>
        <v>60</v>
      </c>
      <c r="J6693" s="372"/>
    </row>
    <row r="6694" spans="1:10" ht="15" customHeight="1" x14ac:dyDescent="0.2">
      <c r="A6694" s="8">
        <v>1326</v>
      </c>
      <c r="B6694" s="365" t="s">
        <v>1211</v>
      </c>
      <c r="C6694" s="8" t="s">
        <v>441</v>
      </c>
      <c r="D6694" s="8">
        <v>37</v>
      </c>
      <c r="F6694" s="52" t="s">
        <v>154</v>
      </c>
      <c r="G6694" s="52">
        <v>24</v>
      </c>
      <c r="I6694" s="8">
        <f t="shared" si="137"/>
        <v>61</v>
      </c>
      <c r="J6694" s="372"/>
    </row>
    <row r="6695" spans="1:10" ht="15" customHeight="1" x14ac:dyDescent="0.2">
      <c r="A6695" s="8">
        <v>1325</v>
      </c>
      <c r="B6695" s="365" t="s">
        <v>1211</v>
      </c>
      <c r="C6695" s="52" t="s">
        <v>1351</v>
      </c>
      <c r="D6695" s="52">
        <v>10</v>
      </c>
      <c r="F6695" s="8" t="s">
        <v>121</v>
      </c>
      <c r="G6695" s="8">
        <v>34</v>
      </c>
      <c r="I6695" s="8">
        <f t="shared" si="137"/>
        <v>44</v>
      </c>
      <c r="J6695" s="372"/>
    </row>
    <row r="6696" spans="1:10" ht="15" customHeight="1" x14ac:dyDescent="0.2">
      <c r="A6696" s="8">
        <v>1324</v>
      </c>
      <c r="B6696" s="360" t="s">
        <v>1212</v>
      </c>
      <c r="C6696" s="376" t="s">
        <v>1355</v>
      </c>
      <c r="D6696" s="52">
        <v>10</v>
      </c>
      <c r="F6696" s="8" t="s">
        <v>1323</v>
      </c>
      <c r="G6696" s="8">
        <v>76</v>
      </c>
      <c r="H6696" s="216" t="s">
        <v>1434</v>
      </c>
      <c r="I6696" s="8">
        <f t="shared" si="137"/>
        <v>86</v>
      </c>
      <c r="J6696" s="372"/>
    </row>
    <row r="6697" spans="1:10" ht="15" customHeight="1" x14ac:dyDescent="0.2">
      <c r="A6697" s="8">
        <v>1323</v>
      </c>
      <c r="B6697" s="360" t="s">
        <v>1212</v>
      </c>
      <c r="C6697" s="377" t="s">
        <v>256</v>
      </c>
      <c r="D6697" s="8">
        <v>28</v>
      </c>
      <c r="F6697" s="52" t="s">
        <v>386</v>
      </c>
      <c r="G6697" s="52">
        <v>20</v>
      </c>
      <c r="I6697" s="8">
        <f t="shared" si="137"/>
        <v>48</v>
      </c>
      <c r="J6697" s="372"/>
    </row>
    <row r="6698" spans="1:10" ht="15" customHeight="1" x14ac:dyDescent="0.2">
      <c r="A6698" s="8">
        <v>1322</v>
      </c>
      <c r="B6698" s="360" t="s">
        <v>1212</v>
      </c>
      <c r="C6698" s="377" t="s">
        <v>514</v>
      </c>
      <c r="D6698" s="8">
        <v>40</v>
      </c>
      <c r="F6698" s="52" t="s">
        <v>139</v>
      </c>
      <c r="G6698" s="52">
        <v>24</v>
      </c>
      <c r="I6698" s="8">
        <f t="shared" si="137"/>
        <v>64</v>
      </c>
      <c r="J6698" s="372"/>
    </row>
    <row r="6699" spans="1:10" ht="15" customHeight="1" x14ac:dyDescent="0.2">
      <c r="A6699" s="8">
        <v>1321</v>
      </c>
      <c r="B6699" s="360" t="s">
        <v>1212</v>
      </c>
      <c r="C6699" s="376" t="s">
        <v>1347</v>
      </c>
      <c r="D6699" s="52">
        <v>10</v>
      </c>
      <c r="F6699" s="8" t="s">
        <v>409</v>
      </c>
      <c r="G6699" s="8">
        <v>34</v>
      </c>
      <c r="I6699" s="8">
        <f t="shared" si="137"/>
        <v>44</v>
      </c>
      <c r="J6699" s="372"/>
    </row>
    <row r="6700" spans="1:10" ht="15" customHeight="1" x14ac:dyDescent="0.2">
      <c r="A6700" s="8">
        <v>1320</v>
      </c>
      <c r="B6700" s="360" t="s">
        <v>1212</v>
      </c>
      <c r="C6700" s="377" t="s">
        <v>243</v>
      </c>
      <c r="D6700" s="8">
        <v>38</v>
      </c>
      <c r="F6700" s="52" t="s">
        <v>1351</v>
      </c>
      <c r="G6700" s="52">
        <v>27</v>
      </c>
      <c r="I6700" s="8">
        <f t="shared" si="137"/>
        <v>65</v>
      </c>
      <c r="J6700" s="372"/>
    </row>
    <row r="6701" spans="1:10" ht="15" customHeight="1" x14ac:dyDescent="0.2">
      <c r="A6701" s="8">
        <v>1319</v>
      </c>
      <c r="B6701" s="360" t="s">
        <v>1212</v>
      </c>
      <c r="C6701" s="376" t="s">
        <v>1353</v>
      </c>
      <c r="D6701" s="52">
        <v>17</v>
      </c>
      <c r="F6701" s="8" t="s">
        <v>441</v>
      </c>
      <c r="G6701" s="8">
        <v>34</v>
      </c>
      <c r="I6701" s="8">
        <f t="shared" si="137"/>
        <v>51</v>
      </c>
      <c r="J6701" s="372"/>
    </row>
    <row r="6702" spans="1:10" ht="15" customHeight="1" x14ac:dyDescent="0.2">
      <c r="A6702" s="8">
        <v>1318</v>
      </c>
      <c r="B6702" s="360" t="s">
        <v>1212</v>
      </c>
      <c r="C6702" s="377" t="s">
        <v>400</v>
      </c>
      <c r="D6702" s="8">
        <v>38</v>
      </c>
      <c r="F6702" s="52" t="s">
        <v>154</v>
      </c>
      <c r="G6702" s="52">
        <v>3</v>
      </c>
      <c r="I6702" s="8">
        <f t="shared" si="137"/>
        <v>41</v>
      </c>
      <c r="J6702" s="372"/>
    </row>
    <row r="6703" spans="1:10" ht="15" customHeight="1" x14ac:dyDescent="0.2">
      <c r="A6703" s="8">
        <v>1317</v>
      </c>
      <c r="B6703" s="360" t="s">
        <v>1212</v>
      </c>
      <c r="C6703" s="376" t="s">
        <v>121</v>
      </c>
      <c r="D6703" s="52">
        <v>16</v>
      </c>
      <c r="F6703" s="8" t="s">
        <v>295</v>
      </c>
      <c r="G6703" s="8">
        <v>34</v>
      </c>
      <c r="I6703" s="8">
        <f t="shared" si="137"/>
        <v>50</v>
      </c>
      <c r="J6703" s="372"/>
    </row>
    <row r="6704" spans="1:10" ht="15" customHeight="1" x14ac:dyDescent="0.2">
      <c r="A6704" s="8">
        <v>1316</v>
      </c>
      <c r="B6704" s="360" t="s">
        <v>1212</v>
      </c>
      <c r="C6704" s="377" t="s">
        <v>397</v>
      </c>
      <c r="D6704" s="8">
        <v>26</v>
      </c>
      <c r="E6704" s="52" t="s">
        <v>777</v>
      </c>
      <c r="F6704" s="52" t="s">
        <v>422</v>
      </c>
      <c r="G6704" s="52">
        <v>20</v>
      </c>
      <c r="I6704" s="8">
        <f t="shared" si="137"/>
        <v>46</v>
      </c>
      <c r="J6704" s="372"/>
    </row>
    <row r="6705" spans="1:10" ht="15" customHeight="1" x14ac:dyDescent="0.2">
      <c r="A6705" s="8">
        <v>1315</v>
      </c>
      <c r="B6705" s="360" t="s">
        <v>1212</v>
      </c>
      <c r="C6705" s="377" t="s">
        <v>392</v>
      </c>
      <c r="D6705" s="8">
        <v>49</v>
      </c>
      <c r="F6705" s="52" t="s">
        <v>404</v>
      </c>
      <c r="G6705" s="52">
        <v>13</v>
      </c>
      <c r="I6705" s="8">
        <f t="shared" si="137"/>
        <v>62</v>
      </c>
      <c r="J6705" s="372"/>
    </row>
    <row r="6706" spans="1:10" ht="15" customHeight="1" x14ac:dyDescent="0.2">
      <c r="A6706" s="8">
        <v>1314</v>
      </c>
      <c r="B6706" s="360" t="s">
        <v>1212</v>
      </c>
      <c r="C6706" s="377" t="s">
        <v>319</v>
      </c>
      <c r="D6706" s="8">
        <v>14</v>
      </c>
      <c r="F6706" s="52" t="s">
        <v>540</v>
      </c>
      <c r="G6706" s="52">
        <v>7</v>
      </c>
      <c r="I6706" s="8">
        <f t="shared" si="137"/>
        <v>21</v>
      </c>
      <c r="J6706" s="372"/>
    </row>
    <row r="6707" spans="1:10" ht="15" customHeight="1" x14ac:dyDescent="0.2">
      <c r="A6707" s="8">
        <v>1313</v>
      </c>
      <c r="B6707" s="360" t="s">
        <v>1212</v>
      </c>
      <c r="C6707" s="377" t="s">
        <v>1352</v>
      </c>
      <c r="D6707" s="8">
        <v>31</v>
      </c>
      <c r="F6707" s="52" t="s">
        <v>516</v>
      </c>
      <c r="G6707" s="52">
        <v>10</v>
      </c>
      <c r="I6707" s="8">
        <f t="shared" si="137"/>
        <v>41</v>
      </c>
      <c r="J6707" s="372"/>
    </row>
    <row r="6708" spans="1:10" ht="15" customHeight="1" x14ac:dyDescent="0.2">
      <c r="A6708" s="8">
        <v>1312</v>
      </c>
      <c r="B6708" s="360" t="s">
        <v>1212</v>
      </c>
      <c r="C6708" s="377" t="s">
        <v>379</v>
      </c>
      <c r="D6708" s="8">
        <v>34</v>
      </c>
      <c r="F6708" s="52" t="s">
        <v>752</v>
      </c>
      <c r="G6708" s="52">
        <v>21</v>
      </c>
      <c r="I6708" s="8">
        <f t="shared" si="137"/>
        <v>55</v>
      </c>
      <c r="J6708" s="372"/>
    </row>
    <row r="6709" spans="1:10" ht="15" customHeight="1" x14ac:dyDescent="0.2">
      <c r="A6709" s="8">
        <v>1311</v>
      </c>
      <c r="B6709" s="365" t="s">
        <v>1213</v>
      </c>
      <c r="C6709" s="52" t="s">
        <v>422</v>
      </c>
      <c r="D6709" s="52">
        <v>10</v>
      </c>
      <c r="F6709" s="8" t="s">
        <v>121</v>
      </c>
      <c r="G6709" s="8">
        <v>20</v>
      </c>
      <c r="I6709" s="8">
        <f t="shared" si="137"/>
        <v>30</v>
      </c>
      <c r="J6709" s="372"/>
    </row>
    <row r="6710" spans="1:10" ht="15" customHeight="1" x14ac:dyDescent="0.2">
      <c r="A6710" s="8">
        <v>1310</v>
      </c>
      <c r="B6710" s="365" t="s">
        <v>1213</v>
      </c>
      <c r="C6710" s="8" t="s">
        <v>439</v>
      </c>
      <c r="D6710" s="8">
        <v>38</v>
      </c>
      <c r="F6710" s="52" t="s">
        <v>752</v>
      </c>
      <c r="G6710" s="52">
        <v>23</v>
      </c>
      <c r="I6710" s="8">
        <f t="shared" si="137"/>
        <v>61</v>
      </c>
      <c r="J6710" s="372"/>
    </row>
    <row r="6711" spans="1:10" ht="15" customHeight="1" x14ac:dyDescent="0.2">
      <c r="A6711" s="8">
        <v>1309</v>
      </c>
      <c r="B6711" s="365" t="s">
        <v>1213</v>
      </c>
      <c r="C6711" s="52" t="s">
        <v>516</v>
      </c>
      <c r="D6711" s="52">
        <v>7</v>
      </c>
      <c r="F6711" s="8" t="s">
        <v>514</v>
      </c>
      <c r="G6711" s="8">
        <v>41</v>
      </c>
      <c r="I6711" s="8">
        <f t="shared" si="137"/>
        <v>48</v>
      </c>
      <c r="J6711" s="372"/>
    </row>
    <row r="6712" spans="1:10" ht="15" customHeight="1" x14ac:dyDescent="0.2">
      <c r="A6712" s="8">
        <v>1308</v>
      </c>
      <c r="B6712" s="365" t="s">
        <v>1213</v>
      </c>
      <c r="C6712" s="52" t="s">
        <v>154</v>
      </c>
      <c r="D6712" s="52">
        <v>17</v>
      </c>
      <c r="F6712" s="8" t="s">
        <v>1347</v>
      </c>
      <c r="G6712" s="8">
        <v>20</v>
      </c>
      <c r="I6712" s="8">
        <f t="shared" si="137"/>
        <v>37</v>
      </c>
      <c r="J6712" s="372"/>
    </row>
    <row r="6713" spans="1:10" ht="15" customHeight="1" x14ac:dyDescent="0.2">
      <c r="A6713" s="8">
        <v>1307</v>
      </c>
      <c r="B6713" s="365" t="s">
        <v>1213</v>
      </c>
      <c r="C6713" s="52" t="s">
        <v>442</v>
      </c>
      <c r="D6713" s="52">
        <v>14</v>
      </c>
      <c r="F6713" s="8" t="s">
        <v>138</v>
      </c>
      <c r="G6713" s="8">
        <v>59</v>
      </c>
      <c r="I6713" s="8">
        <f t="shared" si="137"/>
        <v>73</v>
      </c>
      <c r="J6713" s="372"/>
    </row>
    <row r="6714" spans="1:10" ht="15" customHeight="1" x14ac:dyDescent="0.2">
      <c r="A6714" s="8">
        <v>1306</v>
      </c>
      <c r="B6714" s="365" t="s">
        <v>1213</v>
      </c>
      <c r="C6714" s="52" t="s">
        <v>1351</v>
      </c>
      <c r="D6714" s="52">
        <v>20</v>
      </c>
      <c r="F6714" s="8" t="s">
        <v>319</v>
      </c>
      <c r="G6714" s="8">
        <v>34</v>
      </c>
      <c r="I6714" s="8">
        <f t="shared" si="137"/>
        <v>54</v>
      </c>
      <c r="J6714" s="372"/>
    </row>
    <row r="6715" spans="1:10" ht="15" customHeight="1" x14ac:dyDescent="0.2">
      <c r="A6715" s="8">
        <v>1305</v>
      </c>
      <c r="B6715" s="365" t="s">
        <v>1213</v>
      </c>
      <c r="C6715" s="8" t="s">
        <v>540</v>
      </c>
      <c r="D6715" s="8">
        <v>23</v>
      </c>
      <c r="F6715" s="52" t="s">
        <v>1355</v>
      </c>
      <c r="G6715" s="52">
        <v>11</v>
      </c>
      <c r="I6715" s="8">
        <f t="shared" si="137"/>
        <v>34</v>
      </c>
      <c r="J6715" s="372"/>
    </row>
    <row r="6716" spans="1:10" ht="15" customHeight="1" x14ac:dyDescent="0.2">
      <c r="A6716" s="8">
        <v>1304</v>
      </c>
      <c r="B6716" s="365" t="s">
        <v>1213</v>
      </c>
      <c r="C6716" s="52" t="s">
        <v>409</v>
      </c>
      <c r="D6716" s="52">
        <v>9</v>
      </c>
      <c r="F6716" s="8" t="s">
        <v>243</v>
      </c>
      <c r="G6716" s="8">
        <v>34</v>
      </c>
      <c r="I6716" s="8">
        <f t="shared" si="137"/>
        <v>43</v>
      </c>
      <c r="J6716" s="372"/>
    </row>
    <row r="6717" spans="1:10" ht="15" customHeight="1" x14ac:dyDescent="0.2">
      <c r="A6717" s="8">
        <v>1303</v>
      </c>
      <c r="B6717" s="365" t="s">
        <v>1213</v>
      </c>
      <c r="C6717" s="52" t="s">
        <v>386</v>
      </c>
      <c r="D6717" s="52">
        <v>16</v>
      </c>
      <c r="F6717" s="8" t="s">
        <v>392</v>
      </c>
      <c r="G6717" s="8">
        <v>31</v>
      </c>
      <c r="I6717" s="8">
        <f t="shared" si="137"/>
        <v>47</v>
      </c>
      <c r="J6717" s="372"/>
    </row>
    <row r="6718" spans="1:10" ht="15" customHeight="1" x14ac:dyDescent="0.2">
      <c r="A6718" s="8">
        <v>1302</v>
      </c>
      <c r="B6718" s="365" t="s">
        <v>1213</v>
      </c>
      <c r="C6718" s="52" t="s">
        <v>139</v>
      </c>
      <c r="D6718" s="52">
        <v>6</v>
      </c>
      <c r="F6718" s="8" t="s">
        <v>1323</v>
      </c>
      <c r="G6718" s="8">
        <v>45</v>
      </c>
      <c r="H6718" s="216" t="s">
        <v>1434</v>
      </c>
      <c r="I6718" s="8">
        <f t="shared" si="137"/>
        <v>51</v>
      </c>
      <c r="J6718" s="372"/>
    </row>
    <row r="6719" spans="1:10" ht="15" customHeight="1" x14ac:dyDescent="0.2">
      <c r="A6719" s="8">
        <v>1301</v>
      </c>
      <c r="B6719" s="365" t="s">
        <v>1213</v>
      </c>
      <c r="C6719" s="52" t="s">
        <v>404</v>
      </c>
      <c r="D6719" s="52">
        <v>24</v>
      </c>
      <c r="F6719" s="8" t="s">
        <v>400</v>
      </c>
      <c r="G6719" s="8">
        <v>38</v>
      </c>
      <c r="I6719" s="8">
        <f t="shared" si="137"/>
        <v>62</v>
      </c>
      <c r="J6719" s="372"/>
    </row>
    <row r="6720" spans="1:10" ht="15" customHeight="1" x14ac:dyDescent="0.2">
      <c r="A6720" s="8">
        <v>1300</v>
      </c>
      <c r="B6720" s="365" t="s">
        <v>1213</v>
      </c>
      <c r="C6720" s="52" t="s">
        <v>1353</v>
      </c>
      <c r="D6720" s="52">
        <v>21</v>
      </c>
      <c r="F6720" s="8" t="s">
        <v>187</v>
      </c>
      <c r="G6720" s="8">
        <v>51</v>
      </c>
      <c r="I6720" s="8">
        <f t="shared" si="137"/>
        <v>72</v>
      </c>
      <c r="J6720" s="372"/>
    </row>
    <row r="6721" spans="1:10" ht="15" customHeight="1" x14ac:dyDescent="0.2">
      <c r="A6721" s="8">
        <v>1299</v>
      </c>
      <c r="B6721" s="365" t="s">
        <v>1213</v>
      </c>
      <c r="C6721" s="8" t="s">
        <v>1352</v>
      </c>
      <c r="D6721" s="8">
        <v>21</v>
      </c>
      <c r="F6721" s="52" t="s">
        <v>397</v>
      </c>
      <c r="G6721" s="52">
        <v>13</v>
      </c>
      <c r="I6721" s="8">
        <f t="shared" si="137"/>
        <v>34</v>
      </c>
      <c r="J6721" s="372"/>
    </row>
    <row r="6722" spans="1:10" ht="15" customHeight="1" x14ac:dyDescent="0.2">
      <c r="A6722" s="8">
        <v>1298</v>
      </c>
      <c r="B6722" s="360" t="s">
        <v>1214</v>
      </c>
      <c r="C6722" s="377" t="s">
        <v>256</v>
      </c>
      <c r="D6722" s="8">
        <v>20</v>
      </c>
      <c r="F6722" s="52" t="s">
        <v>441</v>
      </c>
      <c r="G6722" s="52">
        <v>7</v>
      </c>
      <c r="I6722" s="8">
        <f t="shared" si="137"/>
        <v>27</v>
      </c>
      <c r="J6722" s="372"/>
    </row>
    <row r="6723" spans="1:10" ht="15" customHeight="1" x14ac:dyDescent="0.2">
      <c r="A6723" s="8">
        <v>1297</v>
      </c>
      <c r="B6723" s="360" t="s">
        <v>1214</v>
      </c>
      <c r="C6723" s="377" t="s">
        <v>243</v>
      </c>
      <c r="D6723" s="8">
        <v>24</v>
      </c>
      <c r="F6723" s="52" t="s">
        <v>187</v>
      </c>
      <c r="G6723" s="52">
        <v>17</v>
      </c>
      <c r="I6723" s="8">
        <f t="shared" si="137"/>
        <v>41</v>
      </c>
      <c r="J6723" s="372"/>
    </row>
    <row r="6724" spans="1:10" ht="15" customHeight="1" x14ac:dyDescent="0.2">
      <c r="A6724" s="8">
        <v>1296</v>
      </c>
      <c r="B6724" s="360" t="s">
        <v>1214</v>
      </c>
      <c r="C6724" s="377" t="s">
        <v>514</v>
      </c>
      <c r="D6724" s="8">
        <v>37</v>
      </c>
      <c r="F6724" s="52" t="s">
        <v>442</v>
      </c>
      <c r="G6724" s="52">
        <v>10</v>
      </c>
      <c r="I6724" s="8">
        <f t="shared" si="137"/>
        <v>47</v>
      </c>
      <c r="J6724" s="372"/>
    </row>
    <row r="6725" spans="1:10" ht="15" customHeight="1" x14ac:dyDescent="0.2">
      <c r="A6725" s="8">
        <v>1295</v>
      </c>
      <c r="B6725" s="360" t="s">
        <v>1214</v>
      </c>
      <c r="C6725" s="376" t="s">
        <v>1347</v>
      </c>
      <c r="D6725" s="52">
        <v>9</v>
      </c>
      <c r="F6725" s="8" t="s">
        <v>319</v>
      </c>
      <c r="G6725" s="8">
        <v>31</v>
      </c>
      <c r="I6725" s="8">
        <f t="shared" si="137"/>
        <v>40</v>
      </c>
      <c r="J6725" s="372"/>
    </row>
    <row r="6726" spans="1:10" ht="15" customHeight="1" x14ac:dyDescent="0.2">
      <c r="A6726" s="8">
        <v>1294</v>
      </c>
      <c r="B6726" s="360" t="s">
        <v>1214</v>
      </c>
      <c r="C6726" s="52" t="s">
        <v>8219</v>
      </c>
      <c r="D6726" s="52">
        <v>3</v>
      </c>
      <c r="F6726" s="8" t="s">
        <v>386</v>
      </c>
      <c r="G6726" s="8">
        <v>20</v>
      </c>
      <c r="I6726" s="8">
        <f t="shared" si="137"/>
        <v>23</v>
      </c>
      <c r="J6726" s="372"/>
    </row>
    <row r="6727" spans="1:10" ht="15" customHeight="1" x14ac:dyDescent="0.2">
      <c r="A6727" s="8">
        <v>1293</v>
      </c>
      <c r="B6727" s="360" t="s">
        <v>1214</v>
      </c>
      <c r="C6727" s="377" t="s">
        <v>409</v>
      </c>
      <c r="D6727" s="8">
        <v>56</v>
      </c>
      <c r="F6727" s="52" t="s">
        <v>540</v>
      </c>
      <c r="G6727" s="52">
        <v>14</v>
      </c>
      <c r="H6727" s="216" t="s">
        <v>1375</v>
      </c>
      <c r="I6727" s="8">
        <f t="shared" si="137"/>
        <v>70</v>
      </c>
      <c r="J6727" s="372"/>
    </row>
    <row r="6728" spans="1:10" ht="15" customHeight="1" x14ac:dyDescent="0.2">
      <c r="A6728" s="8">
        <v>1292</v>
      </c>
      <c r="B6728" s="360" t="s">
        <v>1214</v>
      </c>
      <c r="C6728" s="377" t="s">
        <v>400</v>
      </c>
      <c r="D6728" s="8">
        <v>61</v>
      </c>
      <c r="F6728" s="52" t="s">
        <v>1355</v>
      </c>
      <c r="G6728" s="52">
        <v>10</v>
      </c>
      <c r="I6728" s="8">
        <f t="shared" si="137"/>
        <v>71</v>
      </c>
      <c r="J6728" s="372"/>
    </row>
    <row r="6729" spans="1:10" ht="15" customHeight="1" x14ac:dyDescent="0.2">
      <c r="A6729" s="8">
        <v>1291</v>
      </c>
      <c r="B6729" s="360" t="s">
        <v>1214</v>
      </c>
      <c r="C6729" s="376" t="s">
        <v>439</v>
      </c>
      <c r="D6729" s="52">
        <v>16</v>
      </c>
      <c r="F6729" s="8" t="s">
        <v>392</v>
      </c>
      <c r="G6729" s="8">
        <v>41</v>
      </c>
      <c r="I6729" s="8">
        <f t="shared" si="137"/>
        <v>57</v>
      </c>
      <c r="J6729" s="372"/>
    </row>
    <row r="6730" spans="1:10" ht="15" customHeight="1" x14ac:dyDescent="0.2">
      <c r="A6730" s="8">
        <v>1290</v>
      </c>
      <c r="B6730" s="360" t="s">
        <v>1214</v>
      </c>
      <c r="C6730" s="376" t="s">
        <v>404</v>
      </c>
      <c r="D6730" s="52">
        <v>16</v>
      </c>
      <c r="F6730" s="8" t="s">
        <v>1353</v>
      </c>
      <c r="G6730" s="8">
        <v>21</v>
      </c>
      <c r="I6730" s="8">
        <f t="shared" si="137"/>
        <v>37</v>
      </c>
      <c r="J6730" s="372"/>
    </row>
    <row r="6731" spans="1:10" ht="15" customHeight="1" x14ac:dyDescent="0.2">
      <c r="A6731" s="8">
        <v>1289</v>
      </c>
      <c r="B6731" s="360" t="s">
        <v>1214</v>
      </c>
      <c r="C6731" s="377" t="s">
        <v>1323</v>
      </c>
      <c r="D6731" s="8">
        <v>66</v>
      </c>
      <c r="F6731" s="52" t="s">
        <v>516</v>
      </c>
      <c r="G6731" s="52">
        <v>15</v>
      </c>
      <c r="I6731" s="8">
        <f t="shared" si="137"/>
        <v>81</v>
      </c>
      <c r="J6731" s="372"/>
    </row>
    <row r="6732" spans="1:10" ht="15" customHeight="1" x14ac:dyDescent="0.2">
      <c r="A6732" s="8">
        <v>1288</v>
      </c>
      <c r="B6732" s="360" t="s">
        <v>1214</v>
      </c>
      <c r="C6732" s="377" t="s">
        <v>138</v>
      </c>
      <c r="D6732" s="8">
        <v>38</v>
      </c>
      <c r="F6732" s="52" t="s">
        <v>139</v>
      </c>
      <c r="G6732" s="52">
        <v>31</v>
      </c>
      <c r="I6732" s="8">
        <f t="shared" si="137"/>
        <v>69</v>
      </c>
      <c r="J6732" s="372"/>
    </row>
    <row r="6733" spans="1:10" ht="15" customHeight="1" x14ac:dyDescent="0.2">
      <c r="A6733" s="8">
        <v>1287</v>
      </c>
      <c r="B6733" s="360" t="s">
        <v>1214</v>
      </c>
      <c r="C6733" s="377" t="s">
        <v>1352</v>
      </c>
      <c r="D6733" s="8">
        <v>59</v>
      </c>
      <c r="F6733" s="52" t="s">
        <v>154</v>
      </c>
      <c r="G6733" s="52">
        <v>7</v>
      </c>
      <c r="I6733" s="8">
        <f t="shared" si="137"/>
        <v>66</v>
      </c>
      <c r="J6733" s="372"/>
    </row>
    <row r="6734" spans="1:10" ht="15" customHeight="1" x14ac:dyDescent="0.2">
      <c r="A6734" s="8">
        <v>1286</v>
      </c>
      <c r="B6734" s="360" t="s">
        <v>1214</v>
      </c>
      <c r="C6734" s="376" t="s">
        <v>379</v>
      </c>
      <c r="D6734" s="52">
        <v>24</v>
      </c>
      <c r="F6734" s="8" t="s">
        <v>295</v>
      </c>
      <c r="G6734" s="8">
        <v>27</v>
      </c>
      <c r="I6734" s="8">
        <f t="shared" si="137"/>
        <v>51</v>
      </c>
      <c r="J6734" s="372"/>
    </row>
    <row r="6735" spans="1:10" ht="15" customHeight="1" x14ac:dyDescent="0.2">
      <c r="A6735" s="8">
        <v>1285</v>
      </c>
      <c r="B6735" s="365" t="s">
        <v>1215</v>
      </c>
      <c r="C6735" s="52" t="s">
        <v>139</v>
      </c>
      <c r="D6735" s="52">
        <v>21</v>
      </c>
      <c r="F6735" s="8" t="s">
        <v>409</v>
      </c>
      <c r="G6735" s="8">
        <v>52</v>
      </c>
      <c r="I6735" s="8">
        <f t="shared" si="137"/>
        <v>73</v>
      </c>
      <c r="J6735" s="372"/>
    </row>
    <row r="6736" spans="1:10" ht="15" customHeight="1" x14ac:dyDescent="0.2">
      <c r="A6736" s="8">
        <v>1284</v>
      </c>
      <c r="B6736" s="365" t="s">
        <v>1215</v>
      </c>
      <c r="C6736" s="8" t="s">
        <v>441</v>
      </c>
      <c r="D6736" s="8">
        <v>23</v>
      </c>
      <c r="F6736" s="52" t="s">
        <v>379</v>
      </c>
      <c r="G6736" s="52">
        <v>14</v>
      </c>
      <c r="I6736" s="8">
        <f t="shared" si="137"/>
        <v>37</v>
      </c>
      <c r="J6736" s="372"/>
    </row>
    <row r="6737" spans="1:10" ht="15" customHeight="1" x14ac:dyDescent="0.2">
      <c r="A6737" s="8">
        <v>1283</v>
      </c>
      <c r="B6737" s="365" t="s">
        <v>1215</v>
      </c>
      <c r="C6737" s="52" t="s">
        <v>154</v>
      </c>
      <c r="D6737" s="52">
        <v>23</v>
      </c>
      <c r="F6737" s="8" t="s">
        <v>121</v>
      </c>
      <c r="G6737" s="8">
        <v>49</v>
      </c>
      <c r="I6737" s="8">
        <f t="shared" si="137"/>
        <v>72</v>
      </c>
      <c r="J6737" s="372"/>
    </row>
    <row r="6738" spans="1:10" ht="15" customHeight="1" x14ac:dyDescent="0.2">
      <c r="A6738" s="8">
        <v>1282</v>
      </c>
      <c r="B6738" s="365" t="s">
        <v>1215</v>
      </c>
      <c r="C6738" s="8" t="s">
        <v>392</v>
      </c>
      <c r="D6738" s="8">
        <v>24</v>
      </c>
      <c r="F6738" s="52" t="s">
        <v>256</v>
      </c>
      <c r="G6738" s="52">
        <v>23</v>
      </c>
      <c r="I6738" s="8">
        <f t="shared" si="137"/>
        <v>47</v>
      </c>
      <c r="J6738" s="372"/>
    </row>
    <row r="6739" spans="1:10" ht="15" customHeight="1" x14ac:dyDescent="0.2">
      <c r="A6739" s="8">
        <v>1281</v>
      </c>
      <c r="B6739" s="365" t="s">
        <v>1215</v>
      </c>
      <c r="C6739" s="8" t="s">
        <v>319</v>
      </c>
      <c r="D6739" s="8">
        <v>41</v>
      </c>
      <c r="F6739" s="52" t="s">
        <v>514</v>
      </c>
      <c r="G6739" s="52">
        <v>17</v>
      </c>
      <c r="I6739" s="8">
        <f t="shared" si="137"/>
        <v>58</v>
      </c>
      <c r="J6739" s="372"/>
    </row>
    <row r="6740" spans="1:10" ht="15" customHeight="1" x14ac:dyDescent="0.2">
      <c r="A6740" s="8">
        <v>1280</v>
      </c>
      <c r="B6740" s="365" t="s">
        <v>1215</v>
      </c>
      <c r="C6740" s="52" t="s">
        <v>1351</v>
      </c>
      <c r="D6740" s="52">
        <v>19</v>
      </c>
      <c r="F6740" s="8" t="s">
        <v>1352</v>
      </c>
      <c r="G6740" s="8">
        <v>49</v>
      </c>
      <c r="I6740" s="8">
        <f t="shared" si="137"/>
        <v>68</v>
      </c>
      <c r="J6740" s="372"/>
    </row>
    <row r="6741" spans="1:10" ht="15" customHeight="1" x14ac:dyDescent="0.2">
      <c r="A6741" s="8">
        <v>1279</v>
      </c>
      <c r="B6741" s="365" t="s">
        <v>1215</v>
      </c>
      <c r="C6741" s="8" t="s">
        <v>1323</v>
      </c>
      <c r="D6741" s="8">
        <v>51</v>
      </c>
      <c r="F6741" s="52" t="s">
        <v>540</v>
      </c>
      <c r="G6741" s="52">
        <v>3</v>
      </c>
      <c r="H6741" s="216" t="s">
        <v>1434</v>
      </c>
      <c r="I6741" s="8">
        <f t="shared" si="137"/>
        <v>54</v>
      </c>
      <c r="J6741" s="372"/>
    </row>
    <row r="6742" spans="1:10" ht="15" customHeight="1" x14ac:dyDescent="0.2">
      <c r="A6742" s="8">
        <v>1278</v>
      </c>
      <c r="B6742" s="365" t="s">
        <v>1215</v>
      </c>
      <c r="C6742" s="8" t="s">
        <v>138</v>
      </c>
      <c r="D6742" s="8">
        <v>20</v>
      </c>
      <c r="E6742" s="52" t="s">
        <v>777</v>
      </c>
      <c r="F6742" s="52" t="s">
        <v>243</v>
      </c>
      <c r="G6742" s="52">
        <v>17</v>
      </c>
      <c r="I6742" s="8">
        <f t="shared" si="137"/>
        <v>37</v>
      </c>
      <c r="J6742" s="372"/>
    </row>
    <row r="6743" spans="1:10" ht="15" customHeight="1" x14ac:dyDescent="0.2">
      <c r="A6743" s="8">
        <v>1277</v>
      </c>
      <c r="B6743" s="365" t="s">
        <v>1215</v>
      </c>
      <c r="C6743" s="8" t="s">
        <v>187</v>
      </c>
      <c r="D6743" s="8">
        <v>60</v>
      </c>
      <c r="F6743" s="52" t="s">
        <v>442</v>
      </c>
      <c r="G6743" s="52">
        <v>17</v>
      </c>
      <c r="I6743" s="8">
        <f t="shared" si="137"/>
        <v>77</v>
      </c>
      <c r="J6743" s="372"/>
    </row>
    <row r="6744" spans="1:10" ht="15" customHeight="1" x14ac:dyDescent="0.2">
      <c r="A6744" s="8">
        <v>1276</v>
      </c>
      <c r="B6744" s="365" t="s">
        <v>1215</v>
      </c>
      <c r="C6744" s="8" t="s">
        <v>386</v>
      </c>
      <c r="D6744" s="8">
        <v>31</v>
      </c>
      <c r="F6744" s="52" t="s">
        <v>1353</v>
      </c>
      <c r="G6744" s="52">
        <v>7</v>
      </c>
      <c r="I6744" s="8">
        <f t="shared" si="137"/>
        <v>38</v>
      </c>
      <c r="J6744" s="372"/>
    </row>
    <row r="6745" spans="1:10" ht="15" customHeight="1" x14ac:dyDescent="0.2">
      <c r="A6745" s="8">
        <v>1275</v>
      </c>
      <c r="B6745" s="365" t="s">
        <v>1215</v>
      </c>
      <c r="C6745" s="52" t="s">
        <v>397</v>
      </c>
      <c r="D6745" s="52">
        <v>10</v>
      </c>
      <c r="F6745" s="8" t="s">
        <v>439</v>
      </c>
      <c r="G6745" s="8">
        <v>14</v>
      </c>
      <c r="I6745" s="8">
        <f t="shared" si="137"/>
        <v>24</v>
      </c>
      <c r="J6745" s="372"/>
    </row>
    <row r="6746" spans="1:10" ht="15" customHeight="1" x14ac:dyDescent="0.2">
      <c r="A6746" s="8">
        <v>1274</v>
      </c>
      <c r="B6746" s="365" t="s">
        <v>1215</v>
      </c>
      <c r="C6746" s="8" t="s">
        <v>295</v>
      </c>
      <c r="D6746" s="8">
        <v>27</v>
      </c>
      <c r="F6746" s="52" t="s">
        <v>422</v>
      </c>
      <c r="G6746" s="52">
        <v>7</v>
      </c>
      <c r="I6746" s="8">
        <f t="shared" si="137"/>
        <v>34</v>
      </c>
      <c r="J6746" s="372"/>
    </row>
    <row r="6747" spans="1:10" ht="15" customHeight="1" x14ac:dyDescent="0.2">
      <c r="A6747" s="8">
        <v>1273</v>
      </c>
      <c r="B6747" s="365" t="s">
        <v>1215</v>
      </c>
      <c r="C6747" s="52" t="s">
        <v>8219</v>
      </c>
      <c r="D6747" s="52">
        <v>0</v>
      </c>
      <c r="F6747" s="8" t="s">
        <v>404</v>
      </c>
      <c r="G6747" s="8">
        <v>24</v>
      </c>
      <c r="I6747" s="8">
        <f t="shared" si="137"/>
        <v>24</v>
      </c>
      <c r="J6747" s="372"/>
    </row>
    <row r="6748" spans="1:10" ht="15" customHeight="1" x14ac:dyDescent="0.2">
      <c r="A6748" s="8">
        <v>1272</v>
      </c>
      <c r="B6748" s="365" t="s">
        <v>1215</v>
      </c>
      <c r="C6748" s="52" t="s">
        <v>1355</v>
      </c>
      <c r="D6748" s="52">
        <v>17</v>
      </c>
      <c r="F6748" s="8" t="s">
        <v>1347</v>
      </c>
      <c r="G6748" s="8">
        <v>28</v>
      </c>
      <c r="I6748" s="8">
        <f t="shared" si="137"/>
        <v>45</v>
      </c>
      <c r="J6748" s="372"/>
    </row>
    <row r="6749" spans="1:10" ht="15" customHeight="1" x14ac:dyDescent="0.2">
      <c r="A6749" s="8">
        <v>1271</v>
      </c>
      <c r="B6749" s="365" t="s">
        <v>1215</v>
      </c>
      <c r="C6749" s="52" t="s">
        <v>516</v>
      </c>
      <c r="D6749" s="52">
        <v>20</v>
      </c>
      <c r="F6749" s="8" t="s">
        <v>400</v>
      </c>
      <c r="G6749" s="8">
        <v>28</v>
      </c>
      <c r="I6749" s="8">
        <f t="shared" ref="I6749:I6812" si="138">D6749+G6749</f>
        <v>48</v>
      </c>
      <c r="J6749" s="372"/>
    </row>
    <row r="6750" spans="1:10" ht="15" customHeight="1" x14ac:dyDescent="0.2">
      <c r="A6750" s="8">
        <v>1270</v>
      </c>
      <c r="B6750" s="360" t="s">
        <v>1216</v>
      </c>
      <c r="C6750" s="376" t="s">
        <v>1353</v>
      </c>
      <c r="D6750" s="52">
        <v>7</v>
      </c>
      <c r="F6750" s="8" t="s">
        <v>392</v>
      </c>
      <c r="G6750" s="8">
        <v>41</v>
      </c>
      <c r="I6750" s="8">
        <f t="shared" si="138"/>
        <v>48</v>
      </c>
      <c r="J6750" s="372"/>
    </row>
    <row r="6751" spans="1:10" ht="15" customHeight="1" x14ac:dyDescent="0.2">
      <c r="A6751" s="8">
        <v>1269</v>
      </c>
      <c r="B6751" s="360" t="s">
        <v>1216</v>
      </c>
      <c r="C6751" s="376" t="s">
        <v>295</v>
      </c>
      <c r="D6751" s="52">
        <v>7</v>
      </c>
      <c r="F6751" s="8" t="s">
        <v>1323</v>
      </c>
      <c r="G6751" s="8">
        <v>52</v>
      </c>
      <c r="I6751" s="8">
        <f t="shared" si="138"/>
        <v>59</v>
      </c>
      <c r="J6751" s="372"/>
    </row>
    <row r="6752" spans="1:10" ht="15" customHeight="1" x14ac:dyDescent="0.2">
      <c r="A6752" s="8">
        <v>1268</v>
      </c>
      <c r="B6752" s="360" t="s">
        <v>1216</v>
      </c>
      <c r="C6752" s="377" t="s">
        <v>243</v>
      </c>
      <c r="D6752" s="8">
        <v>20</v>
      </c>
      <c r="F6752" s="52" t="s">
        <v>514</v>
      </c>
      <c r="G6752" s="52">
        <v>17</v>
      </c>
      <c r="I6752" s="8">
        <f t="shared" si="138"/>
        <v>37</v>
      </c>
      <c r="J6752" s="372"/>
    </row>
    <row r="6753" spans="1:10" ht="15" customHeight="1" x14ac:dyDescent="0.2">
      <c r="A6753" s="8">
        <v>1267</v>
      </c>
      <c r="B6753" s="360" t="s">
        <v>1216</v>
      </c>
      <c r="C6753" s="377" t="s">
        <v>139</v>
      </c>
      <c r="D6753" s="8">
        <v>30</v>
      </c>
      <c r="F6753" s="52" t="s">
        <v>319</v>
      </c>
      <c r="G6753" s="52">
        <v>27</v>
      </c>
      <c r="I6753" s="8">
        <f t="shared" si="138"/>
        <v>57</v>
      </c>
      <c r="J6753" s="372"/>
    </row>
    <row r="6754" spans="1:10" ht="15" customHeight="1" x14ac:dyDescent="0.2">
      <c r="A6754" s="8">
        <v>1266</v>
      </c>
      <c r="B6754" s="360" t="s">
        <v>1216</v>
      </c>
      <c r="C6754" s="376" t="s">
        <v>121</v>
      </c>
      <c r="D6754" s="52">
        <v>27</v>
      </c>
      <c r="F6754" s="8" t="s">
        <v>1352</v>
      </c>
      <c r="G6754" s="8">
        <v>31</v>
      </c>
      <c r="I6754" s="8">
        <f t="shared" si="138"/>
        <v>58</v>
      </c>
      <c r="J6754" s="372"/>
    </row>
    <row r="6755" spans="1:10" ht="15" customHeight="1" x14ac:dyDescent="0.2">
      <c r="A6755" s="8">
        <v>1265</v>
      </c>
      <c r="B6755" s="360" t="s">
        <v>1216</v>
      </c>
      <c r="C6755" s="377" t="s">
        <v>1355</v>
      </c>
      <c r="D6755" s="8">
        <v>30</v>
      </c>
      <c r="F6755" s="52" t="s">
        <v>752</v>
      </c>
      <c r="G6755" s="52">
        <v>0</v>
      </c>
      <c r="I6755" s="8">
        <f t="shared" si="138"/>
        <v>30</v>
      </c>
      <c r="J6755" s="372"/>
    </row>
    <row r="6756" spans="1:10" ht="15" customHeight="1" x14ac:dyDescent="0.2">
      <c r="A6756" s="8">
        <v>1264</v>
      </c>
      <c r="B6756" s="360" t="s">
        <v>1216</v>
      </c>
      <c r="C6756" s="376" t="s">
        <v>516</v>
      </c>
      <c r="D6756" s="52">
        <v>21</v>
      </c>
      <c r="F6756" s="8" t="s">
        <v>187</v>
      </c>
      <c r="G6756" s="8">
        <v>49</v>
      </c>
      <c r="H6756" s="216" t="s">
        <v>4822</v>
      </c>
      <c r="I6756" s="8">
        <f t="shared" si="138"/>
        <v>70</v>
      </c>
      <c r="J6756" s="372"/>
    </row>
    <row r="6757" spans="1:10" ht="15" customHeight="1" x14ac:dyDescent="0.2">
      <c r="A6757" s="8">
        <v>1263</v>
      </c>
      <c r="B6757" s="360" t="s">
        <v>1216</v>
      </c>
      <c r="C6757" s="377" t="s">
        <v>256</v>
      </c>
      <c r="D6757" s="8">
        <v>44</v>
      </c>
      <c r="F6757" s="52" t="s">
        <v>154</v>
      </c>
      <c r="G6757" s="52">
        <v>7</v>
      </c>
      <c r="I6757" s="8">
        <f t="shared" si="138"/>
        <v>51</v>
      </c>
      <c r="J6757" s="372"/>
    </row>
    <row r="6758" spans="1:10" ht="15" customHeight="1" x14ac:dyDescent="0.2">
      <c r="A6758" s="8">
        <v>1262</v>
      </c>
      <c r="B6758" s="360" t="s">
        <v>1216</v>
      </c>
      <c r="C6758" s="377" t="s">
        <v>409</v>
      </c>
      <c r="D6758" s="8">
        <v>28</v>
      </c>
      <c r="F6758" s="52" t="s">
        <v>397</v>
      </c>
      <c r="G6758" s="52">
        <v>10</v>
      </c>
      <c r="I6758" s="8">
        <f t="shared" si="138"/>
        <v>38</v>
      </c>
      <c r="J6758" s="372"/>
    </row>
    <row r="6759" spans="1:10" ht="15" customHeight="1" x14ac:dyDescent="0.2">
      <c r="A6759" s="8">
        <v>1261</v>
      </c>
      <c r="B6759" s="360" t="s">
        <v>1216</v>
      </c>
      <c r="C6759" s="377" t="s">
        <v>400</v>
      </c>
      <c r="D6759" s="8">
        <v>23</v>
      </c>
      <c r="F6759" s="52" t="s">
        <v>1347</v>
      </c>
      <c r="G6759" s="52">
        <v>20</v>
      </c>
      <c r="I6759" s="8">
        <f t="shared" si="138"/>
        <v>43</v>
      </c>
    </row>
    <row r="6760" spans="1:10" ht="15" customHeight="1" x14ac:dyDescent="0.2">
      <c r="A6760" s="8">
        <v>1260</v>
      </c>
      <c r="B6760" s="360" t="s">
        <v>1216</v>
      </c>
      <c r="C6760" s="376" t="s">
        <v>386</v>
      </c>
      <c r="D6760" s="52">
        <v>9</v>
      </c>
      <c r="F6760" s="8" t="s">
        <v>138</v>
      </c>
      <c r="G6760" s="8">
        <v>26</v>
      </c>
      <c r="I6760" s="8">
        <f t="shared" si="138"/>
        <v>35</v>
      </c>
    </row>
    <row r="6761" spans="1:10" ht="15" customHeight="1" x14ac:dyDescent="0.2">
      <c r="A6761" s="8">
        <v>1259</v>
      </c>
      <c r="B6761" s="360" t="s">
        <v>1216</v>
      </c>
      <c r="C6761" s="376" t="s">
        <v>442</v>
      </c>
      <c r="D6761" s="52">
        <v>17</v>
      </c>
      <c r="F6761" s="8" t="s">
        <v>439</v>
      </c>
      <c r="G6761" s="8">
        <v>50</v>
      </c>
      <c r="I6761" s="8">
        <f t="shared" si="138"/>
        <v>67</v>
      </c>
    </row>
    <row r="6762" spans="1:10" ht="15" customHeight="1" x14ac:dyDescent="0.2">
      <c r="A6762" s="8">
        <v>1258</v>
      </c>
      <c r="B6762" s="360" t="s">
        <v>1216</v>
      </c>
      <c r="C6762" s="376" t="s">
        <v>441</v>
      </c>
      <c r="D6762" s="52">
        <v>10</v>
      </c>
      <c r="F6762" s="8" t="s">
        <v>422</v>
      </c>
      <c r="G6762" s="8">
        <v>20</v>
      </c>
      <c r="I6762" s="8">
        <f t="shared" si="138"/>
        <v>30</v>
      </c>
    </row>
    <row r="6763" spans="1:10" ht="15" customHeight="1" x14ac:dyDescent="0.2">
      <c r="A6763" s="8">
        <v>1257</v>
      </c>
      <c r="B6763" s="360" t="s">
        <v>1216</v>
      </c>
      <c r="C6763" s="377" t="s">
        <v>540</v>
      </c>
      <c r="D6763" s="8">
        <v>23</v>
      </c>
      <c r="E6763" s="52" t="s">
        <v>777</v>
      </c>
      <c r="F6763" s="52" t="s">
        <v>404</v>
      </c>
      <c r="G6763" s="52">
        <v>17</v>
      </c>
      <c r="I6763" s="8">
        <f t="shared" si="138"/>
        <v>40</v>
      </c>
    </row>
    <row r="6764" spans="1:10" ht="15" customHeight="1" x14ac:dyDescent="0.2">
      <c r="A6764" s="8">
        <v>1256</v>
      </c>
      <c r="B6764" s="360" t="s">
        <v>1216</v>
      </c>
      <c r="C6764" s="377" t="s">
        <v>379</v>
      </c>
      <c r="D6764" s="8">
        <v>20</v>
      </c>
      <c r="F6764" s="52" t="s">
        <v>1351</v>
      </c>
      <c r="G6764" s="52">
        <v>13</v>
      </c>
      <c r="I6764" s="8">
        <f t="shared" si="138"/>
        <v>33</v>
      </c>
    </row>
    <row r="6765" spans="1:10" ht="15" customHeight="1" x14ac:dyDescent="0.2">
      <c r="A6765" s="8">
        <v>1255</v>
      </c>
      <c r="B6765" s="373" t="s">
        <v>1217</v>
      </c>
      <c r="C6765" s="376" t="s">
        <v>139</v>
      </c>
      <c r="D6765" s="52">
        <v>21</v>
      </c>
      <c r="E6765" s="361">
        <v>5</v>
      </c>
      <c r="F6765" s="8" t="s">
        <v>1323</v>
      </c>
      <c r="G6765" s="8">
        <v>48</v>
      </c>
      <c r="H6765" s="216" t="s">
        <v>1407</v>
      </c>
      <c r="I6765" s="8">
        <f t="shared" si="138"/>
        <v>69</v>
      </c>
      <c r="J6765" s="358">
        <v>42.92</v>
      </c>
    </row>
    <row r="6766" spans="1:10" ht="15" customHeight="1" x14ac:dyDescent="0.2">
      <c r="A6766" s="8">
        <v>1254</v>
      </c>
      <c r="B6766" s="374" t="s">
        <v>1218</v>
      </c>
      <c r="C6766" s="52" t="s">
        <v>392</v>
      </c>
      <c r="D6766" s="52">
        <v>9</v>
      </c>
      <c r="E6766" s="354"/>
      <c r="F6766" s="8" t="s">
        <v>1323</v>
      </c>
      <c r="G6766" s="8">
        <v>23</v>
      </c>
      <c r="H6766" s="216" t="s">
        <v>1434</v>
      </c>
      <c r="I6766" s="8">
        <f t="shared" si="138"/>
        <v>32</v>
      </c>
    </row>
    <row r="6767" spans="1:10" ht="15" customHeight="1" x14ac:dyDescent="0.2">
      <c r="A6767" s="8">
        <v>1253</v>
      </c>
      <c r="B6767" s="374" t="s">
        <v>1218</v>
      </c>
      <c r="C6767" s="8" t="s">
        <v>139</v>
      </c>
      <c r="D6767" s="8">
        <v>23</v>
      </c>
      <c r="E6767" s="354"/>
      <c r="F6767" s="52" t="s">
        <v>422</v>
      </c>
      <c r="G6767" s="52">
        <v>20</v>
      </c>
      <c r="I6767" s="8">
        <f t="shared" si="138"/>
        <v>43</v>
      </c>
    </row>
    <row r="6768" spans="1:10" ht="15" customHeight="1" x14ac:dyDescent="0.2">
      <c r="A6768" s="8">
        <v>1252</v>
      </c>
      <c r="B6768" s="373" t="s">
        <v>1219</v>
      </c>
      <c r="C6768" s="376" t="s">
        <v>386</v>
      </c>
      <c r="D6768" s="52">
        <v>14</v>
      </c>
      <c r="E6768" s="354"/>
      <c r="F6768" s="8" t="s">
        <v>1323</v>
      </c>
      <c r="G6768" s="8">
        <v>38</v>
      </c>
      <c r="H6768" s="216" t="s">
        <v>1434</v>
      </c>
      <c r="I6768" s="8">
        <f t="shared" si="138"/>
        <v>52</v>
      </c>
    </row>
    <row r="6769" spans="1:10" ht="15" customHeight="1" x14ac:dyDescent="0.2">
      <c r="A6769" s="8">
        <v>1251</v>
      </c>
      <c r="B6769" s="373" t="s">
        <v>1219</v>
      </c>
      <c r="C6769" s="377" t="s">
        <v>139</v>
      </c>
      <c r="D6769" s="8">
        <v>38</v>
      </c>
      <c r="E6769" s="354"/>
      <c r="F6769" s="52" t="s">
        <v>187</v>
      </c>
      <c r="G6769" s="52">
        <v>27</v>
      </c>
      <c r="I6769" s="8">
        <f t="shared" si="138"/>
        <v>65</v>
      </c>
    </row>
    <row r="6770" spans="1:10" ht="15" customHeight="1" x14ac:dyDescent="0.2">
      <c r="A6770" s="8">
        <v>1250</v>
      </c>
      <c r="B6770" s="373" t="s">
        <v>1219</v>
      </c>
      <c r="C6770" s="377" t="s">
        <v>392</v>
      </c>
      <c r="D6770" s="8">
        <v>31</v>
      </c>
      <c r="E6770" s="354"/>
      <c r="F6770" s="52" t="s">
        <v>441</v>
      </c>
      <c r="G6770" s="52">
        <v>28</v>
      </c>
      <c r="I6770" s="8">
        <f t="shared" si="138"/>
        <v>59</v>
      </c>
    </row>
    <row r="6771" spans="1:10" ht="15" customHeight="1" x14ac:dyDescent="0.2">
      <c r="A6771" s="8">
        <v>1249</v>
      </c>
      <c r="B6771" s="373" t="s">
        <v>1219</v>
      </c>
      <c r="C6771" s="377" t="s">
        <v>422</v>
      </c>
      <c r="D6771" s="8">
        <v>30</v>
      </c>
      <c r="E6771" s="354"/>
      <c r="F6771" s="52" t="s">
        <v>319</v>
      </c>
      <c r="G6771" s="52">
        <v>14</v>
      </c>
      <c r="I6771" s="8">
        <f t="shared" si="138"/>
        <v>44</v>
      </c>
    </row>
    <row r="6772" spans="1:10" ht="15" customHeight="1" x14ac:dyDescent="0.2">
      <c r="A6772" s="8">
        <v>1248</v>
      </c>
      <c r="B6772" s="374" t="s">
        <v>1220</v>
      </c>
      <c r="C6772" s="52" t="s">
        <v>256</v>
      </c>
      <c r="D6772" s="52">
        <v>12</v>
      </c>
      <c r="E6772" s="354"/>
      <c r="F6772" s="8" t="s">
        <v>386</v>
      </c>
      <c r="G6772" s="8">
        <v>17</v>
      </c>
      <c r="I6772" s="8">
        <f t="shared" si="138"/>
        <v>29</v>
      </c>
    </row>
    <row r="6773" spans="1:10" ht="15" customHeight="1" x14ac:dyDescent="0.2">
      <c r="A6773" s="8">
        <v>1247</v>
      </c>
      <c r="B6773" s="374" t="s">
        <v>1220</v>
      </c>
      <c r="C6773" s="52" t="s">
        <v>138</v>
      </c>
      <c r="D6773" s="52">
        <v>10</v>
      </c>
      <c r="E6773" s="354"/>
      <c r="F6773" s="8" t="s">
        <v>139</v>
      </c>
      <c r="G6773" s="8">
        <v>20</v>
      </c>
      <c r="I6773" s="8">
        <f t="shared" si="138"/>
        <v>30</v>
      </c>
    </row>
    <row r="6774" spans="1:10" ht="15" customHeight="1" x14ac:dyDescent="0.2">
      <c r="A6774" s="8">
        <v>1246</v>
      </c>
      <c r="B6774" s="374" t="s">
        <v>1220</v>
      </c>
      <c r="C6774" s="52" t="s">
        <v>1355</v>
      </c>
      <c r="D6774" s="52">
        <v>10</v>
      </c>
      <c r="E6774" s="354"/>
      <c r="F6774" s="8" t="s">
        <v>392</v>
      </c>
      <c r="G6774" s="8">
        <v>31</v>
      </c>
      <c r="H6774" s="216" t="s">
        <v>1429</v>
      </c>
      <c r="I6774" s="8">
        <f t="shared" si="138"/>
        <v>41</v>
      </c>
    </row>
    <row r="6775" spans="1:10" ht="15" customHeight="1" x14ac:dyDescent="0.2">
      <c r="A6775" s="8">
        <v>1245</v>
      </c>
      <c r="B6775" s="374" t="s">
        <v>1220</v>
      </c>
      <c r="C6775" s="52" t="s">
        <v>442</v>
      </c>
      <c r="D6775" s="52">
        <v>22</v>
      </c>
      <c r="E6775" s="354"/>
      <c r="F6775" s="8" t="s">
        <v>422</v>
      </c>
      <c r="G6775" s="8">
        <v>38</v>
      </c>
      <c r="I6775" s="8">
        <f t="shared" si="138"/>
        <v>60</v>
      </c>
      <c r="J6775" s="372"/>
    </row>
    <row r="6776" spans="1:10" ht="15" customHeight="1" x14ac:dyDescent="0.2">
      <c r="A6776" s="8">
        <v>1244</v>
      </c>
      <c r="B6776" s="373" t="s">
        <v>1221</v>
      </c>
      <c r="C6776" s="376" t="s">
        <v>386</v>
      </c>
      <c r="D6776" s="52">
        <v>7</v>
      </c>
      <c r="F6776" s="8" t="s">
        <v>1323</v>
      </c>
      <c r="G6776" s="8">
        <v>35</v>
      </c>
      <c r="I6776" s="8">
        <f t="shared" si="138"/>
        <v>42</v>
      </c>
      <c r="J6776" s="372"/>
    </row>
    <row r="6777" spans="1:10" ht="15" customHeight="1" x14ac:dyDescent="0.2">
      <c r="A6777" s="8">
        <v>1243</v>
      </c>
      <c r="B6777" s="373" t="s">
        <v>1221</v>
      </c>
      <c r="C6777" s="377" t="s">
        <v>516</v>
      </c>
      <c r="D6777" s="8">
        <v>24</v>
      </c>
      <c r="F6777" s="52" t="s">
        <v>409</v>
      </c>
      <c r="G6777" s="52">
        <v>23</v>
      </c>
      <c r="I6777" s="8">
        <f t="shared" si="138"/>
        <v>47</v>
      </c>
      <c r="J6777" s="372"/>
    </row>
    <row r="6778" spans="1:10" ht="15" customHeight="1" x14ac:dyDescent="0.2">
      <c r="A6778" s="8">
        <v>1242</v>
      </c>
      <c r="B6778" s="373" t="s">
        <v>1221</v>
      </c>
      <c r="C6778" s="377" t="s">
        <v>441</v>
      </c>
      <c r="D6778" s="8">
        <v>35</v>
      </c>
      <c r="F6778" s="52" t="s">
        <v>379</v>
      </c>
      <c r="G6778" s="52">
        <v>28</v>
      </c>
      <c r="I6778" s="8">
        <f t="shared" si="138"/>
        <v>63</v>
      </c>
      <c r="J6778" s="372"/>
    </row>
    <row r="6779" spans="1:10" ht="15" customHeight="1" x14ac:dyDescent="0.2">
      <c r="A6779" s="8">
        <v>1241</v>
      </c>
      <c r="B6779" s="373" t="s">
        <v>1221</v>
      </c>
      <c r="C6779" s="376" t="s">
        <v>514</v>
      </c>
      <c r="D6779" s="52">
        <v>21</v>
      </c>
      <c r="F6779" s="8" t="s">
        <v>139</v>
      </c>
      <c r="G6779" s="8">
        <v>31</v>
      </c>
      <c r="I6779" s="8">
        <f t="shared" si="138"/>
        <v>52</v>
      </c>
      <c r="J6779" s="372"/>
    </row>
    <row r="6780" spans="1:10" ht="15" customHeight="1" x14ac:dyDescent="0.2">
      <c r="A6780" s="8">
        <v>1240</v>
      </c>
      <c r="B6780" s="373" t="s">
        <v>1221</v>
      </c>
      <c r="C6780" s="377" t="s">
        <v>1353</v>
      </c>
      <c r="D6780" s="8">
        <v>24</v>
      </c>
      <c r="F6780" s="52" t="s">
        <v>752</v>
      </c>
      <c r="G6780" s="52">
        <v>16</v>
      </c>
      <c r="I6780" s="8">
        <f t="shared" si="138"/>
        <v>40</v>
      </c>
      <c r="J6780" s="372"/>
    </row>
    <row r="6781" spans="1:10" ht="15" customHeight="1" x14ac:dyDescent="0.2">
      <c r="A6781" s="8">
        <v>1239</v>
      </c>
      <c r="B6781" s="373" t="s">
        <v>1221</v>
      </c>
      <c r="C6781" s="377" t="s">
        <v>256</v>
      </c>
      <c r="D6781" s="8">
        <v>33</v>
      </c>
      <c r="F6781" s="52" t="s">
        <v>295</v>
      </c>
      <c r="G6781" s="52">
        <v>28</v>
      </c>
      <c r="I6781" s="8">
        <f t="shared" si="138"/>
        <v>61</v>
      </c>
      <c r="J6781" s="372"/>
    </row>
    <row r="6782" spans="1:10" ht="15" customHeight="1" x14ac:dyDescent="0.2">
      <c r="A6782" s="8">
        <v>1238</v>
      </c>
      <c r="B6782" s="373" t="s">
        <v>1221</v>
      </c>
      <c r="C6782" s="376" t="s">
        <v>439</v>
      </c>
      <c r="D6782" s="52">
        <v>23</v>
      </c>
      <c r="F6782" s="8" t="s">
        <v>138</v>
      </c>
      <c r="G6782" s="8">
        <v>26</v>
      </c>
      <c r="I6782" s="8">
        <f t="shared" si="138"/>
        <v>49</v>
      </c>
      <c r="J6782" s="372"/>
    </row>
    <row r="6783" spans="1:10" ht="15" customHeight="1" x14ac:dyDescent="0.2">
      <c r="A6783" s="8">
        <v>1237</v>
      </c>
      <c r="B6783" s="373" t="s">
        <v>1221</v>
      </c>
      <c r="C6783" s="377" t="s">
        <v>1355</v>
      </c>
      <c r="D6783" s="8">
        <v>44</v>
      </c>
      <c r="F6783" s="52" t="s">
        <v>1352</v>
      </c>
      <c r="G6783" s="52">
        <v>14</v>
      </c>
      <c r="H6783" s="216" t="s">
        <v>1439</v>
      </c>
      <c r="I6783" s="8">
        <f t="shared" si="138"/>
        <v>58</v>
      </c>
      <c r="J6783" s="372"/>
    </row>
    <row r="6784" spans="1:10" ht="15" customHeight="1" x14ac:dyDescent="0.2">
      <c r="A6784" s="8">
        <v>1236</v>
      </c>
      <c r="B6784" s="373" t="s">
        <v>1221</v>
      </c>
      <c r="C6784" s="376" t="s">
        <v>392</v>
      </c>
      <c r="D6784" s="52">
        <v>28</v>
      </c>
      <c r="F6784" s="8" t="s">
        <v>404</v>
      </c>
      <c r="G6784" s="8">
        <v>31</v>
      </c>
      <c r="I6784" s="8">
        <f t="shared" si="138"/>
        <v>59</v>
      </c>
      <c r="J6784" s="372"/>
    </row>
    <row r="6785" spans="1:10" ht="15" customHeight="1" x14ac:dyDescent="0.2">
      <c r="A6785" s="8">
        <v>1235</v>
      </c>
      <c r="B6785" s="373" t="s">
        <v>1221</v>
      </c>
      <c r="C6785" s="377" t="s">
        <v>243</v>
      </c>
      <c r="D6785" s="8">
        <v>30</v>
      </c>
      <c r="F6785" s="52" t="s">
        <v>1351</v>
      </c>
      <c r="G6785" s="52">
        <v>17</v>
      </c>
      <c r="I6785" s="8">
        <f t="shared" si="138"/>
        <v>47</v>
      </c>
      <c r="J6785" s="372"/>
    </row>
    <row r="6786" spans="1:10" ht="15" customHeight="1" x14ac:dyDescent="0.2">
      <c r="A6786" s="8">
        <v>1234</v>
      </c>
      <c r="B6786" s="373" t="s">
        <v>1221</v>
      </c>
      <c r="C6786" s="377" t="s">
        <v>422</v>
      </c>
      <c r="D6786" s="8">
        <v>20</v>
      </c>
      <c r="F6786" s="52" t="s">
        <v>1347</v>
      </c>
      <c r="G6786" s="52">
        <v>14</v>
      </c>
      <c r="I6786" s="8">
        <f t="shared" si="138"/>
        <v>34</v>
      </c>
      <c r="J6786" s="372"/>
    </row>
    <row r="6787" spans="1:10" ht="15" customHeight="1" x14ac:dyDescent="0.2">
      <c r="A6787" s="8">
        <v>1233</v>
      </c>
      <c r="B6787" s="373" t="s">
        <v>1221</v>
      </c>
      <c r="C6787" s="376" t="s">
        <v>319</v>
      </c>
      <c r="D6787" s="52">
        <v>10</v>
      </c>
      <c r="F6787" s="8" t="s">
        <v>187</v>
      </c>
      <c r="G6787" s="8">
        <v>41</v>
      </c>
      <c r="I6787" s="8">
        <f t="shared" si="138"/>
        <v>51</v>
      </c>
      <c r="J6787" s="372"/>
    </row>
    <row r="6788" spans="1:10" ht="15" customHeight="1" x14ac:dyDescent="0.2">
      <c r="A6788" s="8">
        <v>1232</v>
      </c>
      <c r="B6788" s="373" t="s">
        <v>1221</v>
      </c>
      <c r="C6788" s="376" t="s">
        <v>121</v>
      </c>
      <c r="D6788" s="52">
        <v>15</v>
      </c>
      <c r="F6788" s="8" t="s">
        <v>397</v>
      </c>
      <c r="G6788" s="8">
        <v>17</v>
      </c>
      <c r="I6788" s="8">
        <f t="shared" si="138"/>
        <v>32</v>
      </c>
      <c r="J6788" s="372"/>
    </row>
    <row r="6789" spans="1:10" ht="15" customHeight="1" x14ac:dyDescent="0.2">
      <c r="A6789" s="8">
        <v>1231</v>
      </c>
      <c r="B6789" s="373" t="s">
        <v>1221</v>
      </c>
      <c r="C6789" s="376" t="s">
        <v>400</v>
      </c>
      <c r="D6789" s="52">
        <v>6</v>
      </c>
      <c r="F6789" s="8" t="s">
        <v>540</v>
      </c>
      <c r="G6789" s="8">
        <v>35</v>
      </c>
      <c r="I6789" s="8">
        <f t="shared" si="138"/>
        <v>41</v>
      </c>
      <c r="J6789" s="372"/>
    </row>
    <row r="6790" spans="1:10" ht="15" customHeight="1" x14ac:dyDescent="0.2">
      <c r="A6790" s="8">
        <v>1230</v>
      </c>
      <c r="B6790" s="373" t="s">
        <v>1221</v>
      </c>
      <c r="C6790" s="377" t="s">
        <v>442</v>
      </c>
      <c r="D6790" s="8">
        <v>27</v>
      </c>
      <c r="F6790" s="52" t="s">
        <v>154</v>
      </c>
      <c r="G6790" s="52">
        <v>6</v>
      </c>
      <c r="I6790" s="8">
        <f t="shared" si="138"/>
        <v>33</v>
      </c>
      <c r="J6790" s="372"/>
    </row>
    <row r="6791" spans="1:10" ht="15" customHeight="1" x14ac:dyDescent="0.2">
      <c r="A6791" s="8">
        <v>1229</v>
      </c>
      <c r="B6791" s="374" t="s">
        <v>1222</v>
      </c>
      <c r="C6791" s="8" t="s">
        <v>187</v>
      </c>
      <c r="D6791" s="8">
        <v>30</v>
      </c>
      <c r="F6791" s="52" t="s">
        <v>439</v>
      </c>
      <c r="G6791" s="52">
        <v>10</v>
      </c>
      <c r="I6791" s="8">
        <f t="shared" si="138"/>
        <v>40</v>
      </c>
      <c r="J6791" s="372"/>
    </row>
    <row r="6792" spans="1:10" ht="15" customHeight="1" x14ac:dyDescent="0.2">
      <c r="A6792" s="8">
        <v>1228</v>
      </c>
      <c r="B6792" s="374" t="s">
        <v>1222</v>
      </c>
      <c r="C6792" s="8" t="s">
        <v>514</v>
      </c>
      <c r="D6792" s="8">
        <v>30</v>
      </c>
      <c r="F6792" s="52" t="s">
        <v>1352</v>
      </c>
      <c r="G6792" s="52">
        <v>7</v>
      </c>
      <c r="I6792" s="8">
        <f t="shared" si="138"/>
        <v>37</v>
      </c>
      <c r="J6792" s="372"/>
    </row>
    <row r="6793" spans="1:10" ht="15" customHeight="1" x14ac:dyDescent="0.2">
      <c r="A6793" s="8">
        <v>1227</v>
      </c>
      <c r="B6793" s="374" t="s">
        <v>1222</v>
      </c>
      <c r="C6793" s="8" t="s">
        <v>139</v>
      </c>
      <c r="D6793" s="8">
        <v>34</v>
      </c>
      <c r="F6793" s="52" t="s">
        <v>516</v>
      </c>
      <c r="G6793" s="52">
        <v>24</v>
      </c>
      <c r="H6793" s="216" t="s">
        <v>1385</v>
      </c>
      <c r="I6793" s="8">
        <f t="shared" si="138"/>
        <v>58</v>
      </c>
      <c r="J6793" s="372"/>
    </row>
    <row r="6794" spans="1:10" ht="15" customHeight="1" x14ac:dyDescent="0.2">
      <c r="A6794" s="8">
        <v>1226</v>
      </c>
      <c r="B6794" s="374" t="s">
        <v>1222</v>
      </c>
      <c r="C6794" s="52" t="s">
        <v>379</v>
      </c>
      <c r="D6794" s="52">
        <v>14</v>
      </c>
      <c r="F6794" s="8" t="s">
        <v>256</v>
      </c>
      <c r="G6794" s="8">
        <v>24</v>
      </c>
      <c r="I6794" s="8">
        <f t="shared" si="138"/>
        <v>38</v>
      </c>
      <c r="J6794" s="372"/>
    </row>
    <row r="6795" spans="1:10" ht="15" customHeight="1" x14ac:dyDescent="0.2">
      <c r="A6795" s="8">
        <v>1225</v>
      </c>
      <c r="B6795" s="374" t="s">
        <v>1222</v>
      </c>
      <c r="C6795" s="8" t="s">
        <v>1323</v>
      </c>
      <c r="D6795" s="8">
        <v>40</v>
      </c>
      <c r="F6795" s="52" t="s">
        <v>422</v>
      </c>
      <c r="G6795" s="52">
        <v>28</v>
      </c>
      <c r="I6795" s="8">
        <f t="shared" si="138"/>
        <v>68</v>
      </c>
      <c r="J6795" s="372"/>
    </row>
    <row r="6796" spans="1:10" ht="15" customHeight="1" x14ac:dyDescent="0.2">
      <c r="A6796" s="8">
        <v>1224</v>
      </c>
      <c r="B6796" s="374" t="s">
        <v>1222</v>
      </c>
      <c r="C6796" s="8" t="s">
        <v>400</v>
      </c>
      <c r="D6796" s="8">
        <v>27</v>
      </c>
      <c r="F6796" s="52" t="s">
        <v>154</v>
      </c>
      <c r="G6796" s="52">
        <v>18</v>
      </c>
      <c r="I6796" s="8">
        <f t="shared" si="138"/>
        <v>45</v>
      </c>
      <c r="J6796" s="372"/>
    </row>
    <row r="6797" spans="1:10" ht="15" customHeight="1" x14ac:dyDescent="0.2">
      <c r="A6797" s="8">
        <v>1223</v>
      </c>
      <c r="B6797" s="374" t="s">
        <v>1222</v>
      </c>
      <c r="C6797" s="52" t="s">
        <v>8219</v>
      </c>
      <c r="D6797" s="52">
        <v>25</v>
      </c>
      <c r="F6797" s="8" t="s">
        <v>392</v>
      </c>
      <c r="G6797" s="8">
        <v>34</v>
      </c>
      <c r="I6797" s="8">
        <f t="shared" si="138"/>
        <v>59</v>
      </c>
      <c r="J6797" s="372"/>
    </row>
    <row r="6798" spans="1:10" ht="15" customHeight="1" x14ac:dyDescent="0.2">
      <c r="A6798" s="8">
        <v>1222</v>
      </c>
      <c r="B6798" s="374" t="s">
        <v>1222</v>
      </c>
      <c r="C6798" s="52" t="s">
        <v>243</v>
      </c>
      <c r="D6798" s="52">
        <v>17</v>
      </c>
      <c r="F6798" s="8" t="s">
        <v>319</v>
      </c>
      <c r="G6798" s="8">
        <v>30</v>
      </c>
      <c r="I6798" s="8">
        <f t="shared" si="138"/>
        <v>47</v>
      </c>
      <c r="J6798" s="372"/>
    </row>
    <row r="6799" spans="1:10" ht="15" customHeight="1" x14ac:dyDescent="0.2">
      <c r="A6799" s="8">
        <v>1221</v>
      </c>
      <c r="B6799" s="374" t="s">
        <v>1222</v>
      </c>
      <c r="C6799" s="52" t="s">
        <v>1351</v>
      </c>
      <c r="D6799" s="52">
        <v>17</v>
      </c>
      <c r="F6799" s="8" t="s">
        <v>121</v>
      </c>
      <c r="G6799" s="8">
        <v>31</v>
      </c>
      <c r="I6799" s="8">
        <f t="shared" si="138"/>
        <v>48</v>
      </c>
      <c r="J6799" s="372"/>
    </row>
    <row r="6800" spans="1:10" ht="15" customHeight="1" x14ac:dyDescent="0.2">
      <c r="A6800" s="8">
        <v>1220</v>
      </c>
      <c r="B6800" s="374" t="s">
        <v>1222</v>
      </c>
      <c r="C6800" s="52" t="s">
        <v>404</v>
      </c>
      <c r="D6800" s="52">
        <v>7</v>
      </c>
      <c r="F6800" s="8" t="s">
        <v>386</v>
      </c>
      <c r="G6800" s="8">
        <v>31</v>
      </c>
      <c r="I6800" s="8">
        <f t="shared" si="138"/>
        <v>38</v>
      </c>
      <c r="J6800" s="372"/>
    </row>
    <row r="6801" spans="1:10" ht="15" customHeight="1" x14ac:dyDescent="0.2">
      <c r="A6801" s="8">
        <v>1219</v>
      </c>
      <c r="B6801" s="374" t="s">
        <v>1222</v>
      </c>
      <c r="C6801" s="8" t="s">
        <v>442</v>
      </c>
      <c r="D6801" s="8">
        <v>34</v>
      </c>
      <c r="F6801" s="52" t="s">
        <v>441</v>
      </c>
      <c r="G6801" s="52">
        <v>21</v>
      </c>
      <c r="I6801" s="8">
        <f t="shared" si="138"/>
        <v>55</v>
      </c>
      <c r="J6801" s="372"/>
    </row>
    <row r="6802" spans="1:10" ht="15" customHeight="1" x14ac:dyDescent="0.2">
      <c r="A6802" s="8">
        <v>1218</v>
      </c>
      <c r="B6802" s="374" t="s">
        <v>1222</v>
      </c>
      <c r="C6802" s="52" t="s">
        <v>397</v>
      </c>
      <c r="D6802" s="52">
        <v>14</v>
      </c>
      <c r="F6802" s="8" t="s">
        <v>1347</v>
      </c>
      <c r="G6802" s="8">
        <v>27</v>
      </c>
      <c r="I6802" s="8">
        <f t="shared" si="138"/>
        <v>41</v>
      </c>
      <c r="J6802" s="372"/>
    </row>
    <row r="6803" spans="1:10" ht="15" customHeight="1" x14ac:dyDescent="0.2">
      <c r="A6803" s="8">
        <v>1217</v>
      </c>
      <c r="B6803" s="374" t="s">
        <v>1222</v>
      </c>
      <c r="C6803" s="52" t="s">
        <v>540</v>
      </c>
      <c r="D6803" s="52">
        <v>23</v>
      </c>
      <c r="F6803" s="8" t="s">
        <v>1355</v>
      </c>
      <c r="G6803" s="8">
        <v>32</v>
      </c>
      <c r="I6803" s="8">
        <f t="shared" si="138"/>
        <v>55</v>
      </c>
      <c r="J6803" s="372"/>
    </row>
    <row r="6804" spans="1:10" ht="15" customHeight="1" x14ac:dyDescent="0.2">
      <c r="A6804" s="8">
        <v>1216</v>
      </c>
      <c r="B6804" s="374" t="s">
        <v>1222</v>
      </c>
      <c r="C6804" s="8" t="s">
        <v>409</v>
      </c>
      <c r="D6804" s="8">
        <v>23</v>
      </c>
      <c r="F6804" s="52" t="s">
        <v>1353</v>
      </c>
      <c r="G6804" s="52">
        <v>16</v>
      </c>
      <c r="I6804" s="8">
        <f t="shared" si="138"/>
        <v>39</v>
      </c>
      <c r="J6804" s="372"/>
    </row>
    <row r="6805" spans="1:10" ht="15" customHeight="1" x14ac:dyDescent="0.2">
      <c r="A6805" s="8">
        <v>1215</v>
      </c>
      <c r="B6805" s="374" t="s">
        <v>1222</v>
      </c>
      <c r="C6805" s="52" t="s">
        <v>295</v>
      </c>
      <c r="D6805" s="52">
        <v>24</v>
      </c>
      <c r="F6805" s="8" t="s">
        <v>138</v>
      </c>
      <c r="G6805" s="8">
        <v>41</v>
      </c>
      <c r="I6805" s="8">
        <f t="shared" si="138"/>
        <v>65</v>
      </c>
      <c r="J6805" s="372"/>
    </row>
    <row r="6806" spans="1:10" ht="15" customHeight="1" x14ac:dyDescent="0.2">
      <c r="A6806" s="8">
        <v>1214</v>
      </c>
      <c r="B6806" s="373" t="s">
        <v>1223</v>
      </c>
      <c r="C6806" s="377" t="s">
        <v>319</v>
      </c>
      <c r="D6806" s="8">
        <v>28</v>
      </c>
      <c r="F6806" s="52" t="s">
        <v>139</v>
      </c>
      <c r="G6806" s="52">
        <v>14</v>
      </c>
      <c r="I6806" s="8">
        <f t="shared" si="138"/>
        <v>42</v>
      </c>
      <c r="J6806" s="372"/>
    </row>
    <row r="6807" spans="1:10" ht="15" customHeight="1" x14ac:dyDescent="0.2">
      <c r="A6807" s="8">
        <v>1213</v>
      </c>
      <c r="B6807" s="373" t="s">
        <v>1223</v>
      </c>
      <c r="C6807" s="377" t="s">
        <v>392</v>
      </c>
      <c r="D6807" s="8">
        <v>28</v>
      </c>
      <c r="F6807" s="52" t="s">
        <v>386</v>
      </c>
      <c r="G6807" s="52">
        <v>19</v>
      </c>
      <c r="I6807" s="8">
        <f t="shared" si="138"/>
        <v>47</v>
      </c>
      <c r="J6807" s="372"/>
    </row>
    <row r="6808" spans="1:10" ht="15" customHeight="1" x14ac:dyDescent="0.2">
      <c r="A6808" s="8">
        <v>1212</v>
      </c>
      <c r="B6808" s="373" t="s">
        <v>1223</v>
      </c>
      <c r="C6808" s="377" t="s">
        <v>187</v>
      </c>
      <c r="D6808" s="8">
        <v>13</v>
      </c>
      <c r="F6808" s="52" t="s">
        <v>514</v>
      </c>
      <c r="G6808" s="52">
        <v>10</v>
      </c>
      <c r="I6808" s="8">
        <f t="shared" si="138"/>
        <v>23</v>
      </c>
      <c r="J6808" s="372"/>
    </row>
    <row r="6809" spans="1:10" ht="15" customHeight="1" x14ac:dyDescent="0.2">
      <c r="A6809" s="8">
        <v>1211</v>
      </c>
      <c r="B6809" s="373" t="s">
        <v>1223</v>
      </c>
      <c r="C6809" s="376" t="s">
        <v>1347</v>
      </c>
      <c r="D6809" s="52">
        <v>6</v>
      </c>
      <c r="F6809" s="8" t="s">
        <v>1323</v>
      </c>
      <c r="G6809" s="8">
        <v>37</v>
      </c>
      <c r="I6809" s="8">
        <f t="shared" si="138"/>
        <v>43</v>
      </c>
      <c r="J6809" s="372"/>
    </row>
    <row r="6810" spans="1:10" ht="15" customHeight="1" x14ac:dyDescent="0.2">
      <c r="A6810" s="8">
        <v>1210</v>
      </c>
      <c r="B6810" s="373" t="s">
        <v>1223</v>
      </c>
      <c r="C6810" s="377" t="s">
        <v>138</v>
      </c>
      <c r="D6810" s="8">
        <v>24</v>
      </c>
      <c r="F6810" s="52" t="s">
        <v>442</v>
      </c>
      <c r="G6810" s="52">
        <v>21</v>
      </c>
      <c r="I6810" s="8">
        <f t="shared" si="138"/>
        <v>45</v>
      </c>
      <c r="J6810" s="372"/>
    </row>
    <row r="6811" spans="1:10" ht="15" customHeight="1" x14ac:dyDescent="0.2">
      <c r="A6811" s="8">
        <v>1209</v>
      </c>
      <c r="B6811" s="373" t="s">
        <v>1223</v>
      </c>
      <c r="C6811" s="377" t="s">
        <v>441</v>
      </c>
      <c r="D6811" s="8">
        <v>41</v>
      </c>
      <c r="F6811" s="52" t="s">
        <v>256</v>
      </c>
      <c r="G6811" s="52">
        <v>14</v>
      </c>
      <c r="H6811" s="216" t="s">
        <v>1440</v>
      </c>
      <c r="I6811" s="8">
        <f t="shared" si="138"/>
        <v>55</v>
      </c>
      <c r="J6811" s="372"/>
    </row>
    <row r="6812" spans="1:10" ht="15" customHeight="1" x14ac:dyDescent="0.2">
      <c r="A6812" s="8">
        <v>1208</v>
      </c>
      <c r="B6812" s="373" t="s">
        <v>1223</v>
      </c>
      <c r="C6812" s="377" t="s">
        <v>379</v>
      </c>
      <c r="D6812" s="8">
        <v>33</v>
      </c>
      <c r="E6812" s="52" t="s">
        <v>777</v>
      </c>
      <c r="F6812" s="52" t="s">
        <v>752</v>
      </c>
      <c r="G6812" s="52">
        <v>27</v>
      </c>
      <c r="I6812" s="8">
        <f t="shared" si="138"/>
        <v>60</v>
      </c>
      <c r="J6812" s="372"/>
    </row>
    <row r="6813" spans="1:10" ht="15" customHeight="1" x14ac:dyDescent="0.2">
      <c r="A6813" s="8">
        <v>1207</v>
      </c>
      <c r="B6813" s="373" t="s">
        <v>1223</v>
      </c>
      <c r="C6813" s="376" t="s">
        <v>409</v>
      </c>
      <c r="D6813" s="52">
        <v>9</v>
      </c>
      <c r="F6813" s="8" t="s">
        <v>422</v>
      </c>
      <c r="G6813" s="8">
        <v>20</v>
      </c>
      <c r="I6813" s="8">
        <f t="shared" ref="I6813:I6876" si="139">D6813+G6813</f>
        <v>29</v>
      </c>
      <c r="J6813" s="372"/>
    </row>
    <row r="6814" spans="1:10" ht="15" customHeight="1" x14ac:dyDescent="0.2">
      <c r="A6814" s="8">
        <v>1206</v>
      </c>
      <c r="B6814" s="373" t="s">
        <v>1223</v>
      </c>
      <c r="C6814" s="376" t="s">
        <v>1355</v>
      </c>
      <c r="D6814" s="52">
        <v>13</v>
      </c>
      <c r="F6814" s="8" t="s">
        <v>400</v>
      </c>
      <c r="G6814" s="8">
        <v>17</v>
      </c>
      <c r="I6814" s="8">
        <f t="shared" si="139"/>
        <v>30</v>
      </c>
      <c r="J6814" s="372"/>
    </row>
    <row r="6815" spans="1:10" ht="15" customHeight="1" x14ac:dyDescent="0.2">
      <c r="A6815" s="8">
        <v>1205</v>
      </c>
      <c r="B6815" s="373" t="s">
        <v>1223</v>
      </c>
      <c r="C6815" s="376" t="s">
        <v>154</v>
      </c>
      <c r="D6815" s="52">
        <v>17</v>
      </c>
      <c r="F6815" s="8" t="s">
        <v>439</v>
      </c>
      <c r="G6815" s="8">
        <v>31</v>
      </c>
      <c r="I6815" s="8">
        <f t="shared" si="139"/>
        <v>48</v>
      </c>
      <c r="J6815" s="372"/>
    </row>
    <row r="6816" spans="1:10" ht="15" customHeight="1" x14ac:dyDescent="0.2">
      <c r="A6816" s="8">
        <v>1204</v>
      </c>
      <c r="B6816" s="373" t="s">
        <v>1223</v>
      </c>
      <c r="C6816" s="376" t="s">
        <v>1352</v>
      </c>
      <c r="D6816" s="52">
        <v>9</v>
      </c>
      <c r="F6816" s="8" t="s">
        <v>121</v>
      </c>
      <c r="G6816" s="8">
        <v>35</v>
      </c>
      <c r="I6816" s="8">
        <f t="shared" si="139"/>
        <v>44</v>
      </c>
      <c r="J6816" s="372"/>
    </row>
    <row r="6817" spans="1:10" ht="15" customHeight="1" x14ac:dyDescent="0.2">
      <c r="A6817" s="8">
        <v>1203</v>
      </c>
      <c r="B6817" s="373" t="s">
        <v>1223</v>
      </c>
      <c r="C6817" s="377" t="s">
        <v>516</v>
      </c>
      <c r="D6817" s="8">
        <v>41</v>
      </c>
      <c r="F6817" s="52" t="s">
        <v>404</v>
      </c>
      <c r="G6817" s="52">
        <v>7</v>
      </c>
      <c r="I6817" s="8">
        <f t="shared" si="139"/>
        <v>48</v>
      </c>
      <c r="J6817" s="372"/>
    </row>
    <row r="6818" spans="1:10" ht="15" customHeight="1" x14ac:dyDescent="0.2">
      <c r="A6818" s="8">
        <v>1202</v>
      </c>
      <c r="B6818" s="373" t="s">
        <v>1223</v>
      </c>
      <c r="C6818" s="376" t="s">
        <v>397</v>
      </c>
      <c r="D6818" s="52">
        <v>0</v>
      </c>
      <c r="F6818" s="8" t="s">
        <v>1351</v>
      </c>
      <c r="G6818" s="8">
        <v>31</v>
      </c>
      <c r="I6818" s="8">
        <f t="shared" si="139"/>
        <v>31</v>
      </c>
      <c r="J6818" s="372"/>
    </row>
    <row r="6819" spans="1:10" ht="15" customHeight="1" x14ac:dyDescent="0.2">
      <c r="A6819" s="8">
        <v>1201</v>
      </c>
      <c r="B6819" s="373" t="s">
        <v>1223</v>
      </c>
      <c r="C6819" s="377" t="s">
        <v>540</v>
      </c>
      <c r="D6819" s="8">
        <v>19</v>
      </c>
      <c r="F6819" s="52" t="s">
        <v>1353</v>
      </c>
      <c r="G6819" s="52">
        <v>10</v>
      </c>
      <c r="I6819" s="8">
        <f t="shared" si="139"/>
        <v>29</v>
      </c>
      <c r="J6819" s="372"/>
    </row>
    <row r="6820" spans="1:10" ht="15" customHeight="1" x14ac:dyDescent="0.2">
      <c r="A6820" s="8">
        <v>1200</v>
      </c>
      <c r="B6820" s="373" t="s">
        <v>1223</v>
      </c>
      <c r="C6820" s="376" t="s">
        <v>295</v>
      </c>
      <c r="D6820" s="52">
        <v>7</v>
      </c>
      <c r="F6820" s="8" t="s">
        <v>243</v>
      </c>
      <c r="G6820" s="8">
        <v>17</v>
      </c>
      <c r="I6820" s="8">
        <f t="shared" si="139"/>
        <v>24</v>
      </c>
      <c r="J6820" s="372"/>
    </row>
    <row r="6821" spans="1:10" ht="15" customHeight="1" x14ac:dyDescent="0.2">
      <c r="A6821" s="8">
        <v>1199</v>
      </c>
      <c r="B6821" s="374" t="s">
        <v>1224</v>
      </c>
      <c r="C6821" s="8" t="s">
        <v>1323</v>
      </c>
      <c r="D6821" s="8">
        <v>37</v>
      </c>
      <c r="F6821" s="52" t="s">
        <v>1355</v>
      </c>
      <c r="G6821" s="52">
        <v>24</v>
      </c>
      <c r="I6821" s="8">
        <f t="shared" si="139"/>
        <v>61</v>
      </c>
      <c r="J6821" s="372"/>
    </row>
    <row r="6822" spans="1:10" ht="15" customHeight="1" x14ac:dyDescent="0.2">
      <c r="A6822" s="8">
        <v>1198</v>
      </c>
      <c r="B6822" s="374" t="s">
        <v>1224</v>
      </c>
      <c r="C6822" s="52" t="s">
        <v>442</v>
      </c>
      <c r="D6822" s="52">
        <v>21</v>
      </c>
      <c r="F6822" s="8" t="s">
        <v>409</v>
      </c>
      <c r="G6822" s="8">
        <v>27</v>
      </c>
      <c r="I6822" s="8">
        <f t="shared" si="139"/>
        <v>48</v>
      </c>
      <c r="J6822" s="372"/>
    </row>
    <row r="6823" spans="1:10" ht="15" customHeight="1" x14ac:dyDescent="0.2">
      <c r="A6823" s="8">
        <v>1197</v>
      </c>
      <c r="B6823" s="374" t="s">
        <v>1224</v>
      </c>
      <c r="C6823" s="8" t="s">
        <v>439</v>
      </c>
      <c r="D6823" s="8">
        <v>9</v>
      </c>
      <c r="F6823" s="52" t="s">
        <v>139</v>
      </c>
      <c r="G6823" s="52">
        <v>7</v>
      </c>
      <c r="I6823" s="8">
        <f t="shared" si="139"/>
        <v>16</v>
      </c>
      <c r="J6823" s="372"/>
    </row>
    <row r="6824" spans="1:10" ht="15" customHeight="1" x14ac:dyDescent="0.2">
      <c r="A6824" s="8">
        <v>1196</v>
      </c>
      <c r="B6824" s="374" t="s">
        <v>1224</v>
      </c>
      <c r="C6824" s="52" t="s">
        <v>121</v>
      </c>
      <c r="D6824" s="52">
        <v>13</v>
      </c>
      <c r="F6824" s="8" t="s">
        <v>138</v>
      </c>
      <c r="G6824" s="8">
        <v>54</v>
      </c>
      <c r="I6824" s="8">
        <f t="shared" si="139"/>
        <v>67</v>
      </c>
      <c r="J6824" s="372"/>
    </row>
    <row r="6825" spans="1:10" ht="15" customHeight="1" x14ac:dyDescent="0.2">
      <c r="A6825" s="8">
        <v>1195</v>
      </c>
      <c r="B6825" s="374" t="s">
        <v>1224</v>
      </c>
      <c r="C6825" s="52" t="s">
        <v>540</v>
      </c>
      <c r="D6825" s="52">
        <v>13</v>
      </c>
      <c r="F6825" s="8" t="s">
        <v>400</v>
      </c>
      <c r="G6825" s="8">
        <v>41</v>
      </c>
      <c r="I6825" s="8">
        <f t="shared" si="139"/>
        <v>54</v>
      </c>
      <c r="J6825" s="372"/>
    </row>
    <row r="6826" spans="1:10" ht="15" customHeight="1" x14ac:dyDescent="0.2">
      <c r="A6826" s="8">
        <v>1194</v>
      </c>
      <c r="B6826" s="374" t="s">
        <v>1224</v>
      </c>
      <c r="C6826" s="52" t="s">
        <v>514</v>
      </c>
      <c r="D6826" s="52">
        <v>9</v>
      </c>
      <c r="F6826" s="8" t="s">
        <v>516</v>
      </c>
      <c r="G6826" s="8">
        <v>27</v>
      </c>
      <c r="I6826" s="8">
        <f t="shared" si="139"/>
        <v>36</v>
      </c>
      <c r="J6826" s="372"/>
    </row>
    <row r="6827" spans="1:10" ht="15" customHeight="1" x14ac:dyDescent="0.2">
      <c r="A6827" s="8">
        <v>1193</v>
      </c>
      <c r="B6827" s="374" t="s">
        <v>1224</v>
      </c>
      <c r="C6827" s="52" t="s">
        <v>154</v>
      </c>
      <c r="D6827" s="52">
        <v>7</v>
      </c>
      <c r="F6827" s="8" t="s">
        <v>295</v>
      </c>
      <c r="G6827" s="8">
        <v>14</v>
      </c>
      <c r="I6827" s="8">
        <f t="shared" si="139"/>
        <v>21</v>
      </c>
      <c r="J6827" s="372"/>
    </row>
    <row r="6828" spans="1:10" ht="15" customHeight="1" x14ac:dyDescent="0.2">
      <c r="A6828" s="8">
        <v>1192</v>
      </c>
      <c r="B6828" s="374" t="s">
        <v>1224</v>
      </c>
      <c r="C6828" s="52" t="s">
        <v>256</v>
      </c>
      <c r="D6828" s="52">
        <v>24</v>
      </c>
      <c r="F6828" s="8" t="s">
        <v>392</v>
      </c>
      <c r="G6828" s="8">
        <v>34</v>
      </c>
      <c r="I6828" s="8">
        <f t="shared" si="139"/>
        <v>58</v>
      </c>
      <c r="J6828" s="372"/>
    </row>
    <row r="6829" spans="1:10" ht="15" customHeight="1" x14ac:dyDescent="0.2">
      <c r="A6829" s="8">
        <v>1191</v>
      </c>
      <c r="B6829" s="374" t="s">
        <v>1224</v>
      </c>
      <c r="C6829" s="8" t="s">
        <v>1351</v>
      </c>
      <c r="D6829" s="8">
        <v>47</v>
      </c>
      <c r="F6829" s="52" t="s">
        <v>1352</v>
      </c>
      <c r="G6829" s="52">
        <v>7</v>
      </c>
      <c r="H6829" s="216" t="s">
        <v>1441</v>
      </c>
      <c r="I6829" s="8">
        <f t="shared" si="139"/>
        <v>54</v>
      </c>
      <c r="J6829" s="372"/>
    </row>
    <row r="6830" spans="1:10" ht="15" customHeight="1" x14ac:dyDescent="0.2">
      <c r="A6830" s="8">
        <v>1190</v>
      </c>
      <c r="B6830" s="374" t="s">
        <v>1224</v>
      </c>
      <c r="C6830" s="8" t="s">
        <v>187</v>
      </c>
      <c r="D6830" s="8">
        <v>35</v>
      </c>
      <c r="F6830" s="52" t="s">
        <v>243</v>
      </c>
      <c r="G6830" s="52">
        <v>19</v>
      </c>
      <c r="I6830" s="8">
        <f t="shared" si="139"/>
        <v>54</v>
      </c>
      <c r="J6830" s="372"/>
    </row>
    <row r="6831" spans="1:10" ht="15" customHeight="1" x14ac:dyDescent="0.2">
      <c r="A6831" s="8">
        <v>1189</v>
      </c>
      <c r="B6831" s="374" t="s">
        <v>1224</v>
      </c>
      <c r="C6831" s="8" t="s">
        <v>1353</v>
      </c>
      <c r="D6831" s="8">
        <v>30</v>
      </c>
      <c r="F6831" s="52" t="s">
        <v>404</v>
      </c>
      <c r="G6831" s="52">
        <v>10</v>
      </c>
      <c r="I6831" s="8">
        <f t="shared" si="139"/>
        <v>40</v>
      </c>
      <c r="J6831" s="372"/>
    </row>
    <row r="6832" spans="1:10" ht="15" customHeight="1" x14ac:dyDescent="0.2">
      <c r="A6832" s="8">
        <v>1188</v>
      </c>
      <c r="B6832" s="374" t="s">
        <v>1224</v>
      </c>
      <c r="C6832" s="52" t="s">
        <v>8219</v>
      </c>
      <c r="D6832" s="52">
        <v>10</v>
      </c>
      <c r="F6832" s="8" t="s">
        <v>1347</v>
      </c>
      <c r="G6832" s="8">
        <v>34</v>
      </c>
      <c r="I6832" s="8">
        <f t="shared" si="139"/>
        <v>44</v>
      </c>
      <c r="J6832" s="372"/>
    </row>
    <row r="6833" spans="1:10" ht="15" customHeight="1" x14ac:dyDescent="0.2">
      <c r="A6833" s="8">
        <v>1187</v>
      </c>
      <c r="B6833" s="374" t="s">
        <v>1224</v>
      </c>
      <c r="C6833" s="8" t="s">
        <v>422</v>
      </c>
      <c r="D6833" s="8">
        <v>14</v>
      </c>
      <c r="F6833" s="52" t="s">
        <v>397</v>
      </c>
      <c r="G6833" s="52">
        <v>3</v>
      </c>
      <c r="I6833" s="8">
        <f t="shared" si="139"/>
        <v>17</v>
      </c>
      <c r="J6833" s="372"/>
    </row>
    <row r="6834" spans="1:10" ht="15" customHeight="1" x14ac:dyDescent="0.2">
      <c r="A6834" s="8">
        <v>1186</v>
      </c>
      <c r="B6834" s="374" t="s">
        <v>1224</v>
      </c>
      <c r="C6834" s="52" t="s">
        <v>379</v>
      </c>
      <c r="D6834" s="52">
        <v>14</v>
      </c>
      <c r="F6834" s="8" t="s">
        <v>441</v>
      </c>
      <c r="G6834" s="8">
        <v>38</v>
      </c>
      <c r="I6834" s="8">
        <f t="shared" si="139"/>
        <v>52</v>
      </c>
      <c r="J6834" s="372"/>
    </row>
    <row r="6835" spans="1:10" ht="15" customHeight="1" x14ac:dyDescent="0.2">
      <c r="A6835" s="8">
        <v>1185</v>
      </c>
      <c r="B6835" s="374" t="s">
        <v>1224</v>
      </c>
      <c r="C6835" s="8" t="s">
        <v>319</v>
      </c>
      <c r="D6835" s="8">
        <v>27</v>
      </c>
      <c r="F6835" s="52" t="s">
        <v>386</v>
      </c>
      <c r="G6835" s="52">
        <v>17</v>
      </c>
      <c r="I6835" s="8">
        <f t="shared" si="139"/>
        <v>44</v>
      </c>
      <c r="J6835" s="372"/>
    </row>
    <row r="6836" spans="1:10" ht="15" customHeight="1" x14ac:dyDescent="0.2">
      <c r="A6836" s="8">
        <v>1184</v>
      </c>
      <c r="B6836" s="373" t="s">
        <v>1225</v>
      </c>
      <c r="C6836" s="377" t="s">
        <v>422</v>
      </c>
      <c r="D6836" s="8">
        <v>30</v>
      </c>
      <c r="F6836" s="52" t="s">
        <v>439</v>
      </c>
      <c r="G6836" s="52">
        <v>14</v>
      </c>
      <c r="I6836" s="8">
        <f t="shared" si="139"/>
        <v>44</v>
      </c>
      <c r="J6836" s="372"/>
    </row>
    <row r="6837" spans="1:10" ht="15" customHeight="1" x14ac:dyDescent="0.2">
      <c r="A6837" s="8">
        <v>1183</v>
      </c>
      <c r="B6837" s="373" t="s">
        <v>1225</v>
      </c>
      <c r="C6837" s="376" t="s">
        <v>404</v>
      </c>
      <c r="D6837" s="52">
        <v>13</v>
      </c>
      <c r="F6837" s="8" t="s">
        <v>540</v>
      </c>
      <c r="G6837" s="8">
        <v>14</v>
      </c>
      <c r="I6837" s="8">
        <f t="shared" si="139"/>
        <v>27</v>
      </c>
      <c r="J6837" s="372"/>
    </row>
    <row r="6838" spans="1:10" ht="15" customHeight="1" x14ac:dyDescent="0.2">
      <c r="A6838" s="8">
        <v>1182</v>
      </c>
      <c r="B6838" s="373" t="s">
        <v>1225</v>
      </c>
      <c r="C6838" s="377" t="s">
        <v>139</v>
      </c>
      <c r="D6838" s="8">
        <v>41</v>
      </c>
      <c r="F6838" s="52" t="s">
        <v>514</v>
      </c>
      <c r="G6838" s="52">
        <v>26</v>
      </c>
      <c r="H6838" s="216" t="s">
        <v>1385</v>
      </c>
      <c r="I6838" s="8">
        <f t="shared" si="139"/>
        <v>67</v>
      </c>
      <c r="J6838" s="372"/>
    </row>
    <row r="6839" spans="1:10" ht="15" customHeight="1" x14ac:dyDescent="0.2">
      <c r="A6839" s="8">
        <v>1181</v>
      </c>
      <c r="B6839" s="373" t="s">
        <v>1225</v>
      </c>
      <c r="C6839" s="377" t="s">
        <v>441</v>
      </c>
      <c r="D6839" s="8">
        <v>21</v>
      </c>
      <c r="F6839" s="52" t="s">
        <v>154</v>
      </c>
      <c r="G6839" s="52">
        <v>19</v>
      </c>
      <c r="I6839" s="8">
        <f t="shared" si="139"/>
        <v>40</v>
      </c>
      <c r="J6839" s="372"/>
    </row>
    <row r="6840" spans="1:10" ht="15" customHeight="1" x14ac:dyDescent="0.2">
      <c r="A6840" s="8">
        <v>1180</v>
      </c>
      <c r="B6840" s="373" t="s">
        <v>1225</v>
      </c>
      <c r="C6840" s="377" t="s">
        <v>295</v>
      </c>
      <c r="D6840" s="8">
        <v>33</v>
      </c>
      <c r="F6840" s="52" t="s">
        <v>256</v>
      </c>
      <c r="G6840" s="52">
        <v>7</v>
      </c>
      <c r="I6840" s="8">
        <f t="shared" si="139"/>
        <v>40</v>
      </c>
      <c r="J6840" s="372"/>
    </row>
    <row r="6841" spans="1:10" ht="15" customHeight="1" x14ac:dyDescent="0.2">
      <c r="A6841" s="8">
        <v>1179</v>
      </c>
      <c r="B6841" s="373" t="s">
        <v>1225</v>
      </c>
      <c r="C6841" s="377" t="s">
        <v>1323</v>
      </c>
      <c r="D6841" s="8">
        <v>43</v>
      </c>
      <c r="F6841" s="52" t="s">
        <v>379</v>
      </c>
      <c r="G6841" s="52">
        <v>14</v>
      </c>
      <c r="I6841" s="8">
        <f t="shared" si="139"/>
        <v>57</v>
      </c>
      <c r="J6841" s="372"/>
    </row>
    <row r="6842" spans="1:10" ht="15" customHeight="1" x14ac:dyDescent="0.2">
      <c r="A6842" s="8">
        <v>1178</v>
      </c>
      <c r="B6842" s="373" t="s">
        <v>1225</v>
      </c>
      <c r="C6842" s="376" t="s">
        <v>400</v>
      </c>
      <c r="D6842" s="52">
        <v>9</v>
      </c>
      <c r="F6842" s="8" t="s">
        <v>752</v>
      </c>
      <c r="G6842" s="8">
        <v>28</v>
      </c>
      <c r="I6842" s="8">
        <f t="shared" si="139"/>
        <v>37</v>
      </c>
      <c r="J6842" s="372"/>
    </row>
    <row r="6843" spans="1:10" ht="15" customHeight="1" x14ac:dyDescent="0.2">
      <c r="A6843" s="8">
        <v>1177</v>
      </c>
      <c r="B6843" s="373" t="s">
        <v>1225</v>
      </c>
      <c r="C6843" s="376" t="s">
        <v>243</v>
      </c>
      <c r="D6843" s="52">
        <v>20</v>
      </c>
      <c r="F6843" s="8" t="s">
        <v>442</v>
      </c>
      <c r="G6843" s="8">
        <v>21</v>
      </c>
      <c r="I6843" s="8">
        <f t="shared" si="139"/>
        <v>41</v>
      </c>
      <c r="J6843" s="372"/>
    </row>
    <row r="6844" spans="1:10" ht="15" customHeight="1" x14ac:dyDescent="0.2">
      <c r="A6844" s="8">
        <v>1176</v>
      </c>
      <c r="B6844" s="373" t="s">
        <v>1225</v>
      </c>
      <c r="C6844" s="376" t="s">
        <v>516</v>
      </c>
      <c r="D6844" s="52">
        <v>17</v>
      </c>
      <c r="F6844" s="8" t="s">
        <v>392</v>
      </c>
      <c r="G6844" s="8">
        <v>33</v>
      </c>
      <c r="I6844" s="8">
        <f t="shared" si="139"/>
        <v>50</v>
      </c>
      <c r="J6844" s="372"/>
    </row>
    <row r="6845" spans="1:10" ht="15" customHeight="1" x14ac:dyDescent="0.2">
      <c r="A6845" s="8">
        <v>1175</v>
      </c>
      <c r="B6845" s="373" t="s">
        <v>1225</v>
      </c>
      <c r="C6845" s="376" t="s">
        <v>409</v>
      </c>
      <c r="D6845" s="52">
        <v>7</v>
      </c>
      <c r="F6845" s="8" t="s">
        <v>319</v>
      </c>
      <c r="G6845" s="8">
        <v>35</v>
      </c>
      <c r="I6845" s="8">
        <f t="shared" si="139"/>
        <v>42</v>
      </c>
      <c r="J6845" s="372"/>
    </row>
    <row r="6846" spans="1:10" ht="15" customHeight="1" x14ac:dyDescent="0.2">
      <c r="A6846" s="8">
        <v>1174</v>
      </c>
      <c r="B6846" s="373" t="s">
        <v>1225</v>
      </c>
      <c r="C6846" s="376" t="s">
        <v>1347</v>
      </c>
      <c r="D6846" s="52">
        <v>20</v>
      </c>
      <c r="F6846" s="8" t="s">
        <v>121</v>
      </c>
      <c r="G6846" s="8">
        <v>24</v>
      </c>
      <c r="I6846" s="8">
        <f t="shared" si="139"/>
        <v>44</v>
      </c>
      <c r="J6846" s="372"/>
    </row>
    <row r="6847" spans="1:10" ht="15" customHeight="1" x14ac:dyDescent="0.2">
      <c r="A6847" s="8">
        <v>1173</v>
      </c>
      <c r="B6847" s="373" t="s">
        <v>1225</v>
      </c>
      <c r="C6847" s="377" t="s">
        <v>1355</v>
      </c>
      <c r="D6847" s="8">
        <v>27</v>
      </c>
      <c r="F6847" s="52" t="s">
        <v>1351</v>
      </c>
      <c r="G6847" s="52">
        <v>24</v>
      </c>
      <c r="I6847" s="8">
        <f t="shared" si="139"/>
        <v>51</v>
      </c>
      <c r="J6847" s="372"/>
    </row>
    <row r="6848" spans="1:10" ht="15" customHeight="1" x14ac:dyDescent="0.2">
      <c r="A6848" s="8">
        <v>1172</v>
      </c>
      <c r="B6848" s="373" t="s">
        <v>1225</v>
      </c>
      <c r="C6848" s="376" t="s">
        <v>386</v>
      </c>
      <c r="D6848" s="52">
        <v>17</v>
      </c>
      <c r="F6848" s="8" t="s">
        <v>1353</v>
      </c>
      <c r="G6848" s="8">
        <v>24</v>
      </c>
      <c r="I6848" s="8">
        <f t="shared" si="139"/>
        <v>41</v>
      </c>
      <c r="J6848" s="372"/>
    </row>
    <row r="6849" spans="1:10" ht="15" customHeight="1" x14ac:dyDescent="0.2">
      <c r="A6849" s="8">
        <v>1171</v>
      </c>
      <c r="B6849" s="373" t="s">
        <v>1225</v>
      </c>
      <c r="C6849" s="376" t="s">
        <v>138</v>
      </c>
      <c r="D6849" s="52">
        <v>7</v>
      </c>
      <c r="F6849" s="8" t="s">
        <v>187</v>
      </c>
      <c r="G6849" s="8">
        <v>34</v>
      </c>
      <c r="I6849" s="8">
        <f t="shared" si="139"/>
        <v>41</v>
      </c>
      <c r="J6849" s="372"/>
    </row>
    <row r="6850" spans="1:10" ht="15" customHeight="1" x14ac:dyDescent="0.2">
      <c r="A6850" s="8">
        <v>1170</v>
      </c>
      <c r="B6850" s="373" t="s">
        <v>1225</v>
      </c>
      <c r="C6850" s="377" t="s">
        <v>1352</v>
      </c>
      <c r="D6850" s="8">
        <v>34</v>
      </c>
      <c r="F6850" s="52" t="s">
        <v>397</v>
      </c>
      <c r="G6850" s="52">
        <v>7</v>
      </c>
      <c r="I6850" s="8">
        <f t="shared" si="139"/>
        <v>41</v>
      </c>
      <c r="J6850" s="372"/>
    </row>
    <row r="6851" spans="1:10" ht="15" customHeight="1" x14ac:dyDescent="0.2">
      <c r="A6851" s="8">
        <v>1169</v>
      </c>
      <c r="B6851" s="374" t="s">
        <v>1226</v>
      </c>
      <c r="C6851" s="52" t="s">
        <v>404</v>
      </c>
      <c r="D6851" s="52">
        <v>7</v>
      </c>
      <c r="F6851" s="8" t="s">
        <v>441</v>
      </c>
      <c r="G6851" s="8">
        <v>28</v>
      </c>
      <c r="I6851" s="8">
        <f t="shared" si="139"/>
        <v>35</v>
      </c>
      <c r="J6851" s="372"/>
    </row>
    <row r="6852" spans="1:10" ht="15" customHeight="1" x14ac:dyDescent="0.2">
      <c r="A6852" s="8">
        <v>1168</v>
      </c>
      <c r="B6852" s="374" t="s">
        <v>1226</v>
      </c>
      <c r="C6852" s="8" t="s">
        <v>392</v>
      </c>
      <c r="D6852" s="8">
        <v>33</v>
      </c>
      <c r="F6852" s="52" t="s">
        <v>139</v>
      </c>
      <c r="G6852" s="52">
        <v>10</v>
      </c>
      <c r="I6852" s="8">
        <f t="shared" si="139"/>
        <v>43</v>
      </c>
      <c r="J6852" s="372"/>
    </row>
    <row r="6853" spans="1:10" ht="15" customHeight="1" x14ac:dyDescent="0.2">
      <c r="A6853" s="8">
        <v>1167</v>
      </c>
      <c r="B6853" s="374" t="s">
        <v>1226</v>
      </c>
      <c r="C6853" s="52" t="s">
        <v>397</v>
      </c>
      <c r="D6853" s="52">
        <v>7</v>
      </c>
      <c r="F6853" s="8" t="s">
        <v>1323</v>
      </c>
      <c r="G6853" s="8">
        <v>37</v>
      </c>
      <c r="I6853" s="8">
        <f t="shared" si="139"/>
        <v>44</v>
      </c>
      <c r="J6853" s="372"/>
    </row>
    <row r="6854" spans="1:10" ht="15" customHeight="1" x14ac:dyDescent="0.2">
      <c r="A6854" s="8">
        <v>1166</v>
      </c>
      <c r="B6854" s="374" t="s">
        <v>1226</v>
      </c>
      <c r="C6854" s="8" t="s">
        <v>8219</v>
      </c>
      <c r="D6854" s="8">
        <v>30</v>
      </c>
      <c r="F6854" s="52" t="s">
        <v>409</v>
      </c>
      <c r="G6854" s="52">
        <v>17</v>
      </c>
      <c r="I6854" s="8">
        <f t="shared" si="139"/>
        <v>47</v>
      </c>
      <c r="J6854" s="372"/>
    </row>
    <row r="6855" spans="1:10" ht="15" customHeight="1" x14ac:dyDescent="0.2">
      <c r="A6855" s="8">
        <v>1165</v>
      </c>
      <c r="B6855" s="374" t="s">
        <v>1226</v>
      </c>
      <c r="C6855" s="8" t="s">
        <v>439</v>
      </c>
      <c r="D6855" s="8">
        <v>31</v>
      </c>
      <c r="F6855" s="52" t="s">
        <v>121</v>
      </c>
      <c r="G6855" s="52">
        <v>10</v>
      </c>
      <c r="I6855" s="8">
        <f t="shared" si="139"/>
        <v>41</v>
      </c>
      <c r="J6855" s="372"/>
    </row>
    <row r="6856" spans="1:10" ht="15" customHeight="1" x14ac:dyDescent="0.2">
      <c r="A6856" s="8">
        <v>1164</v>
      </c>
      <c r="B6856" s="374" t="s">
        <v>1226</v>
      </c>
      <c r="C6856" s="52" t="s">
        <v>154</v>
      </c>
      <c r="D6856" s="52">
        <v>9</v>
      </c>
      <c r="F6856" s="8" t="s">
        <v>256</v>
      </c>
      <c r="G6856" s="8">
        <v>13</v>
      </c>
      <c r="I6856" s="8">
        <f t="shared" si="139"/>
        <v>22</v>
      </c>
      <c r="J6856" s="372"/>
    </row>
    <row r="6857" spans="1:10" ht="15" customHeight="1" x14ac:dyDescent="0.2">
      <c r="A6857" s="8">
        <v>1163</v>
      </c>
      <c r="B6857" s="374" t="s">
        <v>1226</v>
      </c>
      <c r="C6857" s="52" t="s">
        <v>1347</v>
      </c>
      <c r="D6857" s="52">
        <v>6</v>
      </c>
      <c r="F6857" s="8" t="s">
        <v>540</v>
      </c>
      <c r="G6857" s="8">
        <v>22</v>
      </c>
      <c r="I6857" s="8">
        <f t="shared" si="139"/>
        <v>28</v>
      </c>
      <c r="J6857" s="372"/>
    </row>
    <row r="6858" spans="1:10" ht="15" customHeight="1" x14ac:dyDescent="0.2">
      <c r="A6858" s="8">
        <v>1162</v>
      </c>
      <c r="B6858" s="374" t="s">
        <v>1226</v>
      </c>
      <c r="C6858" s="52" t="s">
        <v>1352</v>
      </c>
      <c r="D6858" s="52">
        <v>6</v>
      </c>
      <c r="F6858" s="8" t="s">
        <v>422</v>
      </c>
      <c r="G6858" s="8">
        <v>20</v>
      </c>
      <c r="I6858" s="8">
        <f t="shared" si="139"/>
        <v>26</v>
      </c>
      <c r="J6858" s="372"/>
    </row>
    <row r="6859" spans="1:10" ht="15" customHeight="1" x14ac:dyDescent="0.2">
      <c r="A6859" s="8">
        <v>1161</v>
      </c>
      <c r="B6859" s="374" t="s">
        <v>1226</v>
      </c>
      <c r="C6859" s="52" t="s">
        <v>379</v>
      </c>
      <c r="D6859" s="52">
        <v>17</v>
      </c>
      <c r="F6859" s="8" t="s">
        <v>295</v>
      </c>
      <c r="G6859" s="8">
        <v>20</v>
      </c>
      <c r="I6859" s="8">
        <f t="shared" si="139"/>
        <v>37</v>
      </c>
      <c r="J6859" s="372"/>
    </row>
    <row r="6860" spans="1:10" ht="15" customHeight="1" x14ac:dyDescent="0.2">
      <c r="A6860" s="8">
        <v>1160</v>
      </c>
      <c r="B6860" s="374" t="s">
        <v>1226</v>
      </c>
      <c r="C6860" s="52" t="s">
        <v>516</v>
      </c>
      <c r="D6860" s="52">
        <v>21</v>
      </c>
      <c r="F6860" s="8" t="s">
        <v>442</v>
      </c>
      <c r="G6860" s="8">
        <v>31</v>
      </c>
      <c r="I6860" s="8">
        <f t="shared" si="139"/>
        <v>52</v>
      </c>
      <c r="J6860" s="372"/>
    </row>
    <row r="6861" spans="1:10" ht="15" customHeight="1" x14ac:dyDescent="0.2">
      <c r="A6861" s="8">
        <v>1159</v>
      </c>
      <c r="B6861" s="374" t="s">
        <v>1226</v>
      </c>
      <c r="C6861" s="52" t="s">
        <v>1353</v>
      </c>
      <c r="D6861" s="52">
        <v>9</v>
      </c>
      <c r="F6861" s="8" t="s">
        <v>319</v>
      </c>
      <c r="G6861" s="8">
        <v>20</v>
      </c>
      <c r="I6861" s="8">
        <f t="shared" si="139"/>
        <v>29</v>
      </c>
      <c r="J6861" s="372"/>
    </row>
    <row r="6862" spans="1:10" ht="15" customHeight="1" x14ac:dyDescent="0.2">
      <c r="A6862" s="8">
        <v>1158</v>
      </c>
      <c r="B6862" s="374" t="s">
        <v>1226</v>
      </c>
      <c r="C6862" s="8" t="s">
        <v>138</v>
      </c>
      <c r="D6862" s="8">
        <v>20</v>
      </c>
      <c r="F6862" s="52" t="s">
        <v>243</v>
      </c>
      <c r="G6862" s="52">
        <v>14</v>
      </c>
      <c r="I6862" s="8">
        <f t="shared" si="139"/>
        <v>34</v>
      </c>
      <c r="J6862" s="372"/>
    </row>
    <row r="6863" spans="1:10" ht="15" customHeight="1" x14ac:dyDescent="0.2">
      <c r="A6863" s="8">
        <v>1157</v>
      </c>
      <c r="B6863" s="374" t="s">
        <v>1226</v>
      </c>
      <c r="C6863" s="52" t="s">
        <v>514</v>
      </c>
      <c r="D6863" s="52">
        <v>12</v>
      </c>
      <c r="F6863" s="8" t="s">
        <v>386</v>
      </c>
      <c r="G6863" s="8">
        <v>17</v>
      </c>
      <c r="I6863" s="8">
        <f t="shared" si="139"/>
        <v>29</v>
      </c>
      <c r="J6863" s="372"/>
    </row>
    <row r="6864" spans="1:10" ht="15" customHeight="1" x14ac:dyDescent="0.2">
      <c r="A6864" s="8">
        <v>1156</v>
      </c>
      <c r="B6864" s="374" t="s">
        <v>1226</v>
      </c>
      <c r="C6864" s="52" t="s">
        <v>1351</v>
      </c>
      <c r="D6864" s="52">
        <v>14</v>
      </c>
      <c r="F6864" s="8" t="s">
        <v>187</v>
      </c>
      <c r="G6864" s="8">
        <v>28</v>
      </c>
      <c r="I6864" s="8">
        <f t="shared" si="139"/>
        <v>42</v>
      </c>
      <c r="J6864" s="372"/>
    </row>
    <row r="6865" spans="1:10" ht="15" customHeight="1" x14ac:dyDescent="0.2">
      <c r="A6865" s="8">
        <v>1155</v>
      </c>
      <c r="B6865" s="374" t="s">
        <v>1226</v>
      </c>
      <c r="C6865" s="52" t="s">
        <v>400</v>
      </c>
      <c r="D6865" s="52">
        <v>19</v>
      </c>
      <c r="F6865" s="8" t="s">
        <v>1355</v>
      </c>
      <c r="G6865" s="8">
        <v>37</v>
      </c>
      <c r="H6865" s="216" t="s">
        <v>1439</v>
      </c>
      <c r="I6865" s="8">
        <f t="shared" si="139"/>
        <v>56</v>
      </c>
      <c r="J6865" s="372"/>
    </row>
    <row r="6866" spans="1:10" ht="15" customHeight="1" x14ac:dyDescent="0.2">
      <c r="A6866" s="8">
        <v>1154</v>
      </c>
      <c r="B6866" s="373" t="s">
        <v>1227</v>
      </c>
      <c r="C6866" s="376" t="s">
        <v>386</v>
      </c>
      <c r="D6866" s="52">
        <v>3</v>
      </c>
      <c r="F6866" s="8" t="s">
        <v>409</v>
      </c>
      <c r="G6866" s="8">
        <v>20</v>
      </c>
      <c r="I6866" s="8">
        <f t="shared" si="139"/>
        <v>23</v>
      </c>
      <c r="J6866" s="372"/>
    </row>
    <row r="6867" spans="1:10" ht="15" customHeight="1" x14ac:dyDescent="0.2">
      <c r="A6867" s="8">
        <v>1153</v>
      </c>
      <c r="B6867" s="373" t="s">
        <v>1227</v>
      </c>
      <c r="C6867" s="376" t="s">
        <v>154</v>
      </c>
      <c r="D6867" s="52">
        <v>10</v>
      </c>
      <c r="F6867" s="8" t="s">
        <v>1347</v>
      </c>
      <c r="G6867" s="8">
        <v>16</v>
      </c>
      <c r="I6867" s="8">
        <f t="shared" si="139"/>
        <v>26</v>
      </c>
      <c r="J6867" s="372"/>
    </row>
    <row r="6868" spans="1:10" ht="15" customHeight="1" x14ac:dyDescent="0.2">
      <c r="A6868" s="8">
        <v>1152</v>
      </c>
      <c r="B6868" s="373" t="s">
        <v>1227</v>
      </c>
      <c r="C6868" s="377" t="s">
        <v>392</v>
      </c>
      <c r="D6868" s="8">
        <v>49</v>
      </c>
      <c r="F6868" s="52" t="s">
        <v>514</v>
      </c>
      <c r="G6868" s="52">
        <v>11</v>
      </c>
      <c r="H6868" s="216" t="s">
        <v>1429</v>
      </c>
      <c r="I6868" s="8">
        <f t="shared" si="139"/>
        <v>60</v>
      </c>
      <c r="J6868" s="372"/>
    </row>
    <row r="6869" spans="1:10" ht="15" customHeight="1" x14ac:dyDescent="0.2">
      <c r="A6869" s="8">
        <v>1151</v>
      </c>
      <c r="B6869" s="373" t="s">
        <v>1227</v>
      </c>
      <c r="C6869" s="376" t="s">
        <v>441</v>
      </c>
      <c r="D6869" s="52">
        <v>10</v>
      </c>
      <c r="F6869" s="8" t="s">
        <v>1323</v>
      </c>
      <c r="G6869" s="8">
        <v>37</v>
      </c>
      <c r="I6869" s="8">
        <f t="shared" si="139"/>
        <v>47</v>
      </c>
      <c r="J6869" s="372"/>
    </row>
    <row r="6870" spans="1:10" ht="15" customHeight="1" x14ac:dyDescent="0.2">
      <c r="A6870" s="8">
        <v>1150</v>
      </c>
      <c r="B6870" s="373" t="s">
        <v>1227</v>
      </c>
      <c r="C6870" s="377" t="s">
        <v>397</v>
      </c>
      <c r="D6870" s="8">
        <v>34</v>
      </c>
      <c r="F6870" s="52" t="s">
        <v>1352</v>
      </c>
      <c r="G6870" s="52">
        <v>20</v>
      </c>
      <c r="I6870" s="8">
        <f t="shared" si="139"/>
        <v>54</v>
      </c>
      <c r="J6870" s="372"/>
    </row>
    <row r="6871" spans="1:10" ht="15" customHeight="1" x14ac:dyDescent="0.2">
      <c r="A6871" s="8">
        <v>1149</v>
      </c>
      <c r="B6871" s="373" t="s">
        <v>1227</v>
      </c>
      <c r="C6871" s="376" t="s">
        <v>1353</v>
      </c>
      <c r="D6871" s="52">
        <v>10</v>
      </c>
      <c r="F6871" s="8" t="s">
        <v>516</v>
      </c>
      <c r="G6871" s="8">
        <v>17</v>
      </c>
      <c r="I6871" s="8">
        <f t="shared" si="139"/>
        <v>27</v>
      </c>
      <c r="J6871" s="372"/>
    </row>
    <row r="6872" spans="1:10" ht="15" customHeight="1" x14ac:dyDescent="0.2">
      <c r="A6872" s="8">
        <v>1148</v>
      </c>
      <c r="B6872" s="373" t="s">
        <v>1227</v>
      </c>
      <c r="C6872" s="376" t="s">
        <v>256</v>
      </c>
      <c r="D6872" s="52">
        <v>10</v>
      </c>
      <c r="F6872" s="8" t="s">
        <v>379</v>
      </c>
      <c r="G6872" s="8">
        <v>13</v>
      </c>
      <c r="I6872" s="8">
        <f t="shared" si="139"/>
        <v>23</v>
      </c>
      <c r="J6872" s="372"/>
    </row>
    <row r="6873" spans="1:10" ht="15" customHeight="1" x14ac:dyDescent="0.2">
      <c r="A6873" s="8">
        <v>1147</v>
      </c>
      <c r="B6873" s="373" t="s">
        <v>1227</v>
      </c>
      <c r="C6873" s="377" t="s">
        <v>139</v>
      </c>
      <c r="D6873" s="8">
        <v>59</v>
      </c>
      <c r="F6873" s="52" t="s">
        <v>752</v>
      </c>
      <c r="G6873" s="52">
        <v>13</v>
      </c>
      <c r="I6873" s="8">
        <f t="shared" si="139"/>
        <v>72</v>
      </c>
      <c r="J6873" s="372"/>
    </row>
    <row r="6874" spans="1:10" ht="15" customHeight="1" x14ac:dyDescent="0.2">
      <c r="A6874" s="8">
        <v>1146</v>
      </c>
      <c r="B6874" s="373" t="s">
        <v>1227</v>
      </c>
      <c r="C6874" s="376" t="s">
        <v>1355</v>
      </c>
      <c r="D6874" s="52">
        <v>7</v>
      </c>
      <c r="F6874" s="8" t="s">
        <v>540</v>
      </c>
      <c r="G6874" s="8">
        <v>16</v>
      </c>
      <c r="I6874" s="8">
        <f t="shared" si="139"/>
        <v>23</v>
      </c>
      <c r="J6874" s="372"/>
    </row>
    <row r="6875" spans="1:10" ht="15" customHeight="1" x14ac:dyDescent="0.2">
      <c r="A6875" s="8">
        <v>1145</v>
      </c>
      <c r="B6875" s="373" t="s">
        <v>1227</v>
      </c>
      <c r="C6875" s="376" t="s">
        <v>187</v>
      </c>
      <c r="D6875" s="52">
        <v>20</v>
      </c>
      <c r="F6875" s="8" t="s">
        <v>295</v>
      </c>
      <c r="G6875" s="8">
        <v>27</v>
      </c>
      <c r="I6875" s="8">
        <f t="shared" si="139"/>
        <v>47</v>
      </c>
      <c r="J6875" s="372"/>
    </row>
    <row r="6876" spans="1:10" ht="15" customHeight="1" x14ac:dyDescent="0.2">
      <c r="A6876" s="8">
        <v>1144</v>
      </c>
      <c r="B6876" s="373" t="s">
        <v>1227</v>
      </c>
      <c r="C6876" s="376" t="s">
        <v>442</v>
      </c>
      <c r="D6876" s="52">
        <v>13</v>
      </c>
      <c r="F6876" s="8" t="s">
        <v>138</v>
      </c>
      <c r="G6876" s="8">
        <v>20</v>
      </c>
      <c r="I6876" s="8">
        <f t="shared" si="139"/>
        <v>33</v>
      </c>
      <c r="J6876" s="372"/>
    </row>
    <row r="6877" spans="1:10" ht="15" customHeight="1" x14ac:dyDescent="0.2">
      <c r="A6877" s="8">
        <v>1143</v>
      </c>
      <c r="B6877" s="373" t="s">
        <v>1227</v>
      </c>
      <c r="C6877" s="376" t="s">
        <v>121</v>
      </c>
      <c r="D6877" s="52">
        <v>17</v>
      </c>
      <c r="F6877" s="8" t="s">
        <v>400</v>
      </c>
      <c r="G6877" s="8">
        <v>23</v>
      </c>
      <c r="I6877" s="8">
        <f t="shared" ref="I6877:I6940" si="140">D6877+G6877</f>
        <v>40</v>
      </c>
      <c r="J6877" s="372"/>
    </row>
    <row r="6878" spans="1:10" ht="15" customHeight="1" x14ac:dyDescent="0.2">
      <c r="A6878" s="8">
        <v>1142</v>
      </c>
      <c r="B6878" s="373" t="s">
        <v>1227</v>
      </c>
      <c r="C6878" s="376" t="s">
        <v>243</v>
      </c>
      <c r="D6878" s="52">
        <v>21</v>
      </c>
      <c r="F6878" s="8" t="s">
        <v>439</v>
      </c>
      <c r="G6878" s="8">
        <v>23</v>
      </c>
      <c r="I6878" s="8">
        <f t="shared" si="140"/>
        <v>44</v>
      </c>
      <c r="J6878" s="372"/>
    </row>
    <row r="6879" spans="1:10" ht="15" customHeight="1" x14ac:dyDescent="0.2">
      <c r="A6879" s="8">
        <v>1141</v>
      </c>
      <c r="B6879" s="373" t="s">
        <v>1227</v>
      </c>
      <c r="C6879" s="376" t="s">
        <v>404</v>
      </c>
      <c r="D6879" s="52">
        <v>7</v>
      </c>
      <c r="F6879" s="8" t="s">
        <v>319</v>
      </c>
      <c r="G6879" s="8">
        <v>38</v>
      </c>
      <c r="I6879" s="8">
        <f t="shared" si="140"/>
        <v>45</v>
      </c>
      <c r="J6879" s="372"/>
    </row>
    <row r="6880" spans="1:10" ht="15" customHeight="1" x14ac:dyDescent="0.2">
      <c r="A6880" s="8">
        <v>1140</v>
      </c>
      <c r="B6880" s="373" t="s">
        <v>1227</v>
      </c>
      <c r="C6880" s="377" t="s">
        <v>422</v>
      </c>
      <c r="D6880" s="8">
        <v>38</v>
      </c>
      <c r="F6880" s="52" t="s">
        <v>1351</v>
      </c>
      <c r="G6880" s="52">
        <v>16</v>
      </c>
      <c r="I6880" s="8">
        <f t="shared" si="140"/>
        <v>54</v>
      </c>
      <c r="J6880" s="372"/>
    </row>
    <row r="6881" spans="1:10" ht="15" customHeight="1" x14ac:dyDescent="0.2">
      <c r="A6881" s="8">
        <v>1139</v>
      </c>
      <c r="B6881" s="374" t="s">
        <v>1228</v>
      </c>
      <c r="C6881" s="52" t="s">
        <v>516</v>
      </c>
      <c r="D6881" s="52">
        <v>3</v>
      </c>
      <c r="F6881" s="8" t="s">
        <v>139</v>
      </c>
      <c r="G6881" s="8">
        <v>24</v>
      </c>
      <c r="I6881" s="8">
        <f t="shared" si="140"/>
        <v>27</v>
      </c>
      <c r="J6881" s="372"/>
    </row>
    <row r="6882" spans="1:10" ht="15" customHeight="1" x14ac:dyDescent="0.2">
      <c r="A6882" s="8">
        <v>1138</v>
      </c>
      <c r="B6882" s="374" t="s">
        <v>1228</v>
      </c>
      <c r="C6882" s="8" t="s">
        <v>1323</v>
      </c>
      <c r="D6882" s="8">
        <v>27</v>
      </c>
      <c r="F6882" s="52" t="s">
        <v>400</v>
      </c>
      <c r="G6882" s="52">
        <v>24</v>
      </c>
      <c r="I6882" s="8">
        <f t="shared" si="140"/>
        <v>51</v>
      </c>
      <c r="J6882" s="372"/>
    </row>
    <row r="6883" spans="1:10" ht="15" customHeight="1" x14ac:dyDescent="0.2">
      <c r="A6883" s="8">
        <v>1137</v>
      </c>
      <c r="B6883" s="374" t="s">
        <v>1228</v>
      </c>
      <c r="C6883" s="8" t="s">
        <v>121</v>
      </c>
      <c r="D6883" s="8">
        <v>17</v>
      </c>
      <c r="F6883" s="52" t="s">
        <v>514</v>
      </c>
      <c r="G6883" s="52">
        <v>10</v>
      </c>
      <c r="I6883" s="8">
        <f t="shared" si="140"/>
        <v>27</v>
      </c>
      <c r="J6883" s="372"/>
    </row>
    <row r="6884" spans="1:10" ht="15" customHeight="1" x14ac:dyDescent="0.2">
      <c r="A6884" s="8">
        <v>1136</v>
      </c>
      <c r="B6884" s="374" t="s">
        <v>1228</v>
      </c>
      <c r="C6884" s="52" t="s">
        <v>439</v>
      </c>
      <c r="D6884" s="52">
        <v>3</v>
      </c>
      <c r="F6884" s="8" t="s">
        <v>442</v>
      </c>
      <c r="G6884" s="8">
        <v>10</v>
      </c>
      <c r="I6884" s="8">
        <f t="shared" si="140"/>
        <v>13</v>
      </c>
      <c r="J6884" s="372"/>
    </row>
    <row r="6885" spans="1:10" ht="15" customHeight="1" x14ac:dyDescent="0.2">
      <c r="A6885" s="8">
        <v>1135</v>
      </c>
      <c r="B6885" s="374" t="s">
        <v>1228</v>
      </c>
      <c r="C6885" s="52" t="s">
        <v>379</v>
      </c>
      <c r="D6885" s="52">
        <v>7</v>
      </c>
      <c r="F6885" s="8" t="s">
        <v>187</v>
      </c>
      <c r="G6885" s="8">
        <v>19</v>
      </c>
      <c r="I6885" s="8">
        <f t="shared" si="140"/>
        <v>26</v>
      </c>
      <c r="J6885" s="372"/>
    </row>
    <row r="6886" spans="1:10" ht="15" customHeight="1" x14ac:dyDescent="0.2">
      <c r="A6886" s="8">
        <v>1134</v>
      </c>
      <c r="B6886" s="374" t="s">
        <v>1228</v>
      </c>
      <c r="C6886" s="52" t="s">
        <v>540</v>
      </c>
      <c r="D6886" s="52">
        <v>21</v>
      </c>
      <c r="F6886" s="8" t="s">
        <v>422</v>
      </c>
      <c r="G6886" s="8">
        <v>28</v>
      </c>
      <c r="I6886" s="8">
        <f t="shared" si="140"/>
        <v>49</v>
      </c>
      <c r="J6886" s="372"/>
    </row>
    <row r="6887" spans="1:10" ht="15" customHeight="1" x14ac:dyDescent="0.2">
      <c r="A6887" s="8">
        <v>1133</v>
      </c>
      <c r="B6887" s="374" t="s">
        <v>1228</v>
      </c>
      <c r="C6887" s="8" t="s">
        <v>256</v>
      </c>
      <c r="D6887" s="8">
        <v>38</v>
      </c>
      <c r="F6887" s="52" t="s">
        <v>154</v>
      </c>
      <c r="G6887" s="52">
        <v>10</v>
      </c>
      <c r="I6887" s="8">
        <f t="shared" si="140"/>
        <v>48</v>
      </c>
      <c r="J6887" s="372"/>
    </row>
    <row r="6888" spans="1:10" ht="15" customHeight="1" x14ac:dyDescent="0.2">
      <c r="A6888" s="8">
        <v>1132</v>
      </c>
      <c r="B6888" s="374" t="s">
        <v>1228</v>
      </c>
      <c r="C6888" s="52" t="s">
        <v>319</v>
      </c>
      <c r="D6888" s="52">
        <v>24</v>
      </c>
      <c r="F6888" s="8" t="s">
        <v>392</v>
      </c>
      <c r="G6888" s="8">
        <v>30</v>
      </c>
      <c r="I6888" s="8">
        <f t="shared" si="140"/>
        <v>54</v>
      </c>
      <c r="J6888" s="372"/>
    </row>
    <row r="6889" spans="1:10" ht="15" customHeight="1" x14ac:dyDescent="0.2">
      <c r="A6889" s="8">
        <v>1131</v>
      </c>
      <c r="B6889" s="374" t="s">
        <v>1228</v>
      </c>
      <c r="C6889" s="52" t="s">
        <v>409</v>
      </c>
      <c r="D6889" s="52">
        <v>7</v>
      </c>
      <c r="F6889" s="8" t="s">
        <v>243</v>
      </c>
      <c r="G6889" s="8">
        <v>10</v>
      </c>
      <c r="I6889" s="8">
        <f t="shared" si="140"/>
        <v>17</v>
      </c>
      <c r="J6889" s="372"/>
    </row>
    <row r="6890" spans="1:10" ht="15" customHeight="1" x14ac:dyDescent="0.2">
      <c r="A6890" s="8">
        <v>1130</v>
      </c>
      <c r="B6890" s="374" t="s">
        <v>1228</v>
      </c>
      <c r="C6890" s="8" t="s">
        <v>386</v>
      </c>
      <c r="D6890" s="8">
        <v>24</v>
      </c>
      <c r="F6890" s="52" t="s">
        <v>404</v>
      </c>
      <c r="G6890" s="52">
        <v>14</v>
      </c>
      <c r="I6890" s="8">
        <f t="shared" si="140"/>
        <v>38</v>
      </c>
      <c r="J6890" s="372"/>
    </row>
    <row r="6891" spans="1:10" ht="15" customHeight="1" x14ac:dyDescent="0.2">
      <c r="A6891" s="8">
        <v>1129</v>
      </c>
      <c r="B6891" s="374" t="s">
        <v>1228</v>
      </c>
      <c r="C6891" s="52" t="s">
        <v>295</v>
      </c>
      <c r="D6891" s="52">
        <v>7</v>
      </c>
      <c r="F6891" s="8" t="s">
        <v>441</v>
      </c>
      <c r="G6891" s="8">
        <v>41</v>
      </c>
      <c r="I6891" s="8">
        <f t="shared" si="140"/>
        <v>48</v>
      </c>
      <c r="J6891" s="372"/>
    </row>
    <row r="6892" spans="1:10" ht="15" customHeight="1" x14ac:dyDescent="0.2">
      <c r="A6892" s="8">
        <v>1128</v>
      </c>
      <c r="B6892" s="374" t="s">
        <v>1228</v>
      </c>
      <c r="C6892" s="8" t="s">
        <v>8219</v>
      </c>
      <c r="D6892" s="8">
        <v>20</v>
      </c>
      <c r="F6892" s="52" t="s">
        <v>1353</v>
      </c>
      <c r="G6892" s="52">
        <v>6</v>
      </c>
      <c r="I6892" s="8">
        <f t="shared" si="140"/>
        <v>26</v>
      </c>
      <c r="J6892" s="372"/>
    </row>
    <row r="6893" spans="1:10" ht="15" customHeight="1" x14ac:dyDescent="0.2">
      <c r="A6893" s="8">
        <v>1127</v>
      </c>
      <c r="B6893" s="374" t="s">
        <v>1228</v>
      </c>
      <c r="C6893" s="8" t="s">
        <v>1351</v>
      </c>
      <c r="D6893" s="8">
        <v>23</v>
      </c>
      <c r="F6893" s="52" t="s">
        <v>397</v>
      </c>
      <c r="G6893" s="52">
        <v>3</v>
      </c>
      <c r="I6893" s="8">
        <f t="shared" si="140"/>
        <v>26</v>
      </c>
      <c r="J6893" s="372"/>
    </row>
    <row r="6894" spans="1:10" ht="15" customHeight="1" x14ac:dyDescent="0.2">
      <c r="A6894" s="8">
        <v>1126</v>
      </c>
      <c r="B6894" s="374" t="s">
        <v>1228</v>
      </c>
      <c r="C6894" s="52" t="s">
        <v>1347</v>
      </c>
      <c r="D6894" s="52">
        <v>6</v>
      </c>
      <c r="F6894" s="8" t="s">
        <v>1355</v>
      </c>
      <c r="G6894" s="8">
        <v>33</v>
      </c>
      <c r="H6894" s="216" t="s">
        <v>1439</v>
      </c>
      <c r="I6894" s="8">
        <f t="shared" si="140"/>
        <v>39</v>
      </c>
      <c r="J6894" s="372"/>
    </row>
    <row r="6895" spans="1:10" ht="15" customHeight="1" x14ac:dyDescent="0.2">
      <c r="A6895" s="8">
        <v>1125</v>
      </c>
      <c r="B6895" s="373" t="s">
        <v>1229</v>
      </c>
      <c r="C6895" s="376" t="s">
        <v>1353</v>
      </c>
      <c r="D6895" s="52">
        <v>7</v>
      </c>
      <c r="F6895" s="8" t="s">
        <v>392</v>
      </c>
      <c r="G6895" s="8">
        <v>43</v>
      </c>
      <c r="I6895" s="8">
        <f t="shared" si="140"/>
        <v>50</v>
      </c>
      <c r="J6895" s="372"/>
    </row>
    <row r="6896" spans="1:10" ht="15" customHeight="1" x14ac:dyDescent="0.2">
      <c r="A6896" s="8">
        <v>1124</v>
      </c>
      <c r="B6896" s="373" t="s">
        <v>1229</v>
      </c>
      <c r="C6896" s="377" t="s">
        <v>187</v>
      </c>
      <c r="D6896" s="8">
        <v>19</v>
      </c>
      <c r="F6896" s="52" t="s">
        <v>442</v>
      </c>
      <c r="G6896" s="52">
        <v>17</v>
      </c>
      <c r="I6896" s="8">
        <f t="shared" si="140"/>
        <v>36</v>
      </c>
      <c r="J6896" s="372"/>
    </row>
    <row r="6897" spans="1:10" ht="15" customHeight="1" x14ac:dyDescent="0.2">
      <c r="A6897" s="8">
        <v>1123</v>
      </c>
      <c r="B6897" s="373" t="s">
        <v>1229</v>
      </c>
      <c r="C6897" s="376" t="s">
        <v>409</v>
      </c>
      <c r="D6897" s="52">
        <v>10</v>
      </c>
      <c r="F6897" s="8" t="s">
        <v>514</v>
      </c>
      <c r="G6897" s="8">
        <v>45</v>
      </c>
      <c r="I6897" s="8">
        <f t="shared" si="140"/>
        <v>55</v>
      </c>
      <c r="J6897" s="372"/>
    </row>
    <row r="6898" spans="1:10" ht="15" customHeight="1" x14ac:dyDescent="0.2">
      <c r="A6898" s="8">
        <v>1122</v>
      </c>
      <c r="B6898" s="373" t="s">
        <v>1229</v>
      </c>
      <c r="C6898" s="377" t="s">
        <v>441</v>
      </c>
      <c r="D6898" s="8">
        <v>38</v>
      </c>
      <c r="F6898" s="52" t="s">
        <v>439</v>
      </c>
      <c r="G6898" s="52">
        <v>10</v>
      </c>
      <c r="I6898" s="8">
        <f t="shared" si="140"/>
        <v>48</v>
      </c>
      <c r="J6898" s="372"/>
    </row>
    <row r="6899" spans="1:10" ht="15" customHeight="1" x14ac:dyDescent="0.2">
      <c r="A6899" s="8">
        <v>1121</v>
      </c>
      <c r="B6899" s="373" t="s">
        <v>1229</v>
      </c>
      <c r="C6899" s="377" t="s">
        <v>319</v>
      </c>
      <c r="D6899" s="8">
        <v>35</v>
      </c>
      <c r="F6899" s="52" t="s">
        <v>516</v>
      </c>
      <c r="G6899" s="52">
        <v>3</v>
      </c>
      <c r="I6899" s="8">
        <f t="shared" si="140"/>
        <v>38</v>
      </c>
      <c r="J6899" s="372"/>
    </row>
    <row r="6900" spans="1:10" ht="15" customHeight="1" x14ac:dyDescent="0.2">
      <c r="A6900" s="8">
        <v>1120</v>
      </c>
      <c r="B6900" s="373" t="s">
        <v>1229</v>
      </c>
      <c r="C6900" s="376" t="s">
        <v>138</v>
      </c>
      <c r="D6900" s="52">
        <v>8</v>
      </c>
      <c r="F6900" s="8" t="s">
        <v>256</v>
      </c>
      <c r="G6900" s="8">
        <v>24</v>
      </c>
      <c r="I6900" s="8">
        <f t="shared" si="140"/>
        <v>32</v>
      </c>
      <c r="J6900" s="372"/>
    </row>
    <row r="6901" spans="1:10" ht="15" customHeight="1" x14ac:dyDescent="0.2">
      <c r="A6901" s="8">
        <v>1119</v>
      </c>
      <c r="B6901" s="373" t="s">
        <v>1229</v>
      </c>
      <c r="C6901" s="377" t="s">
        <v>243</v>
      </c>
      <c r="D6901" s="8">
        <v>29</v>
      </c>
      <c r="E6901" s="52" t="s">
        <v>777</v>
      </c>
      <c r="F6901" s="52" t="s">
        <v>379</v>
      </c>
      <c r="G6901" s="52">
        <v>23</v>
      </c>
      <c r="I6901" s="8">
        <f t="shared" si="140"/>
        <v>52</v>
      </c>
      <c r="J6901" s="372"/>
    </row>
    <row r="6902" spans="1:10" ht="15" customHeight="1" x14ac:dyDescent="0.2">
      <c r="A6902" s="8">
        <v>1118</v>
      </c>
      <c r="B6902" s="373" t="s">
        <v>1229</v>
      </c>
      <c r="C6902" s="376" t="s">
        <v>1347</v>
      </c>
      <c r="D6902" s="52">
        <v>17</v>
      </c>
      <c r="F6902" s="8" t="s">
        <v>295</v>
      </c>
      <c r="G6902" s="8">
        <v>62</v>
      </c>
      <c r="H6902" s="216" t="s">
        <v>1432</v>
      </c>
      <c r="I6902" s="8">
        <f t="shared" si="140"/>
        <v>79</v>
      </c>
      <c r="J6902" s="372"/>
    </row>
    <row r="6903" spans="1:10" ht="15" customHeight="1" x14ac:dyDescent="0.2">
      <c r="A6903" s="8">
        <v>1117</v>
      </c>
      <c r="B6903" s="373" t="s">
        <v>1229</v>
      </c>
      <c r="C6903" s="377" t="s">
        <v>1323</v>
      </c>
      <c r="D6903" s="8">
        <v>28</v>
      </c>
      <c r="F6903" s="52" t="s">
        <v>121</v>
      </c>
      <c r="G6903" s="52">
        <v>7</v>
      </c>
      <c r="I6903" s="8">
        <f t="shared" si="140"/>
        <v>35</v>
      </c>
      <c r="J6903" s="372"/>
    </row>
    <row r="6904" spans="1:10" ht="15" customHeight="1" x14ac:dyDescent="0.2">
      <c r="A6904" s="8">
        <v>1116</v>
      </c>
      <c r="B6904" s="373" t="s">
        <v>1229</v>
      </c>
      <c r="C6904" s="8" t="s">
        <v>8219</v>
      </c>
      <c r="D6904" s="8">
        <v>28</v>
      </c>
      <c r="F6904" s="52" t="s">
        <v>404</v>
      </c>
      <c r="G6904" s="52">
        <v>10</v>
      </c>
      <c r="I6904" s="8">
        <f t="shared" si="140"/>
        <v>38</v>
      </c>
      <c r="J6904" s="372"/>
    </row>
    <row r="6905" spans="1:10" ht="15" customHeight="1" x14ac:dyDescent="0.2">
      <c r="A6905" s="8">
        <v>1115</v>
      </c>
      <c r="B6905" s="373" t="s">
        <v>1229</v>
      </c>
      <c r="C6905" s="376" t="s">
        <v>154</v>
      </c>
      <c r="D6905" s="52">
        <v>21</v>
      </c>
      <c r="F6905" s="8" t="s">
        <v>386</v>
      </c>
      <c r="G6905" s="8">
        <v>28</v>
      </c>
      <c r="I6905" s="8">
        <f t="shared" si="140"/>
        <v>49</v>
      </c>
      <c r="J6905" s="372"/>
    </row>
    <row r="6906" spans="1:10" ht="15" customHeight="1" x14ac:dyDescent="0.2">
      <c r="A6906" s="8">
        <v>1114</v>
      </c>
      <c r="B6906" s="373" t="s">
        <v>1229</v>
      </c>
      <c r="C6906" s="376" t="s">
        <v>1352</v>
      </c>
      <c r="D6906" s="52">
        <v>21</v>
      </c>
      <c r="F6906" s="8" t="s">
        <v>1351</v>
      </c>
      <c r="G6906" s="8">
        <v>30</v>
      </c>
      <c r="I6906" s="8">
        <f t="shared" si="140"/>
        <v>51</v>
      </c>
      <c r="J6906" s="372"/>
    </row>
    <row r="6907" spans="1:10" ht="15" customHeight="1" x14ac:dyDescent="0.2">
      <c r="A6907" s="8">
        <v>1113</v>
      </c>
      <c r="B6907" s="373" t="s">
        <v>1229</v>
      </c>
      <c r="C6907" s="377" t="s">
        <v>540</v>
      </c>
      <c r="D6907" s="8">
        <v>34</v>
      </c>
      <c r="F6907" s="52" t="s">
        <v>397</v>
      </c>
      <c r="G6907" s="52">
        <v>6</v>
      </c>
      <c r="I6907" s="8">
        <f t="shared" si="140"/>
        <v>40</v>
      </c>
      <c r="J6907" s="372"/>
    </row>
    <row r="6908" spans="1:10" ht="15" customHeight="1" x14ac:dyDescent="0.2">
      <c r="A6908" s="8">
        <v>1112</v>
      </c>
      <c r="B6908" s="373" t="s">
        <v>1229</v>
      </c>
      <c r="C6908" s="376" t="s">
        <v>422</v>
      </c>
      <c r="D6908" s="52">
        <v>28</v>
      </c>
      <c r="F6908" s="8" t="s">
        <v>1355</v>
      </c>
      <c r="G6908" s="8">
        <v>31</v>
      </c>
      <c r="I6908" s="8">
        <f t="shared" si="140"/>
        <v>59</v>
      </c>
      <c r="J6908" s="372"/>
    </row>
    <row r="6909" spans="1:10" ht="15" customHeight="1" x14ac:dyDescent="0.2">
      <c r="A6909" s="8">
        <v>1111</v>
      </c>
      <c r="B6909" s="374" t="s">
        <v>1230</v>
      </c>
      <c r="C6909" s="8" t="s">
        <v>139</v>
      </c>
      <c r="D6909" s="8">
        <v>24</v>
      </c>
      <c r="F6909" s="52" t="s">
        <v>409</v>
      </c>
      <c r="G6909" s="52">
        <v>17</v>
      </c>
      <c r="I6909" s="8">
        <f t="shared" si="140"/>
        <v>41</v>
      </c>
      <c r="J6909" s="372"/>
    </row>
    <row r="6910" spans="1:10" ht="15" customHeight="1" x14ac:dyDescent="0.2">
      <c r="A6910" s="8">
        <v>1110</v>
      </c>
      <c r="B6910" s="374" t="s">
        <v>1230</v>
      </c>
      <c r="C6910" s="52" t="s">
        <v>1352</v>
      </c>
      <c r="D6910" s="52">
        <v>20</v>
      </c>
      <c r="F6910" s="8" t="s">
        <v>540</v>
      </c>
      <c r="G6910" s="8">
        <v>31</v>
      </c>
      <c r="I6910" s="8">
        <f t="shared" si="140"/>
        <v>51</v>
      </c>
      <c r="J6910" s="372"/>
    </row>
    <row r="6911" spans="1:10" ht="15" customHeight="1" x14ac:dyDescent="0.2">
      <c r="A6911" s="8">
        <v>1109</v>
      </c>
      <c r="B6911" s="374" t="s">
        <v>1230</v>
      </c>
      <c r="C6911" s="52" t="s">
        <v>1351</v>
      </c>
      <c r="D6911" s="52">
        <v>14</v>
      </c>
      <c r="F6911" s="8" t="s">
        <v>1323</v>
      </c>
      <c r="G6911" s="8">
        <v>27</v>
      </c>
      <c r="I6911" s="8">
        <f t="shared" si="140"/>
        <v>41</v>
      </c>
      <c r="J6911" s="372"/>
    </row>
    <row r="6912" spans="1:10" ht="15" customHeight="1" x14ac:dyDescent="0.2">
      <c r="A6912" s="8">
        <v>1108</v>
      </c>
      <c r="B6912" s="374" t="s">
        <v>1230</v>
      </c>
      <c r="C6912" s="8" t="s">
        <v>187</v>
      </c>
      <c r="D6912" s="8">
        <v>41</v>
      </c>
      <c r="F6912" s="52" t="s">
        <v>138</v>
      </c>
      <c r="G6912" s="52">
        <v>21</v>
      </c>
      <c r="I6912" s="8">
        <f t="shared" si="140"/>
        <v>62</v>
      </c>
      <c r="J6912" s="372"/>
    </row>
    <row r="6913" spans="1:10" ht="15" customHeight="1" x14ac:dyDescent="0.2">
      <c r="A6913" s="8">
        <v>1107</v>
      </c>
      <c r="B6913" s="374" t="s">
        <v>1230</v>
      </c>
      <c r="C6913" s="52" t="s">
        <v>422</v>
      </c>
      <c r="D6913" s="52">
        <v>13</v>
      </c>
      <c r="F6913" s="8" t="s">
        <v>121</v>
      </c>
      <c r="G6913" s="8">
        <v>17</v>
      </c>
      <c r="I6913" s="8">
        <f t="shared" si="140"/>
        <v>30</v>
      </c>
      <c r="J6913" s="372"/>
    </row>
    <row r="6914" spans="1:10" ht="15" customHeight="1" x14ac:dyDescent="0.2">
      <c r="A6914" s="8">
        <v>1106</v>
      </c>
      <c r="B6914" s="374" t="s">
        <v>1230</v>
      </c>
      <c r="C6914" s="52" t="s">
        <v>397</v>
      </c>
      <c r="D6914" s="52">
        <v>7</v>
      </c>
      <c r="F6914" s="8" t="s">
        <v>516</v>
      </c>
      <c r="G6914" s="8">
        <v>38</v>
      </c>
      <c r="H6914" s="216" t="s">
        <v>1442</v>
      </c>
      <c r="I6914" s="8">
        <f t="shared" si="140"/>
        <v>45</v>
      </c>
      <c r="J6914" s="372"/>
    </row>
    <row r="6915" spans="1:10" ht="15" customHeight="1" x14ac:dyDescent="0.2">
      <c r="A6915" s="8">
        <v>1105</v>
      </c>
      <c r="B6915" s="374" t="s">
        <v>1230</v>
      </c>
      <c r="C6915" s="52" t="s">
        <v>8219</v>
      </c>
      <c r="D6915" s="52">
        <v>13</v>
      </c>
      <c r="E6915" s="52" t="s">
        <v>777</v>
      </c>
      <c r="F6915" s="8" t="s">
        <v>256</v>
      </c>
      <c r="G6915" s="8">
        <v>19</v>
      </c>
      <c r="I6915" s="8">
        <f t="shared" si="140"/>
        <v>32</v>
      </c>
      <c r="J6915" s="372"/>
    </row>
    <row r="6916" spans="1:10" ht="15" customHeight="1" x14ac:dyDescent="0.2">
      <c r="A6916" s="8">
        <v>1104</v>
      </c>
      <c r="B6916" s="374" t="s">
        <v>1230</v>
      </c>
      <c r="C6916" s="52" t="s">
        <v>154</v>
      </c>
      <c r="D6916" s="52">
        <v>23</v>
      </c>
      <c r="F6916" s="8" t="s">
        <v>379</v>
      </c>
      <c r="G6916" s="8">
        <v>24</v>
      </c>
      <c r="I6916" s="8">
        <f t="shared" si="140"/>
        <v>47</v>
      </c>
      <c r="J6916" s="372"/>
    </row>
    <row r="6917" spans="1:10" ht="15" customHeight="1" x14ac:dyDescent="0.2">
      <c r="A6917" s="8">
        <v>1103</v>
      </c>
      <c r="B6917" s="374" t="s">
        <v>1230</v>
      </c>
      <c r="C6917" s="8" t="s">
        <v>439</v>
      </c>
      <c r="D6917" s="8">
        <v>28</v>
      </c>
      <c r="F6917" s="52" t="s">
        <v>295</v>
      </c>
      <c r="G6917" s="52">
        <v>27</v>
      </c>
      <c r="I6917" s="8">
        <f t="shared" si="140"/>
        <v>55</v>
      </c>
      <c r="J6917" s="372"/>
    </row>
    <row r="6918" spans="1:10" ht="15" customHeight="1" x14ac:dyDescent="0.2">
      <c r="A6918" s="8">
        <v>1102</v>
      </c>
      <c r="B6918" s="374" t="s">
        <v>1230</v>
      </c>
      <c r="C6918" s="52" t="s">
        <v>442</v>
      </c>
      <c r="D6918" s="52">
        <v>7</v>
      </c>
      <c r="F6918" s="8" t="s">
        <v>243</v>
      </c>
      <c r="G6918" s="8">
        <v>31</v>
      </c>
      <c r="I6918" s="8">
        <f t="shared" si="140"/>
        <v>38</v>
      </c>
      <c r="J6918" s="372"/>
    </row>
    <row r="6919" spans="1:10" ht="15" customHeight="1" x14ac:dyDescent="0.2">
      <c r="A6919" s="8">
        <v>1101</v>
      </c>
      <c r="B6919" s="374" t="s">
        <v>1230</v>
      </c>
      <c r="C6919" s="52" t="s">
        <v>1355</v>
      </c>
      <c r="D6919" s="52">
        <v>7</v>
      </c>
      <c r="F6919" s="8" t="s">
        <v>441</v>
      </c>
      <c r="G6919" s="8">
        <v>13</v>
      </c>
      <c r="I6919" s="8">
        <f t="shared" si="140"/>
        <v>20</v>
      </c>
      <c r="J6919" s="372"/>
    </row>
    <row r="6920" spans="1:10" ht="15" customHeight="1" x14ac:dyDescent="0.2">
      <c r="A6920" s="8">
        <v>1100</v>
      </c>
      <c r="B6920" s="374" t="s">
        <v>1230</v>
      </c>
      <c r="C6920" s="52" t="s">
        <v>400</v>
      </c>
      <c r="D6920" s="52">
        <v>20</v>
      </c>
      <c r="F6920" s="8" t="s">
        <v>1347</v>
      </c>
      <c r="G6920" s="8">
        <v>24</v>
      </c>
      <c r="I6920" s="8">
        <f t="shared" si="140"/>
        <v>44</v>
      </c>
      <c r="J6920" s="372"/>
    </row>
    <row r="6921" spans="1:10" ht="15" customHeight="1" x14ac:dyDescent="0.2">
      <c r="A6921" s="8">
        <v>1099</v>
      </c>
      <c r="B6921" s="374" t="s">
        <v>1230</v>
      </c>
      <c r="C6921" s="52" t="s">
        <v>514</v>
      </c>
      <c r="D6921" s="52">
        <v>6</v>
      </c>
      <c r="F6921" s="8" t="s">
        <v>319</v>
      </c>
      <c r="G6921" s="8">
        <v>24</v>
      </c>
      <c r="I6921" s="8">
        <f t="shared" si="140"/>
        <v>30</v>
      </c>
      <c r="J6921" s="372"/>
    </row>
    <row r="6922" spans="1:10" ht="15" customHeight="1" x14ac:dyDescent="0.2">
      <c r="A6922" s="8">
        <v>1098</v>
      </c>
      <c r="B6922" s="373" t="s">
        <v>1231</v>
      </c>
      <c r="C6922" s="377" t="s">
        <v>1323</v>
      </c>
      <c r="D6922" s="8">
        <v>55</v>
      </c>
      <c r="F6922" s="52" t="s">
        <v>404</v>
      </c>
      <c r="G6922" s="52">
        <v>13</v>
      </c>
      <c r="H6922" s="216" t="s">
        <v>1434</v>
      </c>
      <c r="I6922" s="8">
        <f t="shared" si="140"/>
        <v>68</v>
      </c>
      <c r="J6922" s="372"/>
    </row>
    <row r="6923" spans="1:10" ht="15" customHeight="1" x14ac:dyDescent="0.2">
      <c r="A6923" s="8">
        <v>1097</v>
      </c>
      <c r="B6923" s="373" t="s">
        <v>1231</v>
      </c>
      <c r="C6923" s="376" t="s">
        <v>397</v>
      </c>
      <c r="D6923" s="52">
        <v>0</v>
      </c>
      <c r="F6923" s="8" t="s">
        <v>243</v>
      </c>
      <c r="G6923" s="8">
        <v>24</v>
      </c>
      <c r="I6923" s="8">
        <f t="shared" si="140"/>
        <v>24</v>
      </c>
      <c r="J6923" s="372"/>
    </row>
    <row r="6924" spans="1:10" ht="15" customHeight="1" x14ac:dyDescent="0.2">
      <c r="A6924" s="8">
        <v>1096</v>
      </c>
      <c r="B6924" s="373" t="s">
        <v>1231</v>
      </c>
      <c r="C6924" s="376" t="s">
        <v>386</v>
      </c>
      <c r="D6924" s="52">
        <v>26</v>
      </c>
      <c r="F6924" s="8" t="s">
        <v>139</v>
      </c>
      <c r="G6924" s="8">
        <v>28</v>
      </c>
      <c r="I6924" s="8">
        <f t="shared" si="140"/>
        <v>54</v>
      </c>
      <c r="J6924" s="372"/>
    </row>
    <row r="6925" spans="1:10" ht="15" customHeight="1" x14ac:dyDescent="0.2">
      <c r="A6925" s="8">
        <v>1095</v>
      </c>
      <c r="B6925" s="373" t="s">
        <v>1231</v>
      </c>
      <c r="C6925" s="377" t="s">
        <v>295</v>
      </c>
      <c r="D6925" s="8">
        <v>20</v>
      </c>
      <c r="F6925" s="52" t="s">
        <v>154</v>
      </c>
      <c r="G6925" s="52">
        <v>10</v>
      </c>
      <c r="I6925" s="8">
        <f t="shared" si="140"/>
        <v>30</v>
      </c>
      <c r="J6925" s="372"/>
    </row>
    <row r="6926" spans="1:10" ht="15" customHeight="1" x14ac:dyDescent="0.2">
      <c r="A6926" s="8">
        <v>1094</v>
      </c>
      <c r="B6926" s="373" t="s">
        <v>1231</v>
      </c>
      <c r="C6926" s="377" t="s">
        <v>392</v>
      </c>
      <c r="D6926" s="8">
        <v>26</v>
      </c>
      <c r="F6926" s="52" t="s">
        <v>752</v>
      </c>
      <c r="G6926" s="52">
        <v>14</v>
      </c>
      <c r="I6926" s="8">
        <f t="shared" si="140"/>
        <v>40</v>
      </c>
      <c r="J6926" s="372"/>
    </row>
    <row r="6927" spans="1:10" ht="15" customHeight="1" x14ac:dyDescent="0.2">
      <c r="A6927" s="8">
        <v>1093</v>
      </c>
      <c r="B6927" s="373" t="s">
        <v>1231</v>
      </c>
      <c r="C6927" s="376" t="s">
        <v>1351</v>
      </c>
      <c r="D6927" s="52">
        <v>24</v>
      </c>
      <c r="F6927" s="8" t="s">
        <v>422</v>
      </c>
      <c r="G6927" s="8">
        <v>30</v>
      </c>
      <c r="I6927" s="8">
        <f t="shared" si="140"/>
        <v>54</v>
      </c>
      <c r="J6927" s="372"/>
    </row>
    <row r="6928" spans="1:10" ht="15" customHeight="1" x14ac:dyDescent="0.2">
      <c r="A6928" s="8">
        <v>1092</v>
      </c>
      <c r="B6928" s="373" t="s">
        <v>1231</v>
      </c>
      <c r="C6928" s="376" t="s">
        <v>1353</v>
      </c>
      <c r="D6928" s="52">
        <v>13</v>
      </c>
      <c r="F6928" s="8" t="s">
        <v>400</v>
      </c>
      <c r="G6928" s="8">
        <v>37</v>
      </c>
      <c r="I6928" s="8">
        <f t="shared" si="140"/>
        <v>50</v>
      </c>
      <c r="J6928" s="372"/>
    </row>
    <row r="6929" spans="1:10" ht="15" customHeight="1" x14ac:dyDescent="0.2">
      <c r="A6929" s="8">
        <v>1091</v>
      </c>
      <c r="B6929" s="373" t="s">
        <v>1231</v>
      </c>
      <c r="C6929" s="376" t="s">
        <v>379</v>
      </c>
      <c r="D6929" s="52">
        <v>16</v>
      </c>
      <c r="F6929" s="8" t="s">
        <v>442</v>
      </c>
      <c r="G6929" s="8">
        <v>40</v>
      </c>
      <c r="I6929" s="8">
        <f t="shared" si="140"/>
        <v>56</v>
      </c>
      <c r="J6929" s="372"/>
    </row>
    <row r="6930" spans="1:10" ht="15" customHeight="1" x14ac:dyDescent="0.2">
      <c r="A6930" s="8">
        <v>1090</v>
      </c>
      <c r="B6930" s="373" t="s">
        <v>1231</v>
      </c>
      <c r="C6930" s="376" t="s">
        <v>138</v>
      </c>
      <c r="D6930" s="52">
        <v>14</v>
      </c>
      <c r="F6930" s="8" t="s">
        <v>1352</v>
      </c>
      <c r="G6930" s="8">
        <v>17</v>
      </c>
      <c r="I6930" s="8">
        <f t="shared" si="140"/>
        <v>31</v>
      </c>
      <c r="J6930" s="372"/>
    </row>
    <row r="6931" spans="1:10" ht="15" customHeight="1" x14ac:dyDescent="0.2">
      <c r="A6931" s="8">
        <v>1089</v>
      </c>
      <c r="B6931" s="373" t="s">
        <v>1231</v>
      </c>
      <c r="C6931" s="377" t="s">
        <v>256</v>
      </c>
      <c r="D6931" s="8">
        <v>14</v>
      </c>
      <c r="F6931" s="52" t="s">
        <v>441</v>
      </c>
      <c r="G6931" s="52">
        <v>10</v>
      </c>
      <c r="I6931" s="8">
        <f t="shared" si="140"/>
        <v>24</v>
      </c>
      <c r="J6931" s="372"/>
    </row>
    <row r="6932" spans="1:10" ht="15" customHeight="1" x14ac:dyDescent="0.2">
      <c r="A6932" s="8">
        <v>1088</v>
      </c>
      <c r="B6932" s="373" t="s">
        <v>1231</v>
      </c>
      <c r="C6932" s="376" t="s">
        <v>540</v>
      </c>
      <c r="D6932" s="52">
        <v>9</v>
      </c>
      <c r="F6932" s="8" t="s">
        <v>1347</v>
      </c>
      <c r="G6932" s="8">
        <v>31</v>
      </c>
      <c r="I6932" s="8">
        <f t="shared" si="140"/>
        <v>40</v>
      </c>
      <c r="J6932" s="372"/>
    </row>
    <row r="6933" spans="1:10" ht="15" customHeight="1" x14ac:dyDescent="0.2">
      <c r="A6933" s="8">
        <v>1087</v>
      </c>
      <c r="B6933" s="373" t="s">
        <v>1231</v>
      </c>
      <c r="C6933" s="376" t="s">
        <v>439</v>
      </c>
      <c r="D6933" s="52">
        <v>16</v>
      </c>
      <c r="F6933" s="8" t="s">
        <v>187</v>
      </c>
      <c r="G6933" s="8">
        <v>41</v>
      </c>
      <c r="I6933" s="8">
        <f t="shared" si="140"/>
        <v>57</v>
      </c>
      <c r="J6933" s="372"/>
    </row>
    <row r="6934" spans="1:10" ht="15" customHeight="1" x14ac:dyDescent="0.2">
      <c r="A6934" s="8">
        <v>1086</v>
      </c>
      <c r="B6934" s="373" t="s">
        <v>1231</v>
      </c>
      <c r="C6934" s="376" t="s">
        <v>121</v>
      </c>
      <c r="D6934" s="52">
        <v>16</v>
      </c>
      <c r="F6934" s="8" t="s">
        <v>1355</v>
      </c>
      <c r="G6934" s="8">
        <v>19</v>
      </c>
      <c r="I6934" s="8">
        <f t="shared" si="140"/>
        <v>35</v>
      </c>
      <c r="J6934" s="372"/>
    </row>
    <row r="6935" spans="1:10" ht="15" customHeight="1" x14ac:dyDescent="0.2">
      <c r="A6935" s="8">
        <v>1085</v>
      </c>
      <c r="B6935" s="374" t="s">
        <v>1232</v>
      </c>
      <c r="C6935" s="52" t="s">
        <v>422</v>
      </c>
      <c r="D6935" s="52">
        <v>20</v>
      </c>
      <c r="F6935" s="8" t="s">
        <v>319</v>
      </c>
      <c r="G6935" s="8">
        <v>34</v>
      </c>
      <c r="I6935" s="8">
        <f t="shared" si="140"/>
        <v>54</v>
      </c>
      <c r="J6935" s="372"/>
    </row>
    <row r="6936" spans="1:10" ht="15" customHeight="1" x14ac:dyDescent="0.2">
      <c r="A6936" s="8">
        <v>1084</v>
      </c>
      <c r="B6936" s="374" t="s">
        <v>1232</v>
      </c>
      <c r="C6936" s="52" t="s">
        <v>121</v>
      </c>
      <c r="D6936" s="52">
        <v>3</v>
      </c>
      <c r="F6936" s="8" t="s">
        <v>1351</v>
      </c>
      <c r="G6936" s="8">
        <v>27</v>
      </c>
      <c r="I6936" s="8">
        <f t="shared" si="140"/>
        <v>30</v>
      </c>
      <c r="J6936" s="372"/>
    </row>
    <row r="6937" spans="1:10" ht="15" customHeight="1" x14ac:dyDescent="0.2">
      <c r="A6937" s="8">
        <v>1083</v>
      </c>
      <c r="B6937" s="374" t="s">
        <v>1232</v>
      </c>
      <c r="C6937" s="8" t="s">
        <v>1323</v>
      </c>
      <c r="D6937" s="8">
        <v>63</v>
      </c>
      <c r="F6937" s="52" t="s">
        <v>540</v>
      </c>
      <c r="G6937" s="52">
        <v>0</v>
      </c>
      <c r="H6937" s="216" t="s">
        <v>1434</v>
      </c>
      <c r="I6937" s="8">
        <f t="shared" si="140"/>
        <v>63</v>
      </c>
      <c r="J6937" s="372"/>
    </row>
    <row r="6938" spans="1:10" ht="15" customHeight="1" x14ac:dyDescent="0.2">
      <c r="A6938" s="8">
        <v>1082</v>
      </c>
      <c r="B6938" s="374" t="s">
        <v>1232</v>
      </c>
      <c r="C6938" s="52" t="s">
        <v>1352</v>
      </c>
      <c r="D6938" s="52">
        <v>6</v>
      </c>
      <c r="F6938" s="8" t="s">
        <v>400</v>
      </c>
      <c r="G6938" s="8">
        <v>37</v>
      </c>
      <c r="I6938" s="8">
        <f t="shared" si="140"/>
        <v>43</v>
      </c>
      <c r="J6938" s="372"/>
    </row>
    <row r="6939" spans="1:10" ht="15" customHeight="1" x14ac:dyDescent="0.2">
      <c r="A6939" s="8">
        <v>1081</v>
      </c>
      <c r="B6939" s="374" t="s">
        <v>1232</v>
      </c>
      <c r="C6939" s="52" t="s">
        <v>409</v>
      </c>
      <c r="D6939" s="52">
        <v>7</v>
      </c>
      <c r="F6939" s="8" t="s">
        <v>516</v>
      </c>
      <c r="G6939" s="8">
        <v>28</v>
      </c>
      <c r="I6939" s="8">
        <f t="shared" si="140"/>
        <v>35</v>
      </c>
      <c r="J6939" s="372"/>
    </row>
    <row r="6940" spans="1:10" ht="15" customHeight="1" x14ac:dyDescent="0.2">
      <c r="A6940" s="8">
        <v>1080</v>
      </c>
      <c r="B6940" s="374" t="s">
        <v>1232</v>
      </c>
      <c r="C6940" s="52" t="s">
        <v>243</v>
      </c>
      <c r="D6940" s="52">
        <v>9</v>
      </c>
      <c r="F6940" s="8" t="s">
        <v>187</v>
      </c>
      <c r="G6940" s="8">
        <v>13</v>
      </c>
      <c r="I6940" s="8">
        <f t="shared" si="140"/>
        <v>22</v>
      </c>
      <c r="J6940" s="372"/>
    </row>
    <row r="6941" spans="1:10" ht="15" customHeight="1" x14ac:dyDescent="0.2">
      <c r="A6941" s="8">
        <v>1079</v>
      </c>
      <c r="B6941" s="374" t="s">
        <v>1232</v>
      </c>
      <c r="C6941" s="52" t="s">
        <v>139</v>
      </c>
      <c r="D6941" s="52">
        <v>7</v>
      </c>
      <c r="F6941" s="8" t="s">
        <v>138</v>
      </c>
      <c r="G6941" s="8">
        <v>43</v>
      </c>
      <c r="I6941" s="8">
        <f t="shared" ref="I6941:I7004" si="141">D6941+G6941</f>
        <v>50</v>
      </c>
      <c r="J6941" s="372"/>
    </row>
    <row r="6942" spans="1:10" ht="15" customHeight="1" x14ac:dyDescent="0.2">
      <c r="A6942" s="8">
        <v>1078</v>
      </c>
      <c r="B6942" s="374" t="s">
        <v>1232</v>
      </c>
      <c r="C6942" s="52" t="s">
        <v>1347</v>
      </c>
      <c r="D6942" s="52">
        <v>6</v>
      </c>
      <c r="F6942" s="8" t="s">
        <v>392</v>
      </c>
      <c r="G6942" s="8">
        <v>27</v>
      </c>
      <c r="I6942" s="8">
        <f t="shared" si="141"/>
        <v>33</v>
      </c>
      <c r="J6942" s="372"/>
    </row>
    <row r="6943" spans="1:10" ht="15" customHeight="1" x14ac:dyDescent="0.2">
      <c r="A6943" s="8">
        <v>1077</v>
      </c>
      <c r="B6943" s="374" t="s">
        <v>1232</v>
      </c>
      <c r="C6943" s="52" t="s">
        <v>514</v>
      </c>
      <c r="D6943" s="52">
        <v>6</v>
      </c>
      <c r="F6943" s="8" t="s">
        <v>439</v>
      </c>
      <c r="G6943" s="8">
        <v>17</v>
      </c>
      <c r="I6943" s="8">
        <f t="shared" si="141"/>
        <v>23</v>
      </c>
      <c r="J6943" s="372"/>
    </row>
    <row r="6944" spans="1:10" ht="15" customHeight="1" x14ac:dyDescent="0.2">
      <c r="A6944" s="8">
        <v>1076</v>
      </c>
      <c r="B6944" s="374" t="s">
        <v>1232</v>
      </c>
      <c r="C6944" s="52" t="s">
        <v>1355</v>
      </c>
      <c r="D6944" s="52">
        <v>7</v>
      </c>
      <c r="F6944" s="8" t="s">
        <v>386</v>
      </c>
      <c r="G6944" s="8">
        <v>20</v>
      </c>
      <c r="I6944" s="8">
        <f t="shared" si="141"/>
        <v>27</v>
      </c>
      <c r="J6944" s="372"/>
    </row>
    <row r="6945" spans="1:10" ht="15" customHeight="1" x14ac:dyDescent="0.2">
      <c r="A6945" s="8">
        <v>1075</v>
      </c>
      <c r="B6945" s="374" t="s">
        <v>1232</v>
      </c>
      <c r="C6945" s="8" t="s">
        <v>404</v>
      </c>
      <c r="D6945" s="8">
        <v>23</v>
      </c>
      <c r="F6945" s="52" t="s">
        <v>1353</v>
      </c>
      <c r="G6945" s="52">
        <v>17</v>
      </c>
      <c r="I6945" s="8">
        <f t="shared" si="141"/>
        <v>40</v>
      </c>
      <c r="J6945" s="372"/>
    </row>
    <row r="6946" spans="1:10" ht="15" customHeight="1" x14ac:dyDescent="0.2">
      <c r="A6946" s="8">
        <v>1074</v>
      </c>
      <c r="B6946" s="374" t="s">
        <v>1232</v>
      </c>
      <c r="C6946" s="52" t="s">
        <v>442</v>
      </c>
      <c r="D6946" s="52">
        <v>16</v>
      </c>
      <c r="F6946" s="8" t="s">
        <v>397</v>
      </c>
      <c r="G6946" s="8">
        <v>20</v>
      </c>
      <c r="I6946" s="8">
        <f t="shared" si="141"/>
        <v>36</v>
      </c>
      <c r="J6946" s="372"/>
    </row>
    <row r="6947" spans="1:10" ht="15" customHeight="1" x14ac:dyDescent="0.2">
      <c r="A6947" s="8">
        <v>1073</v>
      </c>
      <c r="B6947" s="373" t="s">
        <v>1233</v>
      </c>
      <c r="C6947" s="377" t="s">
        <v>441</v>
      </c>
      <c r="D6947" s="8">
        <v>20</v>
      </c>
      <c r="F6947" s="52" t="s">
        <v>295</v>
      </c>
      <c r="G6947" s="52">
        <v>10</v>
      </c>
      <c r="I6947" s="8">
        <f t="shared" si="141"/>
        <v>30</v>
      </c>
      <c r="J6947" s="372"/>
    </row>
    <row r="6948" spans="1:10" ht="15" customHeight="1" x14ac:dyDescent="0.2">
      <c r="A6948" s="8">
        <v>1072</v>
      </c>
      <c r="B6948" s="373" t="s">
        <v>1233</v>
      </c>
      <c r="C6948" s="377" t="s">
        <v>138</v>
      </c>
      <c r="D6948" s="8">
        <v>38</v>
      </c>
      <c r="F6948" s="52" t="s">
        <v>379</v>
      </c>
      <c r="G6948" s="52">
        <v>10</v>
      </c>
      <c r="I6948" s="8">
        <f t="shared" si="141"/>
        <v>48</v>
      </c>
      <c r="J6948" s="372"/>
    </row>
    <row r="6949" spans="1:10" ht="15" customHeight="1" x14ac:dyDescent="0.2">
      <c r="A6949" s="8">
        <v>1071</v>
      </c>
      <c r="B6949" s="373" t="s">
        <v>1233</v>
      </c>
      <c r="C6949" s="376" t="s">
        <v>404</v>
      </c>
      <c r="D6949" s="52">
        <v>27</v>
      </c>
      <c r="F6949" s="8" t="s">
        <v>514</v>
      </c>
      <c r="G6949" s="8">
        <v>52</v>
      </c>
      <c r="I6949" s="8">
        <f t="shared" si="141"/>
        <v>79</v>
      </c>
      <c r="J6949" s="372"/>
    </row>
    <row r="6950" spans="1:10" ht="15" customHeight="1" x14ac:dyDescent="0.2">
      <c r="A6950" s="8">
        <v>1070</v>
      </c>
      <c r="B6950" s="373" t="s">
        <v>1233</v>
      </c>
      <c r="C6950" s="376" t="s">
        <v>1355</v>
      </c>
      <c r="D6950" s="52">
        <v>0</v>
      </c>
      <c r="F6950" s="8" t="s">
        <v>1323</v>
      </c>
      <c r="G6950" s="8">
        <v>28</v>
      </c>
      <c r="I6950" s="8">
        <f t="shared" si="141"/>
        <v>28</v>
      </c>
      <c r="J6950" s="372"/>
    </row>
    <row r="6951" spans="1:10" ht="15" customHeight="1" x14ac:dyDescent="0.2">
      <c r="A6951" s="8">
        <v>1069</v>
      </c>
      <c r="B6951" s="373" t="s">
        <v>1233</v>
      </c>
      <c r="C6951" s="377" t="s">
        <v>319</v>
      </c>
      <c r="D6951" s="8">
        <v>24</v>
      </c>
      <c r="F6951" s="52" t="s">
        <v>409</v>
      </c>
      <c r="G6951" s="52">
        <v>7</v>
      </c>
      <c r="I6951" s="8">
        <f t="shared" si="141"/>
        <v>31</v>
      </c>
      <c r="J6951" s="372"/>
    </row>
    <row r="6952" spans="1:10" ht="15" customHeight="1" x14ac:dyDescent="0.2">
      <c r="A6952" s="8">
        <v>1068</v>
      </c>
      <c r="B6952" s="373" t="s">
        <v>1233</v>
      </c>
      <c r="C6952" s="376" t="s">
        <v>540</v>
      </c>
      <c r="D6952" s="52">
        <v>10</v>
      </c>
      <c r="F6952" s="8" t="s">
        <v>256</v>
      </c>
      <c r="G6952" s="8">
        <v>51</v>
      </c>
      <c r="I6952" s="8">
        <f t="shared" si="141"/>
        <v>61</v>
      </c>
      <c r="J6952" s="372"/>
    </row>
    <row r="6953" spans="1:10" ht="15" customHeight="1" x14ac:dyDescent="0.2">
      <c r="A6953" s="8">
        <v>1067</v>
      </c>
      <c r="B6953" s="373" t="s">
        <v>1233</v>
      </c>
      <c r="C6953" s="377" t="s">
        <v>386</v>
      </c>
      <c r="D6953" s="8">
        <v>28</v>
      </c>
      <c r="F6953" s="52" t="s">
        <v>752</v>
      </c>
      <c r="G6953" s="52">
        <v>23</v>
      </c>
      <c r="I6953" s="8">
        <f t="shared" si="141"/>
        <v>51</v>
      </c>
      <c r="J6953" s="372"/>
    </row>
    <row r="6954" spans="1:10" ht="15" customHeight="1" x14ac:dyDescent="0.2">
      <c r="A6954" s="8">
        <v>1066</v>
      </c>
      <c r="B6954" s="373" t="s">
        <v>1233</v>
      </c>
      <c r="C6954" s="376" t="s">
        <v>121</v>
      </c>
      <c r="D6954" s="52">
        <v>10</v>
      </c>
      <c r="F6954" s="8" t="s">
        <v>422</v>
      </c>
      <c r="G6954" s="8">
        <v>48</v>
      </c>
      <c r="I6954" s="8">
        <f t="shared" si="141"/>
        <v>58</v>
      </c>
      <c r="J6954" s="372"/>
    </row>
    <row r="6955" spans="1:10" ht="15" customHeight="1" x14ac:dyDescent="0.2">
      <c r="A6955" s="8">
        <v>1065</v>
      </c>
      <c r="B6955" s="373" t="s">
        <v>1233</v>
      </c>
      <c r="C6955" s="377" t="s">
        <v>392</v>
      </c>
      <c r="D6955" s="8">
        <v>27</v>
      </c>
      <c r="F6955" s="52" t="s">
        <v>154</v>
      </c>
      <c r="G6955" s="52">
        <v>17</v>
      </c>
      <c r="I6955" s="8">
        <f t="shared" si="141"/>
        <v>44</v>
      </c>
      <c r="J6955" s="372"/>
    </row>
    <row r="6956" spans="1:10" ht="15" customHeight="1" x14ac:dyDescent="0.2">
      <c r="A6956" s="8">
        <v>1064</v>
      </c>
      <c r="B6956" s="373" t="s">
        <v>1233</v>
      </c>
      <c r="C6956" s="377" t="s">
        <v>1347</v>
      </c>
      <c r="D6956" s="8">
        <v>26</v>
      </c>
      <c r="F6956" s="52" t="s">
        <v>1352</v>
      </c>
      <c r="G6956" s="52">
        <v>13</v>
      </c>
      <c r="I6956" s="8">
        <f t="shared" si="141"/>
        <v>39</v>
      </c>
      <c r="J6956" s="372"/>
    </row>
    <row r="6957" spans="1:10" ht="15" customHeight="1" x14ac:dyDescent="0.2">
      <c r="A6957" s="8">
        <v>1063</v>
      </c>
      <c r="B6957" s="373" t="s">
        <v>1233</v>
      </c>
      <c r="C6957" s="377" t="s">
        <v>516</v>
      </c>
      <c r="D6957" s="8">
        <v>28</v>
      </c>
      <c r="F6957" s="52" t="s">
        <v>1351</v>
      </c>
      <c r="G6957" s="52">
        <v>7</v>
      </c>
      <c r="H6957" s="216" t="s">
        <v>1442</v>
      </c>
      <c r="I6957" s="8">
        <f t="shared" si="141"/>
        <v>35</v>
      </c>
      <c r="J6957" s="372"/>
    </row>
    <row r="6958" spans="1:10" ht="15" customHeight="1" x14ac:dyDescent="0.2">
      <c r="A6958" s="8">
        <v>1062</v>
      </c>
      <c r="B6958" s="373" t="s">
        <v>1233</v>
      </c>
      <c r="C6958" s="377" t="s">
        <v>139</v>
      </c>
      <c r="D6958" s="8">
        <v>45</v>
      </c>
      <c r="F6958" s="52" t="s">
        <v>1353</v>
      </c>
      <c r="G6958" s="52">
        <v>0</v>
      </c>
      <c r="I6958" s="8">
        <f t="shared" si="141"/>
        <v>45</v>
      </c>
      <c r="J6958" s="372"/>
    </row>
    <row r="6959" spans="1:10" ht="15" customHeight="1" x14ac:dyDescent="0.2">
      <c r="A6959" s="8">
        <v>1061</v>
      </c>
      <c r="B6959" s="373" t="s">
        <v>1233</v>
      </c>
      <c r="C6959" s="377" t="s">
        <v>400</v>
      </c>
      <c r="D6959" s="8">
        <v>23</v>
      </c>
      <c r="F6959" s="52" t="s">
        <v>397</v>
      </c>
      <c r="G6959" s="52">
        <v>14</v>
      </c>
      <c r="I6959" s="8">
        <f t="shared" si="141"/>
        <v>37</v>
      </c>
      <c r="J6959" s="372"/>
    </row>
    <row r="6960" spans="1:10" ht="15" customHeight="1" x14ac:dyDescent="0.2">
      <c r="A6960" s="8">
        <v>1060</v>
      </c>
      <c r="B6960" s="374" t="s">
        <v>1234</v>
      </c>
      <c r="C6960" s="8" t="s">
        <v>439</v>
      </c>
      <c r="D6960" s="8">
        <v>16</v>
      </c>
      <c r="F6960" s="52" t="s">
        <v>243</v>
      </c>
      <c r="G6960" s="52">
        <v>14</v>
      </c>
      <c r="I6960" s="8">
        <f t="shared" si="141"/>
        <v>30</v>
      </c>
      <c r="J6960" s="372"/>
    </row>
    <row r="6961" spans="1:10" ht="15" customHeight="1" x14ac:dyDescent="0.2">
      <c r="A6961" s="8">
        <v>1059</v>
      </c>
      <c r="B6961" s="374" t="s">
        <v>1234</v>
      </c>
      <c r="C6961" s="52" t="s">
        <v>295</v>
      </c>
      <c r="D6961" s="52">
        <v>7</v>
      </c>
      <c r="F6961" s="8" t="s">
        <v>1355</v>
      </c>
      <c r="G6961" s="8">
        <v>17</v>
      </c>
      <c r="I6961" s="8">
        <f t="shared" si="141"/>
        <v>24</v>
      </c>
      <c r="J6961" s="372"/>
    </row>
    <row r="6962" spans="1:10" ht="15" customHeight="1" x14ac:dyDescent="0.2">
      <c r="A6962" s="8">
        <v>1058</v>
      </c>
      <c r="B6962" s="374" t="s">
        <v>1234</v>
      </c>
      <c r="C6962" s="52" t="s">
        <v>409</v>
      </c>
      <c r="D6962" s="52">
        <v>24</v>
      </c>
      <c r="F6962" s="8" t="s">
        <v>139</v>
      </c>
      <c r="G6962" s="8">
        <v>27</v>
      </c>
      <c r="I6962" s="8">
        <f t="shared" si="141"/>
        <v>51</v>
      </c>
      <c r="J6962" s="372"/>
    </row>
    <row r="6963" spans="1:10" ht="15" customHeight="1" x14ac:dyDescent="0.2">
      <c r="A6963" s="8">
        <v>1057</v>
      </c>
      <c r="B6963" s="374" t="s">
        <v>1234</v>
      </c>
      <c r="C6963" s="52" t="s">
        <v>1352</v>
      </c>
      <c r="D6963" s="52">
        <v>7</v>
      </c>
      <c r="F6963" s="8" t="s">
        <v>442</v>
      </c>
      <c r="G6963" s="8">
        <v>48</v>
      </c>
      <c r="I6963" s="8">
        <f t="shared" si="141"/>
        <v>55</v>
      </c>
      <c r="J6963" s="372"/>
    </row>
    <row r="6964" spans="1:10" ht="15" customHeight="1" x14ac:dyDescent="0.2">
      <c r="A6964" s="8">
        <v>1056</v>
      </c>
      <c r="B6964" s="374" t="s">
        <v>1234</v>
      </c>
      <c r="C6964" s="52" t="s">
        <v>1353</v>
      </c>
      <c r="D6964" s="52">
        <v>0</v>
      </c>
      <c r="F6964" s="8" t="s">
        <v>386</v>
      </c>
      <c r="G6964" s="8">
        <v>37</v>
      </c>
      <c r="I6964" s="8">
        <f t="shared" si="141"/>
        <v>37</v>
      </c>
      <c r="J6964" s="372"/>
    </row>
    <row r="6965" spans="1:10" ht="15" customHeight="1" x14ac:dyDescent="0.2">
      <c r="A6965" s="8">
        <v>1055</v>
      </c>
      <c r="B6965" s="374" t="s">
        <v>1234</v>
      </c>
      <c r="C6965" s="52" t="s">
        <v>441</v>
      </c>
      <c r="D6965" s="52">
        <v>13</v>
      </c>
      <c r="F6965" s="8" t="s">
        <v>187</v>
      </c>
      <c r="G6965" s="8">
        <v>45</v>
      </c>
      <c r="I6965" s="8">
        <f t="shared" si="141"/>
        <v>58</v>
      </c>
      <c r="J6965" s="372"/>
    </row>
    <row r="6966" spans="1:10" ht="15" customHeight="1" x14ac:dyDescent="0.2">
      <c r="A6966" s="8">
        <v>1054</v>
      </c>
      <c r="B6966" s="374" t="s">
        <v>1234</v>
      </c>
      <c r="C6966" s="52" t="s">
        <v>514</v>
      </c>
      <c r="D6966" s="52">
        <v>11</v>
      </c>
      <c r="F6966" s="8" t="s">
        <v>752</v>
      </c>
      <c r="G6966" s="8">
        <v>21</v>
      </c>
      <c r="I6966" s="8">
        <f t="shared" si="141"/>
        <v>32</v>
      </c>
      <c r="J6966" s="372"/>
    </row>
    <row r="6967" spans="1:10" ht="15" customHeight="1" x14ac:dyDescent="0.2">
      <c r="A6967" s="8">
        <v>1053</v>
      </c>
      <c r="B6967" s="374" t="s">
        <v>1234</v>
      </c>
      <c r="C6967" s="8" t="s">
        <v>379</v>
      </c>
      <c r="D6967" s="8">
        <v>38</v>
      </c>
      <c r="F6967" s="52" t="s">
        <v>540</v>
      </c>
      <c r="G6967" s="52">
        <v>7</v>
      </c>
      <c r="I6967" s="8">
        <f t="shared" si="141"/>
        <v>45</v>
      </c>
      <c r="J6967" s="372"/>
    </row>
    <row r="6968" spans="1:10" ht="15" customHeight="1" x14ac:dyDescent="0.2">
      <c r="A6968" s="8">
        <v>1052</v>
      </c>
      <c r="B6968" s="374" t="s">
        <v>1234</v>
      </c>
      <c r="C6968" s="52" t="s">
        <v>154</v>
      </c>
      <c r="D6968" s="52">
        <v>14</v>
      </c>
      <c r="F6968" s="8" t="s">
        <v>138</v>
      </c>
      <c r="G6968" s="8">
        <v>34</v>
      </c>
      <c r="I6968" s="8">
        <f t="shared" si="141"/>
        <v>48</v>
      </c>
      <c r="J6968" s="372"/>
    </row>
    <row r="6969" spans="1:10" ht="15" customHeight="1" x14ac:dyDescent="0.2">
      <c r="A6969" s="8">
        <v>1051</v>
      </c>
      <c r="B6969" s="374" t="s">
        <v>1234</v>
      </c>
      <c r="C6969" s="8" t="s">
        <v>256</v>
      </c>
      <c r="D6969" s="8">
        <v>31</v>
      </c>
      <c r="F6969" s="52" t="s">
        <v>400</v>
      </c>
      <c r="G6969" s="52">
        <v>28</v>
      </c>
      <c r="I6969" s="8">
        <f t="shared" si="141"/>
        <v>59</v>
      </c>
      <c r="J6969" s="372"/>
    </row>
    <row r="6970" spans="1:10" ht="15" customHeight="1" x14ac:dyDescent="0.2">
      <c r="A6970" s="8">
        <v>1050</v>
      </c>
      <c r="B6970" s="374" t="s">
        <v>1234</v>
      </c>
      <c r="C6970" s="52" t="s">
        <v>404</v>
      </c>
      <c r="D6970" s="52">
        <v>24</v>
      </c>
      <c r="F6970" s="8" t="s">
        <v>392</v>
      </c>
      <c r="G6970" s="8">
        <v>49</v>
      </c>
      <c r="I6970" s="8">
        <f t="shared" si="141"/>
        <v>73</v>
      </c>
      <c r="J6970" s="372"/>
    </row>
    <row r="6971" spans="1:10" ht="15" customHeight="1" x14ac:dyDescent="0.2">
      <c r="A6971" s="8">
        <v>1049</v>
      </c>
      <c r="B6971" s="374" t="s">
        <v>1234</v>
      </c>
      <c r="C6971" s="52" t="s">
        <v>516</v>
      </c>
      <c r="D6971" s="52">
        <v>21</v>
      </c>
      <c r="F6971" s="8" t="s">
        <v>319</v>
      </c>
      <c r="G6971" s="8">
        <v>34</v>
      </c>
      <c r="I6971" s="8">
        <f t="shared" si="141"/>
        <v>55</v>
      </c>
      <c r="J6971" s="372"/>
    </row>
    <row r="6972" spans="1:10" ht="15" customHeight="1" x14ac:dyDescent="0.2">
      <c r="A6972" s="8">
        <v>1048</v>
      </c>
      <c r="B6972" s="374" t="s">
        <v>1234</v>
      </c>
      <c r="C6972" s="8" t="s">
        <v>1323</v>
      </c>
      <c r="D6972" s="8">
        <v>41</v>
      </c>
      <c r="F6972" s="52" t="s">
        <v>1347</v>
      </c>
      <c r="G6972" s="52">
        <v>10</v>
      </c>
      <c r="H6972" s="216" t="s">
        <v>1434</v>
      </c>
      <c r="I6972" s="8">
        <f t="shared" si="141"/>
        <v>51</v>
      </c>
      <c r="J6972" s="372"/>
    </row>
    <row r="6973" spans="1:10" ht="15" customHeight="1" x14ac:dyDescent="0.2">
      <c r="A6973" s="8">
        <v>1047</v>
      </c>
      <c r="B6973" s="373" t="s">
        <v>1235</v>
      </c>
      <c r="C6973" s="376" t="s">
        <v>187</v>
      </c>
      <c r="D6973" s="52">
        <v>20</v>
      </c>
      <c r="F6973" s="8" t="s">
        <v>422</v>
      </c>
      <c r="G6973" s="8">
        <v>24</v>
      </c>
      <c r="I6973" s="8">
        <f t="shared" si="141"/>
        <v>44</v>
      </c>
      <c r="J6973" s="372"/>
    </row>
    <row r="6974" spans="1:10" ht="15" customHeight="1" x14ac:dyDescent="0.2">
      <c r="A6974" s="8">
        <v>1046</v>
      </c>
      <c r="B6974" s="373" t="s">
        <v>1235</v>
      </c>
      <c r="C6974" s="52" t="s">
        <v>8219</v>
      </c>
      <c r="D6974" s="52">
        <v>7</v>
      </c>
      <c r="F6974" s="8" t="s">
        <v>516</v>
      </c>
      <c r="G6974" s="8">
        <v>34</v>
      </c>
      <c r="I6974" s="8">
        <f t="shared" si="141"/>
        <v>41</v>
      </c>
      <c r="J6974" s="372"/>
    </row>
    <row r="6975" spans="1:10" ht="15" customHeight="1" x14ac:dyDescent="0.2">
      <c r="A6975" s="8">
        <v>1045</v>
      </c>
      <c r="B6975" s="373" t="s">
        <v>1235</v>
      </c>
      <c r="C6975" s="377" t="s">
        <v>379</v>
      </c>
      <c r="D6975" s="8">
        <v>14</v>
      </c>
      <c r="F6975" s="52" t="s">
        <v>154</v>
      </c>
      <c r="G6975" s="52">
        <v>10</v>
      </c>
      <c r="I6975" s="8">
        <f t="shared" si="141"/>
        <v>24</v>
      </c>
      <c r="J6975" s="372"/>
    </row>
    <row r="6976" spans="1:10" ht="15" customHeight="1" x14ac:dyDescent="0.2">
      <c r="A6976" s="8">
        <v>1044</v>
      </c>
      <c r="B6976" s="373" t="s">
        <v>1235</v>
      </c>
      <c r="C6976" s="377" t="s">
        <v>319</v>
      </c>
      <c r="D6976" s="8">
        <v>17</v>
      </c>
      <c r="F6976" s="52" t="s">
        <v>514</v>
      </c>
      <c r="G6976" s="52">
        <v>15</v>
      </c>
      <c r="I6976" s="8">
        <f t="shared" si="141"/>
        <v>32</v>
      </c>
      <c r="J6976" s="372"/>
    </row>
    <row r="6977" spans="1:10" ht="15" customHeight="1" x14ac:dyDescent="0.2">
      <c r="A6977" s="8">
        <v>1043</v>
      </c>
      <c r="B6977" s="373" t="s">
        <v>1235</v>
      </c>
      <c r="C6977" s="376" t="s">
        <v>1352</v>
      </c>
      <c r="D6977" s="52">
        <v>25</v>
      </c>
      <c r="F6977" s="8" t="s">
        <v>139</v>
      </c>
      <c r="G6977" s="8">
        <v>34</v>
      </c>
      <c r="H6977" s="216" t="s">
        <v>1443</v>
      </c>
      <c r="I6977" s="8">
        <f t="shared" si="141"/>
        <v>59</v>
      </c>
      <c r="J6977" s="372"/>
    </row>
    <row r="6978" spans="1:10" ht="15" customHeight="1" x14ac:dyDescent="0.2">
      <c r="A6978" s="8">
        <v>1042</v>
      </c>
      <c r="B6978" s="373" t="s">
        <v>1235</v>
      </c>
      <c r="C6978" s="376" t="s">
        <v>243</v>
      </c>
      <c r="D6978" s="52">
        <v>0</v>
      </c>
      <c r="F6978" s="8" t="s">
        <v>441</v>
      </c>
      <c r="G6978" s="8">
        <v>17</v>
      </c>
      <c r="I6978" s="8">
        <f t="shared" si="141"/>
        <v>17</v>
      </c>
      <c r="J6978" s="372"/>
    </row>
    <row r="6979" spans="1:10" ht="15" customHeight="1" x14ac:dyDescent="0.2">
      <c r="A6979" s="8">
        <v>1041</v>
      </c>
      <c r="B6979" s="373" t="s">
        <v>1235</v>
      </c>
      <c r="C6979" s="376" t="s">
        <v>386</v>
      </c>
      <c r="D6979" s="52">
        <v>16</v>
      </c>
      <c r="F6979" s="8" t="s">
        <v>295</v>
      </c>
      <c r="G6979" s="8">
        <v>27</v>
      </c>
      <c r="I6979" s="8">
        <f t="shared" si="141"/>
        <v>43</v>
      </c>
      <c r="J6979" s="372"/>
    </row>
    <row r="6980" spans="1:10" ht="15" customHeight="1" x14ac:dyDescent="0.2">
      <c r="A6980" s="8">
        <v>1040</v>
      </c>
      <c r="B6980" s="373" t="s">
        <v>1235</v>
      </c>
      <c r="C6980" s="376" t="s">
        <v>256</v>
      </c>
      <c r="D6980" s="52">
        <v>3</v>
      </c>
      <c r="F6980" s="8" t="s">
        <v>442</v>
      </c>
      <c r="G6980" s="8">
        <v>34</v>
      </c>
      <c r="I6980" s="8">
        <f t="shared" si="141"/>
        <v>37</v>
      </c>
      <c r="J6980" s="372"/>
    </row>
    <row r="6981" spans="1:10" ht="15" customHeight="1" x14ac:dyDescent="0.2">
      <c r="A6981" s="8">
        <v>1039</v>
      </c>
      <c r="B6981" s="373" t="s">
        <v>1235</v>
      </c>
      <c r="C6981" s="376" t="s">
        <v>138</v>
      </c>
      <c r="D6981" s="52">
        <v>9</v>
      </c>
      <c r="F6981" s="8" t="s">
        <v>439</v>
      </c>
      <c r="G6981" s="8">
        <v>25</v>
      </c>
      <c r="I6981" s="8">
        <f t="shared" si="141"/>
        <v>34</v>
      </c>
      <c r="J6981" s="372"/>
    </row>
    <row r="6982" spans="1:10" ht="15" customHeight="1" x14ac:dyDescent="0.2">
      <c r="A6982" s="8">
        <v>1038</v>
      </c>
      <c r="B6982" s="373" t="s">
        <v>1235</v>
      </c>
      <c r="C6982" s="377" t="s">
        <v>397</v>
      </c>
      <c r="D6982" s="8">
        <v>34</v>
      </c>
      <c r="F6982" s="52" t="s">
        <v>121</v>
      </c>
      <c r="G6982" s="52">
        <v>19</v>
      </c>
      <c r="I6982" s="8">
        <f t="shared" si="141"/>
        <v>53</v>
      </c>
      <c r="J6982" s="372"/>
    </row>
    <row r="6983" spans="1:10" ht="15" customHeight="1" x14ac:dyDescent="0.2">
      <c r="A6983" s="8">
        <v>1037</v>
      </c>
      <c r="B6983" s="373" t="s">
        <v>1235</v>
      </c>
      <c r="C6983" s="377" t="s">
        <v>409</v>
      </c>
      <c r="D6983" s="8">
        <v>37</v>
      </c>
      <c r="F6983" s="52" t="s">
        <v>404</v>
      </c>
      <c r="G6983" s="52">
        <v>8</v>
      </c>
      <c r="I6983" s="8">
        <f t="shared" si="141"/>
        <v>45</v>
      </c>
      <c r="J6983" s="372"/>
    </row>
    <row r="6984" spans="1:10" ht="15" customHeight="1" x14ac:dyDescent="0.2">
      <c r="A6984" s="8">
        <v>1036</v>
      </c>
      <c r="B6984" s="373" t="s">
        <v>1235</v>
      </c>
      <c r="C6984" s="377" t="s">
        <v>400</v>
      </c>
      <c r="D6984" s="8">
        <v>23</v>
      </c>
      <c r="F6984" s="52" t="s">
        <v>1351</v>
      </c>
      <c r="G6984" s="52">
        <v>16</v>
      </c>
      <c r="I6984" s="8">
        <f t="shared" si="141"/>
        <v>39</v>
      </c>
      <c r="J6984" s="372"/>
    </row>
    <row r="6985" spans="1:10" ht="15" customHeight="1" x14ac:dyDescent="0.2">
      <c r="A6985" s="8">
        <v>1035</v>
      </c>
      <c r="B6985" s="373" t="s">
        <v>1235</v>
      </c>
      <c r="C6985" s="376" t="s">
        <v>392</v>
      </c>
      <c r="D6985" s="52">
        <v>10</v>
      </c>
      <c r="F6985" s="8" t="s">
        <v>1353</v>
      </c>
      <c r="G6985" s="8">
        <v>14</v>
      </c>
      <c r="I6985" s="8">
        <f t="shared" si="141"/>
        <v>24</v>
      </c>
      <c r="J6985" s="372"/>
    </row>
    <row r="6986" spans="1:10" ht="15" customHeight="1" x14ac:dyDescent="0.2">
      <c r="A6986" s="8">
        <v>1034</v>
      </c>
      <c r="B6986" s="374" t="s">
        <v>1236</v>
      </c>
      <c r="C6986" s="8" t="s">
        <v>295</v>
      </c>
      <c r="D6986" s="8">
        <v>29</v>
      </c>
      <c r="F6986" s="52" t="s">
        <v>404</v>
      </c>
      <c r="G6986" s="52">
        <v>24</v>
      </c>
      <c r="I6986" s="8">
        <f t="shared" si="141"/>
        <v>53</v>
      </c>
      <c r="J6986" s="372"/>
    </row>
    <row r="6987" spans="1:10" ht="15" customHeight="1" x14ac:dyDescent="0.2">
      <c r="A6987" s="8">
        <v>1033</v>
      </c>
      <c r="B6987" s="374" t="s">
        <v>1236</v>
      </c>
      <c r="C6987" s="8" t="s">
        <v>439</v>
      </c>
      <c r="D6987" s="8">
        <v>42</v>
      </c>
      <c r="F6987" s="52" t="s">
        <v>256</v>
      </c>
      <c r="G6987" s="52">
        <v>6</v>
      </c>
      <c r="H6987" s="216" t="s">
        <v>1444</v>
      </c>
      <c r="I6987" s="8">
        <f t="shared" si="141"/>
        <v>48</v>
      </c>
      <c r="J6987" s="372"/>
    </row>
    <row r="6988" spans="1:10" ht="15" customHeight="1" x14ac:dyDescent="0.2">
      <c r="A6988" s="8">
        <v>1032</v>
      </c>
      <c r="B6988" s="374" t="s">
        <v>1236</v>
      </c>
      <c r="C6988" s="8" t="s">
        <v>516</v>
      </c>
      <c r="D6988" s="8">
        <v>24</v>
      </c>
      <c r="F6988" s="52" t="s">
        <v>514</v>
      </c>
      <c r="G6988" s="52">
        <v>21</v>
      </c>
      <c r="I6988" s="8">
        <f t="shared" si="141"/>
        <v>45</v>
      </c>
      <c r="J6988" s="372"/>
    </row>
    <row r="6989" spans="1:10" ht="15" customHeight="1" x14ac:dyDescent="0.2">
      <c r="A6989" s="8">
        <v>1031</v>
      </c>
      <c r="B6989" s="374" t="s">
        <v>1236</v>
      </c>
      <c r="C6989" s="52" t="s">
        <v>540</v>
      </c>
      <c r="D6989" s="52">
        <v>0</v>
      </c>
      <c r="F6989" s="8" t="s">
        <v>1323</v>
      </c>
      <c r="G6989" s="8">
        <v>56</v>
      </c>
      <c r="I6989" s="8">
        <f t="shared" si="141"/>
        <v>56</v>
      </c>
      <c r="J6989" s="372"/>
    </row>
    <row r="6990" spans="1:10" ht="15" customHeight="1" x14ac:dyDescent="0.2">
      <c r="A6990" s="8">
        <v>1030</v>
      </c>
      <c r="B6990" s="374" t="s">
        <v>1236</v>
      </c>
      <c r="C6990" s="52" t="s">
        <v>1351</v>
      </c>
      <c r="D6990" s="52">
        <v>24</v>
      </c>
      <c r="F6990" s="8" t="s">
        <v>409</v>
      </c>
      <c r="G6990" s="8">
        <v>52</v>
      </c>
      <c r="I6990" s="8">
        <f t="shared" si="141"/>
        <v>76</v>
      </c>
      <c r="J6990" s="372"/>
    </row>
    <row r="6991" spans="1:10" ht="15" customHeight="1" x14ac:dyDescent="0.2">
      <c r="A6991" s="8">
        <v>1029</v>
      </c>
      <c r="B6991" s="374" t="s">
        <v>1236</v>
      </c>
      <c r="C6991" s="52" t="s">
        <v>154</v>
      </c>
      <c r="D6991" s="52">
        <v>17</v>
      </c>
      <c r="F6991" s="8" t="s">
        <v>441</v>
      </c>
      <c r="G6991" s="8">
        <v>34</v>
      </c>
      <c r="I6991" s="8">
        <f t="shared" si="141"/>
        <v>51</v>
      </c>
      <c r="J6991" s="372"/>
    </row>
    <row r="6992" spans="1:10" ht="15" customHeight="1" x14ac:dyDescent="0.2">
      <c r="A6992" s="8">
        <v>1028</v>
      </c>
      <c r="B6992" s="374" t="s">
        <v>1236</v>
      </c>
      <c r="C6992" s="8" t="s">
        <v>1353</v>
      </c>
      <c r="D6992" s="8">
        <v>34</v>
      </c>
      <c r="E6992" s="52" t="s">
        <v>777</v>
      </c>
      <c r="F6992" s="52" t="s">
        <v>379</v>
      </c>
      <c r="G6992" s="52">
        <v>31</v>
      </c>
      <c r="I6992" s="8">
        <f t="shared" si="141"/>
        <v>65</v>
      </c>
      <c r="J6992" s="372"/>
    </row>
    <row r="6993" spans="1:10" ht="15" customHeight="1" x14ac:dyDescent="0.2">
      <c r="A6993" s="8">
        <v>1027</v>
      </c>
      <c r="B6993" s="374" t="s">
        <v>1236</v>
      </c>
      <c r="C6993" s="52" t="s">
        <v>397</v>
      </c>
      <c r="D6993" s="52">
        <v>10</v>
      </c>
      <c r="F6993" s="8" t="s">
        <v>422</v>
      </c>
      <c r="G6993" s="8">
        <v>24</v>
      </c>
      <c r="I6993" s="8">
        <f t="shared" si="141"/>
        <v>34</v>
      </c>
      <c r="J6993" s="372"/>
    </row>
    <row r="6994" spans="1:10" ht="15" customHeight="1" x14ac:dyDescent="0.2">
      <c r="A6994" s="8">
        <v>1026</v>
      </c>
      <c r="B6994" s="374" t="s">
        <v>1236</v>
      </c>
      <c r="C6994" s="8" t="s">
        <v>243</v>
      </c>
      <c r="D6994" s="8">
        <v>12</v>
      </c>
      <c r="F6994" s="52" t="s">
        <v>138</v>
      </c>
      <c r="G6994" s="52">
        <v>0</v>
      </c>
      <c r="I6994" s="8">
        <f t="shared" si="141"/>
        <v>12</v>
      </c>
      <c r="J6994" s="372"/>
    </row>
    <row r="6995" spans="1:10" ht="15" customHeight="1" x14ac:dyDescent="0.2">
      <c r="A6995" s="8">
        <v>1025</v>
      </c>
      <c r="B6995" s="374" t="s">
        <v>1236</v>
      </c>
      <c r="C6995" s="8" t="s">
        <v>1347</v>
      </c>
      <c r="D6995" s="8">
        <v>30</v>
      </c>
      <c r="E6995" s="52" t="s">
        <v>777</v>
      </c>
      <c r="F6995" s="52" t="s">
        <v>400</v>
      </c>
      <c r="G6995" s="52">
        <v>27</v>
      </c>
      <c r="I6995" s="8">
        <f t="shared" si="141"/>
        <v>57</v>
      </c>
      <c r="J6995" s="372"/>
    </row>
    <row r="6996" spans="1:10" ht="15" customHeight="1" x14ac:dyDescent="0.2">
      <c r="A6996" s="8">
        <v>1024</v>
      </c>
      <c r="B6996" s="374" t="s">
        <v>1236</v>
      </c>
      <c r="C6996" s="52" t="s">
        <v>139</v>
      </c>
      <c r="D6996" s="52">
        <v>10</v>
      </c>
      <c r="F6996" s="8" t="s">
        <v>319</v>
      </c>
      <c r="G6996" s="8">
        <v>17</v>
      </c>
      <c r="I6996" s="8">
        <f t="shared" si="141"/>
        <v>27</v>
      </c>
      <c r="J6996" s="372"/>
    </row>
    <row r="6997" spans="1:10" ht="15" customHeight="1" x14ac:dyDescent="0.2">
      <c r="A6997" s="8">
        <v>1023</v>
      </c>
      <c r="B6997" s="374" t="s">
        <v>1236</v>
      </c>
      <c r="C6997" s="8" t="s">
        <v>121</v>
      </c>
      <c r="D6997" s="8">
        <v>17</v>
      </c>
      <c r="F6997" s="52" t="s">
        <v>1352</v>
      </c>
      <c r="G6997" s="52">
        <v>10</v>
      </c>
      <c r="I6997" s="8">
        <f t="shared" si="141"/>
        <v>27</v>
      </c>
      <c r="J6997" s="372"/>
    </row>
    <row r="6998" spans="1:10" ht="15" customHeight="1" x14ac:dyDescent="0.2">
      <c r="A6998" s="8">
        <v>1022</v>
      </c>
      <c r="B6998" s="374" t="s">
        <v>1236</v>
      </c>
      <c r="C6998" s="52" t="s">
        <v>8219</v>
      </c>
      <c r="D6998" s="52">
        <v>10</v>
      </c>
      <c r="F6998" s="8" t="s">
        <v>386</v>
      </c>
      <c r="G6998" s="8">
        <v>49</v>
      </c>
      <c r="I6998" s="8">
        <f t="shared" si="141"/>
        <v>59</v>
      </c>
      <c r="J6998" s="372"/>
    </row>
    <row r="6999" spans="1:10" ht="15" customHeight="1" x14ac:dyDescent="0.2">
      <c r="A6999" s="8">
        <v>1021</v>
      </c>
      <c r="B6999" s="374" t="s">
        <v>1236</v>
      </c>
      <c r="C6999" s="52" t="s">
        <v>442</v>
      </c>
      <c r="D6999" s="52">
        <v>17</v>
      </c>
      <c r="F6999" s="8" t="s">
        <v>187</v>
      </c>
      <c r="G6999" s="8">
        <v>37</v>
      </c>
      <c r="I6999" s="8">
        <f t="shared" si="141"/>
        <v>54</v>
      </c>
      <c r="J6999" s="372"/>
    </row>
    <row r="7000" spans="1:10" ht="15" customHeight="1" x14ac:dyDescent="0.2">
      <c r="A7000" s="8">
        <v>1020</v>
      </c>
      <c r="B7000" s="374" t="s">
        <v>1236</v>
      </c>
      <c r="C7000" s="52" t="s">
        <v>392</v>
      </c>
      <c r="D7000" s="52">
        <v>28</v>
      </c>
      <c r="F7000" s="8" t="s">
        <v>1355</v>
      </c>
      <c r="G7000" s="8">
        <v>31</v>
      </c>
      <c r="I7000" s="8">
        <f t="shared" si="141"/>
        <v>59</v>
      </c>
      <c r="J7000" s="372"/>
    </row>
    <row r="7001" spans="1:10" ht="15" customHeight="1" x14ac:dyDescent="0.2">
      <c r="A7001" s="8">
        <v>1019</v>
      </c>
      <c r="B7001" s="373" t="s">
        <v>1237</v>
      </c>
      <c r="C7001" s="377" t="s">
        <v>441</v>
      </c>
      <c r="D7001" s="8">
        <v>34</v>
      </c>
      <c r="F7001" s="52" t="s">
        <v>1353</v>
      </c>
      <c r="G7001" s="52">
        <v>21</v>
      </c>
      <c r="I7001" s="8">
        <f t="shared" si="141"/>
        <v>55</v>
      </c>
      <c r="J7001" s="372"/>
    </row>
    <row r="7002" spans="1:10" ht="15" customHeight="1" x14ac:dyDescent="0.2">
      <c r="A7002" s="8">
        <v>1018</v>
      </c>
      <c r="B7002" s="373" t="s">
        <v>1237</v>
      </c>
      <c r="C7002" s="377" t="s">
        <v>187</v>
      </c>
      <c r="D7002" s="8">
        <v>14</v>
      </c>
      <c r="F7002" s="52" t="s">
        <v>154</v>
      </c>
      <c r="G7002" s="52">
        <v>0</v>
      </c>
      <c r="I7002" s="8">
        <f t="shared" si="141"/>
        <v>14</v>
      </c>
      <c r="J7002" s="372"/>
    </row>
    <row r="7003" spans="1:10" ht="15" customHeight="1" x14ac:dyDescent="0.2">
      <c r="A7003" s="8">
        <v>1017</v>
      </c>
      <c r="B7003" s="373" t="s">
        <v>1237</v>
      </c>
      <c r="C7003" s="377" t="s">
        <v>514</v>
      </c>
      <c r="D7003" s="8">
        <v>21</v>
      </c>
      <c r="F7003" s="52" t="s">
        <v>409</v>
      </c>
      <c r="G7003" s="52">
        <v>13</v>
      </c>
      <c r="I7003" s="8">
        <f t="shared" si="141"/>
        <v>34</v>
      </c>
      <c r="J7003" s="372"/>
    </row>
    <row r="7004" spans="1:10" ht="15" customHeight="1" x14ac:dyDescent="0.2">
      <c r="A7004" s="8">
        <v>1016</v>
      </c>
      <c r="B7004" s="373" t="s">
        <v>1237</v>
      </c>
      <c r="C7004" s="377" t="s">
        <v>138</v>
      </c>
      <c r="D7004" s="8">
        <v>26</v>
      </c>
      <c r="E7004" s="52" t="s">
        <v>777</v>
      </c>
      <c r="F7004" s="52" t="s">
        <v>516</v>
      </c>
      <c r="G7004" s="52">
        <v>20</v>
      </c>
      <c r="I7004" s="8">
        <f t="shared" si="141"/>
        <v>46</v>
      </c>
      <c r="J7004" s="372"/>
    </row>
    <row r="7005" spans="1:10" ht="15" customHeight="1" x14ac:dyDescent="0.2">
      <c r="A7005" s="8">
        <v>1015</v>
      </c>
      <c r="B7005" s="373" t="s">
        <v>1237</v>
      </c>
      <c r="C7005" s="376" t="s">
        <v>400</v>
      </c>
      <c r="D7005" s="52">
        <v>0</v>
      </c>
      <c r="F7005" s="8" t="s">
        <v>1323</v>
      </c>
      <c r="G7005" s="8">
        <v>20</v>
      </c>
      <c r="I7005" s="8">
        <f t="shared" ref="I7005:I7068" si="142">D7005+G7005</f>
        <v>20</v>
      </c>
      <c r="J7005" s="372"/>
    </row>
    <row r="7006" spans="1:10" ht="15" customHeight="1" x14ac:dyDescent="0.2">
      <c r="A7006" s="8">
        <v>1014</v>
      </c>
      <c r="B7006" s="373" t="s">
        <v>1237</v>
      </c>
      <c r="C7006" s="377" t="s">
        <v>442</v>
      </c>
      <c r="D7006" s="8">
        <v>26</v>
      </c>
      <c r="F7006" s="52" t="s">
        <v>439</v>
      </c>
      <c r="G7006" s="52">
        <v>24</v>
      </c>
      <c r="I7006" s="8">
        <f t="shared" si="142"/>
        <v>50</v>
      </c>
      <c r="J7006" s="372"/>
    </row>
    <row r="7007" spans="1:10" ht="15" customHeight="1" x14ac:dyDescent="0.2">
      <c r="A7007" s="8">
        <v>1013</v>
      </c>
      <c r="B7007" s="373" t="s">
        <v>1237</v>
      </c>
      <c r="C7007" s="377" t="s">
        <v>404</v>
      </c>
      <c r="D7007" s="8">
        <v>23</v>
      </c>
      <c r="F7007" s="52" t="s">
        <v>752</v>
      </c>
      <c r="G7007" s="52">
        <v>13</v>
      </c>
      <c r="I7007" s="8">
        <f t="shared" si="142"/>
        <v>36</v>
      </c>
      <c r="J7007" s="372"/>
    </row>
    <row r="7008" spans="1:10" ht="15" customHeight="1" x14ac:dyDescent="0.2">
      <c r="A7008" s="8">
        <v>1012</v>
      </c>
      <c r="B7008" s="373" t="s">
        <v>1237</v>
      </c>
      <c r="C7008" s="377" t="s">
        <v>295</v>
      </c>
      <c r="D7008" s="8">
        <v>13</v>
      </c>
      <c r="F7008" s="52" t="s">
        <v>379</v>
      </c>
      <c r="G7008" s="52">
        <v>7</v>
      </c>
      <c r="I7008" s="8">
        <f t="shared" si="142"/>
        <v>20</v>
      </c>
      <c r="J7008" s="372"/>
    </row>
    <row r="7009" spans="1:10" ht="15" customHeight="1" x14ac:dyDescent="0.2">
      <c r="A7009" s="8">
        <v>1011</v>
      </c>
      <c r="B7009" s="373" t="s">
        <v>1237</v>
      </c>
      <c r="C7009" s="376" t="s">
        <v>1351</v>
      </c>
      <c r="D7009" s="52">
        <v>10</v>
      </c>
      <c r="F7009" s="8" t="s">
        <v>540</v>
      </c>
      <c r="G7009" s="8">
        <v>14</v>
      </c>
      <c r="I7009" s="8">
        <f t="shared" si="142"/>
        <v>24</v>
      </c>
      <c r="J7009" s="372"/>
    </row>
    <row r="7010" spans="1:10" ht="15" customHeight="1" x14ac:dyDescent="0.2">
      <c r="A7010" s="8">
        <v>1010</v>
      </c>
      <c r="B7010" s="373" t="s">
        <v>1237</v>
      </c>
      <c r="C7010" s="377" t="s">
        <v>386</v>
      </c>
      <c r="D7010" s="8">
        <v>16</v>
      </c>
      <c r="F7010" s="52" t="s">
        <v>392</v>
      </c>
      <c r="G7010" s="52">
        <v>7</v>
      </c>
      <c r="I7010" s="8">
        <f t="shared" si="142"/>
        <v>23</v>
      </c>
      <c r="J7010" s="372"/>
    </row>
    <row r="7011" spans="1:10" ht="15" customHeight="1" x14ac:dyDescent="0.2">
      <c r="A7011" s="8">
        <v>1009</v>
      </c>
      <c r="B7011" s="373" t="s">
        <v>1237</v>
      </c>
      <c r="C7011" s="376" t="s">
        <v>256</v>
      </c>
      <c r="D7011" s="52">
        <v>20</v>
      </c>
      <c r="F7011" s="8" t="s">
        <v>243</v>
      </c>
      <c r="G7011" s="8">
        <v>38</v>
      </c>
      <c r="I7011" s="8">
        <f t="shared" si="142"/>
        <v>58</v>
      </c>
      <c r="J7011" s="372"/>
    </row>
    <row r="7012" spans="1:10" ht="15" customHeight="1" x14ac:dyDescent="0.2">
      <c r="A7012" s="8">
        <v>1008</v>
      </c>
      <c r="B7012" s="373" t="s">
        <v>1237</v>
      </c>
      <c r="C7012" s="377" t="s">
        <v>422</v>
      </c>
      <c r="D7012" s="8">
        <v>28</v>
      </c>
      <c r="F7012" s="52" t="s">
        <v>1352</v>
      </c>
      <c r="G7012" s="52">
        <v>10</v>
      </c>
      <c r="I7012" s="8">
        <f t="shared" si="142"/>
        <v>38</v>
      </c>
      <c r="J7012" s="372"/>
    </row>
    <row r="7013" spans="1:10" ht="15" customHeight="1" x14ac:dyDescent="0.2">
      <c r="A7013" s="8">
        <v>1007</v>
      </c>
      <c r="B7013" s="373" t="s">
        <v>1237</v>
      </c>
      <c r="C7013" s="376" t="s">
        <v>319</v>
      </c>
      <c r="D7013" s="52">
        <v>14</v>
      </c>
      <c r="F7013" s="8" t="s">
        <v>121</v>
      </c>
      <c r="G7013" s="8">
        <v>16</v>
      </c>
      <c r="I7013" s="8">
        <f t="shared" si="142"/>
        <v>30</v>
      </c>
      <c r="J7013" s="372"/>
    </row>
    <row r="7014" spans="1:10" ht="15" customHeight="1" x14ac:dyDescent="0.2">
      <c r="A7014" s="8">
        <v>1006</v>
      </c>
      <c r="B7014" s="373" t="s">
        <v>1237</v>
      </c>
      <c r="C7014" s="376" t="s">
        <v>1355</v>
      </c>
      <c r="D7014" s="378">
        <v>9</v>
      </c>
      <c r="F7014" s="8" t="s">
        <v>1347</v>
      </c>
      <c r="G7014" s="8">
        <v>48</v>
      </c>
      <c r="I7014" s="8">
        <f t="shared" si="142"/>
        <v>57</v>
      </c>
      <c r="J7014" s="372"/>
    </row>
    <row r="7015" spans="1:10" ht="15" customHeight="1" x14ac:dyDescent="0.2">
      <c r="A7015" s="8">
        <v>1005</v>
      </c>
      <c r="B7015" s="373" t="s">
        <v>1237</v>
      </c>
      <c r="C7015" s="377" t="s">
        <v>139</v>
      </c>
      <c r="D7015" s="8">
        <v>35</v>
      </c>
      <c r="F7015" s="52" t="s">
        <v>397</v>
      </c>
      <c r="G7015" s="52">
        <v>31</v>
      </c>
      <c r="H7015" s="216" t="s">
        <v>1445</v>
      </c>
      <c r="I7015" s="8">
        <f t="shared" si="142"/>
        <v>66</v>
      </c>
    </row>
    <row r="7016" spans="1:10" ht="15" customHeight="1" x14ac:dyDescent="0.2">
      <c r="A7016" s="8">
        <v>1004</v>
      </c>
      <c r="B7016" s="360" t="s">
        <v>1238</v>
      </c>
      <c r="C7016" s="377" t="s">
        <v>319</v>
      </c>
      <c r="D7016" s="8">
        <v>21</v>
      </c>
      <c r="E7016" s="361">
        <v>4</v>
      </c>
      <c r="F7016" s="52" t="s">
        <v>295</v>
      </c>
      <c r="G7016" s="52">
        <v>16</v>
      </c>
      <c r="H7016" s="216" t="s">
        <v>1408</v>
      </c>
      <c r="I7016" s="8">
        <f t="shared" si="142"/>
        <v>37</v>
      </c>
      <c r="J7016" s="358">
        <v>43.23</v>
      </c>
    </row>
    <row r="7017" spans="1:10" ht="15" customHeight="1" x14ac:dyDescent="0.2">
      <c r="A7017" s="8">
        <v>1003</v>
      </c>
      <c r="B7017" s="365" t="s">
        <v>1239</v>
      </c>
      <c r="C7017" s="8" t="s">
        <v>295</v>
      </c>
      <c r="D7017" s="8">
        <v>29</v>
      </c>
      <c r="E7017" s="354"/>
      <c r="F7017" s="52" t="s">
        <v>400</v>
      </c>
      <c r="G7017" s="52">
        <v>14</v>
      </c>
      <c r="I7017" s="8">
        <f t="shared" si="142"/>
        <v>43</v>
      </c>
    </row>
    <row r="7018" spans="1:10" ht="15" customHeight="1" x14ac:dyDescent="0.2">
      <c r="A7018" s="8">
        <v>1002</v>
      </c>
      <c r="B7018" s="365" t="s">
        <v>1239</v>
      </c>
      <c r="C7018" s="8" t="s">
        <v>319</v>
      </c>
      <c r="D7018" s="8">
        <v>31</v>
      </c>
      <c r="E7018" s="354"/>
      <c r="F7018" s="52" t="s">
        <v>187</v>
      </c>
      <c r="G7018" s="52">
        <v>28</v>
      </c>
      <c r="H7018" s="216" t="s">
        <v>1419</v>
      </c>
      <c r="I7018" s="8">
        <f t="shared" si="142"/>
        <v>59</v>
      </c>
    </row>
    <row r="7019" spans="1:10" ht="15" customHeight="1" x14ac:dyDescent="0.2">
      <c r="A7019" s="8">
        <v>1001</v>
      </c>
      <c r="B7019" s="360" t="s">
        <v>1240</v>
      </c>
      <c r="C7019" s="377" t="s">
        <v>295</v>
      </c>
      <c r="D7019" s="8">
        <v>17</v>
      </c>
      <c r="E7019" s="354" t="s">
        <v>777</v>
      </c>
      <c r="F7019" s="52" t="s">
        <v>1323</v>
      </c>
      <c r="G7019" s="52">
        <v>14</v>
      </c>
      <c r="H7019" s="216" t="s">
        <v>1418</v>
      </c>
      <c r="I7019" s="8">
        <f t="shared" si="142"/>
        <v>31</v>
      </c>
    </row>
    <row r="7020" spans="1:10" ht="15" customHeight="1" x14ac:dyDescent="0.2">
      <c r="A7020" s="8">
        <v>1000</v>
      </c>
      <c r="B7020" s="360" t="s">
        <v>1240</v>
      </c>
      <c r="C7020" s="376" t="s">
        <v>422</v>
      </c>
      <c r="D7020" s="52">
        <v>9</v>
      </c>
      <c r="E7020" s="354"/>
      <c r="F7020" s="8" t="s">
        <v>319</v>
      </c>
      <c r="G7020" s="8">
        <v>34</v>
      </c>
      <c r="I7020" s="8">
        <f t="shared" si="142"/>
        <v>43</v>
      </c>
    </row>
    <row r="7021" spans="1:10" ht="15" customHeight="1" x14ac:dyDescent="0.2">
      <c r="A7021" s="8">
        <v>999</v>
      </c>
      <c r="B7021" s="360" t="s">
        <v>1240</v>
      </c>
      <c r="C7021" s="377" t="s">
        <v>400</v>
      </c>
      <c r="D7021" s="8">
        <v>28</v>
      </c>
      <c r="E7021" s="354"/>
      <c r="F7021" s="52" t="s">
        <v>404</v>
      </c>
      <c r="G7021" s="52">
        <v>27</v>
      </c>
      <c r="I7021" s="8">
        <f t="shared" si="142"/>
        <v>55</v>
      </c>
    </row>
    <row r="7022" spans="1:10" ht="15" customHeight="1" x14ac:dyDescent="0.2">
      <c r="A7022" s="8">
        <v>998</v>
      </c>
      <c r="B7022" s="360" t="s">
        <v>1240</v>
      </c>
      <c r="C7022" s="376" t="s">
        <v>439</v>
      </c>
      <c r="D7022" s="52">
        <v>14</v>
      </c>
      <c r="E7022" s="354"/>
      <c r="F7022" s="8" t="s">
        <v>187</v>
      </c>
      <c r="G7022" s="8">
        <v>27</v>
      </c>
      <c r="I7022" s="8">
        <f t="shared" si="142"/>
        <v>41</v>
      </c>
    </row>
    <row r="7023" spans="1:10" ht="15" customHeight="1" x14ac:dyDescent="0.2">
      <c r="A7023" s="8">
        <v>997</v>
      </c>
      <c r="B7023" s="365" t="s">
        <v>1241</v>
      </c>
      <c r="C7023" s="8" t="s">
        <v>295</v>
      </c>
      <c r="D7023" s="8">
        <v>12</v>
      </c>
      <c r="E7023" s="354"/>
      <c r="F7023" s="52" t="s">
        <v>441</v>
      </c>
      <c r="G7023" s="52">
        <v>0</v>
      </c>
      <c r="I7023" s="8">
        <f t="shared" si="142"/>
        <v>12</v>
      </c>
    </row>
    <row r="7024" spans="1:10" ht="15" customHeight="1" x14ac:dyDescent="0.2">
      <c r="A7024" s="8">
        <v>996</v>
      </c>
      <c r="B7024" s="365" t="s">
        <v>1241</v>
      </c>
      <c r="C7024" s="8" t="s">
        <v>439</v>
      </c>
      <c r="D7024" s="8">
        <v>16</v>
      </c>
      <c r="E7024" s="354"/>
      <c r="F7024" s="52" t="s">
        <v>409</v>
      </c>
      <c r="G7024" s="52">
        <v>13</v>
      </c>
      <c r="I7024" s="8">
        <f t="shared" si="142"/>
        <v>29</v>
      </c>
    </row>
    <row r="7025" spans="1:10" ht="15" customHeight="1" x14ac:dyDescent="0.2">
      <c r="A7025" s="8">
        <v>995</v>
      </c>
      <c r="B7025" s="365" t="s">
        <v>1241</v>
      </c>
      <c r="C7025" s="8" t="s">
        <v>400</v>
      </c>
      <c r="D7025" s="8">
        <v>23</v>
      </c>
      <c r="E7025" s="354"/>
      <c r="F7025" s="52" t="s">
        <v>1355</v>
      </c>
      <c r="G7025" s="52">
        <v>16</v>
      </c>
      <c r="I7025" s="8">
        <f t="shared" si="142"/>
        <v>39</v>
      </c>
    </row>
    <row r="7026" spans="1:10" ht="15" customHeight="1" x14ac:dyDescent="0.2">
      <c r="A7026" s="8">
        <v>994</v>
      </c>
      <c r="B7026" s="365" t="s">
        <v>1241</v>
      </c>
      <c r="C7026" s="52" t="s">
        <v>516</v>
      </c>
      <c r="D7026" s="52">
        <v>10</v>
      </c>
      <c r="E7026" s="354"/>
      <c r="F7026" s="8" t="s">
        <v>422</v>
      </c>
      <c r="G7026" s="8">
        <v>24</v>
      </c>
      <c r="H7026" s="216" t="s">
        <v>1417</v>
      </c>
      <c r="I7026" s="8">
        <f t="shared" si="142"/>
        <v>34</v>
      </c>
    </row>
    <row r="7027" spans="1:10" ht="15" customHeight="1" x14ac:dyDescent="0.2">
      <c r="A7027" s="8">
        <v>993</v>
      </c>
      <c r="B7027" s="360" t="s">
        <v>1242</v>
      </c>
      <c r="C7027" s="376" t="s">
        <v>121</v>
      </c>
      <c r="D7027" s="52">
        <v>17</v>
      </c>
      <c r="F7027" s="8" t="s">
        <v>397</v>
      </c>
      <c r="G7027" s="8">
        <v>24</v>
      </c>
      <c r="I7027" s="8">
        <f t="shared" si="142"/>
        <v>41</v>
      </c>
    </row>
    <row r="7028" spans="1:10" ht="15" customHeight="1" x14ac:dyDescent="0.2">
      <c r="A7028" s="8">
        <v>992</v>
      </c>
      <c r="B7028" s="360" t="s">
        <v>1242</v>
      </c>
      <c r="C7028" s="377" t="s">
        <v>441</v>
      </c>
      <c r="D7028" s="8">
        <v>20</v>
      </c>
      <c r="F7028" s="52" t="s">
        <v>295</v>
      </c>
      <c r="G7028" s="52">
        <v>17</v>
      </c>
      <c r="I7028" s="8">
        <f t="shared" si="142"/>
        <v>37</v>
      </c>
    </row>
    <row r="7029" spans="1:10" ht="15" customHeight="1" x14ac:dyDescent="0.2">
      <c r="A7029" s="8">
        <v>991</v>
      </c>
      <c r="B7029" s="360" t="s">
        <v>1242</v>
      </c>
      <c r="C7029" s="376" t="s">
        <v>139</v>
      </c>
      <c r="D7029" s="52">
        <v>14</v>
      </c>
      <c r="F7029" s="8" t="s">
        <v>409</v>
      </c>
      <c r="G7029" s="8">
        <v>38</v>
      </c>
      <c r="I7029" s="8">
        <f t="shared" si="142"/>
        <v>52</v>
      </c>
    </row>
    <row r="7030" spans="1:10" ht="15" customHeight="1" x14ac:dyDescent="0.2">
      <c r="A7030" s="8">
        <v>990</v>
      </c>
      <c r="B7030" s="360" t="s">
        <v>1242</v>
      </c>
      <c r="C7030" s="377" t="s">
        <v>514</v>
      </c>
      <c r="D7030" s="8">
        <v>28</v>
      </c>
      <c r="F7030" s="52" t="s">
        <v>379</v>
      </c>
      <c r="G7030" s="52">
        <v>23</v>
      </c>
      <c r="I7030" s="8">
        <f t="shared" si="142"/>
        <v>51</v>
      </c>
    </row>
    <row r="7031" spans="1:10" ht="15" customHeight="1" x14ac:dyDescent="0.2">
      <c r="A7031" s="8">
        <v>989</v>
      </c>
      <c r="B7031" s="360" t="s">
        <v>1242</v>
      </c>
      <c r="C7031" s="376" t="s">
        <v>540</v>
      </c>
      <c r="D7031" s="52">
        <v>0</v>
      </c>
      <c r="F7031" s="8" t="s">
        <v>1323</v>
      </c>
      <c r="G7031" s="8">
        <v>66</v>
      </c>
      <c r="I7031" s="8">
        <f t="shared" si="142"/>
        <v>66</v>
      </c>
      <c r="J7031" s="372"/>
    </row>
    <row r="7032" spans="1:10" ht="15" customHeight="1" x14ac:dyDescent="0.2">
      <c r="A7032" s="8">
        <v>988</v>
      </c>
      <c r="B7032" s="360" t="s">
        <v>1242</v>
      </c>
      <c r="C7032" s="377" t="s">
        <v>154</v>
      </c>
      <c r="D7032" s="8">
        <v>27</v>
      </c>
      <c r="F7032" s="52" t="s">
        <v>256</v>
      </c>
      <c r="G7032" s="52">
        <v>14</v>
      </c>
      <c r="I7032" s="8">
        <f t="shared" si="142"/>
        <v>41</v>
      </c>
      <c r="J7032" s="372"/>
    </row>
    <row r="7033" spans="1:10" ht="15" customHeight="1" x14ac:dyDescent="0.2">
      <c r="A7033" s="8">
        <v>987</v>
      </c>
      <c r="B7033" s="360" t="s">
        <v>1242</v>
      </c>
      <c r="C7033" s="377" t="s">
        <v>386</v>
      </c>
      <c r="D7033" s="8">
        <v>20</v>
      </c>
      <c r="F7033" s="52" t="s">
        <v>1352</v>
      </c>
      <c r="G7033" s="52">
        <v>0</v>
      </c>
      <c r="I7033" s="8">
        <f t="shared" si="142"/>
        <v>20</v>
      </c>
      <c r="J7033" s="372"/>
    </row>
    <row r="7034" spans="1:10" ht="15" customHeight="1" x14ac:dyDescent="0.2">
      <c r="A7034" s="8">
        <v>986</v>
      </c>
      <c r="B7034" s="360" t="s">
        <v>1242</v>
      </c>
      <c r="C7034" s="376" t="s">
        <v>243</v>
      </c>
      <c r="D7034" s="52">
        <v>6</v>
      </c>
      <c r="F7034" s="8" t="s">
        <v>187</v>
      </c>
      <c r="G7034" s="8">
        <v>16</v>
      </c>
      <c r="I7034" s="8">
        <f t="shared" si="142"/>
        <v>22</v>
      </c>
      <c r="J7034" s="372"/>
    </row>
    <row r="7035" spans="1:10" ht="15" customHeight="1" x14ac:dyDescent="0.2">
      <c r="A7035" s="8">
        <v>985</v>
      </c>
      <c r="B7035" s="360" t="s">
        <v>1242</v>
      </c>
      <c r="C7035" s="376" t="s">
        <v>138</v>
      </c>
      <c r="D7035" s="52">
        <v>14</v>
      </c>
      <c r="F7035" s="8" t="s">
        <v>1355</v>
      </c>
      <c r="G7035" s="8">
        <v>16</v>
      </c>
      <c r="I7035" s="8">
        <f t="shared" si="142"/>
        <v>30</v>
      </c>
      <c r="J7035" s="372"/>
    </row>
    <row r="7036" spans="1:10" ht="15" customHeight="1" x14ac:dyDescent="0.2">
      <c r="A7036" s="8">
        <v>984</v>
      </c>
      <c r="B7036" s="360" t="s">
        <v>1242</v>
      </c>
      <c r="C7036" s="377" t="s">
        <v>404</v>
      </c>
      <c r="D7036" s="8">
        <v>20</v>
      </c>
      <c r="F7036" s="52" t="s">
        <v>752</v>
      </c>
      <c r="G7036" s="52">
        <v>17</v>
      </c>
      <c r="I7036" s="8">
        <f t="shared" si="142"/>
        <v>37</v>
      </c>
      <c r="J7036" s="372"/>
    </row>
    <row r="7037" spans="1:10" ht="15" customHeight="1" x14ac:dyDescent="0.2">
      <c r="A7037" s="8">
        <v>983</v>
      </c>
      <c r="B7037" s="360" t="s">
        <v>1242</v>
      </c>
      <c r="C7037" s="376" t="s">
        <v>1353</v>
      </c>
      <c r="D7037" s="52">
        <v>10</v>
      </c>
      <c r="F7037" s="8" t="s">
        <v>422</v>
      </c>
      <c r="G7037" s="8">
        <v>33</v>
      </c>
      <c r="I7037" s="8">
        <f t="shared" si="142"/>
        <v>43</v>
      </c>
      <c r="J7037" s="372"/>
    </row>
    <row r="7038" spans="1:10" ht="15" customHeight="1" x14ac:dyDescent="0.2">
      <c r="A7038" s="8">
        <v>982</v>
      </c>
      <c r="B7038" s="360" t="s">
        <v>1242</v>
      </c>
      <c r="C7038" s="376" t="s">
        <v>400</v>
      </c>
      <c r="D7038" s="52">
        <v>11</v>
      </c>
      <c r="F7038" s="8" t="s">
        <v>442</v>
      </c>
      <c r="G7038" s="8">
        <v>27</v>
      </c>
      <c r="I7038" s="8">
        <f t="shared" si="142"/>
        <v>38</v>
      </c>
      <c r="J7038" s="372"/>
    </row>
    <row r="7039" spans="1:10" ht="15" customHeight="1" x14ac:dyDescent="0.2">
      <c r="A7039" s="8">
        <v>981</v>
      </c>
      <c r="B7039" s="360" t="s">
        <v>1242</v>
      </c>
      <c r="C7039" s="377" t="s">
        <v>439</v>
      </c>
      <c r="D7039" s="8">
        <v>6</v>
      </c>
      <c r="F7039" s="52" t="s">
        <v>1347</v>
      </c>
      <c r="G7039" s="52">
        <v>3</v>
      </c>
      <c r="I7039" s="8">
        <f t="shared" si="142"/>
        <v>9</v>
      </c>
      <c r="J7039" s="372"/>
    </row>
    <row r="7040" spans="1:10" ht="15" customHeight="1" x14ac:dyDescent="0.2">
      <c r="A7040" s="8">
        <v>980</v>
      </c>
      <c r="B7040" s="360" t="s">
        <v>1242</v>
      </c>
      <c r="C7040" s="377" t="s">
        <v>319</v>
      </c>
      <c r="D7040" s="8">
        <v>24</v>
      </c>
      <c r="F7040" s="52" t="s">
        <v>516</v>
      </c>
      <c r="G7040" s="52">
        <v>21</v>
      </c>
      <c r="I7040" s="8">
        <f t="shared" si="142"/>
        <v>45</v>
      </c>
      <c r="J7040" s="372"/>
    </row>
    <row r="7041" spans="1:10" ht="15" customHeight="1" x14ac:dyDescent="0.2">
      <c r="A7041" s="8">
        <v>979</v>
      </c>
      <c r="B7041" s="360" t="s">
        <v>1242</v>
      </c>
      <c r="C7041" s="376" t="s">
        <v>392</v>
      </c>
      <c r="D7041" s="52">
        <v>13</v>
      </c>
      <c r="F7041" s="8" t="s">
        <v>1351</v>
      </c>
      <c r="G7041" s="8">
        <v>34</v>
      </c>
      <c r="H7041" s="216" t="s">
        <v>1446</v>
      </c>
      <c r="I7041" s="8">
        <f t="shared" si="142"/>
        <v>47</v>
      </c>
      <c r="J7041" s="372"/>
    </row>
    <row r="7042" spans="1:10" ht="15" customHeight="1" x14ac:dyDescent="0.2">
      <c r="A7042" s="8">
        <v>978</v>
      </c>
      <c r="B7042" s="365" t="s">
        <v>1243</v>
      </c>
      <c r="C7042" s="8" t="s">
        <v>409</v>
      </c>
      <c r="D7042" s="8">
        <v>20</v>
      </c>
      <c r="F7042" s="52" t="s">
        <v>138</v>
      </c>
      <c r="G7042" s="52">
        <v>3</v>
      </c>
      <c r="I7042" s="8">
        <f t="shared" si="142"/>
        <v>23</v>
      </c>
      <c r="J7042" s="372"/>
    </row>
    <row r="7043" spans="1:10" ht="15" customHeight="1" x14ac:dyDescent="0.2">
      <c r="A7043" s="8">
        <v>977</v>
      </c>
      <c r="B7043" s="365" t="s">
        <v>1243</v>
      </c>
      <c r="C7043" s="52" t="s">
        <v>397</v>
      </c>
      <c r="D7043" s="52">
        <v>14</v>
      </c>
      <c r="F7043" s="8" t="s">
        <v>392</v>
      </c>
      <c r="G7043" s="8">
        <v>17</v>
      </c>
      <c r="I7043" s="8">
        <f t="shared" si="142"/>
        <v>31</v>
      </c>
      <c r="J7043" s="372"/>
    </row>
    <row r="7044" spans="1:10" ht="15" customHeight="1" x14ac:dyDescent="0.2">
      <c r="A7044" s="8">
        <v>976</v>
      </c>
      <c r="B7044" s="365" t="s">
        <v>1243</v>
      </c>
      <c r="C7044" s="52" t="s">
        <v>256</v>
      </c>
      <c r="D7044" s="52">
        <v>14</v>
      </c>
      <c r="F7044" s="8" t="s">
        <v>295</v>
      </c>
      <c r="G7044" s="8">
        <v>30</v>
      </c>
      <c r="I7044" s="8">
        <f t="shared" si="142"/>
        <v>44</v>
      </c>
      <c r="J7044" s="372"/>
    </row>
    <row r="7045" spans="1:10" ht="15" customHeight="1" x14ac:dyDescent="0.2">
      <c r="A7045" s="8">
        <v>975</v>
      </c>
      <c r="B7045" s="365" t="s">
        <v>1243</v>
      </c>
      <c r="C7045" s="52" t="s">
        <v>1347</v>
      </c>
      <c r="D7045" s="52">
        <v>28</v>
      </c>
      <c r="F7045" s="8" t="s">
        <v>379</v>
      </c>
      <c r="G7045" s="8">
        <v>41</v>
      </c>
      <c r="I7045" s="8">
        <f t="shared" si="142"/>
        <v>69</v>
      </c>
      <c r="J7045" s="372"/>
    </row>
    <row r="7046" spans="1:10" ht="15" customHeight="1" x14ac:dyDescent="0.2">
      <c r="A7046" s="8">
        <v>974</v>
      </c>
      <c r="B7046" s="365" t="s">
        <v>1243</v>
      </c>
      <c r="C7046" s="52" t="s">
        <v>516</v>
      </c>
      <c r="D7046" s="52">
        <v>10</v>
      </c>
      <c r="F7046" s="8" t="s">
        <v>514</v>
      </c>
      <c r="G7046" s="8">
        <v>24</v>
      </c>
      <c r="H7046" s="216" t="s">
        <v>1436</v>
      </c>
      <c r="I7046" s="8">
        <f t="shared" si="142"/>
        <v>34</v>
      </c>
      <c r="J7046" s="372"/>
    </row>
    <row r="7047" spans="1:10" ht="15" customHeight="1" x14ac:dyDescent="0.2">
      <c r="A7047" s="8">
        <v>973</v>
      </c>
      <c r="B7047" s="365" t="s">
        <v>1243</v>
      </c>
      <c r="C7047" s="52" t="s">
        <v>442</v>
      </c>
      <c r="D7047" s="52">
        <v>24</v>
      </c>
      <c r="F7047" s="8" t="s">
        <v>139</v>
      </c>
      <c r="G7047" s="8">
        <v>31</v>
      </c>
      <c r="I7047" s="8">
        <f t="shared" si="142"/>
        <v>55</v>
      </c>
      <c r="J7047" s="372"/>
    </row>
    <row r="7048" spans="1:10" ht="15" customHeight="1" x14ac:dyDescent="0.2">
      <c r="A7048" s="8">
        <v>972</v>
      </c>
      <c r="B7048" s="365" t="s">
        <v>1243</v>
      </c>
      <c r="C7048" s="52" t="s">
        <v>1351</v>
      </c>
      <c r="D7048" s="52">
        <v>14</v>
      </c>
      <c r="F7048" s="8" t="s">
        <v>404</v>
      </c>
      <c r="G7048" s="8">
        <v>23</v>
      </c>
      <c r="I7048" s="8">
        <f t="shared" si="142"/>
        <v>37</v>
      </c>
      <c r="J7048" s="372"/>
    </row>
    <row r="7049" spans="1:10" ht="15" customHeight="1" x14ac:dyDescent="0.2">
      <c r="A7049" s="8">
        <v>971</v>
      </c>
      <c r="B7049" s="365" t="s">
        <v>1243</v>
      </c>
      <c r="C7049" s="8" t="s">
        <v>1323</v>
      </c>
      <c r="D7049" s="8">
        <v>27</v>
      </c>
      <c r="F7049" s="52" t="s">
        <v>243</v>
      </c>
      <c r="G7049" s="52">
        <v>17</v>
      </c>
      <c r="I7049" s="8">
        <f t="shared" si="142"/>
        <v>44</v>
      </c>
      <c r="J7049" s="372"/>
    </row>
    <row r="7050" spans="1:10" ht="15" customHeight="1" x14ac:dyDescent="0.2">
      <c r="A7050" s="8">
        <v>970</v>
      </c>
      <c r="B7050" s="365" t="s">
        <v>1243</v>
      </c>
      <c r="C7050" s="52" t="s">
        <v>540</v>
      </c>
      <c r="D7050" s="52">
        <v>13</v>
      </c>
      <c r="E7050" s="52" t="s">
        <v>777</v>
      </c>
      <c r="F7050" s="8" t="s">
        <v>400</v>
      </c>
      <c r="G7050" s="8">
        <v>19</v>
      </c>
      <c r="I7050" s="8">
        <f t="shared" si="142"/>
        <v>32</v>
      </c>
      <c r="J7050" s="372"/>
    </row>
    <row r="7051" spans="1:10" ht="15" customHeight="1" x14ac:dyDescent="0.2">
      <c r="A7051" s="8">
        <v>969</v>
      </c>
      <c r="B7051" s="365" t="s">
        <v>1243</v>
      </c>
      <c r="C7051" s="8" t="s">
        <v>319</v>
      </c>
      <c r="D7051" s="8">
        <v>27</v>
      </c>
      <c r="F7051" s="52" t="s">
        <v>154</v>
      </c>
      <c r="G7051" s="52">
        <v>21</v>
      </c>
      <c r="I7051" s="8">
        <f t="shared" si="142"/>
        <v>48</v>
      </c>
      <c r="J7051" s="372"/>
    </row>
    <row r="7052" spans="1:10" ht="15" customHeight="1" x14ac:dyDescent="0.2">
      <c r="A7052" s="8">
        <v>968</v>
      </c>
      <c r="B7052" s="365" t="s">
        <v>1243</v>
      </c>
      <c r="C7052" s="52" t="s">
        <v>1352</v>
      </c>
      <c r="D7052" s="52">
        <v>0</v>
      </c>
      <c r="F7052" s="8" t="s">
        <v>121</v>
      </c>
      <c r="G7052" s="8">
        <v>17</v>
      </c>
      <c r="I7052" s="8">
        <f t="shared" si="142"/>
        <v>17</v>
      </c>
      <c r="J7052" s="372"/>
    </row>
    <row r="7053" spans="1:10" ht="15" customHeight="1" x14ac:dyDescent="0.2">
      <c r="A7053" s="8">
        <v>967</v>
      </c>
      <c r="B7053" s="365" t="s">
        <v>1243</v>
      </c>
      <c r="C7053" s="8" t="s">
        <v>422</v>
      </c>
      <c r="D7053" s="8">
        <v>45</v>
      </c>
      <c r="F7053" s="52" t="s">
        <v>752</v>
      </c>
      <c r="G7053" s="52">
        <v>31</v>
      </c>
      <c r="I7053" s="8">
        <f t="shared" si="142"/>
        <v>76</v>
      </c>
      <c r="J7053" s="372"/>
    </row>
    <row r="7054" spans="1:10" ht="15" customHeight="1" x14ac:dyDescent="0.2">
      <c r="A7054" s="8">
        <v>966</v>
      </c>
      <c r="B7054" s="365" t="s">
        <v>1243</v>
      </c>
      <c r="C7054" s="52" t="s">
        <v>1355</v>
      </c>
      <c r="D7054" s="52">
        <v>24</v>
      </c>
      <c r="E7054" s="52" t="s">
        <v>777</v>
      </c>
      <c r="F7054" s="8" t="s">
        <v>1353</v>
      </c>
      <c r="G7054" s="8">
        <v>30</v>
      </c>
      <c r="I7054" s="8">
        <f t="shared" si="142"/>
        <v>54</v>
      </c>
      <c r="J7054" s="372"/>
    </row>
    <row r="7055" spans="1:10" ht="15" customHeight="1" x14ac:dyDescent="0.2">
      <c r="A7055" s="8">
        <v>965</v>
      </c>
      <c r="B7055" s="365" t="s">
        <v>1243</v>
      </c>
      <c r="C7055" s="52" t="s">
        <v>386</v>
      </c>
      <c r="D7055" s="52">
        <v>0</v>
      </c>
      <c r="F7055" s="8" t="s">
        <v>441</v>
      </c>
      <c r="G7055" s="8">
        <v>20</v>
      </c>
      <c r="I7055" s="8">
        <f t="shared" si="142"/>
        <v>20</v>
      </c>
      <c r="J7055" s="372"/>
    </row>
    <row r="7056" spans="1:10" ht="15" customHeight="1" x14ac:dyDescent="0.2">
      <c r="A7056" s="8">
        <v>964</v>
      </c>
      <c r="B7056" s="365" t="s">
        <v>1243</v>
      </c>
      <c r="C7056" s="8" t="s">
        <v>187</v>
      </c>
      <c r="D7056" s="8">
        <v>21</v>
      </c>
      <c r="F7056" s="52" t="s">
        <v>439</v>
      </c>
      <c r="G7056" s="52">
        <v>18</v>
      </c>
      <c r="I7056" s="8">
        <f t="shared" si="142"/>
        <v>39</v>
      </c>
      <c r="J7056" s="372"/>
    </row>
    <row r="7057" spans="1:10" ht="15" customHeight="1" x14ac:dyDescent="0.2">
      <c r="A7057" s="8">
        <v>963</v>
      </c>
      <c r="B7057" s="360" t="s">
        <v>1244</v>
      </c>
      <c r="C7057" s="376" t="s">
        <v>1353</v>
      </c>
      <c r="D7057" s="52">
        <v>10</v>
      </c>
      <c r="F7057" s="8" t="s">
        <v>1323</v>
      </c>
      <c r="G7057" s="8">
        <v>59</v>
      </c>
      <c r="I7057" s="8">
        <f t="shared" si="142"/>
        <v>69</v>
      </c>
      <c r="J7057" s="372"/>
    </row>
    <row r="7058" spans="1:10" ht="15" customHeight="1" x14ac:dyDescent="0.2">
      <c r="A7058" s="8">
        <v>962</v>
      </c>
      <c r="B7058" s="360" t="s">
        <v>1244</v>
      </c>
      <c r="C7058" s="377" t="s">
        <v>187</v>
      </c>
      <c r="D7058" s="8">
        <v>24</v>
      </c>
      <c r="F7058" s="52" t="s">
        <v>138</v>
      </c>
      <c r="G7058" s="52">
        <v>0</v>
      </c>
      <c r="I7058" s="8">
        <f t="shared" si="142"/>
        <v>24</v>
      </c>
      <c r="J7058" s="372"/>
    </row>
    <row r="7059" spans="1:10" ht="15" customHeight="1" x14ac:dyDescent="0.2">
      <c r="A7059" s="8">
        <v>961</v>
      </c>
      <c r="B7059" s="360" t="s">
        <v>1244</v>
      </c>
      <c r="C7059" s="376" t="s">
        <v>392</v>
      </c>
      <c r="D7059" s="52">
        <v>6</v>
      </c>
      <c r="F7059" s="8" t="s">
        <v>422</v>
      </c>
      <c r="G7059" s="8">
        <v>45</v>
      </c>
      <c r="I7059" s="8">
        <f t="shared" si="142"/>
        <v>51</v>
      </c>
      <c r="J7059" s="372"/>
    </row>
    <row r="7060" spans="1:10" ht="15" customHeight="1" x14ac:dyDescent="0.2">
      <c r="A7060" s="8">
        <v>960</v>
      </c>
      <c r="B7060" s="360" t="s">
        <v>1244</v>
      </c>
      <c r="C7060" s="376" t="s">
        <v>295</v>
      </c>
      <c r="D7060" s="52">
        <v>7</v>
      </c>
      <c r="F7060" s="8" t="s">
        <v>319</v>
      </c>
      <c r="G7060" s="8">
        <v>23</v>
      </c>
      <c r="I7060" s="8">
        <f t="shared" si="142"/>
        <v>30</v>
      </c>
      <c r="J7060" s="372"/>
    </row>
    <row r="7061" spans="1:10" ht="15" customHeight="1" x14ac:dyDescent="0.2">
      <c r="A7061" s="8">
        <v>959</v>
      </c>
      <c r="B7061" s="360" t="s">
        <v>1244</v>
      </c>
      <c r="C7061" s="376" t="s">
        <v>514</v>
      </c>
      <c r="D7061" s="52">
        <v>3</v>
      </c>
      <c r="F7061" s="8" t="s">
        <v>139</v>
      </c>
      <c r="G7061" s="8">
        <v>10</v>
      </c>
      <c r="I7061" s="8">
        <f t="shared" si="142"/>
        <v>13</v>
      </c>
      <c r="J7061" s="372"/>
    </row>
    <row r="7062" spans="1:10" ht="15" customHeight="1" x14ac:dyDescent="0.2">
      <c r="A7062" s="8">
        <v>958</v>
      </c>
      <c r="B7062" s="360" t="s">
        <v>1244</v>
      </c>
      <c r="C7062" s="376" t="s">
        <v>441</v>
      </c>
      <c r="D7062" s="52">
        <v>23</v>
      </c>
      <c r="F7062" s="8" t="s">
        <v>400</v>
      </c>
      <c r="G7062" s="8">
        <v>27</v>
      </c>
      <c r="I7062" s="8">
        <f t="shared" si="142"/>
        <v>50</v>
      </c>
      <c r="J7062" s="372"/>
    </row>
    <row r="7063" spans="1:10" ht="15" customHeight="1" x14ac:dyDescent="0.2">
      <c r="A7063" s="8">
        <v>957</v>
      </c>
      <c r="B7063" s="360" t="s">
        <v>1244</v>
      </c>
      <c r="C7063" s="376" t="s">
        <v>1351</v>
      </c>
      <c r="D7063" s="52">
        <v>16</v>
      </c>
      <c r="F7063" s="8" t="s">
        <v>397</v>
      </c>
      <c r="G7063" s="8">
        <v>21</v>
      </c>
      <c r="I7063" s="8">
        <f t="shared" si="142"/>
        <v>37</v>
      </c>
      <c r="J7063" s="372"/>
    </row>
    <row r="7064" spans="1:10" ht="15" customHeight="1" x14ac:dyDescent="0.2">
      <c r="A7064" s="8">
        <v>956</v>
      </c>
      <c r="B7064" s="360" t="s">
        <v>1244</v>
      </c>
      <c r="C7064" s="376" t="s">
        <v>121</v>
      </c>
      <c r="D7064" s="52">
        <v>17</v>
      </c>
      <c r="F7064" s="8" t="s">
        <v>386</v>
      </c>
      <c r="G7064" s="8">
        <v>62</v>
      </c>
      <c r="I7064" s="8">
        <f t="shared" si="142"/>
        <v>79</v>
      </c>
      <c r="J7064" s="372"/>
    </row>
    <row r="7065" spans="1:10" ht="15" customHeight="1" x14ac:dyDescent="0.2">
      <c r="A7065" s="8">
        <v>955</v>
      </c>
      <c r="B7065" s="360" t="s">
        <v>1244</v>
      </c>
      <c r="C7065" s="377" t="s">
        <v>516</v>
      </c>
      <c r="D7065" s="8">
        <v>24</v>
      </c>
      <c r="F7065" s="52" t="s">
        <v>439</v>
      </c>
      <c r="G7065" s="52">
        <v>7</v>
      </c>
      <c r="I7065" s="8">
        <f t="shared" si="142"/>
        <v>31</v>
      </c>
      <c r="J7065" s="372"/>
    </row>
    <row r="7066" spans="1:10" ht="15" customHeight="1" x14ac:dyDescent="0.2">
      <c r="A7066" s="8">
        <v>954</v>
      </c>
      <c r="B7066" s="360" t="s">
        <v>1244</v>
      </c>
      <c r="C7066" s="376" t="s">
        <v>243</v>
      </c>
      <c r="D7066" s="52">
        <v>24</v>
      </c>
      <c r="F7066" s="8" t="s">
        <v>540</v>
      </c>
      <c r="G7066" s="8">
        <v>27</v>
      </c>
      <c r="I7066" s="8">
        <f t="shared" si="142"/>
        <v>51</v>
      </c>
      <c r="J7066" s="372"/>
    </row>
    <row r="7067" spans="1:10" ht="15" customHeight="1" x14ac:dyDescent="0.2">
      <c r="A7067" s="8">
        <v>953</v>
      </c>
      <c r="B7067" s="360" t="s">
        <v>1244</v>
      </c>
      <c r="C7067" s="377" t="s">
        <v>409</v>
      </c>
      <c r="D7067" s="8">
        <v>48</v>
      </c>
      <c r="F7067" s="52" t="s">
        <v>154</v>
      </c>
      <c r="G7067" s="52">
        <v>17</v>
      </c>
      <c r="I7067" s="8">
        <f t="shared" si="142"/>
        <v>65</v>
      </c>
      <c r="J7067" s="372"/>
    </row>
    <row r="7068" spans="1:10" ht="15" customHeight="1" x14ac:dyDescent="0.2">
      <c r="A7068" s="8">
        <v>952</v>
      </c>
      <c r="B7068" s="360" t="s">
        <v>1244</v>
      </c>
      <c r="C7068" s="376" t="s">
        <v>1352</v>
      </c>
      <c r="D7068" s="52">
        <v>14</v>
      </c>
      <c r="F7068" s="8" t="s">
        <v>442</v>
      </c>
      <c r="G7068" s="8">
        <v>44</v>
      </c>
      <c r="I7068" s="8">
        <f t="shared" si="142"/>
        <v>58</v>
      </c>
      <c r="J7068" s="372"/>
    </row>
    <row r="7069" spans="1:10" ht="15" customHeight="1" x14ac:dyDescent="0.2">
      <c r="A7069" s="8">
        <v>951</v>
      </c>
      <c r="B7069" s="360" t="s">
        <v>1244</v>
      </c>
      <c r="C7069" s="52" t="s">
        <v>8219</v>
      </c>
      <c r="D7069" s="52">
        <v>13</v>
      </c>
      <c r="F7069" s="8" t="s">
        <v>404</v>
      </c>
      <c r="G7069" s="8">
        <v>39</v>
      </c>
      <c r="I7069" s="8">
        <f t="shared" ref="I7069:I7132" si="143">D7069+G7069</f>
        <v>52</v>
      </c>
      <c r="J7069" s="372"/>
    </row>
    <row r="7070" spans="1:10" ht="15" customHeight="1" x14ac:dyDescent="0.2">
      <c r="A7070" s="8">
        <v>950</v>
      </c>
      <c r="B7070" s="360" t="s">
        <v>1244</v>
      </c>
      <c r="C7070" s="377" t="s">
        <v>1355</v>
      </c>
      <c r="D7070" s="8">
        <v>47</v>
      </c>
      <c r="F7070" s="52" t="s">
        <v>1347</v>
      </c>
      <c r="G7070" s="52">
        <v>0</v>
      </c>
      <c r="I7070" s="8">
        <f t="shared" si="143"/>
        <v>47</v>
      </c>
      <c r="J7070" s="372"/>
    </row>
    <row r="7071" spans="1:10" ht="15" customHeight="1" x14ac:dyDescent="0.2">
      <c r="A7071" s="8">
        <v>949</v>
      </c>
      <c r="B7071" s="360" t="s">
        <v>1244</v>
      </c>
      <c r="C7071" s="376" t="s">
        <v>379</v>
      </c>
      <c r="D7071" s="52">
        <v>45</v>
      </c>
      <c r="F7071" s="8" t="s">
        <v>256</v>
      </c>
      <c r="G7071" s="8">
        <v>52</v>
      </c>
      <c r="H7071" s="216" t="s">
        <v>1447</v>
      </c>
      <c r="I7071" s="8">
        <f t="shared" si="143"/>
        <v>97</v>
      </c>
      <c r="J7071" s="372"/>
    </row>
    <row r="7072" spans="1:10" ht="15" customHeight="1" x14ac:dyDescent="0.2">
      <c r="A7072" s="8">
        <v>948</v>
      </c>
      <c r="B7072" s="365" t="s">
        <v>1245</v>
      </c>
      <c r="C7072" s="52" t="s">
        <v>404</v>
      </c>
      <c r="D7072" s="52">
        <v>7</v>
      </c>
      <c r="F7072" s="8" t="s">
        <v>386</v>
      </c>
      <c r="G7072" s="8">
        <v>23</v>
      </c>
      <c r="I7072" s="8">
        <f t="shared" si="143"/>
        <v>30</v>
      </c>
      <c r="J7072" s="372"/>
    </row>
    <row r="7073" spans="1:10" ht="15" customHeight="1" x14ac:dyDescent="0.2">
      <c r="A7073" s="8">
        <v>947</v>
      </c>
      <c r="B7073" s="365" t="s">
        <v>1245</v>
      </c>
      <c r="C7073" s="8" t="s">
        <v>8219</v>
      </c>
      <c r="D7073" s="8">
        <v>27</v>
      </c>
      <c r="F7073" s="52" t="s">
        <v>392</v>
      </c>
      <c r="G7073" s="52">
        <v>19</v>
      </c>
      <c r="I7073" s="8">
        <f t="shared" si="143"/>
        <v>46</v>
      </c>
      <c r="J7073" s="372"/>
    </row>
    <row r="7074" spans="1:10" ht="15" customHeight="1" x14ac:dyDescent="0.2">
      <c r="A7074" s="8">
        <v>946</v>
      </c>
      <c r="B7074" s="365" t="s">
        <v>1245</v>
      </c>
      <c r="C7074" s="8" t="s">
        <v>422</v>
      </c>
      <c r="D7074" s="8">
        <v>14</v>
      </c>
      <c r="F7074" s="52" t="s">
        <v>1351</v>
      </c>
      <c r="G7074" s="52">
        <v>13</v>
      </c>
      <c r="I7074" s="8">
        <f t="shared" si="143"/>
        <v>27</v>
      </c>
      <c r="J7074" s="372"/>
    </row>
    <row r="7075" spans="1:10" ht="15" customHeight="1" x14ac:dyDescent="0.2">
      <c r="A7075" s="8">
        <v>945</v>
      </c>
      <c r="B7075" s="365" t="s">
        <v>1245</v>
      </c>
      <c r="C7075" s="52" t="s">
        <v>138</v>
      </c>
      <c r="D7075" s="52">
        <v>21</v>
      </c>
      <c r="F7075" s="8" t="s">
        <v>516</v>
      </c>
      <c r="G7075" s="8">
        <v>31</v>
      </c>
      <c r="I7075" s="8">
        <f t="shared" si="143"/>
        <v>52</v>
      </c>
      <c r="J7075" s="372"/>
    </row>
    <row r="7076" spans="1:10" ht="15" customHeight="1" x14ac:dyDescent="0.2">
      <c r="A7076" s="8">
        <v>944</v>
      </c>
      <c r="B7076" s="365" t="s">
        <v>1245</v>
      </c>
      <c r="C7076" s="8" t="s">
        <v>319</v>
      </c>
      <c r="D7076" s="8">
        <v>24</v>
      </c>
      <c r="F7076" s="52" t="s">
        <v>409</v>
      </c>
      <c r="G7076" s="52">
        <v>14</v>
      </c>
      <c r="I7076" s="8">
        <f t="shared" si="143"/>
        <v>38</v>
      </c>
      <c r="J7076" s="372"/>
    </row>
    <row r="7077" spans="1:10" ht="15" customHeight="1" x14ac:dyDescent="0.2">
      <c r="A7077" s="8">
        <v>943</v>
      </c>
      <c r="B7077" s="365" t="s">
        <v>1245</v>
      </c>
      <c r="C7077" s="52" t="s">
        <v>154</v>
      </c>
      <c r="D7077" s="52">
        <v>12</v>
      </c>
      <c r="F7077" s="8" t="s">
        <v>379</v>
      </c>
      <c r="G7077" s="8">
        <v>14</v>
      </c>
      <c r="I7077" s="8">
        <f t="shared" si="143"/>
        <v>26</v>
      </c>
      <c r="J7077" s="372"/>
    </row>
    <row r="7078" spans="1:10" ht="15" customHeight="1" x14ac:dyDescent="0.2">
      <c r="A7078" s="8">
        <v>942</v>
      </c>
      <c r="B7078" s="365" t="s">
        <v>1245</v>
      </c>
      <c r="C7078" s="52" t="s">
        <v>139</v>
      </c>
      <c r="D7078" s="52">
        <v>3</v>
      </c>
      <c r="F7078" s="8" t="s">
        <v>187</v>
      </c>
      <c r="G7078" s="8">
        <v>7</v>
      </c>
      <c r="I7078" s="8">
        <f t="shared" si="143"/>
        <v>10</v>
      </c>
      <c r="J7078" s="372"/>
    </row>
    <row r="7079" spans="1:10" ht="15" customHeight="1" x14ac:dyDescent="0.2">
      <c r="A7079" s="8">
        <v>941</v>
      </c>
      <c r="B7079" s="365" t="s">
        <v>1245</v>
      </c>
      <c r="C7079" s="8" t="s">
        <v>1323</v>
      </c>
      <c r="D7079" s="8">
        <v>38</v>
      </c>
      <c r="F7079" s="52" t="s">
        <v>400</v>
      </c>
      <c r="G7079" s="52">
        <v>8</v>
      </c>
      <c r="I7079" s="8">
        <f t="shared" si="143"/>
        <v>46</v>
      </c>
      <c r="J7079" s="372"/>
    </row>
    <row r="7080" spans="1:10" ht="15" customHeight="1" x14ac:dyDescent="0.2">
      <c r="A7080" s="8">
        <v>940</v>
      </c>
      <c r="B7080" s="365" t="s">
        <v>1245</v>
      </c>
      <c r="C7080" s="52" t="s">
        <v>514</v>
      </c>
      <c r="D7080" s="52">
        <v>17</v>
      </c>
      <c r="F7080" s="8" t="s">
        <v>441</v>
      </c>
      <c r="G7080" s="8">
        <v>20</v>
      </c>
      <c r="I7080" s="8">
        <f t="shared" si="143"/>
        <v>37</v>
      </c>
      <c r="J7080" s="372"/>
    </row>
    <row r="7081" spans="1:10" ht="15" customHeight="1" x14ac:dyDescent="0.2">
      <c r="A7081" s="8">
        <v>939</v>
      </c>
      <c r="B7081" s="365" t="s">
        <v>1245</v>
      </c>
      <c r="C7081" s="8" t="s">
        <v>243</v>
      </c>
      <c r="D7081" s="8">
        <v>13</v>
      </c>
      <c r="F7081" s="52" t="s">
        <v>121</v>
      </c>
      <c r="G7081" s="52">
        <v>0</v>
      </c>
      <c r="I7081" s="8">
        <f t="shared" si="143"/>
        <v>13</v>
      </c>
      <c r="J7081" s="372"/>
    </row>
    <row r="7082" spans="1:10" ht="15" customHeight="1" x14ac:dyDescent="0.2">
      <c r="A7082" s="8">
        <v>938</v>
      </c>
      <c r="B7082" s="365" t="s">
        <v>1245</v>
      </c>
      <c r="C7082" s="8" t="s">
        <v>442</v>
      </c>
      <c r="D7082" s="8">
        <v>38</v>
      </c>
      <c r="F7082" s="52" t="s">
        <v>1355</v>
      </c>
      <c r="G7082" s="52">
        <v>24</v>
      </c>
      <c r="I7082" s="8">
        <f t="shared" si="143"/>
        <v>62</v>
      </c>
      <c r="J7082" s="372"/>
    </row>
    <row r="7083" spans="1:10" ht="15" customHeight="1" x14ac:dyDescent="0.2">
      <c r="A7083" s="8">
        <v>937</v>
      </c>
      <c r="B7083" s="365" t="s">
        <v>1245</v>
      </c>
      <c r="C7083" s="52" t="s">
        <v>1353</v>
      </c>
      <c r="D7083" s="52">
        <v>15</v>
      </c>
      <c r="F7083" s="8" t="s">
        <v>397</v>
      </c>
      <c r="G7083" s="8">
        <v>23</v>
      </c>
      <c r="I7083" s="8">
        <f t="shared" si="143"/>
        <v>38</v>
      </c>
      <c r="J7083" s="372"/>
    </row>
    <row r="7084" spans="1:10" ht="15" customHeight="1" x14ac:dyDescent="0.2">
      <c r="A7084" s="8">
        <v>936</v>
      </c>
      <c r="B7084" s="365" t="s">
        <v>1245</v>
      </c>
      <c r="C7084" s="8" t="s">
        <v>295</v>
      </c>
      <c r="D7084" s="8">
        <v>38</v>
      </c>
      <c r="F7084" s="52" t="s">
        <v>1347</v>
      </c>
      <c r="G7084" s="52">
        <v>10</v>
      </c>
      <c r="H7084" s="216" t="s">
        <v>1432</v>
      </c>
      <c r="I7084" s="8">
        <f t="shared" si="143"/>
        <v>48</v>
      </c>
      <c r="J7084" s="372"/>
    </row>
    <row r="7085" spans="1:10" ht="15" customHeight="1" x14ac:dyDescent="0.2">
      <c r="A7085" s="8">
        <v>935</v>
      </c>
      <c r="B7085" s="365" t="s">
        <v>1245</v>
      </c>
      <c r="C7085" s="8" t="s">
        <v>439</v>
      </c>
      <c r="D7085" s="8">
        <v>22</v>
      </c>
      <c r="F7085" s="52" t="s">
        <v>1352</v>
      </c>
      <c r="G7085" s="52">
        <v>21</v>
      </c>
      <c r="I7085" s="8">
        <f t="shared" si="143"/>
        <v>43</v>
      </c>
      <c r="J7085" s="372"/>
    </row>
    <row r="7086" spans="1:10" ht="15" customHeight="1" x14ac:dyDescent="0.2">
      <c r="A7086" s="8">
        <v>934</v>
      </c>
      <c r="B7086" s="365" t="s">
        <v>1245</v>
      </c>
      <c r="C7086" s="8" t="s">
        <v>540</v>
      </c>
      <c r="D7086" s="8">
        <v>13</v>
      </c>
      <c r="F7086" s="52" t="s">
        <v>256</v>
      </c>
      <c r="G7086" s="52">
        <v>6</v>
      </c>
      <c r="I7086" s="8">
        <f t="shared" si="143"/>
        <v>19</v>
      </c>
      <c r="J7086" s="372"/>
    </row>
    <row r="7087" spans="1:10" ht="15" customHeight="1" x14ac:dyDescent="0.2">
      <c r="A7087" s="8">
        <v>933</v>
      </c>
      <c r="B7087" s="360" t="s">
        <v>1246</v>
      </c>
      <c r="C7087" s="376" t="s">
        <v>154</v>
      </c>
      <c r="D7087" s="52">
        <v>3</v>
      </c>
      <c r="F7087" s="8" t="s">
        <v>1323</v>
      </c>
      <c r="G7087" s="8">
        <v>48</v>
      </c>
      <c r="H7087" s="216" t="s">
        <v>1434</v>
      </c>
      <c r="I7087" s="8">
        <f t="shared" si="143"/>
        <v>51</v>
      </c>
      <c r="J7087" s="372"/>
    </row>
    <row r="7088" spans="1:10" ht="15" customHeight="1" x14ac:dyDescent="0.2">
      <c r="A7088" s="8">
        <v>932</v>
      </c>
      <c r="B7088" s="360" t="s">
        <v>1246</v>
      </c>
      <c r="C7088" s="377" t="s">
        <v>409</v>
      </c>
      <c r="D7088" s="8">
        <v>23</v>
      </c>
      <c r="E7088" s="52" t="s">
        <v>777</v>
      </c>
      <c r="F7088" s="52" t="s">
        <v>514</v>
      </c>
      <c r="G7088" s="52">
        <v>17</v>
      </c>
      <c r="I7088" s="8">
        <f t="shared" si="143"/>
        <v>40</v>
      </c>
      <c r="J7088" s="372"/>
    </row>
    <row r="7089" spans="1:10" ht="15" customHeight="1" x14ac:dyDescent="0.2">
      <c r="A7089" s="8">
        <v>931</v>
      </c>
      <c r="B7089" s="360" t="s">
        <v>1246</v>
      </c>
      <c r="C7089" s="376" t="s">
        <v>441</v>
      </c>
      <c r="D7089" s="52">
        <v>24</v>
      </c>
      <c r="F7089" s="8" t="s">
        <v>516</v>
      </c>
      <c r="G7089" s="8">
        <v>30</v>
      </c>
      <c r="I7089" s="8">
        <f t="shared" si="143"/>
        <v>54</v>
      </c>
      <c r="J7089" s="372"/>
    </row>
    <row r="7090" spans="1:10" ht="15" customHeight="1" x14ac:dyDescent="0.2">
      <c r="A7090" s="8">
        <v>930</v>
      </c>
      <c r="B7090" s="360" t="s">
        <v>1246</v>
      </c>
      <c r="C7090" s="376" t="s">
        <v>256</v>
      </c>
      <c r="D7090" s="52">
        <v>30</v>
      </c>
      <c r="F7090" s="8" t="s">
        <v>404</v>
      </c>
      <c r="G7090" s="8">
        <v>31</v>
      </c>
      <c r="I7090" s="8">
        <f t="shared" si="143"/>
        <v>61</v>
      </c>
      <c r="J7090" s="372"/>
    </row>
    <row r="7091" spans="1:10" ht="15" customHeight="1" x14ac:dyDescent="0.2">
      <c r="A7091" s="8">
        <v>929</v>
      </c>
      <c r="B7091" s="360" t="s">
        <v>1246</v>
      </c>
      <c r="C7091" s="376" t="s">
        <v>439</v>
      </c>
      <c r="D7091" s="52">
        <v>21</v>
      </c>
      <c r="F7091" s="8" t="s">
        <v>243</v>
      </c>
      <c r="G7091" s="8">
        <v>24</v>
      </c>
      <c r="I7091" s="8">
        <f t="shared" si="143"/>
        <v>45</v>
      </c>
      <c r="J7091" s="372"/>
    </row>
    <row r="7092" spans="1:10" ht="15" customHeight="1" x14ac:dyDescent="0.2">
      <c r="A7092" s="8">
        <v>928</v>
      </c>
      <c r="B7092" s="360" t="s">
        <v>1246</v>
      </c>
      <c r="C7092" s="376" t="s">
        <v>1351</v>
      </c>
      <c r="D7092" s="52">
        <v>13</v>
      </c>
      <c r="F7092" s="8" t="s">
        <v>139</v>
      </c>
      <c r="G7092" s="8">
        <v>34</v>
      </c>
      <c r="I7092" s="8">
        <f t="shared" si="143"/>
        <v>47</v>
      </c>
      <c r="J7092" s="372"/>
    </row>
    <row r="7093" spans="1:10" ht="15" customHeight="1" x14ac:dyDescent="0.2">
      <c r="A7093" s="8">
        <v>927</v>
      </c>
      <c r="B7093" s="360" t="s">
        <v>1246</v>
      </c>
      <c r="C7093" s="377" t="s">
        <v>386</v>
      </c>
      <c r="D7093" s="8">
        <v>31</v>
      </c>
      <c r="F7093" s="52" t="s">
        <v>752</v>
      </c>
      <c r="G7093" s="52">
        <v>7</v>
      </c>
      <c r="I7093" s="8">
        <f t="shared" si="143"/>
        <v>38</v>
      </c>
      <c r="J7093" s="372"/>
    </row>
    <row r="7094" spans="1:10" ht="15" customHeight="1" x14ac:dyDescent="0.2">
      <c r="A7094" s="8">
        <v>926</v>
      </c>
      <c r="B7094" s="360" t="s">
        <v>1246</v>
      </c>
      <c r="C7094" s="376" t="s">
        <v>1347</v>
      </c>
      <c r="D7094" s="52">
        <v>14</v>
      </c>
      <c r="F7094" s="8" t="s">
        <v>138</v>
      </c>
      <c r="G7094" s="8">
        <v>30</v>
      </c>
      <c r="I7094" s="8">
        <f t="shared" si="143"/>
        <v>44</v>
      </c>
      <c r="J7094" s="372"/>
    </row>
    <row r="7095" spans="1:10" ht="15" customHeight="1" x14ac:dyDescent="0.2">
      <c r="A7095" s="8">
        <v>925</v>
      </c>
      <c r="B7095" s="360" t="s">
        <v>1246</v>
      </c>
      <c r="C7095" s="377" t="s">
        <v>397</v>
      </c>
      <c r="D7095" s="8">
        <v>14</v>
      </c>
      <c r="F7095" s="52" t="s">
        <v>1352</v>
      </c>
      <c r="G7095" s="52">
        <v>0</v>
      </c>
      <c r="I7095" s="8">
        <f t="shared" si="143"/>
        <v>14</v>
      </c>
      <c r="J7095" s="372"/>
    </row>
    <row r="7096" spans="1:10" ht="15" customHeight="1" x14ac:dyDescent="0.2">
      <c r="A7096" s="8">
        <v>924</v>
      </c>
      <c r="B7096" s="360" t="s">
        <v>1246</v>
      </c>
      <c r="C7096" s="376" t="s">
        <v>442</v>
      </c>
      <c r="D7096" s="52">
        <v>17</v>
      </c>
      <c r="F7096" s="8" t="s">
        <v>422</v>
      </c>
      <c r="G7096" s="8">
        <v>30</v>
      </c>
      <c r="I7096" s="8">
        <f t="shared" si="143"/>
        <v>47</v>
      </c>
      <c r="J7096" s="372"/>
    </row>
    <row r="7097" spans="1:10" ht="15" customHeight="1" x14ac:dyDescent="0.2">
      <c r="A7097" s="8">
        <v>923</v>
      </c>
      <c r="B7097" s="360" t="s">
        <v>1246</v>
      </c>
      <c r="C7097" s="376" t="s">
        <v>400</v>
      </c>
      <c r="D7097" s="52">
        <v>6</v>
      </c>
      <c r="F7097" s="8" t="s">
        <v>187</v>
      </c>
      <c r="G7097" s="8">
        <v>20</v>
      </c>
      <c r="I7097" s="8">
        <f t="shared" si="143"/>
        <v>26</v>
      </c>
      <c r="J7097" s="372"/>
    </row>
    <row r="7098" spans="1:10" ht="15" customHeight="1" x14ac:dyDescent="0.2">
      <c r="A7098" s="8">
        <v>922</v>
      </c>
      <c r="B7098" s="360" t="s">
        <v>1246</v>
      </c>
      <c r="C7098" s="376" t="s">
        <v>1355</v>
      </c>
      <c r="D7098" s="52">
        <v>14</v>
      </c>
      <c r="F7098" s="8" t="s">
        <v>540</v>
      </c>
      <c r="G7098" s="8">
        <v>16</v>
      </c>
      <c r="I7098" s="8">
        <f t="shared" si="143"/>
        <v>30</v>
      </c>
      <c r="J7098" s="372"/>
    </row>
    <row r="7099" spans="1:10" ht="15" customHeight="1" x14ac:dyDescent="0.2">
      <c r="A7099" s="8">
        <v>921</v>
      </c>
      <c r="B7099" s="360" t="s">
        <v>1246</v>
      </c>
      <c r="C7099" s="376" t="s">
        <v>379</v>
      </c>
      <c r="D7099" s="52">
        <v>25</v>
      </c>
      <c r="F7099" s="8" t="s">
        <v>319</v>
      </c>
      <c r="G7099" s="8">
        <v>28</v>
      </c>
      <c r="I7099" s="8">
        <f t="shared" si="143"/>
        <v>53</v>
      </c>
      <c r="J7099" s="372"/>
    </row>
    <row r="7100" spans="1:10" ht="15" customHeight="1" x14ac:dyDescent="0.2">
      <c r="A7100" s="8">
        <v>920</v>
      </c>
      <c r="B7100" s="360" t="s">
        <v>1246</v>
      </c>
      <c r="C7100" s="377" t="s">
        <v>392</v>
      </c>
      <c r="D7100" s="8">
        <v>31</v>
      </c>
      <c r="F7100" s="52" t="s">
        <v>295</v>
      </c>
      <c r="G7100" s="52">
        <v>27</v>
      </c>
      <c r="I7100" s="8">
        <f t="shared" si="143"/>
        <v>58</v>
      </c>
      <c r="J7100" s="372"/>
    </row>
    <row r="7101" spans="1:10" ht="15" customHeight="1" x14ac:dyDescent="0.2">
      <c r="A7101" s="8">
        <v>919</v>
      </c>
      <c r="B7101" s="360" t="s">
        <v>1246</v>
      </c>
      <c r="C7101" s="377" t="s">
        <v>121</v>
      </c>
      <c r="D7101" s="8">
        <v>34</v>
      </c>
      <c r="F7101" s="52" t="s">
        <v>1353</v>
      </c>
      <c r="G7101" s="52">
        <v>21</v>
      </c>
      <c r="I7101" s="8">
        <f t="shared" si="143"/>
        <v>55</v>
      </c>
      <c r="J7101" s="372"/>
    </row>
    <row r="7102" spans="1:10" ht="15" customHeight="1" x14ac:dyDescent="0.2">
      <c r="A7102" s="8">
        <v>918</v>
      </c>
      <c r="B7102" s="365" t="s">
        <v>1247</v>
      </c>
      <c r="C7102" s="8" t="s">
        <v>138</v>
      </c>
      <c r="D7102" s="8">
        <v>23</v>
      </c>
      <c r="F7102" s="52" t="s">
        <v>243</v>
      </c>
      <c r="G7102" s="52">
        <v>15</v>
      </c>
      <c r="I7102" s="8">
        <f t="shared" si="143"/>
        <v>38</v>
      </c>
      <c r="J7102" s="372"/>
    </row>
    <row r="7103" spans="1:10" ht="15" customHeight="1" x14ac:dyDescent="0.2">
      <c r="A7103" s="8">
        <v>917</v>
      </c>
      <c r="B7103" s="365" t="s">
        <v>1247</v>
      </c>
      <c r="C7103" s="52" t="s">
        <v>1347</v>
      </c>
      <c r="D7103" s="52">
        <v>3</v>
      </c>
      <c r="F7103" s="8" t="s">
        <v>1323</v>
      </c>
      <c r="G7103" s="8">
        <v>70</v>
      </c>
      <c r="H7103" s="216" t="s">
        <v>1434</v>
      </c>
      <c r="I7103" s="8">
        <f t="shared" si="143"/>
        <v>73</v>
      </c>
      <c r="J7103" s="372"/>
    </row>
    <row r="7104" spans="1:10" ht="15" customHeight="1" x14ac:dyDescent="0.2">
      <c r="A7104" s="8">
        <v>916</v>
      </c>
      <c r="B7104" s="365" t="s">
        <v>1247</v>
      </c>
      <c r="C7104" s="52" t="s">
        <v>516</v>
      </c>
      <c r="D7104" s="52">
        <v>17</v>
      </c>
      <c r="F7104" s="8" t="s">
        <v>409</v>
      </c>
      <c r="G7104" s="8">
        <v>24</v>
      </c>
      <c r="I7104" s="8">
        <f t="shared" si="143"/>
        <v>41</v>
      </c>
      <c r="J7104" s="372"/>
    </row>
    <row r="7105" spans="1:10" ht="15" customHeight="1" x14ac:dyDescent="0.2">
      <c r="A7105" s="8">
        <v>915</v>
      </c>
      <c r="B7105" s="365" t="s">
        <v>1247</v>
      </c>
      <c r="C7105" s="8" t="s">
        <v>422</v>
      </c>
      <c r="D7105" s="8">
        <v>44</v>
      </c>
      <c r="F7105" s="52" t="s">
        <v>1352</v>
      </c>
      <c r="G7105" s="52">
        <v>17</v>
      </c>
      <c r="I7105" s="8">
        <f t="shared" si="143"/>
        <v>61</v>
      </c>
      <c r="J7105" s="372"/>
    </row>
    <row r="7106" spans="1:10" ht="15" customHeight="1" x14ac:dyDescent="0.2">
      <c r="A7106" s="8">
        <v>914</v>
      </c>
      <c r="B7106" s="365" t="s">
        <v>1247</v>
      </c>
      <c r="C7106" s="8" t="s">
        <v>187</v>
      </c>
      <c r="D7106" s="8">
        <v>38</v>
      </c>
      <c r="F7106" s="52" t="s">
        <v>1351</v>
      </c>
      <c r="G7106" s="52">
        <v>0</v>
      </c>
      <c r="I7106" s="8">
        <f t="shared" si="143"/>
        <v>38</v>
      </c>
      <c r="J7106" s="372"/>
    </row>
    <row r="7107" spans="1:10" ht="15" customHeight="1" x14ac:dyDescent="0.2">
      <c r="A7107" s="8">
        <v>913</v>
      </c>
      <c r="B7107" s="365" t="s">
        <v>1247</v>
      </c>
      <c r="C7107" s="8" t="s">
        <v>319</v>
      </c>
      <c r="D7107" s="8">
        <v>13</v>
      </c>
      <c r="F7107" s="52" t="s">
        <v>514</v>
      </c>
      <c r="G7107" s="52">
        <v>10</v>
      </c>
      <c r="I7107" s="8">
        <f t="shared" si="143"/>
        <v>23</v>
      </c>
      <c r="J7107" s="372"/>
    </row>
    <row r="7108" spans="1:10" ht="15" customHeight="1" x14ac:dyDescent="0.2">
      <c r="A7108" s="8">
        <v>912</v>
      </c>
      <c r="B7108" s="365" t="s">
        <v>1247</v>
      </c>
      <c r="C7108" s="8" t="s">
        <v>400</v>
      </c>
      <c r="D7108" s="8">
        <v>28</v>
      </c>
      <c r="F7108" s="52" t="s">
        <v>540</v>
      </c>
      <c r="G7108" s="52">
        <v>14</v>
      </c>
      <c r="I7108" s="8">
        <f t="shared" si="143"/>
        <v>42</v>
      </c>
      <c r="J7108" s="372"/>
    </row>
    <row r="7109" spans="1:10" ht="15" customHeight="1" x14ac:dyDescent="0.2">
      <c r="A7109" s="8">
        <v>911</v>
      </c>
      <c r="B7109" s="365" t="s">
        <v>1247</v>
      </c>
      <c r="C7109" s="52" t="s">
        <v>139</v>
      </c>
      <c r="D7109" s="52">
        <v>7</v>
      </c>
      <c r="F7109" s="8" t="s">
        <v>295</v>
      </c>
      <c r="G7109" s="8">
        <v>45</v>
      </c>
      <c r="I7109" s="8">
        <f t="shared" si="143"/>
        <v>52</v>
      </c>
      <c r="J7109" s="372"/>
    </row>
    <row r="7110" spans="1:10" ht="15" customHeight="1" x14ac:dyDescent="0.2">
      <c r="A7110" s="8">
        <v>910</v>
      </c>
      <c r="B7110" s="365" t="s">
        <v>1247</v>
      </c>
      <c r="C7110" s="52" t="s">
        <v>256</v>
      </c>
      <c r="D7110" s="52">
        <v>6</v>
      </c>
      <c r="F7110" s="8" t="s">
        <v>154</v>
      </c>
      <c r="G7110" s="8">
        <v>16</v>
      </c>
      <c r="I7110" s="8">
        <f t="shared" si="143"/>
        <v>22</v>
      </c>
      <c r="J7110" s="372"/>
    </row>
    <row r="7111" spans="1:10" ht="15" customHeight="1" x14ac:dyDescent="0.2">
      <c r="A7111" s="8">
        <v>909</v>
      </c>
      <c r="B7111" s="365" t="s">
        <v>1247</v>
      </c>
      <c r="C7111" s="52" t="s">
        <v>397</v>
      </c>
      <c r="D7111" s="52">
        <v>21</v>
      </c>
      <c r="F7111" s="8" t="s">
        <v>121</v>
      </c>
      <c r="G7111" s="8">
        <v>24</v>
      </c>
      <c r="I7111" s="8">
        <f t="shared" si="143"/>
        <v>45</v>
      </c>
      <c r="J7111" s="372"/>
    </row>
    <row r="7112" spans="1:10" ht="15" customHeight="1" x14ac:dyDescent="0.2">
      <c r="A7112" s="8">
        <v>908</v>
      </c>
      <c r="B7112" s="365" t="s">
        <v>1247</v>
      </c>
      <c r="C7112" s="52" t="s">
        <v>442</v>
      </c>
      <c r="D7112" s="52">
        <v>24</v>
      </c>
      <c r="F7112" s="8" t="s">
        <v>439</v>
      </c>
      <c r="G7112" s="8">
        <v>27</v>
      </c>
      <c r="I7112" s="8">
        <f t="shared" si="143"/>
        <v>51</v>
      </c>
      <c r="J7112" s="372"/>
    </row>
    <row r="7113" spans="1:10" ht="15" customHeight="1" x14ac:dyDescent="0.2">
      <c r="A7113" s="8">
        <v>907</v>
      </c>
      <c r="B7113" s="365" t="s">
        <v>1247</v>
      </c>
      <c r="C7113" s="8" t="s">
        <v>404</v>
      </c>
      <c r="D7113" s="8">
        <v>21</v>
      </c>
      <c r="F7113" s="52" t="s">
        <v>392</v>
      </c>
      <c r="G7113" s="52">
        <v>20</v>
      </c>
      <c r="I7113" s="8">
        <f t="shared" si="143"/>
        <v>41</v>
      </c>
      <c r="J7113" s="372"/>
    </row>
    <row r="7114" spans="1:10" ht="15" customHeight="1" x14ac:dyDescent="0.2">
      <c r="A7114" s="8">
        <v>906</v>
      </c>
      <c r="B7114" s="365" t="s">
        <v>1247</v>
      </c>
      <c r="C7114" s="52" t="s">
        <v>1353</v>
      </c>
      <c r="D7114" s="52">
        <v>26</v>
      </c>
      <c r="F7114" s="8" t="s">
        <v>386</v>
      </c>
      <c r="G7114" s="8">
        <v>42</v>
      </c>
      <c r="I7114" s="8">
        <f t="shared" si="143"/>
        <v>68</v>
      </c>
      <c r="J7114" s="372"/>
    </row>
    <row r="7115" spans="1:10" ht="15" customHeight="1" x14ac:dyDescent="0.2">
      <c r="A7115" s="8">
        <v>905</v>
      </c>
      <c r="B7115" s="365" t="s">
        <v>1247</v>
      </c>
      <c r="C7115" s="52" t="s">
        <v>8219</v>
      </c>
      <c r="D7115" s="52">
        <v>14</v>
      </c>
      <c r="F7115" s="8" t="s">
        <v>1355</v>
      </c>
      <c r="G7115" s="8">
        <v>38</v>
      </c>
      <c r="I7115" s="8">
        <f t="shared" si="143"/>
        <v>52</v>
      </c>
      <c r="J7115" s="372"/>
    </row>
    <row r="7116" spans="1:10" ht="15" customHeight="1" x14ac:dyDescent="0.2">
      <c r="A7116" s="8">
        <v>904</v>
      </c>
      <c r="B7116" s="365" t="s">
        <v>1247</v>
      </c>
      <c r="C7116" s="8" t="s">
        <v>379</v>
      </c>
      <c r="D7116" s="8">
        <v>36</v>
      </c>
      <c r="F7116" s="52" t="s">
        <v>441</v>
      </c>
      <c r="G7116" s="52">
        <v>24</v>
      </c>
      <c r="I7116" s="8">
        <f t="shared" si="143"/>
        <v>60</v>
      </c>
      <c r="J7116" s="372"/>
    </row>
    <row r="7117" spans="1:10" ht="15" customHeight="1" x14ac:dyDescent="0.2">
      <c r="A7117" s="8">
        <v>903</v>
      </c>
      <c r="B7117" s="360" t="s">
        <v>1248</v>
      </c>
      <c r="C7117" s="376" t="s">
        <v>409</v>
      </c>
      <c r="D7117" s="52">
        <v>9</v>
      </c>
      <c r="F7117" s="8" t="s">
        <v>319</v>
      </c>
      <c r="G7117" s="8">
        <v>17</v>
      </c>
      <c r="I7117" s="8">
        <f t="shared" si="143"/>
        <v>26</v>
      </c>
      <c r="J7117" s="372"/>
    </row>
    <row r="7118" spans="1:10" ht="15" customHeight="1" x14ac:dyDescent="0.2">
      <c r="A7118" s="8">
        <v>902</v>
      </c>
      <c r="B7118" s="360" t="s">
        <v>1248</v>
      </c>
      <c r="C7118" s="52" t="s">
        <v>8219</v>
      </c>
      <c r="D7118" s="52">
        <v>16</v>
      </c>
      <c r="E7118" s="52" t="s">
        <v>777</v>
      </c>
      <c r="F7118" s="8" t="s">
        <v>1353</v>
      </c>
      <c r="G7118" s="8">
        <v>22</v>
      </c>
      <c r="I7118" s="8">
        <f t="shared" si="143"/>
        <v>38</v>
      </c>
      <c r="J7118" s="372"/>
    </row>
    <row r="7119" spans="1:10" ht="15" customHeight="1" x14ac:dyDescent="0.2">
      <c r="A7119" s="8">
        <v>901</v>
      </c>
      <c r="B7119" s="360" t="s">
        <v>1248</v>
      </c>
      <c r="C7119" s="377" t="s">
        <v>386</v>
      </c>
      <c r="D7119" s="8">
        <v>24</v>
      </c>
      <c r="F7119" s="52" t="s">
        <v>397</v>
      </c>
      <c r="G7119" s="52">
        <v>13</v>
      </c>
      <c r="I7119" s="8">
        <f t="shared" si="143"/>
        <v>37</v>
      </c>
      <c r="J7119" s="372"/>
    </row>
    <row r="7120" spans="1:10" ht="15" customHeight="1" x14ac:dyDescent="0.2">
      <c r="A7120" s="8">
        <v>900</v>
      </c>
      <c r="B7120" s="360" t="s">
        <v>1248</v>
      </c>
      <c r="C7120" s="377" t="s">
        <v>404</v>
      </c>
      <c r="D7120" s="8">
        <v>25</v>
      </c>
      <c r="F7120" s="52" t="s">
        <v>154</v>
      </c>
      <c r="G7120" s="52">
        <v>24</v>
      </c>
      <c r="I7120" s="8">
        <f t="shared" si="143"/>
        <v>49</v>
      </c>
      <c r="J7120" s="372"/>
    </row>
    <row r="7121" spans="1:10" ht="15" customHeight="1" x14ac:dyDescent="0.2">
      <c r="A7121" s="8">
        <v>899</v>
      </c>
      <c r="B7121" s="360" t="s">
        <v>1248</v>
      </c>
      <c r="C7121" s="377" t="s">
        <v>295</v>
      </c>
      <c r="D7121" s="8">
        <v>29</v>
      </c>
      <c r="F7121" s="52" t="s">
        <v>379</v>
      </c>
      <c r="G7121" s="52">
        <v>14</v>
      </c>
      <c r="I7121" s="8">
        <f t="shared" si="143"/>
        <v>43</v>
      </c>
      <c r="J7121" s="372"/>
    </row>
    <row r="7122" spans="1:10" ht="15" customHeight="1" x14ac:dyDescent="0.2">
      <c r="A7122" s="8">
        <v>898</v>
      </c>
      <c r="B7122" s="360" t="s">
        <v>1248</v>
      </c>
      <c r="C7122" s="377" t="s">
        <v>422</v>
      </c>
      <c r="D7122" s="8">
        <v>15</v>
      </c>
      <c r="F7122" s="52" t="s">
        <v>514</v>
      </c>
      <c r="G7122" s="52">
        <v>7</v>
      </c>
      <c r="I7122" s="8">
        <f t="shared" si="143"/>
        <v>22</v>
      </c>
      <c r="J7122" s="372"/>
    </row>
    <row r="7123" spans="1:10" ht="15" customHeight="1" x14ac:dyDescent="0.2">
      <c r="A7123" s="8">
        <v>897</v>
      </c>
      <c r="B7123" s="360" t="s">
        <v>1248</v>
      </c>
      <c r="C7123" s="376" t="s">
        <v>139</v>
      </c>
      <c r="D7123" s="52">
        <v>10</v>
      </c>
      <c r="F7123" s="8" t="s">
        <v>516</v>
      </c>
      <c r="G7123" s="8">
        <v>27</v>
      </c>
      <c r="I7123" s="8">
        <f t="shared" si="143"/>
        <v>37</v>
      </c>
      <c r="J7123" s="372"/>
    </row>
    <row r="7124" spans="1:10" ht="15" customHeight="1" x14ac:dyDescent="0.2">
      <c r="A7124" s="8">
        <v>896</v>
      </c>
      <c r="B7124" s="360" t="s">
        <v>1248</v>
      </c>
      <c r="C7124" s="377" t="s">
        <v>1323</v>
      </c>
      <c r="D7124" s="8">
        <v>41</v>
      </c>
      <c r="F7124" s="52" t="s">
        <v>1355</v>
      </c>
      <c r="G7124" s="52">
        <v>10</v>
      </c>
      <c r="H7124" s="216" t="s">
        <v>1434</v>
      </c>
      <c r="I7124" s="8">
        <f t="shared" si="143"/>
        <v>51</v>
      </c>
      <c r="J7124" s="372"/>
    </row>
    <row r="7125" spans="1:10" ht="15" customHeight="1" x14ac:dyDescent="0.2">
      <c r="A7125" s="8">
        <v>895</v>
      </c>
      <c r="B7125" s="360" t="s">
        <v>1248</v>
      </c>
      <c r="C7125" s="377" t="s">
        <v>540</v>
      </c>
      <c r="D7125" s="8">
        <v>14</v>
      </c>
      <c r="F7125" s="52" t="s">
        <v>1347</v>
      </c>
      <c r="G7125" s="52">
        <v>6</v>
      </c>
      <c r="I7125" s="8">
        <f t="shared" si="143"/>
        <v>20</v>
      </c>
      <c r="J7125" s="372"/>
    </row>
    <row r="7126" spans="1:10" ht="15" customHeight="1" x14ac:dyDescent="0.2">
      <c r="A7126" s="8">
        <v>894</v>
      </c>
      <c r="B7126" s="360" t="s">
        <v>1248</v>
      </c>
      <c r="C7126" s="376" t="s">
        <v>121</v>
      </c>
      <c r="D7126" s="52">
        <v>20</v>
      </c>
      <c r="F7126" s="8" t="s">
        <v>1351</v>
      </c>
      <c r="G7126" s="8">
        <v>27</v>
      </c>
      <c r="I7126" s="8">
        <f t="shared" si="143"/>
        <v>47</v>
      </c>
      <c r="J7126" s="372"/>
    </row>
    <row r="7127" spans="1:10" ht="15" customHeight="1" x14ac:dyDescent="0.2">
      <c r="A7127" s="8">
        <v>893</v>
      </c>
      <c r="B7127" s="360" t="s">
        <v>1248</v>
      </c>
      <c r="C7127" s="376" t="s">
        <v>256</v>
      </c>
      <c r="D7127" s="52">
        <v>17</v>
      </c>
      <c r="F7127" s="8" t="s">
        <v>441</v>
      </c>
      <c r="G7127" s="8">
        <v>56</v>
      </c>
      <c r="I7127" s="8">
        <f t="shared" si="143"/>
        <v>73</v>
      </c>
      <c r="J7127" s="372"/>
    </row>
    <row r="7128" spans="1:10" ht="15" customHeight="1" x14ac:dyDescent="0.2">
      <c r="A7128" s="8">
        <v>892</v>
      </c>
      <c r="B7128" s="360" t="s">
        <v>1248</v>
      </c>
      <c r="C7128" s="377" t="s">
        <v>187</v>
      </c>
      <c r="D7128" s="8">
        <v>31</v>
      </c>
      <c r="F7128" s="52" t="s">
        <v>442</v>
      </c>
      <c r="G7128" s="52">
        <v>7</v>
      </c>
      <c r="I7128" s="8">
        <f t="shared" si="143"/>
        <v>38</v>
      </c>
      <c r="J7128" s="372"/>
    </row>
    <row r="7129" spans="1:10" ht="15" customHeight="1" x14ac:dyDescent="0.2">
      <c r="A7129" s="8">
        <v>891</v>
      </c>
      <c r="B7129" s="360" t="s">
        <v>1248</v>
      </c>
      <c r="C7129" s="377" t="s">
        <v>243</v>
      </c>
      <c r="D7129" s="8">
        <v>27</v>
      </c>
      <c r="F7129" s="52" t="s">
        <v>439</v>
      </c>
      <c r="G7129" s="52">
        <v>20</v>
      </c>
      <c r="I7129" s="8">
        <f t="shared" si="143"/>
        <v>47</v>
      </c>
      <c r="J7129" s="372"/>
    </row>
    <row r="7130" spans="1:10" ht="15" customHeight="1" x14ac:dyDescent="0.2">
      <c r="A7130" s="8">
        <v>890</v>
      </c>
      <c r="B7130" s="360" t="s">
        <v>1248</v>
      </c>
      <c r="C7130" s="376" t="s">
        <v>138</v>
      </c>
      <c r="D7130" s="52">
        <v>28</v>
      </c>
      <c r="F7130" s="8" t="s">
        <v>400</v>
      </c>
      <c r="G7130" s="8">
        <v>31</v>
      </c>
      <c r="I7130" s="8">
        <f t="shared" si="143"/>
        <v>59</v>
      </c>
      <c r="J7130" s="372"/>
    </row>
    <row r="7131" spans="1:10" ht="15" customHeight="1" x14ac:dyDescent="0.2">
      <c r="A7131" s="8">
        <v>889</v>
      </c>
      <c r="B7131" s="360" t="s">
        <v>1248</v>
      </c>
      <c r="C7131" s="376" t="s">
        <v>1352</v>
      </c>
      <c r="D7131" s="52">
        <v>0</v>
      </c>
      <c r="F7131" s="8" t="s">
        <v>392</v>
      </c>
      <c r="G7131" s="8">
        <v>20</v>
      </c>
      <c r="I7131" s="8">
        <f t="shared" si="143"/>
        <v>20</v>
      </c>
      <c r="J7131" s="372"/>
    </row>
    <row r="7132" spans="1:10" ht="15" customHeight="1" x14ac:dyDescent="0.2">
      <c r="A7132" s="8">
        <v>888</v>
      </c>
      <c r="B7132" s="365" t="s">
        <v>1249</v>
      </c>
      <c r="C7132" s="52" t="s">
        <v>404</v>
      </c>
      <c r="D7132" s="52">
        <v>17</v>
      </c>
      <c r="F7132" s="8" t="s">
        <v>121</v>
      </c>
      <c r="G7132" s="8">
        <v>28</v>
      </c>
      <c r="I7132" s="8">
        <f t="shared" si="143"/>
        <v>45</v>
      </c>
      <c r="J7132" s="372"/>
    </row>
    <row r="7133" spans="1:10" ht="15" customHeight="1" x14ac:dyDescent="0.2">
      <c r="A7133" s="8">
        <v>887</v>
      </c>
      <c r="B7133" s="365" t="s">
        <v>1249</v>
      </c>
      <c r="C7133" s="52" t="s">
        <v>1351</v>
      </c>
      <c r="D7133" s="52">
        <v>3</v>
      </c>
      <c r="F7133" s="8" t="s">
        <v>386</v>
      </c>
      <c r="G7133" s="8">
        <v>14</v>
      </c>
      <c r="I7133" s="8">
        <f t="shared" ref="I7133:I7196" si="144">D7133+G7133</f>
        <v>17</v>
      </c>
      <c r="J7133" s="372"/>
    </row>
    <row r="7134" spans="1:10" ht="15" customHeight="1" x14ac:dyDescent="0.2">
      <c r="A7134" s="8">
        <v>886</v>
      </c>
      <c r="B7134" s="365" t="s">
        <v>1249</v>
      </c>
      <c r="C7134" s="52" t="s">
        <v>514</v>
      </c>
      <c r="D7134" s="52">
        <v>7</v>
      </c>
      <c r="F7134" s="8" t="s">
        <v>409</v>
      </c>
      <c r="G7134" s="8">
        <v>34</v>
      </c>
      <c r="I7134" s="8">
        <f t="shared" si="144"/>
        <v>41</v>
      </c>
      <c r="J7134" s="372"/>
    </row>
    <row r="7135" spans="1:10" ht="15" customHeight="1" x14ac:dyDescent="0.2">
      <c r="A7135" s="8">
        <v>885</v>
      </c>
      <c r="B7135" s="365" t="s">
        <v>1249</v>
      </c>
      <c r="C7135" s="52" t="s">
        <v>319</v>
      </c>
      <c r="D7135" s="52">
        <v>10</v>
      </c>
      <c r="F7135" s="8" t="s">
        <v>139</v>
      </c>
      <c r="G7135" s="8">
        <v>36</v>
      </c>
      <c r="I7135" s="8">
        <f t="shared" si="144"/>
        <v>46</v>
      </c>
      <c r="J7135" s="372"/>
    </row>
    <row r="7136" spans="1:10" ht="15" customHeight="1" x14ac:dyDescent="0.2">
      <c r="A7136" s="8">
        <v>884</v>
      </c>
      <c r="B7136" s="365" t="s">
        <v>1249</v>
      </c>
      <c r="C7136" s="52" t="s">
        <v>439</v>
      </c>
      <c r="D7136" s="52">
        <v>0</v>
      </c>
      <c r="F7136" s="8" t="s">
        <v>187</v>
      </c>
      <c r="G7136" s="8">
        <v>16</v>
      </c>
      <c r="I7136" s="8">
        <f t="shared" si="144"/>
        <v>16</v>
      </c>
      <c r="J7136" s="372"/>
    </row>
    <row r="7137" spans="1:10" ht="15" customHeight="1" x14ac:dyDescent="0.2">
      <c r="A7137" s="8">
        <v>883</v>
      </c>
      <c r="B7137" s="365" t="s">
        <v>1249</v>
      </c>
      <c r="C7137" s="8" t="s">
        <v>441</v>
      </c>
      <c r="D7137" s="8">
        <v>26</v>
      </c>
      <c r="F7137" s="52" t="s">
        <v>379</v>
      </c>
      <c r="G7137" s="52">
        <v>14</v>
      </c>
      <c r="I7137" s="8">
        <f t="shared" si="144"/>
        <v>40</v>
      </c>
      <c r="J7137" s="372"/>
    </row>
    <row r="7138" spans="1:10" ht="15" customHeight="1" x14ac:dyDescent="0.2">
      <c r="A7138" s="8">
        <v>882</v>
      </c>
      <c r="B7138" s="365" t="s">
        <v>1249</v>
      </c>
      <c r="C7138" s="52" t="s">
        <v>400</v>
      </c>
      <c r="D7138" s="52">
        <v>10</v>
      </c>
      <c r="F7138" s="8" t="s">
        <v>1323</v>
      </c>
      <c r="G7138" s="8">
        <v>31</v>
      </c>
      <c r="I7138" s="8">
        <f t="shared" si="144"/>
        <v>41</v>
      </c>
      <c r="J7138" s="372"/>
    </row>
    <row r="7139" spans="1:10" ht="15" customHeight="1" x14ac:dyDescent="0.2">
      <c r="A7139" s="8">
        <v>881</v>
      </c>
      <c r="B7139" s="365" t="s">
        <v>1249</v>
      </c>
      <c r="C7139" s="52" t="s">
        <v>540</v>
      </c>
      <c r="D7139" s="52">
        <v>21</v>
      </c>
      <c r="F7139" s="8" t="s">
        <v>752</v>
      </c>
      <c r="G7139" s="8">
        <v>35</v>
      </c>
      <c r="H7139" s="216" t="s">
        <v>1448</v>
      </c>
      <c r="I7139" s="8">
        <f t="shared" si="144"/>
        <v>56</v>
      </c>
      <c r="J7139" s="372"/>
    </row>
    <row r="7140" spans="1:10" ht="15" customHeight="1" x14ac:dyDescent="0.2">
      <c r="A7140" s="8">
        <v>880</v>
      </c>
      <c r="B7140" s="365" t="s">
        <v>1249</v>
      </c>
      <c r="C7140" s="52" t="s">
        <v>516</v>
      </c>
      <c r="D7140" s="52">
        <v>6</v>
      </c>
      <c r="F7140" s="8" t="s">
        <v>422</v>
      </c>
      <c r="G7140" s="8">
        <v>24</v>
      </c>
      <c r="I7140" s="8">
        <f t="shared" si="144"/>
        <v>30</v>
      </c>
      <c r="J7140" s="372"/>
    </row>
    <row r="7141" spans="1:10" ht="15" customHeight="1" x14ac:dyDescent="0.2">
      <c r="A7141" s="8">
        <v>879</v>
      </c>
      <c r="B7141" s="365" t="s">
        <v>1249</v>
      </c>
      <c r="C7141" s="52" t="s">
        <v>154</v>
      </c>
      <c r="D7141" s="52">
        <v>21</v>
      </c>
      <c r="F7141" s="8" t="s">
        <v>295</v>
      </c>
      <c r="G7141" s="8">
        <v>28</v>
      </c>
      <c r="I7141" s="8">
        <f t="shared" si="144"/>
        <v>49</v>
      </c>
      <c r="J7141" s="372"/>
    </row>
    <row r="7142" spans="1:10" ht="15" customHeight="1" x14ac:dyDescent="0.2">
      <c r="A7142" s="8">
        <v>878</v>
      </c>
      <c r="B7142" s="365" t="s">
        <v>1249</v>
      </c>
      <c r="C7142" s="52" t="s">
        <v>1347</v>
      </c>
      <c r="D7142" s="52">
        <v>9</v>
      </c>
      <c r="F7142" s="8" t="s">
        <v>392</v>
      </c>
      <c r="G7142" s="8">
        <v>27</v>
      </c>
      <c r="I7142" s="8">
        <f t="shared" si="144"/>
        <v>36</v>
      </c>
      <c r="J7142" s="372"/>
    </row>
    <row r="7143" spans="1:10" ht="15" customHeight="1" x14ac:dyDescent="0.2">
      <c r="A7143" s="8">
        <v>877</v>
      </c>
      <c r="B7143" s="365" t="s">
        <v>1249</v>
      </c>
      <c r="C7143" s="8" t="s">
        <v>442</v>
      </c>
      <c r="D7143" s="8">
        <v>27</v>
      </c>
      <c r="F7143" s="52" t="s">
        <v>138</v>
      </c>
      <c r="G7143" s="52">
        <v>14</v>
      </c>
      <c r="I7143" s="8">
        <f t="shared" si="144"/>
        <v>41</v>
      </c>
      <c r="J7143" s="372"/>
    </row>
    <row r="7144" spans="1:10" ht="15" customHeight="1" x14ac:dyDescent="0.2">
      <c r="A7144" s="8">
        <v>876</v>
      </c>
      <c r="B7144" s="365" t="s">
        <v>1249</v>
      </c>
      <c r="C7144" s="8" t="s">
        <v>1353</v>
      </c>
      <c r="D7144" s="8">
        <v>17</v>
      </c>
      <c r="F7144" s="52" t="s">
        <v>256</v>
      </c>
      <c r="G7144" s="52">
        <v>16</v>
      </c>
      <c r="I7144" s="8">
        <f t="shared" si="144"/>
        <v>33</v>
      </c>
      <c r="J7144" s="372"/>
    </row>
    <row r="7145" spans="1:10" ht="15" customHeight="1" x14ac:dyDescent="0.2">
      <c r="A7145" s="8">
        <v>875</v>
      </c>
      <c r="B7145" s="365" t="s">
        <v>1249</v>
      </c>
      <c r="C7145" s="52" t="s">
        <v>1352</v>
      </c>
      <c r="D7145" s="52">
        <v>7</v>
      </c>
      <c r="F7145" s="8" t="s">
        <v>397</v>
      </c>
      <c r="G7145" s="8">
        <v>16</v>
      </c>
      <c r="I7145" s="8">
        <f t="shared" si="144"/>
        <v>23</v>
      </c>
      <c r="J7145" s="372"/>
    </row>
    <row r="7146" spans="1:10" ht="15" customHeight="1" x14ac:dyDescent="0.2">
      <c r="A7146" s="8">
        <v>874</v>
      </c>
      <c r="B7146" s="365" t="s">
        <v>1249</v>
      </c>
      <c r="C7146" s="52" t="s">
        <v>1355</v>
      </c>
      <c r="D7146" s="52">
        <v>3</v>
      </c>
      <c r="F7146" s="8" t="s">
        <v>243</v>
      </c>
      <c r="G7146" s="8">
        <v>23</v>
      </c>
      <c r="I7146" s="8">
        <f t="shared" si="144"/>
        <v>26</v>
      </c>
      <c r="J7146" s="372"/>
    </row>
    <row r="7147" spans="1:10" ht="15" customHeight="1" x14ac:dyDescent="0.2">
      <c r="A7147" s="8">
        <v>873</v>
      </c>
      <c r="B7147" s="360" t="s">
        <v>1250</v>
      </c>
      <c r="C7147" s="377" t="s">
        <v>295</v>
      </c>
      <c r="D7147" s="8">
        <v>32</v>
      </c>
      <c r="F7147" s="52" t="s">
        <v>256</v>
      </c>
      <c r="G7147" s="52">
        <v>23</v>
      </c>
      <c r="I7147" s="8">
        <f t="shared" si="144"/>
        <v>55</v>
      </c>
      <c r="J7147" s="372"/>
    </row>
    <row r="7148" spans="1:10" ht="15" customHeight="1" x14ac:dyDescent="0.2">
      <c r="A7148" s="8">
        <v>872</v>
      </c>
      <c r="B7148" s="360" t="s">
        <v>1250</v>
      </c>
      <c r="C7148" s="376" t="s">
        <v>516</v>
      </c>
      <c r="D7148" s="52">
        <v>7</v>
      </c>
      <c r="F7148" s="8" t="s">
        <v>139</v>
      </c>
      <c r="G7148" s="8">
        <v>16</v>
      </c>
      <c r="I7148" s="8">
        <f t="shared" si="144"/>
        <v>23</v>
      </c>
      <c r="J7148" s="372"/>
    </row>
    <row r="7149" spans="1:10" ht="15" customHeight="1" x14ac:dyDescent="0.2">
      <c r="A7149" s="8">
        <v>871</v>
      </c>
      <c r="B7149" s="360" t="s">
        <v>1250</v>
      </c>
      <c r="C7149" s="377" t="s">
        <v>1323</v>
      </c>
      <c r="D7149" s="8">
        <v>41</v>
      </c>
      <c r="F7149" s="52" t="s">
        <v>404</v>
      </c>
      <c r="G7149" s="52">
        <v>9</v>
      </c>
      <c r="I7149" s="8">
        <f t="shared" si="144"/>
        <v>50</v>
      </c>
      <c r="J7149" s="372"/>
    </row>
    <row r="7150" spans="1:10" ht="15" customHeight="1" x14ac:dyDescent="0.2">
      <c r="A7150" s="8">
        <v>870</v>
      </c>
      <c r="B7150" s="360" t="s">
        <v>1250</v>
      </c>
      <c r="C7150" s="376" t="s">
        <v>187</v>
      </c>
      <c r="D7150" s="52">
        <v>17</v>
      </c>
      <c r="F7150" s="8" t="s">
        <v>319</v>
      </c>
      <c r="G7150" s="8">
        <v>37</v>
      </c>
      <c r="I7150" s="8">
        <f t="shared" si="144"/>
        <v>54</v>
      </c>
      <c r="J7150" s="372"/>
    </row>
    <row r="7151" spans="1:10" ht="15" customHeight="1" x14ac:dyDescent="0.2">
      <c r="A7151" s="8">
        <v>869</v>
      </c>
      <c r="B7151" s="360" t="s">
        <v>1250</v>
      </c>
      <c r="C7151" s="377" t="s">
        <v>1351</v>
      </c>
      <c r="D7151" s="8">
        <v>35</v>
      </c>
      <c r="F7151" s="52" t="s">
        <v>121</v>
      </c>
      <c r="G7151" s="52">
        <v>33</v>
      </c>
      <c r="H7151" s="216" t="s">
        <v>1446</v>
      </c>
      <c r="I7151" s="8">
        <f t="shared" si="144"/>
        <v>68</v>
      </c>
      <c r="J7151" s="372"/>
    </row>
    <row r="7152" spans="1:10" ht="15" customHeight="1" x14ac:dyDescent="0.2">
      <c r="A7152" s="8">
        <v>868</v>
      </c>
      <c r="B7152" s="360" t="s">
        <v>1250</v>
      </c>
      <c r="C7152" s="376" t="s">
        <v>540</v>
      </c>
      <c r="D7152" s="52">
        <v>17</v>
      </c>
      <c r="F7152" s="8" t="s">
        <v>1355</v>
      </c>
      <c r="G7152" s="8">
        <v>38</v>
      </c>
      <c r="I7152" s="8">
        <f t="shared" si="144"/>
        <v>55</v>
      </c>
      <c r="J7152" s="372"/>
    </row>
    <row r="7153" spans="1:10" ht="15" customHeight="1" x14ac:dyDescent="0.2">
      <c r="A7153" s="8">
        <v>867</v>
      </c>
      <c r="B7153" s="360" t="s">
        <v>1250</v>
      </c>
      <c r="C7153" s="376" t="s">
        <v>154</v>
      </c>
      <c r="D7153" s="52">
        <v>0</v>
      </c>
      <c r="F7153" s="8" t="s">
        <v>441</v>
      </c>
      <c r="G7153" s="8">
        <v>23</v>
      </c>
      <c r="I7153" s="8">
        <f t="shared" si="144"/>
        <v>23</v>
      </c>
      <c r="J7153" s="372"/>
    </row>
    <row r="7154" spans="1:10" ht="15" customHeight="1" x14ac:dyDescent="0.2">
      <c r="A7154" s="8">
        <v>866</v>
      </c>
      <c r="B7154" s="360" t="s">
        <v>1250</v>
      </c>
      <c r="C7154" s="376" t="s">
        <v>1347</v>
      </c>
      <c r="D7154" s="52">
        <v>0</v>
      </c>
      <c r="F7154" s="8" t="s">
        <v>400</v>
      </c>
      <c r="G7154" s="8">
        <v>27</v>
      </c>
      <c r="I7154" s="8">
        <f t="shared" si="144"/>
        <v>27</v>
      </c>
      <c r="J7154" s="372"/>
    </row>
    <row r="7155" spans="1:10" ht="15" customHeight="1" x14ac:dyDescent="0.2">
      <c r="A7155" s="8">
        <v>865</v>
      </c>
      <c r="B7155" s="360" t="s">
        <v>1250</v>
      </c>
      <c r="C7155" s="377" t="s">
        <v>243</v>
      </c>
      <c r="D7155" s="8">
        <v>27</v>
      </c>
      <c r="F7155" s="52" t="s">
        <v>442</v>
      </c>
      <c r="G7155" s="52">
        <v>7</v>
      </c>
      <c r="I7155" s="8">
        <f t="shared" si="144"/>
        <v>34</v>
      </c>
      <c r="J7155" s="372"/>
    </row>
    <row r="7156" spans="1:10" ht="15" customHeight="1" x14ac:dyDescent="0.2">
      <c r="A7156" s="8">
        <v>864</v>
      </c>
      <c r="B7156" s="360" t="s">
        <v>1250</v>
      </c>
      <c r="C7156" s="377" t="s">
        <v>392</v>
      </c>
      <c r="D7156" s="8">
        <v>26</v>
      </c>
      <c r="F7156" s="52" t="s">
        <v>386</v>
      </c>
      <c r="G7156" s="52">
        <v>10</v>
      </c>
      <c r="I7156" s="8">
        <f t="shared" si="144"/>
        <v>36</v>
      </c>
      <c r="J7156" s="372"/>
    </row>
    <row r="7157" spans="1:10" ht="15" customHeight="1" x14ac:dyDescent="0.2">
      <c r="A7157" s="8">
        <v>863</v>
      </c>
      <c r="B7157" s="360" t="s">
        <v>1250</v>
      </c>
      <c r="C7157" s="376" t="s">
        <v>138</v>
      </c>
      <c r="D7157" s="52">
        <v>7</v>
      </c>
      <c r="F7157" s="8" t="s">
        <v>439</v>
      </c>
      <c r="G7157" s="8">
        <v>15</v>
      </c>
      <c r="I7157" s="8">
        <f t="shared" si="144"/>
        <v>22</v>
      </c>
      <c r="J7157" s="372"/>
    </row>
    <row r="7158" spans="1:10" ht="15" customHeight="1" x14ac:dyDescent="0.2">
      <c r="A7158" s="8">
        <v>862</v>
      </c>
      <c r="B7158" s="360" t="s">
        <v>1250</v>
      </c>
      <c r="C7158" s="376" t="s">
        <v>397</v>
      </c>
      <c r="D7158" s="52">
        <v>27</v>
      </c>
      <c r="F7158" s="8" t="s">
        <v>422</v>
      </c>
      <c r="G7158" s="8">
        <v>31</v>
      </c>
      <c r="I7158" s="8">
        <f t="shared" si="144"/>
        <v>58</v>
      </c>
      <c r="J7158" s="372"/>
    </row>
    <row r="7159" spans="1:10" ht="15" customHeight="1" x14ac:dyDescent="0.2">
      <c r="A7159" s="8">
        <v>861</v>
      </c>
      <c r="B7159" s="360" t="s">
        <v>1250</v>
      </c>
      <c r="C7159" s="377" t="s">
        <v>409</v>
      </c>
      <c r="D7159" s="8">
        <v>49</v>
      </c>
      <c r="F7159" s="52" t="s">
        <v>1352</v>
      </c>
      <c r="G7159" s="52">
        <v>44</v>
      </c>
      <c r="I7159" s="8">
        <f t="shared" si="144"/>
        <v>93</v>
      </c>
      <c r="J7159" s="372"/>
    </row>
    <row r="7160" spans="1:10" ht="15" customHeight="1" x14ac:dyDescent="0.2">
      <c r="A7160" s="8">
        <v>860</v>
      </c>
      <c r="B7160" s="360" t="s">
        <v>1250</v>
      </c>
      <c r="C7160" s="376" t="s">
        <v>379</v>
      </c>
      <c r="D7160" s="52">
        <v>6</v>
      </c>
      <c r="F7160" s="8" t="s">
        <v>1353</v>
      </c>
      <c r="G7160" s="8">
        <v>35</v>
      </c>
      <c r="I7160" s="8">
        <f t="shared" si="144"/>
        <v>41</v>
      </c>
      <c r="J7160" s="372"/>
    </row>
    <row r="7161" spans="1:10" ht="15" customHeight="1" x14ac:dyDescent="0.2">
      <c r="A7161" s="8">
        <v>859</v>
      </c>
      <c r="B7161" s="365" t="s">
        <v>1251</v>
      </c>
      <c r="C7161" s="52" t="s">
        <v>121</v>
      </c>
      <c r="D7161" s="52">
        <v>14</v>
      </c>
      <c r="F7161" s="8" t="s">
        <v>319</v>
      </c>
      <c r="G7161" s="8">
        <v>27</v>
      </c>
      <c r="I7161" s="8">
        <f t="shared" si="144"/>
        <v>41</v>
      </c>
      <c r="J7161" s="372"/>
    </row>
    <row r="7162" spans="1:10" ht="15" customHeight="1" x14ac:dyDescent="0.2">
      <c r="A7162" s="8">
        <v>858</v>
      </c>
      <c r="B7162" s="365" t="s">
        <v>1251</v>
      </c>
      <c r="C7162" s="8" t="s">
        <v>439</v>
      </c>
      <c r="D7162" s="8">
        <v>33</v>
      </c>
      <c r="F7162" s="52" t="s">
        <v>400</v>
      </c>
      <c r="G7162" s="52">
        <v>20</v>
      </c>
      <c r="I7162" s="8">
        <f t="shared" si="144"/>
        <v>53</v>
      </c>
      <c r="J7162" s="372"/>
    </row>
    <row r="7163" spans="1:10" ht="15" customHeight="1" x14ac:dyDescent="0.2">
      <c r="A7163" s="8">
        <v>857</v>
      </c>
      <c r="B7163" s="365" t="s">
        <v>1251</v>
      </c>
      <c r="C7163" s="52" t="s">
        <v>139</v>
      </c>
      <c r="D7163" s="52">
        <v>21</v>
      </c>
      <c r="E7163" s="52" t="s">
        <v>777</v>
      </c>
      <c r="F7163" s="8" t="s">
        <v>514</v>
      </c>
      <c r="G7163" s="8">
        <v>27</v>
      </c>
      <c r="I7163" s="8">
        <f t="shared" si="144"/>
        <v>48</v>
      </c>
      <c r="J7163" s="372"/>
    </row>
    <row r="7164" spans="1:10" ht="15" customHeight="1" x14ac:dyDescent="0.2">
      <c r="A7164" s="8">
        <v>856</v>
      </c>
      <c r="B7164" s="365" t="s">
        <v>1251</v>
      </c>
      <c r="C7164" s="52" t="s">
        <v>397</v>
      </c>
      <c r="D7164" s="52">
        <v>34</v>
      </c>
      <c r="F7164" s="8" t="s">
        <v>409</v>
      </c>
      <c r="G7164" s="8">
        <v>42</v>
      </c>
      <c r="I7164" s="8">
        <f t="shared" si="144"/>
        <v>76</v>
      </c>
      <c r="J7164" s="372"/>
    </row>
    <row r="7165" spans="1:10" ht="15" customHeight="1" x14ac:dyDescent="0.2">
      <c r="A7165" s="8">
        <v>855</v>
      </c>
      <c r="B7165" s="365" t="s">
        <v>1251</v>
      </c>
      <c r="C7165" s="52" t="s">
        <v>1352</v>
      </c>
      <c r="D7165" s="52">
        <v>14</v>
      </c>
      <c r="F7165" s="8" t="s">
        <v>516</v>
      </c>
      <c r="G7165" s="8">
        <v>45</v>
      </c>
      <c r="H7165" s="216" t="s">
        <v>1442</v>
      </c>
      <c r="I7165" s="8">
        <f t="shared" si="144"/>
        <v>59</v>
      </c>
      <c r="J7165" s="372"/>
    </row>
    <row r="7166" spans="1:10" ht="15" customHeight="1" x14ac:dyDescent="0.2">
      <c r="A7166" s="8">
        <v>854</v>
      </c>
      <c r="B7166" s="365" t="s">
        <v>1251</v>
      </c>
      <c r="C7166" s="8" t="s">
        <v>8219</v>
      </c>
      <c r="D7166" s="8">
        <v>21</v>
      </c>
      <c r="F7166" s="52" t="s">
        <v>1351</v>
      </c>
      <c r="G7166" s="52">
        <v>19</v>
      </c>
      <c r="I7166" s="8">
        <f t="shared" si="144"/>
        <v>40</v>
      </c>
      <c r="J7166" s="372"/>
    </row>
    <row r="7167" spans="1:10" ht="15" customHeight="1" x14ac:dyDescent="0.2">
      <c r="A7167" s="8">
        <v>853</v>
      </c>
      <c r="B7167" s="365" t="s">
        <v>1251</v>
      </c>
      <c r="C7167" s="52" t="s">
        <v>386</v>
      </c>
      <c r="D7167" s="52">
        <v>17</v>
      </c>
      <c r="F7167" s="8" t="s">
        <v>1347</v>
      </c>
      <c r="G7167" s="8">
        <v>34</v>
      </c>
      <c r="I7167" s="8">
        <f t="shared" si="144"/>
        <v>51</v>
      </c>
      <c r="J7167" s="372"/>
    </row>
    <row r="7168" spans="1:10" ht="15" customHeight="1" x14ac:dyDescent="0.2">
      <c r="A7168" s="8">
        <v>852</v>
      </c>
      <c r="B7168" s="365" t="s">
        <v>1251</v>
      </c>
      <c r="C7168" s="8" t="s">
        <v>1323</v>
      </c>
      <c r="D7168" s="8">
        <v>24</v>
      </c>
      <c r="F7168" s="52" t="s">
        <v>540</v>
      </c>
      <c r="G7168" s="52">
        <v>15</v>
      </c>
      <c r="I7168" s="8">
        <f t="shared" si="144"/>
        <v>39</v>
      </c>
      <c r="J7168" s="372"/>
    </row>
    <row r="7169" spans="1:10" ht="15" customHeight="1" x14ac:dyDescent="0.2">
      <c r="A7169" s="8">
        <v>851</v>
      </c>
      <c r="B7169" s="365" t="s">
        <v>1251</v>
      </c>
      <c r="C7169" s="52" t="s">
        <v>243</v>
      </c>
      <c r="D7169" s="52">
        <v>30</v>
      </c>
      <c r="F7169" s="8" t="s">
        <v>138</v>
      </c>
      <c r="G7169" s="8">
        <v>31</v>
      </c>
      <c r="I7169" s="8">
        <f t="shared" si="144"/>
        <v>61</v>
      </c>
      <c r="J7169" s="372"/>
    </row>
    <row r="7170" spans="1:10" ht="15" customHeight="1" x14ac:dyDescent="0.2">
      <c r="A7170" s="8">
        <v>850</v>
      </c>
      <c r="B7170" s="365" t="s">
        <v>1251</v>
      </c>
      <c r="C7170" s="8" t="s">
        <v>392</v>
      </c>
      <c r="D7170" s="8">
        <v>41</v>
      </c>
      <c r="F7170" s="52" t="s">
        <v>1353</v>
      </c>
      <c r="G7170" s="52">
        <v>17</v>
      </c>
      <c r="I7170" s="8">
        <f t="shared" si="144"/>
        <v>58</v>
      </c>
      <c r="J7170" s="372"/>
    </row>
    <row r="7171" spans="1:10" ht="15" customHeight="1" x14ac:dyDescent="0.2">
      <c r="A7171" s="8">
        <v>849</v>
      </c>
      <c r="B7171" s="365" t="s">
        <v>1251</v>
      </c>
      <c r="C7171" s="52" t="s">
        <v>422</v>
      </c>
      <c r="D7171" s="52">
        <v>21</v>
      </c>
      <c r="F7171" s="8" t="s">
        <v>404</v>
      </c>
      <c r="G7171" s="8">
        <v>38</v>
      </c>
      <c r="I7171" s="8">
        <f t="shared" si="144"/>
        <v>59</v>
      </c>
      <c r="J7171" s="372"/>
    </row>
    <row r="7172" spans="1:10" ht="15" customHeight="1" x14ac:dyDescent="0.2">
      <c r="A7172" s="8">
        <v>848</v>
      </c>
      <c r="B7172" s="365" t="s">
        <v>1251</v>
      </c>
      <c r="C7172" s="52" t="s">
        <v>1355</v>
      </c>
      <c r="D7172" s="52">
        <v>9</v>
      </c>
      <c r="F7172" s="8" t="s">
        <v>187</v>
      </c>
      <c r="G7172" s="8">
        <v>45</v>
      </c>
      <c r="I7172" s="8">
        <f t="shared" si="144"/>
        <v>54</v>
      </c>
      <c r="J7172" s="372"/>
    </row>
    <row r="7173" spans="1:10" ht="15" customHeight="1" x14ac:dyDescent="0.2">
      <c r="A7173" s="8">
        <v>847</v>
      </c>
      <c r="B7173" s="360" t="s">
        <v>1252</v>
      </c>
      <c r="C7173" s="377" t="s">
        <v>187</v>
      </c>
      <c r="D7173" s="8">
        <v>23</v>
      </c>
      <c r="F7173" s="52" t="s">
        <v>243</v>
      </c>
      <c r="G7173" s="52">
        <v>0</v>
      </c>
      <c r="I7173" s="8">
        <f t="shared" si="144"/>
        <v>23</v>
      </c>
      <c r="J7173" s="372"/>
    </row>
    <row r="7174" spans="1:10" ht="15" customHeight="1" x14ac:dyDescent="0.2">
      <c r="A7174" s="8">
        <v>846</v>
      </c>
      <c r="B7174" s="360" t="s">
        <v>1252</v>
      </c>
      <c r="C7174" s="377" t="s">
        <v>295</v>
      </c>
      <c r="D7174" s="8">
        <v>23</v>
      </c>
      <c r="F7174" s="52" t="s">
        <v>752</v>
      </c>
      <c r="G7174" s="52">
        <v>6</v>
      </c>
      <c r="I7174" s="8">
        <f t="shared" si="144"/>
        <v>29</v>
      </c>
      <c r="J7174" s="372"/>
    </row>
    <row r="7175" spans="1:10" ht="15" customHeight="1" x14ac:dyDescent="0.2">
      <c r="A7175" s="8">
        <v>845</v>
      </c>
      <c r="B7175" s="360" t="s">
        <v>1252</v>
      </c>
      <c r="C7175" s="376" t="s">
        <v>540</v>
      </c>
      <c r="D7175" s="52">
        <v>18</v>
      </c>
      <c r="F7175" s="8" t="s">
        <v>138</v>
      </c>
      <c r="G7175" s="8">
        <v>20</v>
      </c>
      <c r="I7175" s="8">
        <f t="shared" si="144"/>
        <v>38</v>
      </c>
      <c r="J7175" s="372"/>
    </row>
    <row r="7176" spans="1:10" ht="15" customHeight="1" x14ac:dyDescent="0.2">
      <c r="A7176" s="8">
        <v>844</v>
      </c>
      <c r="B7176" s="360" t="s">
        <v>1252</v>
      </c>
      <c r="C7176" s="376" t="s">
        <v>256</v>
      </c>
      <c r="D7176" s="52">
        <v>17</v>
      </c>
      <c r="F7176" s="8" t="s">
        <v>514</v>
      </c>
      <c r="G7176" s="8">
        <v>24</v>
      </c>
      <c r="I7176" s="8">
        <f t="shared" si="144"/>
        <v>41</v>
      </c>
      <c r="J7176" s="372"/>
    </row>
    <row r="7177" spans="1:10" ht="15" customHeight="1" x14ac:dyDescent="0.2">
      <c r="A7177" s="8">
        <v>843</v>
      </c>
      <c r="B7177" s="360" t="s">
        <v>1252</v>
      </c>
      <c r="C7177" s="376" t="s">
        <v>442</v>
      </c>
      <c r="D7177" s="52">
        <v>7</v>
      </c>
      <c r="F7177" s="8" t="s">
        <v>1323</v>
      </c>
      <c r="G7177" s="8">
        <v>45</v>
      </c>
      <c r="H7177" s="216" t="s">
        <v>1434</v>
      </c>
      <c r="I7177" s="8">
        <f t="shared" si="144"/>
        <v>52</v>
      </c>
      <c r="J7177" s="372"/>
    </row>
    <row r="7178" spans="1:10" ht="15" customHeight="1" x14ac:dyDescent="0.2">
      <c r="A7178" s="8">
        <v>842</v>
      </c>
      <c r="B7178" s="360" t="s">
        <v>1252</v>
      </c>
      <c r="C7178" s="377" t="s">
        <v>441</v>
      </c>
      <c r="D7178" s="8">
        <v>19</v>
      </c>
      <c r="F7178" s="52" t="s">
        <v>392</v>
      </c>
      <c r="G7178" s="52">
        <v>13</v>
      </c>
      <c r="I7178" s="8">
        <f t="shared" si="144"/>
        <v>32</v>
      </c>
      <c r="J7178" s="372"/>
    </row>
    <row r="7179" spans="1:10" ht="15" customHeight="1" x14ac:dyDescent="0.2">
      <c r="A7179" s="8">
        <v>841</v>
      </c>
      <c r="B7179" s="360" t="s">
        <v>1252</v>
      </c>
      <c r="C7179" s="376" t="s">
        <v>1347</v>
      </c>
      <c r="D7179" s="52">
        <v>14</v>
      </c>
      <c r="F7179" s="8" t="s">
        <v>1355</v>
      </c>
      <c r="G7179" s="8">
        <v>34</v>
      </c>
      <c r="I7179" s="8">
        <f t="shared" si="144"/>
        <v>48</v>
      </c>
      <c r="J7179" s="372"/>
    </row>
    <row r="7180" spans="1:10" ht="15" customHeight="1" x14ac:dyDescent="0.2">
      <c r="A7180" s="8">
        <v>840</v>
      </c>
      <c r="B7180" s="360" t="s">
        <v>1252</v>
      </c>
      <c r="C7180" s="376" t="s">
        <v>397</v>
      </c>
      <c r="D7180" s="52">
        <v>14</v>
      </c>
      <c r="F7180" s="8" t="s">
        <v>439</v>
      </c>
      <c r="G7180" s="8">
        <v>28</v>
      </c>
      <c r="I7180" s="8">
        <f t="shared" si="144"/>
        <v>42</v>
      </c>
      <c r="J7180" s="372"/>
    </row>
    <row r="7181" spans="1:10" ht="15" customHeight="1" x14ac:dyDescent="0.2">
      <c r="A7181" s="8">
        <v>839</v>
      </c>
      <c r="B7181" s="360" t="s">
        <v>1252</v>
      </c>
      <c r="C7181" s="376" t="s">
        <v>1352</v>
      </c>
      <c r="D7181" s="52">
        <v>0</v>
      </c>
      <c r="F7181" s="8" t="s">
        <v>1351</v>
      </c>
      <c r="G7181" s="8">
        <v>31</v>
      </c>
      <c r="I7181" s="8">
        <f t="shared" si="144"/>
        <v>31</v>
      </c>
      <c r="J7181" s="372"/>
    </row>
    <row r="7182" spans="1:10" ht="15" customHeight="1" x14ac:dyDescent="0.2">
      <c r="A7182" s="8">
        <v>838</v>
      </c>
      <c r="B7182" s="360" t="s">
        <v>1252</v>
      </c>
      <c r="C7182" s="377" t="s">
        <v>400</v>
      </c>
      <c r="D7182" s="8">
        <v>34</v>
      </c>
      <c r="F7182" s="52" t="s">
        <v>386</v>
      </c>
      <c r="G7182" s="52">
        <v>10</v>
      </c>
      <c r="I7182" s="8">
        <f t="shared" si="144"/>
        <v>44</v>
      </c>
      <c r="J7182" s="372"/>
    </row>
    <row r="7183" spans="1:10" ht="15" customHeight="1" x14ac:dyDescent="0.2">
      <c r="A7183" s="8">
        <v>837</v>
      </c>
      <c r="B7183" s="360" t="s">
        <v>1252</v>
      </c>
      <c r="C7183" s="376" t="s">
        <v>422</v>
      </c>
      <c r="D7183" s="52">
        <v>14</v>
      </c>
      <c r="F7183" s="8" t="s">
        <v>121</v>
      </c>
      <c r="G7183" s="8">
        <v>24</v>
      </c>
      <c r="I7183" s="8">
        <f t="shared" si="144"/>
        <v>38</v>
      </c>
      <c r="J7183" s="372"/>
    </row>
    <row r="7184" spans="1:10" ht="15" customHeight="1" x14ac:dyDescent="0.2">
      <c r="A7184" s="8">
        <v>836</v>
      </c>
      <c r="B7184" s="360" t="s">
        <v>1252</v>
      </c>
      <c r="C7184" s="377" t="s">
        <v>379</v>
      </c>
      <c r="D7184" s="8">
        <v>33</v>
      </c>
      <c r="F7184" s="52" t="s">
        <v>154</v>
      </c>
      <c r="G7184" s="52">
        <v>17</v>
      </c>
      <c r="I7184" s="8">
        <f t="shared" si="144"/>
        <v>50</v>
      </c>
      <c r="J7184" s="372"/>
    </row>
    <row r="7185" spans="1:10" ht="15" customHeight="1" x14ac:dyDescent="0.2">
      <c r="A7185" s="8">
        <v>835</v>
      </c>
      <c r="B7185" s="360" t="s">
        <v>1252</v>
      </c>
      <c r="C7185" s="377" t="s">
        <v>404</v>
      </c>
      <c r="D7185" s="8">
        <v>23</v>
      </c>
      <c r="F7185" s="52" t="s">
        <v>1353</v>
      </c>
      <c r="G7185" s="52">
        <v>13</v>
      </c>
      <c r="I7185" s="8">
        <f t="shared" si="144"/>
        <v>36</v>
      </c>
      <c r="J7185" s="372"/>
    </row>
    <row r="7186" spans="1:10" ht="15" customHeight="1" x14ac:dyDescent="0.2">
      <c r="A7186" s="8">
        <v>834</v>
      </c>
      <c r="B7186" s="365" t="s">
        <v>1253</v>
      </c>
      <c r="C7186" s="8" t="s">
        <v>138</v>
      </c>
      <c r="D7186" s="8">
        <v>24</v>
      </c>
      <c r="F7186" s="52" t="s">
        <v>397</v>
      </c>
      <c r="G7186" s="52">
        <v>16</v>
      </c>
      <c r="I7186" s="8">
        <f t="shared" si="144"/>
        <v>40</v>
      </c>
      <c r="J7186" s="372"/>
    </row>
    <row r="7187" spans="1:10" ht="15" customHeight="1" x14ac:dyDescent="0.2">
      <c r="A7187" s="8">
        <v>833</v>
      </c>
      <c r="B7187" s="365" t="s">
        <v>1253</v>
      </c>
      <c r="C7187" s="52" t="s">
        <v>1355</v>
      </c>
      <c r="D7187" s="52">
        <v>13</v>
      </c>
      <c r="F7187" s="8" t="s">
        <v>154</v>
      </c>
      <c r="G7187" s="8">
        <v>31</v>
      </c>
      <c r="I7187" s="8">
        <f t="shared" si="144"/>
        <v>44</v>
      </c>
      <c r="J7187" s="372"/>
    </row>
    <row r="7188" spans="1:10" ht="15" customHeight="1" x14ac:dyDescent="0.2">
      <c r="A7188" s="8">
        <v>832</v>
      </c>
      <c r="B7188" s="365" t="s">
        <v>1253</v>
      </c>
      <c r="C7188" s="52" t="s">
        <v>514</v>
      </c>
      <c r="D7188" s="52">
        <v>10</v>
      </c>
      <c r="F7188" s="8" t="s">
        <v>516</v>
      </c>
      <c r="G7188" s="8">
        <v>34</v>
      </c>
      <c r="I7188" s="8">
        <f t="shared" si="144"/>
        <v>44</v>
      </c>
      <c r="J7188" s="372"/>
    </row>
    <row r="7189" spans="1:10" ht="15" customHeight="1" x14ac:dyDescent="0.2">
      <c r="A7189" s="8">
        <v>831</v>
      </c>
      <c r="B7189" s="365" t="s">
        <v>1253</v>
      </c>
      <c r="C7189" s="8" t="s">
        <v>187</v>
      </c>
      <c r="D7189" s="8">
        <v>24</v>
      </c>
      <c r="F7189" s="52" t="s">
        <v>540</v>
      </c>
      <c r="G7189" s="52">
        <v>10</v>
      </c>
      <c r="I7189" s="8">
        <f t="shared" si="144"/>
        <v>34</v>
      </c>
      <c r="J7189" s="372"/>
    </row>
    <row r="7190" spans="1:10" ht="15" customHeight="1" x14ac:dyDescent="0.2">
      <c r="A7190" s="8">
        <v>830</v>
      </c>
      <c r="B7190" s="365" t="s">
        <v>1253</v>
      </c>
      <c r="C7190" s="52" t="s">
        <v>409</v>
      </c>
      <c r="D7190" s="52">
        <v>21</v>
      </c>
      <c r="F7190" s="8" t="s">
        <v>139</v>
      </c>
      <c r="G7190" s="8">
        <v>28</v>
      </c>
      <c r="I7190" s="8">
        <f t="shared" si="144"/>
        <v>49</v>
      </c>
      <c r="J7190" s="372"/>
    </row>
    <row r="7191" spans="1:10" ht="15" customHeight="1" x14ac:dyDescent="0.2">
      <c r="A7191" s="8">
        <v>829</v>
      </c>
      <c r="B7191" s="365" t="s">
        <v>1253</v>
      </c>
      <c r="C7191" s="8" t="s">
        <v>8219</v>
      </c>
      <c r="D7191" s="8">
        <v>31</v>
      </c>
      <c r="F7191" s="52" t="s">
        <v>379</v>
      </c>
      <c r="G7191" s="52">
        <v>20</v>
      </c>
      <c r="H7191" s="216" t="s">
        <v>1448</v>
      </c>
      <c r="I7191" s="8">
        <f t="shared" si="144"/>
        <v>51</v>
      </c>
      <c r="J7191" s="372"/>
    </row>
    <row r="7192" spans="1:10" ht="15" customHeight="1" x14ac:dyDescent="0.2">
      <c r="A7192" s="8">
        <v>828</v>
      </c>
      <c r="B7192" s="365" t="s">
        <v>1253</v>
      </c>
      <c r="C7192" s="8" t="s">
        <v>441</v>
      </c>
      <c r="D7192" s="8">
        <v>17</v>
      </c>
      <c r="F7192" s="52" t="s">
        <v>256</v>
      </c>
      <c r="G7192" s="52">
        <v>0</v>
      </c>
      <c r="I7192" s="8">
        <f t="shared" si="144"/>
        <v>17</v>
      </c>
      <c r="J7192" s="372"/>
    </row>
    <row r="7193" spans="1:10" ht="15" customHeight="1" x14ac:dyDescent="0.2">
      <c r="A7193" s="8">
        <v>827</v>
      </c>
      <c r="B7193" s="365" t="s">
        <v>1253</v>
      </c>
      <c r="C7193" s="52" t="s">
        <v>1351</v>
      </c>
      <c r="D7193" s="52">
        <v>21</v>
      </c>
      <c r="E7193" s="52" t="s">
        <v>777</v>
      </c>
      <c r="F7193" s="8" t="s">
        <v>422</v>
      </c>
      <c r="G7193" s="8">
        <v>27</v>
      </c>
      <c r="I7193" s="8">
        <f t="shared" si="144"/>
        <v>48</v>
      </c>
      <c r="J7193" s="372"/>
    </row>
    <row r="7194" spans="1:10" ht="15" customHeight="1" x14ac:dyDescent="0.2">
      <c r="A7194" s="8">
        <v>826</v>
      </c>
      <c r="B7194" s="365" t="s">
        <v>1253</v>
      </c>
      <c r="C7194" s="8" t="s">
        <v>1323</v>
      </c>
      <c r="D7194" s="8">
        <v>38</v>
      </c>
      <c r="F7194" s="52" t="s">
        <v>1347</v>
      </c>
      <c r="G7194" s="52">
        <v>10</v>
      </c>
      <c r="I7194" s="8">
        <f t="shared" si="144"/>
        <v>48</v>
      </c>
      <c r="J7194" s="372"/>
    </row>
    <row r="7195" spans="1:10" ht="15" customHeight="1" x14ac:dyDescent="0.2">
      <c r="A7195" s="8">
        <v>825</v>
      </c>
      <c r="B7195" s="365" t="s">
        <v>1253</v>
      </c>
      <c r="C7195" s="8" t="s">
        <v>121</v>
      </c>
      <c r="D7195" s="8">
        <v>48</v>
      </c>
      <c r="F7195" s="52" t="s">
        <v>1352</v>
      </c>
      <c r="G7195" s="52">
        <v>13</v>
      </c>
      <c r="I7195" s="8">
        <f t="shared" si="144"/>
        <v>61</v>
      </c>
      <c r="J7195" s="372"/>
    </row>
    <row r="7196" spans="1:10" ht="15" customHeight="1" x14ac:dyDescent="0.2">
      <c r="A7196" s="8">
        <v>824</v>
      </c>
      <c r="B7196" s="365" t="s">
        <v>1253</v>
      </c>
      <c r="C7196" s="52" t="s">
        <v>319</v>
      </c>
      <c r="D7196" s="52">
        <v>21</v>
      </c>
      <c r="F7196" s="8" t="s">
        <v>243</v>
      </c>
      <c r="G7196" s="8">
        <v>28</v>
      </c>
      <c r="I7196" s="8">
        <f t="shared" si="144"/>
        <v>49</v>
      </c>
      <c r="J7196" s="372"/>
    </row>
    <row r="7197" spans="1:10" ht="15" customHeight="1" x14ac:dyDescent="0.2">
      <c r="A7197" s="8">
        <v>823</v>
      </c>
      <c r="B7197" s="365" t="s">
        <v>1253</v>
      </c>
      <c r="C7197" s="8" t="s">
        <v>400</v>
      </c>
      <c r="D7197" s="8">
        <v>40</v>
      </c>
      <c r="F7197" s="52" t="s">
        <v>295</v>
      </c>
      <c r="G7197" s="52">
        <v>24</v>
      </c>
      <c r="I7197" s="8">
        <f t="shared" ref="I7197:I7260" si="145">D7197+G7197</f>
        <v>64</v>
      </c>
      <c r="J7197" s="372"/>
    </row>
    <row r="7198" spans="1:10" ht="15" customHeight="1" x14ac:dyDescent="0.2">
      <c r="A7198" s="8">
        <v>822</v>
      </c>
      <c r="B7198" s="365" t="s">
        <v>1253</v>
      </c>
      <c r="C7198" s="8" t="s">
        <v>439</v>
      </c>
      <c r="D7198" s="8">
        <v>17</v>
      </c>
      <c r="F7198" s="52" t="s">
        <v>442</v>
      </c>
      <c r="G7198" s="52">
        <v>10</v>
      </c>
      <c r="I7198" s="8">
        <f t="shared" si="145"/>
        <v>27</v>
      </c>
      <c r="J7198" s="372"/>
    </row>
    <row r="7199" spans="1:10" ht="15" customHeight="1" x14ac:dyDescent="0.2">
      <c r="A7199" s="8">
        <v>821</v>
      </c>
      <c r="B7199" s="360" t="s">
        <v>1254</v>
      </c>
      <c r="C7199" s="376" t="s">
        <v>392</v>
      </c>
      <c r="D7199" s="52">
        <v>27</v>
      </c>
      <c r="F7199" s="8" t="s">
        <v>404</v>
      </c>
      <c r="G7199" s="8">
        <v>41</v>
      </c>
      <c r="I7199" s="8">
        <f t="shared" si="145"/>
        <v>68</v>
      </c>
      <c r="J7199" s="372"/>
    </row>
    <row r="7200" spans="1:10" ht="15" customHeight="1" x14ac:dyDescent="0.2">
      <c r="A7200" s="8">
        <v>820</v>
      </c>
      <c r="B7200" s="360" t="s">
        <v>1254</v>
      </c>
      <c r="C7200" s="376" t="s">
        <v>139</v>
      </c>
      <c r="D7200" s="52">
        <v>7</v>
      </c>
      <c r="F7200" s="8" t="s">
        <v>319</v>
      </c>
      <c r="G7200" s="8">
        <v>38</v>
      </c>
      <c r="I7200" s="8">
        <f t="shared" si="145"/>
        <v>45</v>
      </c>
      <c r="J7200" s="372"/>
    </row>
    <row r="7201" spans="1:10" ht="15" customHeight="1" x14ac:dyDescent="0.2">
      <c r="A7201" s="8">
        <v>819</v>
      </c>
      <c r="B7201" s="360" t="s">
        <v>1254</v>
      </c>
      <c r="C7201" s="376" t="s">
        <v>256</v>
      </c>
      <c r="D7201" s="52">
        <v>3</v>
      </c>
      <c r="F7201" s="8" t="s">
        <v>409</v>
      </c>
      <c r="G7201" s="8">
        <v>41</v>
      </c>
      <c r="I7201" s="8">
        <f t="shared" si="145"/>
        <v>44</v>
      </c>
      <c r="J7201" s="372"/>
    </row>
    <row r="7202" spans="1:10" ht="15" customHeight="1" x14ac:dyDescent="0.2">
      <c r="A7202" s="8">
        <v>818</v>
      </c>
      <c r="B7202" s="360" t="s">
        <v>1254</v>
      </c>
      <c r="C7202" s="377" t="s">
        <v>154</v>
      </c>
      <c r="D7202" s="8">
        <v>30</v>
      </c>
      <c r="F7202" s="52" t="s">
        <v>386</v>
      </c>
      <c r="G7202" s="52">
        <v>17</v>
      </c>
      <c r="I7202" s="8">
        <f t="shared" si="145"/>
        <v>47</v>
      </c>
      <c r="J7202" s="372"/>
    </row>
    <row r="7203" spans="1:10" ht="15" customHeight="1" x14ac:dyDescent="0.2">
      <c r="A7203" s="8">
        <v>817</v>
      </c>
      <c r="B7203" s="360" t="s">
        <v>1254</v>
      </c>
      <c r="C7203" s="377" t="s">
        <v>516</v>
      </c>
      <c r="D7203" s="8">
        <v>49</v>
      </c>
      <c r="F7203" s="52" t="s">
        <v>379</v>
      </c>
      <c r="G7203" s="52">
        <v>6</v>
      </c>
      <c r="I7203" s="8">
        <f t="shared" si="145"/>
        <v>55</v>
      </c>
      <c r="J7203" s="372"/>
    </row>
    <row r="7204" spans="1:10" ht="15" customHeight="1" x14ac:dyDescent="0.2">
      <c r="A7204" s="8">
        <v>816</v>
      </c>
      <c r="B7204" s="360" t="s">
        <v>1254</v>
      </c>
      <c r="C7204" s="376" t="s">
        <v>1323</v>
      </c>
      <c r="D7204" s="52">
        <v>17</v>
      </c>
      <c r="E7204" s="52" t="s">
        <v>777</v>
      </c>
      <c r="F7204" s="8" t="s">
        <v>439</v>
      </c>
      <c r="G7204" s="8">
        <v>20</v>
      </c>
      <c r="I7204" s="8">
        <f t="shared" si="145"/>
        <v>37</v>
      </c>
      <c r="J7204" s="372"/>
    </row>
    <row r="7205" spans="1:10" ht="15" customHeight="1" x14ac:dyDescent="0.2">
      <c r="A7205" s="8">
        <v>815</v>
      </c>
      <c r="B7205" s="360" t="s">
        <v>1254</v>
      </c>
      <c r="C7205" s="376" t="s">
        <v>514</v>
      </c>
      <c r="D7205" s="52">
        <v>24</v>
      </c>
      <c r="F7205" s="8" t="s">
        <v>442</v>
      </c>
      <c r="G7205" s="8">
        <v>38</v>
      </c>
      <c r="H7205" s="216" t="s">
        <v>1415</v>
      </c>
      <c r="I7205" s="8">
        <f t="shared" si="145"/>
        <v>62</v>
      </c>
      <c r="J7205" s="372"/>
    </row>
    <row r="7206" spans="1:10" ht="15" customHeight="1" x14ac:dyDescent="0.2">
      <c r="A7206" s="8">
        <v>814</v>
      </c>
      <c r="B7206" s="360" t="s">
        <v>1254</v>
      </c>
      <c r="C7206" s="377" t="s">
        <v>243</v>
      </c>
      <c r="D7206" s="8">
        <v>31</v>
      </c>
      <c r="F7206" s="52" t="s">
        <v>1347</v>
      </c>
      <c r="G7206" s="52">
        <v>7</v>
      </c>
      <c r="I7206" s="8">
        <f t="shared" si="145"/>
        <v>38</v>
      </c>
      <c r="J7206" s="372"/>
    </row>
    <row r="7207" spans="1:10" ht="15" customHeight="1" x14ac:dyDescent="0.2">
      <c r="A7207" s="8">
        <v>813</v>
      </c>
      <c r="B7207" s="360" t="s">
        <v>1254</v>
      </c>
      <c r="C7207" s="376" t="s">
        <v>138</v>
      </c>
      <c r="D7207" s="52">
        <v>30</v>
      </c>
      <c r="F7207" s="8" t="s">
        <v>187</v>
      </c>
      <c r="G7207" s="8">
        <v>34</v>
      </c>
      <c r="I7207" s="8">
        <f t="shared" si="145"/>
        <v>64</v>
      </c>
      <c r="J7207" s="372"/>
    </row>
    <row r="7208" spans="1:10" ht="15" customHeight="1" x14ac:dyDescent="0.2">
      <c r="A7208" s="8">
        <v>812</v>
      </c>
      <c r="B7208" s="360" t="s">
        <v>1254</v>
      </c>
      <c r="C7208" s="377" t="s">
        <v>1353</v>
      </c>
      <c r="D7208" s="8">
        <v>24</v>
      </c>
      <c r="F7208" s="52" t="s">
        <v>752</v>
      </c>
      <c r="G7208" s="52">
        <v>19</v>
      </c>
      <c r="I7208" s="8">
        <f t="shared" si="145"/>
        <v>43</v>
      </c>
      <c r="J7208" s="372"/>
    </row>
    <row r="7209" spans="1:10" ht="15" customHeight="1" x14ac:dyDescent="0.2">
      <c r="A7209" s="8">
        <v>811</v>
      </c>
      <c r="B7209" s="360" t="s">
        <v>1254</v>
      </c>
      <c r="C7209" s="376" t="s">
        <v>295</v>
      </c>
      <c r="D7209" s="52">
        <v>3</v>
      </c>
      <c r="F7209" s="8" t="s">
        <v>441</v>
      </c>
      <c r="G7209" s="8">
        <v>13</v>
      </c>
      <c r="I7209" s="8">
        <f t="shared" si="145"/>
        <v>16</v>
      </c>
      <c r="J7209" s="372"/>
    </row>
    <row r="7210" spans="1:10" ht="15" customHeight="1" x14ac:dyDescent="0.2">
      <c r="A7210" s="8">
        <v>810</v>
      </c>
      <c r="B7210" s="360" t="s">
        <v>1254</v>
      </c>
      <c r="C7210" s="376" t="s">
        <v>400</v>
      </c>
      <c r="D7210" s="52">
        <v>5</v>
      </c>
      <c r="F7210" s="8" t="s">
        <v>1355</v>
      </c>
      <c r="G7210" s="8">
        <v>20</v>
      </c>
      <c r="I7210" s="8">
        <f t="shared" si="145"/>
        <v>25</v>
      </c>
      <c r="J7210" s="372"/>
    </row>
    <row r="7211" spans="1:10" ht="15" customHeight="1" x14ac:dyDescent="0.2">
      <c r="A7211" s="8">
        <v>809</v>
      </c>
      <c r="B7211" s="365" t="s">
        <v>1255</v>
      </c>
      <c r="C7211" s="52" t="s">
        <v>386</v>
      </c>
      <c r="D7211" s="52">
        <v>9</v>
      </c>
      <c r="F7211" s="8" t="s">
        <v>1353</v>
      </c>
      <c r="G7211" s="8">
        <v>17</v>
      </c>
      <c r="I7211" s="8">
        <f t="shared" si="145"/>
        <v>26</v>
      </c>
      <c r="J7211" s="372"/>
    </row>
    <row r="7212" spans="1:10" ht="15" customHeight="1" x14ac:dyDescent="0.2">
      <c r="A7212" s="8">
        <v>808</v>
      </c>
      <c r="B7212" s="365" t="s">
        <v>1255</v>
      </c>
      <c r="C7212" s="52" t="s">
        <v>1352</v>
      </c>
      <c r="D7212" s="52">
        <v>13</v>
      </c>
      <c r="F7212" s="8" t="s">
        <v>422</v>
      </c>
      <c r="G7212" s="8">
        <v>38</v>
      </c>
      <c r="I7212" s="8">
        <f t="shared" si="145"/>
        <v>51</v>
      </c>
      <c r="J7212" s="372"/>
    </row>
    <row r="7213" spans="1:10" ht="15" customHeight="1" x14ac:dyDescent="0.2">
      <c r="A7213" s="8">
        <v>807</v>
      </c>
      <c r="B7213" s="365" t="s">
        <v>1255</v>
      </c>
      <c r="C7213" s="8" t="s">
        <v>392</v>
      </c>
      <c r="D7213" s="8">
        <v>30</v>
      </c>
      <c r="F7213" s="52" t="s">
        <v>752</v>
      </c>
      <c r="G7213" s="52">
        <v>17</v>
      </c>
      <c r="I7213" s="8">
        <f t="shared" si="145"/>
        <v>47</v>
      </c>
      <c r="J7213" s="372"/>
    </row>
    <row r="7214" spans="1:10" ht="15" customHeight="1" x14ac:dyDescent="0.2">
      <c r="A7214" s="8">
        <v>806</v>
      </c>
      <c r="B7214" s="365" t="s">
        <v>1255</v>
      </c>
      <c r="C7214" s="8" t="s">
        <v>1355</v>
      </c>
      <c r="D7214" s="8">
        <v>16</v>
      </c>
      <c r="F7214" s="52" t="s">
        <v>1323</v>
      </c>
      <c r="G7214" s="52">
        <v>3</v>
      </c>
      <c r="I7214" s="8">
        <f t="shared" si="145"/>
        <v>19</v>
      </c>
      <c r="J7214" s="372"/>
    </row>
    <row r="7215" spans="1:10" ht="15" customHeight="1" x14ac:dyDescent="0.2">
      <c r="A7215" s="8">
        <v>805</v>
      </c>
      <c r="B7215" s="365" t="s">
        <v>1255</v>
      </c>
      <c r="C7215" s="52" t="s">
        <v>154</v>
      </c>
      <c r="D7215" s="52">
        <v>27</v>
      </c>
      <c r="F7215" s="8" t="s">
        <v>514</v>
      </c>
      <c r="G7215" s="8">
        <v>31</v>
      </c>
      <c r="I7215" s="8">
        <f t="shared" si="145"/>
        <v>58</v>
      </c>
      <c r="J7215" s="372"/>
    </row>
    <row r="7216" spans="1:10" ht="15" customHeight="1" x14ac:dyDescent="0.2">
      <c r="A7216" s="8">
        <v>804</v>
      </c>
      <c r="B7216" s="365" t="s">
        <v>1255</v>
      </c>
      <c r="C7216" s="52" t="s">
        <v>139</v>
      </c>
      <c r="D7216" s="52">
        <v>21</v>
      </c>
      <c r="E7216" s="52" t="s">
        <v>777</v>
      </c>
      <c r="F7216" s="8" t="s">
        <v>121</v>
      </c>
      <c r="G7216" s="8">
        <v>27</v>
      </c>
      <c r="I7216" s="8">
        <f t="shared" si="145"/>
        <v>48</v>
      </c>
      <c r="J7216" s="372"/>
    </row>
    <row r="7217" spans="1:10" ht="15" customHeight="1" x14ac:dyDescent="0.2">
      <c r="A7217" s="8">
        <v>803</v>
      </c>
      <c r="B7217" s="365" t="s">
        <v>1255</v>
      </c>
      <c r="C7217" s="8" t="s">
        <v>516</v>
      </c>
      <c r="D7217" s="8">
        <v>26</v>
      </c>
      <c r="F7217" s="52" t="s">
        <v>295</v>
      </c>
      <c r="G7217" s="52">
        <v>3</v>
      </c>
      <c r="I7217" s="8">
        <f t="shared" si="145"/>
        <v>29</v>
      </c>
      <c r="J7217" s="372"/>
    </row>
    <row r="7218" spans="1:10" ht="15" customHeight="1" x14ac:dyDescent="0.2">
      <c r="A7218" s="8">
        <v>802</v>
      </c>
      <c r="B7218" s="365" t="s">
        <v>1255</v>
      </c>
      <c r="C7218" s="52" t="s">
        <v>1347</v>
      </c>
      <c r="D7218" s="52">
        <v>24</v>
      </c>
      <c r="F7218" s="8" t="s">
        <v>442</v>
      </c>
      <c r="G7218" s="8">
        <v>63</v>
      </c>
      <c r="H7218" s="216" t="s">
        <v>1415</v>
      </c>
      <c r="I7218" s="8">
        <f t="shared" si="145"/>
        <v>87</v>
      </c>
      <c r="J7218" s="372"/>
    </row>
    <row r="7219" spans="1:10" ht="15" customHeight="1" x14ac:dyDescent="0.2">
      <c r="A7219" s="8">
        <v>801</v>
      </c>
      <c r="B7219" s="365" t="s">
        <v>1255</v>
      </c>
      <c r="C7219" s="52" t="s">
        <v>319</v>
      </c>
      <c r="D7219" s="52">
        <v>26</v>
      </c>
      <c r="F7219" s="8" t="s">
        <v>256</v>
      </c>
      <c r="G7219" s="8">
        <v>41</v>
      </c>
      <c r="I7219" s="8">
        <f t="shared" si="145"/>
        <v>67</v>
      </c>
      <c r="J7219" s="372"/>
    </row>
    <row r="7220" spans="1:10" ht="15" customHeight="1" x14ac:dyDescent="0.2">
      <c r="A7220" s="8">
        <v>800</v>
      </c>
      <c r="B7220" s="365" t="s">
        <v>1255</v>
      </c>
      <c r="C7220" s="52" t="s">
        <v>397</v>
      </c>
      <c r="D7220" s="52">
        <v>23</v>
      </c>
      <c r="F7220" s="8" t="s">
        <v>1351</v>
      </c>
      <c r="G7220" s="8">
        <v>24</v>
      </c>
      <c r="I7220" s="8">
        <f t="shared" si="145"/>
        <v>47</v>
      </c>
      <c r="J7220" s="372"/>
    </row>
    <row r="7221" spans="1:10" ht="15" customHeight="1" x14ac:dyDescent="0.2">
      <c r="A7221" s="8">
        <v>799</v>
      </c>
      <c r="B7221" s="365" t="s">
        <v>1255</v>
      </c>
      <c r="C7221" s="52" t="s">
        <v>404</v>
      </c>
      <c r="D7221" s="52">
        <v>24</v>
      </c>
      <c r="F7221" s="8" t="s">
        <v>400</v>
      </c>
      <c r="G7221" s="8">
        <v>27</v>
      </c>
      <c r="I7221" s="8">
        <f t="shared" si="145"/>
        <v>51</v>
      </c>
      <c r="J7221" s="372"/>
    </row>
    <row r="7222" spans="1:10" ht="15" customHeight="1" x14ac:dyDescent="0.2">
      <c r="A7222" s="8">
        <v>798</v>
      </c>
      <c r="B7222" s="365" t="s">
        <v>1255</v>
      </c>
      <c r="C7222" s="8" t="s">
        <v>409</v>
      </c>
      <c r="D7222" s="8">
        <v>16</v>
      </c>
      <c r="F7222" s="52" t="s">
        <v>441</v>
      </c>
      <c r="G7222" s="52">
        <v>9</v>
      </c>
      <c r="I7222" s="8">
        <f t="shared" si="145"/>
        <v>25</v>
      </c>
      <c r="J7222" s="372"/>
    </row>
    <row r="7223" spans="1:10" ht="15" customHeight="1" x14ac:dyDescent="0.2">
      <c r="A7223" s="8">
        <v>797</v>
      </c>
      <c r="B7223" s="365" t="s">
        <v>1255</v>
      </c>
      <c r="C7223" s="52" t="s">
        <v>379</v>
      </c>
      <c r="D7223" s="52">
        <v>3</v>
      </c>
      <c r="F7223" s="8" t="s">
        <v>540</v>
      </c>
      <c r="G7223" s="8">
        <v>47</v>
      </c>
      <c r="I7223" s="8">
        <f t="shared" si="145"/>
        <v>50</v>
      </c>
      <c r="J7223" s="372"/>
    </row>
    <row r="7224" spans="1:10" ht="15" customHeight="1" x14ac:dyDescent="0.2">
      <c r="A7224" s="8">
        <v>796</v>
      </c>
      <c r="B7224" s="360" t="s">
        <v>1256</v>
      </c>
      <c r="C7224" s="377" t="s">
        <v>295</v>
      </c>
      <c r="D7224" s="8">
        <v>24</v>
      </c>
      <c r="F7224" s="52" t="s">
        <v>154</v>
      </c>
      <c r="G7224" s="52">
        <v>16</v>
      </c>
      <c r="I7224" s="8">
        <f t="shared" si="145"/>
        <v>40</v>
      </c>
      <c r="J7224" s="372"/>
    </row>
    <row r="7225" spans="1:10" ht="15" customHeight="1" x14ac:dyDescent="0.2">
      <c r="A7225" s="8">
        <v>795</v>
      </c>
      <c r="B7225" s="360" t="s">
        <v>1256</v>
      </c>
      <c r="C7225" s="376" t="s">
        <v>256</v>
      </c>
      <c r="D7225" s="52">
        <v>17</v>
      </c>
      <c r="F7225" s="8" t="s">
        <v>379</v>
      </c>
      <c r="G7225" s="8">
        <v>29</v>
      </c>
      <c r="I7225" s="8">
        <f t="shared" si="145"/>
        <v>46</v>
      </c>
      <c r="J7225" s="372"/>
    </row>
    <row r="7226" spans="1:10" ht="15" customHeight="1" x14ac:dyDescent="0.2">
      <c r="A7226" s="8">
        <v>794</v>
      </c>
      <c r="B7226" s="360" t="s">
        <v>1256</v>
      </c>
      <c r="C7226" s="376" t="s">
        <v>409</v>
      </c>
      <c r="D7226" s="52">
        <v>20</v>
      </c>
      <c r="E7226" s="52" t="s">
        <v>777</v>
      </c>
      <c r="F7226" s="8" t="s">
        <v>516</v>
      </c>
      <c r="G7226" s="8">
        <v>26</v>
      </c>
      <c r="I7226" s="8">
        <f t="shared" si="145"/>
        <v>46</v>
      </c>
      <c r="J7226" s="372"/>
    </row>
    <row r="7227" spans="1:10" ht="15" customHeight="1" x14ac:dyDescent="0.2">
      <c r="A7227" s="8">
        <v>793</v>
      </c>
      <c r="B7227" s="360" t="s">
        <v>1256</v>
      </c>
      <c r="C7227" s="377" t="s">
        <v>422</v>
      </c>
      <c r="D7227" s="8">
        <v>41</v>
      </c>
      <c r="F7227" s="52" t="s">
        <v>397</v>
      </c>
      <c r="G7227" s="52">
        <v>0</v>
      </c>
      <c r="I7227" s="8">
        <f t="shared" si="145"/>
        <v>41</v>
      </c>
      <c r="J7227" s="372"/>
    </row>
    <row r="7228" spans="1:10" ht="15" customHeight="1" x14ac:dyDescent="0.2">
      <c r="A7228" s="8">
        <v>792</v>
      </c>
      <c r="B7228" s="360" t="s">
        <v>1256</v>
      </c>
      <c r="C7228" s="52" t="s">
        <v>8219</v>
      </c>
      <c r="D7228" s="52">
        <v>17</v>
      </c>
      <c r="F7228" s="8" t="s">
        <v>386</v>
      </c>
      <c r="G7228" s="8">
        <v>43</v>
      </c>
      <c r="I7228" s="8">
        <f t="shared" si="145"/>
        <v>60</v>
      </c>
      <c r="J7228" s="372"/>
    </row>
    <row r="7229" spans="1:10" ht="15" customHeight="1" x14ac:dyDescent="0.2">
      <c r="A7229" s="8">
        <v>791</v>
      </c>
      <c r="B7229" s="360" t="s">
        <v>1256</v>
      </c>
      <c r="C7229" s="376" t="s">
        <v>441</v>
      </c>
      <c r="D7229" s="52">
        <v>10</v>
      </c>
      <c r="F7229" s="8" t="s">
        <v>139</v>
      </c>
      <c r="G7229" s="8">
        <v>14</v>
      </c>
      <c r="I7229" s="8">
        <f t="shared" si="145"/>
        <v>24</v>
      </c>
      <c r="J7229" s="372"/>
    </row>
    <row r="7230" spans="1:10" ht="15" customHeight="1" x14ac:dyDescent="0.2">
      <c r="A7230" s="8">
        <v>790</v>
      </c>
      <c r="B7230" s="360" t="s">
        <v>1256</v>
      </c>
      <c r="C7230" s="377" t="s">
        <v>1351</v>
      </c>
      <c r="D7230" s="8">
        <v>27</v>
      </c>
      <c r="F7230" s="52" t="s">
        <v>243</v>
      </c>
      <c r="G7230" s="52">
        <v>24</v>
      </c>
      <c r="I7230" s="8">
        <f t="shared" si="145"/>
        <v>51</v>
      </c>
      <c r="J7230" s="372"/>
    </row>
    <row r="7231" spans="1:10" ht="15" customHeight="1" x14ac:dyDescent="0.2">
      <c r="A7231" s="8">
        <v>789</v>
      </c>
      <c r="B7231" s="360" t="s">
        <v>1256</v>
      </c>
      <c r="C7231" s="376" t="s">
        <v>514</v>
      </c>
      <c r="D7231" s="52">
        <v>7</v>
      </c>
      <c r="F7231" s="8" t="s">
        <v>319</v>
      </c>
      <c r="G7231" s="8">
        <v>27</v>
      </c>
      <c r="I7231" s="8">
        <f t="shared" si="145"/>
        <v>34</v>
      </c>
      <c r="J7231" s="372"/>
    </row>
    <row r="7232" spans="1:10" ht="15" customHeight="1" x14ac:dyDescent="0.2">
      <c r="A7232" s="8">
        <v>788</v>
      </c>
      <c r="B7232" s="360" t="s">
        <v>1256</v>
      </c>
      <c r="C7232" s="376" t="s">
        <v>540</v>
      </c>
      <c r="D7232" s="52">
        <v>0</v>
      </c>
      <c r="F7232" s="8" t="s">
        <v>439</v>
      </c>
      <c r="G7232" s="8">
        <v>42</v>
      </c>
      <c r="H7232" s="216" t="s">
        <v>1449</v>
      </c>
      <c r="I7232" s="8">
        <f t="shared" si="145"/>
        <v>42</v>
      </c>
      <c r="J7232" s="372"/>
    </row>
    <row r="7233" spans="1:10" ht="15" customHeight="1" x14ac:dyDescent="0.2">
      <c r="A7233" s="8">
        <v>787</v>
      </c>
      <c r="B7233" s="360" t="s">
        <v>1256</v>
      </c>
      <c r="C7233" s="376" t="s">
        <v>121</v>
      </c>
      <c r="D7233" s="52">
        <v>21</v>
      </c>
      <c r="F7233" s="8" t="s">
        <v>138</v>
      </c>
      <c r="G7233" s="8">
        <v>27</v>
      </c>
      <c r="I7233" s="8">
        <f t="shared" si="145"/>
        <v>48</v>
      </c>
      <c r="J7233" s="372"/>
    </row>
    <row r="7234" spans="1:10" ht="15" customHeight="1" x14ac:dyDescent="0.2">
      <c r="A7234" s="8">
        <v>786</v>
      </c>
      <c r="B7234" s="360" t="s">
        <v>1256</v>
      </c>
      <c r="C7234" s="376" t="s">
        <v>442</v>
      </c>
      <c r="D7234" s="52">
        <v>24</v>
      </c>
      <c r="F7234" s="8" t="s">
        <v>187</v>
      </c>
      <c r="G7234" s="8">
        <v>28</v>
      </c>
      <c r="I7234" s="8">
        <f t="shared" si="145"/>
        <v>52</v>
      </c>
      <c r="J7234" s="372"/>
    </row>
    <row r="7235" spans="1:10" ht="15" customHeight="1" x14ac:dyDescent="0.2">
      <c r="A7235" s="8">
        <v>785</v>
      </c>
      <c r="B7235" s="360" t="s">
        <v>1256</v>
      </c>
      <c r="C7235" s="377" t="s">
        <v>404</v>
      </c>
      <c r="D7235" s="8">
        <v>35</v>
      </c>
      <c r="F7235" s="52" t="s">
        <v>1352</v>
      </c>
      <c r="G7235" s="52">
        <v>15</v>
      </c>
      <c r="I7235" s="8">
        <f t="shared" si="145"/>
        <v>50</v>
      </c>
      <c r="J7235" s="372"/>
    </row>
    <row r="7236" spans="1:10" ht="15" customHeight="1" x14ac:dyDescent="0.2">
      <c r="A7236" s="8">
        <v>784</v>
      </c>
      <c r="B7236" s="360" t="s">
        <v>1256</v>
      </c>
      <c r="C7236" s="377" t="s">
        <v>1353</v>
      </c>
      <c r="D7236" s="8">
        <v>27</v>
      </c>
      <c r="F7236" s="52" t="s">
        <v>392</v>
      </c>
      <c r="G7236" s="52">
        <v>14</v>
      </c>
      <c r="I7236" s="8">
        <f t="shared" si="145"/>
        <v>41</v>
      </c>
      <c r="J7236" s="372"/>
    </row>
    <row r="7237" spans="1:10" ht="15" customHeight="1" x14ac:dyDescent="0.2">
      <c r="A7237" s="8">
        <v>783</v>
      </c>
      <c r="B7237" s="365" t="s">
        <v>1257</v>
      </c>
      <c r="C7237" s="52" t="s">
        <v>1323</v>
      </c>
      <c r="D7237" s="52">
        <v>21</v>
      </c>
      <c r="F7237" s="8" t="s">
        <v>441</v>
      </c>
      <c r="G7237" s="8">
        <v>25</v>
      </c>
      <c r="I7237" s="8">
        <f t="shared" si="145"/>
        <v>46</v>
      </c>
      <c r="J7237" s="372"/>
    </row>
    <row r="7238" spans="1:10" ht="15" customHeight="1" x14ac:dyDescent="0.2">
      <c r="A7238" s="8">
        <v>782</v>
      </c>
      <c r="B7238" s="365" t="s">
        <v>1257</v>
      </c>
      <c r="C7238" s="8" t="s">
        <v>442</v>
      </c>
      <c r="D7238" s="8">
        <v>17</v>
      </c>
      <c r="F7238" s="52" t="s">
        <v>243</v>
      </c>
      <c r="G7238" s="52">
        <v>10</v>
      </c>
      <c r="I7238" s="8">
        <f t="shared" si="145"/>
        <v>27</v>
      </c>
      <c r="J7238" s="372"/>
    </row>
    <row r="7239" spans="1:10" ht="15" customHeight="1" x14ac:dyDescent="0.2">
      <c r="A7239" s="8">
        <v>781</v>
      </c>
      <c r="B7239" s="365" t="s">
        <v>1257</v>
      </c>
      <c r="C7239" s="8" t="s">
        <v>154</v>
      </c>
      <c r="D7239" s="8">
        <v>13</v>
      </c>
      <c r="F7239" s="52" t="s">
        <v>516</v>
      </c>
      <c r="G7239" s="52">
        <v>7</v>
      </c>
      <c r="I7239" s="8">
        <f t="shared" si="145"/>
        <v>20</v>
      </c>
      <c r="J7239" s="372"/>
    </row>
    <row r="7240" spans="1:10" ht="15" customHeight="1" x14ac:dyDescent="0.2">
      <c r="A7240" s="8">
        <v>780</v>
      </c>
      <c r="B7240" s="365" t="s">
        <v>1257</v>
      </c>
      <c r="C7240" s="52" t="s">
        <v>295</v>
      </c>
      <c r="D7240" s="52">
        <v>20</v>
      </c>
      <c r="F7240" s="8" t="s">
        <v>409</v>
      </c>
      <c r="G7240" s="8">
        <v>23</v>
      </c>
      <c r="I7240" s="8">
        <f t="shared" si="145"/>
        <v>43</v>
      </c>
      <c r="J7240" s="372"/>
    </row>
    <row r="7241" spans="1:10" ht="15" customHeight="1" x14ac:dyDescent="0.2">
      <c r="A7241" s="8">
        <v>779</v>
      </c>
      <c r="B7241" s="365" t="s">
        <v>1257</v>
      </c>
      <c r="C7241" s="8" t="s">
        <v>379</v>
      </c>
      <c r="D7241" s="8">
        <v>30</v>
      </c>
      <c r="F7241" s="52" t="s">
        <v>139</v>
      </c>
      <c r="G7241" s="52">
        <v>20</v>
      </c>
      <c r="I7241" s="8">
        <f t="shared" si="145"/>
        <v>50</v>
      </c>
      <c r="J7241" s="372"/>
    </row>
    <row r="7242" spans="1:10" ht="15" customHeight="1" x14ac:dyDescent="0.2">
      <c r="A7242" s="8">
        <v>778</v>
      </c>
      <c r="B7242" s="365" t="s">
        <v>1257</v>
      </c>
      <c r="C7242" s="52" t="s">
        <v>386</v>
      </c>
      <c r="D7242" s="52">
        <v>7</v>
      </c>
      <c r="F7242" s="8" t="s">
        <v>404</v>
      </c>
      <c r="G7242" s="8">
        <v>20</v>
      </c>
      <c r="I7242" s="8">
        <f t="shared" si="145"/>
        <v>27</v>
      </c>
      <c r="J7242" s="372"/>
    </row>
    <row r="7243" spans="1:10" ht="15" customHeight="1" x14ac:dyDescent="0.2">
      <c r="A7243" s="8">
        <v>777</v>
      </c>
      <c r="B7243" s="365" t="s">
        <v>1257</v>
      </c>
      <c r="C7243" s="52" t="s">
        <v>514</v>
      </c>
      <c r="D7243" s="52">
        <v>24</v>
      </c>
      <c r="F7243" s="8" t="s">
        <v>1351</v>
      </c>
      <c r="G7243" s="8">
        <v>31</v>
      </c>
      <c r="I7243" s="8">
        <f t="shared" si="145"/>
        <v>55</v>
      </c>
      <c r="J7243" s="372"/>
    </row>
    <row r="7244" spans="1:10" ht="15" customHeight="1" x14ac:dyDescent="0.2">
      <c r="A7244" s="8">
        <v>776</v>
      </c>
      <c r="B7244" s="365" t="s">
        <v>1257</v>
      </c>
      <c r="C7244" s="52" t="s">
        <v>256</v>
      </c>
      <c r="D7244" s="52">
        <v>3</v>
      </c>
      <c r="F7244" s="8" t="s">
        <v>1355</v>
      </c>
      <c r="G7244" s="8">
        <v>31</v>
      </c>
      <c r="I7244" s="8">
        <f t="shared" si="145"/>
        <v>34</v>
      </c>
      <c r="J7244" s="372"/>
    </row>
    <row r="7245" spans="1:10" ht="15" customHeight="1" x14ac:dyDescent="0.2">
      <c r="A7245" s="8">
        <v>775</v>
      </c>
      <c r="B7245" s="365" t="s">
        <v>1257</v>
      </c>
      <c r="C7245" s="52" t="s">
        <v>392</v>
      </c>
      <c r="D7245" s="52">
        <v>13</v>
      </c>
      <c r="F7245" s="8" t="s">
        <v>540</v>
      </c>
      <c r="G7245" s="8">
        <v>33</v>
      </c>
      <c r="I7245" s="8">
        <f t="shared" si="145"/>
        <v>46</v>
      </c>
      <c r="J7245" s="372"/>
    </row>
    <row r="7246" spans="1:10" ht="15" customHeight="1" x14ac:dyDescent="0.2">
      <c r="A7246" s="8">
        <v>774</v>
      </c>
      <c r="B7246" s="365" t="s">
        <v>1257</v>
      </c>
      <c r="C7246" s="8" t="s">
        <v>319</v>
      </c>
      <c r="D7246" s="8">
        <v>30</v>
      </c>
      <c r="F7246" s="52" t="s">
        <v>397</v>
      </c>
      <c r="G7246" s="52">
        <v>20</v>
      </c>
      <c r="I7246" s="8">
        <f t="shared" si="145"/>
        <v>50</v>
      </c>
      <c r="J7246" s="372"/>
    </row>
    <row r="7247" spans="1:10" ht="15" customHeight="1" x14ac:dyDescent="0.2">
      <c r="A7247" s="8">
        <v>773</v>
      </c>
      <c r="B7247" s="365" t="s">
        <v>1257</v>
      </c>
      <c r="C7247" s="8" t="s">
        <v>1352</v>
      </c>
      <c r="D7247" s="8">
        <v>24</v>
      </c>
      <c r="F7247" s="52" t="s">
        <v>1353</v>
      </c>
      <c r="G7247" s="52">
        <v>21</v>
      </c>
      <c r="I7247" s="8">
        <f t="shared" si="145"/>
        <v>45</v>
      </c>
      <c r="J7247" s="372"/>
    </row>
    <row r="7248" spans="1:10" ht="15" customHeight="1" x14ac:dyDescent="0.2">
      <c r="A7248" s="8">
        <v>772</v>
      </c>
      <c r="B7248" s="365" t="s">
        <v>1257</v>
      </c>
      <c r="C7248" s="52" t="s">
        <v>8219</v>
      </c>
      <c r="D7248" s="52">
        <v>3</v>
      </c>
      <c r="F7248" s="8" t="s">
        <v>121</v>
      </c>
      <c r="G7248" s="8">
        <v>28</v>
      </c>
      <c r="I7248" s="8">
        <f t="shared" si="145"/>
        <v>31</v>
      </c>
      <c r="J7248" s="372"/>
    </row>
    <row r="7249" spans="1:10" ht="15" customHeight="1" x14ac:dyDescent="0.2">
      <c r="A7249" s="8">
        <v>771</v>
      </c>
      <c r="B7249" s="365" t="s">
        <v>1257</v>
      </c>
      <c r="C7249" s="8" t="s">
        <v>400</v>
      </c>
      <c r="D7249" s="8">
        <v>31</v>
      </c>
      <c r="F7249" s="52" t="s">
        <v>1347</v>
      </c>
      <c r="G7249" s="52">
        <v>21</v>
      </c>
      <c r="I7249" s="8">
        <f t="shared" si="145"/>
        <v>52</v>
      </c>
      <c r="J7249" s="372"/>
    </row>
    <row r="7250" spans="1:10" ht="15" customHeight="1" x14ac:dyDescent="0.2">
      <c r="A7250" s="8">
        <v>770</v>
      </c>
      <c r="B7250" s="365" t="s">
        <v>1257</v>
      </c>
      <c r="C7250" s="52" t="s">
        <v>439</v>
      </c>
      <c r="D7250" s="52">
        <v>14</v>
      </c>
      <c r="F7250" s="8" t="s">
        <v>138</v>
      </c>
      <c r="G7250" s="8">
        <v>31</v>
      </c>
      <c r="I7250" s="8">
        <f t="shared" si="145"/>
        <v>45</v>
      </c>
      <c r="J7250" s="372"/>
    </row>
    <row r="7251" spans="1:10" ht="15" customHeight="1" x14ac:dyDescent="0.2">
      <c r="A7251" s="8">
        <v>769</v>
      </c>
      <c r="B7251" s="365" t="s">
        <v>1257</v>
      </c>
      <c r="C7251" s="52" t="s">
        <v>422</v>
      </c>
      <c r="D7251" s="52">
        <v>3</v>
      </c>
      <c r="F7251" s="8" t="s">
        <v>187</v>
      </c>
      <c r="G7251" s="8">
        <v>30</v>
      </c>
      <c r="H7251" s="216" t="s">
        <v>1450</v>
      </c>
      <c r="I7251" s="8">
        <f t="shared" si="145"/>
        <v>33</v>
      </c>
      <c r="J7251" s="372"/>
    </row>
    <row r="7252" spans="1:10" ht="15" customHeight="1" x14ac:dyDescent="0.2">
      <c r="A7252" s="8">
        <v>768</v>
      </c>
      <c r="B7252" s="360" t="s">
        <v>1258</v>
      </c>
      <c r="C7252" s="377" t="s">
        <v>243</v>
      </c>
      <c r="D7252" s="8">
        <v>34</v>
      </c>
      <c r="F7252" s="52" t="s">
        <v>409</v>
      </c>
      <c r="G7252" s="52">
        <v>21</v>
      </c>
      <c r="I7252" s="8">
        <f t="shared" si="145"/>
        <v>55</v>
      </c>
      <c r="J7252" s="372"/>
    </row>
    <row r="7253" spans="1:10" ht="15" customHeight="1" x14ac:dyDescent="0.2">
      <c r="A7253" s="8">
        <v>767</v>
      </c>
      <c r="B7253" s="360" t="s">
        <v>1258</v>
      </c>
      <c r="C7253" s="376" t="s">
        <v>516</v>
      </c>
      <c r="D7253" s="52">
        <v>26</v>
      </c>
      <c r="F7253" s="8" t="s">
        <v>319</v>
      </c>
      <c r="G7253" s="8">
        <v>36</v>
      </c>
      <c r="I7253" s="8">
        <f t="shared" si="145"/>
        <v>62</v>
      </c>
      <c r="J7253" s="372"/>
    </row>
    <row r="7254" spans="1:10" ht="15" customHeight="1" x14ac:dyDescent="0.2">
      <c r="A7254" s="8">
        <v>766</v>
      </c>
      <c r="B7254" s="360" t="s">
        <v>1258</v>
      </c>
      <c r="C7254" s="377" t="s">
        <v>187</v>
      </c>
      <c r="D7254" s="8">
        <v>17</v>
      </c>
      <c r="F7254" s="52" t="s">
        <v>1323</v>
      </c>
      <c r="G7254" s="52">
        <v>14</v>
      </c>
      <c r="I7254" s="8">
        <f t="shared" si="145"/>
        <v>31</v>
      </c>
      <c r="J7254" s="372"/>
    </row>
    <row r="7255" spans="1:10" ht="15" customHeight="1" x14ac:dyDescent="0.2">
      <c r="A7255" s="8">
        <v>765</v>
      </c>
      <c r="B7255" s="360" t="s">
        <v>1258</v>
      </c>
      <c r="C7255" s="376" t="s">
        <v>138</v>
      </c>
      <c r="D7255" s="52">
        <v>30</v>
      </c>
      <c r="F7255" s="8" t="s">
        <v>442</v>
      </c>
      <c r="G7255" s="8">
        <v>31</v>
      </c>
      <c r="I7255" s="8">
        <f t="shared" si="145"/>
        <v>61</v>
      </c>
    </row>
    <row r="7256" spans="1:10" ht="15" customHeight="1" x14ac:dyDescent="0.2">
      <c r="A7256" s="8">
        <v>764</v>
      </c>
      <c r="B7256" s="360" t="s">
        <v>1258</v>
      </c>
      <c r="C7256" s="377" t="s">
        <v>439</v>
      </c>
      <c r="D7256" s="8">
        <v>24</v>
      </c>
      <c r="F7256" s="52" t="s">
        <v>514</v>
      </c>
      <c r="G7256" s="52">
        <v>6</v>
      </c>
      <c r="I7256" s="8">
        <f t="shared" si="145"/>
        <v>30</v>
      </c>
    </row>
    <row r="7257" spans="1:10" ht="15" customHeight="1" x14ac:dyDescent="0.2">
      <c r="A7257" s="8">
        <v>763</v>
      </c>
      <c r="B7257" s="360" t="s">
        <v>1258</v>
      </c>
      <c r="C7257" s="376" t="s">
        <v>379</v>
      </c>
      <c r="D7257" s="52">
        <v>7</v>
      </c>
      <c r="F7257" s="8" t="s">
        <v>295</v>
      </c>
      <c r="G7257" s="8">
        <v>41</v>
      </c>
      <c r="I7257" s="8">
        <f t="shared" si="145"/>
        <v>48</v>
      </c>
    </row>
    <row r="7258" spans="1:10" ht="15" customHeight="1" x14ac:dyDescent="0.2">
      <c r="A7258" s="8">
        <v>762</v>
      </c>
      <c r="B7258" s="360" t="s">
        <v>1258</v>
      </c>
      <c r="C7258" s="377" t="s">
        <v>441</v>
      </c>
      <c r="D7258" s="8">
        <v>44</v>
      </c>
      <c r="F7258" s="52" t="s">
        <v>154</v>
      </c>
      <c r="G7258" s="52">
        <v>31</v>
      </c>
      <c r="I7258" s="8">
        <f t="shared" si="145"/>
        <v>75</v>
      </c>
    </row>
    <row r="7259" spans="1:10" ht="15" customHeight="1" x14ac:dyDescent="0.2">
      <c r="A7259" s="8">
        <v>761</v>
      </c>
      <c r="B7259" s="360" t="s">
        <v>1258</v>
      </c>
      <c r="C7259" s="377" t="s">
        <v>1351</v>
      </c>
      <c r="D7259" s="8">
        <v>37</v>
      </c>
      <c r="F7259" s="52" t="s">
        <v>1352</v>
      </c>
      <c r="G7259" s="52">
        <v>10</v>
      </c>
      <c r="I7259" s="8">
        <f t="shared" si="145"/>
        <v>47</v>
      </c>
    </row>
    <row r="7260" spans="1:10" ht="15" customHeight="1" x14ac:dyDescent="0.2">
      <c r="A7260" s="8">
        <v>760</v>
      </c>
      <c r="B7260" s="360" t="s">
        <v>1258</v>
      </c>
      <c r="C7260" s="377" t="s">
        <v>386</v>
      </c>
      <c r="D7260" s="8">
        <v>24</v>
      </c>
      <c r="F7260" s="52" t="s">
        <v>392</v>
      </c>
      <c r="G7260" s="52">
        <v>17</v>
      </c>
      <c r="I7260" s="8">
        <f t="shared" si="145"/>
        <v>41</v>
      </c>
    </row>
    <row r="7261" spans="1:10" ht="15" customHeight="1" x14ac:dyDescent="0.2">
      <c r="A7261" s="8">
        <v>759</v>
      </c>
      <c r="B7261" s="360" t="s">
        <v>1258</v>
      </c>
      <c r="C7261" s="377" t="s">
        <v>139</v>
      </c>
      <c r="D7261" s="8">
        <v>29</v>
      </c>
      <c r="F7261" s="52" t="s">
        <v>256</v>
      </c>
      <c r="G7261" s="52">
        <v>6</v>
      </c>
      <c r="I7261" s="8">
        <f t="shared" ref="I7261:I7324" si="146">D7261+G7261</f>
        <v>35</v>
      </c>
    </row>
    <row r="7262" spans="1:10" ht="15" customHeight="1" x14ac:dyDescent="0.2">
      <c r="A7262" s="8">
        <v>758</v>
      </c>
      <c r="B7262" s="360" t="s">
        <v>1258</v>
      </c>
      <c r="C7262" s="376" t="s">
        <v>121</v>
      </c>
      <c r="D7262" s="52">
        <v>10</v>
      </c>
      <c r="F7262" s="8" t="s">
        <v>422</v>
      </c>
      <c r="G7262" s="8">
        <v>31</v>
      </c>
      <c r="I7262" s="8">
        <f t="shared" si="146"/>
        <v>41</v>
      </c>
    </row>
    <row r="7263" spans="1:10" ht="15" customHeight="1" x14ac:dyDescent="0.2">
      <c r="A7263" s="8">
        <v>757</v>
      </c>
      <c r="B7263" s="360" t="s">
        <v>1258</v>
      </c>
      <c r="C7263" s="376" t="s">
        <v>1347</v>
      </c>
      <c r="D7263" s="52">
        <v>3</v>
      </c>
      <c r="F7263" s="8" t="s">
        <v>540</v>
      </c>
      <c r="G7263" s="8">
        <v>48</v>
      </c>
      <c r="H7263" s="216" t="s">
        <v>1451</v>
      </c>
      <c r="I7263" s="8">
        <f t="shared" si="146"/>
        <v>51</v>
      </c>
    </row>
    <row r="7264" spans="1:10" ht="15" customHeight="1" x14ac:dyDescent="0.2">
      <c r="A7264" s="8">
        <v>756</v>
      </c>
      <c r="B7264" s="360" t="s">
        <v>1258</v>
      </c>
      <c r="C7264" s="376" t="s">
        <v>397</v>
      </c>
      <c r="D7264" s="52">
        <v>19</v>
      </c>
      <c r="F7264" s="8" t="s">
        <v>752</v>
      </c>
      <c r="G7264" s="8">
        <v>41</v>
      </c>
      <c r="I7264" s="8">
        <f t="shared" si="146"/>
        <v>60</v>
      </c>
    </row>
    <row r="7265" spans="1:10" ht="15" customHeight="1" x14ac:dyDescent="0.2">
      <c r="A7265" s="8">
        <v>755</v>
      </c>
      <c r="B7265" s="360" t="s">
        <v>1258</v>
      </c>
      <c r="C7265" s="376" t="s">
        <v>1353</v>
      </c>
      <c r="D7265" s="52">
        <v>14</v>
      </c>
      <c r="F7265" s="8" t="s">
        <v>404</v>
      </c>
      <c r="G7265" s="8">
        <v>31</v>
      </c>
      <c r="I7265" s="8">
        <f t="shared" si="146"/>
        <v>45</v>
      </c>
    </row>
    <row r="7266" spans="1:10" ht="15" customHeight="1" x14ac:dyDescent="0.2">
      <c r="A7266" s="8">
        <v>754</v>
      </c>
      <c r="B7266" s="360" t="s">
        <v>1258</v>
      </c>
      <c r="C7266" s="377" t="s">
        <v>1355</v>
      </c>
      <c r="D7266" s="8">
        <v>34</v>
      </c>
      <c r="F7266" s="52" t="s">
        <v>400</v>
      </c>
      <c r="G7266" s="52">
        <v>17</v>
      </c>
      <c r="I7266" s="8">
        <f t="shared" si="146"/>
        <v>51</v>
      </c>
    </row>
    <row r="7267" spans="1:10" ht="15" customHeight="1" x14ac:dyDescent="0.2">
      <c r="A7267" s="8">
        <v>753</v>
      </c>
      <c r="B7267" s="373" t="s">
        <v>1259</v>
      </c>
      <c r="C7267" s="376" t="s">
        <v>1323</v>
      </c>
      <c r="D7267" s="52">
        <v>21</v>
      </c>
      <c r="E7267" s="361">
        <v>3</v>
      </c>
      <c r="F7267" s="8" t="s">
        <v>319</v>
      </c>
      <c r="G7267" s="8">
        <v>23</v>
      </c>
      <c r="H7267" s="216" t="s">
        <v>1409</v>
      </c>
      <c r="I7267" s="8">
        <f t="shared" si="146"/>
        <v>44</v>
      </c>
      <c r="J7267" s="358">
        <v>48.43</v>
      </c>
    </row>
    <row r="7268" spans="1:10" ht="15" customHeight="1" x14ac:dyDescent="0.2">
      <c r="A7268" s="8">
        <v>752</v>
      </c>
      <c r="B7268" s="374" t="s">
        <v>1260</v>
      </c>
      <c r="C7268" s="52" t="s">
        <v>154</v>
      </c>
      <c r="D7268" s="52">
        <v>13</v>
      </c>
      <c r="E7268" s="354"/>
      <c r="F7268" s="8" t="s">
        <v>1323</v>
      </c>
      <c r="G7268" s="8">
        <v>52</v>
      </c>
      <c r="H7268" s="216" t="s">
        <v>1411</v>
      </c>
      <c r="I7268" s="8">
        <f t="shared" si="146"/>
        <v>65</v>
      </c>
    </row>
    <row r="7269" spans="1:10" ht="15" customHeight="1" x14ac:dyDescent="0.2">
      <c r="A7269" s="8">
        <v>751</v>
      </c>
      <c r="B7269" s="374" t="s">
        <v>1260</v>
      </c>
      <c r="C7269" s="52" t="s">
        <v>187</v>
      </c>
      <c r="D7269" s="52">
        <v>3</v>
      </c>
      <c r="E7269" s="354"/>
      <c r="F7269" s="8" t="s">
        <v>319</v>
      </c>
      <c r="G7269" s="8">
        <v>16</v>
      </c>
      <c r="I7269" s="8">
        <f t="shared" si="146"/>
        <v>19</v>
      </c>
    </row>
    <row r="7270" spans="1:10" ht="15" customHeight="1" x14ac:dyDescent="0.2">
      <c r="A7270" s="8">
        <v>750</v>
      </c>
      <c r="B7270" s="373" t="s">
        <v>1261</v>
      </c>
      <c r="C7270" s="376" t="s">
        <v>1355</v>
      </c>
      <c r="D7270" s="52">
        <v>24</v>
      </c>
      <c r="E7270" s="354"/>
      <c r="F7270" s="8" t="s">
        <v>1323</v>
      </c>
      <c r="G7270" s="8">
        <v>38</v>
      </c>
      <c r="H7270" s="216" t="s">
        <v>1411</v>
      </c>
      <c r="I7270" s="8">
        <f t="shared" si="146"/>
        <v>62</v>
      </c>
    </row>
    <row r="7271" spans="1:10" ht="15" customHeight="1" x14ac:dyDescent="0.2">
      <c r="A7271" s="8">
        <v>749</v>
      </c>
      <c r="B7271" s="373" t="s">
        <v>1261</v>
      </c>
      <c r="C7271" s="376" t="s">
        <v>138</v>
      </c>
      <c r="D7271" s="52">
        <v>24</v>
      </c>
      <c r="E7271" s="354"/>
      <c r="F7271" s="8" t="s">
        <v>319</v>
      </c>
      <c r="G7271" s="8">
        <v>27</v>
      </c>
      <c r="I7271" s="8">
        <f t="shared" si="146"/>
        <v>51</v>
      </c>
      <c r="J7271" s="372"/>
    </row>
    <row r="7272" spans="1:10" ht="15" customHeight="1" x14ac:dyDescent="0.2">
      <c r="A7272" s="8">
        <v>748</v>
      </c>
      <c r="B7272" s="373" t="s">
        <v>1261</v>
      </c>
      <c r="C7272" s="377" t="s">
        <v>154</v>
      </c>
      <c r="D7272" s="8">
        <v>15</v>
      </c>
      <c r="E7272" s="354"/>
      <c r="F7272" s="52" t="s">
        <v>404</v>
      </c>
      <c r="G7272" s="52">
        <v>14</v>
      </c>
      <c r="I7272" s="8">
        <f t="shared" si="146"/>
        <v>29</v>
      </c>
      <c r="J7272" s="372"/>
    </row>
    <row r="7273" spans="1:10" ht="15" customHeight="1" x14ac:dyDescent="0.2">
      <c r="A7273" s="8">
        <v>747</v>
      </c>
      <c r="B7273" s="373" t="s">
        <v>1261</v>
      </c>
      <c r="C7273" s="377" t="s">
        <v>187</v>
      </c>
      <c r="D7273" s="8">
        <v>31</v>
      </c>
      <c r="E7273" s="354"/>
      <c r="F7273" s="52" t="s">
        <v>121</v>
      </c>
      <c r="G7273" s="52">
        <v>16</v>
      </c>
      <c r="I7273" s="8">
        <f t="shared" si="146"/>
        <v>47</v>
      </c>
      <c r="J7273" s="372"/>
    </row>
    <row r="7274" spans="1:10" ht="15" customHeight="1" x14ac:dyDescent="0.2">
      <c r="A7274" s="8">
        <v>746</v>
      </c>
      <c r="B7274" s="374" t="s">
        <v>1262</v>
      </c>
      <c r="C7274" s="52" t="s">
        <v>1347</v>
      </c>
      <c r="D7274" s="52">
        <v>27</v>
      </c>
      <c r="E7274" s="354"/>
      <c r="F7274" s="8" t="s">
        <v>154</v>
      </c>
      <c r="G7274" s="8">
        <v>30</v>
      </c>
      <c r="I7274" s="8">
        <f t="shared" si="146"/>
        <v>57</v>
      </c>
      <c r="J7274" s="372"/>
    </row>
    <row r="7275" spans="1:10" ht="15" customHeight="1" x14ac:dyDescent="0.2">
      <c r="A7275" s="8">
        <v>745</v>
      </c>
      <c r="B7275" s="374" t="s">
        <v>1262</v>
      </c>
      <c r="C7275" s="8" t="s">
        <v>138</v>
      </c>
      <c r="D7275" s="8">
        <v>17</v>
      </c>
      <c r="E7275" s="354"/>
      <c r="F7275" s="52" t="s">
        <v>409</v>
      </c>
      <c r="G7275" s="52">
        <v>16</v>
      </c>
      <c r="I7275" s="8">
        <f t="shared" si="146"/>
        <v>33</v>
      </c>
      <c r="J7275" s="372"/>
    </row>
    <row r="7276" spans="1:10" ht="15" customHeight="1" x14ac:dyDescent="0.2">
      <c r="A7276" s="8">
        <v>744</v>
      </c>
      <c r="B7276" s="374" t="s">
        <v>1262</v>
      </c>
      <c r="C7276" s="8" t="s">
        <v>1355</v>
      </c>
      <c r="D7276" s="8">
        <v>24</v>
      </c>
      <c r="E7276" s="354"/>
      <c r="F7276" s="52" t="s">
        <v>400</v>
      </c>
      <c r="G7276" s="52">
        <v>6</v>
      </c>
      <c r="H7276" s="216" t="s">
        <v>1416</v>
      </c>
      <c r="I7276" s="8">
        <f t="shared" si="146"/>
        <v>30</v>
      </c>
      <c r="J7276" s="372"/>
    </row>
    <row r="7277" spans="1:10" ht="15" customHeight="1" x14ac:dyDescent="0.2">
      <c r="A7277" s="8">
        <v>743</v>
      </c>
      <c r="B7277" s="374" t="s">
        <v>1262</v>
      </c>
      <c r="C7277" s="8" t="s">
        <v>187</v>
      </c>
      <c r="D7277" s="8">
        <v>33</v>
      </c>
      <c r="E7277" s="354"/>
      <c r="F7277" s="52" t="s">
        <v>243</v>
      </c>
      <c r="G7277" s="52">
        <v>20</v>
      </c>
      <c r="I7277" s="8">
        <f t="shared" si="146"/>
        <v>53</v>
      </c>
      <c r="J7277" s="372"/>
    </row>
    <row r="7278" spans="1:10" ht="15" customHeight="1" x14ac:dyDescent="0.2">
      <c r="A7278" s="8">
        <v>742</v>
      </c>
      <c r="B7278" s="373" t="s">
        <v>1263</v>
      </c>
      <c r="C7278" s="376" t="s">
        <v>187</v>
      </c>
      <c r="D7278" s="52">
        <v>13</v>
      </c>
      <c r="F7278" s="8" t="s">
        <v>138</v>
      </c>
      <c r="G7278" s="8">
        <v>19</v>
      </c>
      <c r="I7278" s="8">
        <f t="shared" si="146"/>
        <v>32</v>
      </c>
      <c r="J7278" s="372"/>
    </row>
    <row r="7279" spans="1:10" ht="15" customHeight="1" x14ac:dyDescent="0.2">
      <c r="A7279" s="8">
        <v>741</v>
      </c>
      <c r="B7279" s="373" t="s">
        <v>1263</v>
      </c>
      <c r="C7279" s="377" t="s">
        <v>400</v>
      </c>
      <c r="D7279" s="8">
        <v>44</v>
      </c>
      <c r="F7279" s="52" t="s">
        <v>514</v>
      </c>
      <c r="G7279" s="52">
        <v>10</v>
      </c>
      <c r="I7279" s="8">
        <f t="shared" si="146"/>
        <v>54</v>
      </c>
      <c r="J7279" s="372"/>
    </row>
    <row r="7280" spans="1:10" ht="15" customHeight="1" x14ac:dyDescent="0.2">
      <c r="A7280" s="8">
        <v>740</v>
      </c>
      <c r="B7280" s="373" t="s">
        <v>1263</v>
      </c>
      <c r="C7280" s="377" t="s">
        <v>409</v>
      </c>
      <c r="D7280" s="8">
        <v>35</v>
      </c>
      <c r="F7280" s="52" t="s">
        <v>139</v>
      </c>
      <c r="G7280" s="52">
        <v>17</v>
      </c>
      <c r="I7280" s="8">
        <f t="shared" si="146"/>
        <v>52</v>
      </c>
      <c r="J7280" s="372"/>
    </row>
    <row r="7281" spans="1:10" ht="15" customHeight="1" x14ac:dyDescent="0.2">
      <c r="A7281" s="8">
        <v>739</v>
      </c>
      <c r="B7281" s="373" t="s">
        <v>1263</v>
      </c>
      <c r="C7281" s="377" t="s">
        <v>243</v>
      </c>
      <c r="D7281" s="8">
        <v>27</v>
      </c>
      <c r="F7281" s="52" t="s">
        <v>386</v>
      </c>
      <c r="G7281" s="52">
        <v>17</v>
      </c>
      <c r="I7281" s="8">
        <f t="shared" si="146"/>
        <v>44</v>
      </c>
      <c r="J7281" s="372"/>
    </row>
    <row r="7282" spans="1:10" ht="15" customHeight="1" x14ac:dyDescent="0.2">
      <c r="A7282" s="8">
        <v>738</v>
      </c>
      <c r="B7282" s="373" t="s">
        <v>1263</v>
      </c>
      <c r="C7282" s="377" t="s">
        <v>1355</v>
      </c>
      <c r="D7282" s="8">
        <v>37</v>
      </c>
      <c r="F7282" s="52" t="s">
        <v>154</v>
      </c>
      <c r="G7282" s="52">
        <v>9</v>
      </c>
      <c r="I7282" s="8">
        <f t="shared" si="146"/>
        <v>46</v>
      </c>
      <c r="J7282" s="372"/>
    </row>
    <row r="7283" spans="1:10" ht="15" customHeight="1" x14ac:dyDescent="0.2">
      <c r="A7283" s="8">
        <v>737</v>
      </c>
      <c r="B7283" s="373" t="s">
        <v>1263</v>
      </c>
      <c r="C7283" s="376" t="s">
        <v>379</v>
      </c>
      <c r="D7283" s="52">
        <v>16</v>
      </c>
      <c r="F7283" s="8" t="s">
        <v>441</v>
      </c>
      <c r="G7283" s="8">
        <v>35</v>
      </c>
      <c r="I7283" s="8">
        <f t="shared" si="146"/>
        <v>51</v>
      </c>
      <c r="J7283" s="372"/>
    </row>
    <row r="7284" spans="1:10" ht="15" customHeight="1" x14ac:dyDescent="0.2">
      <c r="A7284" s="8">
        <v>736</v>
      </c>
      <c r="B7284" s="373" t="s">
        <v>1263</v>
      </c>
      <c r="C7284" s="376" t="s">
        <v>540</v>
      </c>
      <c r="D7284" s="52">
        <v>17</v>
      </c>
      <c r="F7284" s="8" t="s">
        <v>319</v>
      </c>
      <c r="G7284" s="8">
        <v>24</v>
      </c>
      <c r="I7284" s="8">
        <f t="shared" si="146"/>
        <v>41</v>
      </c>
      <c r="J7284" s="372"/>
    </row>
    <row r="7285" spans="1:10" ht="15" customHeight="1" x14ac:dyDescent="0.2">
      <c r="A7285" s="8">
        <v>735</v>
      </c>
      <c r="B7285" s="373" t="s">
        <v>1263</v>
      </c>
      <c r="C7285" s="377" t="s">
        <v>121</v>
      </c>
      <c r="D7285" s="8">
        <v>37</v>
      </c>
      <c r="E7285" s="52" t="s">
        <v>777</v>
      </c>
      <c r="F7285" s="52" t="s">
        <v>516</v>
      </c>
      <c r="G7285" s="52">
        <v>31</v>
      </c>
      <c r="I7285" s="8">
        <f t="shared" si="146"/>
        <v>68</v>
      </c>
      <c r="J7285" s="372"/>
    </row>
    <row r="7286" spans="1:10" ht="15" customHeight="1" x14ac:dyDescent="0.2">
      <c r="A7286" s="8">
        <v>734</v>
      </c>
      <c r="B7286" s="373" t="s">
        <v>1263</v>
      </c>
      <c r="C7286" s="377" t="s">
        <v>439</v>
      </c>
      <c r="D7286" s="8">
        <v>31</v>
      </c>
      <c r="F7286" s="52" t="s">
        <v>752</v>
      </c>
      <c r="G7286" s="52">
        <v>19</v>
      </c>
      <c r="I7286" s="8">
        <f t="shared" si="146"/>
        <v>50</v>
      </c>
      <c r="J7286" s="372"/>
    </row>
    <row r="7287" spans="1:10" ht="15" customHeight="1" x14ac:dyDescent="0.2">
      <c r="A7287" s="8">
        <v>733</v>
      </c>
      <c r="B7287" s="373" t="s">
        <v>1263</v>
      </c>
      <c r="C7287" s="376" t="s">
        <v>392</v>
      </c>
      <c r="D7287" s="52">
        <v>17</v>
      </c>
      <c r="F7287" s="8" t="s">
        <v>1353</v>
      </c>
      <c r="G7287" s="8">
        <v>35</v>
      </c>
      <c r="I7287" s="8">
        <f t="shared" si="146"/>
        <v>52</v>
      </c>
      <c r="J7287" s="372"/>
    </row>
    <row r="7288" spans="1:10" ht="15" customHeight="1" x14ac:dyDescent="0.2">
      <c r="A7288" s="8">
        <v>732</v>
      </c>
      <c r="B7288" s="373" t="s">
        <v>1263</v>
      </c>
      <c r="C7288" s="377" t="s">
        <v>397</v>
      </c>
      <c r="D7288" s="8">
        <v>34</v>
      </c>
      <c r="F7288" s="52" t="s">
        <v>1351</v>
      </c>
      <c r="G7288" s="52">
        <v>26</v>
      </c>
      <c r="I7288" s="8">
        <f t="shared" si="146"/>
        <v>60</v>
      </c>
      <c r="J7288" s="372"/>
    </row>
    <row r="7289" spans="1:10" ht="15" customHeight="1" x14ac:dyDescent="0.2">
      <c r="A7289" s="8">
        <v>731</v>
      </c>
      <c r="B7289" s="373" t="s">
        <v>1263</v>
      </c>
      <c r="C7289" s="377" t="s">
        <v>1352</v>
      </c>
      <c r="D7289" s="8">
        <v>28</v>
      </c>
      <c r="F7289" s="52" t="s">
        <v>422</v>
      </c>
      <c r="G7289" s="52">
        <v>25</v>
      </c>
      <c r="I7289" s="8">
        <f t="shared" si="146"/>
        <v>53</v>
      </c>
      <c r="J7289" s="372"/>
    </row>
    <row r="7290" spans="1:10" ht="15" customHeight="1" x14ac:dyDescent="0.2">
      <c r="A7290" s="8">
        <v>730</v>
      </c>
      <c r="B7290" s="373" t="s">
        <v>1263</v>
      </c>
      <c r="C7290" s="376" t="s">
        <v>295</v>
      </c>
      <c r="D7290" s="52">
        <v>14</v>
      </c>
      <c r="F7290" s="8" t="s">
        <v>256</v>
      </c>
      <c r="G7290" s="8">
        <v>31</v>
      </c>
      <c r="I7290" s="8">
        <f t="shared" si="146"/>
        <v>45</v>
      </c>
      <c r="J7290" s="372"/>
    </row>
    <row r="7291" spans="1:10" ht="15" customHeight="1" x14ac:dyDescent="0.2">
      <c r="A7291" s="8">
        <v>729</v>
      </c>
      <c r="B7291" s="373" t="s">
        <v>1263</v>
      </c>
      <c r="C7291" s="376" t="s">
        <v>1347</v>
      </c>
      <c r="D7291" s="52">
        <v>11</v>
      </c>
      <c r="F7291" s="8" t="s">
        <v>1323</v>
      </c>
      <c r="G7291" s="8">
        <v>27</v>
      </c>
      <c r="I7291" s="8">
        <f t="shared" si="146"/>
        <v>38</v>
      </c>
      <c r="J7291" s="372"/>
    </row>
    <row r="7292" spans="1:10" ht="15" customHeight="1" x14ac:dyDescent="0.2">
      <c r="A7292" s="8">
        <v>728</v>
      </c>
      <c r="B7292" s="373" t="s">
        <v>1263</v>
      </c>
      <c r="C7292" s="377" t="s">
        <v>442</v>
      </c>
      <c r="D7292" s="8">
        <v>34</v>
      </c>
      <c r="F7292" s="52" t="s">
        <v>404</v>
      </c>
      <c r="G7292" s="52">
        <v>21</v>
      </c>
      <c r="H7292" s="216" t="s">
        <v>1415</v>
      </c>
      <c r="I7292" s="8">
        <f t="shared" si="146"/>
        <v>55</v>
      </c>
      <c r="J7292" s="372"/>
    </row>
    <row r="7293" spans="1:10" ht="15" customHeight="1" x14ac:dyDescent="0.2">
      <c r="A7293" s="8">
        <v>727</v>
      </c>
      <c r="B7293" s="374" t="s">
        <v>1264</v>
      </c>
      <c r="C7293" s="52" t="s">
        <v>139</v>
      </c>
      <c r="D7293" s="52">
        <v>28</v>
      </c>
      <c r="F7293" s="8" t="s">
        <v>400</v>
      </c>
      <c r="G7293" s="8">
        <v>35</v>
      </c>
      <c r="I7293" s="8">
        <f t="shared" si="146"/>
        <v>63</v>
      </c>
      <c r="J7293" s="372"/>
    </row>
    <row r="7294" spans="1:10" ht="15" customHeight="1" x14ac:dyDescent="0.2">
      <c r="A7294" s="8">
        <v>726</v>
      </c>
      <c r="B7294" s="374" t="s">
        <v>1264</v>
      </c>
      <c r="C7294" s="52" t="s">
        <v>392</v>
      </c>
      <c r="D7294" s="52">
        <v>7</v>
      </c>
      <c r="F7294" s="8" t="s">
        <v>1347</v>
      </c>
      <c r="G7294" s="8">
        <v>23</v>
      </c>
      <c r="I7294" s="8">
        <f t="shared" si="146"/>
        <v>30</v>
      </c>
      <c r="J7294" s="372"/>
    </row>
    <row r="7295" spans="1:10" ht="15" customHeight="1" x14ac:dyDescent="0.2">
      <c r="A7295" s="8">
        <v>725</v>
      </c>
      <c r="B7295" s="374" t="s">
        <v>1264</v>
      </c>
      <c r="C7295" s="8" t="s">
        <v>514</v>
      </c>
      <c r="D7295" s="8">
        <v>26</v>
      </c>
      <c r="F7295" s="52" t="s">
        <v>516</v>
      </c>
      <c r="G7295" s="52">
        <v>20</v>
      </c>
      <c r="I7295" s="8">
        <f t="shared" si="146"/>
        <v>46</v>
      </c>
      <c r="J7295" s="372"/>
    </row>
    <row r="7296" spans="1:10" ht="15" customHeight="1" x14ac:dyDescent="0.2">
      <c r="A7296" s="8">
        <v>724</v>
      </c>
      <c r="B7296" s="374" t="s">
        <v>1264</v>
      </c>
      <c r="C7296" s="52" t="s">
        <v>404</v>
      </c>
      <c r="D7296" s="52">
        <v>7</v>
      </c>
      <c r="F7296" s="8" t="s">
        <v>1323</v>
      </c>
      <c r="G7296" s="8">
        <v>27</v>
      </c>
      <c r="I7296" s="8">
        <f t="shared" si="146"/>
        <v>34</v>
      </c>
      <c r="J7296" s="372"/>
    </row>
    <row r="7297" spans="1:10" ht="15" customHeight="1" x14ac:dyDescent="0.2">
      <c r="A7297" s="8">
        <v>723</v>
      </c>
      <c r="B7297" s="374" t="s">
        <v>1264</v>
      </c>
      <c r="C7297" s="52" t="s">
        <v>154</v>
      </c>
      <c r="D7297" s="52">
        <v>7</v>
      </c>
      <c r="F7297" s="8" t="s">
        <v>540</v>
      </c>
      <c r="G7297" s="8">
        <v>30</v>
      </c>
      <c r="I7297" s="8">
        <f t="shared" si="146"/>
        <v>37</v>
      </c>
      <c r="J7297" s="372"/>
    </row>
    <row r="7298" spans="1:10" ht="15" customHeight="1" x14ac:dyDescent="0.2">
      <c r="A7298" s="8">
        <v>722</v>
      </c>
      <c r="B7298" s="374" t="s">
        <v>1264</v>
      </c>
      <c r="C7298" s="8" t="s">
        <v>1353</v>
      </c>
      <c r="D7298" s="8">
        <v>34</v>
      </c>
      <c r="F7298" s="52" t="s">
        <v>243</v>
      </c>
      <c r="G7298" s="52">
        <v>20</v>
      </c>
      <c r="I7298" s="8">
        <f t="shared" si="146"/>
        <v>54</v>
      </c>
      <c r="J7298" s="372"/>
    </row>
    <row r="7299" spans="1:10" ht="15" customHeight="1" x14ac:dyDescent="0.2">
      <c r="A7299" s="8">
        <v>721</v>
      </c>
      <c r="B7299" s="374" t="s">
        <v>1264</v>
      </c>
      <c r="C7299" s="52" t="s">
        <v>295</v>
      </c>
      <c r="D7299" s="52">
        <v>29</v>
      </c>
      <c r="F7299" s="8" t="s">
        <v>1355</v>
      </c>
      <c r="G7299" s="8">
        <v>51</v>
      </c>
      <c r="I7299" s="8">
        <f t="shared" si="146"/>
        <v>80</v>
      </c>
      <c r="J7299" s="372"/>
    </row>
    <row r="7300" spans="1:10" ht="15" customHeight="1" x14ac:dyDescent="0.2">
      <c r="A7300" s="8">
        <v>720</v>
      </c>
      <c r="B7300" s="374" t="s">
        <v>1264</v>
      </c>
      <c r="C7300" s="8" t="s">
        <v>138</v>
      </c>
      <c r="D7300" s="8">
        <v>34</v>
      </c>
      <c r="F7300" s="52" t="s">
        <v>439</v>
      </c>
      <c r="G7300" s="52">
        <v>31</v>
      </c>
      <c r="H7300" s="216" t="s">
        <v>1452</v>
      </c>
      <c r="I7300" s="8">
        <f t="shared" si="146"/>
        <v>65</v>
      </c>
      <c r="J7300" s="372"/>
    </row>
    <row r="7301" spans="1:10" ht="15" customHeight="1" x14ac:dyDescent="0.2">
      <c r="A7301" s="8">
        <v>719</v>
      </c>
      <c r="B7301" s="374" t="s">
        <v>1264</v>
      </c>
      <c r="C7301" s="8" t="s">
        <v>319</v>
      </c>
      <c r="D7301" s="8">
        <v>19</v>
      </c>
      <c r="F7301" s="52" t="s">
        <v>409</v>
      </c>
      <c r="G7301" s="52">
        <v>6</v>
      </c>
      <c r="I7301" s="8">
        <f t="shared" si="146"/>
        <v>25</v>
      </c>
      <c r="J7301" s="372"/>
    </row>
    <row r="7302" spans="1:10" ht="15" customHeight="1" x14ac:dyDescent="0.2">
      <c r="A7302" s="8">
        <v>718</v>
      </c>
      <c r="B7302" s="374" t="s">
        <v>1264</v>
      </c>
      <c r="C7302" s="8" t="s">
        <v>121</v>
      </c>
      <c r="D7302" s="8">
        <v>31</v>
      </c>
      <c r="F7302" s="52" t="s">
        <v>442</v>
      </c>
      <c r="G7302" s="52">
        <v>17</v>
      </c>
      <c r="I7302" s="8">
        <f t="shared" si="146"/>
        <v>48</v>
      </c>
      <c r="J7302" s="372"/>
    </row>
    <row r="7303" spans="1:10" ht="15" customHeight="1" x14ac:dyDescent="0.2">
      <c r="A7303" s="8">
        <v>717</v>
      </c>
      <c r="B7303" s="374" t="s">
        <v>1264</v>
      </c>
      <c r="C7303" s="52" t="s">
        <v>422</v>
      </c>
      <c r="D7303" s="52">
        <v>7</v>
      </c>
      <c r="F7303" s="8" t="s">
        <v>397</v>
      </c>
      <c r="G7303" s="8">
        <v>27</v>
      </c>
      <c r="I7303" s="8">
        <f t="shared" si="146"/>
        <v>34</v>
      </c>
      <c r="J7303" s="372"/>
    </row>
    <row r="7304" spans="1:10" ht="15" customHeight="1" x14ac:dyDescent="0.2">
      <c r="A7304" s="8">
        <v>716</v>
      </c>
      <c r="B7304" s="374" t="s">
        <v>1264</v>
      </c>
      <c r="C7304" s="8" t="s">
        <v>386</v>
      </c>
      <c r="D7304" s="8">
        <v>30</v>
      </c>
      <c r="F7304" s="52" t="s">
        <v>752</v>
      </c>
      <c r="G7304" s="52">
        <v>10</v>
      </c>
      <c r="I7304" s="8">
        <f t="shared" si="146"/>
        <v>40</v>
      </c>
      <c r="J7304" s="372"/>
    </row>
    <row r="7305" spans="1:10" ht="15" customHeight="1" x14ac:dyDescent="0.2">
      <c r="A7305" s="8">
        <v>715</v>
      </c>
      <c r="B7305" s="374" t="s">
        <v>1264</v>
      </c>
      <c r="C7305" s="8" t="s">
        <v>441</v>
      </c>
      <c r="D7305" s="8">
        <v>30</v>
      </c>
      <c r="F7305" s="52" t="s">
        <v>1351</v>
      </c>
      <c r="G7305" s="52">
        <v>28</v>
      </c>
      <c r="I7305" s="8">
        <f t="shared" si="146"/>
        <v>58</v>
      </c>
      <c r="J7305" s="372"/>
    </row>
    <row r="7306" spans="1:10" ht="15" customHeight="1" x14ac:dyDescent="0.2">
      <c r="A7306" s="8">
        <v>714</v>
      </c>
      <c r="B7306" s="374" t="s">
        <v>1264</v>
      </c>
      <c r="C7306" s="8" t="s">
        <v>256</v>
      </c>
      <c r="D7306" s="8">
        <v>24</v>
      </c>
      <c r="F7306" s="52" t="s">
        <v>379</v>
      </c>
      <c r="G7306" s="52">
        <v>23</v>
      </c>
      <c r="I7306" s="8">
        <f t="shared" si="146"/>
        <v>47</v>
      </c>
      <c r="J7306" s="372"/>
    </row>
    <row r="7307" spans="1:10" ht="15" customHeight="1" x14ac:dyDescent="0.2">
      <c r="A7307" s="8">
        <v>713</v>
      </c>
      <c r="B7307" s="374" t="s">
        <v>1264</v>
      </c>
      <c r="C7307" s="52" t="s">
        <v>1352</v>
      </c>
      <c r="D7307" s="52">
        <v>0</v>
      </c>
      <c r="F7307" s="8" t="s">
        <v>187</v>
      </c>
      <c r="G7307" s="8">
        <v>31</v>
      </c>
      <c r="I7307" s="8">
        <f t="shared" si="146"/>
        <v>31</v>
      </c>
      <c r="J7307" s="372"/>
    </row>
    <row r="7308" spans="1:10" ht="15" customHeight="1" x14ac:dyDescent="0.2">
      <c r="A7308" s="8">
        <v>712</v>
      </c>
      <c r="B7308" s="373" t="s">
        <v>1265</v>
      </c>
      <c r="C7308" s="377" t="s">
        <v>1323</v>
      </c>
      <c r="D7308" s="8">
        <v>31</v>
      </c>
      <c r="F7308" s="52" t="s">
        <v>441</v>
      </c>
      <c r="G7308" s="52">
        <v>7</v>
      </c>
      <c r="I7308" s="8">
        <f t="shared" si="146"/>
        <v>38</v>
      </c>
      <c r="J7308" s="372"/>
    </row>
    <row r="7309" spans="1:10" ht="15" customHeight="1" x14ac:dyDescent="0.2">
      <c r="A7309" s="8">
        <v>711</v>
      </c>
      <c r="B7309" s="373" t="s">
        <v>1265</v>
      </c>
      <c r="C7309" s="376" t="s">
        <v>386</v>
      </c>
      <c r="D7309" s="52">
        <v>17</v>
      </c>
      <c r="F7309" s="8" t="s">
        <v>138</v>
      </c>
      <c r="G7309" s="8">
        <v>27</v>
      </c>
      <c r="I7309" s="8">
        <f t="shared" si="146"/>
        <v>44</v>
      </c>
      <c r="J7309" s="372"/>
    </row>
    <row r="7310" spans="1:10" ht="15" customHeight="1" x14ac:dyDescent="0.2">
      <c r="A7310" s="8">
        <v>710</v>
      </c>
      <c r="B7310" s="373" t="s">
        <v>1265</v>
      </c>
      <c r="C7310" s="376" t="s">
        <v>256</v>
      </c>
      <c r="D7310" s="52">
        <v>17</v>
      </c>
      <c r="F7310" s="8" t="s">
        <v>154</v>
      </c>
      <c r="G7310" s="8">
        <v>25</v>
      </c>
      <c r="I7310" s="8">
        <f t="shared" si="146"/>
        <v>42</v>
      </c>
      <c r="J7310" s="372"/>
    </row>
    <row r="7311" spans="1:10" ht="15" customHeight="1" x14ac:dyDescent="0.2">
      <c r="A7311" s="8">
        <v>709</v>
      </c>
      <c r="B7311" s="373" t="s">
        <v>1265</v>
      </c>
      <c r="C7311" s="376" t="s">
        <v>439</v>
      </c>
      <c r="D7311" s="52">
        <v>17</v>
      </c>
      <c r="F7311" s="8" t="s">
        <v>243</v>
      </c>
      <c r="G7311" s="8">
        <v>22</v>
      </c>
      <c r="I7311" s="8">
        <f t="shared" si="146"/>
        <v>39</v>
      </c>
      <c r="J7311" s="372"/>
    </row>
    <row r="7312" spans="1:10" ht="15" customHeight="1" x14ac:dyDescent="0.2">
      <c r="A7312" s="8">
        <v>708</v>
      </c>
      <c r="B7312" s="373" t="s">
        <v>1265</v>
      </c>
      <c r="C7312" s="377" t="s">
        <v>1355</v>
      </c>
      <c r="D7312" s="8">
        <v>27</v>
      </c>
      <c r="F7312" s="52" t="s">
        <v>409</v>
      </c>
      <c r="G7312" s="52">
        <v>24</v>
      </c>
      <c r="I7312" s="8">
        <f t="shared" si="146"/>
        <v>51</v>
      </c>
      <c r="J7312" s="372"/>
    </row>
    <row r="7313" spans="1:10" ht="15" customHeight="1" x14ac:dyDescent="0.2">
      <c r="A7313" s="8">
        <v>707</v>
      </c>
      <c r="B7313" s="373" t="s">
        <v>1265</v>
      </c>
      <c r="C7313" s="376" t="s">
        <v>514</v>
      </c>
      <c r="D7313" s="52">
        <v>13</v>
      </c>
      <c r="F7313" s="8" t="s">
        <v>397</v>
      </c>
      <c r="G7313" s="8">
        <v>50</v>
      </c>
      <c r="I7313" s="8">
        <f t="shared" si="146"/>
        <v>63</v>
      </c>
      <c r="J7313" s="372"/>
    </row>
    <row r="7314" spans="1:10" ht="15" customHeight="1" x14ac:dyDescent="0.2">
      <c r="A7314" s="8">
        <v>706</v>
      </c>
      <c r="B7314" s="373" t="s">
        <v>1265</v>
      </c>
      <c r="C7314" s="376" t="s">
        <v>1347</v>
      </c>
      <c r="D7314" s="52">
        <v>17</v>
      </c>
      <c r="F7314" s="8" t="s">
        <v>540</v>
      </c>
      <c r="G7314" s="8">
        <v>24</v>
      </c>
      <c r="I7314" s="8">
        <f t="shared" si="146"/>
        <v>41</v>
      </c>
      <c r="J7314" s="372"/>
    </row>
    <row r="7315" spans="1:10" ht="15" customHeight="1" x14ac:dyDescent="0.2">
      <c r="A7315" s="8">
        <v>705</v>
      </c>
      <c r="B7315" s="373" t="s">
        <v>1265</v>
      </c>
      <c r="C7315" s="376" t="s">
        <v>516</v>
      </c>
      <c r="D7315" s="52">
        <v>20</v>
      </c>
      <c r="F7315" s="8" t="s">
        <v>319</v>
      </c>
      <c r="G7315" s="8">
        <v>31</v>
      </c>
      <c r="I7315" s="8">
        <f t="shared" si="146"/>
        <v>51</v>
      </c>
      <c r="J7315" s="372"/>
    </row>
    <row r="7316" spans="1:10" ht="15" customHeight="1" x14ac:dyDescent="0.2">
      <c r="A7316" s="8">
        <v>704</v>
      </c>
      <c r="B7316" s="373" t="s">
        <v>1265</v>
      </c>
      <c r="C7316" s="376" t="s">
        <v>379</v>
      </c>
      <c r="D7316" s="52">
        <v>21</v>
      </c>
      <c r="F7316" s="8" t="s">
        <v>295</v>
      </c>
      <c r="G7316" s="8">
        <v>48</v>
      </c>
      <c r="I7316" s="8">
        <f t="shared" si="146"/>
        <v>69</v>
      </c>
      <c r="J7316" s="372"/>
    </row>
    <row r="7317" spans="1:10" ht="15" customHeight="1" x14ac:dyDescent="0.2">
      <c r="A7317" s="8">
        <v>703</v>
      </c>
      <c r="B7317" s="373" t="s">
        <v>1265</v>
      </c>
      <c r="C7317" s="376" t="s">
        <v>187</v>
      </c>
      <c r="D7317" s="52">
        <v>13</v>
      </c>
      <c r="F7317" s="8" t="s">
        <v>121</v>
      </c>
      <c r="G7317" s="8">
        <v>31</v>
      </c>
      <c r="I7317" s="8">
        <f t="shared" si="146"/>
        <v>44</v>
      </c>
      <c r="J7317" s="372"/>
    </row>
    <row r="7318" spans="1:10" ht="15" customHeight="1" x14ac:dyDescent="0.2">
      <c r="A7318" s="8">
        <v>702</v>
      </c>
      <c r="B7318" s="373" t="s">
        <v>1265</v>
      </c>
      <c r="C7318" s="52" t="s">
        <v>8219</v>
      </c>
      <c r="D7318" s="52">
        <v>7</v>
      </c>
      <c r="F7318" s="8" t="s">
        <v>400</v>
      </c>
      <c r="G7318" s="8">
        <v>41</v>
      </c>
      <c r="I7318" s="8">
        <f t="shared" si="146"/>
        <v>48</v>
      </c>
      <c r="J7318" s="372"/>
    </row>
    <row r="7319" spans="1:10" ht="15" customHeight="1" x14ac:dyDescent="0.2">
      <c r="A7319" s="8">
        <v>701</v>
      </c>
      <c r="B7319" s="373" t="s">
        <v>1265</v>
      </c>
      <c r="C7319" s="377" t="s">
        <v>404</v>
      </c>
      <c r="D7319" s="8">
        <v>28</v>
      </c>
      <c r="F7319" s="52" t="s">
        <v>1353</v>
      </c>
      <c r="G7319" s="52">
        <v>13</v>
      </c>
      <c r="I7319" s="8">
        <f t="shared" si="146"/>
        <v>41</v>
      </c>
      <c r="J7319" s="372"/>
    </row>
    <row r="7320" spans="1:10" ht="15" customHeight="1" x14ac:dyDescent="0.2">
      <c r="A7320" s="8">
        <v>700</v>
      </c>
      <c r="B7320" s="373" t="s">
        <v>1265</v>
      </c>
      <c r="C7320" s="377" t="s">
        <v>139</v>
      </c>
      <c r="D7320" s="8">
        <v>41</v>
      </c>
      <c r="F7320" s="52" t="s">
        <v>1352</v>
      </c>
      <c r="G7320" s="52">
        <v>7</v>
      </c>
      <c r="I7320" s="8">
        <f t="shared" si="146"/>
        <v>48</v>
      </c>
      <c r="J7320" s="372"/>
    </row>
    <row r="7321" spans="1:10" ht="15" customHeight="1" x14ac:dyDescent="0.2">
      <c r="A7321" s="8">
        <v>699</v>
      </c>
      <c r="B7321" s="373" t="s">
        <v>1265</v>
      </c>
      <c r="C7321" s="377" t="s">
        <v>442</v>
      </c>
      <c r="D7321" s="8">
        <v>43</v>
      </c>
      <c r="F7321" s="52" t="s">
        <v>392</v>
      </c>
      <c r="G7321" s="52">
        <v>24</v>
      </c>
      <c r="I7321" s="8">
        <f t="shared" si="146"/>
        <v>67</v>
      </c>
      <c r="J7321" s="372"/>
    </row>
    <row r="7322" spans="1:10" ht="15" customHeight="1" x14ac:dyDescent="0.2">
      <c r="A7322" s="8">
        <v>698</v>
      </c>
      <c r="B7322" s="373" t="s">
        <v>1265</v>
      </c>
      <c r="C7322" s="376" t="s">
        <v>422</v>
      </c>
      <c r="D7322" s="52">
        <v>6</v>
      </c>
      <c r="F7322" s="8" t="s">
        <v>1351</v>
      </c>
      <c r="G7322" s="8">
        <v>59</v>
      </c>
      <c r="H7322" s="216" t="s">
        <v>1446</v>
      </c>
      <c r="I7322" s="8">
        <f t="shared" si="146"/>
        <v>65</v>
      </c>
      <c r="J7322" s="372"/>
    </row>
    <row r="7323" spans="1:10" ht="15" customHeight="1" x14ac:dyDescent="0.2">
      <c r="A7323" s="8">
        <v>697</v>
      </c>
      <c r="B7323" s="374" t="s">
        <v>1266</v>
      </c>
      <c r="C7323" s="8" t="s">
        <v>404</v>
      </c>
      <c r="D7323" s="8">
        <v>17</v>
      </c>
      <c r="F7323" s="52" t="s">
        <v>752</v>
      </c>
      <c r="G7323" s="52">
        <v>10</v>
      </c>
      <c r="I7323" s="8">
        <f t="shared" si="146"/>
        <v>27</v>
      </c>
      <c r="J7323" s="372"/>
    </row>
    <row r="7324" spans="1:10" ht="15" customHeight="1" x14ac:dyDescent="0.2">
      <c r="A7324" s="8">
        <v>696</v>
      </c>
      <c r="B7324" s="374" t="s">
        <v>1266</v>
      </c>
      <c r="C7324" s="52" t="s">
        <v>139</v>
      </c>
      <c r="D7324" s="52">
        <v>10</v>
      </c>
      <c r="F7324" s="8" t="s">
        <v>409</v>
      </c>
      <c r="G7324" s="8">
        <v>45</v>
      </c>
      <c r="I7324" s="8">
        <f t="shared" si="146"/>
        <v>55</v>
      </c>
      <c r="J7324" s="372"/>
    </row>
    <row r="7325" spans="1:10" ht="15" customHeight="1" x14ac:dyDescent="0.2">
      <c r="A7325" s="8">
        <v>695</v>
      </c>
      <c r="B7325" s="374" t="s">
        <v>1266</v>
      </c>
      <c r="C7325" s="8" t="s">
        <v>1353</v>
      </c>
      <c r="D7325" s="8">
        <v>27</v>
      </c>
      <c r="F7325" s="52" t="s">
        <v>379</v>
      </c>
      <c r="G7325" s="52">
        <v>3</v>
      </c>
      <c r="I7325" s="8">
        <f t="shared" ref="I7325:I7388" si="147">D7325+G7325</f>
        <v>30</v>
      </c>
      <c r="J7325" s="372"/>
    </row>
    <row r="7326" spans="1:10" ht="15" customHeight="1" x14ac:dyDescent="0.2">
      <c r="A7326" s="8">
        <v>694</v>
      </c>
      <c r="B7326" s="374" t="s">
        <v>1266</v>
      </c>
      <c r="C7326" s="52" t="s">
        <v>1352</v>
      </c>
      <c r="D7326" s="52">
        <v>7</v>
      </c>
      <c r="F7326" s="8" t="s">
        <v>154</v>
      </c>
      <c r="G7326" s="8">
        <v>28</v>
      </c>
      <c r="I7326" s="8">
        <f t="shared" si="147"/>
        <v>35</v>
      </c>
      <c r="J7326" s="372"/>
    </row>
    <row r="7327" spans="1:10" ht="15" customHeight="1" x14ac:dyDescent="0.2">
      <c r="A7327" s="8">
        <v>693</v>
      </c>
      <c r="B7327" s="374" t="s">
        <v>1266</v>
      </c>
      <c r="C7327" s="52" t="s">
        <v>138</v>
      </c>
      <c r="D7327" s="52">
        <v>10</v>
      </c>
      <c r="F7327" s="8" t="s">
        <v>516</v>
      </c>
      <c r="G7327" s="8">
        <v>20</v>
      </c>
      <c r="I7327" s="8">
        <f t="shared" si="147"/>
        <v>30</v>
      </c>
      <c r="J7327" s="372"/>
    </row>
    <row r="7328" spans="1:10" ht="15" customHeight="1" x14ac:dyDescent="0.2">
      <c r="A7328" s="8">
        <v>692</v>
      </c>
      <c r="B7328" s="374" t="s">
        <v>1266</v>
      </c>
      <c r="C7328" s="8" t="s">
        <v>1355</v>
      </c>
      <c r="D7328" s="8">
        <v>30</v>
      </c>
      <c r="F7328" s="52" t="s">
        <v>514</v>
      </c>
      <c r="G7328" s="52">
        <v>19</v>
      </c>
      <c r="I7328" s="8">
        <f t="shared" si="147"/>
        <v>49</v>
      </c>
      <c r="J7328" s="372"/>
    </row>
    <row r="7329" spans="1:10" ht="15" customHeight="1" x14ac:dyDescent="0.2">
      <c r="A7329" s="8">
        <v>691</v>
      </c>
      <c r="B7329" s="374" t="s">
        <v>1266</v>
      </c>
      <c r="C7329" s="52" t="s">
        <v>400</v>
      </c>
      <c r="D7329" s="52">
        <v>0</v>
      </c>
      <c r="F7329" s="8" t="s">
        <v>319</v>
      </c>
      <c r="G7329" s="8">
        <v>33</v>
      </c>
      <c r="I7329" s="8">
        <f t="shared" si="147"/>
        <v>33</v>
      </c>
      <c r="J7329" s="372"/>
    </row>
    <row r="7330" spans="1:10" ht="15" customHeight="1" x14ac:dyDescent="0.2">
      <c r="A7330" s="8">
        <v>690</v>
      </c>
      <c r="B7330" s="374" t="s">
        <v>1266</v>
      </c>
      <c r="C7330" s="8" t="s">
        <v>1347</v>
      </c>
      <c r="D7330" s="8">
        <v>31</v>
      </c>
      <c r="F7330" s="52" t="s">
        <v>256</v>
      </c>
      <c r="G7330" s="52">
        <v>21</v>
      </c>
      <c r="I7330" s="8">
        <f t="shared" si="147"/>
        <v>52</v>
      </c>
      <c r="J7330" s="372"/>
    </row>
    <row r="7331" spans="1:10" ht="15" customHeight="1" x14ac:dyDescent="0.2">
      <c r="A7331" s="8">
        <v>689</v>
      </c>
      <c r="B7331" s="374" t="s">
        <v>1266</v>
      </c>
      <c r="C7331" s="52" t="s">
        <v>243</v>
      </c>
      <c r="D7331" s="52">
        <v>13</v>
      </c>
      <c r="F7331" s="8" t="s">
        <v>442</v>
      </c>
      <c r="G7331" s="8">
        <v>38</v>
      </c>
      <c r="I7331" s="8">
        <f t="shared" si="147"/>
        <v>51</v>
      </c>
      <c r="J7331" s="372"/>
    </row>
    <row r="7332" spans="1:10" ht="15" customHeight="1" x14ac:dyDescent="0.2">
      <c r="A7332" s="8">
        <v>688</v>
      </c>
      <c r="B7332" s="374" t="s">
        <v>1266</v>
      </c>
      <c r="C7332" s="52" t="s">
        <v>540</v>
      </c>
      <c r="D7332" s="52">
        <v>7</v>
      </c>
      <c r="F7332" s="8" t="s">
        <v>1323</v>
      </c>
      <c r="G7332" s="8">
        <v>13</v>
      </c>
      <c r="I7332" s="8">
        <f t="shared" si="147"/>
        <v>20</v>
      </c>
      <c r="J7332" s="372"/>
    </row>
    <row r="7333" spans="1:10" ht="15" customHeight="1" x14ac:dyDescent="0.2">
      <c r="A7333" s="8">
        <v>687</v>
      </c>
      <c r="B7333" s="374" t="s">
        <v>1266</v>
      </c>
      <c r="C7333" s="8" t="s">
        <v>439</v>
      </c>
      <c r="D7333" s="8">
        <v>38</v>
      </c>
      <c r="F7333" s="52" t="s">
        <v>187</v>
      </c>
      <c r="G7333" s="52">
        <v>31</v>
      </c>
      <c r="I7333" s="8">
        <f t="shared" si="147"/>
        <v>69</v>
      </c>
      <c r="J7333" s="372"/>
    </row>
    <row r="7334" spans="1:10" ht="15" customHeight="1" x14ac:dyDescent="0.2">
      <c r="A7334" s="8">
        <v>686</v>
      </c>
      <c r="B7334" s="374" t="s">
        <v>1266</v>
      </c>
      <c r="C7334" s="8" t="s">
        <v>1351</v>
      </c>
      <c r="D7334" s="8">
        <v>38</v>
      </c>
      <c r="F7334" s="52" t="s">
        <v>295</v>
      </c>
      <c r="G7334" s="52">
        <v>17</v>
      </c>
      <c r="I7334" s="8">
        <f t="shared" si="147"/>
        <v>55</v>
      </c>
      <c r="J7334" s="372"/>
    </row>
    <row r="7335" spans="1:10" ht="15" customHeight="1" x14ac:dyDescent="0.2">
      <c r="A7335" s="8">
        <v>685</v>
      </c>
      <c r="B7335" s="374" t="s">
        <v>1266</v>
      </c>
      <c r="C7335" s="52" t="s">
        <v>397</v>
      </c>
      <c r="D7335" s="52">
        <v>29</v>
      </c>
      <c r="F7335" s="8" t="s">
        <v>121</v>
      </c>
      <c r="G7335" s="8">
        <v>38</v>
      </c>
      <c r="I7335" s="8">
        <f t="shared" si="147"/>
        <v>67</v>
      </c>
      <c r="J7335" s="372"/>
    </row>
    <row r="7336" spans="1:10" ht="15" customHeight="1" x14ac:dyDescent="0.2">
      <c r="A7336" s="8">
        <v>684</v>
      </c>
      <c r="B7336" s="374" t="s">
        <v>1266</v>
      </c>
      <c r="C7336" s="52" t="s">
        <v>422</v>
      </c>
      <c r="D7336" s="52">
        <v>3</v>
      </c>
      <c r="F7336" s="8" t="s">
        <v>441</v>
      </c>
      <c r="G7336" s="8">
        <v>37</v>
      </c>
      <c r="I7336" s="8">
        <f t="shared" si="147"/>
        <v>40</v>
      </c>
      <c r="J7336" s="372"/>
    </row>
    <row r="7337" spans="1:10" ht="15" customHeight="1" x14ac:dyDescent="0.2">
      <c r="A7337" s="8">
        <v>683</v>
      </c>
      <c r="B7337" s="374" t="s">
        <v>1266</v>
      </c>
      <c r="C7337" s="52" t="s">
        <v>392</v>
      </c>
      <c r="D7337" s="52">
        <v>3</v>
      </c>
      <c r="F7337" s="8" t="s">
        <v>386</v>
      </c>
      <c r="G7337" s="8">
        <v>52</v>
      </c>
      <c r="H7337" s="216" t="s">
        <v>1453</v>
      </c>
      <c r="I7337" s="8">
        <f t="shared" si="147"/>
        <v>55</v>
      </c>
      <c r="J7337" s="372"/>
    </row>
    <row r="7338" spans="1:10" ht="15" customHeight="1" x14ac:dyDescent="0.2">
      <c r="A7338" s="8">
        <v>682</v>
      </c>
      <c r="B7338" s="373" t="s">
        <v>1267</v>
      </c>
      <c r="C7338" s="376" t="s">
        <v>516</v>
      </c>
      <c r="D7338" s="52">
        <v>10</v>
      </c>
      <c r="F7338" s="8" t="s">
        <v>139</v>
      </c>
      <c r="G7338" s="8">
        <v>41</v>
      </c>
      <c r="I7338" s="8">
        <f t="shared" si="147"/>
        <v>51</v>
      </c>
      <c r="J7338" s="372"/>
    </row>
    <row r="7339" spans="1:10" ht="15" customHeight="1" x14ac:dyDescent="0.2">
      <c r="A7339" s="8">
        <v>681</v>
      </c>
      <c r="B7339" s="373" t="s">
        <v>1267</v>
      </c>
      <c r="C7339" s="376" t="s">
        <v>379</v>
      </c>
      <c r="D7339" s="52">
        <v>3</v>
      </c>
      <c r="F7339" s="8" t="s">
        <v>256</v>
      </c>
      <c r="G7339" s="8">
        <v>17</v>
      </c>
      <c r="I7339" s="8">
        <f t="shared" si="147"/>
        <v>20</v>
      </c>
      <c r="J7339" s="372"/>
    </row>
    <row r="7340" spans="1:10" ht="15" customHeight="1" x14ac:dyDescent="0.2">
      <c r="A7340" s="8">
        <v>680</v>
      </c>
      <c r="B7340" s="373" t="s">
        <v>1267</v>
      </c>
      <c r="C7340" s="377" t="s">
        <v>409</v>
      </c>
      <c r="D7340" s="8">
        <v>28</v>
      </c>
      <c r="F7340" s="52" t="s">
        <v>400</v>
      </c>
      <c r="G7340" s="52">
        <v>14</v>
      </c>
      <c r="I7340" s="8">
        <f t="shared" si="147"/>
        <v>42</v>
      </c>
      <c r="J7340" s="372"/>
    </row>
    <row r="7341" spans="1:10" ht="15" customHeight="1" x14ac:dyDescent="0.2">
      <c r="A7341" s="8">
        <v>679</v>
      </c>
      <c r="B7341" s="373" t="s">
        <v>1267</v>
      </c>
      <c r="C7341" s="377" t="s">
        <v>319</v>
      </c>
      <c r="D7341" s="8">
        <v>30</v>
      </c>
      <c r="F7341" s="52" t="s">
        <v>514</v>
      </c>
      <c r="G7341" s="52">
        <v>20</v>
      </c>
      <c r="I7341" s="8">
        <f t="shared" si="147"/>
        <v>50</v>
      </c>
      <c r="J7341" s="372"/>
    </row>
    <row r="7342" spans="1:10" ht="15" customHeight="1" x14ac:dyDescent="0.2">
      <c r="A7342" s="8">
        <v>678</v>
      </c>
      <c r="B7342" s="373" t="s">
        <v>1267</v>
      </c>
      <c r="C7342" s="377" t="s">
        <v>121</v>
      </c>
      <c r="D7342" s="8">
        <v>38</v>
      </c>
      <c r="F7342" s="52" t="s">
        <v>1351</v>
      </c>
      <c r="G7342" s="52">
        <v>31</v>
      </c>
      <c r="H7342" s="216" t="s">
        <v>1454</v>
      </c>
      <c r="I7342" s="8">
        <f t="shared" si="147"/>
        <v>69</v>
      </c>
      <c r="J7342" s="372"/>
    </row>
    <row r="7343" spans="1:10" ht="15" customHeight="1" x14ac:dyDescent="0.2">
      <c r="A7343" s="8">
        <v>677</v>
      </c>
      <c r="B7343" s="373" t="s">
        <v>1267</v>
      </c>
      <c r="C7343" s="377" t="s">
        <v>1323</v>
      </c>
      <c r="D7343" s="8">
        <v>37</v>
      </c>
      <c r="F7343" s="52" t="s">
        <v>1347</v>
      </c>
      <c r="G7343" s="52">
        <v>25</v>
      </c>
      <c r="I7343" s="8">
        <f t="shared" si="147"/>
        <v>62</v>
      </c>
      <c r="J7343" s="372"/>
    </row>
    <row r="7344" spans="1:10" ht="15" customHeight="1" x14ac:dyDescent="0.2">
      <c r="A7344" s="8">
        <v>676</v>
      </c>
      <c r="B7344" s="373" t="s">
        <v>1267</v>
      </c>
      <c r="C7344" s="377" t="s">
        <v>1353</v>
      </c>
      <c r="D7344" s="8">
        <v>35</v>
      </c>
      <c r="F7344" s="52" t="s">
        <v>392</v>
      </c>
      <c r="G7344" s="52">
        <v>28</v>
      </c>
      <c r="I7344" s="8">
        <f t="shared" si="147"/>
        <v>63</v>
      </c>
      <c r="J7344" s="372"/>
    </row>
    <row r="7345" spans="1:10" ht="15" customHeight="1" x14ac:dyDescent="0.2">
      <c r="A7345" s="8">
        <v>675</v>
      </c>
      <c r="B7345" s="373" t="s">
        <v>1267</v>
      </c>
      <c r="C7345" s="377" t="s">
        <v>1352</v>
      </c>
      <c r="D7345" s="8">
        <v>23</v>
      </c>
      <c r="E7345" s="52" t="s">
        <v>777</v>
      </c>
      <c r="F7345" s="52" t="s">
        <v>295</v>
      </c>
      <c r="G7345" s="52">
        <v>17</v>
      </c>
      <c r="I7345" s="8">
        <f t="shared" si="147"/>
        <v>40</v>
      </c>
      <c r="J7345" s="372"/>
    </row>
    <row r="7346" spans="1:10" ht="15" customHeight="1" x14ac:dyDescent="0.2">
      <c r="A7346" s="8">
        <v>674</v>
      </c>
      <c r="B7346" s="373" t="s">
        <v>1267</v>
      </c>
      <c r="C7346" s="377" t="s">
        <v>540</v>
      </c>
      <c r="D7346" s="8">
        <v>20</v>
      </c>
      <c r="F7346" s="52" t="s">
        <v>1355</v>
      </c>
      <c r="G7346" s="52">
        <v>14</v>
      </c>
      <c r="I7346" s="8">
        <f t="shared" si="147"/>
        <v>34</v>
      </c>
      <c r="J7346" s="372"/>
    </row>
    <row r="7347" spans="1:10" ht="15" customHeight="1" x14ac:dyDescent="0.2">
      <c r="A7347" s="8">
        <v>673</v>
      </c>
      <c r="B7347" s="373" t="s">
        <v>1267</v>
      </c>
      <c r="C7347" s="52" t="s">
        <v>8219</v>
      </c>
      <c r="D7347" s="52">
        <v>7</v>
      </c>
      <c r="F7347" s="8" t="s">
        <v>243</v>
      </c>
      <c r="G7347" s="8">
        <v>41</v>
      </c>
      <c r="I7347" s="8">
        <f t="shared" si="147"/>
        <v>48</v>
      </c>
      <c r="J7347" s="372"/>
    </row>
    <row r="7348" spans="1:10" ht="15" customHeight="1" x14ac:dyDescent="0.2">
      <c r="A7348" s="8">
        <v>672</v>
      </c>
      <c r="B7348" s="373" t="s">
        <v>1267</v>
      </c>
      <c r="C7348" s="376" t="s">
        <v>138</v>
      </c>
      <c r="D7348" s="52">
        <v>14</v>
      </c>
      <c r="F7348" s="8" t="s">
        <v>187</v>
      </c>
      <c r="G7348" s="8">
        <v>17</v>
      </c>
      <c r="I7348" s="8">
        <f t="shared" si="147"/>
        <v>31</v>
      </c>
      <c r="J7348" s="372"/>
    </row>
    <row r="7349" spans="1:10" ht="15" customHeight="1" x14ac:dyDescent="0.2">
      <c r="A7349" s="8">
        <v>671</v>
      </c>
      <c r="B7349" s="373" t="s">
        <v>1267</v>
      </c>
      <c r="C7349" s="376" t="s">
        <v>439</v>
      </c>
      <c r="D7349" s="52">
        <v>17</v>
      </c>
      <c r="F7349" s="8" t="s">
        <v>386</v>
      </c>
      <c r="G7349" s="8">
        <v>28</v>
      </c>
      <c r="I7349" s="8">
        <f t="shared" si="147"/>
        <v>45</v>
      </c>
      <c r="J7349" s="372"/>
    </row>
    <row r="7350" spans="1:10" ht="15" customHeight="1" x14ac:dyDescent="0.2">
      <c r="A7350" s="8">
        <v>670</v>
      </c>
      <c r="B7350" s="373" t="s">
        <v>1267</v>
      </c>
      <c r="C7350" s="376" t="s">
        <v>441</v>
      </c>
      <c r="D7350" s="52">
        <v>30</v>
      </c>
      <c r="F7350" s="8" t="s">
        <v>404</v>
      </c>
      <c r="G7350" s="8">
        <v>34</v>
      </c>
      <c r="I7350" s="8">
        <f t="shared" si="147"/>
        <v>64</v>
      </c>
      <c r="J7350" s="372"/>
    </row>
    <row r="7351" spans="1:10" ht="15" customHeight="1" x14ac:dyDescent="0.2">
      <c r="A7351" s="8">
        <v>669</v>
      </c>
      <c r="B7351" s="373" t="s">
        <v>1267</v>
      </c>
      <c r="C7351" s="377" t="s">
        <v>442</v>
      </c>
      <c r="D7351" s="8">
        <v>19</v>
      </c>
      <c r="F7351" s="52" t="s">
        <v>422</v>
      </c>
      <c r="G7351" s="52">
        <v>17</v>
      </c>
      <c r="I7351" s="8">
        <f t="shared" si="147"/>
        <v>36</v>
      </c>
      <c r="J7351" s="372"/>
    </row>
    <row r="7352" spans="1:10" ht="15" customHeight="1" x14ac:dyDescent="0.2">
      <c r="A7352" s="8">
        <v>668</v>
      </c>
      <c r="B7352" s="373" t="s">
        <v>1267</v>
      </c>
      <c r="C7352" s="376" t="s">
        <v>154</v>
      </c>
      <c r="D7352" s="52">
        <v>14</v>
      </c>
      <c r="F7352" s="8" t="s">
        <v>397</v>
      </c>
      <c r="G7352" s="8">
        <v>20</v>
      </c>
      <c r="I7352" s="8">
        <f t="shared" si="147"/>
        <v>34</v>
      </c>
      <c r="J7352" s="372"/>
    </row>
    <row r="7353" spans="1:10" ht="15" customHeight="1" x14ac:dyDescent="0.2">
      <c r="A7353" s="8">
        <v>667</v>
      </c>
      <c r="B7353" s="374" t="s">
        <v>1268</v>
      </c>
      <c r="C7353" s="52" t="s">
        <v>442</v>
      </c>
      <c r="D7353" s="52">
        <v>9</v>
      </c>
      <c r="F7353" s="8" t="s">
        <v>138</v>
      </c>
      <c r="G7353" s="8">
        <v>34</v>
      </c>
      <c r="I7353" s="8">
        <f t="shared" si="147"/>
        <v>43</v>
      </c>
      <c r="J7353" s="372"/>
    </row>
    <row r="7354" spans="1:10" ht="15" customHeight="1" x14ac:dyDescent="0.2">
      <c r="A7354" s="8">
        <v>666</v>
      </c>
      <c r="B7354" s="374" t="s">
        <v>1268</v>
      </c>
      <c r="C7354" s="52" t="s">
        <v>516</v>
      </c>
      <c r="D7354" s="52">
        <v>7</v>
      </c>
      <c r="F7354" s="8" t="s">
        <v>409</v>
      </c>
      <c r="G7354" s="8">
        <v>38</v>
      </c>
      <c r="I7354" s="8">
        <f t="shared" si="147"/>
        <v>45</v>
      </c>
      <c r="J7354" s="372"/>
    </row>
    <row r="7355" spans="1:10" ht="15" customHeight="1" x14ac:dyDescent="0.2">
      <c r="A7355" s="8">
        <v>665</v>
      </c>
      <c r="B7355" s="374" t="s">
        <v>1268</v>
      </c>
      <c r="C7355" s="8" t="s">
        <v>243</v>
      </c>
      <c r="D7355" s="8">
        <v>31</v>
      </c>
      <c r="F7355" s="52" t="s">
        <v>392</v>
      </c>
      <c r="G7355" s="52">
        <v>10</v>
      </c>
      <c r="I7355" s="8">
        <f t="shared" si="147"/>
        <v>41</v>
      </c>
      <c r="J7355" s="372"/>
    </row>
    <row r="7356" spans="1:10" ht="15" customHeight="1" x14ac:dyDescent="0.2">
      <c r="A7356" s="8">
        <v>664</v>
      </c>
      <c r="B7356" s="374" t="s">
        <v>1268</v>
      </c>
      <c r="C7356" s="8" t="s">
        <v>1323</v>
      </c>
      <c r="D7356" s="8">
        <v>34</v>
      </c>
      <c r="F7356" s="52" t="s">
        <v>400</v>
      </c>
      <c r="G7356" s="52">
        <v>14</v>
      </c>
      <c r="I7356" s="8">
        <f t="shared" si="147"/>
        <v>48</v>
      </c>
      <c r="J7356" s="372"/>
    </row>
    <row r="7357" spans="1:10" ht="15" customHeight="1" x14ac:dyDescent="0.2">
      <c r="A7357" s="8">
        <v>663</v>
      </c>
      <c r="B7357" s="374" t="s">
        <v>1268</v>
      </c>
      <c r="C7357" s="8" t="s">
        <v>256</v>
      </c>
      <c r="D7357" s="8">
        <v>27</v>
      </c>
      <c r="E7357" s="52" t="s">
        <v>777</v>
      </c>
      <c r="F7357" s="52" t="s">
        <v>441</v>
      </c>
      <c r="G7357" s="52">
        <v>24</v>
      </c>
      <c r="I7357" s="8">
        <f t="shared" si="147"/>
        <v>51</v>
      </c>
      <c r="J7357" s="372"/>
    </row>
    <row r="7358" spans="1:10" ht="15" customHeight="1" x14ac:dyDescent="0.2">
      <c r="A7358" s="8">
        <v>662</v>
      </c>
      <c r="B7358" s="374" t="s">
        <v>1268</v>
      </c>
      <c r="C7358" s="8" t="s">
        <v>514</v>
      </c>
      <c r="D7358" s="8">
        <v>16</v>
      </c>
      <c r="F7358" s="52" t="s">
        <v>540</v>
      </c>
      <c r="G7358" s="52">
        <v>3</v>
      </c>
      <c r="I7358" s="8">
        <f t="shared" si="147"/>
        <v>19</v>
      </c>
      <c r="J7358" s="372"/>
    </row>
    <row r="7359" spans="1:10" ht="15" customHeight="1" x14ac:dyDescent="0.2">
      <c r="A7359" s="8">
        <v>661</v>
      </c>
      <c r="B7359" s="374" t="s">
        <v>1268</v>
      </c>
      <c r="C7359" s="52" t="s">
        <v>295</v>
      </c>
      <c r="D7359" s="52">
        <v>21</v>
      </c>
      <c r="F7359" s="8" t="s">
        <v>397</v>
      </c>
      <c r="G7359" s="8">
        <v>24</v>
      </c>
      <c r="I7359" s="8">
        <f t="shared" si="147"/>
        <v>45</v>
      </c>
      <c r="J7359" s="372"/>
    </row>
    <row r="7360" spans="1:10" ht="15" customHeight="1" x14ac:dyDescent="0.2">
      <c r="A7360" s="8">
        <v>660</v>
      </c>
      <c r="B7360" s="374" t="s">
        <v>1268</v>
      </c>
      <c r="C7360" s="8" t="s">
        <v>187</v>
      </c>
      <c r="D7360" s="8">
        <v>26</v>
      </c>
      <c r="F7360" s="52" t="s">
        <v>1353</v>
      </c>
      <c r="G7360" s="52">
        <v>20</v>
      </c>
      <c r="I7360" s="8">
        <f t="shared" si="147"/>
        <v>46</v>
      </c>
      <c r="J7360" s="372"/>
    </row>
    <row r="7361" spans="1:10" ht="15" customHeight="1" x14ac:dyDescent="0.2">
      <c r="A7361" s="8">
        <v>659</v>
      </c>
      <c r="B7361" s="374" t="s">
        <v>1268</v>
      </c>
      <c r="C7361" s="52" t="s">
        <v>8219</v>
      </c>
      <c r="D7361" s="52">
        <v>0</v>
      </c>
      <c r="F7361" s="8" t="s">
        <v>386</v>
      </c>
      <c r="G7361" s="8">
        <v>24</v>
      </c>
      <c r="I7361" s="8">
        <f t="shared" si="147"/>
        <v>24</v>
      </c>
      <c r="J7361" s="372"/>
    </row>
    <row r="7362" spans="1:10" ht="15" customHeight="1" x14ac:dyDescent="0.2">
      <c r="A7362" s="8">
        <v>658</v>
      </c>
      <c r="B7362" s="374" t="s">
        <v>1268</v>
      </c>
      <c r="C7362" s="52" t="s">
        <v>422</v>
      </c>
      <c r="D7362" s="52">
        <v>14</v>
      </c>
      <c r="F7362" s="8" t="s">
        <v>121</v>
      </c>
      <c r="G7362" s="8">
        <v>40</v>
      </c>
      <c r="H7362" s="216" t="s">
        <v>1454</v>
      </c>
      <c r="I7362" s="8">
        <f t="shared" si="147"/>
        <v>54</v>
      </c>
      <c r="J7362" s="372"/>
    </row>
    <row r="7363" spans="1:10" ht="15" customHeight="1" x14ac:dyDescent="0.2">
      <c r="A7363" s="8">
        <v>657</v>
      </c>
      <c r="B7363" s="374" t="s">
        <v>1268</v>
      </c>
      <c r="C7363" s="8" t="s">
        <v>404</v>
      </c>
      <c r="D7363" s="8">
        <v>34</v>
      </c>
      <c r="F7363" s="52" t="s">
        <v>439</v>
      </c>
      <c r="G7363" s="52">
        <v>21</v>
      </c>
      <c r="I7363" s="8">
        <f t="shared" si="147"/>
        <v>55</v>
      </c>
      <c r="J7363" s="372"/>
    </row>
    <row r="7364" spans="1:10" ht="15" customHeight="1" x14ac:dyDescent="0.2">
      <c r="A7364" s="8">
        <v>656</v>
      </c>
      <c r="B7364" s="374" t="s">
        <v>1268</v>
      </c>
      <c r="C7364" s="52" t="s">
        <v>139</v>
      </c>
      <c r="D7364" s="52">
        <v>24</v>
      </c>
      <c r="F7364" s="8" t="s">
        <v>319</v>
      </c>
      <c r="G7364" s="8">
        <v>31</v>
      </c>
      <c r="I7364" s="8">
        <f t="shared" si="147"/>
        <v>55</v>
      </c>
      <c r="J7364" s="372"/>
    </row>
    <row r="7365" spans="1:10" ht="15" customHeight="1" x14ac:dyDescent="0.2">
      <c r="A7365" s="8">
        <v>655</v>
      </c>
      <c r="B7365" s="374" t="s">
        <v>1268</v>
      </c>
      <c r="C7365" s="8" t="s">
        <v>1351</v>
      </c>
      <c r="D7365" s="8">
        <v>14</v>
      </c>
      <c r="F7365" s="52" t="s">
        <v>1352</v>
      </c>
      <c r="G7365" s="52">
        <v>10</v>
      </c>
      <c r="I7365" s="8">
        <f t="shared" si="147"/>
        <v>24</v>
      </c>
      <c r="J7365" s="372"/>
    </row>
    <row r="7366" spans="1:10" ht="15" customHeight="1" x14ac:dyDescent="0.2">
      <c r="A7366" s="8">
        <v>654</v>
      </c>
      <c r="B7366" s="374" t="s">
        <v>1268</v>
      </c>
      <c r="C7366" s="52" t="s">
        <v>1355</v>
      </c>
      <c r="D7366" s="52">
        <v>6</v>
      </c>
      <c r="F7366" s="8" t="s">
        <v>1347</v>
      </c>
      <c r="G7366" s="8">
        <v>27</v>
      </c>
      <c r="I7366" s="8">
        <f t="shared" si="147"/>
        <v>33</v>
      </c>
      <c r="J7366" s="372"/>
    </row>
    <row r="7367" spans="1:10" ht="15" customHeight="1" x14ac:dyDescent="0.2">
      <c r="A7367" s="8">
        <v>653</v>
      </c>
      <c r="B7367" s="374" t="s">
        <v>1268</v>
      </c>
      <c r="C7367" s="8" t="s">
        <v>154</v>
      </c>
      <c r="D7367" s="8">
        <v>45</v>
      </c>
      <c r="F7367" s="52" t="s">
        <v>379</v>
      </c>
      <c r="G7367" s="52">
        <v>21</v>
      </c>
      <c r="I7367" s="8">
        <f t="shared" si="147"/>
        <v>66</v>
      </c>
      <c r="J7367" s="372"/>
    </row>
    <row r="7368" spans="1:10" ht="15" customHeight="1" x14ac:dyDescent="0.2">
      <c r="A7368" s="8">
        <v>652</v>
      </c>
      <c r="B7368" s="373" t="s">
        <v>1269</v>
      </c>
      <c r="C7368" s="377" t="s">
        <v>400</v>
      </c>
      <c r="D7368" s="8">
        <v>38</v>
      </c>
      <c r="F7368" s="52" t="s">
        <v>295</v>
      </c>
      <c r="G7368" s="52">
        <v>31</v>
      </c>
      <c r="I7368" s="8">
        <f t="shared" si="147"/>
        <v>69</v>
      </c>
      <c r="J7368" s="372"/>
    </row>
    <row r="7369" spans="1:10" ht="15" customHeight="1" x14ac:dyDescent="0.2">
      <c r="A7369" s="8">
        <v>651</v>
      </c>
      <c r="B7369" s="373" t="s">
        <v>1269</v>
      </c>
      <c r="C7369" s="376" t="s">
        <v>397</v>
      </c>
      <c r="D7369" s="52">
        <v>30</v>
      </c>
      <c r="F7369" s="8" t="s">
        <v>1352</v>
      </c>
      <c r="G7369" s="8">
        <v>37</v>
      </c>
      <c r="I7369" s="8">
        <f t="shared" si="147"/>
        <v>67</v>
      </c>
      <c r="J7369" s="372"/>
    </row>
    <row r="7370" spans="1:10" ht="15" customHeight="1" x14ac:dyDescent="0.2">
      <c r="A7370" s="8">
        <v>650</v>
      </c>
      <c r="B7370" s="373" t="s">
        <v>1269</v>
      </c>
      <c r="C7370" s="376" t="s">
        <v>514</v>
      </c>
      <c r="D7370" s="52">
        <v>7</v>
      </c>
      <c r="F7370" s="8" t="s">
        <v>409</v>
      </c>
      <c r="G7370" s="8">
        <v>59</v>
      </c>
      <c r="I7370" s="8">
        <f t="shared" si="147"/>
        <v>66</v>
      </c>
      <c r="J7370" s="372"/>
    </row>
    <row r="7371" spans="1:10" ht="15" customHeight="1" x14ac:dyDescent="0.2">
      <c r="A7371" s="8">
        <v>649</v>
      </c>
      <c r="B7371" s="373" t="s">
        <v>1269</v>
      </c>
      <c r="C7371" s="377" t="s">
        <v>379</v>
      </c>
      <c r="D7371" s="8">
        <v>13</v>
      </c>
      <c r="E7371" s="52" t="s">
        <v>777</v>
      </c>
      <c r="F7371" s="52" t="s">
        <v>422</v>
      </c>
      <c r="G7371" s="52">
        <v>10</v>
      </c>
      <c r="I7371" s="8">
        <f t="shared" si="147"/>
        <v>23</v>
      </c>
      <c r="J7371" s="372"/>
    </row>
    <row r="7372" spans="1:10" ht="15" customHeight="1" x14ac:dyDescent="0.2">
      <c r="A7372" s="8">
        <v>648</v>
      </c>
      <c r="B7372" s="373" t="s">
        <v>1269</v>
      </c>
      <c r="C7372" s="377" t="s">
        <v>540</v>
      </c>
      <c r="D7372" s="8">
        <v>31</v>
      </c>
      <c r="F7372" s="52" t="s">
        <v>516</v>
      </c>
      <c r="G7372" s="52">
        <v>17</v>
      </c>
      <c r="I7372" s="8">
        <f t="shared" si="147"/>
        <v>48</v>
      </c>
      <c r="J7372" s="372"/>
    </row>
    <row r="7373" spans="1:10" ht="15" customHeight="1" x14ac:dyDescent="0.2">
      <c r="A7373" s="8">
        <v>647</v>
      </c>
      <c r="B7373" s="373" t="s">
        <v>1269</v>
      </c>
      <c r="C7373" s="377" t="s">
        <v>187</v>
      </c>
      <c r="D7373" s="8">
        <v>20</v>
      </c>
      <c r="F7373" s="52" t="s">
        <v>442</v>
      </c>
      <c r="G7373" s="52">
        <v>6</v>
      </c>
      <c r="I7373" s="8">
        <f t="shared" si="147"/>
        <v>26</v>
      </c>
      <c r="J7373" s="372"/>
    </row>
    <row r="7374" spans="1:10" ht="15" customHeight="1" x14ac:dyDescent="0.2">
      <c r="A7374" s="8">
        <v>646</v>
      </c>
      <c r="B7374" s="373" t="s">
        <v>1269</v>
      </c>
      <c r="C7374" s="377" t="s">
        <v>1323</v>
      </c>
      <c r="D7374" s="8">
        <v>41</v>
      </c>
      <c r="F7374" s="52" t="s">
        <v>139</v>
      </c>
      <c r="G7374" s="52">
        <v>3</v>
      </c>
      <c r="I7374" s="8">
        <f t="shared" si="147"/>
        <v>44</v>
      </c>
      <c r="J7374" s="372"/>
    </row>
    <row r="7375" spans="1:10" ht="15" customHeight="1" x14ac:dyDescent="0.2">
      <c r="A7375" s="8">
        <v>645</v>
      </c>
      <c r="B7375" s="373" t="s">
        <v>1269</v>
      </c>
      <c r="C7375" s="376" t="s">
        <v>1353</v>
      </c>
      <c r="D7375" s="52">
        <v>17</v>
      </c>
      <c r="F7375" s="8" t="s">
        <v>1355</v>
      </c>
      <c r="G7375" s="8">
        <v>24</v>
      </c>
      <c r="I7375" s="8">
        <f t="shared" si="147"/>
        <v>41</v>
      </c>
      <c r="J7375" s="372"/>
    </row>
    <row r="7376" spans="1:10" ht="15" customHeight="1" x14ac:dyDescent="0.2">
      <c r="A7376" s="8">
        <v>644</v>
      </c>
      <c r="B7376" s="373" t="s">
        <v>1269</v>
      </c>
      <c r="C7376" s="376" t="s">
        <v>1347</v>
      </c>
      <c r="D7376" s="52">
        <v>17</v>
      </c>
      <c r="F7376" s="8" t="s">
        <v>404</v>
      </c>
      <c r="G7376" s="8">
        <v>24</v>
      </c>
      <c r="I7376" s="8">
        <f t="shared" si="147"/>
        <v>41</v>
      </c>
      <c r="J7376" s="372"/>
    </row>
    <row r="7377" spans="1:10" ht="15" customHeight="1" x14ac:dyDescent="0.2">
      <c r="A7377" s="8">
        <v>643</v>
      </c>
      <c r="B7377" s="373" t="s">
        <v>1269</v>
      </c>
      <c r="C7377" s="376" t="s">
        <v>243</v>
      </c>
      <c r="D7377" s="52">
        <v>20</v>
      </c>
      <c r="F7377" s="8" t="s">
        <v>138</v>
      </c>
      <c r="G7377" s="8">
        <v>27</v>
      </c>
      <c r="I7377" s="8">
        <f t="shared" si="147"/>
        <v>47</v>
      </c>
      <c r="J7377" s="372"/>
    </row>
    <row r="7378" spans="1:10" ht="15" customHeight="1" x14ac:dyDescent="0.2">
      <c r="A7378" s="8">
        <v>642</v>
      </c>
      <c r="B7378" s="373" t="s">
        <v>1269</v>
      </c>
      <c r="C7378" s="376" t="s">
        <v>319</v>
      </c>
      <c r="D7378" s="52">
        <v>14</v>
      </c>
      <c r="F7378" s="8" t="s">
        <v>121</v>
      </c>
      <c r="G7378" s="8">
        <v>34</v>
      </c>
      <c r="I7378" s="8">
        <f t="shared" si="147"/>
        <v>48</v>
      </c>
      <c r="J7378" s="372"/>
    </row>
    <row r="7379" spans="1:10" ht="15" customHeight="1" x14ac:dyDescent="0.2">
      <c r="A7379" s="8">
        <v>641</v>
      </c>
      <c r="B7379" s="373" t="s">
        <v>1269</v>
      </c>
      <c r="C7379" s="377" t="s">
        <v>386</v>
      </c>
      <c r="D7379" s="8">
        <v>35</v>
      </c>
      <c r="F7379" s="52" t="s">
        <v>256</v>
      </c>
      <c r="G7379" s="52">
        <v>33</v>
      </c>
      <c r="I7379" s="8">
        <f t="shared" si="147"/>
        <v>68</v>
      </c>
      <c r="J7379" s="372"/>
    </row>
    <row r="7380" spans="1:10" ht="15" customHeight="1" x14ac:dyDescent="0.2">
      <c r="A7380" s="8">
        <v>640</v>
      </c>
      <c r="B7380" s="373" t="s">
        <v>1269</v>
      </c>
      <c r="C7380" s="376" t="s">
        <v>1351</v>
      </c>
      <c r="D7380" s="52">
        <v>13</v>
      </c>
      <c r="F7380" s="8" t="s">
        <v>439</v>
      </c>
      <c r="G7380" s="8">
        <v>56</v>
      </c>
      <c r="H7380" s="216" t="s">
        <v>1455</v>
      </c>
      <c r="I7380" s="8">
        <f t="shared" si="147"/>
        <v>69</v>
      </c>
      <c r="J7380" s="372"/>
    </row>
    <row r="7381" spans="1:10" ht="15" customHeight="1" x14ac:dyDescent="0.2">
      <c r="A7381" s="8">
        <v>639</v>
      </c>
      <c r="B7381" s="373" t="s">
        <v>1269</v>
      </c>
      <c r="C7381" s="377" t="s">
        <v>392</v>
      </c>
      <c r="D7381" s="8">
        <v>48</v>
      </c>
      <c r="F7381" s="52" t="s">
        <v>752</v>
      </c>
      <c r="G7381" s="52">
        <v>13</v>
      </c>
      <c r="I7381" s="8">
        <f t="shared" si="147"/>
        <v>61</v>
      </c>
      <c r="J7381" s="372"/>
    </row>
    <row r="7382" spans="1:10" ht="15" customHeight="1" x14ac:dyDescent="0.2">
      <c r="A7382" s="8">
        <v>638</v>
      </c>
      <c r="B7382" s="373" t="s">
        <v>1269</v>
      </c>
      <c r="C7382" s="377" t="s">
        <v>154</v>
      </c>
      <c r="D7382" s="8">
        <v>20</v>
      </c>
      <c r="F7382" s="52" t="s">
        <v>441</v>
      </c>
      <c r="G7382" s="52">
        <v>10</v>
      </c>
      <c r="I7382" s="8">
        <f t="shared" si="147"/>
        <v>30</v>
      </c>
      <c r="J7382" s="372"/>
    </row>
    <row r="7383" spans="1:10" ht="15" customHeight="1" x14ac:dyDescent="0.2">
      <c r="A7383" s="8">
        <v>637</v>
      </c>
      <c r="B7383" s="374" t="s">
        <v>1270</v>
      </c>
      <c r="C7383" s="8" t="s">
        <v>1352</v>
      </c>
      <c r="D7383" s="8">
        <v>27</v>
      </c>
      <c r="F7383" s="52" t="s">
        <v>319</v>
      </c>
      <c r="G7383" s="52">
        <v>17</v>
      </c>
      <c r="I7383" s="8">
        <f t="shared" si="147"/>
        <v>44</v>
      </c>
      <c r="J7383" s="372"/>
    </row>
    <row r="7384" spans="1:10" ht="15" customHeight="1" x14ac:dyDescent="0.2">
      <c r="A7384" s="8">
        <v>636</v>
      </c>
      <c r="B7384" s="374" t="s">
        <v>1270</v>
      </c>
      <c r="C7384" s="52" t="s">
        <v>386</v>
      </c>
      <c r="D7384" s="52">
        <v>10</v>
      </c>
      <c r="F7384" s="8" t="s">
        <v>404</v>
      </c>
      <c r="G7384" s="8">
        <v>27</v>
      </c>
      <c r="I7384" s="8">
        <f t="shared" si="147"/>
        <v>37</v>
      </c>
      <c r="J7384" s="372"/>
    </row>
    <row r="7385" spans="1:10" ht="15" customHeight="1" x14ac:dyDescent="0.2">
      <c r="A7385" s="8">
        <v>635</v>
      </c>
      <c r="B7385" s="374" t="s">
        <v>1270</v>
      </c>
      <c r="C7385" s="52" t="s">
        <v>514</v>
      </c>
      <c r="D7385" s="52">
        <v>10</v>
      </c>
      <c r="F7385" s="8" t="s">
        <v>139</v>
      </c>
      <c r="G7385" s="8">
        <v>17</v>
      </c>
      <c r="I7385" s="8">
        <f t="shared" si="147"/>
        <v>27</v>
      </c>
      <c r="J7385" s="372"/>
    </row>
    <row r="7386" spans="1:10" ht="15" customHeight="1" x14ac:dyDescent="0.2">
      <c r="A7386" s="8">
        <v>634</v>
      </c>
      <c r="B7386" s="374" t="s">
        <v>1270</v>
      </c>
      <c r="C7386" s="52" t="s">
        <v>295</v>
      </c>
      <c r="D7386" s="52">
        <v>13</v>
      </c>
      <c r="F7386" s="8" t="s">
        <v>154</v>
      </c>
      <c r="G7386" s="8">
        <v>20</v>
      </c>
      <c r="I7386" s="8">
        <f t="shared" si="147"/>
        <v>33</v>
      </c>
      <c r="J7386" s="372"/>
    </row>
    <row r="7387" spans="1:10" ht="15" customHeight="1" x14ac:dyDescent="0.2">
      <c r="A7387" s="8">
        <v>633</v>
      </c>
      <c r="B7387" s="374" t="s">
        <v>1270</v>
      </c>
      <c r="C7387" s="8" t="s">
        <v>121</v>
      </c>
      <c r="D7387" s="8">
        <v>16</v>
      </c>
      <c r="F7387" s="52" t="s">
        <v>422</v>
      </c>
      <c r="G7387" s="52">
        <v>13</v>
      </c>
      <c r="I7387" s="8">
        <f t="shared" si="147"/>
        <v>29</v>
      </c>
      <c r="J7387" s="372"/>
    </row>
    <row r="7388" spans="1:10" ht="15" customHeight="1" x14ac:dyDescent="0.2">
      <c r="A7388" s="8">
        <v>632</v>
      </c>
      <c r="B7388" s="374" t="s">
        <v>1270</v>
      </c>
      <c r="C7388" s="52" t="s">
        <v>441</v>
      </c>
      <c r="D7388" s="52">
        <v>34</v>
      </c>
      <c r="F7388" s="8" t="s">
        <v>400</v>
      </c>
      <c r="G7388" s="8">
        <v>40</v>
      </c>
      <c r="I7388" s="8">
        <f t="shared" si="147"/>
        <v>74</v>
      </c>
      <c r="J7388" s="372"/>
    </row>
    <row r="7389" spans="1:10" ht="15" customHeight="1" x14ac:dyDescent="0.2">
      <c r="A7389" s="8">
        <v>631</v>
      </c>
      <c r="B7389" s="374" t="s">
        <v>1270</v>
      </c>
      <c r="C7389" s="52" t="s">
        <v>256</v>
      </c>
      <c r="D7389" s="52">
        <v>21</v>
      </c>
      <c r="F7389" s="8" t="s">
        <v>392</v>
      </c>
      <c r="G7389" s="8">
        <v>23</v>
      </c>
      <c r="I7389" s="8">
        <f t="shared" ref="I7389:I7452" si="148">D7389+G7389</f>
        <v>44</v>
      </c>
      <c r="J7389" s="372"/>
    </row>
    <row r="7390" spans="1:10" ht="15" customHeight="1" x14ac:dyDescent="0.2">
      <c r="A7390" s="8">
        <v>630</v>
      </c>
      <c r="B7390" s="374" t="s">
        <v>1270</v>
      </c>
      <c r="C7390" s="52" t="s">
        <v>1353</v>
      </c>
      <c r="D7390" s="52">
        <v>14</v>
      </c>
      <c r="F7390" s="8" t="s">
        <v>439</v>
      </c>
      <c r="G7390" s="8">
        <v>23</v>
      </c>
      <c r="I7390" s="8">
        <f t="shared" si="148"/>
        <v>37</v>
      </c>
      <c r="J7390" s="372"/>
    </row>
    <row r="7391" spans="1:10" ht="15" customHeight="1" x14ac:dyDescent="0.2">
      <c r="A7391" s="8">
        <v>629</v>
      </c>
      <c r="B7391" s="374" t="s">
        <v>1270</v>
      </c>
      <c r="C7391" s="8" t="s">
        <v>409</v>
      </c>
      <c r="D7391" s="8">
        <v>45</v>
      </c>
      <c r="F7391" s="52" t="s">
        <v>1351</v>
      </c>
      <c r="G7391" s="52">
        <v>24</v>
      </c>
      <c r="H7391" s="216" t="s">
        <v>1456</v>
      </c>
      <c r="I7391" s="8">
        <f t="shared" si="148"/>
        <v>69</v>
      </c>
      <c r="J7391" s="372"/>
    </row>
    <row r="7392" spans="1:10" ht="15" customHeight="1" x14ac:dyDescent="0.2">
      <c r="A7392" s="8">
        <v>628</v>
      </c>
      <c r="B7392" s="374" t="s">
        <v>1270</v>
      </c>
      <c r="C7392" s="52" t="s">
        <v>1347</v>
      </c>
      <c r="D7392" s="52">
        <v>31</v>
      </c>
      <c r="F7392" s="8" t="s">
        <v>1355</v>
      </c>
      <c r="G7392" s="8">
        <v>38</v>
      </c>
      <c r="I7392" s="8">
        <f t="shared" si="148"/>
        <v>69</v>
      </c>
      <c r="J7392" s="372"/>
    </row>
    <row r="7393" spans="1:10" ht="15" customHeight="1" x14ac:dyDescent="0.2">
      <c r="A7393" s="8">
        <v>627</v>
      </c>
      <c r="B7393" s="374" t="s">
        <v>1270</v>
      </c>
      <c r="C7393" s="52" t="s">
        <v>516</v>
      </c>
      <c r="D7393" s="52">
        <v>20</v>
      </c>
      <c r="F7393" s="8" t="s">
        <v>1323</v>
      </c>
      <c r="G7393" s="8">
        <v>31</v>
      </c>
      <c r="I7393" s="8">
        <f t="shared" si="148"/>
        <v>51</v>
      </c>
      <c r="J7393" s="372"/>
    </row>
    <row r="7394" spans="1:10" ht="15" customHeight="1" x14ac:dyDescent="0.2">
      <c r="A7394" s="8">
        <v>626</v>
      </c>
      <c r="B7394" s="374" t="s">
        <v>1270</v>
      </c>
      <c r="C7394" s="8" t="s">
        <v>187</v>
      </c>
      <c r="D7394" s="8">
        <v>30</v>
      </c>
      <c r="F7394" s="52" t="s">
        <v>752</v>
      </c>
      <c r="G7394" s="52">
        <v>7</v>
      </c>
      <c r="I7394" s="8">
        <f t="shared" si="148"/>
        <v>37</v>
      </c>
      <c r="J7394" s="372"/>
    </row>
    <row r="7395" spans="1:10" ht="15" customHeight="1" x14ac:dyDescent="0.2">
      <c r="A7395" s="8">
        <v>625</v>
      </c>
      <c r="B7395" s="374" t="s">
        <v>1270</v>
      </c>
      <c r="C7395" s="8" t="s">
        <v>138</v>
      </c>
      <c r="D7395" s="8">
        <v>16</v>
      </c>
      <c r="F7395" s="52" t="s">
        <v>442</v>
      </c>
      <c r="G7395" s="52">
        <v>13</v>
      </c>
      <c r="I7395" s="8">
        <f t="shared" si="148"/>
        <v>29</v>
      </c>
      <c r="J7395" s="372"/>
    </row>
    <row r="7396" spans="1:10" ht="15" customHeight="1" x14ac:dyDescent="0.2">
      <c r="A7396" s="8">
        <v>624</v>
      </c>
      <c r="B7396" s="374" t="s">
        <v>1270</v>
      </c>
      <c r="C7396" s="8" t="s">
        <v>397</v>
      </c>
      <c r="D7396" s="8">
        <v>21</v>
      </c>
      <c r="F7396" s="52" t="s">
        <v>243</v>
      </c>
      <c r="G7396" s="52">
        <v>18</v>
      </c>
      <c r="I7396" s="8">
        <f t="shared" si="148"/>
        <v>39</v>
      </c>
      <c r="J7396" s="372"/>
    </row>
    <row r="7397" spans="1:10" ht="15" customHeight="1" x14ac:dyDescent="0.2">
      <c r="A7397" s="8">
        <v>623</v>
      </c>
      <c r="B7397" s="373" t="s">
        <v>1271</v>
      </c>
      <c r="C7397" s="377" t="s">
        <v>404</v>
      </c>
      <c r="D7397" s="8">
        <v>19</v>
      </c>
      <c r="F7397" s="52" t="s">
        <v>187</v>
      </c>
      <c r="G7397" s="52">
        <v>13</v>
      </c>
      <c r="I7397" s="8">
        <f t="shared" si="148"/>
        <v>32</v>
      </c>
      <c r="J7397" s="372"/>
    </row>
    <row r="7398" spans="1:10" ht="15" customHeight="1" x14ac:dyDescent="0.2">
      <c r="A7398" s="8">
        <v>622</v>
      </c>
      <c r="B7398" s="373" t="s">
        <v>1271</v>
      </c>
      <c r="C7398" s="376" t="s">
        <v>1355</v>
      </c>
      <c r="D7398" s="52">
        <v>14</v>
      </c>
      <c r="F7398" s="8" t="s">
        <v>1323</v>
      </c>
      <c r="G7398" s="8">
        <v>37</v>
      </c>
      <c r="I7398" s="8">
        <f t="shared" si="148"/>
        <v>51</v>
      </c>
      <c r="J7398" s="372"/>
    </row>
    <row r="7399" spans="1:10" ht="15" customHeight="1" x14ac:dyDescent="0.2">
      <c r="A7399" s="8">
        <v>621</v>
      </c>
      <c r="B7399" s="373" t="s">
        <v>1271</v>
      </c>
      <c r="C7399" s="377" t="s">
        <v>516</v>
      </c>
      <c r="D7399" s="8">
        <v>28</v>
      </c>
      <c r="F7399" s="52" t="s">
        <v>514</v>
      </c>
      <c r="G7399" s="52">
        <v>7</v>
      </c>
      <c r="I7399" s="8">
        <f t="shared" si="148"/>
        <v>35</v>
      </c>
      <c r="J7399" s="372"/>
    </row>
    <row r="7400" spans="1:10" ht="15" customHeight="1" x14ac:dyDescent="0.2">
      <c r="A7400" s="8">
        <v>620</v>
      </c>
      <c r="B7400" s="373" t="s">
        <v>1271</v>
      </c>
      <c r="C7400" s="376" t="s">
        <v>121</v>
      </c>
      <c r="D7400" s="52">
        <v>3</v>
      </c>
      <c r="F7400" s="8" t="s">
        <v>1352</v>
      </c>
      <c r="G7400" s="8">
        <v>26</v>
      </c>
      <c r="I7400" s="8">
        <f t="shared" si="148"/>
        <v>29</v>
      </c>
      <c r="J7400" s="372"/>
    </row>
    <row r="7401" spans="1:10" ht="15" customHeight="1" x14ac:dyDescent="0.2">
      <c r="A7401" s="8">
        <v>619</v>
      </c>
      <c r="B7401" s="373" t="s">
        <v>1271</v>
      </c>
      <c r="C7401" s="377" t="s">
        <v>439</v>
      </c>
      <c r="D7401" s="8">
        <v>49</v>
      </c>
      <c r="F7401" s="52" t="s">
        <v>409</v>
      </c>
      <c r="G7401" s="52">
        <v>42</v>
      </c>
      <c r="I7401" s="8">
        <f t="shared" si="148"/>
        <v>91</v>
      </c>
      <c r="J7401" s="372"/>
    </row>
    <row r="7402" spans="1:10" ht="15" customHeight="1" x14ac:dyDescent="0.2">
      <c r="A7402" s="8">
        <v>618</v>
      </c>
      <c r="B7402" s="373" t="s">
        <v>1271</v>
      </c>
      <c r="C7402" s="376" t="s">
        <v>422</v>
      </c>
      <c r="D7402" s="52">
        <v>17</v>
      </c>
      <c r="F7402" s="8" t="s">
        <v>154</v>
      </c>
      <c r="G7402" s="8">
        <v>34</v>
      </c>
      <c r="I7402" s="8">
        <f t="shared" si="148"/>
        <v>51</v>
      </c>
      <c r="J7402" s="372"/>
    </row>
    <row r="7403" spans="1:10" ht="15" customHeight="1" x14ac:dyDescent="0.2">
      <c r="A7403" s="8">
        <v>617</v>
      </c>
      <c r="B7403" s="373" t="s">
        <v>1271</v>
      </c>
      <c r="C7403" s="376" t="s">
        <v>392</v>
      </c>
      <c r="D7403" s="52">
        <v>13</v>
      </c>
      <c r="F7403" s="8" t="s">
        <v>138</v>
      </c>
      <c r="G7403" s="8">
        <v>24</v>
      </c>
      <c r="I7403" s="8">
        <f t="shared" si="148"/>
        <v>37</v>
      </c>
      <c r="J7403" s="372"/>
    </row>
    <row r="7404" spans="1:10" ht="15" customHeight="1" x14ac:dyDescent="0.2">
      <c r="A7404" s="8">
        <v>616</v>
      </c>
      <c r="B7404" s="373" t="s">
        <v>1271</v>
      </c>
      <c r="C7404" s="376" t="s">
        <v>139</v>
      </c>
      <c r="D7404" s="52">
        <v>20</v>
      </c>
      <c r="F7404" s="8" t="s">
        <v>442</v>
      </c>
      <c r="G7404" s="8">
        <v>35</v>
      </c>
      <c r="I7404" s="8">
        <f t="shared" si="148"/>
        <v>55</v>
      </c>
      <c r="J7404" s="372"/>
    </row>
    <row r="7405" spans="1:10" ht="15" customHeight="1" x14ac:dyDescent="0.2">
      <c r="A7405" s="8">
        <v>615</v>
      </c>
      <c r="B7405" s="373" t="s">
        <v>1271</v>
      </c>
      <c r="C7405" s="376" t="s">
        <v>441</v>
      </c>
      <c r="D7405" s="52">
        <v>19</v>
      </c>
      <c r="F7405" s="8" t="s">
        <v>295</v>
      </c>
      <c r="G7405" s="8">
        <v>24</v>
      </c>
      <c r="I7405" s="8">
        <f t="shared" si="148"/>
        <v>43</v>
      </c>
      <c r="J7405" s="372"/>
    </row>
    <row r="7406" spans="1:10" ht="15" customHeight="1" x14ac:dyDescent="0.2">
      <c r="A7406" s="8">
        <v>614</v>
      </c>
      <c r="B7406" s="373" t="s">
        <v>1271</v>
      </c>
      <c r="C7406" s="377" t="s">
        <v>1351</v>
      </c>
      <c r="D7406" s="8">
        <v>31</v>
      </c>
      <c r="F7406" s="52" t="s">
        <v>379</v>
      </c>
      <c r="G7406" s="52">
        <v>7</v>
      </c>
      <c r="H7406" s="216" t="s">
        <v>1446</v>
      </c>
      <c r="I7406" s="8">
        <f t="shared" si="148"/>
        <v>38</v>
      </c>
      <c r="J7406" s="372"/>
    </row>
    <row r="7407" spans="1:10" ht="15" customHeight="1" x14ac:dyDescent="0.2">
      <c r="A7407" s="8">
        <v>613</v>
      </c>
      <c r="B7407" s="373" t="s">
        <v>1271</v>
      </c>
      <c r="C7407" s="377" t="s">
        <v>397</v>
      </c>
      <c r="D7407" s="8">
        <v>30</v>
      </c>
      <c r="F7407" s="52" t="s">
        <v>256</v>
      </c>
      <c r="G7407" s="52">
        <v>23</v>
      </c>
      <c r="I7407" s="8">
        <f t="shared" si="148"/>
        <v>53</v>
      </c>
      <c r="J7407" s="372"/>
    </row>
    <row r="7408" spans="1:10" ht="15" customHeight="1" x14ac:dyDescent="0.2">
      <c r="A7408" s="8">
        <v>612</v>
      </c>
      <c r="B7408" s="373" t="s">
        <v>1271</v>
      </c>
      <c r="C7408" s="52" t="s">
        <v>8219</v>
      </c>
      <c r="D7408" s="52">
        <v>13</v>
      </c>
      <c r="F7408" s="8" t="s">
        <v>1353</v>
      </c>
      <c r="G7408" s="8">
        <v>21</v>
      </c>
      <c r="I7408" s="8">
        <f t="shared" si="148"/>
        <v>34</v>
      </c>
      <c r="J7408" s="372"/>
    </row>
    <row r="7409" spans="1:10" ht="15" customHeight="1" x14ac:dyDescent="0.2">
      <c r="A7409" s="8">
        <v>611</v>
      </c>
      <c r="B7409" s="373" t="s">
        <v>1271</v>
      </c>
      <c r="C7409" s="376" t="s">
        <v>319</v>
      </c>
      <c r="D7409" s="52">
        <v>13</v>
      </c>
      <c r="F7409" s="8" t="s">
        <v>1347</v>
      </c>
      <c r="G7409" s="8">
        <v>23</v>
      </c>
      <c r="I7409" s="8">
        <f t="shared" si="148"/>
        <v>36</v>
      </c>
      <c r="J7409" s="372"/>
    </row>
    <row r="7410" spans="1:10" ht="15" customHeight="1" x14ac:dyDescent="0.2">
      <c r="A7410" s="8">
        <v>610</v>
      </c>
      <c r="B7410" s="373" t="s">
        <v>1271</v>
      </c>
      <c r="C7410" s="377" t="s">
        <v>400</v>
      </c>
      <c r="D7410" s="8">
        <v>34</v>
      </c>
      <c r="F7410" s="52" t="s">
        <v>540</v>
      </c>
      <c r="G7410" s="52">
        <v>13</v>
      </c>
      <c r="I7410" s="8">
        <f t="shared" si="148"/>
        <v>47</v>
      </c>
      <c r="J7410" s="372"/>
    </row>
    <row r="7411" spans="1:10" ht="15" customHeight="1" x14ac:dyDescent="0.2">
      <c r="A7411" s="8">
        <v>609</v>
      </c>
      <c r="B7411" s="374" t="s">
        <v>1272</v>
      </c>
      <c r="C7411" s="52" t="s">
        <v>442</v>
      </c>
      <c r="D7411" s="52">
        <v>21</v>
      </c>
      <c r="F7411" s="8" t="s">
        <v>439</v>
      </c>
      <c r="G7411" s="8">
        <v>23</v>
      </c>
      <c r="I7411" s="8">
        <f t="shared" si="148"/>
        <v>44</v>
      </c>
      <c r="J7411" s="372"/>
    </row>
    <row r="7412" spans="1:10" ht="15" customHeight="1" x14ac:dyDescent="0.2">
      <c r="A7412" s="8">
        <v>608</v>
      </c>
      <c r="B7412" s="374" t="s">
        <v>1272</v>
      </c>
      <c r="C7412" s="8" t="s">
        <v>400</v>
      </c>
      <c r="D7412" s="8">
        <v>30</v>
      </c>
      <c r="F7412" s="52" t="s">
        <v>1355</v>
      </c>
      <c r="G7412" s="52">
        <v>17</v>
      </c>
      <c r="I7412" s="8">
        <f t="shared" si="148"/>
        <v>47</v>
      </c>
      <c r="J7412" s="372"/>
    </row>
    <row r="7413" spans="1:10" ht="15" customHeight="1" x14ac:dyDescent="0.2">
      <c r="A7413" s="8">
        <v>607</v>
      </c>
      <c r="B7413" s="374" t="s">
        <v>1272</v>
      </c>
      <c r="C7413" s="52" t="s">
        <v>1352</v>
      </c>
      <c r="D7413" s="52">
        <v>21</v>
      </c>
      <c r="F7413" s="8" t="s">
        <v>1351</v>
      </c>
      <c r="G7413" s="8">
        <v>58</v>
      </c>
      <c r="H7413" s="216" t="s">
        <v>1446</v>
      </c>
      <c r="I7413" s="8">
        <f t="shared" si="148"/>
        <v>79</v>
      </c>
      <c r="J7413" s="372"/>
    </row>
    <row r="7414" spans="1:10" ht="15" customHeight="1" x14ac:dyDescent="0.2">
      <c r="A7414" s="8">
        <v>606</v>
      </c>
      <c r="B7414" s="374" t="s">
        <v>1272</v>
      </c>
      <c r="C7414" s="52" t="s">
        <v>379</v>
      </c>
      <c r="D7414" s="52">
        <v>3</v>
      </c>
      <c r="F7414" s="8" t="s">
        <v>386</v>
      </c>
      <c r="G7414" s="8">
        <v>66</v>
      </c>
      <c r="I7414" s="8">
        <f t="shared" si="148"/>
        <v>69</v>
      </c>
      <c r="J7414" s="372"/>
    </row>
    <row r="7415" spans="1:10" ht="15" customHeight="1" x14ac:dyDescent="0.2">
      <c r="A7415" s="8">
        <v>605</v>
      </c>
      <c r="B7415" s="374" t="s">
        <v>1272</v>
      </c>
      <c r="C7415" s="8" t="s">
        <v>138</v>
      </c>
      <c r="D7415" s="8">
        <v>24</v>
      </c>
      <c r="F7415" s="52" t="s">
        <v>397</v>
      </c>
      <c r="G7415" s="52">
        <v>16</v>
      </c>
      <c r="I7415" s="8">
        <f t="shared" si="148"/>
        <v>40</v>
      </c>
      <c r="J7415" s="372"/>
    </row>
    <row r="7416" spans="1:10" ht="15" customHeight="1" x14ac:dyDescent="0.2">
      <c r="A7416" s="8">
        <v>604</v>
      </c>
      <c r="B7416" s="374" t="s">
        <v>1272</v>
      </c>
      <c r="C7416" s="8" t="s">
        <v>139</v>
      </c>
      <c r="D7416" s="8">
        <v>35</v>
      </c>
      <c r="F7416" s="52" t="s">
        <v>516</v>
      </c>
      <c r="G7416" s="52">
        <v>10</v>
      </c>
      <c r="I7416" s="8">
        <f t="shared" si="148"/>
        <v>45</v>
      </c>
      <c r="J7416" s="372"/>
    </row>
    <row r="7417" spans="1:10" ht="15" customHeight="1" x14ac:dyDescent="0.2">
      <c r="A7417" s="8">
        <v>603</v>
      </c>
      <c r="B7417" s="374" t="s">
        <v>1272</v>
      </c>
      <c r="C7417" s="8" t="s">
        <v>256</v>
      </c>
      <c r="D7417" s="8">
        <v>16</v>
      </c>
      <c r="F7417" s="52" t="s">
        <v>422</v>
      </c>
      <c r="G7417" s="52">
        <v>14</v>
      </c>
      <c r="I7417" s="8">
        <f t="shared" si="148"/>
        <v>30</v>
      </c>
      <c r="J7417" s="372"/>
    </row>
    <row r="7418" spans="1:10" ht="15" customHeight="1" x14ac:dyDescent="0.2">
      <c r="A7418" s="8">
        <v>602</v>
      </c>
      <c r="B7418" s="374" t="s">
        <v>1272</v>
      </c>
      <c r="C7418" s="52" t="s">
        <v>514</v>
      </c>
      <c r="D7418" s="52">
        <v>21</v>
      </c>
      <c r="F7418" s="8" t="s">
        <v>1347</v>
      </c>
      <c r="G7418" s="8">
        <v>35</v>
      </c>
      <c r="I7418" s="8">
        <f t="shared" si="148"/>
        <v>56</v>
      </c>
      <c r="J7418" s="372"/>
    </row>
    <row r="7419" spans="1:10" ht="15" customHeight="1" x14ac:dyDescent="0.2">
      <c r="A7419" s="8">
        <v>601</v>
      </c>
      <c r="B7419" s="374" t="s">
        <v>1272</v>
      </c>
      <c r="C7419" s="52" t="s">
        <v>187</v>
      </c>
      <c r="D7419" s="52">
        <v>21</v>
      </c>
      <c r="F7419" s="8" t="s">
        <v>243</v>
      </c>
      <c r="G7419" s="8">
        <v>24</v>
      </c>
      <c r="I7419" s="8">
        <f t="shared" si="148"/>
        <v>45</v>
      </c>
      <c r="J7419" s="372"/>
    </row>
    <row r="7420" spans="1:10" ht="15" customHeight="1" x14ac:dyDescent="0.2">
      <c r="A7420" s="8">
        <v>600</v>
      </c>
      <c r="B7420" s="374" t="s">
        <v>1272</v>
      </c>
      <c r="C7420" s="52" t="s">
        <v>121</v>
      </c>
      <c r="D7420" s="52">
        <v>6</v>
      </c>
      <c r="F7420" s="8" t="s">
        <v>441</v>
      </c>
      <c r="G7420" s="8">
        <v>35</v>
      </c>
      <c r="I7420" s="8">
        <f t="shared" si="148"/>
        <v>41</v>
      </c>
      <c r="J7420" s="372"/>
    </row>
    <row r="7421" spans="1:10" ht="15" customHeight="1" x14ac:dyDescent="0.2">
      <c r="A7421" s="8">
        <v>599</v>
      </c>
      <c r="B7421" s="374" t="s">
        <v>1272</v>
      </c>
      <c r="C7421" s="8" t="s">
        <v>1323</v>
      </c>
      <c r="D7421" s="8">
        <v>37</v>
      </c>
      <c r="F7421" s="52" t="s">
        <v>540</v>
      </c>
      <c r="G7421" s="52">
        <v>7</v>
      </c>
      <c r="I7421" s="8">
        <f t="shared" si="148"/>
        <v>44</v>
      </c>
      <c r="J7421" s="372"/>
    </row>
    <row r="7422" spans="1:10" ht="15" customHeight="1" x14ac:dyDescent="0.2">
      <c r="A7422" s="8">
        <v>598</v>
      </c>
      <c r="B7422" s="374" t="s">
        <v>1272</v>
      </c>
      <c r="C7422" s="8" t="s">
        <v>154</v>
      </c>
      <c r="D7422" s="8">
        <v>20</v>
      </c>
      <c r="F7422" s="52" t="s">
        <v>295</v>
      </c>
      <c r="G7422" s="52">
        <v>14</v>
      </c>
      <c r="I7422" s="8">
        <f t="shared" si="148"/>
        <v>34</v>
      </c>
      <c r="J7422" s="372"/>
    </row>
    <row r="7423" spans="1:10" ht="15" customHeight="1" x14ac:dyDescent="0.2">
      <c r="A7423" s="8">
        <v>597</v>
      </c>
      <c r="B7423" s="374" t="s">
        <v>1272</v>
      </c>
      <c r="C7423" s="8" t="s">
        <v>409</v>
      </c>
      <c r="D7423" s="8">
        <v>38</v>
      </c>
      <c r="F7423" s="52" t="s">
        <v>319</v>
      </c>
      <c r="G7423" s="52">
        <v>21</v>
      </c>
      <c r="I7423" s="8">
        <f t="shared" si="148"/>
        <v>59</v>
      </c>
      <c r="J7423" s="372"/>
    </row>
    <row r="7424" spans="1:10" ht="15" customHeight="1" x14ac:dyDescent="0.2">
      <c r="A7424" s="8">
        <v>596</v>
      </c>
      <c r="B7424" s="373" t="s">
        <v>1273</v>
      </c>
      <c r="C7424" s="376" t="s">
        <v>441</v>
      </c>
      <c r="D7424" s="52">
        <v>21</v>
      </c>
      <c r="F7424" s="8" t="s">
        <v>256</v>
      </c>
      <c r="G7424" s="8">
        <v>31</v>
      </c>
      <c r="I7424" s="8">
        <f t="shared" si="148"/>
        <v>52</v>
      </c>
      <c r="J7424" s="372"/>
    </row>
    <row r="7425" spans="1:10" ht="15" customHeight="1" x14ac:dyDescent="0.2">
      <c r="A7425" s="8">
        <v>595</v>
      </c>
      <c r="B7425" s="373" t="s">
        <v>1273</v>
      </c>
      <c r="C7425" s="377" t="s">
        <v>439</v>
      </c>
      <c r="D7425" s="8">
        <v>35</v>
      </c>
      <c r="F7425" s="52" t="s">
        <v>1352</v>
      </c>
      <c r="G7425" s="52">
        <v>26</v>
      </c>
      <c r="I7425" s="8">
        <f t="shared" si="148"/>
        <v>61</v>
      </c>
      <c r="J7425" s="372"/>
    </row>
    <row r="7426" spans="1:10" ht="15" customHeight="1" x14ac:dyDescent="0.2">
      <c r="A7426" s="8">
        <v>594</v>
      </c>
      <c r="B7426" s="373" t="s">
        <v>1273</v>
      </c>
      <c r="C7426" s="377" t="s">
        <v>1323</v>
      </c>
      <c r="D7426" s="8">
        <v>63</v>
      </c>
      <c r="F7426" s="52" t="s">
        <v>752</v>
      </c>
      <c r="G7426" s="52">
        <v>14</v>
      </c>
      <c r="H7426" s="216" t="s">
        <v>1411</v>
      </c>
      <c r="I7426" s="8">
        <f t="shared" si="148"/>
        <v>77</v>
      </c>
      <c r="J7426" s="372"/>
    </row>
    <row r="7427" spans="1:10" ht="15" customHeight="1" x14ac:dyDescent="0.2">
      <c r="A7427" s="8">
        <v>593</v>
      </c>
      <c r="B7427" s="373" t="s">
        <v>1273</v>
      </c>
      <c r="C7427" s="376" t="s">
        <v>379</v>
      </c>
      <c r="D7427" s="52">
        <v>7</v>
      </c>
      <c r="F7427" s="8" t="s">
        <v>154</v>
      </c>
      <c r="G7427" s="8">
        <v>35</v>
      </c>
      <c r="I7427" s="8">
        <f t="shared" si="148"/>
        <v>42</v>
      </c>
      <c r="J7427" s="372"/>
    </row>
    <row r="7428" spans="1:10" ht="15" customHeight="1" x14ac:dyDescent="0.2">
      <c r="A7428" s="8">
        <v>592</v>
      </c>
      <c r="B7428" s="373" t="s">
        <v>1273</v>
      </c>
      <c r="C7428" s="376" t="s">
        <v>138</v>
      </c>
      <c r="D7428" s="52">
        <v>24</v>
      </c>
      <c r="F7428" s="8" t="s">
        <v>243</v>
      </c>
      <c r="G7428" s="8">
        <v>48</v>
      </c>
      <c r="I7428" s="8">
        <f t="shared" si="148"/>
        <v>72</v>
      </c>
      <c r="J7428" s="372"/>
    </row>
    <row r="7429" spans="1:10" ht="15" customHeight="1" x14ac:dyDescent="0.2">
      <c r="A7429" s="8">
        <v>591</v>
      </c>
      <c r="B7429" s="373" t="s">
        <v>1273</v>
      </c>
      <c r="C7429" s="377" t="s">
        <v>404</v>
      </c>
      <c r="D7429" s="8">
        <v>22</v>
      </c>
      <c r="F7429" s="52" t="s">
        <v>392</v>
      </c>
      <c r="G7429" s="52">
        <v>20</v>
      </c>
      <c r="I7429" s="8">
        <f t="shared" si="148"/>
        <v>42</v>
      </c>
      <c r="J7429" s="372"/>
    </row>
    <row r="7430" spans="1:10" ht="15" customHeight="1" x14ac:dyDescent="0.2">
      <c r="A7430" s="8">
        <v>590</v>
      </c>
      <c r="B7430" s="373" t="s">
        <v>1273</v>
      </c>
      <c r="C7430" s="376" t="s">
        <v>386</v>
      </c>
      <c r="D7430" s="52">
        <v>31</v>
      </c>
      <c r="F7430" s="8" t="s">
        <v>1353</v>
      </c>
      <c r="G7430" s="8">
        <v>44</v>
      </c>
      <c r="I7430" s="8">
        <f t="shared" si="148"/>
        <v>75</v>
      </c>
      <c r="J7430" s="372"/>
    </row>
    <row r="7431" spans="1:10" ht="15" customHeight="1" x14ac:dyDescent="0.2">
      <c r="A7431" s="8">
        <v>589</v>
      </c>
      <c r="B7431" s="373" t="s">
        <v>1273</v>
      </c>
      <c r="C7431" s="376" t="s">
        <v>1351</v>
      </c>
      <c r="D7431" s="52">
        <v>24</v>
      </c>
      <c r="F7431" s="8" t="s">
        <v>422</v>
      </c>
      <c r="G7431" s="8">
        <v>40</v>
      </c>
      <c r="I7431" s="8">
        <f t="shared" si="148"/>
        <v>64</v>
      </c>
      <c r="J7431" s="372"/>
    </row>
    <row r="7432" spans="1:10" ht="15" customHeight="1" x14ac:dyDescent="0.2">
      <c r="A7432" s="8">
        <v>588</v>
      </c>
      <c r="B7432" s="373" t="s">
        <v>1273</v>
      </c>
      <c r="C7432" s="377" t="s">
        <v>442</v>
      </c>
      <c r="D7432" s="8">
        <v>31</v>
      </c>
      <c r="F7432" s="52" t="s">
        <v>187</v>
      </c>
      <c r="G7432" s="52">
        <v>21</v>
      </c>
      <c r="I7432" s="8">
        <f t="shared" si="148"/>
        <v>52</v>
      </c>
      <c r="J7432" s="372"/>
    </row>
    <row r="7433" spans="1:10" ht="15" customHeight="1" x14ac:dyDescent="0.2">
      <c r="A7433" s="8">
        <v>587</v>
      </c>
      <c r="B7433" s="373" t="s">
        <v>1273</v>
      </c>
      <c r="C7433" s="377" t="s">
        <v>1355</v>
      </c>
      <c r="D7433" s="8">
        <v>27</v>
      </c>
      <c r="F7433" s="52" t="s">
        <v>540</v>
      </c>
      <c r="G7433" s="52">
        <v>3</v>
      </c>
      <c r="I7433" s="8">
        <f t="shared" si="148"/>
        <v>30</v>
      </c>
      <c r="J7433" s="372"/>
    </row>
    <row r="7434" spans="1:10" ht="15" customHeight="1" x14ac:dyDescent="0.2">
      <c r="A7434" s="8">
        <v>586</v>
      </c>
      <c r="B7434" s="373" t="s">
        <v>1273</v>
      </c>
      <c r="C7434" s="376" t="s">
        <v>1347</v>
      </c>
      <c r="D7434" s="52">
        <v>27</v>
      </c>
      <c r="F7434" s="8" t="s">
        <v>400</v>
      </c>
      <c r="G7434" s="8">
        <v>34</v>
      </c>
      <c r="I7434" s="8">
        <f t="shared" si="148"/>
        <v>61</v>
      </c>
      <c r="J7434" s="372"/>
    </row>
    <row r="7435" spans="1:10" ht="15" customHeight="1" x14ac:dyDescent="0.2">
      <c r="A7435" s="8">
        <v>585</v>
      </c>
      <c r="B7435" s="373" t="s">
        <v>1273</v>
      </c>
      <c r="C7435" s="376" t="s">
        <v>295</v>
      </c>
      <c r="D7435" s="52">
        <v>14</v>
      </c>
      <c r="F7435" s="8" t="s">
        <v>121</v>
      </c>
      <c r="G7435" s="8">
        <v>36</v>
      </c>
      <c r="I7435" s="8">
        <f t="shared" si="148"/>
        <v>50</v>
      </c>
      <c r="J7435" s="372"/>
    </row>
    <row r="7436" spans="1:10" ht="15" customHeight="1" x14ac:dyDescent="0.2">
      <c r="A7436" s="8">
        <v>584</v>
      </c>
      <c r="B7436" s="374" t="s">
        <v>1274</v>
      </c>
      <c r="C7436" s="8" t="s">
        <v>187</v>
      </c>
      <c r="D7436" s="8">
        <v>45</v>
      </c>
      <c r="F7436" s="52" t="s">
        <v>139</v>
      </c>
      <c r="G7436" s="52">
        <v>24</v>
      </c>
      <c r="I7436" s="8">
        <f t="shared" si="148"/>
        <v>69</v>
      </c>
      <c r="J7436" s="372"/>
    </row>
    <row r="7437" spans="1:10" ht="15" customHeight="1" x14ac:dyDescent="0.2">
      <c r="A7437" s="8">
        <v>583</v>
      </c>
      <c r="B7437" s="374" t="s">
        <v>1274</v>
      </c>
      <c r="C7437" s="52" t="s">
        <v>540</v>
      </c>
      <c r="D7437" s="52">
        <v>13</v>
      </c>
      <c r="F7437" s="8" t="s">
        <v>392</v>
      </c>
      <c r="G7437" s="8">
        <v>14</v>
      </c>
      <c r="I7437" s="8">
        <f t="shared" si="148"/>
        <v>27</v>
      </c>
      <c r="J7437" s="372"/>
    </row>
    <row r="7438" spans="1:10" ht="15" customHeight="1" x14ac:dyDescent="0.2">
      <c r="A7438" s="8">
        <v>582</v>
      </c>
      <c r="B7438" s="374" t="s">
        <v>1274</v>
      </c>
      <c r="C7438" s="8" t="s">
        <v>409</v>
      </c>
      <c r="D7438" s="8">
        <v>31</v>
      </c>
      <c r="F7438" s="52" t="s">
        <v>516</v>
      </c>
      <c r="G7438" s="52">
        <v>13</v>
      </c>
      <c r="I7438" s="8">
        <f t="shared" si="148"/>
        <v>44</v>
      </c>
      <c r="J7438" s="372"/>
    </row>
    <row r="7439" spans="1:10" ht="15" customHeight="1" x14ac:dyDescent="0.2">
      <c r="A7439" s="8">
        <v>581</v>
      </c>
      <c r="B7439" s="374" t="s">
        <v>1274</v>
      </c>
      <c r="C7439" s="8" t="s">
        <v>243</v>
      </c>
      <c r="D7439" s="8">
        <v>24</v>
      </c>
      <c r="F7439" s="52" t="s">
        <v>439</v>
      </c>
      <c r="G7439" s="52">
        <v>23</v>
      </c>
      <c r="I7439" s="8">
        <f t="shared" si="148"/>
        <v>47</v>
      </c>
      <c r="J7439" s="372"/>
    </row>
    <row r="7440" spans="1:10" ht="15" customHeight="1" x14ac:dyDescent="0.2">
      <c r="A7440" s="8">
        <v>580</v>
      </c>
      <c r="B7440" s="374" t="s">
        <v>1274</v>
      </c>
      <c r="C7440" s="52" t="s">
        <v>8219</v>
      </c>
      <c r="D7440" s="52">
        <v>7</v>
      </c>
      <c r="F7440" s="8" t="s">
        <v>154</v>
      </c>
      <c r="G7440" s="8">
        <v>31</v>
      </c>
      <c r="I7440" s="8">
        <f t="shared" si="148"/>
        <v>38</v>
      </c>
      <c r="J7440" s="372"/>
    </row>
    <row r="7441" spans="1:10" ht="15" customHeight="1" x14ac:dyDescent="0.2">
      <c r="A7441" s="8">
        <v>579</v>
      </c>
      <c r="B7441" s="374" t="s">
        <v>1274</v>
      </c>
      <c r="C7441" s="8" t="s">
        <v>422</v>
      </c>
      <c r="D7441" s="8">
        <v>35</v>
      </c>
      <c r="F7441" s="52" t="s">
        <v>514</v>
      </c>
      <c r="G7441" s="52">
        <v>17</v>
      </c>
      <c r="I7441" s="8">
        <f t="shared" si="148"/>
        <v>52</v>
      </c>
      <c r="J7441" s="372"/>
    </row>
    <row r="7442" spans="1:10" ht="15" customHeight="1" x14ac:dyDescent="0.2">
      <c r="A7442" s="8">
        <v>578</v>
      </c>
      <c r="B7442" s="374" t="s">
        <v>1274</v>
      </c>
      <c r="C7442" s="52" t="s">
        <v>256</v>
      </c>
      <c r="D7442" s="52">
        <v>7</v>
      </c>
      <c r="F7442" s="8" t="s">
        <v>295</v>
      </c>
      <c r="G7442" s="8">
        <v>55</v>
      </c>
      <c r="I7442" s="8">
        <f t="shared" si="148"/>
        <v>62</v>
      </c>
      <c r="J7442" s="372"/>
    </row>
    <row r="7443" spans="1:10" ht="15" customHeight="1" x14ac:dyDescent="0.2">
      <c r="A7443" s="8">
        <v>577</v>
      </c>
      <c r="B7443" s="374" t="s">
        <v>1274</v>
      </c>
      <c r="C7443" s="52" t="s">
        <v>1353</v>
      </c>
      <c r="D7443" s="52">
        <v>6</v>
      </c>
      <c r="F7443" s="8" t="s">
        <v>404</v>
      </c>
      <c r="G7443" s="8">
        <v>33</v>
      </c>
      <c r="I7443" s="8">
        <f t="shared" si="148"/>
        <v>39</v>
      </c>
      <c r="J7443" s="372"/>
    </row>
    <row r="7444" spans="1:10" ht="15" customHeight="1" x14ac:dyDescent="0.2">
      <c r="A7444" s="8">
        <v>576</v>
      </c>
      <c r="B7444" s="374" t="s">
        <v>1274</v>
      </c>
      <c r="C7444" s="52" t="s">
        <v>1352</v>
      </c>
      <c r="D7444" s="52">
        <v>21</v>
      </c>
      <c r="F7444" s="8" t="s">
        <v>397</v>
      </c>
      <c r="G7444" s="8">
        <v>24</v>
      </c>
      <c r="I7444" s="8">
        <f t="shared" si="148"/>
        <v>45</v>
      </c>
      <c r="J7444" s="372"/>
    </row>
    <row r="7445" spans="1:10" ht="15" customHeight="1" x14ac:dyDescent="0.2">
      <c r="A7445" s="8">
        <v>575</v>
      </c>
      <c r="B7445" s="374" t="s">
        <v>1274</v>
      </c>
      <c r="C7445" s="8" t="s">
        <v>319</v>
      </c>
      <c r="D7445" s="8">
        <v>23</v>
      </c>
      <c r="F7445" s="52" t="s">
        <v>138</v>
      </c>
      <c r="G7445" s="52">
        <v>21</v>
      </c>
      <c r="I7445" s="8">
        <f t="shared" si="148"/>
        <v>44</v>
      </c>
      <c r="J7445" s="372"/>
    </row>
    <row r="7446" spans="1:10" ht="15" customHeight="1" x14ac:dyDescent="0.2">
      <c r="A7446" s="8">
        <v>574</v>
      </c>
      <c r="B7446" s="374" t="s">
        <v>1274</v>
      </c>
      <c r="C7446" s="52" t="s">
        <v>386</v>
      </c>
      <c r="D7446" s="52">
        <v>13</v>
      </c>
      <c r="F7446" s="8" t="s">
        <v>442</v>
      </c>
      <c r="G7446" s="8">
        <v>45</v>
      </c>
      <c r="H7446" s="216" t="s">
        <v>1415</v>
      </c>
      <c r="I7446" s="8">
        <f t="shared" si="148"/>
        <v>58</v>
      </c>
      <c r="J7446" s="372"/>
    </row>
    <row r="7447" spans="1:10" ht="15" customHeight="1" x14ac:dyDescent="0.2">
      <c r="A7447" s="8">
        <v>573</v>
      </c>
      <c r="B7447" s="374" t="s">
        <v>1274</v>
      </c>
      <c r="C7447" s="8" t="s">
        <v>441</v>
      </c>
      <c r="D7447" s="8">
        <v>28</v>
      </c>
      <c r="F7447" s="52" t="s">
        <v>379</v>
      </c>
      <c r="G7447" s="52">
        <v>3</v>
      </c>
      <c r="I7447" s="8">
        <f t="shared" si="148"/>
        <v>31</v>
      </c>
      <c r="J7447" s="372"/>
    </row>
    <row r="7448" spans="1:10" ht="15" customHeight="1" x14ac:dyDescent="0.2">
      <c r="A7448" s="8">
        <v>572</v>
      </c>
      <c r="B7448" s="374" t="s">
        <v>1274</v>
      </c>
      <c r="C7448" s="8" t="s">
        <v>1351</v>
      </c>
      <c r="D7448" s="8">
        <v>34</v>
      </c>
      <c r="F7448" s="52" t="s">
        <v>121</v>
      </c>
      <c r="G7448" s="52">
        <v>14</v>
      </c>
      <c r="I7448" s="8">
        <f t="shared" si="148"/>
        <v>48</v>
      </c>
      <c r="J7448" s="372"/>
    </row>
    <row r="7449" spans="1:10" ht="15" customHeight="1" x14ac:dyDescent="0.2">
      <c r="A7449" s="8">
        <v>571</v>
      </c>
      <c r="B7449" s="373" t="s">
        <v>1275</v>
      </c>
      <c r="C7449" s="376" t="s">
        <v>400</v>
      </c>
      <c r="D7449" s="52">
        <v>21</v>
      </c>
      <c r="F7449" s="8" t="s">
        <v>1323</v>
      </c>
      <c r="G7449" s="8">
        <v>34</v>
      </c>
      <c r="I7449" s="8">
        <f t="shared" si="148"/>
        <v>55</v>
      </c>
      <c r="J7449" s="372"/>
    </row>
    <row r="7450" spans="1:10" ht="15" customHeight="1" x14ac:dyDescent="0.2">
      <c r="A7450" s="8">
        <v>570</v>
      </c>
      <c r="B7450" s="373" t="s">
        <v>1275</v>
      </c>
      <c r="C7450" s="377" t="s">
        <v>295</v>
      </c>
      <c r="D7450" s="8">
        <v>28</v>
      </c>
      <c r="F7450" s="52" t="s">
        <v>752</v>
      </c>
      <c r="G7450" s="52">
        <v>16</v>
      </c>
      <c r="I7450" s="8">
        <f t="shared" si="148"/>
        <v>44</v>
      </c>
      <c r="J7450" s="372"/>
    </row>
    <row r="7451" spans="1:10" ht="15" customHeight="1" x14ac:dyDescent="0.2">
      <c r="A7451" s="8">
        <v>569</v>
      </c>
      <c r="B7451" s="373" t="s">
        <v>1275</v>
      </c>
      <c r="C7451" s="376" t="s">
        <v>514</v>
      </c>
      <c r="D7451" s="52">
        <v>27</v>
      </c>
      <c r="F7451" s="8" t="s">
        <v>319</v>
      </c>
      <c r="G7451" s="8">
        <v>31</v>
      </c>
      <c r="I7451" s="8">
        <f t="shared" si="148"/>
        <v>58</v>
      </c>
      <c r="J7451" s="372"/>
    </row>
    <row r="7452" spans="1:10" ht="15" customHeight="1" x14ac:dyDescent="0.2">
      <c r="A7452" s="8">
        <v>568</v>
      </c>
      <c r="B7452" s="373" t="s">
        <v>1275</v>
      </c>
      <c r="C7452" s="377" t="s">
        <v>1347</v>
      </c>
      <c r="D7452" s="8">
        <v>35</v>
      </c>
      <c r="F7452" s="52" t="s">
        <v>516</v>
      </c>
      <c r="G7452" s="52">
        <v>31</v>
      </c>
      <c r="I7452" s="8">
        <f t="shared" si="148"/>
        <v>66</v>
      </c>
      <c r="J7452" s="372"/>
    </row>
    <row r="7453" spans="1:10" ht="15" customHeight="1" x14ac:dyDescent="0.2">
      <c r="A7453" s="8">
        <v>567</v>
      </c>
      <c r="B7453" s="373" t="s">
        <v>1275</v>
      </c>
      <c r="C7453" s="377" t="s">
        <v>243</v>
      </c>
      <c r="D7453" s="8">
        <v>29</v>
      </c>
      <c r="F7453" s="52" t="s">
        <v>1351</v>
      </c>
      <c r="G7453" s="52">
        <v>26</v>
      </c>
      <c r="I7453" s="8">
        <f t="shared" ref="I7453:I7516" si="149">D7453+G7453</f>
        <v>55</v>
      </c>
      <c r="J7453" s="372"/>
    </row>
    <row r="7454" spans="1:10" ht="15" customHeight="1" x14ac:dyDescent="0.2">
      <c r="A7454" s="8">
        <v>566</v>
      </c>
      <c r="B7454" s="373" t="s">
        <v>1275</v>
      </c>
      <c r="C7454" s="376" t="s">
        <v>392</v>
      </c>
      <c r="D7454" s="52">
        <v>10</v>
      </c>
      <c r="F7454" s="8" t="s">
        <v>441</v>
      </c>
      <c r="G7454" s="8">
        <v>31</v>
      </c>
      <c r="I7454" s="8">
        <f t="shared" si="149"/>
        <v>41</v>
      </c>
      <c r="J7454" s="372"/>
    </row>
    <row r="7455" spans="1:10" ht="15" customHeight="1" x14ac:dyDescent="0.2">
      <c r="A7455" s="8">
        <v>565</v>
      </c>
      <c r="B7455" s="373" t="s">
        <v>1275</v>
      </c>
      <c r="C7455" s="377" t="s">
        <v>540</v>
      </c>
      <c r="D7455" s="8">
        <v>31</v>
      </c>
      <c r="F7455" s="52" t="s">
        <v>379</v>
      </c>
      <c r="G7455" s="52">
        <v>13</v>
      </c>
      <c r="I7455" s="8">
        <f t="shared" si="149"/>
        <v>44</v>
      </c>
      <c r="J7455" s="372"/>
    </row>
    <row r="7456" spans="1:10" ht="15" customHeight="1" x14ac:dyDescent="0.2">
      <c r="A7456" s="8">
        <v>564</v>
      </c>
      <c r="B7456" s="373" t="s">
        <v>1275</v>
      </c>
      <c r="C7456" s="377" t="s">
        <v>121</v>
      </c>
      <c r="D7456" s="8">
        <v>28</v>
      </c>
      <c r="F7456" s="52" t="s">
        <v>256</v>
      </c>
      <c r="G7456" s="52">
        <v>27</v>
      </c>
      <c r="I7456" s="8">
        <f t="shared" si="149"/>
        <v>55</v>
      </c>
      <c r="J7456" s="372"/>
    </row>
    <row r="7457" spans="1:10" ht="15" customHeight="1" x14ac:dyDescent="0.2">
      <c r="A7457" s="8">
        <v>563</v>
      </c>
      <c r="B7457" s="373" t="s">
        <v>1275</v>
      </c>
      <c r="C7457" s="376" t="s">
        <v>422</v>
      </c>
      <c r="D7457" s="52">
        <v>0</v>
      </c>
      <c r="F7457" s="8" t="s">
        <v>1352</v>
      </c>
      <c r="G7457" s="8">
        <v>33</v>
      </c>
      <c r="I7457" s="8">
        <f t="shared" si="149"/>
        <v>33</v>
      </c>
      <c r="J7457" s="372"/>
    </row>
    <row r="7458" spans="1:10" ht="15" customHeight="1" x14ac:dyDescent="0.2">
      <c r="A7458" s="8">
        <v>562</v>
      </c>
      <c r="B7458" s="373" t="s">
        <v>1275</v>
      </c>
      <c r="C7458" s="377" t="s">
        <v>404</v>
      </c>
      <c r="D7458" s="8">
        <v>30</v>
      </c>
      <c r="F7458" s="52" t="s">
        <v>386</v>
      </c>
      <c r="G7458" s="52">
        <v>13</v>
      </c>
      <c r="H7458" s="216" t="s">
        <v>1410</v>
      </c>
      <c r="I7458" s="8">
        <f t="shared" si="149"/>
        <v>43</v>
      </c>
      <c r="J7458" s="372"/>
    </row>
    <row r="7459" spans="1:10" ht="15" customHeight="1" x14ac:dyDescent="0.2">
      <c r="A7459" s="8">
        <v>561</v>
      </c>
      <c r="B7459" s="373" t="s">
        <v>1275</v>
      </c>
      <c r="C7459" s="376" t="s">
        <v>139</v>
      </c>
      <c r="D7459" s="52">
        <v>30</v>
      </c>
      <c r="F7459" s="8" t="s">
        <v>1355</v>
      </c>
      <c r="G7459" s="8">
        <v>31</v>
      </c>
      <c r="I7459" s="8">
        <f t="shared" si="149"/>
        <v>61</v>
      </c>
      <c r="J7459" s="372"/>
    </row>
    <row r="7460" spans="1:10" ht="15" customHeight="1" x14ac:dyDescent="0.2">
      <c r="A7460" s="8">
        <v>560</v>
      </c>
      <c r="B7460" s="373" t="s">
        <v>1275</v>
      </c>
      <c r="C7460" s="376" t="s">
        <v>397</v>
      </c>
      <c r="D7460" s="52">
        <v>19</v>
      </c>
      <c r="F7460" s="8" t="s">
        <v>409</v>
      </c>
      <c r="G7460" s="8">
        <v>34</v>
      </c>
      <c r="I7460" s="8">
        <f t="shared" si="149"/>
        <v>53</v>
      </c>
      <c r="J7460" s="372"/>
    </row>
    <row r="7461" spans="1:10" ht="15" customHeight="1" x14ac:dyDescent="0.2">
      <c r="A7461" s="8">
        <v>559</v>
      </c>
      <c r="B7461" s="373" t="s">
        <v>1275</v>
      </c>
      <c r="C7461" s="377" t="s">
        <v>154</v>
      </c>
      <c r="D7461" s="8">
        <v>27</v>
      </c>
      <c r="F7461" s="52" t="s">
        <v>1353</v>
      </c>
      <c r="G7461" s="52">
        <v>24</v>
      </c>
      <c r="I7461" s="8">
        <f t="shared" si="149"/>
        <v>51</v>
      </c>
      <c r="J7461" s="372"/>
    </row>
    <row r="7462" spans="1:10" ht="15" customHeight="1" x14ac:dyDescent="0.2">
      <c r="A7462" s="8">
        <v>558</v>
      </c>
      <c r="B7462" s="374" t="s">
        <v>1276</v>
      </c>
      <c r="C7462" s="52" t="s">
        <v>1352</v>
      </c>
      <c r="D7462" s="52">
        <v>28</v>
      </c>
      <c r="F7462" s="8" t="s">
        <v>121</v>
      </c>
      <c r="G7462" s="8">
        <v>31</v>
      </c>
      <c r="I7462" s="8">
        <f t="shared" si="149"/>
        <v>59</v>
      </c>
      <c r="J7462" s="372"/>
    </row>
    <row r="7463" spans="1:10" ht="15" customHeight="1" x14ac:dyDescent="0.2">
      <c r="A7463" s="8">
        <v>557</v>
      </c>
      <c r="B7463" s="374" t="s">
        <v>1276</v>
      </c>
      <c r="C7463" s="8" t="s">
        <v>138</v>
      </c>
      <c r="D7463" s="8">
        <v>31</v>
      </c>
      <c r="F7463" s="52" t="s">
        <v>1353</v>
      </c>
      <c r="G7463" s="52">
        <v>16</v>
      </c>
      <c r="I7463" s="8">
        <f t="shared" si="149"/>
        <v>47</v>
      </c>
      <c r="J7463" s="372"/>
    </row>
    <row r="7464" spans="1:10" ht="15" customHeight="1" x14ac:dyDescent="0.2">
      <c r="A7464" s="8">
        <v>556</v>
      </c>
      <c r="B7464" s="374" t="s">
        <v>1276</v>
      </c>
      <c r="C7464" s="8" t="s">
        <v>409</v>
      </c>
      <c r="D7464" s="8">
        <v>48</v>
      </c>
      <c r="F7464" s="52" t="s">
        <v>514</v>
      </c>
      <c r="G7464" s="52">
        <v>29</v>
      </c>
      <c r="H7464" s="216" t="s">
        <v>1456</v>
      </c>
      <c r="I7464" s="8">
        <f t="shared" si="149"/>
        <v>77</v>
      </c>
      <c r="J7464" s="372"/>
    </row>
    <row r="7465" spans="1:10" ht="15" customHeight="1" x14ac:dyDescent="0.2">
      <c r="A7465" s="8">
        <v>555</v>
      </c>
      <c r="B7465" s="374" t="s">
        <v>1276</v>
      </c>
      <c r="C7465" s="52" t="s">
        <v>379</v>
      </c>
      <c r="D7465" s="52">
        <v>17</v>
      </c>
      <c r="F7465" s="8" t="s">
        <v>1347</v>
      </c>
      <c r="G7465" s="8">
        <v>31</v>
      </c>
      <c r="I7465" s="8">
        <f t="shared" si="149"/>
        <v>48</v>
      </c>
      <c r="J7465" s="372"/>
    </row>
    <row r="7466" spans="1:10" ht="15" customHeight="1" x14ac:dyDescent="0.2">
      <c r="A7466" s="8">
        <v>554</v>
      </c>
      <c r="B7466" s="374" t="s">
        <v>1276</v>
      </c>
      <c r="C7466" s="52" t="s">
        <v>439</v>
      </c>
      <c r="D7466" s="52">
        <v>20</v>
      </c>
      <c r="F7466" s="8" t="s">
        <v>442</v>
      </c>
      <c r="G7466" s="8">
        <v>31</v>
      </c>
      <c r="I7466" s="8">
        <f t="shared" si="149"/>
        <v>51</v>
      </c>
      <c r="J7466" s="372"/>
    </row>
    <row r="7467" spans="1:10" ht="15" customHeight="1" x14ac:dyDescent="0.2">
      <c r="A7467" s="8">
        <v>553</v>
      </c>
      <c r="B7467" s="374" t="s">
        <v>1276</v>
      </c>
      <c r="C7467" s="52" t="s">
        <v>1351</v>
      </c>
      <c r="D7467" s="52">
        <v>28</v>
      </c>
      <c r="F7467" s="8" t="s">
        <v>139</v>
      </c>
      <c r="G7467" s="8">
        <v>31</v>
      </c>
      <c r="I7467" s="8">
        <f t="shared" si="149"/>
        <v>59</v>
      </c>
      <c r="J7467" s="372"/>
    </row>
    <row r="7468" spans="1:10" ht="15" customHeight="1" x14ac:dyDescent="0.2">
      <c r="A7468" s="8">
        <v>552</v>
      </c>
      <c r="B7468" s="374" t="s">
        <v>1276</v>
      </c>
      <c r="C7468" s="8" t="s">
        <v>1355</v>
      </c>
      <c r="D7468" s="8">
        <v>14</v>
      </c>
      <c r="F7468" s="52" t="s">
        <v>400</v>
      </c>
      <c r="G7468" s="52">
        <v>13</v>
      </c>
      <c r="I7468" s="8">
        <f t="shared" si="149"/>
        <v>27</v>
      </c>
      <c r="J7468" s="372"/>
    </row>
    <row r="7469" spans="1:10" ht="15" customHeight="1" x14ac:dyDescent="0.2">
      <c r="A7469" s="8">
        <v>551</v>
      </c>
      <c r="B7469" s="374" t="s">
        <v>1276</v>
      </c>
      <c r="C7469" s="52" t="s">
        <v>516</v>
      </c>
      <c r="D7469" s="52">
        <v>3</v>
      </c>
      <c r="F7469" s="8" t="s">
        <v>243</v>
      </c>
      <c r="G7469" s="8">
        <v>55</v>
      </c>
      <c r="I7469" s="8">
        <f t="shared" si="149"/>
        <v>58</v>
      </c>
      <c r="J7469" s="372"/>
    </row>
    <row r="7470" spans="1:10" ht="15" customHeight="1" x14ac:dyDescent="0.2">
      <c r="A7470" s="8">
        <v>550</v>
      </c>
      <c r="B7470" s="374" t="s">
        <v>1276</v>
      </c>
      <c r="C7470" s="8" t="s">
        <v>8219</v>
      </c>
      <c r="D7470" s="8">
        <v>27</v>
      </c>
      <c r="F7470" s="52" t="s">
        <v>404</v>
      </c>
      <c r="G7470" s="52">
        <v>24</v>
      </c>
      <c r="I7470" s="8">
        <f t="shared" si="149"/>
        <v>51</v>
      </c>
      <c r="J7470" s="372"/>
    </row>
    <row r="7471" spans="1:10" ht="15" customHeight="1" x14ac:dyDescent="0.2">
      <c r="A7471" s="8">
        <v>549</v>
      </c>
      <c r="B7471" s="374" t="s">
        <v>1276</v>
      </c>
      <c r="C7471" s="8" t="s">
        <v>319</v>
      </c>
      <c r="D7471" s="8">
        <v>26</v>
      </c>
      <c r="F7471" s="52" t="s">
        <v>1323</v>
      </c>
      <c r="G7471" s="52">
        <v>14</v>
      </c>
      <c r="I7471" s="8">
        <f t="shared" si="149"/>
        <v>40</v>
      </c>
      <c r="J7471" s="372"/>
    </row>
    <row r="7472" spans="1:10" ht="15" customHeight="1" x14ac:dyDescent="0.2">
      <c r="A7472" s="8">
        <v>548</v>
      </c>
      <c r="B7472" s="374" t="s">
        <v>1276</v>
      </c>
      <c r="C7472" s="52" t="s">
        <v>386</v>
      </c>
      <c r="D7472" s="52">
        <v>24</v>
      </c>
      <c r="E7472" s="52" t="s">
        <v>777</v>
      </c>
      <c r="F7472" s="8" t="s">
        <v>540</v>
      </c>
      <c r="G7472" s="8">
        <v>30</v>
      </c>
      <c r="I7472" s="8">
        <f t="shared" si="149"/>
        <v>54</v>
      </c>
      <c r="J7472" s="372"/>
    </row>
    <row r="7473" spans="1:10" ht="15" customHeight="1" x14ac:dyDescent="0.2">
      <c r="A7473" s="8">
        <v>547</v>
      </c>
      <c r="B7473" s="374" t="s">
        <v>1276</v>
      </c>
      <c r="C7473" s="52" t="s">
        <v>392</v>
      </c>
      <c r="D7473" s="52">
        <v>3</v>
      </c>
      <c r="F7473" s="8" t="s">
        <v>187</v>
      </c>
      <c r="G7473" s="8">
        <v>13</v>
      </c>
      <c r="I7473" s="8">
        <f t="shared" si="149"/>
        <v>16</v>
      </c>
      <c r="J7473" s="372"/>
    </row>
    <row r="7474" spans="1:10" ht="15" customHeight="1" x14ac:dyDescent="0.2">
      <c r="A7474" s="8">
        <v>546</v>
      </c>
      <c r="B7474" s="374" t="s">
        <v>1276</v>
      </c>
      <c r="C7474" s="52" t="s">
        <v>397</v>
      </c>
      <c r="D7474" s="52">
        <v>25</v>
      </c>
      <c r="F7474" s="8" t="s">
        <v>422</v>
      </c>
      <c r="G7474" s="8">
        <v>35</v>
      </c>
      <c r="I7474" s="8">
        <f t="shared" si="149"/>
        <v>60</v>
      </c>
      <c r="J7474" s="372"/>
    </row>
    <row r="7475" spans="1:10" ht="15" customHeight="1" x14ac:dyDescent="0.2">
      <c r="A7475" s="8">
        <v>545</v>
      </c>
      <c r="B7475" s="373" t="s">
        <v>1277</v>
      </c>
      <c r="C7475" s="376" t="s">
        <v>295</v>
      </c>
      <c r="D7475" s="52">
        <v>23</v>
      </c>
      <c r="F7475" s="8" t="s">
        <v>441</v>
      </c>
      <c r="G7475" s="8">
        <v>29</v>
      </c>
      <c r="I7475" s="8">
        <f t="shared" si="149"/>
        <v>52</v>
      </c>
      <c r="J7475" s="372"/>
    </row>
    <row r="7476" spans="1:10" ht="15" customHeight="1" x14ac:dyDescent="0.2">
      <c r="A7476" s="8">
        <v>544</v>
      </c>
      <c r="B7476" s="373" t="s">
        <v>1277</v>
      </c>
      <c r="C7476" s="376" t="s">
        <v>243</v>
      </c>
      <c r="D7476" s="52">
        <v>16</v>
      </c>
      <c r="F7476" s="8" t="s">
        <v>187</v>
      </c>
      <c r="G7476" s="8">
        <v>21</v>
      </c>
      <c r="I7476" s="8">
        <f t="shared" si="149"/>
        <v>37</v>
      </c>
      <c r="J7476" s="372"/>
    </row>
    <row r="7477" spans="1:10" ht="15" customHeight="1" x14ac:dyDescent="0.2">
      <c r="A7477" s="8">
        <v>543</v>
      </c>
      <c r="B7477" s="373" t="s">
        <v>1277</v>
      </c>
      <c r="C7477" s="376" t="s">
        <v>514</v>
      </c>
      <c r="D7477" s="52">
        <v>17</v>
      </c>
      <c r="F7477" s="8" t="s">
        <v>439</v>
      </c>
      <c r="G7477" s="8">
        <v>42</v>
      </c>
      <c r="I7477" s="8">
        <f t="shared" si="149"/>
        <v>59</v>
      </c>
      <c r="J7477" s="372"/>
    </row>
    <row r="7478" spans="1:10" ht="15" customHeight="1" x14ac:dyDescent="0.2">
      <c r="A7478" s="8">
        <v>542</v>
      </c>
      <c r="B7478" s="373" t="s">
        <v>1277</v>
      </c>
      <c r="C7478" s="376" t="s">
        <v>1347</v>
      </c>
      <c r="D7478" s="52">
        <v>10</v>
      </c>
      <c r="F7478" s="8" t="s">
        <v>139</v>
      </c>
      <c r="G7478" s="8">
        <v>37</v>
      </c>
      <c r="I7478" s="8">
        <f t="shared" si="149"/>
        <v>47</v>
      </c>
      <c r="J7478" s="372"/>
    </row>
    <row r="7479" spans="1:10" ht="15" customHeight="1" x14ac:dyDescent="0.2">
      <c r="A7479" s="8">
        <v>541</v>
      </c>
      <c r="B7479" s="373" t="s">
        <v>1277</v>
      </c>
      <c r="C7479" s="376" t="s">
        <v>1353</v>
      </c>
      <c r="D7479" s="52">
        <v>16</v>
      </c>
      <c r="F7479" s="8" t="s">
        <v>752</v>
      </c>
      <c r="G7479" s="8">
        <v>38</v>
      </c>
      <c r="I7479" s="8">
        <f t="shared" si="149"/>
        <v>54</v>
      </c>
      <c r="J7479" s="372"/>
    </row>
    <row r="7480" spans="1:10" ht="15" customHeight="1" x14ac:dyDescent="0.2">
      <c r="A7480" s="8">
        <v>540</v>
      </c>
      <c r="B7480" s="373" t="s">
        <v>1277</v>
      </c>
      <c r="C7480" s="376" t="s">
        <v>516</v>
      </c>
      <c r="D7480" s="52">
        <v>17</v>
      </c>
      <c r="F7480" s="8" t="s">
        <v>1355</v>
      </c>
      <c r="G7480" s="8">
        <v>37</v>
      </c>
      <c r="I7480" s="8">
        <f t="shared" si="149"/>
        <v>54</v>
      </c>
      <c r="J7480" s="372"/>
    </row>
    <row r="7481" spans="1:10" ht="15" customHeight="1" x14ac:dyDescent="0.2">
      <c r="A7481" s="8">
        <v>539</v>
      </c>
      <c r="B7481" s="373" t="s">
        <v>1277</v>
      </c>
      <c r="C7481" s="376" t="s">
        <v>540</v>
      </c>
      <c r="D7481" s="52">
        <v>14</v>
      </c>
      <c r="F7481" s="8" t="s">
        <v>400</v>
      </c>
      <c r="G7481" s="8">
        <v>34</v>
      </c>
      <c r="I7481" s="8">
        <f t="shared" si="149"/>
        <v>48</v>
      </c>
      <c r="J7481" s="372"/>
    </row>
    <row r="7482" spans="1:10" ht="15" customHeight="1" x14ac:dyDescent="0.2">
      <c r="A7482" s="8">
        <v>538</v>
      </c>
      <c r="B7482" s="373" t="s">
        <v>1277</v>
      </c>
      <c r="C7482" s="377" t="s">
        <v>138</v>
      </c>
      <c r="D7482" s="8">
        <v>17</v>
      </c>
      <c r="F7482" s="52" t="s">
        <v>404</v>
      </c>
      <c r="G7482" s="52">
        <v>6</v>
      </c>
      <c r="I7482" s="8">
        <f t="shared" si="149"/>
        <v>23</v>
      </c>
      <c r="J7482" s="372"/>
    </row>
    <row r="7483" spans="1:10" ht="15" customHeight="1" x14ac:dyDescent="0.2">
      <c r="A7483" s="8">
        <v>537</v>
      </c>
      <c r="B7483" s="373" t="s">
        <v>1277</v>
      </c>
      <c r="C7483" s="377" t="s">
        <v>386</v>
      </c>
      <c r="D7483" s="8">
        <v>44</v>
      </c>
      <c r="F7483" s="52" t="s">
        <v>392</v>
      </c>
      <c r="G7483" s="52">
        <v>21</v>
      </c>
      <c r="I7483" s="8">
        <f t="shared" si="149"/>
        <v>65</v>
      </c>
      <c r="J7483" s="372"/>
    </row>
    <row r="7484" spans="1:10" ht="15" customHeight="1" x14ac:dyDescent="0.2">
      <c r="A7484" s="8">
        <v>536</v>
      </c>
      <c r="B7484" s="373" t="s">
        <v>1277</v>
      </c>
      <c r="C7484" s="376" t="s">
        <v>1323</v>
      </c>
      <c r="D7484" s="52">
        <v>20</v>
      </c>
      <c r="F7484" s="8" t="s">
        <v>409</v>
      </c>
      <c r="G7484" s="8">
        <v>49</v>
      </c>
      <c r="H7484" s="216" t="s">
        <v>1456</v>
      </c>
      <c r="I7484" s="8">
        <f t="shared" si="149"/>
        <v>69</v>
      </c>
      <c r="J7484" s="372"/>
    </row>
    <row r="7485" spans="1:10" ht="15" customHeight="1" x14ac:dyDescent="0.2">
      <c r="A7485" s="8">
        <v>535</v>
      </c>
      <c r="B7485" s="373" t="s">
        <v>1277</v>
      </c>
      <c r="C7485" s="376" t="s">
        <v>442</v>
      </c>
      <c r="D7485" s="52">
        <v>19</v>
      </c>
      <c r="F7485" s="8" t="s">
        <v>319</v>
      </c>
      <c r="G7485" s="8">
        <v>20</v>
      </c>
      <c r="I7485" s="8">
        <f t="shared" si="149"/>
        <v>39</v>
      </c>
      <c r="J7485" s="372"/>
    </row>
    <row r="7486" spans="1:10" ht="15" customHeight="1" x14ac:dyDescent="0.2">
      <c r="A7486" s="8">
        <v>534</v>
      </c>
      <c r="B7486" s="373" t="s">
        <v>1277</v>
      </c>
      <c r="C7486" s="377" t="s">
        <v>397</v>
      </c>
      <c r="D7486" s="8">
        <v>37</v>
      </c>
      <c r="F7486" s="52" t="s">
        <v>379</v>
      </c>
      <c r="G7486" s="52">
        <v>10</v>
      </c>
      <c r="I7486" s="8">
        <f t="shared" si="149"/>
        <v>47</v>
      </c>
      <c r="J7486" s="372"/>
    </row>
    <row r="7487" spans="1:10" ht="15" customHeight="1" x14ac:dyDescent="0.2">
      <c r="A7487" s="8">
        <v>533</v>
      </c>
      <c r="B7487" s="373" t="s">
        <v>1277</v>
      </c>
      <c r="C7487" s="377" t="s">
        <v>154</v>
      </c>
      <c r="D7487" s="8">
        <v>38</v>
      </c>
      <c r="F7487" s="52" t="s">
        <v>256</v>
      </c>
      <c r="G7487" s="52">
        <v>27</v>
      </c>
      <c r="I7487" s="8">
        <f t="shared" si="149"/>
        <v>65</v>
      </c>
      <c r="J7487" s="372"/>
    </row>
    <row r="7488" spans="1:10" ht="15" customHeight="1" x14ac:dyDescent="0.2">
      <c r="A7488" s="8">
        <v>532</v>
      </c>
      <c r="B7488" s="374" t="s">
        <v>1278</v>
      </c>
      <c r="C7488" s="8" t="s">
        <v>319</v>
      </c>
      <c r="D7488" s="8">
        <v>35</v>
      </c>
      <c r="F7488" s="52" t="s">
        <v>516</v>
      </c>
      <c r="G7488" s="52">
        <v>17</v>
      </c>
      <c r="I7488" s="8">
        <f t="shared" si="149"/>
        <v>52</v>
      </c>
      <c r="J7488" s="372"/>
    </row>
    <row r="7489" spans="1:10" ht="15" customHeight="1" x14ac:dyDescent="0.2">
      <c r="A7489" s="8">
        <v>531</v>
      </c>
      <c r="B7489" s="374" t="s">
        <v>1278</v>
      </c>
      <c r="C7489" s="8" t="s">
        <v>441</v>
      </c>
      <c r="D7489" s="8">
        <v>38</v>
      </c>
      <c r="F7489" s="52" t="s">
        <v>154</v>
      </c>
      <c r="G7489" s="52">
        <v>31</v>
      </c>
      <c r="I7489" s="8">
        <f t="shared" si="149"/>
        <v>69</v>
      </c>
      <c r="J7489" s="372"/>
    </row>
    <row r="7490" spans="1:10" ht="15" customHeight="1" x14ac:dyDescent="0.2">
      <c r="A7490" s="8">
        <v>530</v>
      </c>
      <c r="B7490" s="374" t="s">
        <v>1278</v>
      </c>
      <c r="C7490" s="52" t="s">
        <v>379</v>
      </c>
      <c r="D7490" s="52">
        <v>15</v>
      </c>
      <c r="F7490" s="8" t="s">
        <v>121</v>
      </c>
      <c r="G7490" s="8">
        <v>61</v>
      </c>
      <c r="I7490" s="8">
        <f t="shared" si="149"/>
        <v>76</v>
      </c>
      <c r="J7490" s="372"/>
    </row>
    <row r="7491" spans="1:10" ht="15" customHeight="1" x14ac:dyDescent="0.2">
      <c r="A7491" s="8">
        <v>529</v>
      </c>
      <c r="B7491" s="374" t="s">
        <v>1278</v>
      </c>
      <c r="C7491" s="8" t="s">
        <v>404</v>
      </c>
      <c r="D7491" s="8">
        <v>33</v>
      </c>
      <c r="F7491" s="52" t="s">
        <v>295</v>
      </c>
      <c r="G7491" s="52">
        <v>13</v>
      </c>
      <c r="I7491" s="8">
        <f t="shared" si="149"/>
        <v>46</v>
      </c>
      <c r="J7491" s="372"/>
    </row>
    <row r="7492" spans="1:10" ht="15" customHeight="1" x14ac:dyDescent="0.2">
      <c r="A7492" s="8">
        <v>528</v>
      </c>
      <c r="B7492" s="374" t="s">
        <v>1278</v>
      </c>
      <c r="C7492" s="8" t="s">
        <v>139</v>
      </c>
      <c r="D7492" s="8">
        <v>31</v>
      </c>
      <c r="F7492" s="52" t="s">
        <v>514</v>
      </c>
      <c r="G7492" s="52">
        <v>24</v>
      </c>
      <c r="I7492" s="8">
        <f t="shared" si="149"/>
        <v>55</v>
      </c>
      <c r="J7492" s="372"/>
    </row>
    <row r="7493" spans="1:10" ht="15" customHeight="1" x14ac:dyDescent="0.2">
      <c r="A7493" s="8">
        <v>527</v>
      </c>
      <c r="B7493" s="374" t="s">
        <v>1278</v>
      </c>
      <c r="C7493" s="8" t="s">
        <v>1351</v>
      </c>
      <c r="D7493" s="8">
        <v>20</v>
      </c>
      <c r="F7493" s="52" t="s">
        <v>397</v>
      </c>
      <c r="G7493" s="52">
        <v>17</v>
      </c>
      <c r="I7493" s="8">
        <f t="shared" si="149"/>
        <v>37</v>
      </c>
      <c r="J7493" s="372"/>
    </row>
    <row r="7494" spans="1:10" ht="15" customHeight="1" x14ac:dyDescent="0.2">
      <c r="A7494" s="8">
        <v>526</v>
      </c>
      <c r="B7494" s="374" t="s">
        <v>1278</v>
      </c>
      <c r="C7494" s="8" t="s">
        <v>1323</v>
      </c>
      <c r="D7494" s="8">
        <v>21</v>
      </c>
      <c r="F7494" s="52" t="s">
        <v>1355</v>
      </c>
      <c r="G7494" s="52">
        <v>14</v>
      </c>
      <c r="I7494" s="8">
        <f t="shared" si="149"/>
        <v>35</v>
      </c>
      <c r="J7494" s="372"/>
    </row>
    <row r="7495" spans="1:10" ht="15" customHeight="1" x14ac:dyDescent="0.2">
      <c r="A7495" s="8">
        <v>525</v>
      </c>
      <c r="B7495" s="374" t="s">
        <v>1278</v>
      </c>
      <c r="C7495" s="52" t="s">
        <v>442</v>
      </c>
      <c r="D7495" s="52">
        <v>28</v>
      </c>
      <c r="F7495" s="8" t="s">
        <v>243</v>
      </c>
      <c r="G7495" s="8">
        <v>38</v>
      </c>
      <c r="I7495" s="8">
        <f t="shared" si="149"/>
        <v>66</v>
      </c>
      <c r="J7495" s="372"/>
    </row>
    <row r="7496" spans="1:10" ht="15" customHeight="1" x14ac:dyDescent="0.2">
      <c r="A7496" s="8">
        <v>524</v>
      </c>
      <c r="B7496" s="374" t="s">
        <v>1278</v>
      </c>
      <c r="C7496" s="8" t="s">
        <v>187</v>
      </c>
      <c r="D7496" s="8">
        <v>26</v>
      </c>
      <c r="F7496" s="52" t="s">
        <v>439</v>
      </c>
      <c r="G7496" s="52">
        <v>24</v>
      </c>
      <c r="I7496" s="8">
        <f t="shared" si="149"/>
        <v>50</v>
      </c>
      <c r="J7496" s="372"/>
    </row>
    <row r="7497" spans="1:10" ht="15" customHeight="1" x14ac:dyDescent="0.2">
      <c r="A7497" s="8">
        <v>523</v>
      </c>
      <c r="B7497" s="374" t="s">
        <v>1278</v>
      </c>
      <c r="C7497" s="52" t="s">
        <v>8219</v>
      </c>
      <c r="D7497" s="52">
        <v>13</v>
      </c>
      <c r="F7497" s="8" t="s">
        <v>392</v>
      </c>
      <c r="G7497" s="8">
        <v>24</v>
      </c>
      <c r="I7497" s="8">
        <f t="shared" si="149"/>
        <v>37</v>
      </c>
      <c r="J7497" s="372"/>
    </row>
    <row r="7498" spans="1:10" ht="15" customHeight="1" x14ac:dyDescent="0.2">
      <c r="A7498" s="8">
        <v>522</v>
      </c>
      <c r="B7498" s="374" t="s">
        <v>1278</v>
      </c>
      <c r="C7498" s="52" t="s">
        <v>422</v>
      </c>
      <c r="D7498" s="52">
        <v>20</v>
      </c>
      <c r="F7498" s="8" t="s">
        <v>138</v>
      </c>
      <c r="G7498" s="8">
        <v>44</v>
      </c>
      <c r="I7498" s="8">
        <f t="shared" si="149"/>
        <v>64</v>
      </c>
      <c r="J7498" s="372"/>
    </row>
    <row r="7499" spans="1:10" ht="15" customHeight="1" x14ac:dyDescent="0.2">
      <c r="A7499" s="8">
        <v>521</v>
      </c>
      <c r="B7499" s="374" t="s">
        <v>1278</v>
      </c>
      <c r="C7499" s="52" t="s">
        <v>256</v>
      </c>
      <c r="D7499" s="52">
        <v>17</v>
      </c>
      <c r="F7499" s="8" t="s">
        <v>1352</v>
      </c>
      <c r="G7499" s="8">
        <v>48</v>
      </c>
      <c r="H7499" s="216" t="s">
        <v>1457</v>
      </c>
      <c r="I7499" s="8">
        <f t="shared" si="149"/>
        <v>65</v>
      </c>
      <c r="J7499" s="372"/>
    </row>
    <row r="7500" spans="1:10" ht="15" customHeight="1" x14ac:dyDescent="0.2">
      <c r="A7500" s="8">
        <v>520</v>
      </c>
      <c r="B7500" s="374" t="s">
        <v>1278</v>
      </c>
      <c r="C7500" s="8" t="s">
        <v>1353</v>
      </c>
      <c r="D7500" s="8">
        <v>31</v>
      </c>
      <c r="F7500" s="52" t="s">
        <v>386</v>
      </c>
      <c r="G7500" s="52">
        <v>20</v>
      </c>
      <c r="I7500" s="8">
        <f t="shared" si="149"/>
        <v>51</v>
      </c>
      <c r="J7500" s="372"/>
    </row>
    <row r="7501" spans="1:10" ht="15" customHeight="1" x14ac:dyDescent="0.2">
      <c r="A7501" s="8">
        <v>519</v>
      </c>
      <c r="B7501" s="374" t="s">
        <v>1278</v>
      </c>
      <c r="C7501" s="52" t="s">
        <v>400</v>
      </c>
      <c r="D7501" s="52">
        <v>10</v>
      </c>
      <c r="F7501" s="8" t="s">
        <v>1347</v>
      </c>
      <c r="G7501" s="8">
        <v>20</v>
      </c>
      <c r="I7501" s="8">
        <f t="shared" si="149"/>
        <v>30</v>
      </c>
      <c r="J7501" s="372"/>
    </row>
    <row r="7502" spans="1:10" ht="15" customHeight="1" x14ac:dyDescent="0.2">
      <c r="A7502" s="8">
        <v>518</v>
      </c>
      <c r="B7502" s="374" t="s">
        <v>1278</v>
      </c>
      <c r="C7502" s="52" t="s">
        <v>409</v>
      </c>
      <c r="D7502" s="52">
        <v>26</v>
      </c>
      <c r="F7502" s="8" t="s">
        <v>540</v>
      </c>
      <c r="G7502" s="8">
        <v>31</v>
      </c>
      <c r="I7502" s="8">
        <f t="shared" si="149"/>
        <v>57</v>
      </c>
      <c r="J7502" s="372"/>
    </row>
    <row r="7503" spans="1:10" ht="15" customHeight="1" x14ac:dyDescent="0.2">
      <c r="A7503" s="8">
        <v>517</v>
      </c>
      <c r="B7503" s="373" t="s">
        <v>1279</v>
      </c>
      <c r="C7503" s="376" t="s">
        <v>392</v>
      </c>
      <c r="D7503" s="52">
        <v>13</v>
      </c>
      <c r="F7503" s="8" t="s">
        <v>404</v>
      </c>
      <c r="G7503" s="8">
        <v>34</v>
      </c>
      <c r="I7503" s="8">
        <f t="shared" si="149"/>
        <v>47</v>
      </c>
      <c r="J7503" s="372"/>
    </row>
    <row r="7504" spans="1:10" ht="15" customHeight="1" x14ac:dyDescent="0.2">
      <c r="A7504" s="8">
        <v>516</v>
      </c>
      <c r="B7504" s="373" t="s">
        <v>1279</v>
      </c>
      <c r="C7504" s="376" t="s">
        <v>256</v>
      </c>
      <c r="D7504" s="52">
        <v>0</v>
      </c>
      <c r="F7504" s="8" t="s">
        <v>1323</v>
      </c>
      <c r="G7504" s="8">
        <v>38</v>
      </c>
      <c r="I7504" s="8">
        <f t="shared" si="149"/>
        <v>38</v>
      </c>
      <c r="J7504" s="372"/>
    </row>
    <row r="7505" spans="1:10" ht="15" customHeight="1" x14ac:dyDescent="0.2">
      <c r="A7505" s="8">
        <v>515</v>
      </c>
      <c r="B7505" s="373" t="s">
        <v>1279</v>
      </c>
      <c r="C7505" s="377" t="s">
        <v>243</v>
      </c>
      <c r="D7505" s="8">
        <v>19</v>
      </c>
      <c r="F7505" s="52" t="s">
        <v>514</v>
      </c>
      <c r="G7505" s="52">
        <v>9</v>
      </c>
      <c r="I7505" s="8">
        <f t="shared" si="149"/>
        <v>28</v>
      </c>
      <c r="J7505" s="372"/>
    </row>
    <row r="7506" spans="1:10" ht="15" customHeight="1" x14ac:dyDescent="0.2">
      <c r="A7506" s="8">
        <v>514</v>
      </c>
      <c r="B7506" s="373" t="s">
        <v>1279</v>
      </c>
      <c r="C7506" s="377" t="s">
        <v>319</v>
      </c>
      <c r="D7506" s="8">
        <v>35</v>
      </c>
      <c r="F7506" s="52" t="s">
        <v>139</v>
      </c>
      <c r="G7506" s="52">
        <v>28</v>
      </c>
      <c r="I7506" s="8">
        <f t="shared" si="149"/>
        <v>63</v>
      </c>
      <c r="J7506" s="372"/>
    </row>
    <row r="7507" spans="1:10" ht="15" customHeight="1" x14ac:dyDescent="0.2">
      <c r="A7507" s="8">
        <v>513</v>
      </c>
      <c r="B7507" s="373" t="s">
        <v>1279</v>
      </c>
      <c r="C7507" s="376" t="s">
        <v>121</v>
      </c>
      <c r="D7507" s="52">
        <v>6</v>
      </c>
      <c r="E7507" s="52" t="s">
        <v>777</v>
      </c>
      <c r="F7507" s="8" t="s">
        <v>397</v>
      </c>
      <c r="G7507" s="8">
        <v>12</v>
      </c>
      <c r="I7507" s="8">
        <f t="shared" si="149"/>
        <v>18</v>
      </c>
      <c r="J7507" s="372"/>
    </row>
    <row r="7508" spans="1:10" ht="15" customHeight="1" x14ac:dyDescent="0.2">
      <c r="A7508" s="8">
        <v>512</v>
      </c>
      <c r="B7508" s="373" t="s">
        <v>1279</v>
      </c>
      <c r="C7508" s="377" t="s">
        <v>400</v>
      </c>
      <c r="D7508" s="8">
        <v>33</v>
      </c>
      <c r="F7508" s="52" t="s">
        <v>1353</v>
      </c>
      <c r="G7508" s="52">
        <v>3</v>
      </c>
      <c r="I7508" s="8">
        <f t="shared" si="149"/>
        <v>36</v>
      </c>
      <c r="J7508" s="372"/>
    </row>
    <row r="7509" spans="1:10" ht="15" customHeight="1" x14ac:dyDescent="0.2">
      <c r="A7509" s="8">
        <v>511</v>
      </c>
      <c r="B7509" s="373" t="s">
        <v>1279</v>
      </c>
      <c r="C7509" s="376" t="s">
        <v>409</v>
      </c>
      <c r="D7509" s="52">
        <v>17</v>
      </c>
      <c r="F7509" s="8" t="s">
        <v>187</v>
      </c>
      <c r="G7509" s="8">
        <v>35</v>
      </c>
      <c r="I7509" s="8">
        <f t="shared" si="149"/>
        <v>52</v>
      </c>
      <c r="J7509" s="372"/>
    </row>
    <row r="7510" spans="1:10" ht="15" customHeight="1" x14ac:dyDescent="0.2">
      <c r="A7510" s="8">
        <v>510</v>
      </c>
      <c r="B7510" s="373" t="s">
        <v>1279</v>
      </c>
      <c r="C7510" s="377" t="s">
        <v>295</v>
      </c>
      <c r="D7510" s="8">
        <v>52</v>
      </c>
      <c r="F7510" s="52" t="s">
        <v>379</v>
      </c>
      <c r="G7510" s="52">
        <v>13</v>
      </c>
      <c r="H7510" s="216" t="s">
        <v>1458</v>
      </c>
      <c r="I7510" s="8">
        <f t="shared" si="149"/>
        <v>65</v>
      </c>
      <c r="J7510" s="372"/>
    </row>
    <row r="7511" spans="1:10" ht="15" customHeight="1" x14ac:dyDescent="0.2">
      <c r="A7511" s="8">
        <v>509</v>
      </c>
      <c r="B7511" s="373" t="s">
        <v>1279</v>
      </c>
      <c r="C7511" s="377" t="s">
        <v>516</v>
      </c>
      <c r="D7511" s="8">
        <v>51</v>
      </c>
      <c r="F7511" s="52" t="s">
        <v>422</v>
      </c>
      <c r="G7511" s="52">
        <v>28</v>
      </c>
      <c r="I7511" s="8">
        <f t="shared" si="149"/>
        <v>79</v>
      </c>
    </row>
    <row r="7512" spans="1:10" ht="15" customHeight="1" x14ac:dyDescent="0.2">
      <c r="A7512" s="8">
        <v>508</v>
      </c>
      <c r="B7512" s="373" t="s">
        <v>1279</v>
      </c>
      <c r="C7512" s="376" t="s">
        <v>540</v>
      </c>
      <c r="D7512" s="52">
        <v>21</v>
      </c>
      <c r="F7512" s="8" t="s">
        <v>1347</v>
      </c>
      <c r="G7512" s="8">
        <v>49</v>
      </c>
      <c r="I7512" s="8">
        <f t="shared" si="149"/>
        <v>70</v>
      </c>
    </row>
    <row r="7513" spans="1:10" ht="15" customHeight="1" x14ac:dyDescent="0.2">
      <c r="A7513" s="8">
        <v>507</v>
      </c>
      <c r="B7513" s="373" t="s">
        <v>1279</v>
      </c>
      <c r="C7513" s="52" t="s">
        <v>8219</v>
      </c>
      <c r="D7513" s="52">
        <v>28</v>
      </c>
      <c r="F7513" s="8" t="s">
        <v>442</v>
      </c>
      <c r="G7513" s="8">
        <v>41</v>
      </c>
      <c r="I7513" s="8">
        <f t="shared" si="149"/>
        <v>69</v>
      </c>
    </row>
    <row r="7514" spans="1:10" ht="15" customHeight="1" x14ac:dyDescent="0.2">
      <c r="A7514" s="8">
        <v>506</v>
      </c>
      <c r="B7514" s="373" t="s">
        <v>1279</v>
      </c>
      <c r="C7514" s="377" t="s">
        <v>439</v>
      </c>
      <c r="D7514" s="8">
        <v>45</v>
      </c>
      <c r="F7514" s="52" t="s">
        <v>138</v>
      </c>
      <c r="G7514" s="52">
        <v>13</v>
      </c>
      <c r="I7514" s="8">
        <f t="shared" si="149"/>
        <v>58</v>
      </c>
    </row>
    <row r="7515" spans="1:10" ht="15" customHeight="1" x14ac:dyDescent="0.2">
      <c r="A7515" s="8">
        <v>505</v>
      </c>
      <c r="B7515" s="373" t="s">
        <v>1279</v>
      </c>
      <c r="C7515" s="377" t="s">
        <v>441</v>
      </c>
      <c r="D7515" s="8">
        <v>39</v>
      </c>
      <c r="F7515" s="52" t="s">
        <v>1352</v>
      </c>
      <c r="G7515" s="52">
        <v>14</v>
      </c>
      <c r="I7515" s="8">
        <f t="shared" si="149"/>
        <v>53</v>
      </c>
    </row>
    <row r="7516" spans="1:10" ht="15" customHeight="1" x14ac:dyDescent="0.2">
      <c r="A7516" s="8">
        <v>504</v>
      </c>
      <c r="B7516" s="373" t="s">
        <v>1279</v>
      </c>
      <c r="C7516" s="376" t="s">
        <v>1355</v>
      </c>
      <c r="D7516" s="52">
        <v>29</v>
      </c>
      <c r="F7516" s="8" t="s">
        <v>386</v>
      </c>
      <c r="G7516" s="8">
        <v>38</v>
      </c>
      <c r="I7516" s="8">
        <f t="shared" si="149"/>
        <v>67</v>
      </c>
    </row>
    <row r="7517" spans="1:10" ht="15" customHeight="1" x14ac:dyDescent="0.2">
      <c r="A7517" s="8">
        <v>503</v>
      </c>
      <c r="B7517" s="373" t="s">
        <v>1279</v>
      </c>
      <c r="C7517" s="376" t="s">
        <v>154</v>
      </c>
      <c r="D7517" s="52">
        <v>19</v>
      </c>
      <c r="F7517" s="8" t="s">
        <v>1351</v>
      </c>
      <c r="G7517" s="8">
        <v>45</v>
      </c>
      <c r="I7517" s="8">
        <f t="shared" ref="I7517:I7580" si="150">D7517+G7517</f>
        <v>64</v>
      </c>
    </row>
    <row r="7518" spans="1:10" ht="15" customHeight="1" x14ac:dyDescent="0.2">
      <c r="A7518" s="8">
        <v>502</v>
      </c>
      <c r="B7518" s="360" t="s">
        <v>1280</v>
      </c>
      <c r="C7518" s="376" t="s">
        <v>442</v>
      </c>
      <c r="D7518" s="52">
        <v>28</v>
      </c>
      <c r="E7518" s="361">
        <v>2</v>
      </c>
      <c r="F7518" s="8" t="s">
        <v>441</v>
      </c>
      <c r="G7518" s="8">
        <v>31</v>
      </c>
      <c r="H7518" s="216" t="s">
        <v>1413</v>
      </c>
      <c r="I7518" s="8">
        <f t="shared" si="150"/>
        <v>59</v>
      </c>
      <c r="J7518" s="358">
        <v>47.96</v>
      </c>
    </row>
    <row r="7519" spans="1:10" ht="15" customHeight="1" x14ac:dyDescent="0.2">
      <c r="A7519" s="8">
        <v>501</v>
      </c>
      <c r="B7519" s="365" t="s">
        <v>1281</v>
      </c>
      <c r="C7519" s="8" t="s">
        <v>441</v>
      </c>
      <c r="D7519" s="8">
        <v>31</v>
      </c>
      <c r="E7519" s="354"/>
      <c r="F7519" s="52" t="s">
        <v>1323</v>
      </c>
      <c r="G7519" s="52">
        <v>28</v>
      </c>
      <c r="H7519" s="216" t="s">
        <v>1413</v>
      </c>
      <c r="I7519" s="8">
        <f t="shared" si="150"/>
        <v>59</v>
      </c>
    </row>
    <row r="7520" spans="1:10" ht="15" customHeight="1" x14ac:dyDescent="0.2">
      <c r="A7520" s="8">
        <v>500</v>
      </c>
      <c r="B7520" s="365" t="s">
        <v>1281</v>
      </c>
      <c r="C7520" s="8" t="s">
        <v>442</v>
      </c>
      <c r="D7520" s="8">
        <v>17</v>
      </c>
      <c r="E7520" s="354"/>
      <c r="F7520" s="52" t="s">
        <v>187</v>
      </c>
      <c r="G7520" s="52">
        <v>16</v>
      </c>
      <c r="I7520" s="8">
        <f t="shared" si="150"/>
        <v>33</v>
      </c>
    </row>
    <row r="7521" spans="1:10" ht="15" customHeight="1" x14ac:dyDescent="0.2">
      <c r="A7521" s="8">
        <v>499</v>
      </c>
      <c r="B7521" s="360" t="s">
        <v>1282</v>
      </c>
      <c r="C7521" s="376" t="s">
        <v>400</v>
      </c>
      <c r="D7521" s="52">
        <v>22</v>
      </c>
      <c r="E7521" s="354"/>
      <c r="F7521" s="8" t="s">
        <v>1323</v>
      </c>
      <c r="G7521" s="8">
        <v>27</v>
      </c>
      <c r="I7521" s="8">
        <f t="shared" si="150"/>
        <v>49</v>
      </c>
    </row>
    <row r="7522" spans="1:10" ht="15" customHeight="1" x14ac:dyDescent="0.2">
      <c r="A7522" s="8">
        <v>498</v>
      </c>
      <c r="B7522" s="360" t="s">
        <v>1282</v>
      </c>
      <c r="C7522" s="377" t="s">
        <v>442</v>
      </c>
      <c r="D7522" s="8">
        <v>24</v>
      </c>
      <c r="E7522" s="354"/>
      <c r="F7522" s="52" t="s">
        <v>1352</v>
      </c>
      <c r="G7522" s="52">
        <v>21</v>
      </c>
      <c r="I7522" s="8">
        <f t="shared" si="150"/>
        <v>45</v>
      </c>
    </row>
    <row r="7523" spans="1:10" ht="15" customHeight="1" x14ac:dyDescent="0.2">
      <c r="A7523" s="8">
        <v>497</v>
      </c>
      <c r="B7523" s="360" t="s">
        <v>1282</v>
      </c>
      <c r="C7523" s="377" t="s">
        <v>441</v>
      </c>
      <c r="D7523" s="8">
        <v>28</v>
      </c>
      <c r="E7523" s="354"/>
      <c r="F7523" s="52" t="s">
        <v>404</v>
      </c>
      <c r="G7523" s="52">
        <v>13</v>
      </c>
      <c r="I7523" s="8">
        <f t="shared" si="150"/>
        <v>41</v>
      </c>
    </row>
    <row r="7524" spans="1:10" ht="15" customHeight="1" x14ac:dyDescent="0.2">
      <c r="A7524" s="8">
        <v>496</v>
      </c>
      <c r="B7524" s="360" t="s">
        <v>1282</v>
      </c>
      <c r="C7524" s="376" t="s">
        <v>319</v>
      </c>
      <c r="D7524" s="52">
        <v>17</v>
      </c>
      <c r="E7524" s="354"/>
      <c r="F7524" s="8" t="s">
        <v>187</v>
      </c>
      <c r="G7524" s="8">
        <v>34</v>
      </c>
      <c r="H7524" s="216" t="s">
        <v>1414</v>
      </c>
      <c r="I7524" s="8">
        <f t="shared" si="150"/>
        <v>51</v>
      </c>
    </row>
    <row r="7525" spans="1:10" ht="15" customHeight="1" x14ac:dyDescent="0.2">
      <c r="A7525" s="8">
        <v>495</v>
      </c>
      <c r="B7525" s="365" t="s">
        <v>1283</v>
      </c>
      <c r="C7525" s="52" t="s">
        <v>295</v>
      </c>
      <c r="D7525" s="52">
        <v>10</v>
      </c>
      <c r="E7525" s="354"/>
      <c r="F7525" s="8" t="s">
        <v>441</v>
      </c>
      <c r="G7525" s="8">
        <v>30</v>
      </c>
      <c r="I7525" s="8">
        <f t="shared" si="150"/>
        <v>40</v>
      </c>
    </row>
    <row r="7526" spans="1:10" ht="15" customHeight="1" x14ac:dyDescent="0.2">
      <c r="A7526" s="8">
        <v>494</v>
      </c>
      <c r="B7526" s="365" t="s">
        <v>1283</v>
      </c>
      <c r="C7526" s="52" t="s">
        <v>439</v>
      </c>
      <c r="D7526" s="52">
        <v>31</v>
      </c>
      <c r="E7526" s="354"/>
      <c r="F7526" s="8" t="s">
        <v>442</v>
      </c>
      <c r="G7526" s="8">
        <v>48</v>
      </c>
      <c r="H7526" s="216" t="s">
        <v>1415</v>
      </c>
      <c r="I7526" s="8">
        <f t="shared" si="150"/>
        <v>79</v>
      </c>
    </row>
    <row r="7527" spans="1:10" ht="15" customHeight="1" x14ac:dyDescent="0.2">
      <c r="A7527" s="8">
        <v>493</v>
      </c>
      <c r="B7527" s="365" t="s">
        <v>1283</v>
      </c>
      <c r="C7527" s="52" t="s">
        <v>1347</v>
      </c>
      <c r="D7527" s="52">
        <v>10</v>
      </c>
      <c r="E7527" s="354"/>
      <c r="F7527" s="8" t="s">
        <v>400</v>
      </c>
      <c r="G7527" s="8">
        <v>20</v>
      </c>
      <c r="I7527" s="8">
        <f t="shared" si="150"/>
        <v>30</v>
      </c>
      <c r="J7527" s="372"/>
    </row>
    <row r="7528" spans="1:10" ht="15" customHeight="1" x14ac:dyDescent="0.2">
      <c r="A7528" s="8">
        <v>492</v>
      </c>
      <c r="B7528" s="365" t="s">
        <v>1283</v>
      </c>
      <c r="C7528" s="8" t="s">
        <v>319</v>
      </c>
      <c r="D7528" s="8">
        <v>38</v>
      </c>
      <c r="E7528" s="354"/>
      <c r="F7528" s="52" t="s">
        <v>139</v>
      </c>
      <c r="G7528" s="52">
        <v>10</v>
      </c>
      <c r="I7528" s="8">
        <f t="shared" si="150"/>
        <v>48</v>
      </c>
      <c r="J7528" s="372"/>
    </row>
    <row r="7529" spans="1:10" ht="15" customHeight="1" x14ac:dyDescent="0.2">
      <c r="A7529" s="8">
        <v>491</v>
      </c>
      <c r="B7529" s="360" t="s">
        <v>1284</v>
      </c>
      <c r="C7529" s="376" t="s">
        <v>392</v>
      </c>
      <c r="D7529" s="52">
        <v>13</v>
      </c>
      <c r="F7529" s="8" t="s">
        <v>1323</v>
      </c>
      <c r="G7529" s="8">
        <v>23</v>
      </c>
      <c r="H7529" s="216" t="s">
        <v>1429</v>
      </c>
      <c r="I7529" s="8">
        <f t="shared" si="150"/>
        <v>36</v>
      </c>
      <c r="J7529" s="372"/>
    </row>
    <row r="7530" spans="1:10" ht="15" customHeight="1" x14ac:dyDescent="0.2">
      <c r="A7530" s="8">
        <v>490</v>
      </c>
      <c r="B7530" s="360" t="s">
        <v>1284</v>
      </c>
      <c r="C7530" s="377" t="s">
        <v>516</v>
      </c>
      <c r="D7530" s="8">
        <v>24</v>
      </c>
      <c r="F7530" s="52" t="s">
        <v>409</v>
      </c>
      <c r="G7530" s="52">
        <v>19</v>
      </c>
      <c r="I7530" s="8">
        <f t="shared" si="150"/>
        <v>43</v>
      </c>
      <c r="J7530" s="372"/>
    </row>
    <row r="7531" spans="1:10" ht="15" customHeight="1" x14ac:dyDescent="0.2">
      <c r="A7531" s="8">
        <v>489</v>
      </c>
      <c r="B7531" s="360" t="s">
        <v>1284</v>
      </c>
      <c r="C7531" s="376" t="s">
        <v>154</v>
      </c>
      <c r="D7531" s="52">
        <v>3</v>
      </c>
      <c r="F7531" s="8" t="s">
        <v>441</v>
      </c>
      <c r="G7531" s="8">
        <v>27</v>
      </c>
      <c r="I7531" s="8">
        <f t="shared" si="150"/>
        <v>30</v>
      </c>
      <c r="J7531" s="372"/>
    </row>
    <row r="7532" spans="1:10" ht="15" customHeight="1" x14ac:dyDescent="0.2">
      <c r="A7532" s="8">
        <v>488</v>
      </c>
      <c r="B7532" s="360" t="s">
        <v>1284</v>
      </c>
      <c r="C7532" s="376" t="s">
        <v>514</v>
      </c>
      <c r="D7532" s="52">
        <v>6</v>
      </c>
      <c r="F7532" s="8" t="s">
        <v>139</v>
      </c>
      <c r="G7532" s="8">
        <v>16</v>
      </c>
      <c r="I7532" s="8">
        <f t="shared" si="150"/>
        <v>22</v>
      </c>
      <c r="J7532" s="372"/>
    </row>
    <row r="7533" spans="1:10" ht="15" customHeight="1" x14ac:dyDescent="0.2">
      <c r="A7533" s="8">
        <v>487</v>
      </c>
      <c r="B7533" s="360" t="s">
        <v>1284</v>
      </c>
      <c r="C7533" s="377" t="s">
        <v>1353</v>
      </c>
      <c r="D7533" s="8">
        <v>24</v>
      </c>
      <c r="F7533" s="52" t="s">
        <v>752</v>
      </c>
      <c r="G7533" s="52">
        <v>20</v>
      </c>
      <c r="I7533" s="8">
        <f t="shared" si="150"/>
        <v>44</v>
      </c>
      <c r="J7533" s="372"/>
    </row>
    <row r="7534" spans="1:10" ht="15" customHeight="1" x14ac:dyDescent="0.2">
      <c r="A7534" s="8">
        <v>486</v>
      </c>
      <c r="B7534" s="360" t="s">
        <v>1284</v>
      </c>
      <c r="C7534" s="376" t="s">
        <v>379</v>
      </c>
      <c r="D7534" s="52">
        <v>7</v>
      </c>
      <c r="F7534" s="8" t="s">
        <v>295</v>
      </c>
      <c r="G7534" s="8">
        <v>41</v>
      </c>
      <c r="I7534" s="8">
        <f t="shared" si="150"/>
        <v>48</v>
      </c>
      <c r="J7534" s="372"/>
    </row>
    <row r="7535" spans="1:10" ht="15" customHeight="1" x14ac:dyDescent="0.2">
      <c r="A7535" s="8">
        <v>485</v>
      </c>
      <c r="B7535" s="360" t="s">
        <v>1284</v>
      </c>
      <c r="C7535" s="377" t="s">
        <v>187</v>
      </c>
      <c r="D7535" s="8">
        <v>23</v>
      </c>
      <c r="F7535" s="52" t="s">
        <v>138</v>
      </c>
      <c r="G7535" s="52">
        <v>14</v>
      </c>
      <c r="I7535" s="8">
        <f t="shared" si="150"/>
        <v>37</v>
      </c>
      <c r="J7535" s="372"/>
    </row>
    <row r="7536" spans="1:10" ht="15" customHeight="1" x14ac:dyDescent="0.2">
      <c r="A7536" s="8">
        <v>484</v>
      </c>
      <c r="B7536" s="360" t="s">
        <v>1284</v>
      </c>
      <c r="C7536" s="377" t="s">
        <v>400</v>
      </c>
      <c r="D7536" s="8">
        <v>45</v>
      </c>
      <c r="F7536" s="52" t="s">
        <v>397</v>
      </c>
      <c r="G7536" s="52">
        <v>17</v>
      </c>
      <c r="I7536" s="8">
        <f t="shared" si="150"/>
        <v>62</v>
      </c>
      <c r="J7536" s="372"/>
    </row>
    <row r="7537" spans="1:10" ht="15" customHeight="1" x14ac:dyDescent="0.2">
      <c r="A7537" s="8">
        <v>483</v>
      </c>
      <c r="B7537" s="360" t="s">
        <v>1284</v>
      </c>
      <c r="C7537" s="376" t="s">
        <v>386</v>
      </c>
      <c r="D7537" s="52">
        <v>10</v>
      </c>
      <c r="F7537" s="8" t="s">
        <v>404</v>
      </c>
      <c r="G7537" s="8">
        <v>45</v>
      </c>
      <c r="I7537" s="8">
        <f t="shared" si="150"/>
        <v>55</v>
      </c>
      <c r="J7537" s="372"/>
    </row>
    <row r="7538" spans="1:10" ht="15" customHeight="1" x14ac:dyDescent="0.2">
      <c r="A7538" s="8">
        <v>482</v>
      </c>
      <c r="B7538" s="360" t="s">
        <v>1284</v>
      </c>
      <c r="C7538" s="376" t="s">
        <v>243</v>
      </c>
      <c r="D7538" s="52">
        <v>7</v>
      </c>
      <c r="F7538" s="8" t="s">
        <v>1352</v>
      </c>
      <c r="G7538" s="8">
        <v>45</v>
      </c>
      <c r="I7538" s="8">
        <f t="shared" si="150"/>
        <v>52</v>
      </c>
      <c r="J7538" s="372"/>
    </row>
    <row r="7539" spans="1:10" ht="15" customHeight="1" x14ac:dyDescent="0.2">
      <c r="A7539" s="8">
        <v>481</v>
      </c>
      <c r="B7539" s="360" t="s">
        <v>1284</v>
      </c>
      <c r="C7539" s="377" t="s">
        <v>121</v>
      </c>
      <c r="D7539" s="8">
        <v>24</v>
      </c>
      <c r="F7539" s="52" t="s">
        <v>1355</v>
      </c>
      <c r="G7539" s="52">
        <v>21</v>
      </c>
      <c r="I7539" s="8">
        <f t="shared" si="150"/>
        <v>45</v>
      </c>
      <c r="J7539" s="372"/>
    </row>
    <row r="7540" spans="1:10" ht="15" customHeight="1" x14ac:dyDescent="0.2">
      <c r="A7540" s="8">
        <v>480</v>
      </c>
      <c r="B7540" s="360" t="s">
        <v>1284</v>
      </c>
      <c r="C7540" s="376" t="s">
        <v>319</v>
      </c>
      <c r="D7540" s="52">
        <v>21</v>
      </c>
      <c r="F7540" s="8" t="s">
        <v>442</v>
      </c>
      <c r="G7540" s="8">
        <v>34</v>
      </c>
      <c r="I7540" s="8">
        <f t="shared" si="150"/>
        <v>55</v>
      </c>
      <c r="J7540" s="372"/>
    </row>
    <row r="7541" spans="1:10" ht="15" customHeight="1" x14ac:dyDescent="0.2">
      <c r="A7541" s="8">
        <v>479</v>
      </c>
      <c r="B7541" s="360" t="s">
        <v>1284</v>
      </c>
      <c r="C7541" s="376" t="s">
        <v>1351</v>
      </c>
      <c r="D7541" s="52">
        <v>17</v>
      </c>
      <c r="F7541" s="8" t="s">
        <v>422</v>
      </c>
      <c r="G7541" s="8">
        <v>33</v>
      </c>
      <c r="I7541" s="8">
        <f t="shared" si="150"/>
        <v>50</v>
      </c>
      <c r="J7541" s="372"/>
    </row>
    <row r="7542" spans="1:10" ht="15" customHeight="1" x14ac:dyDescent="0.2">
      <c r="A7542" s="8">
        <v>478</v>
      </c>
      <c r="B7542" s="360" t="s">
        <v>1284</v>
      </c>
      <c r="C7542" s="377" t="s">
        <v>1347</v>
      </c>
      <c r="D7542" s="8">
        <v>34</v>
      </c>
      <c r="F7542" s="52" t="s">
        <v>540</v>
      </c>
      <c r="G7542" s="52">
        <v>14</v>
      </c>
      <c r="I7542" s="8">
        <f t="shared" si="150"/>
        <v>48</v>
      </c>
      <c r="J7542" s="372"/>
    </row>
    <row r="7543" spans="1:10" ht="15" customHeight="1" x14ac:dyDescent="0.2">
      <c r="A7543" s="8">
        <v>477</v>
      </c>
      <c r="B7543" s="360" t="s">
        <v>1284</v>
      </c>
      <c r="C7543" s="377" t="s">
        <v>439</v>
      </c>
      <c r="D7543" s="8">
        <v>26</v>
      </c>
      <c r="F7543" s="52" t="s">
        <v>256</v>
      </c>
      <c r="G7543" s="52">
        <v>16</v>
      </c>
      <c r="I7543" s="8">
        <f t="shared" si="150"/>
        <v>42</v>
      </c>
      <c r="J7543" s="372"/>
    </row>
    <row r="7544" spans="1:10" ht="15" customHeight="1" x14ac:dyDescent="0.2">
      <c r="A7544" s="8">
        <v>476</v>
      </c>
      <c r="B7544" s="365" t="s">
        <v>1285</v>
      </c>
      <c r="C7544" s="52" t="s">
        <v>442</v>
      </c>
      <c r="D7544" s="52">
        <v>21</v>
      </c>
      <c r="F7544" s="8" t="s">
        <v>187</v>
      </c>
      <c r="G7544" s="8">
        <v>24</v>
      </c>
      <c r="I7544" s="8">
        <f t="shared" si="150"/>
        <v>45</v>
      </c>
      <c r="J7544" s="372"/>
    </row>
    <row r="7545" spans="1:10" ht="15" customHeight="1" x14ac:dyDescent="0.2">
      <c r="A7545" s="8">
        <v>475</v>
      </c>
      <c r="B7545" s="365" t="s">
        <v>1285</v>
      </c>
      <c r="C7545" s="8" t="s">
        <v>514</v>
      </c>
      <c r="D7545" s="8">
        <v>34</v>
      </c>
      <c r="F7545" s="52" t="s">
        <v>397</v>
      </c>
      <c r="G7545" s="52">
        <v>20</v>
      </c>
      <c r="I7545" s="8">
        <f t="shared" si="150"/>
        <v>54</v>
      </c>
      <c r="J7545" s="372"/>
    </row>
    <row r="7546" spans="1:10" ht="15" customHeight="1" x14ac:dyDescent="0.2">
      <c r="A7546" s="8">
        <v>474</v>
      </c>
      <c r="B7546" s="365" t="s">
        <v>1285</v>
      </c>
      <c r="C7546" s="8" t="s">
        <v>139</v>
      </c>
      <c r="D7546" s="8">
        <v>28</v>
      </c>
      <c r="F7546" s="52" t="s">
        <v>516</v>
      </c>
      <c r="G7546" s="52">
        <v>19</v>
      </c>
      <c r="I7546" s="8">
        <f t="shared" si="150"/>
        <v>47</v>
      </c>
      <c r="J7546" s="372"/>
    </row>
    <row r="7547" spans="1:10" ht="15" customHeight="1" x14ac:dyDescent="0.2">
      <c r="A7547" s="8">
        <v>473</v>
      </c>
      <c r="B7547" s="365" t="s">
        <v>1285</v>
      </c>
      <c r="C7547" s="8" t="s">
        <v>441</v>
      </c>
      <c r="D7547" s="8">
        <v>38</v>
      </c>
      <c r="F7547" s="52" t="s">
        <v>379</v>
      </c>
      <c r="G7547" s="52">
        <v>13</v>
      </c>
      <c r="I7547" s="8">
        <f t="shared" si="150"/>
        <v>51</v>
      </c>
      <c r="J7547" s="372"/>
    </row>
    <row r="7548" spans="1:10" ht="15" customHeight="1" x14ac:dyDescent="0.2">
      <c r="A7548" s="8">
        <v>472</v>
      </c>
      <c r="B7548" s="365" t="s">
        <v>1285</v>
      </c>
      <c r="C7548" s="8" t="s">
        <v>1323</v>
      </c>
      <c r="D7548" s="8">
        <v>51</v>
      </c>
      <c r="F7548" s="52" t="s">
        <v>121</v>
      </c>
      <c r="G7548" s="52">
        <v>44</v>
      </c>
      <c r="H7548" s="216" t="s">
        <v>1411</v>
      </c>
      <c r="I7548" s="8">
        <f t="shared" si="150"/>
        <v>95</v>
      </c>
      <c r="J7548" s="372"/>
    </row>
    <row r="7549" spans="1:10" ht="15" customHeight="1" x14ac:dyDescent="0.2">
      <c r="A7549" s="8">
        <v>471</v>
      </c>
      <c r="B7549" s="365" t="s">
        <v>1285</v>
      </c>
      <c r="C7549" s="8" t="s">
        <v>1347</v>
      </c>
      <c r="D7549" s="8">
        <v>35</v>
      </c>
      <c r="F7549" s="52" t="s">
        <v>256</v>
      </c>
      <c r="G7549" s="52">
        <v>34</v>
      </c>
      <c r="I7549" s="8">
        <f t="shared" si="150"/>
        <v>69</v>
      </c>
      <c r="J7549" s="372"/>
    </row>
    <row r="7550" spans="1:10" ht="15" customHeight="1" x14ac:dyDescent="0.2">
      <c r="A7550" s="8">
        <v>470</v>
      </c>
      <c r="B7550" s="365" t="s">
        <v>1285</v>
      </c>
      <c r="C7550" s="8" t="s">
        <v>8219</v>
      </c>
      <c r="D7550" s="8">
        <v>44</v>
      </c>
      <c r="F7550" s="52" t="s">
        <v>386</v>
      </c>
      <c r="G7550" s="52">
        <v>31</v>
      </c>
      <c r="I7550" s="8">
        <f t="shared" si="150"/>
        <v>75</v>
      </c>
      <c r="J7550" s="372"/>
    </row>
    <row r="7551" spans="1:10" ht="15" customHeight="1" x14ac:dyDescent="0.2">
      <c r="A7551" s="8">
        <v>469</v>
      </c>
      <c r="B7551" s="365" t="s">
        <v>1285</v>
      </c>
      <c r="C7551" s="52" t="s">
        <v>243</v>
      </c>
      <c r="D7551" s="52">
        <v>14</v>
      </c>
      <c r="F7551" s="8" t="s">
        <v>319</v>
      </c>
      <c r="G7551" s="8">
        <v>31</v>
      </c>
      <c r="I7551" s="8">
        <f t="shared" si="150"/>
        <v>45</v>
      </c>
      <c r="J7551" s="372"/>
    </row>
    <row r="7552" spans="1:10" ht="15" customHeight="1" x14ac:dyDescent="0.2">
      <c r="A7552" s="8">
        <v>468</v>
      </c>
      <c r="B7552" s="365" t="s">
        <v>1285</v>
      </c>
      <c r="C7552" s="8" t="s">
        <v>1352</v>
      </c>
      <c r="D7552" s="8">
        <v>20</v>
      </c>
      <c r="F7552" s="52" t="s">
        <v>1351</v>
      </c>
      <c r="G7552" s="52">
        <v>6</v>
      </c>
      <c r="I7552" s="8">
        <f t="shared" si="150"/>
        <v>26</v>
      </c>
      <c r="J7552" s="372"/>
    </row>
    <row r="7553" spans="1:10" ht="15" customHeight="1" x14ac:dyDescent="0.2">
      <c r="A7553" s="8">
        <v>467</v>
      </c>
      <c r="B7553" s="365" t="s">
        <v>1285</v>
      </c>
      <c r="C7553" s="52" t="s">
        <v>404</v>
      </c>
      <c r="D7553" s="52">
        <v>16</v>
      </c>
      <c r="F7553" s="8" t="s">
        <v>392</v>
      </c>
      <c r="G7553" s="8">
        <v>45</v>
      </c>
      <c r="I7553" s="8">
        <f t="shared" si="150"/>
        <v>61</v>
      </c>
      <c r="J7553" s="372"/>
    </row>
    <row r="7554" spans="1:10" ht="15" customHeight="1" x14ac:dyDescent="0.2">
      <c r="A7554" s="8">
        <v>466</v>
      </c>
      <c r="B7554" s="365" t="s">
        <v>1285</v>
      </c>
      <c r="C7554" s="8" t="s">
        <v>439</v>
      </c>
      <c r="D7554" s="8">
        <v>31</v>
      </c>
      <c r="F7554" s="52" t="s">
        <v>154</v>
      </c>
      <c r="G7554" s="52">
        <v>21</v>
      </c>
      <c r="I7554" s="8">
        <f t="shared" si="150"/>
        <v>52</v>
      </c>
      <c r="J7554" s="372"/>
    </row>
    <row r="7555" spans="1:10" ht="15" customHeight="1" x14ac:dyDescent="0.2">
      <c r="A7555" s="8">
        <v>465</v>
      </c>
      <c r="B7555" s="365" t="s">
        <v>1285</v>
      </c>
      <c r="C7555" s="52" t="s">
        <v>422</v>
      </c>
      <c r="D7555" s="52">
        <v>24</v>
      </c>
      <c r="E7555" s="52" t="s">
        <v>777</v>
      </c>
      <c r="F7555" s="8" t="s">
        <v>1355</v>
      </c>
      <c r="G7555" s="8">
        <v>30</v>
      </c>
      <c r="I7555" s="8">
        <f t="shared" si="150"/>
        <v>54</v>
      </c>
      <c r="J7555" s="372"/>
    </row>
    <row r="7556" spans="1:10" ht="15" customHeight="1" x14ac:dyDescent="0.2">
      <c r="A7556" s="8">
        <v>464</v>
      </c>
      <c r="B7556" s="365" t="s">
        <v>1285</v>
      </c>
      <c r="C7556" s="52" t="s">
        <v>540</v>
      </c>
      <c r="D7556" s="52">
        <v>21</v>
      </c>
      <c r="F7556" s="8" t="s">
        <v>400</v>
      </c>
      <c r="G7556" s="8">
        <v>66</v>
      </c>
      <c r="I7556" s="8">
        <f t="shared" si="150"/>
        <v>87</v>
      </c>
      <c r="J7556" s="372"/>
    </row>
    <row r="7557" spans="1:10" ht="15" customHeight="1" x14ac:dyDescent="0.2">
      <c r="A7557" s="8">
        <v>463</v>
      </c>
      <c r="B7557" s="365" t="s">
        <v>1285</v>
      </c>
      <c r="C7557" s="8" t="s">
        <v>409</v>
      </c>
      <c r="D7557" s="8">
        <v>31</v>
      </c>
      <c r="F7557" s="52" t="s">
        <v>1353</v>
      </c>
      <c r="G7557" s="52">
        <v>10</v>
      </c>
      <c r="I7557" s="8">
        <f t="shared" si="150"/>
        <v>41</v>
      </c>
      <c r="J7557" s="372"/>
    </row>
    <row r="7558" spans="1:10" ht="15" customHeight="1" x14ac:dyDescent="0.2">
      <c r="A7558" s="8">
        <v>462</v>
      </c>
      <c r="B7558" s="365" t="s">
        <v>1285</v>
      </c>
      <c r="C7558" s="52" t="s">
        <v>295</v>
      </c>
      <c r="D7558" s="52">
        <v>28</v>
      </c>
      <c r="F7558" s="8" t="s">
        <v>138</v>
      </c>
      <c r="G7558" s="8">
        <v>30</v>
      </c>
      <c r="I7558" s="8">
        <f t="shared" si="150"/>
        <v>58</v>
      </c>
      <c r="J7558" s="372"/>
    </row>
    <row r="7559" spans="1:10" ht="15" customHeight="1" x14ac:dyDescent="0.2">
      <c r="A7559" s="8">
        <v>461</v>
      </c>
      <c r="B7559" s="360" t="s">
        <v>1286</v>
      </c>
      <c r="C7559" s="376" t="s">
        <v>319</v>
      </c>
      <c r="D7559" s="52">
        <v>3</v>
      </c>
      <c r="F7559" s="8" t="s">
        <v>139</v>
      </c>
      <c r="G7559" s="8">
        <v>20</v>
      </c>
      <c r="I7559" s="8">
        <f t="shared" si="150"/>
        <v>23</v>
      </c>
      <c r="J7559" s="372"/>
    </row>
    <row r="7560" spans="1:10" ht="15" customHeight="1" x14ac:dyDescent="0.2">
      <c r="A7560" s="8">
        <v>460</v>
      </c>
      <c r="B7560" s="360" t="s">
        <v>1286</v>
      </c>
      <c r="C7560" s="377" t="s">
        <v>386</v>
      </c>
      <c r="D7560" s="8">
        <v>17</v>
      </c>
      <c r="F7560" s="52" t="s">
        <v>392</v>
      </c>
      <c r="G7560" s="52">
        <v>7</v>
      </c>
      <c r="I7560" s="8">
        <f t="shared" si="150"/>
        <v>24</v>
      </c>
      <c r="J7560" s="372"/>
    </row>
    <row r="7561" spans="1:10" ht="15" customHeight="1" x14ac:dyDescent="0.2">
      <c r="A7561" s="8">
        <v>459</v>
      </c>
      <c r="B7561" s="360" t="s">
        <v>1286</v>
      </c>
      <c r="C7561" s="377" t="s">
        <v>442</v>
      </c>
      <c r="D7561" s="8">
        <v>51</v>
      </c>
      <c r="F7561" s="52" t="s">
        <v>514</v>
      </c>
      <c r="G7561" s="52">
        <v>17</v>
      </c>
      <c r="H7561" s="216" t="s">
        <v>1415</v>
      </c>
      <c r="I7561" s="8">
        <f t="shared" si="150"/>
        <v>68</v>
      </c>
      <c r="J7561" s="372"/>
    </row>
    <row r="7562" spans="1:10" ht="15" customHeight="1" x14ac:dyDescent="0.2">
      <c r="A7562" s="8">
        <v>458</v>
      </c>
      <c r="B7562" s="360" t="s">
        <v>1286</v>
      </c>
      <c r="C7562" s="376" t="s">
        <v>1355</v>
      </c>
      <c r="D7562" s="52">
        <v>13</v>
      </c>
      <c r="F7562" s="8" t="s">
        <v>1323</v>
      </c>
      <c r="G7562" s="8">
        <v>27</v>
      </c>
      <c r="I7562" s="8">
        <f t="shared" si="150"/>
        <v>40</v>
      </c>
      <c r="J7562" s="372"/>
    </row>
    <row r="7563" spans="1:10" ht="15" customHeight="1" x14ac:dyDescent="0.2">
      <c r="A7563" s="8">
        <v>457</v>
      </c>
      <c r="B7563" s="360" t="s">
        <v>1286</v>
      </c>
      <c r="C7563" s="376" t="s">
        <v>138</v>
      </c>
      <c r="D7563" s="52">
        <v>17</v>
      </c>
      <c r="F7563" s="8" t="s">
        <v>439</v>
      </c>
      <c r="G7563" s="8">
        <v>20</v>
      </c>
      <c r="I7563" s="8">
        <f t="shared" si="150"/>
        <v>37</v>
      </c>
      <c r="J7563" s="372"/>
    </row>
    <row r="7564" spans="1:10" ht="15" customHeight="1" x14ac:dyDescent="0.2">
      <c r="A7564" s="8">
        <v>456</v>
      </c>
      <c r="B7564" s="360" t="s">
        <v>1286</v>
      </c>
      <c r="C7564" s="377" t="s">
        <v>154</v>
      </c>
      <c r="D7564" s="8">
        <v>37</v>
      </c>
      <c r="F7564" s="52" t="s">
        <v>379</v>
      </c>
      <c r="G7564" s="52">
        <v>9</v>
      </c>
      <c r="I7564" s="8">
        <f t="shared" si="150"/>
        <v>46</v>
      </c>
      <c r="J7564" s="372"/>
    </row>
    <row r="7565" spans="1:10" ht="15" customHeight="1" x14ac:dyDescent="0.2">
      <c r="A7565" s="8">
        <v>455</v>
      </c>
      <c r="B7565" s="360" t="s">
        <v>1286</v>
      </c>
      <c r="C7565" s="377" t="s">
        <v>441</v>
      </c>
      <c r="D7565" s="8">
        <v>35</v>
      </c>
      <c r="F7565" s="52" t="s">
        <v>752</v>
      </c>
      <c r="G7565" s="52">
        <v>21</v>
      </c>
      <c r="I7565" s="8">
        <f t="shared" si="150"/>
        <v>56</v>
      </c>
      <c r="J7565" s="372"/>
    </row>
    <row r="7566" spans="1:10" ht="15" customHeight="1" x14ac:dyDescent="0.2">
      <c r="A7566" s="8">
        <v>454</v>
      </c>
      <c r="B7566" s="360" t="s">
        <v>1286</v>
      </c>
      <c r="C7566" s="376" t="s">
        <v>409</v>
      </c>
      <c r="D7566" s="52">
        <v>0</v>
      </c>
      <c r="F7566" s="8" t="s">
        <v>121</v>
      </c>
      <c r="G7566" s="8">
        <v>10</v>
      </c>
      <c r="I7566" s="8">
        <f t="shared" si="150"/>
        <v>10</v>
      </c>
      <c r="J7566" s="372"/>
    </row>
    <row r="7567" spans="1:10" ht="15" customHeight="1" x14ac:dyDescent="0.2">
      <c r="A7567" s="8">
        <v>453</v>
      </c>
      <c r="B7567" s="360" t="s">
        <v>1286</v>
      </c>
      <c r="C7567" s="377" t="s">
        <v>400</v>
      </c>
      <c r="D7567" s="8">
        <v>27</v>
      </c>
      <c r="F7567" s="52" t="s">
        <v>1347</v>
      </c>
      <c r="G7567" s="52">
        <v>17</v>
      </c>
      <c r="I7567" s="8">
        <f t="shared" si="150"/>
        <v>44</v>
      </c>
      <c r="J7567" s="372"/>
    </row>
    <row r="7568" spans="1:10" ht="15" customHeight="1" x14ac:dyDescent="0.2">
      <c r="A7568" s="8">
        <v>452</v>
      </c>
      <c r="B7568" s="360" t="s">
        <v>1286</v>
      </c>
      <c r="C7568" s="376" t="s">
        <v>256</v>
      </c>
      <c r="D7568" s="52">
        <v>6</v>
      </c>
      <c r="F7568" s="8" t="s">
        <v>187</v>
      </c>
      <c r="G7568" s="8">
        <v>44</v>
      </c>
      <c r="I7568" s="8">
        <f t="shared" si="150"/>
        <v>50</v>
      </c>
      <c r="J7568" s="372"/>
    </row>
    <row r="7569" spans="1:10" ht="15" customHeight="1" x14ac:dyDescent="0.2">
      <c r="A7569" s="8">
        <v>451</v>
      </c>
      <c r="B7569" s="360" t="s">
        <v>1286</v>
      </c>
      <c r="C7569" s="376" t="s">
        <v>397</v>
      </c>
      <c r="D7569" s="52">
        <v>16</v>
      </c>
      <c r="F7569" s="8" t="s">
        <v>1351</v>
      </c>
      <c r="G7569" s="8">
        <v>21</v>
      </c>
      <c r="I7569" s="8">
        <f t="shared" si="150"/>
        <v>37</v>
      </c>
      <c r="J7569" s="372"/>
    </row>
    <row r="7570" spans="1:10" ht="15" customHeight="1" x14ac:dyDescent="0.2">
      <c r="A7570" s="8">
        <v>450</v>
      </c>
      <c r="B7570" s="360" t="s">
        <v>1286</v>
      </c>
      <c r="C7570" s="376" t="s">
        <v>516</v>
      </c>
      <c r="D7570" s="52">
        <v>24</v>
      </c>
      <c r="F7570" s="8" t="s">
        <v>404</v>
      </c>
      <c r="G7570" s="8">
        <v>44</v>
      </c>
      <c r="I7570" s="8">
        <f t="shared" si="150"/>
        <v>68</v>
      </c>
      <c r="J7570" s="372"/>
    </row>
    <row r="7571" spans="1:10" ht="15" customHeight="1" x14ac:dyDescent="0.2">
      <c r="A7571" s="8">
        <v>449</v>
      </c>
      <c r="B7571" s="360" t="s">
        <v>1286</v>
      </c>
      <c r="C7571" s="376" t="s">
        <v>422</v>
      </c>
      <c r="D7571" s="52">
        <v>10</v>
      </c>
      <c r="F7571" s="8" t="s">
        <v>1352</v>
      </c>
      <c r="G7571" s="8">
        <v>20</v>
      </c>
      <c r="I7571" s="8">
        <f t="shared" si="150"/>
        <v>30</v>
      </c>
      <c r="J7571" s="372"/>
    </row>
    <row r="7572" spans="1:10" ht="15" customHeight="1" x14ac:dyDescent="0.2">
      <c r="A7572" s="8">
        <v>448</v>
      </c>
      <c r="B7572" s="360" t="s">
        <v>1286</v>
      </c>
      <c r="C7572" s="376" t="s">
        <v>540</v>
      </c>
      <c r="D7572" s="52">
        <v>21</v>
      </c>
      <c r="F7572" s="8" t="s">
        <v>1353</v>
      </c>
      <c r="G7572" s="8">
        <v>24</v>
      </c>
      <c r="I7572" s="8">
        <f t="shared" si="150"/>
        <v>45</v>
      </c>
      <c r="J7572" s="372"/>
    </row>
    <row r="7573" spans="1:10" ht="15" customHeight="1" x14ac:dyDescent="0.2">
      <c r="A7573" s="8">
        <v>447</v>
      </c>
      <c r="B7573" s="360" t="s">
        <v>1286</v>
      </c>
      <c r="C7573" s="377" t="s">
        <v>295</v>
      </c>
      <c r="D7573" s="8">
        <v>20</v>
      </c>
      <c r="F7573" s="52" t="s">
        <v>243</v>
      </c>
      <c r="G7573" s="52">
        <v>14</v>
      </c>
      <c r="I7573" s="8">
        <f t="shared" si="150"/>
        <v>34</v>
      </c>
      <c r="J7573" s="372"/>
    </row>
    <row r="7574" spans="1:10" ht="15" customHeight="1" x14ac:dyDescent="0.2">
      <c r="A7574" s="8">
        <v>446</v>
      </c>
      <c r="B7574" s="365" t="s">
        <v>1287</v>
      </c>
      <c r="C7574" s="8" t="s">
        <v>1323</v>
      </c>
      <c r="D7574" s="8">
        <v>22</v>
      </c>
      <c r="F7574" s="52" t="s">
        <v>400</v>
      </c>
      <c r="G7574" s="52">
        <v>20</v>
      </c>
      <c r="I7574" s="8">
        <f t="shared" si="150"/>
        <v>42</v>
      </c>
      <c r="J7574" s="372"/>
    </row>
    <row r="7575" spans="1:10" ht="15" customHeight="1" x14ac:dyDescent="0.2">
      <c r="A7575" s="8">
        <v>445</v>
      </c>
      <c r="B7575" s="365" t="s">
        <v>1287</v>
      </c>
      <c r="C7575" s="8" t="s">
        <v>439</v>
      </c>
      <c r="D7575" s="8">
        <v>38</v>
      </c>
      <c r="F7575" s="52" t="s">
        <v>409</v>
      </c>
      <c r="G7575" s="52">
        <v>35</v>
      </c>
      <c r="I7575" s="8">
        <f t="shared" si="150"/>
        <v>73</v>
      </c>
      <c r="J7575" s="372"/>
    </row>
    <row r="7576" spans="1:10" ht="15" customHeight="1" x14ac:dyDescent="0.2">
      <c r="A7576" s="8">
        <v>444</v>
      </c>
      <c r="B7576" s="365" t="s">
        <v>1287</v>
      </c>
      <c r="C7576" s="8" t="s">
        <v>187</v>
      </c>
      <c r="D7576" s="8">
        <v>29</v>
      </c>
      <c r="F7576" s="52" t="s">
        <v>139</v>
      </c>
      <c r="G7576" s="52">
        <v>13</v>
      </c>
      <c r="I7576" s="8">
        <f t="shared" si="150"/>
        <v>42</v>
      </c>
      <c r="J7576" s="372"/>
    </row>
    <row r="7577" spans="1:10" ht="15" customHeight="1" x14ac:dyDescent="0.2">
      <c r="A7577" s="8">
        <v>443</v>
      </c>
      <c r="B7577" s="365" t="s">
        <v>1287</v>
      </c>
      <c r="C7577" s="52" t="s">
        <v>1351</v>
      </c>
      <c r="D7577" s="52">
        <v>10</v>
      </c>
      <c r="F7577" s="8" t="s">
        <v>138</v>
      </c>
      <c r="G7577" s="8">
        <v>31</v>
      </c>
      <c r="I7577" s="8">
        <f t="shared" si="150"/>
        <v>41</v>
      </c>
      <c r="J7577" s="372"/>
    </row>
    <row r="7578" spans="1:10" ht="15" customHeight="1" x14ac:dyDescent="0.2">
      <c r="A7578" s="8">
        <v>442</v>
      </c>
      <c r="B7578" s="365" t="s">
        <v>1287</v>
      </c>
      <c r="C7578" s="52" t="s">
        <v>540</v>
      </c>
      <c r="D7578" s="52">
        <v>14</v>
      </c>
      <c r="F7578" s="8" t="s">
        <v>1347</v>
      </c>
      <c r="G7578" s="8">
        <v>31</v>
      </c>
      <c r="I7578" s="8">
        <f t="shared" si="150"/>
        <v>45</v>
      </c>
      <c r="J7578" s="372"/>
    </row>
    <row r="7579" spans="1:10" ht="15" customHeight="1" x14ac:dyDescent="0.2">
      <c r="A7579" s="8">
        <v>441</v>
      </c>
      <c r="B7579" s="365" t="s">
        <v>1287</v>
      </c>
      <c r="C7579" s="52" t="s">
        <v>514</v>
      </c>
      <c r="D7579" s="52">
        <v>32</v>
      </c>
      <c r="F7579" s="8" t="s">
        <v>516</v>
      </c>
      <c r="G7579" s="8">
        <v>41</v>
      </c>
      <c r="I7579" s="8">
        <f t="shared" si="150"/>
        <v>73</v>
      </c>
      <c r="J7579" s="372"/>
    </row>
    <row r="7580" spans="1:10" ht="15" customHeight="1" x14ac:dyDescent="0.2">
      <c r="A7580" s="8">
        <v>440</v>
      </c>
      <c r="B7580" s="365" t="s">
        <v>1287</v>
      </c>
      <c r="C7580" s="8" t="s">
        <v>256</v>
      </c>
      <c r="D7580" s="8">
        <v>21</v>
      </c>
      <c r="F7580" s="52" t="s">
        <v>295</v>
      </c>
      <c r="G7580" s="52">
        <v>20</v>
      </c>
      <c r="I7580" s="8">
        <f t="shared" si="150"/>
        <v>41</v>
      </c>
      <c r="J7580" s="372"/>
    </row>
    <row r="7581" spans="1:10" ht="15" customHeight="1" x14ac:dyDescent="0.2">
      <c r="A7581" s="8">
        <v>439</v>
      </c>
      <c r="B7581" s="365" t="s">
        <v>1287</v>
      </c>
      <c r="C7581" s="52" t="s">
        <v>379</v>
      </c>
      <c r="D7581" s="52">
        <v>17</v>
      </c>
      <c r="F7581" s="8" t="s">
        <v>386</v>
      </c>
      <c r="G7581" s="8">
        <v>28</v>
      </c>
      <c r="I7581" s="8">
        <f t="shared" ref="I7581:I7644" si="151">D7581+G7581</f>
        <v>45</v>
      </c>
      <c r="J7581" s="372"/>
    </row>
    <row r="7582" spans="1:10" ht="15" customHeight="1" x14ac:dyDescent="0.2">
      <c r="A7582" s="8">
        <v>438</v>
      </c>
      <c r="B7582" s="365" t="s">
        <v>1287</v>
      </c>
      <c r="C7582" s="8" t="s">
        <v>1352</v>
      </c>
      <c r="D7582" s="8">
        <v>35</v>
      </c>
      <c r="F7582" s="52" t="s">
        <v>397</v>
      </c>
      <c r="G7582" s="52">
        <v>17</v>
      </c>
      <c r="I7582" s="8">
        <f t="shared" si="151"/>
        <v>52</v>
      </c>
      <c r="J7582" s="372"/>
    </row>
    <row r="7583" spans="1:10" ht="15" customHeight="1" x14ac:dyDescent="0.2">
      <c r="A7583" s="8">
        <v>437</v>
      </c>
      <c r="B7583" s="365" t="s">
        <v>1287</v>
      </c>
      <c r="C7583" s="8" t="s">
        <v>442</v>
      </c>
      <c r="D7583" s="8">
        <v>41</v>
      </c>
      <c r="F7583" s="52" t="s">
        <v>243</v>
      </c>
      <c r="G7583" s="52">
        <v>13</v>
      </c>
      <c r="I7583" s="8">
        <f t="shared" si="151"/>
        <v>54</v>
      </c>
      <c r="J7583" s="372"/>
    </row>
    <row r="7584" spans="1:10" ht="15" customHeight="1" x14ac:dyDescent="0.2">
      <c r="A7584" s="8">
        <v>436</v>
      </c>
      <c r="B7584" s="365" t="s">
        <v>1287</v>
      </c>
      <c r="C7584" s="52" t="s">
        <v>1353</v>
      </c>
      <c r="D7584" s="52">
        <v>21</v>
      </c>
      <c r="E7584" s="52" t="s">
        <v>777</v>
      </c>
      <c r="F7584" s="8" t="s">
        <v>404</v>
      </c>
      <c r="G7584" s="8">
        <v>24</v>
      </c>
      <c r="I7584" s="8">
        <f t="shared" si="151"/>
        <v>45</v>
      </c>
      <c r="J7584" s="372"/>
    </row>
    <row r="7585" spans="1:10" ht="15" customHeight="1" x14ac:dyDescent="0.2">
      <c r="A7585" s="8">
        <v>435</v>
      </c>
      <c r="B7585" s="365" t="s">
        <v>1287</v>
      </c>
      <c r="C7585" s="52" t="s">
        <v>8219</v>
      </c>
      <c r="D7585" s="52">
        <v>27</v>
      </c>
      <c r="F7585" s="8" t="s">
        <v>1355</v>
      </c>
      <c r="G7585" s="8">
        <v>38</v>
      </c>
      <c r="I7585" s="8">
        <f t="shared" si="151"/>
        <v>65</v>
      </c>
      <c r="J7585" s="372"/>
    </row>
    <row r="7586" spans="1:10" ht="15" customHeight="1" x14ac:dyDescent="0.2">
      <c r="A7586" s="8">
        <v>434</v>
      </c>
      <c r="B7586" s="365" t="s">
        <v>1287</v>
      </c>
      <c r="C7586" s="52" t="s">
        <v>121</v>
      </c>
      <c r="D7586" s="52">
        <v>30</v>
      </c>
      <c r="F7586" s="8" t="s">
        <v>422</v>
      </c>
      <c r="G7586" s="8">
        <v>45</v>
      </c>
      <c r="I7586" s="8">
        <f t="shared" si="151"/>
        <v>75</v>
      </c>
      <c r="J7586" s="372"/>
    </row>
    <row r="7587" spans="1:10" ht="15" customHeight="1" x14ac:dyDescent="0.2">
      <c r="A7587" s="8">
        <v>433</v>
      </c>
      <c r="B7587" s="365" t="s">
        <v>1287</v>
      </c>
      <c r="C7587" s="8" t="s">
        <v>441</v>
      </c>
      <c r="D7587" s="8">
        <v>45</v>
      </c>
      <c r="F7587" s="52" t="s">
        <v>154</v>
      </c>
      <c r="G7587" s="52">
        <v>7</v>
      </c>
      <c r="H7587" s="216" t="s">
        <v>1413</v>
      </c>
      <c r="I7587" s="8">
        <f t="shared" si="151"/>
        <v>52</v>
      </c>
      <c r="J7587" s="372"/>
    </row>
    <row r="7588" spans="1:10" ht="15" customHeight="1" x14ac:dyDescent="0.2">
      <c r="A7588" s="8">
        <v>432</v>
      </c>
      <c r="B7588" s="365" t="s">
        <v>1287</v>
      </c>
      <c r="C7588" s="8" t="s">
        <v>319</v>
      </c>
      <c r="D7588" s="8">
        <v>34</v>
      </c>
      <c r="F7588" s="52" t="s">
        <v>392</v>
      </c>
      <c r="G7588" s="52">
        <v>3</v>
      </c>
      <c r="I7588" s="8">
        <f t="shared" si="151"/>
        <v>37</v>
      </c>
      <c r="J7588" s="372"/>
    </row>
    <row r="7589" spans="1:10" ht="15" customHeight="1" x14ac:dyDescent="0.2">
      <c r="A7589" s="8">
        <v>431</v>
      </c>
      <c r="B7589" s="360" t="s">
        <v>1288</v>
      </c>
      <c r="C7589" s="376" t="s">
        <v>121</v>
      </c>
      <c r="D7589" s="52">
        <v>7</v>
      </c>
      <c r="F7589" s="8" t="s">
        <v>187</v>
      </c>
      <c r="G7589" s="8">
        <v>20</v>
      </c>
      <c r="I7589" s="8">
        <f t="shared" si="151"/>
        <v>27</v>
      </c>
      <c r="J7589" s="372"/>
    </row>
    <row r="7590" spans="1:10" ht="15" customHeight="1" x14ac:dyDescent="0.2">
      <c r="A7590" s="8">
        <v>430</v>
      </c>
      <c r="B7590" s="360" t="s">
        <v>1288</v>
      </c>
      <c r="C7590" s="377" t="s">
        <v>404</v>
      </c>
      <c r="D7590" s="8">
        <v>42</v>
      </c>
      <c r="F7590" s="52" t="s">
        <v>540</v>
      </c>
      <c r="G7590" s="52">
        <v>14</v>
      </c>
      <c r="I7590" s="8">
        <f t="shared" si="151"/>
        <v>56</v>
      </c>
      <c r="J7590" s="372"/>
    </row>
    <row r="7591" spans="1:10" ht="15" customHeight="1" x14ac:dyDescent="0.2">
      <c r="A7591" s="8">
        <v>429</v>
      </c>
      <c r="B7591" s="360" t="s">
        <v>1288</v>
      </c>
      <c r="C7591" s="377" t="s">
        <v>139</v>
      </c>
      <c r="D7591" s="8">
        <v>41</v>
      </c>
      <c r="F7591" s="52" t="s">
        <v>514</v>
      </c>
      <c r="G7591" s="52">
        <v>21</v>
      </c>
      <c r="I7591" s="8">
        <f t="shared" si="151"/>
        <v>62</v>
      </c>
      <c r="J7591" s="372"/>
    </row>
    <row r="7592" spans="1:10" ht="15" customHeight="1" x14ac:dyDescent="0.2">
      <c r="A7592" s="8">
        <v>428</v>
      </c>
      <c r="B7592" s="360" t="s">
        <v>1288</v>
      </c>
      <c r="C7592" s="376" t="s">
        <v>154</v>
      </c>
      <c r="D7592" s="52">
        <v>36</v>
      </c>
      <c r="E7592" s="52" t="s">
        <v>777</v>
      </c>
      <c r="F7592" s="8" t="s">
        <v>256</v>
      </c>
      <c r="G7592" s="8">
        <v>42</v>
      </c>
      <c r="I7592" s="8">
        <f t="shared" si="151"/>
        <v>78</v>
      </c>
      <c r="J7592" s="372"/>
    </row>
    <row r="7593" spans="1:10" ht="15" customHeight="1" x14ac:dyDescent="0.2">
      <c r="A7593" s="8">
        <v>427</v>
      </c>
      <c r="B7593" s="360" t="s">
        <v>1288</v>
      </c>
      <c r="C7593" s="377" t="s">
        <v>295</v>
      </c>
      <c r="D7593" s="8">
        <v>30</v>
      </c>
      <c r="F7593" s="52" t="s">
        <v>379</v>
      </c>
      <c r="G7593" s="52">
        <v>13</v>
      </c>
      <c r="I7593" s="8">
        <f t="shared" si="151"/>
        <v>43</v>
      </c>
      <c r="J7593" s="372"/>
    </row>
    <row r="7594" spans="1:10" ht="15" customHeight="1" x14ac:dyDescent="0.2">
      <c r="A7594" s="8">
        <v>426</v>
      </c>
      <c r="B7594" s="360" t="s">
        <v>1288</v>
      </c>
      <c r="C7594" s="377" t="s">
        <v>1323</v>
      </c>
      <c r="D7594" s="8">
        <v>35</v>
      </c>
      <c r="F7594" s="52" t="s">
        <v>441</v>
      </c>
      <c r="G7594" s="52">
        <v>10</v>
      </c>
      <c r="H7594" s="216" t="s">
        <v>1411</v>
      </c>
      <c r="I7594" s="8">
        <f t="shared" si="151"/>
        <v>45</v>
      </c>
      <c r="J7594" s="372"/>
    </row>
    <row r="7595" spans="1:10" ht="15" customHeight="1" x14ac:dyDescent="0.2">
      <c r="A7595" s="8">
        <v>425</v>
      </c>
      <c r="B7595" s="360" t="s">
        <v>1288</v>
      </c>
      <c r="C7595" s="377" t="s">
        <v>1347</v>
      </c>
      <c r="D7595" s="8">
        <v>26</v>
      </c>
      <c r="F7595" s="52" t="s">
        <v>752</v>
      </c>
      <c r="G7595" s="52">
        <v>3</v>
      </c>
      <c r="I7595" s="8">
        <f t="shared" si="151"/>
        <v>29</v>
      </c>
      <c r="J7595" s="372"/>
    </row>
    <row r="7596" spans="1:10" ht="15" customHeight="1" x14ac:dyDescent="0.2">
      <c r="A7596" s="8">
        <v>424</v>
      </c>
      <c r="B7596" s="360" t="s">
        <v>1288</v>
      </c>
      <c r="C7596" s="376" t="s">
        <v>243</v>
      </c>
      <c r="D7596" s="52">
        <v>3</v>
      </c>
      <c r="F7596" s="8" t="s">
        <v>439</v>
      </c>
      <c r="G7596" s="8">
        <v>34</v>
      </c>
      <c r="I7596" s="8">
        <f t="shared" si="151"/>
        <v>37</v>
      </c>
      <c r="J7596" s="372"/>
    </row>
    <row r="7597" spans="1:10" ht="15" customHeight="1" x14ac:dyDescent="0.2">
      <c r="A7597" s="8">
        <v>423</v>
      </c>
      <c r="B7597" s="360" t="s">
        <v>1288</v>
      </c>
      <c r="C7597" s="377" t="s">
        <v>516</v>
      </c>
      <c r="D7597" s="8">
        <v>21</v>
      </c>
      <c r="F7597" s="52" t="s">
        <v>386</v>
      </c>
      <c r="G7597" s="52">
        <v>17</v>
      </c>
      <c r="I7597" s="8">
        <f t="shared" si="151"/>
        <v>38</v>
      </c>
      <c r="J7597" s="372"/>
    </row>
    <row r="7598" spans="1:10" ht="15" customHeight="1" x14ac:dyDescent="0.2">
      <c r="A7598" s="8">
        <v>422</v>
      </c>
      <c r="B7598" s="360" t="s">
        <v>1288</v>
      </c>
      <c r="C7598" s="376" t="s">
        <v>409</v>
      </c>
      <c r="D7598" s="52">
        <v>26</v>
      </c>
      <c r="F7598" s="8" t="s">
        <v>319</v>
      </c>
      <c r="G7598" s="8">
        <v>31</v>
      </c>
      <c r="I7598" s="8">
        <f t="shared" si="151"/>
        <v>57</v>
      </c>
      <c r="J7598" s="372"/>
    </row>
    <row r="7599" spans="1:10" ht="15" customHeight="1" x14ac:dyDescent="0.2">
      <c r="A7599" s="8">
        <v>421</v>
      </c>
      <c r="B7599" s="360" t="s">
        <v>1288</v>
      </c>
      <c r="C7599" s="376" t="s">
        <v>1355</v>
      </c>
      <c r="D7599" s="52">
        <v>20</v>
      </c>
      <c r="F7599" s="8" t="s">
        <v>1351</v>
      </c>
      <c r="G7599" s="8">
        <v>36</v>
      </c>
      <c r="I7599" s="8">
        <f t="shared" si="151"/>
        <v>56</v>
      </c>
      <c r="J7599" s="372"/>
    </row>
    <row r="7600" spans="1:10" ht="15" customHeight="1" x14ac:dyDescent="0.2">
      <c r="A7600" s="8">
        <v>420</v>
      </c>
      <c r="B7600" s="360" t="s">
        <v>1288</v>
      </c>
      <c r="C7600" s="376" t="s">
        <v>400</v>
      </c>
      <c r="D7600" s="52">
        <v>19</v>
      </c>
      <c r="F7600" s="8" t="s">
        <v>1352</v>
      </c>
      <c r="G7600" s="8">
        <v>34</v>
      </c>
      <c r="I7600" s="8">
        <f t="shared" si="151"/>
        <v>53</v>
      </c>
      <c r="J7600" s="372"/>
    </row>
    <row r="7601" spans="1:10" ht="15" customHeight="1" x14ac:dyDescent="0.2">
      <c r="A7601" s="8">
        <v>419</v>
      </c>
      <c r="B7601" s="360" t="s">
        <v>1288</v>
      </c>
      <c r="C7601" s="377" t="s">
        <v>392</v>
      </c>
      <c r="D7601" s="8">
        <v>34</v>
      </c>
      <c r="F7601" s="52" t="s">
        <v>1353</v>
      </c>
      <c r="G7601" s="52">
        <v>24</v>
      </c>
      <c r="I7601" s="8">
        <f t="shared" si="151"/>
        <v>58</v>
      </c>
      <c r="J7601" s="372"/>
    </row>
    <row r="7602" spans="1:10" ht="15" customHeight="1" x14ac:dyDescent="0.2">
      <c r="A7602" s="8">
        <v>418</v>
      </c>
      <c r="B7602" s="360" t="s">
        <v>1288</v>
      </c>
      <c r="C7602" s="376" t="s">
        <v>138</v>
      </c>
      <c r="D7602" s="52">
        <v>17</v>
      </c>
      <c r="F7602" s="8" t="s">
        <v>442</v>
      </c>
      <c r="G7602" s="8">
        <v>27</v>
      </c>
      <c r="I7602" s="8">
        <f t="shared" si="151"/>
        <v>44</v>
      </c>
      <c r="J7602" s="372"/>
    </row>
    <row r="7603" spans="1:10" ht="15" customHeight="1" x14ac:dyDescent="0.2">
      <c r="A7603" s="8">
        <v>417</v>
      </c>
      <c r="B7603" s="360" t="s">
        <v>1288</v>
      </c>
      <c r="C7603" s="377" t="s">
        <v>397</v>
      </c>
      <c r="D7603" s="8">
        <v>26</v>
      </c>
      <c r="F7603" s="52" t="s">
        <v>422</v>
      </c>
      <c r="G7603" s="52">
        <v>17</v>
      </c>
      <c r="I7603" s="8">
        <f t="shared" si="151"/>
        <v>43</v>
      </c>
      <c r="J7603" s="372"/>
    </row>
    <row r="7604" spans="1:10" ht="15" customHeight="1" x14ac:dyDescent="0.2">
      <c r="A7604" s="8">
        <v>416</v>
      </c>
      <c r="B7604" s="365" t="s">
        <v>1289</v>
      </c>
      <c r="C7604" s="8" t="s">
        <v>404</v>
      </c>
      <c r="D7604" s="8">
        <v>33</v>
      </c>
      <c r="F7604" s="52" t="s">
        <v>154</v>
      </c>
      <c r="G7604" s="52">
        <v>7</v>
      </c>
      <c r="I7604" s="8">
        <f t="shared" si="151"/>
        <v>40</v>
      </c>
      <c r="J7604" s="372"/>
    </row>
    <row r="7605" spans="1:10" ht="15" customHeight="1" x14ac:dyDescent="0.2">
      <c r="A7605" s="8">
        <v>415</v>
      </c>
      <c r="B7605" s="365" t="s">
        <v>1289</v>
      </c>
      <c r="C7605" s="52" t="s">
        <v>386</v>
      </c>
      <c r="D7605" s="52">
        <v>13</v>
      </c>
      <c r="F7605" s="8" t="s">
        <v>139</v>
      </c>
      <c r="G7605" s="8">
        <v>27</v>
      </c>
      <c r="I7605" s="8">
        <f t="shared" si="151"/>
        <v>40</v>
      </c>
      <c r="J7605" s="372"/>
    </row>
    <row r="7606" spans="1:10" ht="15" customHeight="1" x14ac:dyDescent="0.2">
      <c r="A7606" s="8">
        <v>414</v>
      </c>
      <c r="B7606" s="365" t="s">
        <v>1289</v>
      </c>
      <c r="C7606" s="52" t="s">
        <v>422</v>
      </c>
      <c r="D7606" s="52">
        <v>20</v>
      </c>
      <c r="F7606" s="8" t="s">
        <v>1323</v>
      </c>
      <c r="G7606" s="8">
        <v>40</v>
      </c>
      <c r="I7606" s="8">
        <f t="shared" si="151"/>
        <v>60</v>
      </c>
      <c r="J7606" s="372"/>
    </row>
    <row r="7607" spans="1:10" ht="15" customHeight="1" x14ac:dyDescent="0.2">
      <c r="A7607" s="8">
        <v>413</v>
      </c>
      <c r="B7607" s="365" t="s">
        <v>1289</v>
      </c>
      <c r="C7607" s="52" t="s">
        <v>8219</v>
      </c>
      <c r="D7607" s="52">
        <v>14</v>
      </c>
      <c r="F7607" s="8" t="s">
        <v>409</v>
      </c>
      <c r="G7607" s="8">
        <v>33</v>
      </c>
      <c r="I7607" s="8">
        <f t="shared" si="151"/>
        <v>47</v>
      </c>
      <c r="J7607" s="372"/>
    </row>
    <row r="7608" spans="1:10" ht="15" customHeight="1" x14ac:dyDescent="0.2">
      <c r="A7608" s="8">
        <v>412</v>
      </c>
      <c r="B7608" s="365" t="s">
        <v>1289</v>
      </c>
      <c r="C7608" s="8" t="s">
        <v>187</v>
      </c>
      <c r="D7608" s="8">
        <v>23</v>
      </c>
      <c r="F7608" s="52" t="s">
        <v>1351</v>
      </c>
      <c r="G7608" s="52">
        <v>19</v>
      </c>
      <c r="I7608" s="8">
        <f t="shared" si="151"/>
        <v>42</v>
      </c>
      <c r="J7608" s="372"/>
    </row>
    <row r="7609" spans="1:10" ht="15" customHeight="1" x14ac:dyDescent="0.2">
      <c r="A7609" s="8">
        <v>411</v>
      </c>
      <c r="B7609" s="365" t="s">
        <v>1289</v>
      </c>
      <c r="C7609" s="8" t="s">
        <v>256</v>
      </c>
      <c r="D7609" s="8">
        <v>56</v>
      </c>
      <c r="F7609" s="52" t="s">
        <v>379</v>
      </c>
      <c r="G7609" s="52">
        <v>27</v>
      </c>
      <c r="I7609" s="8">
        <f t="shared" si="151"/>
        <v>83</v>
      </c>
      <c r="J7609" s="372"/>
    </row>
    <row r="7610" spans="1:10" ht="15" customHeight="1" x14ac:dyDescent="0.2">
      <c r="A7610" s="8">
        <v>410</v>
      </c>
      <c r="B7610" s="365" t="s">
        <v>1289</v>
      </c>
      <c r="C7610" s="8" t="s">
        <v>1355</v>
      </c>
      <c r="D7610" s="8">
        <v>45</v>
      </c>
      <c r="F7610" s="52" t="s">
        <v>540</v>
      </c>
      <c r="G7610" s="52">
        <v>20</v>
      </c>
      <c r="I7610" s="8">
        <f t="shared" si="151"/>
        <v>65</v>
      </c>
      <c r="J7610" s="372"/>
    </row>
    <row r="7611" spans="1:10" ht="15" customHeight="1" x14ac:dyDescent="0.2">
      <c r="A7611" s="8">
        <v>409</v>
      </c>
      <c r="B7611" s="365" t="s">
        <v>1289</v>
      </c>
      <c r="C7611" s="52" t="s">
        <v>397</v>
      </c>
      <c r="D7611" s="52">
        <v>17</v>
      </c>
      <c r="F7611" s="8" t="s">
        <v>121</v>
      </c>
      <c r="G7611" s="8">
        <v>35</v>
      </c>
      <c r="I7611" s="8">
        <f t="shared" si="151"/>
        <v>52</v>
      </c>
      <c r="J7611" s="372"/>
    </row>
    <row r="7612" spans="1:10" ht="15" customHeight="1" x14ac:dyDescent="0.2">
      <c r="A7612" s="8">
        <v>408</v>
      </c>
      <c r="B7612" s="365" t="s">
        <v>1289</v>
      </c>
      <c r="C7612" s="52" t="s">
        <v>441</v>
      </c>
      <c r="D7612" s="52">
        <v>24</v>
      </c>
      <c r="F7612" s="8" t="s">
        <v>295</v>
      </c>
      <c r="G7612" s="8">
        <v>29</v>
      </c>
      <c r="I7612" s="8">
        <f t="shared" si="151"/>
        <v>53</v>
      </c>
      <c r="J7612" s="372"/>
    </row>
    <row r="7613" spans="1:10" ht="15" customHeight="1" x14ac:dyDescent="0.2">
      <c r="A7613" s="8">
        <v>407</v>
      </c>
      <c r="B7613" s="365" t="s">
        <v>1289</v>
      </c>
      <c r="C7613" s="52" t="s">
        <v>516</v>
      </c>
      <c r="D7613" s="52">
        <v>17</v>
      </c>
      <c r="F7613" s="8" t="s">
        <v>439</v>
      </c>
      <c r="G7613" s="8">
        <v>42</v>
      </c>
      <c r="I7613" s="8">
        <f t="shared" si="151"/>
        <v>59</v>
      </c>
      <c r="J7613" s="372"/>
    </row>
    <row r="7614" spans="1:10" ht="15" customHeight="1" x14ac:dyDescent="0.2">
      <c r="A7614" s="8">
        <v>406</v>
      </c>
      <c r="B7614" s="365" t="s">
        <v>1289</v>
      </c>
      <c r="C7614" s="52" t="s">
        <v>1353</v>
      </c>
      <c r="D7614" s="52">
        <v>6</v>
      </c>
      <c r="F7614" s="8" t="s">
        <v>319</v>
      </c>
      <c r="G7614" s="8">
        <v>10</v>
      </c>
      <c r="I7614" s="8">
        <f t="shared" si="151"/>
        <v>16</v>
      </c>
      <c r="J7614" s="372"/>
    </row>
    <row r="7615" spans="1:10" ht="15" customHeight="1" x14ac:dyDescent="0.2">
      <c r="A7615" s="8">
        <v>405</v>
      </c>
      <c r="B7615" s="365" t="s">
        <v>1289</v>
      </c>
      <c r="C7615" s="8" t="s">
        <v>138</v>
      </c>
      <c r="D7615" s="8">
        <v>35</v>
      </c>
      <c r="F7615" s="52" t="s">
        <v>243</v>
      </c>
      <c r="G7615" s="52">
        <v>16</v>
      </c>
      <c r="I7615" s="8">
        <f t="shared" si="151"/>
        <v>51</v>
      </c>
      <c r="J7615" s="372"/>
    </row>
    <row r="7616" spans="1:10" ht="15" customHeight="1" x14ac:dyDescent="0.2">
      <c r="A7616" s="8">
        <v>404</v>
      </c>
      <c r="B7616" s="365" t="s">
        <v>1289</v>
      </c>
      <c r="C7616" s="8" t="s">
        <v>514</v>
      </c>
      <c r="D7616" s="8">
        <v>38</v>
      </c>
      <c r="F7616" s="52" t="s">
        <v>392</v>
      </c>
      <c r="G7616" s="52">
        <v>26</v>
      </c>
      <c r="I7616" s="8">
        <f t="shared" si="151"/>
        <v>64</v>
      </c>
      <c r="J7616" s="372"/>
    </row>
    <row r="7617" spans="1:10" ht="15" customHeight="1" x14ac:dyDescent="0.2">
      <c r="A7617" s="8">
        <v>403</v>
      </c>
      <c r="B7617" s="365" t="s">
        <v>1289</v>
      </c>
      <c r="C7617" s="52" t="s">
        <v>1352</v>
      </c>
      <c r="D7617" s="52">
        <v>28</v>
      </c>
      <c r="F7617" s="8" t="s">
        <v>442</v>
      </c>
      <c r="G7617" s="8">
        <v>45</v>
      </c>
      <c r="H7617" s="216" t="s">
        <v>1415</v>
      </c>
      <c r="I7617" s="8">
        <f t="shared" si="151"/>
        <v>73</v>
      </c>
      <c r="J7617" s="372"/>
    </row>
    <row r="7618" spans="1:10" ht="15" customHeight="1" x14ac:dyDescent="0.2">
      <c r="A7618" s="8">
        <v>402</v>
      </c>
      <c r="B7618" s="365" t="s">
        <v>1289</v>
      </c>
      <c r="C7618" s="52" t="s">
        <v>1347</v>
      </c>
      <c r="D7618" s="52">
        <v>3</v>
      </c>
      <c r="F7618" s="8" t="s">
        <v>400</v>
      </c>
      <c r="G7618" s="8">
        <v>36</v>
      </c>
      <c r="I7618" s="8">
        <f t="shared" si="151"/>
        <v>39</v>
      </c>
      <c r="J7618" s="372"/>
    </row>
    <row r="7619" spans="1:10" ht="15" customHeight="1" x14ac:dyDescent="0.2">
      <c r="A7619" s="8">
        <v>401</v>
      </c>
      <c r="B7619" s="360" t="s">
        <v>1290</v>
      </c>
      <c r="C7619" s="376" t="s">
        <v>392</v>
      </c>
      <c r="D7619" s="52">
        <v>17</v>
      </c>
      <c r="F7619" s="8" t="s">
        <v>409</v>
      </c>
      <c r="G7619" s="8">
        <v>23</v>
      </c>
      <c r="I7619" s="8">
        <f t="shared" si="151"/>
        <v>40</v>
      </c>
      <c r="J7619" s="372"/>
    </row>
    <row r="7620" spans="1:10" ht="15" customHeight="1" x14ac:dyDescent="0.2">
      <c r="A7620" s="8">
        <v>400</v>
      </c>
      <c r="B7620" s="360" t="s">
        <v>1290</v>
      </c>
      <c r="C7620" s="376" t="s">
        <v>256</v>
      </c>
      <c r="D7620" s="52">
        <v>21</v>
      </c>
      <c r="F7620" s="8" t="s">
        <v>1355</v>
      </c>
      <c r="G7620" s="8">
        <v>27</v>
      </c>
      <c r="I7620" s="8">
        <f t="shared" si="151"/>
        <v>48</v>
      </c>
      <c r="J7620" s="372"/>
    </row>
    <row r="7621" spans="1:10" ht="15" customHeight="1" x14ac:dyDescent="0.2">
      <c r="A7621" s="8">
        <v>399</v>
      </c>
      <c r="B7621" s="360" t="s">
        <v>1290</v>
      </c>
      <c r="C7621" s="376" t="s">
        <v>386</v>
      </c>
      <c r="D7621" s="52">
        <v>16</v>
      </c>
      <c r="F7621" s="8" t="s">
        <v>514</v>
      </c>
      <c r="G7621" s="8">
        <v>25</v>
      </c>
      <c r="I7621" s="8">
        <f t="shared" si="151"/>
        <v>41</v>
      </c>
      <c r="J7621" s="372"/>
    </row>
    <row r="7622" spans="1:10" ht="15" customHeight="1" x14ac:dyDescent="0.2">
      <c r="A7622" s="8">
        <v>398</v>
      </c>
      <c r="B7622" s="360" t="s">
        <v>1290</v>
      </c>
      <c r="C7622" s="376" t="s">
        <v>154</v>
      </c>
      <c r="D7622" s="52">
        <v>10</v>
      </c>
      <c r="F7622" s="8" t="s">
        <v>1323</v>
      </c>
      <c r="G7622" s="8">
        <v>30</v>
      </c>
      <c r="I7622" s="8">
        <f t="shared" si="151"/>
        <v>40</v>
      </c>
      <c r="J7622" s="372"/>
    </row>
    <row r="7623" spans="1:10" ht="15" customHeight="1" x14ac:dyDescent="0.2">
      <c r="A7623" s="8">
        <v>397</v>
      </c>
      <c r="B7623" s="360" t="s">
        <v>1290</v>
      </c>
      <c r="C7623" s="377" t="s">
        <v>422</v>
      </c>
      <c r="D7623" s="8">
        <v>26</v>
      </c>
      <c r="F7623" s="52" t="s">
        <v>397</v>
      </c>
      <c r="G7623" s="52">
        <v>10</v>
      </c>
      <c r="I7623" s="8">
        <f t="shared" si="151"/>
        <v>36</v>
      </c>
      <c r="J7623" s="372"/>
    </row>
    <row r="7624" spans="1:10" ht="15" customHeight="1" x14ac:dyDescent="0.2">
      <c r="A7624" s="8">
        <v>396</v>
      </c>
      <c r="B7624" s="360" t="s">
        <v>1290</v>
      </c>
      <c r="C7624" s="376" t="s">
        <v>1353</v>
      </c>
      <c r="D7624" s="52">
        <v>20</v>
      </c>
      <c r="F7624" s="8" t="s">
        <v>516</v>
      </c>
      <c r="G7624" s="8">
        <v>30</v>
      </c>
      <c r="I7624" s="8">
        <f t="shared" si="151"/>
        <v>50</v>
      </c>
      <c r="J7624" s="372"/>
    </row>
    <row r="7625" spans="1:10" ht="15" customHeight="1" x14ac:dyDescent="0.2">
      <c r="A7625" s="8">
        <v>395</v>
      </c>
      <c r="B7625" s="360" t="s">
        <v>1290</v>
      </c>
      <c r="C7625" s="376" t="s">
        <v>379</v>
      </c>
      <c r="D7625" s="52">
        <v>13</v>
      </c>
      <c r="E7625" s="52" t="s">
        <v>777</v>
      </c>
      <c r="F7625" s="8" t="s">
        <v>441</v>
      </c>
      <c r="G7625" s="8">
        <v>16</v>
      </c>
      <c r="I7625" s="8">
        <f t="shared" si="151"/>
        <v>29</v>
      </c>
      <c r="J7625" s="372"/>
    </row>
    <row r="7626" spans="1:10" ht="15" customHeight="1" x14ac:dyDescent="0.2">
      <c r="A7626" s="8">
        <v>394</v>
      </c>
      <c r="B7626" s="360" t="s">
        <v>1290</v>
      </c>
      <c r="C7626" s="377" t="s">
        <v>139</v>
      </c>
      <c r="D7626" s="8">
        <v>34</v>
      </c>
      <c r="F7626" s="52" t="s">
        <v>752</v>
      </c>
      <c r="G7626" s="52">
        <v>28</v>
      </c>
      <c r="I7626" s="8">
        <f t="shared" si="151"/>
        <v>62</v>
      </c>
      <c r="J7626" s="372"/>
    </row>
    <row r="7627" spans="1:10" ht="15" customHeight="1" x14ac:dyDescent="0.2">
      <c r="A7627" s="8">
        <v>393</v>
      </c>
      <c r="B7627" s="360" t="s">
        <v>1290</v>
      </c>
      <c r="C7627" s="377" t="s">
        <v>400</v>
      </c>
      <c r="D7627" s="8">
        <v>47</v>
      </c>
      <c r="F7627" s="52" t="s">
        <v>540</v>
      </c>
      <c r="G7627" s="52">
        <v>0</v>
      </c>
      <c r="I7627" s="8">
        <f t="shared" si="151"/>
        <v>47</v>
      </c>
      <c r="J7627" s="372"/>
    </row>
    <row r="7628" spans="1:10" ht="15" customHeight="1" x14ac:dyDescent="0.2">
      <c r="A7628" s="8">
        <v>392</v>
      </c>
      <c r="B7628" s="360" t="s">
        <v>1290</v>
      </c>
      <c r="C7628" s="377" t="s">
        <v>442</v>
      </c>
      <c r="D7628" s="8">
        <v>42</v>
      </c>
      <c r="F7628" s="52" t="s">
        <v>295</v>
      </c>
      <c r="G7628" s="52">
        <v>31</v>
      </c>
      <c r="I7628" s="8">
        <f t="shared" si="151"/>
        <v>73</v>
      </c>
      <c r="J7628" s="372"/>
    </row>
    <row r="7629" spans="1:10" ht="15" customHeight="1" x14ac:dyDescent="0.2">
      <c r="A7629" s="8">
        <v>391</v>
      </c>
      <c r="B7629" s="360" t="s">
        <v>1290</v>
      </c>
      <c r="C7629" s="376" t="s">
        <v>439</v>
      </c>
      <c r="D7629" s="52">
        <v>14</v>
      </c>
      <c r="F7629" s="8" t="s">
        <v>138</v>
      </c>
      <c r="G7629" s="8">
        <v>38</v>
      </c>
      <c r="I7629" s="8">
        <f t="shared" si="151"/>
        <v>52</v>
      </c>
      <c r="J7629" s="372"/>
    </row>
    <row r="7630" spans="1:10" ht="15" customHeight="1" x14ac:dyDescent="0.2">
      <c r="A7630" s="8">
        <v>390</v>
      </c>
      <c r="B7630" s="360" t="s">
        <v>1290</v>
      </c>
      <c r="C7630" s="376" t="s">
        <v>1351</v>
      </c>
      <c r="D7630" s="52">
        <v>27</v>
      </c>
      <c r="F7630" s="8" t="s">
        <v>1347</v>
      </c>
      <c r="G7630" s="8">
        <v>44</v>
      </c>
      <c r="H7630" s="216" t="s">
        <v>1459</v>
      </c>
      <c r="I7630" s="8">
        <f t="shared" si="151"/>
        <v>71</v>
      </c>
      <c r="J7630" s="372"/>
    </row>
    <row r="7631" spans="1:10" ht="15" customHeight="1" x14ac:dyDescent="0.2">
      <c r="A7631" s="8">
        <v>389</v>
      </c>
      <c r="B7631" s="360" t="s">
        <v>1290</v>
      </c>
      <c r="C7631" s="376" t="s">
        <v>243</v>
      </c>
      <c r="D7631" s="52">
        <v>14</v>
      </c>
      <c r="F7631" s="8" t="s">
        <v>187</v>
      </c>
      <c r="G7631" s="8">
        <v>17</v>
      </c>
      <c r="I7631" s="8">
        <f t="shared" si="151"/>
        <v>31</v>
      </c>
      <c r="J7631" s="372"/>
    </row>
    <row r="7632" spans="1:10" ht="15" customHeight="1" x14ac:dyDescent="0.2">
      <c r="A7632" s="8">
        <v>388</v>
      </c>
      <c r="B7632" s="360" t="s">
        <v>1290</v>
      </c>
      <c r="C7632" s="377" t="s">
        <v>404</v>
      </c>
      <c r="D7632" s="8">
        <v>20</v>
      </c>
      <c r="F7632" s="52" t="s">
        <v>319</v>
      </c>
      <c r="G7632" s="52">
        <v>13</v>
      </c>
      <c r="I7632" s="8">
        <f t="shared" si="151"/>
        <v>33</v>
      </c>
      <c r="J7632" s="372"/>
    </row>
    <row r="7633" spans="1:10" ht="15" customHeight="1" x14ac:dyDescent="0.2">
      <c r="A7633" s="8">
        <v>387</v>
      </c>
      <c r="B7633" s="360" t="s">
        <v>1290</v>
      </c>
      <c r="C7633" s="376" t="s">
        <v>121</v>
      </c>
      <c r="D7633" s="52">
        <v>14</v>
      </c>
      <c r="F7633" s="8" t="s">
        <v>1352</v>
      </c>
      <c r="G7633" s="8">
        <v>20</v>
      </c>
      <c r="I7633" s="8">
        <f t="shared" si="151"/>
        <v>34</v>
      </c>
      <c r="J7633" s="372"/>
    </row>
    <row r="7634" spans="1:10" ht="15" customHeight="1" x14ac:dyDescent="0.2">
      <c r="A7634" s="8">
        <v>386</v>
      </c>
      <c r="B7634" s="365" t="s">
        <v>1291</v>
      </c>
      <c r="C7634" s="52" t="s">
        <v>516</v>
      </c>
      <c r="D7634" s="52">
        <v>18</v>
      </c>
      <c r="F7634" s="8" t="s">
        <v>139</v>
      </c>
      <c r="G7634" s="8">
        <v>24</v>
      </c>
      <c r="I7634" s="8">
        <f t="shared" si="151"/>
        <v>42</v>
      </c>
      <c r="J7634" s="372"/>
    </row>
    <row r="7635" spans="1:10" ht="15" customHeight="1" x14ac:dyDescent="0.2">
      <c r="A7635" s="8">
        <v>385</v>
      </c>
      <c r="B7635" s="365" t="s">
        <v>1291</v>
      </c>
      <c r="C7635" s="8" t="s">
        <v>1323</v>
      </c>
      <c r="D7635" s="8">
        <v>37</v>
      </c>
      <c r="F7635" s="52" t="s">
        <v>1347</v>
      </c>
      <c r="G7635" s="52">
        <v>35</v>
      </c>
      <c r="I7635" s="8">
        <f t="shared" si="151"/>
        <v>72</v>
      </c>
      <c r="J7635" s="372"/>
    </row>
    <row r="7636" spans="1:10" ht="15" customHeight="1" x14ac:dyDescent="0.2">
      <c r="A7636" s="8">
        <v>384</v>
      </c>
      <c r="B7636" s="365" t="s">
        <v>1291</v>
      </c>
      <c r="C7636" s="52" t="s">
        <v>1351</v>
      </c>
      <c r="D7636" s="52">
        <v>14</v>
      </c>
      <c r="F7636" s="8" t="s">
        <v>514</v>
      </c>
      <c r="G7636" s="8">
        <v>32</v>
      </c>
      <c r="I7636" s="8">
        <f t="shared" si="151"/>
        <v>46</v>
      </c>
      <c r="J7636" s="372"/>
    </row>
    <row r="7637" spans="1:10" ht="15" customHeight="1" x14ac:dyDescent="0.2">
      <c r="A7637" s="8">
        <v>383</v>
      </c>
      <c r="B7637" s="365" t="s">
        <v>1291</v>
      </c>
      <c r="C7637" s="8" t="s">
        <v>187</v>
      </c>
      <c r="D7637" s="8">
        <v>27</v>
      </c>
      <c r="F7637" s="52" t="s">
        <v>439</v>
      </c>
      <c r="G7637" s="52">
        <v>24</v>
      </c>
      <c r="I7637" s="8">
        <f t="shared" si="151"/>
        <v>51</v>
      </c>
      <c r="J7637" s="372"/>
    </row>
    <row r="7638" spans="1:10" ht="15" customHeight="1" x14ac:dyDescent="0.2">
      <c r="A7638" s="8">
        <v>382</v>
      </c>
      <c r="B7638" s="365" t="s">
        <v>1291</v>
      </c>
      <c r="C7638" s="52" t="s">
        <v>441</v>
      </c>
      <c r="D7638" s="52">
        <v>20</v>
      </c>
      <c r="F7638" s="8" t="s">
        <v>442</v>
      </c>
      <c r="G7638" s="8">
        <v>33</v>
      </c>
      <c r="I7638" s="8">
        <f t="shared" si="151"/>
        <v>53</v>
      </c>
      <c r="J7638" s="372"/>
    </row>
    <row r="7639" spans="1:10" ht="15" customHeight="1" x14ac:dyDescent="0.2">
      <c r="A7639" s="8">
        <v>381</v>
      </c>
      <c r="B7639" s="365" t="s">
        <v>1291</v>
      </c>
      <c r="C7639" s="52" t="s">
        <v>540</v>
      </c>
      <c r="D7639" s="52">
        <v>7</v>
      </c>
      <c r="F7639" s="8" t="s">
        <v>121</v>
      </c>
      <c r="G7639" s="8">
        <v>51</v>
      </c>
      <c r="H7639" s="216" t="s">
        <v>1460</v>
      </c>
      <c r="I7639" s="8">
        <f t="shared" si="151"/>
        <v>58</v>
      </c>
      <c r="J7639" s="372"/>
    </row>
    <row r="7640" spans="1:10" ht="15" customHeight="1" x14ac:dyDescent="0.2">
      <c r="A7640" s="8">
        <v>380</v>
      </c>
      <c r="B7640" s="365" t="s">
        <v>1291</v>
      </c>
      <c r="C7640" s="52" t="s">
        <v>379</v>
      </c>
      <c r="D7640" s="52">
        <v>7</v>
      </c>
      <c r="F7640" s="8" t="s">
        <v>256</v>
      </c>
      <c r="G7640" s="8">
        <v>38</v>
      </c>
      <c r="I7640" s="8">
        <f t="shared" si="151"/>
        <v>45</v>
      </c>
      <c r="J7640" s="372"/>
    </row>
    <row r="7641" spans="1:10" ht="15" customHeight="1" x14ac:dyDescent="0.2">
      <c r="A7641" s="8">
        <v>379</v>
      </c>
      <c r="B7641" s="365" t="s">
        <v>1291</v>
      </c>
      <c r="C7641" s="8" t="s">
        <v>319</v>
      </c>
      <c r="D7641" s="8">
        <v>26</v>
      </c>
      <c r="E7641" s="52" t="s">
        <v>777</v>
      </c>
      <c r="F7641" s="52" t="s">
        <v>386</v>
      </c>
      <c r="G7641" s="52">
        <v>20</v>
      </c>
      <c r="I7641" s="8">
        <f t="shared" si="151"/>
        <v>46</v>
      </c>
      <c r="J7641" s="372"/>
    </row>
    <row r="7642" spans="1:10" ht="15" customHeight="1" x14ac:dyDescent="0.2">
      <c r="A7642" s="8">
        <v>378</v>
      </c>
      <c r="B7642" s="365" t="s">
        <v>1291</v>
      </c>
      <c r="C7642" s="52" t="s">
        <v>409</v>
      </c>
      <c r="D7642" s="52">
        <v>16</v>
      </c>
      <c r="F7642" s="8" t="s">
        <v>243</v>
      </c>
      <c r="G7642" s="8">
        <v>43</v>
      </c>
      <c r="I7642" s="8">
        <f t="shared" si="151"/>
        <v>59</v>
      </c>
      <c r="J7642" s="372"/>
    </row>
    <row r="7643" spans="1:10" ht="15" customHeight="1" x14ac:dyDescent="0.2">
      <c r="A7643" s="8">
        <v>377</v>
      </c>
      <c r="B7643" s="365" t="s">
        <v>1291</v>
      </c>
      <c r="C7643" s="52" t="s">
        <v>392</v>
      </c>
      <c r="D7643" s="52">
        <v>21</v>
      </c>
      <c r="F7643" s="8" t="s">
        <v>404</v>
      </c>
      <c r="G7643" s="8">
        <v>37</v>
      </c>
      <c r="I7643" s="8">
        <f t="shared" si="151"/>
        <v>58</v>
      </c>
      <c r="J7643" s="372"/>
    </row>
    <row r="7644" spans="1:10" ht="15" customHeight="1" x14ac:dyDescent="0.2">
      <c r="A7644" s="8">
        <v>376</v>
      </c>
      <c r="B7644" s="365" t="s">
        <v>1291</v>
      </c>
      <c r="C7644" s="52" t="s">
        <v>295</v>
      </c>
      <c r="D7644" s="52">
        <v>21</v>
      </c>
      <c r="F7644" s="8" t="s">
        <v>154</v>
      </c>
      <c r="G7644" s="8">
        <v>29</v>
      </c>
      <c r="I7644" s="8">
        <f t="shared" si="151"/>
        <v>50</v>
      </c>
      <c r="J7644" s="372"/>
    </row>
    <row r="7645" spans="1:10" ht="15" customHeight="1" x14ac:dyDescent="0.2">
      <c r="A7645" s="8">
        <v>375</v>
      </c>
      <c r="B7645" s="365" t="s">
        <v>1291</v>
      </c>
      <c r="C7645" s="8" t="s">
        <v>8219</v>
      </c>
      <c r="D7645" s="8">
        <v>41</v>
      </c>
      <c r="F7645" s="52" t="s">
        <v>1353</v>
      </c>
      <c r="G7645" s="52">
        <v>21</v>
      </c>
      <c r="I7645" s="8">
        <f t="shared" ref="I7645:I7708" si="152">D7645+G7645</f>
        <v>62</v>
      </c>
      <c r="J7645" s="372"/>
    </row>
    <row r="7646" spans="1:10" ht="15" customHeight="1" x14ac:dyDescent="0.2">
      <c r="A7646" s="8">
        <v>374</v>
      </c>
      <c r="B7646" s="365" t="s">
        <v>1291</v>
      </c>
      <c r="C7646" s="8" t="s">
        <v>1352</v>
      </c>
      <c r="D7646" s="8">
        <v>36</v>
      </c>
      <c r="F7646" s="52" t="s">
        <v>422</v>
      </c>
      <c r="G7646" s="52">
        <v>28</v>
      </c>
      <c r="I7646" s="8">
        <f t="shared" si="152"/>
        <v>64</v>
      </c>
      <c r="J7646" s="372"/>
    </row>
    <row r="7647" spans="1:10" ht="15" customHeight="1" x14ac:dyDescent="0.2">
      <c r="A7647" s="8">
        <v>373</v>
      </c>
      <c r="B7647" s="365" t="s">
        <v>1291</v>
      </c>
      <c r="C7647" s="52" t="s">
        <v>1355</v>
      </c>
      <c r="D7647" s="52">
        <v>20</v>
      </c>
      <c r="F7647" s="8" t="s">
        <v>400</v>
      </c>
      <c r="G7647" s="8">
        <v>36</v>
      </c>
      <c r="I7647" s="8">
        <f t="shared" si="152"/>
        <v>56</v>
      </c>
      <c r="J7647" s="372"/>
    </row>
    <row r="7648" spans="1:10" ht="15" customHeight="1" x14ac:dyDescent="0.2">
      <c r="A7648" s="8">
        <v>372</v>
      </c>
      <c r="B7648" s="360" t="s">
        <v>1292</v>
      </c>
      <c r="C7648" s="377" t="s">
        <v>1353</v>
      </c>
      <c r="D7648" s="8">
        <v>27</v>
      </c>
      <c r="F7648" s="52" t="s">
        <v>386</v>
      </c>
      <c r="G7648" s="52">
        <v>10</v>
      </c>
      <c r="I7648" s="8">
        <f t="shared" si="152"/>
        <v>37</v>
      </c>
      <c r="J7648" s="372"/>
    </row>
    <row r="7649" spans="1:10" ht="15" customHeight="1" x14ac:dyDescent="0.2">
      <c r="A7649" s="8">
        <v>371</v>
      </c>
      <c r="B7649" s="360" t="s">
        <v>1292</v>
      </c>
      <c r="C7649" s="377" t="s">
        <v>442</v>
      </c>
      <c r="D7649" s="8">
        <v>21</v>
      </c>
      <c r="F7649" s="52" t="s">
        <v>439</v>
      </c>
      <c r="G7649" s="52">
        <v>7</v>
      </c>
      <c r="I7649" s="8">
        <f t="shared" si="152"/>
        <v>28</v>
      </c>
      <c r="J7649" s="372"/>
    </row>
    <row r="7650" spans="1:10" ht="15" customHeight="1" x14ac:dyDescent="0.2">
      <c r="A7650" s="8">
        <v>370</v>
      </c>
      <c r="B7650" s="360" t="s">
        <v>1292</v>
      </c>
      <c r="C7650" s="377" t="s">
        <v>409</v>
      </c>
      <c r="D7650" s="8">
        <v>17</v>
      </c>
      <c r="F7650" s="52" t="s">
        <v>514</v>
      </c>
      <c r="G7650" s="52">
        <v>14</v>
      </c>
      <c r="I7650" s="8">
        <f t="shared" si="152"/>
        <v>31</v>
      </c>
      <c r="J7650" s="372"/>
    </row>
    <row r="7651" spans="1:10" ht="15" customHeight="1" x14ac:dyDescent="0.2">
      <c r="A7651" s="8">
        <v>369</v>
      </c>
      <c r="B7651" s="360" t="s">
        <v>1292</v>
      </c>
      <c r="C7651" s="376" t="s">
        <v>154</v>
      </c>
      <c r="D7651" s="52">
        <v>9</v>
      </c>
      <c r="F7651" s="8" t="s">
        <v>187</v>
      </c>
      <c r="G7651" s="8">
        <v>34</v>
      </c>
      <c r="I7651" s="8">
        <f t="shared" si="152"/>
        <v>43</v>
      </c>
      <c r="J7651" s="372"/>
    </row>
    <row r="7652" spans="1:10" ht="15" customHeight="1" x14ac:dyDescent="0.2">
      <c r="A7652" s="8">
        <v>368</v>
      </c>
      <c r="B7652" s="360" t="s">
        <v>1292</v>
      </c>
      <c r="C7652" s="377" t="s">
        <v>319</v>
      </c>
      <c r="D7652" s="8">
        <v>27</v>
      </c>
      <c r="F7652" s="52" t="s">
        <v>516</v>
      </c>
      <c r="G7652" s="52">
        <v>26</v>
      </c>
      <c r="I7652" s="8">
        <f t="shared" si="152"/>
        <v>53</v>
      </c>
      <c r="J7652" s="372"/>
    </row>
    <row r="7653" spans="1:10" ht="15" customHeight="1" x14ac:dyDescent="0.2">
      <c r="A7653" s="8">
        <v>367</v>
      </c>
      <c r="B7653" s="360" t="s">
        <v>1292</v>
      </c>
      <c r="C7653" s="377" t="s">
        <v>138</v>
      </c>
      <c r="D7653" s="8">
        <v>34</v>
      </c>
      <c r="F7653" s="52" t="s">
        <v>379</v>
      </c>
      <c r="G7653" s="52">
        <v>28</v>
      </c>
      <c r="I7653" s="8">
        <f t="shared" si="152"/>
        <v>62</v>
      </c>
      <c r="J7653" s="372"/>
    </row>
    <row r="7654" spans="1:10" ht="15" customHeight="1" x14ac:dyDescent="0.2">
      <c r="A7654" s="8">
        <v>366</v>
      </c>
      <c r="B7654" s="360" t="s">
        <v>1292</v>
      </c>
      <c r="C7654" s="376" t="s">
        <v>243</v>
      </c>
      <c r="D7654" s="52">
        <v>6</v>
      </c>
      <c r="F7654" s="8" t="s">
        <v>441</v>
      </c>
      <c r="G7654" s="8">
        <v>44</v>
      </c>
      <c r="I7654" s="8">
        <f t="shared" si="152"/>
        <v>50</v>
      </c>
      <c r="J7654" s="372"/>
    </row>
    <row r="7655" spans="1:10" ht="15" customHeight="1" x14ac:dyDescent="0.2">
      <c r="A7655" s="8">
        <v>365</v>
      </c>
      <c r="B7655" s="360" t="s">
        <v>1292</v>
      </c>
      <c r="C7655" s="376" t="s">
        <v>1355</v>
      </c>
      <c r="D7655" s="52">
        <v>20</v>
      </c>
      <c r="F7655" s="8" t="s">
        <v>295</v>
      </c>
      <c r="G7655" s="8">
        <v>24</v>
      </c>
      <c r="I7655" s="8">
        <f t="shared" si="152"/>
        <v>44</v>
      </c>
      <c r="J7655" s="372"/>
    </row>
    <row r="7656" spans="1:10" ht="15" customHeight="1" x14ac:dyDescent="0.2">
      <c r="A7656" s="8">
        <v>364</v>
      </c>
      <c r="B7656" s="360" t="s">
        <v>1292</v>
      </c>
      <c r="C7656" s="377" t="s">
        <v>1323</v>
      </c>
      <c r="D7656" s="8">
        <v>31</v>
      </c>
      <c r="F7656" s="52" t="s">
        <v>1351</v>
      </c>
      <c r="G7656" s="52">
        <v>0</v>
      </c>
      <c r="I7656" s="8">
        <f t="shared" si="152"/>
        <v>31</v>
      </c>
      <c r="J7656" s="372"/>
    </row>
    <row r="7657" spans="1:10" ht="15" customHeight="1" x14ac:dyDescent="0.2">
      <c r="A7657" s="8">
        <v>363</v>
      </c>
      <c r="B7657" s="360" t="s">
        <v>1292</v>
      </c>
      <c r="C7657" s="8" t="s">
        <v>8219</v>
      </c>
      <c r="D7657" s="8">
        <v>30</v>
      </c>
      <c r="E7657" s="52" t="s">
        <v>777</v>
      </c>
      <c r="F7657" s="52" t="s">
        <v>404</v>
      </c>
      <c r="G7657" s="52">
        <v>24</v>
      </c>
      <c r="I7657" s="8">
        <f t="shared" si="152"/>
        <v>54</v>
      </c>
      <c r="J7657" s="372"/>
    </row>
    <row r="7658" spans="1:10" ht="15" customHeight="1" x14ac:dyDescent="0.2">
      <c r="A7658" s="8">
        <v>362</v>
      </c>
      <c r="B7658" s="360" t="s">
        <v>1292</v>
      </c>
      <c r="C7658" s="376" t="s">
        <v>256</v>
      </c>
      <c r="D7658" s="52">
        <v>38</v>
      </c>
      <c r="F7658" s="8" t="s">
        <v>392</v>
      </c>
      <c r="G7658" s="8">
        <v>41</v>
      </c>
      <c r="H7658" s="216" t="s">
        <v>1429</v>
      </c>
      <c r="I7658" s="8">
        <f t="shared" si="152"/>
        <v>79</v>
      </c>
      <c r="J7658" s="372"/>
    </row>
    <row r="7659" spans="1:10" ht="15" customHeight="1" x14ac:dyDescent="0.2">
      <c r="A7659" s="8">
        <v>361</v>
      </c>
      <c r="B7659" s="360" t="s">
        <v>1292</v>
      </c>
      <c r="C7659" s="376" t="s">
        <v>397</v>
      </c>
      <c r="D7659" s="52">
        <v>22</v>
      </c>
      <c r="F7659" s="8" t="s">
        <v>1352</v>
      </c>
      <c r="G7659" s="8">
        <v>37</v>
      </c>
      <c r="I7659" s="8">
        <f t="shared" si="152"/>
        <v>59</v>
      </c>
      <c r="J7659" s="372"/>
    </row>
    <row r="7660" spans="1:10" ht="15" customHeight="1" x14ac:dyDescent="0.2">
      <c r="A7660" s="8">
        <v>360</v>
      </c>
      <c r="B7660" s="360" t="s">
        <v>1292</v>
      </c>
      <c r="C7660" s="377" t="s">
        <v>540</v>
      </c>
      <c r="D7660" s="8">
        <v>13</v>
      </c>
      <c r="F7660" s="52" t="s">
        <v>422</v>
      </c>
      <c r="G7660" s="52">
        <v>10</v>
      </c>
      <c r="I7660" s="8">
        <f t="shared" si="152"/>
        <v>23</v>
      </c>
      <c r="J7660" s="372"/>
    </row>
    <row r="7661" spans="1:10" ht="15" customHeight="1" x14ac:dyDescent="0.2">
      <c r="A7661" s="8">
        <v>359</v>
      </c>
      <c r="B7661" s="360" t="s">
        <v>1292</v>
      </c>
      <c r="C7661" s="377" t="s">
        <v>121</v>
      </c>
      <c r="D7661" s="8">
        <v>37</v>
      </c>
      <c r="F7661" s="52" t="s">
        <v>400</v>
      </c>
      <c r="G7661" s="52">
        <v>30</v>
      </c>
      <c r="I7661" s="8">
        <f t="shared" si="152"/>
        <v>67</v>
      </c>
      <c r="J7661" s="372"/>
    </row>
    <row r="7662" spans="1:10" ht="15" customHeight="1" x14ac:dyDescent="0.2">
      <c r="A7662" s="8">
        <v>358</v>
      </c>
      <c r="B7662" s="365" t="s">
        <v>1293</v>
      </c>
      <c r="C7662" s="52" t="s">
        <v>139</v>
      </c>
      <c r="D7662" s="52">
        <v>13</v>
      </c>
      <c r="F7662" s="8" t="s">
        <v>409</v>
      </c>
      <c r="G7662" s="8">
        <v>36</v>
      </c>
      <c r="I7662" s="8">
        <f t="shared" si="152"/>
        <v>49</v>
      </c>
      <c r="J7662" s="372"/>
    </row>
    <row r="7663" spans="1:10" ht="15" customHeight="1" x14ac:dyDescent="0.2">
      <c r="A7663" s="8">
        <v>357</v>
      </c>
      <c r="B7663" s="365" t="s">
        <v>1293</v>
      </c>
      <c r="C7663" s="8" t="s">
        <v>397</v>
      </c>
      <c r="D7663" s="8">
        <v>28</v>
      </c>
      <c r="F7663" s="52" t="s">
        <v>540</v>
      </c>
      <c r="G7663" s="52">
        <v>10</v>
      </c>
      <c r="I7663" s="8">
        <f t="shared" si="152"/>
        <v>38</v>
      </c>
      <c r="J7663" s="372"/>
    </row>
    <row r="7664" spans="1:10" ht="15" customHeight="1" x14ac:dyDescent="0.2">
      <c r="A7664" s="8">
        <v>356</v>
      </c>
      <c r="B7664" s="365" t="s">
        <v>1293</v>
      </c>
      <c r="C7664" s="8" t="s">
        <v>1352</v>
      </c>
      <c r="D7664" s="8">
        <v>34</v>
      </c>
      <c r="F7664" s="52" t="s">
        <v>1323</v>
      </c>
      <c r="G7664" s="52">
        <v>24</v>
      </c>
      <c r="I7664" s="8">
        <f t="shared" si="152"/>
        <v>58</v>
      </c>
      <c r="J7664" s="372"/>
    </row>
    <row r="7665" spans="1:10" ht="15" customHeight="1" x14ac:dyDescent="0.2">
      <c r="A7665" s="8">
        <v>355</v>
      </c>
      <c r="B7665" s="365" t="s">
        <v>1293</v>
      </c>
      <c r="C7665" s="8" t="s">
        <v>442</v>
      </c>
      <c r="D7665" s="8">
        <v>44</v>
      </c>
      <c r="F7665" s="52" t="s">
        <v>138</v>
      </c>
      <c r="G7665" s="52">
        <v>14</v>
      </c>
      <c r="I7665" s="8">
        <f t="shared" si="152"/>
        <v>58</v>
      </c>
      <c r="J7665" s="372"/>
    </row>
    <row r="7666" spans="1:10" ht="15" customHeight="1" x14ac:dyDescent="0.2">
      <c r="A7666" s="8">
        <v>354</v>
      </c>
      <c r="B7666" s="365" t="s">
        <v>1293</v>
      </c>
      <c r="C7666" s="8" t="s">
        <v>121</v>
      </c>
      <c r="D7666" s="8">
        <v>24</v>
      </c>
      <c r="F7666" s="52" t="s">
        <v>1351</v>
      </c>
      <c r="G7666" s="52">
        <v>9</v>
      </c>
      <c r="I7666" s="8">
        <f t="shared" si="152"/>
        <v>33</v>
      </c>
      <c r="J7666" s="372"/>
    </row>
    <row r="7667" spans="1:10" ht="15" customHeight="1" x14ac:dyDescent="0.2">
      <c r="A7667" s="8">
        <v>353</v>
      </c>
      <c r="B7667" s="365" t="s">
        <v>1293</v>
      </c>
      <c r="C7667" s="52" t="s">
        <v>422</v>
      </c>
      <c r="D7667" s="52">
        <v>13</v>
      </c>
      <c r="F7667" s="8" t="s">
        <v>516</v>
      </c>
      <c r="G7667" s="8">
        <v>14</v>
      </c>
      <c r="I7667" s="8">
        <f t="shared" si="152"/>
        <v>27</v>
      </c>
      <c r="J7667" s="372"/>
    </row>
    <row r="7668" spans="1:10" ht="15" customHeight="1" x14ac:dyDescent="0.2">
      <c r="A7668" s="8">
        <v>352</v>
      </c>
      <c r="B7668" s="365" t="s">
        <v>1293</v>
      </c>
      <c r="C7668" s="8" t="s">
        <v>8219</v>
      </c>
      <c r="D7668" s="8">
        <v>38</v>
      </c>
      <c r="F7668" s="52" t="s">
        <v>379</v>
      </c>
      <c r="G7668" s="52">
        <v>23</v>
      </c>
      <c r="I7668" s="8">
        <f t="shared" si="152"/>
        <v>61</v>
      </c>
      <c r="J7668" s="372"/>
    </row>
    <row r="7669" spans="1:10" ht="15" customHeight="1" x14ac:dyDescent="0.2">
      <c r="A7669" s="8">
        <v>351</v>
      </c>
      <c r="B7669" s="365" t="s">
        <v>1293</v>
      </c>
      <c r="C7669" s="52" t="s">
        <v>256</v>
      </c>
      <c r="D7669" s="52">
        <v>16</v>
      </c>
      <c r="F7669" s="8" t="s">
        <v>441</v>
      </c>
      <c r="G7669" s="8">
        <v>31</v>
      </c>
      <c r="I7669" s="8">
        <f t="shared" si="152"/>
        <v>47</v>
      </c>
      <c r="J7669" s="372"/>
    </row>
    <row r="7670" spans="1:10" ht="15" customHeight="1" x14ac:dyDescent="0.2">
      <c r="A7670" s="8">
        <v>350</v>
      </c>
      <c r="B7670" s="365" t="s">
        <v>1293</v>
      </c>
      <c r="C7670" s="8" t="s">
        <v>187</v>
      </c>
      <c r="D7670" s="8">
        <v>17</v>
      </c>
      <c r="F7670" s="52" t="s">
        <v>295</v>
      </c>
      <c r="G7670" s="52">
        <v>14</v>
      </c>
      <c r="I7670" s="8">
        <f t="shared" si="152"/>
        <v>31</v>
      </c>
      <c r="J7670" s="372"/>
    </row>
    <row r="7671" spans="1:10" ht="15" customHeight="1" x14ac:dyDescent="0.2">
      <c r="A7671" s="8">
        <v>349</v>
      </c>
      <c r="B7671" s="365" t="s">
        <v>1293</v>
      </c>
      <c r="C7671" s="8" t="s">
        <v>439</v>
      </c>
      <c r="D7671" s="8">
        <v>38</v>
      </c>
      <c r="F7671" s="52" t="s">
        <v>243</v>
      </c>
      <c r="G7671" s="52">
        <v>16</v>
      </c>
      <c r="H7671" s="216" t="s">
        <v>4808</v>
      </c>
      <c r="I7671" s="8">
        <f t="shared" si="152"/>
        <v>54</v>
      </c>
      <c r="J7671" s="372"/>
    </row>
    <row r="7672" spans="1:10" ht="15" customHeight="1" x14ac:dyDescent="0.2">
      <c r="A7672" s="8">
        <v>348</v>
      </c>
      <c r="B7672" s="365" t="s">
        <v>1293</v>
      </c>
      <c r="C7672" s="8" t="s">
        <v>400</v>
      </c>
      <c r="D7672" s="8">
        <v>24</v>
      </c>
      <c r="F7672" s="52" t="s">
        <v>154</v>
      </c>
      <c r="G7672" s="52">
        <v>7</v>
      </c>
      <c r="I7672" s="8">
        <f t="shared" si="152"/>
        <v>31</v>
      </c>
      <c r="J7672" s="372"/>
    </row>
    <row r="7673" spans="1:10" ht="15" customHeight="1" x14ac:dyDescent="0.2">
      <c r="A7673" s="8">
        <v>347</v>
      </c>
      <c r="B7673" s="365" t="s">
        <v>1293</v>
      </c>
      <c r="C7673" s="8" t="s">
        <v>1347</v>
      </c>
      <c r="D7673" s="8">
        <v>37</v>
      </c>
      <c r="F7673" s="52" t="s">
        <v>1355</v>
      </c>
      <c r="G7673" s="52">
        <v>23</v>
      </c>
      <c r="I7673" s="8">
        <f t="shared" si="152"/>
        <v>60</v>
      </c>
      <c r="J7673" s="372"/>
    </row>
    <row r="7674" spans="1:10" ht="15" customHeight="1" x14ac:dyDescent="0.2">
      <c r="A7674" s="8">
        <v>346</v>
      </c>
      <c r="B7674" s="365" t="s">
        <v>1293</v>
      </c>
      <c r="C7674" s="8" t="s">
        <v>514</v>
      </c>
      <c r="D7674" s="8">
        <v>24</v>
      </c>
      <c r="F7674" s="52" t="s">
        <v>319</v>
      </c>
      <c r="G7674" s="52">
        <v>10</v>
      </c>
      <c r="I7674" s="8">
        <f t="shared" si="152"/>
        <v>34</v>
      </c>
      <c r="J7674" s="372"/>
    </row>
    <row r="7675" spans="1:10" ht="15" customHeight="1" x14ac:dyDescent="0.2">
      <c r="A7675" s="8">
        <v>345</v>
      </c>
      <c r="B7675" s="360" t="s">
        <v>1294</v>
      </c>
      <c r="C7675" s="377" t="s">
        <v>1323</v>
      </c>
      <c r="D7675" s="8">
        <v>21</v>
      </c>
      <c r="F7675" s="52" t="s">
        <v>404</v>
      </c>
      <c r="G7675" s="52">
        <v>17</v>
      </c>
      <c r="I7675" s="8">
        <f t="shared" si="152"/>
        <v>38</v>
      </c>
      <c r="J7675" s="372"/>
    </row>
    <row r="7676" spans="1:10" ht="15" customHeight="1" x14ac:dyDescent="0.2">
      <c r="A7676" s="8">
        <v>344</v>
      </c>
      <c r="B7676" s="360" t="s">
        <v>1294</v>
      </c>
      <c r="C7676" s="376" t="s">
        <v>422</v>
      </c>
      <c r="D7676" s="52">
        <v>0</v>
      </c>
      <c r="F7676" s="8" t="s">
        <v>243</v>
      </c>
      <c r="G7676" s="8">
        <v>17</v>
      </c>
      <c r="I7676" s="8">
        <f t="shared" si="152"/>
        <v>17</v>
      </c>
      <c r="J7676" s="372"/>
    </row>
    <row r="7677" spans="1:10" ht="15" customHeight="1" x14ac:dyDescent="0.2">
      <c r="A7677" s="8">
        <v>343</v>
      </c>
      <c r="B7677" s="360" t="s">
        <v>1294</v>
      </c>
      <c r="C7677" s="376" t="s">
        <v>392</v>
      </c>
      <c r="D7677" s="52">
        <v>10</v>
      </c>
      <c r="F7677" s="8" t="s">
        <v>139</v>
      </c>
      <c r="G7677" s="8">
        <v>34</v>
      </c>
      <c r="I7677" s="8">
        <f t="shared" si="152"/>
        <v>44</v>
      </c>
      <c r="J7677" s="372"/>
    </row>
    <row r="7678" spans="1:10" ht="15" customHeight="1" x14ac:dyDescent="0.2">
      <c r="A7678" s="8">
        <v>342</v>
      </c>
      <c r="B7678" s="360" t="s">
        <v>1294</v>
      </c>
      <c r="C7678" s="377" t="s">
        <v>295</v>
      </c>
      <c r="D7678" s="8">
        <v>35</v>
      </c>
      <c r="F7678" s="52" t="s">
        <v>256</v>
      </c>
      <c r="G7678" s="52">
        <v>28</v>
      </c>
      <c r="I7678" s="8">
        <f t="shared" si="152"/>
        <v>63</v>
      </c>
      <c r="J7678" s="372"/>
    </row>
    <row r="7679" spans="1:10" ht="15" customHeight="1" x14ac:dyDescent="0.2">
      <c r="A7679" s="8">
        <v>341</v>
      </c>
      <c r="B7679" s="360" t="s">
        <v>1294</v>
      </c>
      <c r="C7679" s="376" t="s">
        <v>386</v>
      </c>
      <c r="D7679" s="52">
        <v>17</v>
      </c>
      <c r="F7679" s="8" t="s">
        <v>752</v>
      </c>
      <c r="G7679" s="8">
        <v>43</v>
      </c>
      <c r="I7679" s="8">
        <f t="shared" si="152"/>
        <v>60</v>
      </c>
      <c r="J7679" s="372"/>
    </row>
    <row r="7680" spans="1:10" ht="15" customHeight="1" x14ac:dyDescent="0.2">
      <c r="A7680" s="8">
        <v>340</v>
      </c>
      <c r="B7680" s="360" t="s">
        <v>1294</v>
      </c>
      <c r="C7680" s="376" t="s">
        <v>1352</v>
      </c>
      <c r="D7680" s="52">
        <v>13</v>
      </c>
      <c r="F7680" s="8" t="s">
        <v>121</v>
      </c>
      <c r="G7680" s="8">
        <v>24</v>
      </c>
      <c r="I7680" s="8">
        <f t="shared" si="152"/>
        <v>37</v>
      </c>
      <c r="J7680" s="372"/>
    </row>
    <row r="7681" spans="1:10" ht="15" customHeight="1" x14ac:dyDescent="0.2">
      <c r="A7681" s="8">
        <v>339</v>
      </c>
      <c r="B7681" s="360" t="s">
        <v>1294</v>
      </c>
      <c r="C7681" s="377" t="s">
        <v>1353</v>
      </c>
      <c r="D7681" s="8">
        <v>23</v>
      </c>
      <c r="E7681" s="52" t="s">
        <v>777</v>
      </c>
      <c r="F7681" s="52" t="s">
        <v>1347</v>
      </c>
      <c r="G7681" s="52">
        <v>17</v>
      </c>
      <c r="I7681" s="8">
        <f t="shared" si="152"/>
        <v>40</v>
      </c>
      <c r="J7681" s="372"/>
    </row>
    <row r="7682" spans="1:10" ht="15" customHeight="1" x14ac:dyDescent="0.2">
      <c r="A7682" s="8">
        <v>338</v>
      </c>
      <c r="B7682" s="360" t="s">
        <v>1294</v>
      </c>
      <c r="C7682" s="377" t="s">
        <v>441</v>
      </c>
      <c r="D7682" s="8">
        <v>28</v>
      </c>
      <c r="F7682" s="52" t="s">
        <v>439</v>
      </c>
      <c r="G7682" s="52">
        <v>17</v>
      </c>
      <c r="I7682" s="8">
        <f t="shared" si="152"/>
        <v>45</v>
      </c>
      <c r="J7682" s="372"/>
    </row>
    <row r="7683" spans="1:10" ht="15" customHeight="1" x14ac:dyDescent="0.2">
      <c r="A7683" s="8">
        <v>337</v>
      </c>
      <c r="B7683" s="360" t="s">
        <v>1294</v>
      </c>
      <c r="C7683" s="377" t="s">
        <v>138</v>
      </c>
      <c r="D7683" s="8">
        <v>37</v>
      </c>
      <c r="F7683" s="52" t="s">
        <v>397</v>
      </c>
      <c r="G7683" s="52">
        <v>24</v>
      </c>
      <c r="I7683" s="8">
        <f t="shared" si="152"/>
        <v>61</v>
      </c>
      <c r="J7683" s="372"/>
    </row>
    <row r="7684" spans="1:10" ht="15" customHeight="1" x14ac:dyDescent="0.2">
      <c r="A7684" s="8">
        <v>336</v>
      </c>
      <c r="B7684" s="360" t="s">
        <v>1294</v>
      </c>
      <c r="C7684" s="376" t="s">
        <v>379</v>
      </c>
      <c r="D7684" s="52">
        <v>10</v>
      </c>
      <c r="F7684" s="8" t="s">
        <v>154</v>
      </c>
      <c r="G7684" s="8">
        <v>37</v>
      </c>
      <c r="H7684" s="216" t="s">
        <v>4809</v>
      </c>
      <c r="I7684" s="8">
        <f t="shared" si="152"/>
        <v>47</v>
      </c>
      <c r="J7684" s="372"/>
    </row>
    <row r="7685" spans="1:10" ht="15" customHeight="1" x14ac:dyDescent="0.2">
      <c r="A7685" s="8">
        <v>335</v>
      </c>
      <c r="B7685" s="360" t="s">
        <v>1294</v>
      </c>
      <c r="C7685" s="376" t="s">
        <v>540</v>
      </c>
      <c r="D7685" s="52">
        <v>12</v>
      </c>
      <c r="F7685" s="8" t="s">
        <v>1355</v>
      </c>
      <c r="G7685" s="8">
        <v>41</v>
      </c>
      <c r="I7685" s="8">
        <f t="shared" si="152"/>
        <v>53</v>
      </c>
      <c r="J7685" s="372"/>
    </row>
    <row r="7686" spans="1:10" ht="15" customHeight="1" x14ac:dyDescent="0.2">
      <c r="A7686" s="8">
        <v>334</v>
      </c>
      <c r="B7686" s="360" t="s">
        <v>1294</v>
      </c>
      <c r="C7686" s="376" t="s">
        <v>187</v>
      </c>
      <c r="D7686" s="52">
        <v>21</v>
      </c>
      <c r="F7686" s="8" t="s">
        <v>442</v>
      </c>
      <c r="G7686" s="8">
        <v>27</v>
      </c>
      <c r="I7686" s="8">
        <f t="shared" si="152"/>
        <v>48</v>
      </c>
      <c r="J7686" s="372"/>
    </row>
    <row r="7687" spans="1:10" ht="15" customHeight="1" x14ac:dyDescent="0.2">
      <c r="A7687" s="8">
        <v>333</v>
      </c>
      <c r="B7687" s="360" t="s">
        <v>1294</v>
      </c>
      <c r="C7687" s="376" t="s">
        <v>1351</v>
      </c>
      <c r="D7687" s="52">
        <v>10</v>
      </c>
      <c r="F7687" s="8" t="s">
        <v>400</v>
      </c>
      <c r="G7687" s="8">
        <v>51</v>
      </c>
      <c r="I7687" s="8">
        <f t="shared" si="152"/>
        <v>61</v>
      </c>
      <c r="J7687" s="372"/>
    </row>
    <row r="7688" spans="1:10" ht="15" customHeight="1" x14ac:dyDescent="0.2">
      <c r="A7688" s="8">
        <v>332</v>
      </c>
      <c r="B7688" s="365" t="s">
        <v>1295</v>
      </c>
      <c r="C7688" s="52" t="s">
        <v>121</v>
      </c>
      <c r="D7688" s="52">
        <v>27</v>
      </c>
      <c r="E7688" s="52" t="s">
        <v>777</v>
      </c>
      <c r="F7688" s="8" t="s">
        <v>319</v>
      </c>
      <c r="G7688" s="8">
        <v>33</v>
      </c>
      <c r="I7688" s="8">
        <f t="shared" si="152"/>
        <v>60</v>
      </c>
      <c r="J7688" s="372"/>
    </row>
    <row r="7689" spans="1:10" ht="15" customHeight="1" x14ac:dyDescent="0.2">
      <c r="A7689" s="8">
        <v>331</v>
      </c>
      <c r="B7689" s="365" t="s">
        <v>1295</v>
      </c>
      <c r="C7689" s="52" t="s">
        <v>1351</v>
      </c>
      <c r="D7689" s="52">
        <v>17</v>
      </c>
      <c r="F7689" s="8" t="s">
        <v>1352</v>
      </c>
      <c r="G7689" s="8">
        <v>22</v>
      </c>
      <c r="I7689" s="8">
        <f t="shared" si="152"/>
        <v>39</v>
      </c>
      <c r="J7689" s="372"/>
    </row>
    <row r="7690" spans="1:10" ht="15" customHeight="1" x14ac:dyDescent="0.2">
      <c r="A7690" s="8">
        <v>330</v>
      </c>
      <c r="B7690" s="365" t="s">
        <v>1295</v>
      </c>
      <c r="C7690" s="8" t="s">
        <v>1323</v>
      </c>
      <c r="D7690" s="8">
        <v>52</v>
      </c>
      <c r="F7690" s="52" t="s">
        <v>540</v>
      </c>
      <c r="G7690" s="52">
        <v>10</v>
      </c>
      <c r="I7690" s="8">
        <f t="shared" si="152"/>
        <v>62</v>
      </c>
      <c r="J7690" s="372"/>
    </row>
    <row r="7691" spans="1:10" ht="15" customHeight="1" x14ac:dyDescent="0.2">
      <c r="A7691" s="8">
        <v>329</v>
      </c>
      <c r="B7691" s="365" t="s">
        <v>1295</v>
      </c>
      <c r="C7691" s="52" t="s">
        <v>397</v>
      </c>
      <c r="D7691" s="52">
        <v>14</v>
      </c>
      <c r="F7691" s="8" t="s">
        <v>1347</v>
      </c>
      <c r="G7691" s="8">
        <v>38</v>
      </c>
      <c r="I7691" s="8">
        <f t="shared" si="152"/>
        <v>52</v>
      </c>
      <c r="J7691" s="372"/>
    </row>
    <row r="7692" spans="1:10" ht="15" customHeight="1" x14ac:dyDescent="0.2">
      <c r="A7692" s="8">
        <v>328</v>
      </c>
      <c r="B7692" s="365" t="s">
        <v>1295</v>
      </c>
      <c r="C7692" s="52" t="s">
        <v>409</v>
      </c>
      <c r="D7692" s="52">
        <v>23</v>
      </c>
      <c r="F7692" s="8" t="s">
        <v>516</v>
      </c>
      <c r="G7692" s="8">
        <v>24</v>
      </c>
      <c r="I7692" s="8">
        <f t="shared" si="152"/>
        <v>47</v>
      </c>
      <c r="J7692" s="372"/>
    </row>
    <row r="7693" spans="1:10" ht="15" customHeight="1" x14ac:dyDescent="0.2">
      <c r="A7693" s="8">
        <v>327</v>
      </c>
      <c r="B7693" s="365" t="s">
        <v>1295</v>
      </c>
      <c r="C7693" s="52" t="s">
        <v>243</v>
      </c>
      <c r="D7693" s="52">
        <v>13</v>
      </c>
      <c r="F7693" s="8" t="s">
        <v>442</v>
      </c>
      <c r="G7693" s="8">
        <v>44</v>
      </c>
      <c r="H7693" s="216" t="s">
        <v>4810</v>
      </c>
      <c r="I7693" s="8">
        <f t="shared" si="152"/>
        <v>57</v>
      </c>
      <c r="J7693" s="372"/>
    </row>
    <row r="7694" spans="1:10" ht="15" customHeight="1" x14ac:dyDescent="0.2">
      <c r="A7694" s="8">
        <v>326</v>
      </c>
      <c r="B7694" s="365" t="s">
        <v>1295</v>
      </c>
      <c r="C7694" s="52" t="s">
        <v>139</v>
      </c>
      <c r="D7694" s="52">
        <v>14</v>
      </c>
      <c r="F7694" s="8" t="s">
        <v>138</v>
      </c>
      <c r="G7694" s="8">
        <v>32</v>
      </c>
      <c r="I7694" s="8">
        <f t="shared" si="152"/>
        <v>46</v>
      </c>
      <c r="J7694" s="372"/>
    </row>
    <row r="7695" spans="1:10" ht="15" customHeight="1" x14ac:dyDescent="0.2">
      <c r="A7695" s="8">
        <v>325</v>
      </c>
      <c r="B7695" s="365" t="s">
        <v>1295</v>
      </c>
      <c r="C7695" s="8" t="s">
        <v>1355</v>
      </c>
      <c r="D7695" s="8">
        <v>31</v>
      </c>
      <c r="F7695" s="52" t="s">
        <v>386</v>
      </c>
      <c r="G7695" s="52">
        <v>26</v>
      </c>
      <c r="I7695" s="8">
        <f t="shared" si="152"/>
        <v>57</v>
      </c>
      <c r="J7695" s="372"/>
    </row>
    <row r="7696" spans="1:10" ht="15" customHeight="1" x14ac:dyDescent="0.2">
      <c r="A7696" s="8">
        <v>324</v>
      </c>
      <c r="B7696" s="365" t="s">
        <v>1295</v>
      </c>
      <c r="C7696" s="52" t="s">
        <v>514</v>
      </c>
      <c r="D7696" s="52">
        <v>23</v>
      </c>
      <c r="F7696" s="8" t="s">
        <v>187</v>
      </c>
      <c r="G7696" s="8">
        <v>36</v>
      </c>
      <c r="I7696" s="8">
        <f t="shared" si="152"/>
        <v>59</v>
      </c>
      <c r="J7696" s="372"/>
    </row>
    <row r="7697" spans="1:10" ht="15" customHeight="1" x14ac:dyDescent="0.2">
      <c r="A7697" s="8">
        <v>323</v>
      </c>
      <c r="B7697" s="365" t="s">
        <v>1295</v>
      </c>
      <c r="C7697" s="52" t="s">
        <v>400</v>
      </c>
      <c r="D7697" s="52">
        <v>26</v>
      </c>
      <c r="F7697" s="8" t="s">
        <v>392</v>
      </c>
      <c r="G7697" s="8">
        <v>30</v>
      </c>
      <c r="I7697" s="8">
        <f t="shared" si="152"/>
        <v>56</v>
      </c>
      <c r="J7697" s="372"/>
    </row>
    <row r="7698" spans="1:10" ht="15" customHeight="1" x14ac:dyDescent="0.2">
      <c r="A7698" s="8">
        <v>322</v>
      </c>
      <c r="B7698" s="365" t="s">
        <v>1295</v>
      </c>
      <c r="C7698" s="8" t="s">
        <v>404</v>
      </c>
      <c r="D7698" s="8">
        <v>40</v>
      </c>
      <c r="F7698" s="52" t="s">
        <v>1353</v>
      </c>
      <c r="G7698" s="52">
        <v>17</v>
      </c>
      <c r="I7698" s="8">
        <f t="shared" si="152"/>
        <v>57</v>
      </c>
      <c r="J7698" s="372"/>
    </row>
    <row r="7699" spans="1:10" ht="15" customHeight="1" x14ac:dyDescent="0.2">
      <c r="A7699" s="8">
        <v>321</v>
      </c>
      <c r="B7699" s="365" t="s">
        <v>1295</v>
      </c>
      <c r="C7699" s="8" t="s">
        <v>439</v>
      </c>
      <c r="D7699" s="8">
        <v>30</v>
      </c>
      <c r="F7699" s="52" t="s">
        <v>422</v>
      </c>
      <c r="G7699" s="52">
        <v>17</v>
      </c>
      <c r="I7699" s="8">
        <f t="shared" si="152"/>
        <v>47</v>
      </c>
      <c r="J7699" s="372"/>
    </row>
    <row r="7700" spans="1:10" ht="15" customHeight="1" x14ac:dyDescent="0.2">
      <c r="A7700" s="8">
        <v>320</v>
      </c>
      <c r="B7700" s="360" t="s">
        <v>1296</v>
      </c>
      <c r="C7700" s="376" t="s">
        <v>154</v>
      </c>
      <c r="D7700" s="52">
        <v>24</v>
      </c>
      <c r="F7700" s="8" t="s">
        <v>295</v>
      </c>
      <c r="G7700" s="8">
        <v>34</v>
      </c>
      <c r="I7700" s="8">
        <f t="shared" si="152"/>
        <v>58</v>
      </c>
      <c r="J7700" s="372"/>
    </row>
    <row r="7701" spans="1:10" ht="15" customHeight="1" x14ac:dyDescent="0.2">
      <c r="A7701" s="8">
        <v>319</v>
      </c>
      <c r="B7701" s="360" t="s">
        <v>1296</v>
      </c>
      <c r="C7701" s="377" t="s">
        <v>138</v>
      </c>
      <c r="D7701" s="8">
        <v>23</v>
      </c>
      <c r="F7701" s="52" t="s">
        <v>441</v>
      </c>
      <c r="G7701" s="52">
        <v>21</v>
      </c>
      <c r="I7701" s="8">
        <f t="shared" si="152"/>
        <v>44</v>
      </c>
      <c r="J7701" s="372"/>
    </row>
    <row r="7702" spans="1:10" ht="15" customHeight="1" x14ac:dyDescent="0.2">
      <c r="A7702" s="8">
        <v>318</v>
      </c>
      <c r="B7702" s="360" t="s">
        <v>1296</v>
      </c>
      <c r="C7702" s="377" t="s">
        <v>404</v>
      </c>
      <c r="D7702" s="8">
        <v>31</v>
      </c>
      <c r="F7702" s="52" t="s">
        <v>514</v>
      </c>
      <c r="G7702" s="52">
        <v>20</v>
      </c>
      <c r="I7702" s="8">
        <f t="shared" si="152"/>
        <v>51</v>
      </c>
      <c r="J7702" s="372"/>
    </row>
    <row r="7703" spans="1:10" ht="15" customHeight="1" x14ac:dyDescent="0.2">
      <c r="A7703" s="8">
        <v>317</v>
      </c>
      <c r="B7703" s="360" t="s">
        <v>1296</v>
      </c>
      <c r="C7703" s="376" t="s">
        <v>400</v>
      </c>
      <c r="D7703" s="52">
        <v>10</v>
      </c>
      <c r="F7703" s="8" t="s">
        <v>1323</v>
      </c>
      <c r="G7703" s="8">
        <v>51</v>
      </c>
      <c r="H7703" s="216" t="s">
        <v>4811</v>
      </c>
      <c r="I7703" s="8">
        <f t="shared" si="152"/>
        <v>61</v>
      </c>
      <c r="J7703" s="372"/>
    </row>
    <row r="7704" spans="1:10" ht="15" customHeight="1" x14ac:dyDescent="0.2">
      <c r="A7704" s="8">
        <v>316</v>
      </c>
      <c r="B7704" s="360" t="s">
        <v>1296</v>
      </c>
      <c r="C7704" s="376" t="s">
        <v>319</v>
      </c>
      <c r="D7704" s="52">
        <v>13</v>
      </c>
      <c r="F7704" s="8" t="s">
        <v>409</v>
      </c>
      <c r="G7704" s="8">
        <v>16</v>
      </c>
      <c r="I7704" s="8">
        <f t="shared" si="152"/>
        <v>29</v>
      </c>
      <c r="J7704" s="372"/>
    </row>
    <row r="7705" spans="1:10" ht="15" customHeight="1" x14ac:dyDescent="0.2">
      <c r="A7705" s="8">
        <v>315</v>
      </c>
      <c r="B7705" s="360" t="s">
        <v>1296</v>
      </c>
      <c r="C7705" s="377" t="s">
        <v>540</v>
      </c>
      <c r="D7705" s="8">
        <v>27</v>
      </c>
      <c r="F7705" s="52" t="s">
        <v>379</v>
      </c>
      <c r="G7705" s="52">
        <v>24</v>
      </c>
      <c r="I7705" s="8">
        <f t="shared" si="152"/>
        <v>51</v>
      </c>
      <c r="J7705" s="372"/>
    </row>
    <row r="7706" spans="1:10" ht="15" customHeight="1" x14ac:dyDescent="0.2">
      <c r="A7706" s="8">
        <v>314</v>
      </c>
      <c r="B7706" s="360" t="s">
        <v>1296</v>
      </c>
      <c r="C7706" s="376" t="s">
        <v>392</v>
      </c>
      <c r="D7706" s="52">
        <v>17</v>
      </c>
      <c r="F7706" s="8" t="s">
        <v>752</v>
      </c>
      <c r="G7706" s="8">
        <v>20</v>
      </c>
      <c r="I7706" s="8">
        <f t="shared" si="152"/>
        <v>37</v>
      </c>
      <c r="J7706" s="372"/>
    </row>
    <row r="7707" spans="1:10" ht="15" customHeight="1" x14ac:dyDescent="0.2">
      <c r="A7707" s="8">
        <v>313</v>
      </c>
      <c r="B7707" s="360" t="s">
        <v>1296</v>
      </c>
      <c r="C7707" s="376" t="s">
        <v>1351</v>
      </c>
      <c r="D7707" s="52">
        <v>7</v>
      </c>
      <c r="F7707" s="8" t="s">
        <v>121</v>
      </c>
      <c r="G7707" s="8">
        <v>44</v>
      </c>
      <c r="I7707" s="8">
        <f t="shared" si="152"/>
        <v>51</v>
      </c>
      <c r="J7707" s="372"/>
    </row>
    <row r="7708" spans="1:10" ht="15" customHeight="1" x14ac:dyDescent="0.2">
      <c r="A7708" s="8">
        <v>312</v>
      </c>
      <c r="B7708" s="360" t="s">
        <v>1296</v>
      </c>
      <c r="C7708" s="376" t="s">
        <v>386</v>
      </c>
      <c r="D7708" s="52">
        <v>24</v>
      </c>
      <c r="F7708" s="8" t="s">
        <v>256</v>
      </c>
      <c r="G7708" s="8">
        <v>27</v>
      </c>
      <c r="I7708" s="8">
        <f t="shared" si="152"/>
        <v>51</v>
      </c>
      <c r="J7708" s="372"/>
    </row>
    <row r="7709" spans="1:10" ht="15" customHeight="1" x14ac:dyDescent="0.2">
      <c r="A7709" s="8">
        <v>311</v>
      </c>
      <c r="B7709" s="360" t="s">
        <v>1296</v>
      </c>
      <c r="C7709" s="376" t="s">
        <v>1355</v>
      </c>
      <c r="D7709" s="52">
        <v>21</v>
      </c>
      <c r="F7709" s="8" t="s">
        <v>397</v>
      </c>
      <c r="G7709" s="8">
        <v>24</v>
      </c>
      <c r="I7709" s="8">
        <f t="shared" ref="I7709:I7772" si="153">D7709+G7709</f>
        <v>45</v>
      </c>
      <c r="J7709" s="372"/>
    </row>
    <row r="7710" spans="1:10" ht="15" customHeight="1" x14ac:dyDescent="0.2">
      <c r="A7710" s="8">
        <v>310</v>
      </c>
      <c r="B7710" s="360" t="s">
        <v>1296</v>
      </c>
      <c r="C7710" s="376" t="s">
        <v>516</v>
      </c>
      <c r="D7710" s="52">
        <v>14</v>
      </c>
      <c r="F7710" s="8" t="s">
        <v>1352</v>
      </c>
      <c r="G7710" s="8">
        <v>23</v>
      </c>
      <c r="I7710" s="8">
        <f t="shared" si="153"/>
        <v>37</v>
      </c>
      <c r="J7710" s="372"/>
    </row>
    <row r="7711" spans="1:10" ht="15" customHeight="1" x14ac:dyDescent="0.2">
      <c r="A7711" s="8">
        <v>309</v>
      </c>
      <c r="B7711" s="360" t="s">
        <v>1296</v>
      </c>
      <c r="C7711" s="376" t="s">
        <v>139</v>
      </c>
      <c r="D7711" s="52">
        <v>17</v>
      </c>
      <c r="F7711" s="8" t="s">
        <v>1353</v>
      </c>
      <c r="G7711" s="8">
        <v>24</v>
      </c>
      <c r="I7711" s="8">
        <f t="shared" si="153"/>
        <v>41</v>
      </c>
      <c r="J7711" s="372"/>
    </row>
    <row r="7712" spans="1:10" ht="15" customHeight="1" x14ac:dyDescent="0.2">
      <c r="A7712" s="8">
        <v>308</v>
      </c>
      <c r="B7712" s="360" t="s">
        <v>1296</v>
      </c>
      <c r="C7712" s="377" t="s">
        <v>1347</v>
      </c>
      <c r="D7712" s="8">
        <v>19</v>
      </c>
      <c r="F7712" s="52" t="s">
        <v>422</v>
      </c>
      <c r="G7712" s="52">
        <v>14</v>
      </c>
      <c r="I7712" s="8">
        <f t="shared" si="153"/>
        <v>33</v>
      </c>
      <c r="J7712" s="372"/>
    </row>
    <row r="7713" spans="1:10" ht="15" customHeight="1" x14ac:dyDescent="0.2">
      <c r="A7713" s="8">
        <v>307</v>
      </c>
      <c r="B7713" s="365" t="s">
        <v>1297</v>
      </c>
      <c r="C7713" s="8" t="s">
        <v>187</v>
      </c>
      <c r="D7713" s="8">
        <v>28</v>
      </c>
      <c r="F7713" s="52" t="s">
        <v>243</v>
      </c>
      <c r="G7713" s="52">
        <v>24</v>
      </c>
      <c r="I7713" s="8">
        <f t="shared" si="153"/>
        <v>52</v>
      </c>
      <c r="J7713" s="372"/>
    </row>
    <row r="7714" spans="1:10" ht="15" customHeight="1" x14ac:dyDescent="0.2">
      <c r="A7714" s="8">
        <v>306</v>
      </c>
      <c r="B7714" s="365" t="s">
        <v>1297</v>
      </c>
      <c r="C7714" s="52" t="s">
        <v>295</v>
      </c>
      <c r="D7714" s="52">
        <v>24</v>
      </c>
      <c r="F7714" s="8" t="s">
        <v>400</v>
      </c>
      <c r="G7714" s="8">
        <v>37</v>
      </c>
      <c r="I7714" s="8">
        <f t="shared" si="153"/>
        <v>61</v>
      </c>
      <c r="J7714" s="372"/>
    </row>
    <row r="7715" spans="1:10" ht="15" customHeight="1" x14ac:dyDescent="0.2">
      <c r="A7715" s="8">
        <v>305</v>
      </c>
      <c r="B7715" s="365" t="s">
        <v>1297</v>
      </c>
      <c r="C7715" s="52" t="s">
        <v>409</v>
      </c>
      <c r="D7715" s="52">
        <v>7</v>
      </c>
      <c r="F7715" s="8" t="s">
        <v>139</v>
      </c>
      <c r="G7715" s="8">
        <v>28</v>
      </c>
      <c r="H7715" s="216" t="s">
        <v>4812</v>
      </c>
      <c r="I7715" s="8">
        <f t="shared" si="153"/>
        <v>35</v>
      </c>
      <c r="J7715" s="372"/>
    </row>
    <row r="7716" spans="1:10" ht="15" customHeight="1" x14ac:dyDescent="0.2">
      <c r="A7716" s="8">
        <v>304</v>
      </c>
      <c r="B7716" s="365" t="s">
        <v>1297</v>
      </c>
      <c r="C7716" s="52" t="s">
        <v>397</v>
      </c>
      <c r="D7716" s="52">
        <v>10</v>
      </c>
      <c r="F7716" s="8" t="s">
        <v>439</v>
      </c>
      <c r="G7716" s="8">
        <v>19</v>
      </c>
      <c r="I7716" s="8">
        <f t="shared" si="153"/>
        <v>29</v>
      </c>
      <c r="J7716" s="372"/>
    </row>
    <row r="7717" spans="1:10" ht="15" customHeight="1" x14ac:dyDescent="0.2">
      <c r="A7717" s="8">
        <v>303</v>
      </c>
      <c r="B7717" s="365" t="s">
        <v>1297</v>
      </c>
      <c r="C7717" s="52" t="s">
        <v>1353</v>
      </c>
      <c r="D7717" s="52">
        <v>12</v>
      </c>
      <c r="F7717" s="8" t="s">
        <v>392</v>
      </c>
      <c r="G7717" s="8">
        <v>24</v>
      </c>
      <c r="I7717" s="8">
        <f t="shared" si="153"/>
        <v>36</v>
      </c>
      <c r="J7717" s="372"/>
    </row>
    <row r="7718" spans="1:10" ht="15" customHeight="1" x14ac:dyDescent="0.2">
      <c r="A7718" s="8">
        <v>302</v>
      </c>
      <c r="B7718" s="365" t="s">
        <v>1297</v>
      </c>
      <c r="C7718" s="52" t="s">
        <v>154</v>
      </c>
      <c r="D7718" s="52">
        <v>20</v>
      </c>
      <c r="F7718" s="8" t="s">
        <v>442</v>
      </c>
      <c r="G7718" s="8">
        <v>24</v>
      </c>
      <c r="I7718" s="8">
        <f t="shared" si="153"/>
        <v>44</v>
      </c>
      <c r="J7718" s="372"/>
    </row>
    <row r="7719" spans="1:10" ht="15" customHeight="1" x14ac:dyDescent="0.2">
      <c r="A7719" s="8">
        <v>301</v>
      </c>
      <c r="B7719" s="365" t="s">
        <v>1297</v>
      </c>
      <c r="C7719" s="8" t="s">
        <v>514</v>
      </c>
      <c r="D7719" s="8">
        <v>10</v>
      </c>
      <c r="F7719" s="52" t="s">
        <v>752</v>
      </c>
      <c r="G7719" s="52">
        <v>7</v>
      </c>
      <c r="I7719" s="8">
        <f t="shared" si="153"/>
        <v>17</v>
      </c>
      <c r="J7719" s="372"/>
    </row>
    <row r="7720" spans="1:10" ht="15" customHeight="1" x14ac:dyDescent="0.2">
      <c r="A7720" s="8">
        <v>300</v>
      </c>
      <c r="B7720" s="365" t="s">
        <v>1297</v>
      </c>
      <c r="C7720" s="8" t="s">
        <v>441</v>
      </c>
      <c r="D7720" s="8">
        <v>24</v>
      </c>
      <c r="F7720" s="52" t="s">
        <v>540</v>
      </c>
      <c r="G7720" s="52">
        <v>10</v>
      </c>
      <c r="I7720" s="8">
        <f t="shared" si="153"/>
        <v>34</v>
      </c>
      <c r="J7720" s="372"/>
    </row>
    <row r="7721" spans="1:10" ht="15" customHeight="1" x14ac:dyDescent="0.2">
      <c r="A7721" s="8">
        <v>299</v>
      </c>
      <c r="B7721" s="365" t="s">
        <v>1297</v>
      </c>
      <c r="C7721" s="52" t="s">
        <v>256</v>
      </c>
      <c r="D7721" s="52">
        <v>17</v>
      </c>
      <c r="F7721" s="8" t="s">
        <v>138</v>
      </c>
      <c r="G7721" s="8">
        <v>20</v>
      </c>
      <c r="I7721" s="8">
        <f t="shared" si="153"/>
        <v>37</v>
      </c>
      <c r="J7721" s="372"/>
    </row>
    <row r="7722" spans="1:10" ht="15" customHeight="1" x14ac:dyDescent="0.2">
      <c r="A7722" s="8">
        <v>298</v>
      </c>
      <c r="B7722" s="365" t="s">
        <v>1297</v>
      </c>
      <c r="C7722" s="52" t="s">
        <v>379</v>
      </c>
      <c r="D7722" s="52">
        <v>14</v>
      </c>
      <c r="F7722" s="8" t="s">
        <v>1347</v>
      </c>
      <c r="G7722" s="8">
        <v>38</v>
      </c>
      <c r="I7722" s="8">
        <f t="shared" si="153"/>
        <v>52</v>
      </c>
      <c r="J7722" s="372"/>
    </row>
    <row r="7723" spans="1:10" ht="15" customHeight="1" x14ac:dyDescent="0.2">
      <c r="A7723" s="8">
        <v>297</v>
      </c>
      <c r="B7723" s="365" t="s">
        <v>1297</v>
      </c>
      <c r="C7723" s="8" t="s">
        <v>404</v>
      </c>
      <c r="D7723" s="8">
        <v>28</v>
      </c>
      <c r="F7723" s="52" t="s">
        <v>386</v>
      </c>
      <c r="G7723" s="52">
        <v>16</v>
      </c>
      <c r="I7723" s="8">
        <f t="shared" si="153"/>
        <v>44</v>
      </c>
      <c r="J7723" s="372"/>
    </row>
    <row r="7724" spans="1:10" ht="15" customHeight="1" x14ac:dyDescent="0.2">
      <c r="A7724" s="8">
        <v>296</v>
      </c>
      <c r="B7724" s="365" t="s">
        <v>1297</v>
      </c>
      <c r="C7724" s="52" t="s">
        <v>516</v>
      </c>
      <c r="D7724" s="52">
        <v>22</v>
      </c>
      <c r="F7724" s="8" t="s">
        <v>319</v>
      </c>
      <c r="G7724" s="8">
        <v>28</v>
      </c>
      <c r="I7724" s="8">
        <f t="shared" si="153"/>
        <v>50</v>
      </c>
      <c r="J7724" s="372"/>
    </row>
    <row r="7725" spans="1:10" ht="15" customHeight="1" x14ac:dyDescent="0.2">
      <c r="A7725" s="8">
        <v>295</v>
      </c>
      <c r="B7725" s="365" t="s">
        <v>1297</v>
      </c>
      <c r="C7725" s="52" t="s">
        <v>1323</v>
      </c>
      <c r="D7725" s="52">
        <v>16</v>
      </c>
      <c r="F7725" s="8" t="s">
        <v>1355</v>
      </c>
      <c r="G7725" s="8">
        <v>24</v>
      </c>
      <c r="I7725" s="8">
        <f t="shared" si="153"/>
        <v>40</v>
      </c>
      <c r="J7725" s="372"/>
    </row>
    <row r="7726" spans="1:10" ht="15" customHeight="1" x14ac:dyDescent="0.2">
      <c r="A7726" s="8">
        <v>294</v>
      </c>
      <c r="B7726" s="360" t="s">
        <v>1298</v>
      </c>
      <c r="C7726" s="377" t="s">
        <v>442</v>
      </c>
      <c r="D7726" s="8">
        <v>17</v>
      </c>
      <c r="F7726" s="52" t="s">
        <v>121</v>
      </c>
      <c r="G7726" s="52">
        <v>13</v>
      </c>
      <c r="I7726" s="8">
        <f t="shared" si="153"/>
        <v>30</v>
      </c>
      <c r="J7726" s="372"/>
    </row>
    <row r="7727" spans="1:10" ht="15" customHeight="1" x14ac:dyDescent="0.2">
      <c r="A7727" s="8">
        <v>293</v>
      </c>
      <c r="B7727" s="360" t="s">
        <v>1298</v>
      </c>
      <c r="C7727" s="8" t="s">
        <v>8219</v>
      </c>
      <c r="D7727" s="8">
        <v>17</v>
      </c>
      <c r="F7727" s="52" t="s">
        <v>516</v>
      </c>
      <c r="G7727" s="52">
        <v>10</v>
      </c>
      <c r="I7727" s="8">
        <f t="shared" si="153"/>
        <v>27</v>
      </c>
      <c r="J7727" s="372"/>
    </row>
    <row r="7728" spans="1:10" ht="15" customHeight="1" x14ac:dyDescent="0.2">
      <c r="A7728" s="8">
        <v>292</v>
      </c>
      <c r="B7728" s="360" t="s">
        <v>1298</v>
      </c>
      <c r="C7728" s="377" t="s">
        <v>441</v>
      </c>
      <c r="D7728" s="8">
        <v>16</v>
      </c>
      <c r="F7728" s="52" t="s">
        <v>256</v>
      </c>
      <c r="G7728" s="52">
        <v>10</v>
      </c>
      <c r="I7728" s="8">
        <f t="shared" si="153"/>
        <v>26</v>
      </c>
      <c r="J7728" s="372"/>
    </row>
    <row r="7729" spans="1:10" ht="15" customHeight="1" x14ac:dyDescent="0.2">
      <c r="A7729" s="8">
        <v>291</v>
      </c>
      <c r="B7729" s="360" t="s">
        <v>1298</v>
      </c>
      <c r="C7729" s="377" t="s">
        <v>319</v>
      </c>
      <c r="D7729" s="8">
        <v>24</v>
      </c>
      <c r="F7729" s="52" t="s">
        <v>514</v>
      </c>
      <c r="G7729" s="52">
        <v>13</v>
      </c>
      <c r="I7729" s="8">
        <f t="shared" si="153"/>
        <v>37</v>
      </c>
      <c r="J7729" s="372"/>
    </row>
    <row r="7730" spans="1:10" ht="15" customHeight="1" x14ac:dyDescent="0.2">
      <c r="A7730" s="8">
        <v>290</v>
      </c>
      <c r="B7730" s="360" t="s">
        <v>1298</v>
      </c>
      <c r="C7730" s="376" t="s">
        <v>397</v>
      </c>
      <c r="D7730" s="52">
        <v>23</v>
      </c>
      <c r="F7730" s="8" t="s">
        <v>139</v>
      </c>
      <c r="G7730" s="8">
        <v>42</v>
      </c>
      <c r="I7730" s="8">
        <f t="shared" si="153"/>
        <v>65</v>
      </c>
      <c r="J7730" s="372"/>
    </row>
    <row r="7731" spans="1:10" ht="15" customHeight="1" x14ac:dyDescent="0.2">
      <c r="A7731" s="8">
        <v>289</v>
      </c>
      <c r="B7731" s="360" t="s">
        <v>1298</v>
      </c>
      <c r="C7731" s="377" t="s">
        <v>243</v>
      </c>
      <c r="D7731" s="8">
        <v>14</v>
      </c>
      <c r="F7731" s="52" t="s">
        <v>154</v>
      </c>
      <c r="G7731" s="52">
        <v>6</v>
      </c>
      <c r="I7731" s="8">
        <f t="shared" si="153"/>
        <v>20</v>
      </c>
      <c r="J7731" s="372"/>
    </row>
    <row r="7732" spans="1:10" ht="15" customHeight="1" x14ac:dyDescent="0.2">
      <c r="A7732" s="8">
        <v>288</v>
      </c>
      <c r="B7732" s="360" t="s">
        <v>1298</v>
      </c>
      <c r="C7732" s="376" t="s">
        <v>392</v>
      </c>
      <c r="D7732" s="52">
        <v>10</v>
      </c>
      <c r="F7732" s="8" t="s">
        <v>295</v>
      </c>
      <c r="G7732" s="8">
        <v>26</v>
      </c>
      <c r="I7732" s="8">
        <f t="shared" si="153"/>
        <v>36</v>
      </c>
      <c r="J7732" s="372"/>
    </row>
    <row r="7733" spans="1:10" ht="15" customHeight="1" x14ac:dyDescent="0.2">
      <c r="A7733" s="8">
        <v>287</v>
      </c>
      <c r="B7733" s="360" t="s">
        <v>1298</v>
      </c>
      <c r="C7733" s="376" t="s">
        <v>379</v>
      </c>
      <c r="D7733" s="52">
        <v>18</v>
      </c>
      <c r="F7733" s="8" t="s">
        <v>439</v>
      </c>
      <c r="G7733" s="8">
        <v>27</v>
      </c>
      <c r="I7733" s="8">
        <f t="shared" si="153"/>
        <v>45</v>
      </c>
      <c r="J7733" s="372"/>
    </row>
    <row r="7734" spans="1:10" ht="15" customHeight="1" x14ac:dyDescent="0.2">
      <c r="A7734" s="8">
        <v>286</v>
      </c>
      <c r="B7734" s="360" t="s">
        <v>1298</v>
      </c>
      <c r="C7734" s="376" t="s">
        <v>138</v>
      </c>
      <c r="D7734" s="52">
        <v>14</v>
      </c>
      <c r="F7734" s="8" t="s">
        <v>187</v>
      </c>
      <c r="G7734" s="8">
        <v>24</v>
      </c>
      <c r="I7734" s="8">
        <f t="shared" si="153"/>
        <v>38</v>
      </c>
      <c r="J7734" s="372"/>
    </row>
    <row r="7735" spans="1:10" ht="15" customHeight="1" x14ac:dyDescent="0.2">
      <c r="A7735" s="8">
        <v>285</v>
      </c>
      <c r="B7735" s="360" t="s">
        <v>1298</v>
      </c>
      <c r="C7735" s="376" t="s">
        <v>422</v>
      </c>
      <c r="D7735" s="52">
        <v>13</v>
      </c>
      <c r="F7735" s="8" t="s">
        <v>1351</v>
      </c>
      <c r="G7735" s="8">
        <v>23</v>
      </c>
      <c r="I7735" s="8">
        <f t="shared" si="153"/>
        <v>36</v>
      </c>
      <c r="J7735" s="372"/>
    </row>
    <row r="7736" spans="1:10" ht="15" customHeight="1" x14ac:dyDescent="0.2">
      <c r="A7736" s="8">
        <v>284</v>
      </c>
      <c r="B7736" s="360" t="s">
        <v>1298</v>
      </c>
      <c r="C7736" s="376" t="s">
        <v>409</v>
      </c>
      <c r="D7736" s="52">
        <v>16</v>
      </c>
      <c r="F7736" s="8" t="s">
        <v>404</v>
      </c>
      <c r="G7736" s="8">
        <v>23</v>
      </c>
      <c r="I7736" s="8">
        <f t="shared" si="153"/>
        <v>39</v>
      </c>
      <c r="J7736" s="372"/>
    </row>
    <row r="7737" spans="1:10" ht="15" customHeight="1" x14ac:dyDescent="0.2">
      <c r="A7737" s="8">
        <v>283</v>
      </c>
      <c r="B7737" s="360" t="s">
        <v>1298</v>
      </c>
      <c r="C7737" s="376" t="s">
        <v>1347</v>
      </c>
      <c r="D7737" s="52">
        <v>27</v>
      </c>
      <c r="F7737" s="8" t="s">
        <v>1352</v>
      </c>
      <c r="G7737" s="8">
        <v>45</v>
      </c>
      <c r="I7737" s="8">
        <f t="shared" si="153"/>
        <v>72</v>
      </c>
      <c r="J7737" s="372"/>
    </row>
    <row r="7738" spans="1:10" ht="15" customHeight="1" x14ac:dyDescent="0.2">
      <c r="A7738" s="8">
        <v>282</v>
      </c>
      <c r="B7738" s="360" t="s">
        <v>1298</v>
      </c>
      <c r="C7738" s="376" t="s">
        <v>386</v>
      </c>
      <c r="D7738" s="52">
        <v>37</v>
      </c>
      <c r="F7738" s="8" t="s">
        <v>1353</v>
      </c>
      <c r="G7738" s="8">
        <v>38</v>
      </c>
      <c r="H7738" s="216" t="s">
        <v>4813</v>
      </c>
      <c r="I7738" s="8">
        <f t="shared" si="153"/>
        <v>75</v>
      </c>
      <c r="J7738" s="372"/>
    </row>
    <row r="7739" spans="1:10" ht="15" customHeight="1" x14ac:dyDescent="0.2">
      <c r="A7739" s="8">
        <v>281</v>
      </c>
      <c r="B7739" s="365" t="s">
        <v>1299</v>
      </c>
      <c r="C7739" s="52" t="s">
        <v>295</v>
      </c>
      <c r="D7739" s="52">
        <v>27</v>
      </c>
      <c r="F7739" s="8" t="s">
        <v>404</v>
      </c>
      <c r="G7739" s="8">
        <v>38</v>
      </c>
      <c r="I7739" s="8">
        <f t="shared" si="153"/>
        <v>65</v>
      </c>
      <c r="J7739" s="372"/>
    </row>
    <row r="7740" spans="1:10" ht="15" customHeight="1" x14ac:dyDescent="0.2">
      <c r="A7740" s="8">
        <v>280</v>
      </c>
      <c r="B7740" s="365" t="s">
        <v>1299</v>
      </c>
      <c r="C7740" s="8" t="s">
        <v>187</v>
      </c>
      <c r="D7740" s="8">
        <v>35</v>
      </c>
      <c r="F7740" s="52" t="s">
        <v>379</v>
      </c>
      <c r="G7740" s="52">
        <v>17</v>
      </c>
      <c r="I7740" s="8">
        <f t="shared" si="153"/>
        <v>52</v>
      </c>
      <c r="J7740" s="372"/>
    </row>
    <row r="7741" spans="1:10" ht="15" customHeight="1" x14ac:dyDescent="0.2">
      <c r="A7741" s="8">
        <v>279</v>
      </c>
      <c r="B7741" s="365" t="s">
        <v>1299</v>
      </c>
      <c r="C7741" s="52" t="s">
        <v>516</v>
      </c>
      <c r="D7741" s="52">
        <v>14</v>
      </c>
      <c r="F7741" s="8" t="s">
        <v>514</v>
      </c>
      <c r="G7741" s="8">
        <v>24</v>
      </c>
      <c r="I7741" s="8">
        <f t="shared" si="153"/>
        <v>38</v>
      </c>
      <c r="J7741" s="372"/>
    </row>
    <row r="7742" spans="1:10" ht="15" customHeight="1" x14ac:dyDescent="0.2">
      <c r="A7742" s="8">
        <v>278</v>
      </c>
      <c r="B7742" s="365" t="s">
        <v>1299</v>
      </c>
      <c r="C7742" s="52" t="s">
        <v>540</v>
      </c>
      <c r="D7742" s="52">
        <v>3</v>
      </c>
      <c r="F7742" s="8" t="s">
        <v>1323</v>
      </c>
      <c r="G7742" s="8">
        <v>23</v>
      </c>
      <c r="I7742" s="8">
        <f t="shared" si="153"/>
        <v>26</v>
      </c>
      <c r="J7742" s="372"/>
    </row>
    <row r="7743" spans="1:10" ht="15" customHeight="1" x14ac:dyDescent="0.2">
      <c r="A7743" s="8">
        <v>277</v>
      </c>
      <c r="B7743" s="365" t="s">
        <v>1299</v>
      </c>
      <c r="C7743" s="52" t="s">
        <v>1352</v>
      </c>
      <c r="D7743" s="52">
        <v>22</v>
      </c>
      <c r="F7743" s="8" t="s">
        <v>409</v>
      </c>
      <c r="G7743" s="8">
        <v>23</v>
      </c>
      <c r="I7743" s="8">
        <f t="shared" si="153"/>
        <v>45</v>
      </c>
      <c r="J7743" s="372"/>
    </row>
    <row r="7744" spans="1:10" ht="15" customHeight="1" x14ac:dyDescent="0.2">
      <c r="A7744" s="8">
        <v>276</v>
      </c>
      <c r="B7744" s="365" t="s">
        <v>1299</v>
      </c>
      <c r="C7744" s="52" t="s">
        <v>256</v>
      </c>
      <c r="D7744" s="52">
        <v>14</v>
      </c>
      <c r="F7744" s="8" t="s">
        <v>154</v>
      </c>
      <c r="G7744" s="8">
        <v>52</v>
      </c>
      <c r="H7744" s="216" t="s">
        <v>4809</v>
      </c>
      <c r="I7744" s="8">
        <f t="shared" si="153"/>
        <v>66</v>
      </c>
      <c r="J7744" s="372"/>
    </row>
    <row r="7745" spans="1:10" ht="15" customHeight="1" x14ac:dyDescent="0.2">
      <c r="A7745" s="8">
        <v>275</v>
      </c>
      <c r="B7745" s="365" t="s">
        <v>1299</v>
      </c>
      <c r="C7745" s="8" t="s">
        <v>1353</v>
      </c>
      <c r="D7745" s="8">
        <v>27</v>
      </c>
      <c r="F7745" s="52" t="s">
        <v>441</v>
      </c>
      <c r="G7745" s="52">
        <v>16</v>
      </c>
      <c r="I7745" s="8">
        <f t="shared" si="153"/>
        <v>43</v>
      </c>
      <c r="J7745" s="372"/>
    </row>
    <row r="7746" spans="1:10" ht="15" customHeight="1" x14ac:dyDescent="0.2">
      <c r="A7746" s="8">
        <v>274</v>
      </c>
      <c r="B7746" s="365" t="s">
        <v>1299</v>
      </c>
      <c r="C7746" s="8" t="s">
        <v>422</v>
      </c>
      <c r="D7746" s="8">
        <v>24</v>
      </c>
      <c r="F7746" s="52" t="s">
        <v>121</v>
      </c>
      <c r="G7746" s="52">
        <v>21</v>
      </c>
      <c r="I7746" s="8">
        <f t="shared" si="153"/>
        <v>45</v>
      </c>
      <c r="J7746" s="372"/>
    </row>
    <row r="7747" spans="1:10" ht="15" customHeight="1" x14ac:dyDescent="0.2">
      <c r="A7747" s="8">
        <v>273</v>
      </c>
      <c r="B7747" s="365" t="s">
        <v>1299</v>
      </c>
      <c r="C7747" s="52" t="s">
        <v>243</v>
      </c>
      <c r="D7747" s="52">
        <v>16</v>
      </c>
      <c r="F7747" s="8" t="s">
        <v>138</v>
      </c>
      <c r="G7747" s="8">
        <v>26</v>
      </c>
      <c r="I7747" s="8">
        <f t="shared" si="153"/>
        <v>42</v>
      </c>
      <c r="J7747" s="372"/>
    </row>
    <row r="7748" spans="1:10" ht="15" customHeight="1" x14ac:dyDescent="0.2">
      <c r="A7748" s="8">
        <v>272</v>
      </c>
      <c r="B7748" s="365" t="s">
        <v>1299</v>
      </c>
      <c r="C7748" s="52" t="s">
        <v>1355</v>
      </c>
      <c r="D7748" s="52">
        <v>31</v>
      </c>
      <c r="F7748" s="8" t="s">
        <v>1347</v>
      </c>
      <c r="G7748" s="8">
        <v>35</v>
      </c>
      <c r="I7748" s="8">
        <f t="shared" si="153"/>
        <v>66</v>
      </c>
      <c r="J7748" s="372"/>
    </row>
    <row r="7749" spans="1:10" ht="15" customHeight="1" x14ac:dyDescent="0.2">
      <c r="A7749" s="8">
        <v>271</v>
      </c>
      <c r="B7749" s="365" t="s">
        <v>1299</v>
      </c>
      <c r="C7749" s="52" t="s">
        <v>139</v>
      </c>
      <c r="D7749" s="52">
        <v>20</v>
      </c>
      <c r="F7749" s="8" t="s">
        <v>319</v>
      </c>
      <c r="G7749" s="8">
        <v>27</v>
      </c>
      <c r="I7749" s="8">
        <f t="shared" si="153"/>
        <v>47</v>
      </c>
      <c r="J7749" s="372"/>
    </row>
    <row r="7750" spans="1:10" ht="15" customHeight="1" x14ac:dyDescent="0.2">
      <c r="A7750" s="8">
        <v>270</v>
      </c>
      <c r="B7750" s="365" t="s">
        <v>1299</v>
      </c>
      <c r="C7750" s="8" t="s">
        <v>1351</v>
      </c>
      <c r="D7750" s="8">
        <v>20</v>
      </c>
      <c r="F7750" s="52" t="s">
        <v>397</v>
      </c>
      <c r="G7750" s="52">
        <v>10</v>
      </c>
      <c r="I7750" s="8">
        <f t="shared" si="153"/>
        <v>30</v>
      </c>
      <c r="J7750" s="372"/>
    </row>
    <row r="7751" spans="1:10" ht="15" customHeight="1" x14ac:dyDescent="0.2">
      <c r="A7751" s="8">
        <v>269</v>
      </c>
      <c r="B7751" s="365" t="s">
        <v>1299</v>
      </c>
      <c r="C7751" s="52" t="s">
        <v>8219</v>
      </c>
      <c r="D7751" s="52">
        <v>15</v>
      </c>
      <c r="F7751" s="8" t="s">
        <v>392</v>
      </c>
      <c r="G7751" s="8">
        <v>20</v>
      </c>
      <c r="I7751" s="8">
        <f t="shared" si="153"/>
        <v>35</v>
      </c>
      <c r="J7751" s="372"/>
    </row>
    <row r="7752" spans="1:10" ht="15" customHeight="1" x14ac:dyDescent="0.2">
      <c r="A7752" s="8">
        <v>268</v>
      </c>
      <c r="B7752" s="365" t="s">
        <v>1299</v>
      </c>
      <c r="C7752" s="52" t="s">
        <v>439</v>
      </c>
      <c r="D7752" s="52">
        <v>19</v>
      </c>
      <c r="F7752" s="8" t="s">
        <v>442</v>
      </c>
      <c r="G7752" s="8">
        <v>38</v>
      </c>
      <c r="I7752" s="8">
        <f t="shared" si="153"/>
        <v>57</v>
      </c>
      <c r="J7752" s="372"/>
    </row>
    <row r="7753" spans="1:10" ht="15" customHeight="1" x14ac:dyDescent="0.2">
      <c r="A7753" s="8">
        <v>267</v>
      </c>
      <c r="B7753" s="365" t="s">
        <v>1299</v>
      </c>
      <c r="C7753" s="52" t="s">
        <v>386</v>
      </c>
      <c r="D7753" s="52">
        <v>20</v>
      </c>
      <c r="F7753" s="8" t="s">
        <v>400</v>
      </c>
      <c r="G7753" s="8">
        <v>35</v>
      </c>
      <c r="I7753" s="8">
        <f t="shared" si="153"/>
        <v>55</v>
      </c>
      <c r="J7753" s="372"/>
    </row>
    <row r="7754" spans="1:10" ht="15" customHeight="1" x14ac:dyDescent="0.2">
      <c r="A7754" s="8">
        <v>266</v>
      </c>
      <c r="B7754" s="360" t="s">
        <v>1300</v>
      </c>
      <c r="C7754" s="377" t="s">
        <v>154</v>
      </c>
      <c r="D7754" s="8">
        <v>18</v>
      </c>
      <c r="F7754" s="52" t="s">
        <v>1353</v>
      </c>
      <c r="G7754" s="52">
        <v>9</v>
      </c>
      <c r="I7754" s="8">
        <f t="shared" si="153"/>
        <v>27</v>
      </c>
      <c r="J7754" s="372"/>
    </row>
    <row r="7755" spans="1:10" ht="15" customHeight="1" x14ac:dyDescent="0.2">
      <c r="A7755" s="8">
        <v>265</v>
      </c>
      <c r="B7755" s="360" t="s">
        <v>1300</v>
      </c>
      <c r="C7755" s="376" t="s">
        <v>442</v>
      </c>
      <c r="D7755" s="52">
        <v>24</v>
      </c>
      <c r="F7755" s="8" t="s">
        <v>256</v>
      </c>
      <c r="G7755" s="8">
        <v>26</v>
      </c>
      <c r="I7755" s="8">
        <f t="shared" si="153"/>
        <v>50</v>
      </c>
      <c r="J7755" s="372"/>
    </row>
    <row r="7756" spans="1:10" ht="15" customHeight="1" x14ac:dyDescent="0.2">
      <c r="A7756" s="8">
        <v>264</v>
      </c>
      <c r="B7756" s="360" t="s">
        <v>1300</v>
      </c>
      <c r="C7756" s="376" t="s">
        <v>514</v>
      </c>
      <c r="D7756" s="52">
        <v>21</v>
      </c>
      <c r="F7756" s="8" t="s">
        <v>409</v>
      </c>
      <c r="G7756" s="8">
        <v>34</v>
      </c>
      <c r="I7756" s="8">
        <f t="shared" si="153"/>
        <v>55</v>
      </c>
      <c r="J7756" s="372"/>
    </row>
    <row r="7757" spans="1:10" ht="15" customHeight="1" x14ac:dyDescent="0.2">
      <c r="A7757" s="8">
        <v>263</v>
      </c>
      <c r="B7757" s="360" t="s">
        <v>1300</v>
      </c>
      <c r="C7757" s="376" t="s">
        <v>138</v>
      </c>
      <c r="D7757" s="52">
        <v>17</v>
      </c>
      <c r="F7757" s="8" t="s">
        <v>516</v>
      </c>
      <c r="G7757" s="8">
        <v>31</v>
      </c>
      <c r="I7757" s="8">
        <f t="shared" si="153"/>
        <v>48</v>
      </c>
      <c r="J7757" s="372"/>
    </row>
    <row r="7758" spans="1:10" ht="15" customHeight="1" x14ac:dyDescent="0.2">
      <c r="A7758" s="8">
        <v>262</v>
      </c>
      <c r="B7758" s="360" t="s">
        <v>1300</v>
      </c>
      <c r="C7758" s="376" t="s">
        <v>1347</v>
      </c>
      <c r="D7758" s="52">
        <v>20</v>
      </c>
      <c r="F7758" s="8" t="s">
        <v>1323</v>
      </c>
      <c r="G7758" s="8">
        <v>21</v>
      </c>
      <c r="I7758" s="8">
        <f t="shared" si="153"/>
        <v>41</v>
      </c>
      <c r="J7758" s="372"/>
    </row>
    <row r="7759" spans="1:10" ht="15" customHeight="1" x14ac:dyDescent="0.2">
      <c r="A7759" s="8">
        <v>261</v>
      </c>
      <c r="B7759" s="360" t="s">
        <v>1300</v>
      </c>
      <c r="C7759" s="376" t="s">
        <v>439</v>
      </c>
      <c r="D7759" s="52">
        <v>10</v>
      </c>
      <c r="F7759" s="8" t="s">
        <v>187</v>
      </c>
      <c r="G7759" s="8">
        <v>35</v>
      </c>
      <c r="I7759" s="8">
        <f t="shared" si="153"/>
        <v>45</v>
      </c>
      <c r="J7759" s="372"/>
    </row>
    <row r="7760" spans="1:10" ht="15" customHeight="1" x14ac:dyDescent="0.2">
      <c r="A7760" s="8">
        <v>260</v>
      </c>
      <c r="B7760" s="360" t="s">
        <v>1300</v>
      </c>
      <c r="C7760" s="376" t="s">
        <v>404</v>
      </c>
      <c r="D7760" s="52">
        <v>31</v>
      </c>
      <c r="F7760" s="8" t="s">
        <v>752</v>
      </c>
      <c r="G7760" s="8">
        <v>35</v>
      </c>
      <c r="I7760" s="8">
        <f t="shared" si="153"/>
        <v>66</v>
      </c>
      <c r="J7760" s="372"/>
    </row>
    <row r="7761" spans="1:10" ht="15" customHeight="1" x14ac:dyDescent="0.2">
      <c r="A7761" s="8">
        <v>259</v>
      </c>
      <c r="B7761" s="360" t="s">
        <v>1300</v>
      </c>
      <c r="C7761" s="377" t="s">
        <v>295</v>
      </c>
      <c r="D7761" s="8">
        <v>45</v>
      </c>
      <c r="F7761" s="52" t="s">
        <v>441</v>
      </c>
      <c r="G7761" s="52">
        <v>14</v>
      </c>
      <c r="I7761" s="8">
        <f t="shared" si="153"/>
        <v>59</v>
      </c>
      <c r="J7761" s="372"/>
    </row>
    <row r="7762" spans="1:10" ht="15" customHeight="1" x14ac:dyDescent="0.2">
      <c r="A7762" s="8">
        <v>258</v>
      </c>
      <c r="B7762" s="360" t="s">
        <v>1300</v>
      </c>
      <c r="C7762" s="377" t="s">
        <v>1352</v>
      </c>
      <c r="D7762" s="8">
        <v>31</v>
      </c>
      <c r="F7762" s="52" t="s">
        <v>540</v>
      </c>
      <c r="G7762" s="52">
        <v>20</v>
      </c>
      <c r="I7762" s="8">
        <f t="shared" si="153"/>
        <v>51</v>
      </c>
      <c r="J7762" s="372"/>
    </row>
    <row r="7763" spans="1:10" ht="15" customHeight="1" x14ac:dyDescent="0.2">
      <c r="A7763" s="8">
        <v>257</v>
      </c>
      <c r="B7763" s="360" t="s">
        <v>1300</v>
      </c>
      <c r="C7763" s="377" t="s">
        <v>392</v>
      </c>
      <c r="D7763" s="8">
        <v>44</v>
      </c>
      <c r="F7763" s="52" t="s">
        <v>386</v>
      </c>
      <c r="G7763" s="52">
        <v>31</v>
      </c>
      <c r="I7763" s="8">
        <f t="shared" si="153"/>
        <v>75</v>
      </c>
      <c r="J7763" s="372"/>
    </row>
    <row r="7764" spans="1:10" ht="15" customHeight="1" x14ac:dyDescent="0.2">
      <c r="A7764" s="8">
        <v>256</v>
      </c>
      <c r="B7764" s="360" t="s">
        <v>1300</v>
      </c>
      <c r="C7764" s="376" t="s">
        <v>379</v>
      </c>
      <c r="D7764" s="52">
        <v>13</v>
      </c>
      <c r="F7764" s="8" t="s">
        <v>243</v>
      </c>
      <c r="G7764" s="8">
        <v>48</v>
      </c>
      <c r="H7764" s="216" t="s">
        <v>4814</v>
      </c>
      <c r="I7764" s="8">
        <f t="shared" si="153"/>
        <v>61</v>
      </c>
      <c r="J7764" s="372"/>
    </row>
    <row r="7765" spans="1:10" ht="15" customHeight="1" x14ac:dyDescent="0.2">
      <c r="A7765" s="8">
        <v>255</v>
      </c>
      <c r="B7765" s="360" t="s">
        <v>1300</v>
      </c>
      <c r="C7765" s="377" t="s">
        <v>121</v>
      </c>
      <c r="D7765" s="8">
        <v>34</v>
      </c>
      <c r="F7765" s="52" t="s">
        <v>397</v>
      </c>
      <c r="G7765" s="52">
        <v>7</v>
      </c>
      <c r="I7765" s="8">
        <f t="shared" si="153"/>
        <v>41</v>
      </c>
      <c r="J7765" s="372"/>
    </row>
    <row r="7766" spans="1:10" ht="15" customHeight="1" x14ac:dyDescent="0.2">
      <c r="A7766" s="8">
        <v>254</v>
      </c>
      <c r="B7766" s="360" t="s">
        <v>1300</v>
      </c>
      <c r="C7766" s="376" t="s">
        <v>319</v>
      </c>
      <c r="D7766" s="52">
        <v>21</v>
      </c>
      <c r="F7766" s="8" t="s">
        <v>1351</v>
      </c>
      <c r="G7766" s="8">
        <v>24</v>
      </c>
      <c r="I7766" s="8">
        <f t="shared" si="153"/>
        <v>45</v>
      </c>
      <c r="J7766" s="372"/>
    </row>
    <row r="7767" spans="1:10" ht="15" customHeight="1" x14ac:dyDescent="0.2">
      <c r="A7767" s="8">
        <v>253</v>
      </c>
      <c r="B7767" s="360" t="s">
        <v>1300</v>
      </c>
      <c r="C7767" s="377" t="s">
        <v>400</v>
      </c>
      <c r="D7767" s="8">
        <v>41</v>
      </c>
      <c r="F7767" s="52" t="s">
        <v>1355</v>
      </c>
      <c r="G7767" s="52">
        <v>12</v>
      </c>
      <c r="I7767" s="8">
        <f t="shared" si="153"/>
        <v>53</v>
      </c>
    </row>
    <row r="7768" spans="1:10" ht="15" customHeight="1" x14ac:dyDescent="0.2">
      <c r="A7768" s="8">
        <v>252</v>
      </c>
      <c r="B7768" s="360" t="s">
        <v>1300</v>
      </c>
      <c r="C7768" s="377" t="s">
        <v>139</v>
      </c>
      <c r="D7768" s="8">
        <v>20</v>
      </c>
      <c r="F7768" s="52" t="s">
        <v>422</v>
      </c>
      <c r="G7768" s="52">
        <v>13</v>
      </c>
      <c r="I7768" s="8">
        <f t="shared" si="153"/>
        <v>33</v>
      </c>
    </row>
    <row r="7769" spans="1:10" ht="15" customHeight="1" x14ac:dyDescent="0.2">
      <c r="A7769" s="8">
        <v>251</v>
      </c>
      <c r="B7769" s="373" t="s">
        <v>1301</v>
      </c>
      <c r="C7769" s="377" t="s">
        <v>404</v>
      </c>
      <c r="D7769" s="8">
        <v>27</v>
      </c>
      <c r="E7769" s="361">
        <v>1</v>
      </c>
      <c r="F7769" s="52" t="s">
        <v>121</v>
      </c>
      <c r="G7769" s="52">
        <v>10</v>
      </c>
      <c r="H7769" s="216" t="s">
        <v>1410</v>
      </c>
      <c r="I7769" s="8">
        <f t="shared" si="153"/>
        <v>37</v>
      </c>
      <c r="J7769" s="358">
        <v>42.47</v>
      </c>
    </row>
    <row r="7770" spans="1:10" ht="15" customHeight="1" x14ac:dyDescent="0.2">
      <c r="A7770" s="8">
        <v>250</v>
      </c>
      <c r="B7770" s="374" t="s">
        <v>1302</v>
      </c>
      <c r="C7770" s="52" t="s">
        <v>1323</v>
      </c>
      <c r="D7770" s="52">
        <v>10</v>
      </c>
      <c r="E7770" s="354"/>
      <c r="F7770" s="8" t="s">
        <v>404</v>
      </c>
      <c r="G7770" s="8">
        <v>24</v>
      </c>
      <c r="H7770" s="216" t="s">
        <v>1410</v>
      </c>
      <c r="I7770" s="8">
        <f t="shared" si="153"/>
        <v>34</v>
      </c>
    </row>
    <row r="7771" spans="1:10" ht="15" customHeight="1" x14ac:dyDescent="0.2">
      <c r="A7771" s="8">
        <v>249</v>
      </c>
      <c r="B7771" s="374" t="s">
        <v>1302</v>
      </c>
      <c r="C7771" s="52" t="s">
        <v>319</v>
      </c>
      <c r="D7771" s="52">
        <v>7</v>
      </c>
      <c r="E7771" s="354"/>
      <c r="F7771" s="8" t="s">
        <v>121</v>
      </c>
      <c r="G7771" s="8">
        <v>45</v>
      </c>
      <c r="I7771" s="8">
        <f t="shared" si="153"/>
        <v>52</v>
      </c>
    </row>
    <row r="7772" spans="1:10" ht="15" customHeight="1" x14ac:dyDescent="0.2">
      <c r="A7772" s="8">
        <v>248</v>
      </c>
      <c r="B7772" s="373" t="s">
        <v>1303</v>
      </c>
      <c r="C7772" s="377" t="s">
        <v>1323</v>
      </c>
      <c r="D7772" s="8">
        <v>54</v>
      </c>
      <c r="E7772" s="354"/>
      <c r="F7772" s="52" t="s">
        <v>154</v>
      </c>
      <c r="G7772" s="52">
        <v>0</v>
      </c>
      <c r="H7772" s="216" t="s">
        <v>1411</v>
      </c>
      <c r="I7772" s="8">
        <f t="shared" si="153"/>
        <v>54</v>
      </c>
    </row>
    <row r="7773" spans="1:10" ht="15" customHeight="1" x14ac:dyDescent="0.2">
      <c r="A7773" s="8">
        <v>247</v>
      </c>
      <c r="B7773" s="373" t="s">
        <v>1303</v>
      </c>
      <c r="C7773" s="376" t="s">
        <v>1352</v>
      </c>
      <c r="D7773" s="52">
        <v>3</v>
      </c>
      <c r="E7773" s="354"/>
      <c r="F7773" s="8" t="s">
        <v>319</v>
      </c>
      <c r="G7773" s="8">
        <v>37</v>
      </c>
      <c r="I7773" s="8">
        <f t="shared" ref="I7773:I7836" si="154">D7773+G7773</f>
        <v>40</v>
      </c>
    </row>
    <row r="7774" spans="1:10" ht="15" customHeight="1" x14ac:dyDescent="0.2">
      <c r="A7774" s="8">
        <v>246</v>
      </c>
      <c r="B7774" s="373" t="s">
        <v>1303</v>
      </c>
      <c r="C7774" s="376" t="s">
        <v>295</v>
      </c>
      <c r="D7774" s="52">
        <v>3</v>
      </c>
      <c r="E7774" s="354"/>
      <c r="F7774" s="8" t="s">
        <v>404</v>
      </c>
      <c r="G7774" s="8">
        <v>31</v>
      </c>
      <c r="I7774" s="8">
        <f t="shared" si="154"/>
        <v>34</v>
      </c>
    </row>
    <row r="7775" spans="1:10" ht="15" customHeight="1" x14ac:dyDescent="0.2">
      <c r="A7775" s="8">
        <v>245</v>
      </c>
      <c r="B7775" s="373" t="s">
        <v>1303</v>
      </c>
      <c r="C7775" s="376" t="s">
        <v>442</v>
      </c>
      <c r="D7775" s="52">
        <v>10</v>
      </c>
      <c r="E7775" s="354"/>
      <c r="F7775" s="8" t="s">
        <v>121</v>
      </c>
      <c r="G7775" s="8">
        <v>13</v>
      </c>
      <c r="I7775" s="8">
        <f t="shared" si="154"/>
        <v>23</v>
      </c>
    </row>
    <row r="7776" spans="1:10" ht="15" customHeight="1" x14ac:dyDescent="0.2">
      <c r="A7776" s="8">
        <v>244</v>
      </c>
      <c r="B7776" s="374" t="s">
        <v>1304</v>
      </c>
      <c r="C7776" s="52" t="s">
        <v>392</v>
      </c>
      <c r="D7776" s="52">
        <v>28</v>
      </c>
      <c r="E7776" s="354"/>
      <c r="F7776" s="8" t="s">
        <v>1323</v>
      </c>
      <c r="G7776" s="8">
        <v>30</v>
      </c>
      <c r="I7776" s="8">
        <f t="shared" si="154"/>
        <v>58</v>
      </c>
    </row>
    <row r="7777" spans="1:10" ht="15" customHeight="1" x14ac:dyDescent="0.2">
      <c r="A7777" s="8">
        <v>243</v>
      </c>
      <c r="B7777" s="374" t="s">
        <v>1304</v>
      </c>
      <c r="C7777" s="52" t="s">
        <v>409</v>
      </c>
      <c r="D7777" s="52">
        <v>17</v>
      </c>
      <c r="E7777" s="354"/>
      <c r="F7777" s="8" t="s">
        <v>1352</v>
      </c>
      <c r="G7777" s="8">
        <v>27</v>
      </c>
      <c r="I7777" s="8">
        <f t="shared" si="154"/>
        <v>44</v>
      </c>
    </row>
    <row r="7778" spans="1:10" ht="15" customHeight="1" x14ac:dyDescent="0.2">
      <c r="A7778" s="8">
        <v>242</v>
      </c>
      <c r="B7778" s="374" t="s">
        <v>1304</v>
      </c>
      <c r="C7778" s="52" t="s">
        <v>400</v>
      </c>
      <c r="D7778" s="52">
        <v>31</v>
      </c>
      <c r="E7778" s="354"/>
      <c r="F7778" s="8" t="s">
        <v>295</v>
      </c>
      <c r="G7778" s="8">
        <v>40</v>
      </c>
      <c r="H7778" s="216" t="s">
        <v>1412</v>
      </c>
      <c r="I7778" s="8">
        <f t="shared" si="154"/>
        <v>71</v>
      </c>
    </row>
    <row r="7779" spans="1:10" ht="15" customHeight="1" x14ac:dyDescent="0.2">
      <c r="A7779" s="8">
        <v>241</v>
      </c>
      <c r="B7779" s="374" t="s">
        <v>1304</v>
      </c>
      <c r="C7779" s="52" t="s">
        <v>516</v>
      </c>
      <c r="D7779" s="52">
        <v>7</v>
      </c>
      <c r="E7779" s="354"/>
      <c r="F7779" s="8" t="s">
        <v>442</v>
      </c>
      <c r="G7779" s="8">
        <v>27</v>
      </c>
      <c r="I7779" s="8">
        <f t="shared" si="154"/>
        <v>34</v>
      </c>
    </row>
    <row r="7780" spans="1:10" ht="15" customHeight="1" x14ac:dyDescent="0.2">
      <c r="A7780" s="8">
        <v>240</v>
      </c>
      <c r="B7780" s="373" t="s">
        <v>1305</v>
      </c>
      <c r="C7780" s="376" t="s">
        <v>397</v>
      </c>
      <c r="D7780" s="52">
        <v>23</v>
      </c>
      <c r="F7780" s="8" t="s">
        <v>121</v>
      </c>
      <c r="G7780" s="8">
        <v>31</v>
      </c>
      <c r="I7780" s="8">
        <f t="shared" si="154"/>
        <v>54</v>
      </c>
    </row>
    <row r="7781" spans="1:10" ht="15" customHeight="1" x14ac:dyDescent="0.2">
      <c r="A7781" s="8">
        <v>239</v>
      </c>
      <c r="B7781" s="373" t="s">
        <v>1305</v>
      </c>
      <c r="C7781" s="376" t="s">
        <v>256</v>
      </c>
      <c r="D7781" s="52">
        <v>17</v>
      </c>
      <c r="F7781" s="8" t="s">
        <v>295</v>
      </c>
      <c r="G7781" s="8">
        <v>34</v>
      </c>
      <c r="I7781" s="8">
        <f t="shared" si="154"/>
        <v>51</v>
      </c>
    </row>
    <row r="7782" spans="1:10" ht="15" customHeight="1" x14ac:dyDescent="0.2">
      <c r="A7782" s="8">
        <v>238</v>
      </c>
      <c r="B7782" s="373" t="s">
        <v>1305</v>
      </c>
      <c r="C7782" s="376" t="s">
        <v>516</v>
      </c>
      <c r="D7782" s="52">
        <v>24</v>
      </c>
      <c r="F7782" s="8" t="s">
        <v>319</v>
      </c>
      <c r="G7782" s="8">
        <v>31</v>
      </c>
      <c r="I7782" s="8">
        <f t="shared" si="154"/>
        <v>55</v>
      </c>
    </row>
    <row r="7783" spans="1:10" ht="15" customHeight="1" x14ac:dyDescent="0.2">
      <c r="A7783" s="8">
        <v>237</v>
      </c>
      <c r="B7783" s="373" t="s">
        <v>1305</v>
      </c>
      <c r="C7783" s="376" t="s">
        <v>514</v>
      </c>
      <c r="D7783" s="52">
        <v>7</v>
      </c>
      <c r="F7783" s="8" t="s">
        <v>154</v>
      </c>
      <c r="G7783" s="8">
        <v>47</v>
      </c>
      <c r="I7783" s="8">
        <f t="shared" si="154"/>
        <v>54</v>
      </c>
      <c r="J7783" s="372"/>
    </row>
    <row r="7784" spans="1:10" ht="15" customHeight="1" x14ac:dyDescent="0.2">
      <c r="A7784" s="8">
        <v>236</v>
      </c>
      <c r="B7784" s="373" t="s">
        <v>1305</v>
      </c>
      <c r="C7784" s="376" t="s">
        <v>540</v>
      </c>
      <c r="D7784" s="52">
        <v>24</v>
      </c>
      <c r="F7784" s="8" t="s">
        <v>400</v>
      </c>
      <c r="G7784" s="8">
        <v>33</v>
      </c>
      <c r="I7784" s="8">
        <f t="shared" si="154"/>
        <v>57</v>
      </c>
      <c r="J7784" s="372"/>
    </row>
    <row r="7785" spans="1:10" ht="15" customHeight="1" x14ac:dyDescent="0.2">
      <c r="A7785" s="8">
        <v>235</v>
      </c>
      <c r="B7785" s="373" t="s">
        <v>1305</v>
      </c>
      <c r="C7785" s="377" t="s">
        <v>441</v>
      </c>
      <c r="D7785" s="8">
        <v>19</v>
      </c>
      <c r="F7785" s="52" t="s">
        <v>379</v>
      </c>
      <c r="G7785" s="52">
        <v>10</v>
      </c>
      <c r="I7785" s="8">
        <f t="shared" si="154"/>
        <v>29</v>
      </c>
      <c r="J7785" s="372"/>
    </row>
    <row r="7786" spans="1:10" ht="15" customHeight="1" x14ac:dyDescent="0.2">
      <c r="A7786" s="8">
        <v>234</v>
      </c>
      <c r="B7786" s="373" t="s">
        <v>1305</v>
      </c>
      <c r="C7786" s="377" t="s">
        <v>404</v>
      </c>
      <c r="D7786" s="8">
        <v>24</v>
      </c>
      <c r="F7786" s="52" t="s">
        <v>1351</v>
      </c>
      <c r="G7786" s="52">
        <v>10</v>
      </c>
      <c r="I7786" s="8">
        <f t="shared" si="154"/>
        <v>34</v>
      </c>
      <c r="J7786" s="372"/>
    </row>
    <row r="7787" spans="1:10" ht="15" customHeight="1" x14ac:dyDescent="0.2">
      <c r="A7787" s="8">
        <v>233</v>
      </c>
      <c r="B7787" s="373" t="s">
        <v>1305</v>
      </c>
      <c r="C7787" s="377" t="s">
        <v>442</v>
      </c>
      <c r="D7787" s="8">
        <v>20</v>
      </c>
      <c r="F7787" s="52" t="s">
        <v>439</v>
      </c>
      <c r="G7787" s="52">
        <v>17</v>
      </c>
      <c r="I7787" s="8">
        <f t="shared" si="154"/>
        <v>37</v>
      </c>
      <c r="J7787" s="372"/>
    </row>
    <row r="7788" spans="1:10" ht="15" customHeight="1" x14ac:dyDescent="0.2">
      <c r="A7788" s="8">
        <v>232</v>
      </c>
      <c r="B7788" s="373" t="s">
        <v>1305</v>
      </c>
      <c r="C7788" s="377" t="s">
        <v>138</v>
      </c>
      <c r="D7788" s="8">
        <v>23</v>
      </c>
      <c r="F7788" s="52" t="s">
        <v>1323</v>
      </c>
      <c r="G7788" s="52">
        <v>10</v>
      </c>
      <c r="I7788" s="8">
        <f t="shared" si="154"/>
        <v>33</v>
      </c>
      <c r="J7788" s="372"/>
    </row>
    <row r="7789" spans="1:10" ht="15" customHeight="1" x14ac:dyDescent="0.2">
      <c r="A7789" s="8">
        <v>231</v>
      </c>
      <c r="B7789" s="373" t="s">
        <v>1305</v>
      </c>
      <c r="C7789" s="376" t="s">
        <v>392</v>
      </c>
      <c r="D7789" s="52">
        <v>27</v>
      </c>
      <c r="E7789" s="52" t="s">
        <v>777</v>
      </c>
      <c r="F7789" s="8" t="s">
        <v>752</v>
      </c>
      <c r="G7789" s="8">
        <v>30</v>
      </c>
      <c r="I7789" s="8">
        <f t="shared" si="154"/>
        <v>57</v>
      </c>
      <c r="J7789" s="372"/>
    </row>
    <row r="7790" spans="1:10" ht="15" customHeight="1" x14ac:dyDescent="0.2">
      <c r="A7790" s="8">
        <v>230</v>
      </c>
      <c r="B7790" s="373" t="s">
        <v>1305</v>
      </c>
      <c r="C7790" s="377" t="s">
        <v>386</v>
      </c>
      <c r="D7790" s="8">
        <v>26</v>
      </c>
      <c r="F7790" s="52" t="s">
        <v>8218</v>
      </c>
      <c r="G7790" s="52">
        <v>13</v>
      </c>
      <c r="I7790" s="8">
        <f t="shared" si="154"/>
        <v>39</v>
      </c>
      <c r="J7790" s="372"/>
    </row>
    <row r="7791" spans="1:10" ht="15" customHeight="1" x14ac:dyDescent="0.2">
      <c r="A7791" s="8">
        <v>229</v>
      </c>
      <c r="B7791" s="373" t="s">
        <v>1305</v>
      </c>
      <c r="C7791" s="376" t="s">
        <v>1347</v>
      </c>
      <c r="D7791" s="52">
        <v>31</v>
      </c>
      <c r="F7791" s="8" t="s">
        <v>515</v>
      </c>
      <c r="G7791" s="8">
        <v>38</v>
      </c>
      <c r="I7791" s="8">
        <f t="shared" si="154"/>
        <v>69</v>
      </c>
      <c r="J7791" s="372"/>
    </row>
    <row r="7792" spans="1:10" ht="15" customHeight="1" x14ac:dyDescent="0.2">
      <c r="A7792" s="8">
        <v>228</v>
      </c>
      <c r="B7792" s="373" t="s">
        <v>1305</v>
      </c>
      <c r="C7792" s="376" t="s">
        <v>243</v>
      </c>
      <c r="D7792" s="52">
        <v>10</v>
      </c>
      <c r="F7792" s="8" t="s">
        <v>1355</v>
      </c>
      <c r="G7792" s="8">
        <v>23</v>
      </c>
      <c r="I7792" s="8">
        <f t="shared" si="154"/>
        <v>33</v>
      </c>
      <c r="J7792" s="372"/>
    </row>
    <row r="7793" spans="1:10" ht="15" customHeight="1" x14ac:dyDescent="0.2">
      <c r="A7793" s="8">
        <v>227</v>
      </c>
      <c r="B7793" s="373" t="s">
        <v>1305</v>
      </c>
      <c r="C7793" s="376" t="s">
        <v>139</v>
      </c>
      <c r="D7793" s="52">
        <v>6</v>
      </c>
      <c r="F7793" s="8" t="s">
        <v>409</v>
      </c>
      <c r="G7793" s="8">
        <v>42</v>
      </c>
      <c r="H7793" s="216" t="s">
        <v>4815</v>
      </c>
      <c r="I7793" s="8">
        <f t="shared" si="154"/>
        <v>48</v>
      </c>
      <c r="J7793" s="372"/>
    </row>
    <row r="7794" spans="1:10" ht="15" customHeight="1" x14ac:dyDescent="0.2">
      <c r="A7794" s="8">
        <v>226</v>
      </c>
      <c r="B7794" s="373" t="s">
        <v>1305</v>
      </c>
      <c r="C7794" s="376" t="s">
        <v>1353</v>
      </c>
      <c r="D7794" s="52">
        <v>19</v>
      </c>
      <c r="F7794" s="8" t="s">
        <v>1352</v>
      </c>
      <c r="G7794" s="8">
        <v>23</v>
      </c>
      <c r="I7794" s="8">
        <f t="shared" si="154"/>
        <v>42</v>
      </c>
      <c r="J7794" s="372"/>
    </row>
    <row r="7795" spans="1:10" ht="15" customHeight="1" x14ac:dyDescent="0.2">
      <c r="A7795" s="8">
        <v>225</v>
      </c>
      <c r="B7795" s="374" t="s">
        <v>1306</v>
      </c>
      <c r="C7795" s="52" t="s">
        <v>319</v>
      </c>
      <c r="D7795" s="52">
        <v>13</v>
      </c>
      <c r="F7795" s="8" t="s">
        <v>138</v>
      </c>
      <c r="G7795" s="8">
        <v>20</v>
      </c>
      <c r="I7795" s="8">
        <f t="shared" si="154"/>
        <v>33</v>
      </c>
      <c r="J7795" s="372"/>
    </row>
    <row r="7796" spans="1:10" ht="15" customHeight="1" x14ac:dyDescent="0.2">
      <c r="A7796" s="8">
        <v>224</v>
      </c>
      <c r="B7796" s="374" t="s">
        <v>1306</v>
      </c>
      <c r="C7796" s="52" t="s">
        <v>121</v>
      </c>
      <c r="D7796" s="52">
        <v>24</v>
      </c>
      <c r="F7796" s="8" t="s">
        <v>1353</v>
      </c>
      <c r="G7796" s="8">
        <v>37</v>
      </c>
      <c r="I7796" s="8">
        <f t="shared" si="154"/>
        <v>61</v>
      </c>
      <c r="J7796" s="372"/>
    </row>
    <row r="7797" spans="1:10" ht="15" customHeight="1" x14ac:dyDescent="0.2">
      <c r="A7797" s="8">
        <v>223</v>
      </c>
      <c r="B7797" s="374" t="s">
        <v>1306</v>
      </c>
      <c r="C7797" s="52" t="s">
        <v>379</v>
      </c>
      <c r="D7797" s="52">
        <v>6</v>
      </c>
      <c r="F7797" s="8" t="s">
        <v>295</v>
      </c>
      <c r="G7797" s="8">
        <v>59</v>
      </c>
      <c r="H7797" s="216" t="s">
        <v>1458</v>
      </c>
      <c r="I7797" s="8">
        <f t="shared" si="154"/>
        <v>65</v>
      </c>
      <c r="J7797" s="372"/>
    </row>
    <row r="7798" spans="1:10" ht="15" customHeight="1" x14ac:dyDescent="0.2">
      <c r="A7798" s="8">
        <v>222</v>
      </c>
      <c r="B7798" s="374" t="s">
        <v>1306</v>
      </c>
      <c r="C7798" s="52" t="s">
        <v>1355</v>
      </c>
      <c r="D7798" s="52">
        <v>20</v>
      </c>
      <c r="F7798" s="8" t="s">
        <v>154</v>
      </c>
      <c r="G7798" s="8">
        <v>30</v>
      </c>
      <c r="I7798" s="8">
        <f t="shared" si="154"/>
        <v>50</v>
      </c>
      <c r="J7798" s="372"/>
    </row>
    <row r="7799" spans="1:10" ht="15" customHeight="1" x14ac:dyDescent="0.2">
      <c r="A7799" s="8">
        <v>221</v>
      </c>
      <c r="B7799" s="374" t="s">
        <v>1306</v>
      </c>
      <c r="C7799" s="52" t="s">
        <v>515</v>
      </c>
      <c r="D7799" s="52">
        <v>20</v>
      </c>
      <c r="F7799" s="8" t="s">
        <v>516</v>
      </c>
      <c r="G7799" s="8">
        <v>33</v>
      </c>
      <c r="I7799" s="8">
        <f t="shared" si="154"/>
        <v>53</v>
      </c>
      <c r="J7799" s="372"/>
    </row>
    <row r="7800" spans="1:10" ht="15" customHeight="1" x14ac:dyDescent="0.2">
      <c r="A7800" s="8">
        <v>220</v>
      </c>
      <c r="B7800" s="374" t="s">
        <v>1306</v>
      </c>
      <c r="C7800" s="8" t="s">
        <v>409</v>
      </c>
      <c r="D7800" s="8">
        <v>20</v>
      </c>
      <c r="F7800" s="52" t="s">
        <v>514</v>
      </c>
      <c r="G7800" s="52">
        <v>13</v>
      </c>
      <c r="I7800" s="8">
        <f t="shared" si="154"/>
        <v>33</v>
      </c>
      <c r="J7800" s="372"/>
    </row>
    <row r="7801" spans="1:10" ht="15" customHeight="1" x14ac:dyDescent="0.2">
      <c r="A7801" s="8">
        <v>219</v>
      </c>
      <c r="B7801" s="374" t="s">
        <v>1306</v>
      </c>
      <c r="C7801" s="52" t="s">
        <v>1352</v>
      </c>
      <c r="D7801" s="52">
        <v>7</v>
      </c>
      <c r="F7801" s="8" t="s">
        <v>392</v>
      </c>
      <c r="G7801" s="8">
        <v>36</v>
      </c>
      <c r="I7801" s="8">
        <f t="shared" si="154"/>
        <v>43</v>
      </c>
      <c r="J7801" s="372"/>
    </row>
    <row r="7802" spans="1:10" ht="15" customHeight="1" x14ac:dyDescent="0.2">
      <c r="A7802" s="8">
        <v>218</v>
      </c>
      <c r="B7802" s="374" t="s">
        <v>1306</v>
      </c>
      <c r="C7802" s="52" t="s">
        <v>400</v>
      </c>
      <c r="D7802" s="52">
        <v>17</v>
      </c>
      <c r="F7802" s="8" t="s">
        <v>442</v>
      </c>
      <c r="G7802" s="8">
        <v>20</v>
      </c>
      <c r="I7802" s="8">
        <f t="shared" si="154"/>
        <v>37</v>
      </c>
      <c r="J7802" s="372"/>
    </row>
    <row r="7803" spans="1:10" ht="15" customHeight="1" x14ac:dyDescent="0.2">
      <c r="A7803" s="8">
        <v>217</v>
      </c>
      <c r="B7803" s="374" t="s">
        <v>1306</v>
      </c>
      <c r="C7803" s="52" t="s">
        <v>540</v>
      </c>
      <c r="D7803" s="52">
        <v>17</v>
      </c>
      <c r="F7803" s="8" t="s">
        <v>1347</v>
      </c>
      <c r="G7803" s="8">
        <v>20</v>
      </c>
      <c r="I7803" s="8">
        <f t="shared" si="154"/>
        <v>37</v>
      </c>
      <c r="J7803" s="372"/>
    </row>
    <row r="7804" spans="1:10" ht="15" customHeight="1" x14ac:dyDescent="0.2">
      <c r="A7804" s="8">
        <v>216</v>
      </c>
      <c r="B7804" s="374" t="s">
        <v>1306</v>
      </c>
      <c r="C7804" s="52" t="s">
        <v>139</v>
      </c>
      <c r="D7804" s="52">
        <v>3</v>
      </c>
      <c r="F7804" s="8" t="s">
        <v>441</v>
      </c>
      <c r="G7804" s="8">
        <v>10</v>
      </c>
      <c r="I7804" s="8">
        <f t="shared" si="154"/>
        <v>13</v>
      </c>
      <c r="J7804" s="372"/>
    </row>
    <row r="7805" spans="1:10" ht="15" customHeight="1" x14ac:dyDescent="0.2">
      <c r="A7805" s="8">
        <v>215</v>
      </c>
      <c r="B7805" s="374" t="s">
        <v>1306</v>
      </c>
      <c r="C7805" s="8" t="s">
        <v>1351</v>
      </c>
      <c r="D7805" s="8">
        <v>39</v>
      </c>
      <c r="F7805" s="52" t="s">
        <v>397</v>
      </c>
      <c r="G7805" s="52">
        <v>31</v>
      </c>
      <c r="I7805" s="8">
        <f t="shared" si="154"/>
        <v>70</v>
      </c>
      <c r="J7805" s="372"/>
    </row>
    <row r="7806" spans="1:10" ht="15" customHeight="1" x14ac:dyDescent="0.2">
      <c r="A7806" s="8">
        <v>214</v>
      </c>
      <c r="B7806" s="374" t="s">
        <v>1306</v>
      </c>
      <c r="C7806" s="8" t="s">
        <v>8218</v>
      </c>
      <c r="D7806" s="8">
        <v>27</v>
      </c>
      <c r="F7806" s="52" t="s">
        <v>752</v>
      </c>
      <c r="G7806" s="52">
        <v>13</v>
      </c>
      <c r="I7806" s="8">
        <f t="shared" si="154"/>
        <v>40</v>
      </c>
      <c r="J7806" s="372"/>
    </row>
    <row r="7807" spans="1:10" ht="15" customHeight="1" x14ac:dyDescent="0.2">
      <c r="A7807" s="8">
        <v>213</v>
      </c>
      <c r="B7807" s="374" t="s">
        <v>1306</v>
      </c>
      <c r="C7807" s="8" t="s">
        <v>1323</v>
      </c>
      <c r="D7807" s="8">
        <v>24</v>
      </c>
      <c r="F7807" s="52" t="s">
        <v>386</v>
      </c>
      <c r="G7807" s="52">
        <v>17</v>
      </c>
      <c r="I7807" s="8">
        <f t="shared" si="154"/>
        <v>41</v>
      </c>
      <c r="J7807" s="372"/>
    </row>
    <row r="7808" spans="1:10" ht="15" customHeight="1" x14ac:dyDescent="0.2">
      <c r="A7808" s="8">
        <v>212</v>
      </c>
      <c r="B7808" s="374" t="s">
        <v>1306</v>
      </c>
      <c r="C7808" s="8" t="s">
        <v>404</v>
      </c>
      <c r="D7808" s="8">
        <v>41</v>
      </c>
      <c r="F7808" s="52" t="s">
        <v>256</v>
      </c>
      <c r="G7808" s="52">
        <v>16</v>
      </c>
      <c r="I7808" s="8">
        <f t="shared" si="154"/>
        <v>57</v>
      </c>
      <c r="J7808" s="372"/>
    </row>
    <row r="7809" spans="1:10" ht="15" customHeight="1" x14ac:dyDescent="0.2">
      <c r="A7809" s="8">
        <v>211</v>
      </c>
      <c r="B7809" s="374" t="s">
        <v>1306</v>
      </c>
      <c r="C7809" s="52" t="s">
        <v>439</v>
      </c>
      <c r="D7809" s="52">
        <v>17</v>
      </c>
      <c r="F7809" s="8" t="s">
        <v>243</v>
      </c>
      <c r="G7809" s="8">
        <v>38</v>
      </c>
      <c r="I7809" s="8">
        <f t="shared" si="154"/>
        <v>55</v>
      </c>
      <c r="J7809" s="372"/>
    </row>
    <row r="7810" spans="1:10" ht="15" customHeight="1" x14ac:dyDescent="0.2">
      <c r="A7810" s="8">
        <v>210</v>
      </c>
      <c r="B7810" s="373" t="s">
        <v>1307</v>
      </c>
      <c r="C7810" s="376" t="s">
        <v>386</v>
      </c>
      <c r="D7810" s="52">
        <v>14</v>
      </c>
      <c r="F7810" s="8" t="s">
        <v>400</v>
      </c>
      <c r="G7810" s="8">
        <v>28</v>
      </c>
      <c r="I7810" s="8">
        <f t="shared" si="154"/>
        <v>42</v>
      </c>
      <c r="J7810" s="372"/>
    </row>
    <row r="7811" spans="1:10" ht="15" customHeight="1" x14ac:dyDescent="0.2">
      <c r="A7811" s="8">
        <v>209</v>
      </c>
      <c r="B7811" s="373" t="s">
        <v>1307</v>
      </c>
      <c r="C7811" s="377" t="s">
        <v>439</v>
      </c>
      <c r="D7811" s="8">
        <v>30</v>
      </c>
      <c r="E7811" s="52" t="s">
        <v>777</v>
      </c>
      <c r="F7811" s="52" t="s">
        <v>138</v>
      </c>
      <c r="G7811" s="52">
        <v>24</v>
      </c>
      <c r="I7811" s="8">
        <f t="shared" si="154"/>
        <v>54</v>
      </c>
      <c r="J7811" s="372"/>
    </row>
    <row r="7812" spans="1:10" ht="15" customHeight="1" x14ac:dyDescent="0.2">
      <c r="A7812" s="8">
        <v>208</v>
      </c>
      <c r="B7812" s="373" t="s">
        <v>1307</v>
      </c>
      <c r="C7812" s="376" t="s">
        <v>295</v>
      </c>
      <c r="D7812" s="52">
        <v>15</v>
      </c>
      <c r="F7812" s="8" t="s">
        <v>139</v>
      </c>
      <c r="G7812" s="8">
        <v>20</v>
      </c>
      <c r="I7812" s="8">
        <f t="shared" si="154"/>
        <v>35</v>
      </c>
      <c r="J7812" s="372"/>
    </row>
    <row r="7813" spans="1:10" ht="15" customHeight="1" x14ac:dyDescent="0.2">
      <c r="A7813" s="8">
        <v>207</v>
      </c>
      <c r="B7813" s="373" t="s">
        <v>1307</v>
      </c>
      <c r="C7813" s="376" t="s">
        <v>1353</v>
      </c>
      <c r="D7813" s="52">
        <v>14</v>
      </c>
      <c r="F7813" s="8" t="s">
        <v>8218</v>
      </c>
      <c r="G7813" s="8">
        <v>27</v>
      </c>
      <c r="I7813" s="8">
        <f t="shared" si="154"/>
        <v>41</v>
      </c>
      <c r="J7813" s="372"/>
    </row>
    <row r="7814" spans="1:10" ht="15" customHeight="1" x14ac:dyDescent="0.2">
      <c r="A7814" s="8">
        <v>206</v>
      </c>
      <c r="B7814" s="373" t="s">
        <v>1307</v>
      </c>
      <c r="C7814" s="376" t="s">
        <v>514</v>
      </c>
      <c r="D7814" s="52">
        <v>6</v>
      </c>
      <c r="F7814" s="8" t="s">
        <v>516</v>
      </c>
      <c r="G7814" s="8">
        <v>21</v>
      </c>
      <c r="I7814" s="8">
        <f t="shared" si="154"/>
        <v>27</v>
      </c>
      <c r="J7814" s="372"/>
    </row>
    <row r="7815" spans="1:10" ht="15" customHeight="1" x14ac:dyDescent="0.2">
      <c r="A7815" s="8">
        <v>205</v>
      </c>
      <c r="B7815" s="373" t="s">
        <v>1307</v>
      </c>
      <c r="C7815" s="376" t="s">
        <v>256</v>
      </c>
      <c r="D7815" s="52">
        <v>7</v>
      </c>
      <c r="F7815" s="8" t="s">
        <v>1347</v>
      </c>
      <c r="G7815" s="8">
        <v>45</v>
      </c>
      <c r="I7815" s="8">
        <f t="shared" si="154"/>
        <v>52</v>
      </c>
      <c r="J7815" s="372"/>
    </row>
    <row r="7816" spans="1:10" ht="15" customHeight="1" x14ac:dyDescent="0.2">
      <c r="A7816" s="8">
        <v>204</v>
      </c>
      <c r="B7816" s="373" t="s">
        <v>1307</v>
      </c>
      <c r="C7816" s="376" t="s">
        <v>1352</v>
      </c>
      <c r="D7816" s="52">
        <v>9</v>
      </c>
      <c r="F7816" s="8" t="s">
        <v>121</v>
      </c>
      <c r="G7816" s="8">
        <v>34</v>
      </c>
      <c r="I7816" s="8">
        <f t="shared" si="154"/>
        <v>43</v>
      </c>
      <c r="J7816" s="372"/>
    </row>
    <row r="7817" spans="1:10" ht="15" customHeight="1" x14ac:dyDescent="0.2">
      <c r="A7817" s="8">
        <v>203</v>
      </c>
      <c r="B7817" s="373" t="s">
        <v>1307</v>
      </c>
      <c r="C7817" s="376" t="s">
        <v>397</v>
      </c>
      <c r="D7817" s="52">
        <v>3</v>
      </c>
      <c r="F7817" s="8" t="s">
        <v>404</v>
      </c>
      <c r="G7817" s="8">
        <v>56</v>
      </c>
      <c r="I7817" s="8">
        <f t="shared" si="154"/>
        <v>59</v>
      </c>
      <c r="J7817" s="372"/>
    </row>
    <row r="7818" spans="1:10" ht="15" customHeight="1" x14ac:dyDescent="0.2">
      <c r="A7818" s="8">
        <v>202</v>
      </c>
      <c r="B7818" s="373" t="s">
        <v>1307</v>
      </c>
      <c r="C7818" s="377" t="s">
        <v>409</v>
      </c>
      <c r="D7818" s="8">
        <v>24</v>
      </c>
      <c r="F7818" s="52" t="s">
        <v>243</v>
      </c>
      <c r="G7818" s="52">
        <v>17</v>
      </c>
      <c r="I7818" s="8">
        <f t="shared" si="154"/>
        <v>41</v>
      </c>
      <c r="J7818" s="372"/>
    </row>
    <row r="7819" spans="1:10" ht="15" customHeight="1" x14ac:dyDescent="0.2">
      <c r="A7819" s="8">
        <v>201</v>
      </c>
      <c r="B7819" s="373" t="s">
        <v>1307</v>
      </c>
      <c r="C7819" s="377" t="s">
        <v>442</v>
      </c>
      <c r="D7819" s="8">
        <v>34</v>
      </c>
      <c r="F7819" s="52" t="s">
        <v>540</v>
      </c>
      <c r="G7819" s="52">
        <v>21</v>
      </c>
      <c r="I7819" s="8">
        <f t="shared" si="154"/>
        <v>55</v>
      </c>
      <c r="J7819" s="372"/>
    </row>
    <row r="7820" spans="1:10" ht="15" customHeight="1" x14ac:dyDescent="0.2">
      <c r="A7820" s="8">
        <v>200</v>
      </c>
      <c r="B7820" s="373" t="s">
        <v>1307</v>
      </c>
      <c r="C7820" s="377" t="s">
        <v>319</v>
      </c>
      <c r="D7820" s="8">
        <v>30</v>
      </c>
      <c r="F7820" s="52" t="s">
        <v>441</v>
      </c>
      <c r="G7820" s="52">
        <v>13</v>
      </c>
      <c r="I7820" s="8">
        <f t="shared" si="154"/>
        <v>43</v>
      </c>
      <c r="J7820" s="372"/>
    </row>
    <row r="7821" spans="1:10" ht="15" customHeight="1" x14ac:dyDescent="0.2">
      <c r="A7821" s="8">
        <v>199</v>
      </c>
      <c r="B7821" s="373" t="s">
        <v>1307</v>
      </c>
      <c r="C7821" s="376" t="s">
        <v>1351</v>
      </c>
      <c r="D7821" s="52">
        <v>13</v>
      </c>
      <c r="F7821" s="8" t="s">
        <v>515</v>
      </c>
      <c r="G7821" s="8">
        <v>37</v>
      </c>
      <c r="I7821" s="8">
        <f t="shared" si="154"/>
        <v>50</v>
      </c>
      <c r="J7821" s="372"/>
    </row>
    <row r="7822" spans="1:10" ht="15" customHeight="1" x14ac:dyDescent="0.2">
      <c r="A7822" s="8">
        <v>198</v>
      </c>
      <c r="B7822" s="373" t="s">
        <v>1307</v>
      </c>
      <c r="C7822" s="52" t="s">
        <v>8219</v>
      </c>
      <c r="D7822" s="52">
        <v>13</v>
      </c>
      <c r="F7822" s="8" t="s">
        <v>392</v>
      </c>
      <c r="G7822" s="8">
        <v>16</v>
      </c>
      <c r="I7822" s="8">
        <f t="shared" si="154"/>
        <v>29</v>
      </c>
      <c r="J7822" s="372"/>
    </row>
    <row r="7823" spans="1:10" ht="15" customHeight="1" x14ac:dyDescent="0.2">
      <c r="A7823" s="8">
        <v>197</v>
      </c>
      <c r="B7823" s="373" t="s">
        <v>1307</v>
      </c>
      <c r="C7823" s="377" t="s">
        <v>1323</v>
      </c>
      <c r="D7823" s="8">
        <v>48</v>
      </c>
      <c r="F7823" s="52" t="s">
        <v>1355</v>
      </c>
      <c r="G7823" s="52">
        <v>0</v>
      </c>
      <c r="H7823" s="216" t="s">
        <v>4811</v>
      </c>
      <c r="I7823" s="8">
        <f t="shared" si="154"/>
        <v>48</v>
      </c>
      <c r="J7823" s="372"/>
    </row>
    <row r="7824" spans="1:10" ht="15" customHeight="1" x14ac:dyDescent="0.2">
      <c r="A7824" s="8">
        <v>196</v>
      </c>
      <c r="B7824" s="373" t="s">
        <v>1307</v>
      </c>
      <c r="C7824" s="377" t="s">
        <v>154</v>
      </c>
      <c r="D7824" s="8">
        <v>45</v>
      </c>
      <c r="F7824" s="52" t="s">
        <v>379</v>
      </c>
      <c r="G7824" s="52">
        <v>6</v>
      </c>
      <c r="I7824" s="8">
        <f t="shared" si="154"/>
        <v>51</v>
      </c>
      <c r="J7824" s="372"/>
    </row>
    <row r="7825" spans="1:10" ht="15" customHeight="1" x14ac:dyDescent="0.2">
      <c r="A7825" s="8">
        <v>195</v>
      </c>
      <c r="B7825" s="374" t="s">
        <v>1308</v>
      </c>
      <c r="C7825" s="52" t="s">
        <v>392</v>
      </c>
      <c r="D7825" s="52">
        <v>13</v>
      </c>
      <c r="F7825" s="8" t="s">
        <v>404</v>
      </c>
      <c r="G7825" s="8">
        <v>38</v>
      </c>
      <c r="I7825" s="8">
        <f t="shared" si="154"/>
        <v>51</v>
      </c>
      <c r="J7825" s="372"/>
    </row>
    <row r="7826" spans="1:10" ht="15" customHeight="1" x14ac:dyDescent="0.2">
      <c r="A7826" s="8">
        <v>194</v>
      </c>
      <c r="B7826" s="374" t="s">
        <v>1308</v>
      </c>
      <c r="C7826" s="52" t="s">
        <v>8219</v>
      </c>
      <c r="D7826" s="52">
        <v>13</v>
      </c>
      <c r="F7826" s="8" t="s">
        <v>1353</v>
      </c>
      <c r="G7826" s="8">
        <v>23</v>
      </c>
      <c r="I7826" s="8">
        <f t="shared" si="154"/>
        <v>36</v>
      </c>
      <c r="J7826" s="372"/>
    </row>
    <row r="7827" spans="1:10" ht="15" customHeight="1" x14ac:dyDescent="0.2">
      <c r="A7827" s="8">
        <v>193</v>
      </c>
      <c r="B7827" s="374" t="s">
        <v>1308</v>
      </c>
      <c r="C7827" s="52" t="s">
        <v>8218</v>
      </c>
      <c r="D7827" s="52">
        <v>7</v>
      </c>
      <c r="F7827" s="8" t="s">
        <v>1352</v>
      </c>
      <c r="G7827" s="8">
        <v>35</v>
      </c>
      <c r="I7827" s="8">
        <f t="shared" si="154"/>
        <v>42</v>
      </c>
      <c r="J7827" s="372"/>
    </row>
    <row r="7828" spans="1:10" ht="15" customHeight="1" x14ac:dyDescent="0.2">
      <c r="A7828" s="8">
        <v>192</v>
      </c>
      <c r="B7828" s="374" t="s">
        <v>1308</v>
      </c>
      <c r="C7828" s="52" t="s">
        <v>138</v>
      </c>
      <c r="D7828" s="52">
        <v>21</v>
      </c>
      <c r="F7828" s="8" t="s">
        <v>409</v>
      </c>
      <c r="G7828" s="8">
        <v>26</v>
      </c>
      <c r="I7828" s="8">
        <f t="shared" si="154"/>
        <v>47</v>
      </c>
      <c r="J7828" s="372"/>
    </row>
    <row r="7829" spans="1:10" ht="15" customHeight="1" x14ac:dyDescent="0.2">
      <c r="A7829" s="8">
        <v>191</v>
      </c>
      <c r="B7829" s="374" t="s">
        <v>1308</v>
      </c>
      <c r="C7829" s="52" t="s">
        <v>139</v>
      </c>
      <c r="D7829" s="52">
        <v>13</v>
      </c>
      <c r="E7829" s="52" t="s">
        <v>777</v>
      </c>
      <c r="F7829" s="8" t="s">
        <v>319</v>
      </c>
      <c r="G7829" s="8">
        <v>16</v>
      </c>
      <c r="I7829" s="8">
        <f t="shared" si="154"/>
        <v>29</v>
      </c>
      <c r="J7829" s="372"/>
    </row>
    <row r="7830" spans="1:10" ht="15" customHeight="1" x14ac:dyDescent="0.2">
      <c r="A7830" s="8">
        <v>190</v>
      </c>
      <c r="B7830" s="374" t="s">
        <v>1308</v>
      </c>
      <c r="C7830" s="52" t="s">
        <v>441</v>
      </c>
      <c r="D7830" s="52">
        <v>14</v>
      </c>
      <c r="F7830" s="8" t="s">
        <v>154</v>
      </c>
      <c r="G7830" s="8">
        <v>24</v>
      </c>
      <c r="I7830" s="8">
        <f t="shared" si="154"/>
        <v>38</v>
      </c>
      <c r="J7830" s="372"/>
    </row>
    <row r="7831" spans="1:10" ht="15" customHeight="1" x14ac:dyDescent="0.2">
      <c r="A7831" s="8">
        <v>189</v>
      </c>
      <c r="B7831" s="374" t="s">
        <v>1308</v>
      </c>
      <c r="C7831" s="52" t="s">
        <v>516</v>
      </c>
      <c r="D7831" s="52">
        <v>23</v>
      </c>
      <c r="F7831" s="8" t="s">
        <v>439</v>
      </c>
      <c r="G7831" s="8">
        <v>44</v>
      </c>
      <c r="H7831" s="216" t="s">
        <v>4816</v>
      </c>
      <c r="I7831" s="8">
        <f t="shared" si="154"/>
        <v>67</v>
      </c>
      <c r="J7831" s="372"/>
    </row>
    <row r="7832" spans="1:10" ht="15" customHeight="1" x14ac:dyDescent="0.2">
      <c r="A7832" s="8">
        <v>188</v>
      </c>
      <c r="B7832" s="374" t="s">
        <v>1308</v>
      </c>
      <c r="C7832" s="52" t="s">
        <v>400</v>
      </c>
      <c r="D7832" s="52">
        <v>24</v>
      </c>
      <c r="F7832" s="8" t="s">
        <v>1347</v>
      </c>
      <c r="G7832" s="8">
        <v>31</v>
      </c>
      <c r="I7832" s="8">
        <f t="shared" si="154"/>
        <v>55</v>
      </c>
      <c r="J7832" s="372"/>
    </row>
    <row r="7833" spans="1:10" ht="15" customHeight="1" x14ac:dyDescent="0.2">
      <c r="A7833" s="8">
        <v>187</v>
      </c>
      <c r="B7833" s="374" t="s">
        <v>1308</v>
      </c>
      <c r="C7833" s="8" t="s">
        <v>514</v>
      </c>
      <c r="D7833" s="8">
        <v>7</v>
      </c>
      <c r="F7833" s="52" t="s">
        <v>256</v>
      </c>
      <c r="G7833" s="52">
        <v>3</v>
      </c>
      <c r="I7833" s="8">
        <f t="shared" si="154"/>
        <v>10</v>
      </c>
      <c r="J7833" s="372"/>
    </row>
    <row r="7834" spans="1:10" ht="15" customHeight="1" x14ac:dyDescent="0.2">
      <c r="A7834" s="8">
        <v>186</v>
      </c>
      <c r="B7834" s="374" t="s">
        <v>1308</v>
      </c>
      <c r="C7834" s="8" t="s">
        <v>442</v>
      </c>
      <c r="D7834" s="8">
        <v>20</v>
      </c>
      <c r="F7834" s="52" t="s">
        <v>397</v>
      </c>
      <c r="G7834" s="52">
        <v>0</v>
      </c>
      <c r="I7834" s="8">
        <f t="shared" si="154"/>
        <v>20</v>
      </c>
      <c r="J7834" s="372"/>
    </row>
    <row r="7835" spans="1:10" ht="15" customHeight="1" x14ac:dyDescent="0.2">
      <c r="A7835" s="8">
        <v>185</v>
      </c>
      <c r="B7835" s="374" t="s">
        <v>1308</v>
      </c>
      <c r="C7835" s="52" t="s">
        <v>515</v>
      </c>
      <c r="D7835" s="52">
        <v>16</v>
      </c>
      <c r="F7835" s="8" t="s">
        <v>1323</v>
      </c>
      <c r="G7835" s="8">
        <v>34</v>
      </c>
      <c r="I7835" s="8">
        <f t="shared" si="154"/>
        <v>50</v>
      </c>
      <c r="J7835" s="372"/>
    </row>
    <row r="7836" spans="1:10" ht="15" customHeight="1" x14ac:dyDescent="0.2">
      <c r="A7836" s="8">
        <v>184</v>
      </c>
      <c r="B7836" s="374" t="s">
        <v>1308</v>
      </c>
      <c r="C7836" s="52" t="s">
        <v>386</v>
      </c>
      <c r="D7836" s="52">
        <v>14</v>
      </c>
      <c r="F7836" s="8" t="s">
        <v>121</v>
      </c>
      <c r="G7836" s="8">
        <v>28</v>
      </c>
      <c r="I7836" s="8">
        <f t="shared" si="154"/>
        <v>42</v>
      </c>
      <c r="J7836" s="372"/>
    </row>
    <row r="7837" spans="1:10" ht="15" customHeight="1" x14ac:dyDescent="0.2">
      <c r="A7837" s="8">
        <v>183</v>
      </c>
      <c r="B7837" s="374" t="s">
        <v>1308</v>
      </c>
      <c r="C7837" s="8" t="s">
        <v>295</v>
      </c>
      <c r="D7837" s="8">
        <v>27</v>
      </c>
      <c r="F7837" s="52" t="s">
        <v>1355</v>
      </c>
      <c r="G7837" s="52">
        <v>16</v>
      </c>
      <c r="I7837" s="8">
        <f t="shared" ref="I7837:I7900" si="155">D7837+G7837</f>
        <v>43</v>
      </c>
      <c r="J7837" s="372"/>
    </row>
    <row r="7838" spans="1:10" ht="15" customHeight="1" x14ac:dyDescent="0.2">
      <c r="A7838" s="8">
        <v>182</v>
      </c>
      <c r="B7838" s="374" t="s">
        <v>1308</v>
      </c>
      <c r="C7838" s="52" t="s">
        <v>243</v>
      </c>
      <c r="D7838" s="52">
        <v>0</v>
      </c>
      <c r="F7838" s="8" t="s">
        <v>1351</v>
      </c>
      <c r="G7838" s="8">
        <v>17</v>
      </c>
      <c r="I7838" s="8">
        <f t="shared" si="155"/>
        <v>17</v>
      </c>
      <c r="J7838" s="372"/>
    </row>
    <row r="7839" spans="1:10" ht="15" customHeight="1" x14ac:dyDescent="0.2">
      <c r="A7839" s="8">
        <v>181</v>
      </c>
      <c r="B7839" s="374" t="s">
        <v>1308</v>
      </c>
      <c r="C7839" s="8" t="s">
        <v>540</v>
      </c>
      <c r="D7839" s="8">
        <v>24</v>
      </c>
      <c r="F7839" s="52" t="s">
        <v>379</v>
      </c>
      <c r="G7839" s="52">
        <v>23</v>
      </c>
      <c r="I7839" s="8">
        <f t="shared" si="155"/>
        <v>47</v>
      </c>
      <c r="J7839" s="372"/>
    </row>
    <row r="7840" spans="1:10" ht="15" customHeight="1" x14ac:dyDescent="0.2">
      <c r="A7840" s="8">
        <v>180</v>
      </c>
      <c r="B7840" s="373" t="s">
        <v>1309</v>
      </c>
      <c r="C7840" s="376" t="s">
        <v>441</v>
      </c>
      <c r="D7840" s="52">
        <v>17</v>
      </c>
      <c r="F7840" s="8" t="s">
        <v>400</v>
      </c>
      <c r="G7840" s="8">
        <v>34</v>
      </c>
      <c r="I7840" s="8">
        <f t="shared" si="155"/>
        <v>51</v>
      </c>
      <c r="J7840" s="372"/>
    </row>
    <row r="7841" spans="1:10" ht="15" customHeight="1" x14ac:dyDescent="0.2">
      <c r="A7841" s="8">
        <v>179</v>
      </c>
      <c r="B7841" s="373" t="s">
        <v>1309</v>
      </c>
      <c r="C7841" s="377" t="s">
        <v>319</v>
      </c>
      <c r="D7841" s="8">
        <v>27</v>
      </c>
      <c r="F7841" s="52" t="s">
        <v>514</v>
      </c>
      <c r="G7841" s="52">
        <v>3</v>
      </c>
      <c r="I7841" s="8">
        <f t="shared" si="155"/>
        <v>30</v>
      </c>
      <c r="J7841" s="372"/>
    </row>
    <row r="7842" spans="1:10" ht="15" customHeight="1" x14ac:dyDescent="0.2">
      <c r="A7842" s="8">
        <v>178</v>
      </c>
      <c r="B7842" s="373" t="s">
        <v>1309</v>
      </c>
      <c r="C7842" s="376" t="s">
        <v>379</v>
      </c>
      <c r="D7842" s="52">
        <v>13</v>
      </c>
      <c r="F7842" s="8" t="s">
        <v>392</v>
      </c>
      <c r="G7842" s="8">
        <v>17</v>
      </c>
      <c r="I7842" s="8">
        <f t="shared" si="155"/>
        <v>30</v>
      </c>
      <c r="J7842" s="372"/>
    </row>
    <row r="7843" spans="1:10" ht="15" customHeight="1" x14ac:dyDescent="0.2">
      <c r="A7843" s="8">
        <v>177</v>
      </c>
      <c r="B7843" s="373" t="s">
        <v>1309</v>
      </c>
      <c r="C7843" s="376" t="s">
        <v>256</v>
      </c>
      <c r="D7843" s="52">
        <v>3</v>
      </c>
      <c r="F7843" s="8" t="s">
        <v>409</v>
      </c>
      <c r="G7843" s="8">
        <v>44</v>
      </c>
      <c r="I7843" s="8">
        <f t="shared" si="155"/>
        <v>47</v>
      </c>
      <c r="J7843" s="372"/>
    </row>
    <row r="7844" spans="1:10" ht="15" customHeight="1" x14ac:dyDescent="0.2">
      <c r="A7844" s="8">
        <v>176</v>
      </c>
      <c r="B7844" s="373" t="s">
        <v>1309</v>
      </c>
      <c r="C7844" s="377" t="s">
        <v>243</v>
      </c>
      <c r="D7844" s="8">
        <v>19</v>
      </c>
      <c r="F7844" s="52" t="s">
        <v>442</v>
      </c>
      <c r="G7844" s="52">
        <v>3</v>
      </c>
      <c r="I7844" s="8">
        <f t="shared" si="155"/>
        <v>22</v>
      </c>
      <c r="J7844" s="372"/>
    </row>
    <row r="7845" spans="1:10" ht="15" customHeight="1" x14ac:dyDescent="0.2">
      <c r="A7845" s="8">
        <v>175</v>
      </c>
      <c r="B7845" s="373" t="s">
        <v>1309</v>
      </c>
      <c r="C7845" s="377" t="s">
        <v>1352</v>
      </c>
      <c r="D7845" s="8">
        <v>41</v>
      </c>
      <c r="F7845" s="52" t="s">
        <v>516</v>
      </c>
      <c r="G7845" s="52">
        <v>14</v>
      </c>
      <c r="I7845" s="8">
        <f t="shared" si="155"/>
        <v>55</v>
      </c>
      <c r="J7845" s="372"/>
    </row>
    <row r="7846" spans="1:10" ht="15" customHeight="1" x14ac:dyDescent="0.2">
      <c r="A7846" s="8">
        <v>174</v>
      </c>
      <c r="B7846" s="373" t="s">
        <v>1309</v>
      </c>
      <c r="C7846" s="376" t="s">
        <v>404</v>
      </c>
      <c r="D7846" s="52">
        <v>21</v>
      </c>
      <c r="E7846" s="52" t="s">
        <v>777</v>
      </c>
      <c r="F7846" s="8" t="s">
        <v>752</v>
      </c>
      <c r="G7846" s="8">
        <v>24</v>
      </c>
      <c r="I7846" s="8">
        <f t="shared" si="155"/>
        <v>45</v>
      </c>
      <c r="J7846" s="372"/>
    </row>
    <row r="7847" spans="1:10" ht="15" customHeight="1" x14ac:dyDescent="0.2">
      <c r="A7847" s="8">
        <v>173</v>
      </c>
      <c r="B7847" s="373" t="s">
        <v>1309</v>
      </c>
      <c r="C7847" s="376" t="s">
        <v>1355</v>
      </c>
      <c r="D7847" s="52">
        <v>10</v>
      </c>
      <c r="F7847" s="8" t="s">
        <v>138</v>
      </c>
      <c r="G7847" s="8">
        <v>37</v>
      </c>
      <c r="I7847" s="8">
        <f t="shared" si="155"/>
        <v>47</v>
      </c>
      <c r="J7847" s="372"/>
    </row>
    <row r="7848" spans="1:10" ht="15" customHeight="1" x14ac:dyDescent="0.2">
      <c r="A7848" s="8">
        <v>172</v>
      </c>
      <c r="B7848" s="373" t="s">
        <v>1309</v>
      </c>
      <c r="C7848" s="377" t="s">
        <v>121</v>
      </c>
      <c r="D7848" s="8">
        <v>28</v>
      </c>
      <c r="F7848" s="52" t="s">
        <v>1351</v>
      </c>
      <c r="G7848" s="52">
        <v>27</v>
      </c>
      <c r="I7848" s="8">
        <f t="shared" si="155"/>
        <v>55</v>
      </c>
      <c r="J7848" s="372"/>
    </row>
    <row r="7849" spans="1:10" ht="15" customHeight="1" x14ac:dyDescent="0.2">
      <c r="A7849" s="8">
        <v>171</v>
      </c>
      <c r="B7849" s="373" t="s">
        <v>1309</v>
      </c>
      <c r="C7849" s="376" t="s">
        <v>515</v>
      </c>
      <c r="D7849" s="52">
        <v>19</v>
      </c>
      <c r="F7849" s="8" t="s">
        <v>8218</v>
      </c>
      <c r="G7849" s="8">
        <v>24</v>
      </c>
      <c r="I7849" s="8">
        <f t="shared" si="155"/>
        <v>43</v>
      </c>
      <c r="J7849" s="372"/>
    </row>
    <row r="7850" spans="1:10" ht="15" customHeight="1" x14ac:dyDescent="0.2">
      <c r="A7850" s="8">
        <v>170</v>
      </c>
      <c r="B7850" s="373" t="s">
        <v>1309</v>
      </c>
      <c r="C7850" s="376" t="s">
        <v>1347</v>
      </c>
      <c r="D7850" s="52">
        <v>31</v>
      </c>
      <c r="F7850" s="8" t="s">
        <v>439</v>
      </c>
      <c r="G7850" s="8">
        <v>42</v>
      </c>
      <c r="I7850" s="8">
        <f t="shared" si="155"/>
        <v>73</v>
      </c>
      <c r="J7850" s="372"/>
    </row>
    <row r="7851" spans="1:10" ht="15" customHeight="1" x14ac:dyDescent="0.2">
      <c r="A7851" s="8">
        <v>169</v>
      </c>
      <c r="B7851" s="373" t="s">
        <v>1309</v>
      </c>
      <c r="C7851" s="377" t="s">
        <v>1323</v>
      </c>
      <c r="D7851" s="8">
        <v>49</v>
      </c>
      <c r="F7851" s="52" t="s">
        <v>540</v>
      </c>
      <c r="G7851" s="52">
        <v>24</v>
      </c>
      <c r="H7851" s="216" t="s">
        <v>1411</v>
      </c>
      <c r="I7851" s="8">
        <f t="shared" si="155"/>
        <v>73</v>
      </c>
      <c r="J7851" s="372"/>
    </row>
    <row r="7852" spans="1:10" ht="15" customHeight="1" x14ac:dyDescent="0.2">
      <c r="A7852" s="8">
        <v>168</v>
      </c>
      <c r="B7852" s="373" t="s">
        <v>1309</v>
      </c>
      <c r="C7852" s="377" t="s">
        <v>154</v>
      </c>
      <c r="D7852" s="8">
        <v>31</v>
      </c>
      <c r="F7852" s="52" t="s">
        <v>139</v>
      </c>
      <c r="G7852" s="52">
        <v>21</v>
      </c>
      <c r="I7852" s="8">
        <f t="shared" si="155"/>
        <v>52</v>
      </c>
      <c r="J7852" s="372"/>
    </row>
    <row r="7853" spans="1:10" ht="15" customHeight="1" x14ac:dyDescent="0.2">
      <c r="A7853" s="8">
        <v>167</v>
      </c>
      <c r="B7853" s="373" t="s">
        <v>1309</v>
      </c>
      <c r="C7853" s="376" t="s">
        <v>1353</v>
      </c>
      <c r="D7853" s="52">
        <v>8</v>
      </c>
      <c r="F7853" s="8" t="s">
        <v>295</v>
      </c>
      <c r="G7853" s="8">
        <v>51</v>
      </c>
      <c r="I7853" s="8">
        <f t="shared" si="155"/>
        <v>59</v>
      </c>
      <c r="J7853" s="372"/>
    </row>
    <row r="7854" spans="1:10" ht="15" customHeight="1" x14ac:dyDescent="0.2">
      <c r="A7854" s="8">
        <v>166</v>
      </c>
      <c r="B7854" s="373" t="s">
        <v>1309</v>
      </c>
      <c r="C7854" s="376" t="s">
        <v>397</v>
      </c>
      <c r="D7854" s="52">
        <v>14</v>
      </c>
      <c r="F7854" s="8" t="s">
        <v>386</v>
      </c>
      <c r="G7854" s="8">
        <v>21</v>
      </c>
      <c r="I7854" s="8">
        <f t="shared" si="155"/>
        <v>35</v>
      </c>
      <c r="J7854" s="372"/>
    </row>
    <row r="7855" spans="1:10" ht="15" customHeight="1" x14ac:dyDescent="0.2">
      <c r="A7855" s="8">
        <v>165</v>
      </c>
      <c r="B7855" s="374" t="s">
        <v>1310</v>
      </c>
      <c r="C7855" s="52" t="s">
        <v>138</v>
      </c>
      <c r="D7855" s="52">
        <v>10</v>
      </c>
      <c r="F7855" s="8" t="s">
        <v>442</v>
      </c>
      <c r="G7855" s="8">
        <v>27</v>
      </c>
      <c r="I7855" s="8">
        <f t="shared" si="155"/>
        <v>37</v>
      </c>
      <c r="J7855" s="372"/>
    </row>
    <row r="7856" spans="1:10" ht="15" customHeight="1" x14ac:dyDescent="0.2">
      <c r="A7856" s="8">
        <v>164</v>
      </c>
      <c r="B7856" s="374" t="s">
        <v>1310</v>
      </c>
      <c r="C7856" s="8" t="s">
        <v>1355</v>
      </c>
      <c r="D7856" s="8">
        <v>34</v>
      </c>
      <c r="F7856" s="52" t="s">
        <v>400</v>
      </c>
      <c r="G7856" s="52">
        <v>20</v>
      </c>
      <c r="I7856" s="8">
        <f t="shared" si="155"/>
        <v>54</v>
      </c>
      <c r="J7856" s="372"/>
    </row>
    <row r="7857" spans="1:10" ht="15" customHeight="1" x14ac:dyDescent="0.2">
      <c r="A7857" s="8">
        <v>163</v>
      </c>
      <c r="B7857" s="374" t="s">
        <v>1310</v>
      </c>
      <c r="C7857" s="52" t="s">
        <v>8218</v>
      </c>
      <c r="D7857" s="52">
        <v>16</v>
      </c>
      <c r="F7857" s="8" t="s">
        <v>1351</v>
      </c>
      <c r="G7857" s="8">
        <v>34</v>
      </c>
      <c r="I7857" s="8">
        <f t="shared" si="155"/>
        <v>50</v>
      </c>
      <c r="J7857" s="372"/>
    </row>
    <row r="7858" spans="1:10" ht="15" customHeight="1" x14ac:dyDescent="0.2">
      <c r="A7858" s="8">
        <v>162</v>
      </c>
      <c r="B7858" s="374" t="s">
        <v>1310</v>
      </c>
      <c r="C7858" s="52" t="s">
        <v>409</v>
      </c>
      <c r="D7858" s="52">
        <v>10</v>
      </c>
      <c r="F7858" s="8" t="s">
        <v>319</v>
      </c>
      <c r="G7858" s="8">
        <v>34</v>
      </c>
      <c r="I7858" s="8">
        <f t="shared" si="155"/>
        <v>44</v>
      </c>
      <c r="J7858" s="372"/>
    </row>
    <row r="7859" spans="1:10" ht="15" customHeight="1" x14ac:dyDescent="0.2">
      <c r="A7859" s="8">
        <v>161</v>
      </c>
      <c r="B7859" s="374" t="s">
        <v>1310</v>
      </c>
      <c r="C7859" s="52" t="s">
        <v>439</v>
      </c>
      <c r="D7859" s="52">
        <v>10</v>
      </c>
      <c r="F7859" s="8" t="s">
        <v>1352</v>
      </c>
      <c r="G7859" s="8">
        <v>31</v>
      </c>
      <c r="I7859" s="8">
        <f t="shared" si="155"/>
        <v>41</v>
      </c>
      <c r="J7859" s="372"/>
    </row>
    <row r="7860" spans="1:10" ht="15" customHeight="1" x14ac:dyDescent="0.2">
      <c r="A7860" s="8">
        <v>160</v>
      </c>
      <c r="B7860" s="374" t="s">
        <v>1310</v>
      </c>
      <c r="C7860" s="52" t="s">
        <v>139</v>
      </c>
      <c r="D7860" s="52">
        <v>0</v>
      </c>
      <c r="F7860" s="8" t="s">
        <v>514</v>
      </c>
      <c r="G7860" s="8">
        <v>19</v>
      </c>
      <c r="I7860" s="8">
        <f t="shared" si="155"/>
        <v>19</v>
      </c>
      <c r="J7860" s="372"/>
    </row>
    <row r="7861" spans="1:10" ht="15" customHeight="1" x14ac:dyDescent="0.2">
      <c r="A7861" s="8">
        <v>159</v>
      </c>
      <c r="B7861" s="374" t="s">
        <v>1310</v>
      </c>
      <c r="C7861" s="8" t="s">
        <v>1347</v>
      </c>
      <c r="D7861" s="8">
        <v>6</v>
      </c>
      <c r="F7861" s="52" t="s">
        <v>540</v>
      </c>
      <c r="G7861" s="52">
        <v>3</v>
      </c>
      <c r="I7861" s="8">
        <f t="shared" si="155"/>
        <v>9</v>
      </c>
      <c r="J7861" s="372"/>
    </row>
    <row r="7862" spans="1:10" ht="15" customHeight="1" x14ac:dyDescent="0.2">
      <c r="A7862" s="8">
        <v>158</v>
      </c>
      <c r="B7862" s="374" t="s">
        <v>1310</v>
      </c>
      <c r="C7862" s="52" t="s">
        <v>516</v>
      </c>
      <c r="D7862" s="52">
        <v>17</v>
      </c>
      <c r="F7862" s="8" t="s">
        <v>295</v>
      </c>
      <c r="G7862" s="8">
        <v>21</v>
      </c>
      <c r="I7862" s="8">
        <f t="shared" si="155"/>
        <v>38</v>
      </c>
      <c r="J7862" s="372"/>
    </row>
    <row r="7863" spans="1:10" ht="15" customHeight="1" x14ac:dyDescent="0.2">
      <c r="A7863" s="8">
        <v>157</v>
      </c>
      <c r="B7863" s="374" t="s">
        <v>1310</v>
      </c>
      <c r="C7863" s="52" t="s">
        <v>379</v>
      </c>
      <c r="D7863" s="52">
        <v>7</v>
      </c>
      <c r="F7863" s="8" t="s">
        <v>441</v>
      </c>
      <c r="G7863" s="8">
        <v>31</v>
      </c>
      <c r="I7863" s="8">
        <f t="shared" si="155"/>
        <v>38</v>
      </c>
      <c r="J7863" s="372"/>
    </row>
    <row r="7864" spans="1:10" ht="15" customHeight="1" x14ac:dyDescent="0.2">
      <c r="A7864" s="8">
        <v>156</v>
      </c>
      <c r="B7864" s="374" t="s">
        <v>1310</v>
      </c>
      <c r="C7864" s="8" t="s">
        <v>121</v>
      </c>
      <c r="D7864" s="8">
        <v>13</v>
      </c>
      <c r="F7864" s="52" t="s">
        <v>397</v>
      </c>
      <c r="G7864" s="52">
        <v>6</v>
      </c>
      <c r="I7864" s="8">
        <f t="shared" si="155"/>
        <v>19</v>
      </c>
      <c r="J7864" s="372"/>
    </row>
    <row r="7865" spans="1:10" ht="15" customHeight="1" x14ac:dyDescent="0.2">
      <c r="A7865" s="8">
        <v>155</v>
      </c>
      <c r="B7865" s="374" t="s">
        <v>1310</v>
      </c>
      <c r="C7865" s="52" t="s">
        <v>515</v>
      </c>
      <c r="D7865" s="52">
        <v>10</v>
      </c>
      <c r="F7865" s="8" t="s">
        <v>243</v>
      </c>
      <c r="G7865" s="8">
        <v>21</v>
      </c>
      <c r="I7865" s="8">
        <f t="shared" si="155"/>
        <v>31</v>
      </c>
      <c r="J7865" s="372"/>
    </row>
    <row r="7866" spans="1:10" ht="15" customHeight="1" x14ac:dyDescent="0.2">
      <c r="A7866" s="8">
        <v>154</v>
      </c>
      <c r="B7866" s="374" t="s">
        <v>1310</v>
      </c>
      <c r="C7866" s="52" t="s">
        <v>392</v>
      </c>
      <c r="D7866" s="52">
        <v>17</v>
      </c>
      <c r="F7866" s="8" t="s">
        <v>1353</v>
      </c>
      <c r="G7866" s="8">
        <v>25</v>
      </c>
      <c r="I7866" s="8">
        <f t="shared" si="155"/>
        <v>42</v>
      </c>
      <c r="J7866" s="372"/>
    </row>
    <row r="7867" spans="1:10" ht="15" customHeight="1" x14ac:dyDescent="0.2">
      <c r="A7867" s="8">
        <v>153</v>
      </c>
      <c r="B7867" s="374" t="s">
        <v>1310</v>
      </c>
      <c r="C7867" s="52" t="s">
        <v>386</v>
      </c>
      <c r="D7867" s="52">
        <v>24</v>
      </c>
      <c r="F7867" s="8" t="s">
        <v>404</v>
      </c>
      <c r="G7867" s="8">
        <v>55</v>
      </c>
      <c r="I7867" s="8">
        <f t="shared" si="155"/>
        <v>79</v>
      </c>
      <c r="J7867" s="372"/>
    </row>
    <row r="7868" spans="1:10" ht="15" customHeight="1" x14ac:dyDescent="0.2">
      <c r="A7868" s="8">
        <v>152</v>
      </c>
      <c r="B7868" s="374" t="s">
        <v>1310</v>
      </c>
      <c r="C7868" s="52" t="s">
        <v>8219</v>
      </c>
      <c r="D7868" s="52">
        <v>9</v>
      </c>
      <c r="F7868" s="8" t="s">
        <v>1323</v>
      </c>
      <c r="G7868" s="8">
        <v>38</v>
      </c>
      <c r="H7868" s="216" t="s">
        <v>1411</v>
      </c>
      <c r="I7868" s="8">
        <f t="shared" si="155"/>
        <v>47</v>
      </c>
      <c r="J7868" s="372"/>
    </row>
    <row r="7869" spans="1:10" ht="15" customHeight="1" x14ac:dyDescent="0.2">
      <c r="A7869" s="8">
        <v>151</v>
      </c>
      <c r="B7869" s="374" t="s">
        <v>1310</v>
      </c>
      <c r="C7869" s="8" t="s">
        <v>154</v>
      </c>
      <c r="D7869" s="8">
        <v>37</v>
      </c>
      <c r="F7869" s="52" t="s">
        <v>256</v>
      </c>
      <c r="G7869" s="52">
        <v>24</v>
      </c>
      <c r="I7869" s="8">
        <f t="shared" si="155"/>
        <v>61</v>
      </c>
      <c r="J7869" s="372"/>
    </row>
    <row r="7870" spans="1:10" ht="15" customHeight="1" x14ac:dyDescent="0.2">
      <c r="A7870" s="8">
        <v>150</v>
      </c>
      <c r="B7870" s="373" t="s">
        <v>1311</v>
      </c>
      <c r="C7870" s="377" t="s">
        <v>319</v>
      </c>
      <c r="D7870" s="8">
        <v>24</v>
      </c>
      <c r="F7870" s="52" t="s">
        <v>139</v>
      </c>
      <c r="G7870" s="52">
        <v>9</v>
      </c>
      <c r="I7870" s="8">
        <f t="shared" si="155"/>
        <v>33</v>
      </c>
      <c r="J7870" s="372"/>
    </row>
    <row r="7871" spans="1:10" ht="15" customHeight="1" x14ac:dyDescent="0.2">
      <c r="A7871" s="8">
        <v>149</v>
      </c>
      <c r="B7871" s="373" t="s">
        <v>1311</v>
      </c>
      <c r="C7871" s="52" t="s">
        <v>8219</v>
      </c>
      <c r="D7871" s="52">
        <v>8</v>
      </c>
      <c r="F7871" s="8" t="s">
        <v>386</v>
      </c>
      <c r="G7871" s="8">
        <v>23</v>
      </c>
      <c r="I7871" s="8">
        <f t="shared" si="155"/>
        <v>31</v>
      </c>
      <c r="J7871" s="372"/>
    </row>
    <row r="7872" spans="1:10" ht="15" customHeight="1" x14ac:dyDescent="0.2">
      <c r="A7872" s="8">
        <v>148</v>
      </c>
      <c r="B7872" s="373" t="s">
        <v>1311</v>
      </c>
      <c r="C7872" s="376" t="s">
        <v>404</v>
      </c>
      <c r="D7872" s="52">
        <v>28</v>
      </c>
      <c r="F7872" s="8" t="s">
        <v>121</v>
      </c>
      <c r="G7872" s="8">
        <v>35</v>
      </c>
      <c r="I7872" s="8">
        <f t="shared" si="155"/>
        <v>63</v>
      </c>
      <c r="J7872" s="372"/>
    </row>
    <row r="7873" spans="1:10" ht="15" customHeight="1" x14ac:dyDescent="0.2">
      <c r="A7873" s="8">
        <v>147</v>
      </c>
      <c r="B7873" s="373" t="s">
        <v>1311</v>
      </c>
      <c r="C7873" s="377" t="s">
        <v>392</v>
      </c>
      <c r="D7873" s="8">
        <v>45</v>
      </c>
      <c r="F7873" s="52" t="s">
        <v>441</v>
      </c>
      <c r="G7873" s="52">
        <v>10</v>
      </c>
      <c r="I7873" s="8">
        <f t="shared" si="155"/>
        <v>55</v>
      </c>
      <c r="J7873" s="372"/>
    </row>
    <row r="7874" spans="1:10" ht="15" customHeight="1" x14ac:dyDescent="0.2">
      <c r="A7874" s="8">
        <v>146</v>
      </c>
      <c r="B7874" s="373" t="s">
        <v>1311</v>
      </c>
      <c r="C7874" s="377" t="s">
        <v>295</v>
      </c>
      <c r="D7874" s="8">
        <v>31</v>
      </c>
      <c r="F7874" s="52" t="s">
        <v>154</v>
      </c>
      <c r="G7874" s="52">
        <v>26</v>
      </c>
      <c r="I7874" s="8">
        <f t="shared" si="155"/>
        <v>57</v>
      </c>
      <c r="J7874" s="372"/>
    </row>
    <row r="7875" spans="1:10" ht="15" customHeight="1" x14ac:dyDescent="0.2">
      <c r="A7875" s="8">
        <v>145</v>
      </c>
      <c r="B7875" s="373" t="s">
        <v>1311</v>
      </c>
      <c r="C7875" s="377" t="s">
        <v>8218</v>
      </c>
      <c r="D7875" s="8">
        <v>20</v>
      </c>
      <c r="F7875" s="52" t="s">
        <v>514</v>
      </c>
      <c r="G7875" s="52">
        <v>10</v>
      </c>
      <c r="I7875" s="8">
        <f t="shared" si="155"/>
        <v>30</v>
      </c>
      <c r="J7875" s="372"/>
    </row>
    <row r="7876" spans="1:10" ht="15" customHeight="1" x14ac:dyDescent="0.2">
      <c r="A7876" s="8">
        <v>144</v>
      </c>
      <c r="B7876" s="373" t="s">
        <v>1311</v>
      </c>
      <c r="C7876" s="377" t="s">
        <v>516</v>
      </c>
      <c r="D7876" s="8">
        <v>35</v>
      </c>
      <c r="F7876" s="52" t="s">
        <v>409</v>
      </c>
      <c r="G7876" s="52">
        <v>26</v>
      </c>
      <c r="H7876" s="216" t="s">
        <v>4821</v>
      </c>
      <c r="I7876" s="8">
        <f t="shared" si="155"/>
        <v>61</v>
      </c>
      <c r="J7876" s="372"/>
    </row>
    <row r="7877" spans="1:10" ht="15" customHeight="1" x14ac:dyDescent="0.2">
      <c r="A7877" s="8">
        <v>143</v>
      </c>
      <c r="B7877" s="373" t="s">
        <v>1311</v>
      </c>
      <c r="C7877" s="376" t="s">
        <v>400</v>
      </c>
      <c r="D7877" s="52">
        <v>10</v>
      </c>
      <c r="F7877" s="8" t="s">
        <v>1323</v>
      </c>
      <c r="G7877" s="8">
        <v>30</v>
      </c>
      <c r="I7877" s="8">
        <f t="shared" si="155"/>
        <v>40</v>
      </c>
      <c r="J7877" s="372"/>
    </row>
    <row r="7878" spans="1:10" ht="15" customHeight="1" x14ac:dyDescent="0.2">
      <c r="A7878" s="8">
        <v>142</v>
      </c>
      <c r="B7878" s="373" t="s">
        <v>1311</v>
      </c>
      <c r="C7878" s="377" t="s">
        <v>540</v>
      </c>
      <c r="D7878" s="8">
        <v>38</v>
      </c>
      <c r="F7878" s="52" t="s">
        <v>1355</v>
      </c>
      <c r="G7878" s="52">
        <v>23</v>
      </c>
      <c r="I7878" s="8">
        <f t="shared" si="155"/>
        <v>61</v>
      </c>
      <c r="J7878" s="372"/>
    </row>
    <row r="7879" spans="1:10" ht="15" customHeight="1" x14ac:dyDescent="0.2">
      <c r="A7879" s="8">
        <v>141</v>
      </c>
      <c r="B7879" s="373" t="s">
        <v>1311</v>
      </c>
      <c r="C7879" s="376" t="s">
        <v>397</v>
      </c>
      <c r="D7879" s="52">
        <v>0</v>
      </c>
      <c r="F7879" s="8" t="s">
        <v>1352</v>
      </c>
      <c r="G7879" s="8">
        <v>43</v>
      </c>
      <c r="I7879" s="8">
        <f t="shared" si="155"/>
        <v>43</v>
      </c>
      <c r="J7879" s="372"/>
    </row>
    <row r="7880" spans="1:10" ht="15" customHeight="1" x14ac:dyDescent="0.2">
      <c r="A7880" s="8">
        <v>140</v>
      </c>
      <c r="B7880" s="373" t="s">
        <v>1311</v>
      </c>
      <c r="C7880" s="376" t="s">
        <v>379</v>
      </c>
      <c r="D7880" s="52">
        <v>13</v>
      </c>
      <c r="F7880" s="8" t="s">
        <v>256</v>
      </c>
      <c r="G7880" s="8">
        <v>33</v>
      </c>
      <c r="I7880" s="8">
        <f t="shared" si="155"/>
        <v>46</v>
      </c>
      <c r="J7880" s="372"/>
    </row>
    <row r="7881" spans="1:10" ht="15" customHeight="1" x14ac:dyDescent="0.2">
      <c r="A7881" s="8">
        <v>139</v>
      </c>
      <c r="B7881" s="373" t="s">
        <v>1311</v>
      </c>
      <c r="C7881" s="376" t="s">
        <v>439</v>
      </c>
      <c r="D7881" s="52">
        <v>18</v>
      </c>
      <c r="F7881" s="8" t="s">
        <v>515</v>
      </c>
      <c r="G7881" s="8">
        <v>27</v>
      </c>
      <c r="I7881" s="8">
        <f t="shared" si="155"/>
        <v>45</v>
      </c>
      <c r="J7881" s="372"/>
    </row>
    <row r="7882" spans="1:10" ht="15" customHeight="1" x14ac:dyDescent="0.2">
      <c r="A7882" s="8">
        <v>138</v>
      </c>
      <c r="B7882" s="373" t="s">
        <v>1311</v>
      </c>
      <c r="C7882" s="377" t="s">
        <v>442</v>
      </c>
      <c r="D7882" s="8">
        <v>34</v>
      </c>
      <c r="F7882" s="52" t="s">
        <v>243</v>
      </c>
      <c r="G7882" s="52">
        <v>21</v>
      </c>
      <c r="I7882" s="8">
        <f t="shared" si="155"/>
        <v>55</v>
      </c>
      <c r="J7882" s="372"/>
    </row>
    <row r="7883" spans="1:10" ht="15" customHeight="1" x14ac:dyDescent="0.2">
      <c r="A7883" s="8">
        <v>137</v>
      </c>
      <c r="B7883" s="373" t="s">
        <v>1311</v>
      </c>
      <c r="C7883" s="377" t="s">
        <v>138</v>
      </c>
      <c r="D7883" s="8">
        <v>24</v>
      </c>
      <c r="F7883" s="52" t="s">
        <v>1347</v>
      </c>
      <c r="G7883" s="52">
        <v>19</v>
      </c>
      <c r="I7883" s="8">
        <f t="shared" si="155"/>
        <v>43</v>
      </c>
      <c r="J7883" s="372"/>
    </row>
    <row r="7884" spans="1:10" ht="15" customHeight="1" x14ac:dyDescent="0.2">
      <c r="A7884" s="8">
        <v>136</v>
      </c>
      <c r="B7884" s="373" t="s">
        <v>1311</v>
      </c>
      <c r="C7884" s="377" t="s">
        <v>1351</v>
      </c>
      <c r="D7884" s="8">
        <v>16</v>
      </c>
      <c r="F7884" s="52" t="s">
        <v>1353</v>
      </c>
      <c r="G7884" s="52">
        <v>14</v>
      </c>
      <c r="I7884" s="8">
        <f t="shared" si="155"/>
        <v>30</v>
      </c>
      <c r="J7884" s="372"/>
    </row>
    <row r="7885" spans="1:10" ht="15" customHeight="1" x14ac:dyDescent="0.2">
      <c r="A7885" s="8">
        <v>135</v>
      </c>
      <c r="B7885" s="374" t="s">
        <v>1312</v>
      </c>
      <c r="C7885" s="8" t="s">
        <v>392</v>
      </c>
      <c r="D7885" s="8">
        <v>6</v>
      </c>
      <c r="F7885" s="52" t="s">
        <v>397</v>
      </c>
      <c r="G7885" s="52">
        <v>0</v>
      </c>
      <c r="I7885" s="8">
        <f t="shared" si="155"/>
        <v>6</v>
      </c>
      <c r="J7885" s="372"/>
    </row>
    <row r="7886" spans="1:10" ht="15" customHeight="1" x14ac:dyDescent="0.2">
      <c r="A7886" s="8">
        <v>134</v>
      </c>
      <c r="B7886" s="374" t="s">
        <v>1312</v>
      </c>
      <c r="C7886" s="52" t="s">
        <v>1352</v>
      </c>
      <c r="D7886" s="52">
        <v>21</v>
      </c>
      <c r="F7886" s="8" t="s">
        <v>404</v>
      </c>
      <c r="G7886" s="8">
        <v>35</v>
      </c>
      <c r="I7886" s="8">
        <f t="shared" si="155"/>
        <v>56</v>
      </c>
      <c r="J7886" s="372"/>
    </row>
    <row r="7887" spans="1:10" ht="15" customHeight="1" x14ac:dyDescent="0.2">
      <c r="A7887" s="8">
        <v>133</v>
      </c>
      <c r="B7887" s="374" t="s">
        <v>1312</v>
      </c>
      <c r="C7887" s="8" t="s">
        <v>243</v>
      </c>
      <c r="D7887" s="8">
        <v>17</v>
      </c>
      <c r="F7887" s="52" t="s">
        <v>439</v>
      </c>
      <c r="G7887" s="52">
        <v>10</v>
      </c>
      <c r="I7887" s="8">
        <f t="shared" si="155"/>
        <v>27</v>
      </c>
      <c r="J7887" s="372"/>
    </row>
    <row r="7888" spans="1:10" ht="15" customHeight="1" x14ac:dyDescent="0.2">
      <c r="A7888" s="8">
        <v>132</v>
      </c>
      <c r="B7888" s="374" t="s">
        <v>1312</v>
      </c>
      <c r="C7888" s="52" t="s">
        <v>139</v>
      </c>
      <c r="D7888" s="52">
        <v>14</v>
      </c>
      <c r="F7888" s="8" t="s">
        <v>516</v>
      </c>
      <c r="G7888" s="8">
        <v>31</v>
      </c>
      <c r="I7888" s="8">
        <f t="shared" si="155"/>
        <v>45</v>
      </c>
      <c r="J7888" s="372"/>
    </row>
    <row r="7889" spans="1:10" ht="15" customHeight="1" x14ac:dyDescent="0.2">
      <c r="A7889" s="8">
        <v>131</v>
      </c>
      <c r="B7889" s="374" t="s">
        <v>1312</v>
      </c>
      <c r="C7889" s="52" t="s">
        <v>514</v>
      </c>
      <c r="D7889" s="52">
        <v>5</v>
      </c>
      <c r="F7889" s="8" t="s">
        <v>319</v>
      </c>
      <c r="G7889" s="8">
        <v>24</v>
      </c>
      <c r="I7889" s="8">
        <f t="shared" si="155"/>
        <v>29</v>
      </c>
      <c r="J7889" s="372"/>
    </row>
    <row r="7890" spans="1:10" ht="15" customHeight="1" x14ac:dyDescent="0.2">
      <c r="A7890" s="8">
        <v>130</v>
      </c>
      <c r="B7890" s="374" t="s">
        <v>1312</v>
      </c>
      <c r="C7890" s="52" t="s">
        <v>1347</v>
      </c>
      <c r="D7890" s="52">
        <v>24</v>
      </c>
      <c r="F7890" s="8" t="s">
        <v>400</v>
      </c>
      <c r="G7890" s="8">
        <v>31</v>
      </c>
      <c r="I7890" s="8">
        <f t="shared" si="155"/>
        <v>55</v>
      </c>
      <c r="J7890" s="372"/>
    </row>
    <row r="7891" spans="1:10" ht="15" customHeight="1" x14ac:dyDescent="0.2">
      <c r="A7891" s="8">
        <v>129</v>
      </c>
      <c r="B7891" s="374" t="s">
        <v>1312</v>
      </c>
      <c r="C7891" s="52" t="s">
        <v>256</v>
      </c>
      <c r="D7891" s="52">
        <v>6</v>
      </c>
      <c r="F7891" s="8" t="s">
        <v>154</v>
      </c>
      <c r="G7891" s="8">
        <v>44</v>
      </c>
      <c r="I7891" s="8">
        <f t="shared" si="155"/>
        <v>50</v>
      </c>
      <c r="J7891" s="372"/>
    </row>
    <row r="7892" spans="1:10" ht="15" customHeight="1" x14ac:dyDescent="0.2">
      <c r="A7892" s="8">
        <v>128</v>
      </c>
      <c r="B7892" s="374" t="s">
        <v>1312</v>
      </c>
      <c r="C7892" s="8" t="s">
        <v>540</v>
      </c>
      <c r="D7892" s="8">
        <v>13</v>
      </c>
      <c r="F7892" s="52" t="s">
        <v>752</v>
      </c>
      <c r="G7892" s="52">
        <v>10</v>
      </c>
      <c r="I7892" s="8">
        <f t="shared" si="155"/>
        <v>23</v>
      </c>
      <c r="J7892" s="372"/>
    </row>
    <row r="7893" spans="1:10" ht="15" customHeight="1" x14ac:dyDescent="0.2">
      <c r="A7893" s="8">
        <v>127</v>
      </c>
      <c r="B7893" s="374" t="s">
        <v>1312</v>
      </c>
      <c r="C7893" s="8" t="s">
        <v>409</v>
      </c>
      <c r="D7893" s="8">
        <v>14</v>
      </c>
      <c r="F7893" s="52" t="s">
        <v>8218</v>
      </c>
      <c r="G7893" s="52">
        <v>10</v>
      </c>
      <c r="I7893" s="8">
        <f t="shared" si="155"/>
        <v>24</v>
      </c>
      <c r="J7893" s="372"/>
    </row>
    <row r="7894" spans="1:10" ht="15" customHeight="1" x14ac:dyDescent="0.2">
      <c r="A7894" s="8">
        <v>126</v>
      </c>
      <c r="B7894" s="374" t="s">
        <v>1312</v>
      </c>
      <c r="C7894" s="52" t="s">
        <v>441</v>
      </c>
      <c r="D7894" s="52">
        <v>17</v>
      </c>
      <c r="F7894" s="8" t="s">
        <v>295</v>
      </c>
      <c r="G7894" s="8">
        <v>28</v>
      </c>
      <c r="I7894" s="8">
        <f t="shared" si="155"/>
        <v>45</v>
      </c>
      <c r="J7894" s="372"/>
    </row>
    <row r="7895" spans="1:10" ht="15" customHeight="1" x14ac:dyDescent="0.2">
      <c r="A7895" s="8">
        <v>125</v>
      </c>
      <c r="B7895" s="374" t="s">
        <v>1312</v>
      </c>
      <c r="C7895" s="8" t="s">
        <v>1355</v>
      </c>
      <c r="D7895" s="8">
        <v>13</v>
      </c>
      <c r="F7895" s="52" t="s">
        <v>1353</v>
      </c>
      <c r="G7895" s="52">
        <v>10</v>
      </c>
      <c r="I7895" s="8">
        <f t="shared" si="155"/>
        <v>23</v>
      </c>
      <c r="J7895" s="372"/>
    </row>
    <row r="7896" spans="1:10" ht="15" customHeight="1" x14ac:dyDescent="0.2">
      <c r="A7896" s="8">
        <v>124</v>
      </c>
      <c r="B7896" s="374" t="s">
        <v>1312</v>
      </c>
      <c r="C7896" s="52" t="s">
        <v>515</v>
      </c>
      <c r="D7896" s="52">
        <v>18</v>
      </c>
      <c r="F7896" s="8" t="s">
        <v>138</v>
      </c>
      <c r="G7896" s="8">
        <v>20</v>
      </c>
      <c r="I7896" s="8">
        <f t="shared" si="155"/>
        <v>38</v>
      </c>
      <c r="J7896" s="372"/>
    </row>
    <row r="7897" spans="1:10" ht="15" customHeight="1" x14ac:dyDescent="0.2">
      <c r="A7897" s="8">
        <v>123</v>
      </c>
      <c r="B7897" s="374" t="s">
        <v>1312</v>
      </c>
      <c r="C7897" s="8" t="s">
        <v>386</v>
      </c>
      <c r="D7897" s="8">
        <v>24</v>
      </c>
      <c r="F7897" s="52" t="s">
        <v>379</v>
      </c>
      <c r="G7897" s="52">
        <v>13</v>
      </c>
      <c r="I7897" s="8">
        <f t="shared" si="155"/>
        <v>37</v>
      </c>
      <c r="J7897" s="372"/>
    </row>
    <row r="7898" spans="1:10" ht="15" customHeight="1" x14ac:dyDescent="0.2">
      <c r="A7898" s="8">
        <v>122</v>
      </c>
      <c r="B7898" s="374" t="s">
        <v>1312</v>
      </c>
      <c r="C7898" s="52" t="s">
        <v>1351</v>
      </c>
      <c r="D7898" s="52">
        <v>10</v>
      </c>
      <c r="F7898" s="8" t="s">
        <v>121</v>
      </c>
      <c r="G7898" s="8">
        <v>24</v>
      </c>
      <c r="I7898" s="8">
        <f t="shared" si="155"/>
        <v>34</v>
      </c>
      <c r="J7898" s="372"/>
    </row>
    <row r="7899" spans="1:10" ht="15" customHeight="1" x14ac:dyDescent="0.2">
      <c r="A7899" s="8">
        <v>121</v>
      </c>
      <c r="B7899" s="374" t="s">
        <v>1312</v>
      </c>
      <c r="C7899" s="8" t="s">
        <v>1323</v>
      </c>
      <c r="D7899" s="8">
        <v>38</v>
      </c>
      <c r="F7899" s="52" t="s">
        <v>442</v>
      </c>
      <c r="G7899" s="52">
        <v>17</v>
      </c>
      <c r="H7899" s="216" t="s">
        <v>4811</v>
      </c>
      <c r="I7899" s="8">
        <f t="shared" si="155"/>
        <v>55</v>
      </c>
      <c r="J7899" s="372"/>
    </row>
    <row r="7900" spans="1:10" ht="15" customHeight="1" x14ac:dyDescent="0.2">
      <c r="A7900" s="8">
        <v>120</v>
      </c>
      <c r="B7900" s="373" t="s">
        <v>1313</v>
      </c>
      <c r="C7900" s="377" t="s">
        <v>295</v>
      </c>
      <c r="D7900" s="8">
        <v>48</v>
      </c>
      <c r="F7900" s="52" t="s">
        <v>379</v>
      </c>
      <c r="G7900" s="52">
        <v>7</v>
      </c>
      <c r="H7900" s="216" t="s">
        <v>4820</v>
      </c>
      <c r="I7900" s="8">
        <f t="shared" si="155"/>
        <v>55</v>
      </c>
      <c r="J7900" s="372"/>
    </row>
    <row r="7901" spans="1:10" ht="15" customHeight="1" x14ac:dyDescent="0.2">
      <c r="A7901" s="8">
        <v>119</v>
      </c>
      <c r="B7901" s="373" t="s">
        <v>1313</v>
      </c>
      <c r="C7901" s="376" t="s">
        <v>409</v>
      </c>
      <c r="D7901" s="52">
        <v>7</v>
      </c>
      <c r="F7901" s="8" t="s">
        <v>516</v>
      </c>
      <c r="G7901" s="8">
        <v>34</v>
      </c>
      <c r="I7901" s="8">
        <f t="shared" ref="I7901:I7964" si="156">D7901+G7901</f>
        <v>41</v>
      </c>
      <c r="J7901" s="372"/>
    </row>
    <row r="7902" spans="1:10" ht="15" customHeight="1" x14ac:dyDescent="0.2">
      <c r="A7902" s="8">
        <v>118</v>
      </c>
      <c r="B7902" s="373" t="s">
        <v>1313</v>
      </c>
      <c r="C7902" s="376" t="s">
        <v>400</v>
      </c>
      <c r="D7902" s="52">
        <v>18</v>
      </c>
      <c r="F7902" s="8" t="s">
        <v>392</v>
      </c>
      <c r="G7902" s="8">
        <v>23</v>
      </c>
      <c r="I7902" s="8">
        <f t="shared" si="156"/>
        <v>41</v>
      </c>
      <c r="J7902" s="372"/>
    </row>
    <row r="7903" spans="1:10" ht="15" customHeight="1" x14ac:dyDescent="0.2">
      <c r="A7903" s="8">
        <v>117</v>
      </c>
      <c r="B7903" s="373" t="s">
        <v>1313</v>
      </c>
      <c r="C7903" s="376" t="s">
        <v>439</v>
      </c>
      <c r="D7903" s="52">
        <v>19</v>
      </c>
      <c r="E7903" s="52" t="s">
        <v>777</v>
      </c>
      <c r="F7903" s="8" t="s">
        <v>139</v>
      </c>
      <c r="G7903" s="8">
        <v>22</v>
      </c>
      <c r="I7903" s="8">
        <f t="shared" si="156"/>
        <v>41</v>
      </c>
      <c r="J7903" s="372"/>
    </row>
    <row r="7904" spans="1:10" ht="15" customHeight="1" x14ac:dyDescent="0.2">
      <c r="A7904" s="8">
        <v>116</v>
      </c>
      <c r="B7904" s="373" t="s">
        <v>1313</v>
      </c>
      <c r="C7904" s="377" t="s">
        <v>1352</v>
      </c>
      <c r="D7904" s="8">
        <v>26</v>
      </c>
      <c r="F7904" s="52" t="s">
        <v>397</v>
      </c>
      <c r="G7904" s="52">
        <v>14</v>
      </c>
      <c r="I7904" s="8">
        <f t="shared" si="156"/>
        <v>40</v>
      </c>
      <c r="J7904" s="372"/>
    </row>
    <row r="7905" spans="1:10" ht="15" customHeight="1" x14ac:dyDescent="0.2">
      <c r="A7905" s="8">
        <v>115</v>
      </c>
      <c r="B7905" s="373" t="s">
        <v>1313</v>
      </c>
      <c r="C7905" s="376" t="s">
        <v>540</v>
      </c>
      <c r="D7905" s="52">
        <v>0</v>
      </c>
      <c r="F7905" s="8" t="s">
        <v>1323</v>
      </c>
      <c r="G7905" s="8">
        <v>38</v>
      </c>
      <c r="I7905" s="8">
        <f t="shared" si="156"/>
        <v>38</v>
      </c>
      <c r="J7905" s="372"/>
    </row>
    <row r="7906" spans="1:10" ht="15" customHeight="1" x14ac:dyDescent="0.2">
      <c r="A7906" s="8">
        <v>114</v>
      </c>
      <c r="B7906" s="373" t="s">
        <v>1313</v>
      </c>
      <c r="C7906" s="376" t="s">
        <v>441</v>
      </c>
      <c r="D7906" s="52">
        <v>20</v>
      </c>
      <c r="E7906" s="52" t="s">
        <v>777</v>
      </c>
      <c r="F7906" s="8" t="s">
        <v>256</v>
      </c>
      <c r="G7906" s="8">
        <v>26</v>
      </c>
      <c r="I7906" s="8">
        <f t="shared" si="156"/>
        <v>46</v>
      </c>
      <c r="J7906" s="372"/>
    </row>
    <row r="7907" spans="1:10" ht="15" customHeight="1" x14ac:dyDescent="0.2">
      <c r="A7907" s="8">
        <v>113</v>
      </c>
      <c r="B7907" s="373" t="s">
        <v>1313</v>
      </c>
      <c r="C7907" s="376" t="s">
        <v>1355</v>
      </c>
      <c r="D7907" s="52">
        <v>10</v>
      </c>
      <c r="F7907" s="8" t="s">
        <v>1347</v>
      </c>
      <c r="G7907" s="8">
        <v>51</v>
      </c>
      <c r="I7907" s="8">
        <f t="shared" si="156"/>
        <v>61</v>
      </c>
      <c r="J7907" s="372"/>
    </row>
    <row r="7908" spans="1:10" ht="15" customHeight="1" x14ac:dyDescent="0.2">
      <c r="A7908" s="8">
        <v>112</v>
      </c>
      <c r="B7908" s="373" t="s">
        <v>1313</v>
      </c>
      <c r="C7908" s="376" t="s">
        <v>442</v>
      </c>
      <c r="D7908" s="52">
        <v>9</v>
      </c>
      <c r="F7908" s="8" t="s">
        <v>515</v>
      </c>
      <c r="G7908" s="8">
        <v>14</v>
      </c>
      <c r="I7908" s="8">
        <f t="shared" si="156"/>
        <v>23</v>
      </c>
      <c r="J7908" s="372"/>
    </row>
    <row r="7909" spans="1:10" ht="15" customHeight="1" x14ac:dyDescent="0.2">
      <c r="A7909" s="8">
        <v>111</v>
      </c>
      <c r="B7909" s="373" t="s">
        <v>1313</v>
      </c>
      <c r="C7909" s="376" t="s">
        <v>1353</v>
      </c>
      <c r="D7909" s="52">
        <v>0</v>
      </c>
      <c r="F7909" s="8" t="s">
        <v>404</v>
      </c>
      <c r="G7909" s="8">
        <v>27</v>
      </c>
      <c r="I7909" s="8">
        <f t="shared" si="156"/>
        <v>27</v>
      </c>
      <c r="J7909" s="372"/>
    </row>
    <row r="7910" spans="1:10" ht="15" customHeight="1" x14ac:dyDescent="0.2">
      <c r="A7910" s="8">
        <v>110</v>
      </c>
      <c r="B7910" s="373" t="s">
        <v>1313</v>
      </c>
      <c r="C7910" s="376" t="s">
        <v>138</v>
      </c>
      <c r="D7910" s="52">
        <v>0</v>
      </c>
      <c r="F7910" s="8" t="s">
        <v>243</v>
      </c>
      <c r="G7910" s="8">
        <v>24</v>
      </c>
      <c r="I7910" s="8">
        <f t="shared" si="156"/>
        <v>24</v>
      </c>
      <c r="J7910" s="372"/>
    </row>
    <row r="7911" spans="1:10" ht="15" customHeight="1" x14ac:dyDescent="0.2">
      <c r="A7911" s="8">
        <v>109</v>
      </c>
      <c r="B7911" s="373" t="s">
        <v>1313</v>
      </c>
      <c r="C7911" s="377" t="s">
        <v>121</v>
      </c>
      <c r="D7911" s="8">
        <v>28</v>
      </c>
      <c r="F7911" s="52" t="s">
        <v>8218</v>
      </c>
      <c r="G7911" s="52">
        <v>14</v>
      </c>
      <c r="I7911" s="8">
        <f t="shared" si="156"/>
        <v>42</v>
      </c>
      <c r="J7911" s="372"/>
    </row>
    <row r="7912" spans="1:10" ht="15" customHeight="1" x14ac:dyDescent="0.2">
      <c r="A7912" s="8">
        <v>108</v>
      </c>
      <c r="B7912" s="373" t="s">
        <v>1313</v>
      </c>
      <c r="C7912" s="376" t="s">
        <v>319</v>
      </c>
      <c r="D7912" s="52">
        <v>7</v>
      </c>
      <c r="F7912" s="8" t="s">
        <v>1351</v>
      </c>
      <c r="G7912" s="8">
        <v>20</v>
      </c>
      <c r="I7912" s="8">
        <f t="shared" si="156"/>
        <v>27</v>
      </c>
      <c r="J7912" s="372"/>
    </row>
    <row r="7913" spans="1:10" ht="15" customHeight="1" x14ac:dyDescent="0.2">
      <c r="A7913" s="8">
        <v>107</v>
      </c>
      <c r="B7913" s="373" t="s">
        <v>1313</v>
      </c>
      <c r="C7913" s="377" t="s">
        <v>154</v>
      </c>
      <c r="D7913" s="8">
        <v>23</v>
      </c>
      <c r="F7913" s="52" t="s">
        <v>386</v>
      </c>
      <c r="G7913" s="52">
        <v>13</v>
      </c>
      <c r="I7913" s="8">
        <f t="shared" si="156"/>
        <v>36</v>
      </c>
      <c r="J7913" s="372"/>
    </row>
    <row r="7914" spans="1:10" ht="15" customHeight="1" x14ac:dyDescent="0.2">
      <c r="A7914" s="8">
        <v>106</v>
      </c>
      <c r="B7914" s="374" t="s">
        <v>1314</v>
      </c>
      <c r="C7914" s="8" t="s">
        <v>397</v>
      </c>
      <c r="D7914" s="8">
        <v>17</v>
      </c>
      <c r="F7914" s="52" t="s">
        <v>139</v>
      </c>
      <c r="G7914" s="52">
        <v>16</v>
      </c>
      <c r="I7914" s="8">
        <f t="shared" si="156"/>
        <v>33</v>
      </c>
      <c r="J7914" s="372"/>
    </row>
    <row r="7915" spans="1:10" ht="15" customHeight="1" x14ac:dyDescent="0.2">
      <c r="A7915" s="8">
        <v>105</v>
      </c>
      <c r="B7915" s="374" t="s">
        <v>1314</v>
      </c>
      <c r="C7915" s="52" t="s">
        <v>243</v>
      </c>
      <c r="D7915" s="52">
        <v>14</v>
      </c>
      <c r="F7915" s="8" t="s">
        <v>1347</v>
      </c>
      <c r="G7915" s="8">
        <v>43</v>
      </c>
      <c r="I7915" s="8">
        <f t="shared" si="156"/>
        <v>57</v>
      </c>
      <c r="J7915" s="372"/>
    </row>
    <row r="7916" spans="1:10" ht="15" customHeight="1" x14ac:dyDescent="0.2">
      <c r="A7916" s="8">
        <v>104</v>
      </c>
      <c r="B7916" s="374" t="s">
        <v>1314</v>
      </c>
      <c r="C7916" s="8" t="s">
        <v>516</v>
      </c>
      <c r="D7916" s="8">
        <v>23</v>
      </c>
      <c r="F7916" s="52" t="s">
        <v>514</v>
      </c>
      <c r="G7916" s="52">
        <v>3</v>
      </c>
      <c r="I7916" s="8">
        <f t="shared" si="156"/>
        <v>26</v>
      </c>
      <c r="J7916" s="372"/>
    </row>
    <row r="7917" spans="1:10" ht="15" customHeight="1" x14ac:dyDescent="0.2">
      <c r="A7917" s="8">
        <v>103</v>
      </c>
      <c r="B7917" s="374" t="s">
        <v>1314</v>
      </c>
      <c r="C7917" s="52" t="s">
        <v>1351</v>
      </c>
      <c r="D7917" s="52">
        <v>3</v>
      </c>
      <c r="F7917" s="8" t="s">
        <v>409</v>
      </c>
      <c r="G7917" s="8">
        <v>37</v>
      </c>
      <c r="I7917" s="8">
        <f t="shared" si="156"/>
        <v>40</v>
      </c>
      <c r="J7917" s="372"/>
    </row>
    <row r="7918" spans="1:10" ht="15" customHeight="1" x14ac:dyDescent="0.2">
      <c r="A7918" s="8">
        <v>102</v>
      </c>
      <c r="B7918" s="374" t="s">
        <v>1314</v>
      </c>
      <c r="C7918" s="52" t="s">
        <v>121</v>
      </c>
      <c r="D7918" s="52">
        <v>10</v>
      </c>
      <c r="F7918" s="8" t="s">
        <v>319</v>
      </c>
      <c r="G7918" s="8">
        <v>27</v>
      </c>
      <c r="I7918" s="8">
        <f t="shared" si="156"/>
        <v>37</v>
      </c>
      <c r="J7918" s="372"/>
    </row>
    <row r="7919" spans="1:10" ht="15" customHeight="1" x14ac:dyDescent="0.2">
      <c r="A7919" s="8">
        <v>101</v>
      </c>
      <c r="B7919" s="374" t="s">
        <v>1314</v>
      </c>
      <c r="C7919" s="52" t="s">
        <v>8219</v>
      </c>
      <c r="D7919" s="52">
        <v>3</v>
      </c>
      <c r="F7919" s="8" t="s">
        <v>1352</v>
      </c>
      <c r="G7919" s="8">
        <v>37</v>
      </c>
      <c r="I7919" s="8">
        <f t="shared" si="156"/>
        <v>40</v>
      </c>
      <c r="J7919" s="372"/>
    </row>
    <row r="7920" spans="1:10" ht="15" customHeight="1" x14ac:dyDescent="0.2">
      <c r="A7920" s="8">
        <v>100</v>
      </c>
      <c r="B7920" s="374" t="s">
        <v>1314</v>
      </c>
      <c r="C7920" s="8" t="s">
        <v>400</v>
      </c>
      <c r="D7920" s="8">
        <v>24</v>
      </c>
      <c r="F7920" s="52" t="s">
        <v>540</v>
      </c>
      <c r="G7920" s="52">
        <v>21</v>
      </c>
      <c r="I7920" s="8">
        <f t="shared" si="156"/>
        <v>45</v>
      </c>
      <c r="J7920" s="372"/>
    </row>
    <row r="7921" spans="1:10" ht="15" customHeight="1" x14ac:dyDescent="0.2">
      <c r="A7921" s="8">
        <v>99</v>
      </c>
      <c r="B7921" s="374" t="s">
        <v>1314</v>
      </c>
      <c r="C7921" s="52" t="s">
        <v>1323</v>
      </c>
      <c r="D7921" s="52">
        <v>17</v>
      </c>
      <c r="F7921" s="8" t="s">
        <v>439</v>
      </c>
      <c r="G7921" s="8">
        <v>41</v>
      </c>
      <c r="I7921" s="8">
        <f t="shared" si="156"/>
        <v>58</v>
      </c>
      <c r="J7921" s="372"/>
    </row>
    <row r="7922" spans="1:10" ht="15" customHeight="1" x14ac:dyDescent="0.2">
      <c r="A7922" s="8">
        <v>98</v>
      </c>
      <c r="B7922" s="374" t="s">
        <v>1314</v>
      </c>
      <c r="C7922" s="52" t="s">
        <v>404</v>
      </c>
      <c r="D7922" s="52">
        <v>26</v>
      </c>
      <c r="F7922" s="8" t="s">
        <v>1355</v>
      </c>
      <c r="G7922" s="8">
        <v>29</v>
      </c>
      <c r="H7922" s="216" t="s">
        <v>4819</v>
      </c>
      <c r="I7922" s="8">
        <f t="shared" si="156"/>
        <v>55</v>
      </c>
      <c r="J7922" s="372"/>
    </row>
    <row r="7923" spans="1:10" ht="15" customHeight="1" x14ac:dyDescent="0.2">
      <c r="A7923" s="8">
        <v>97</v>
      </c>
      <c r="B7923" s="374" t="s">
        <v>1314</v>
      </c>
      <c r="C7923" s="8" t="s">
        <v>442</v>
      </c>
      <c r="D7923" s="8">
        <v>31</v>
      </c>
      <c r="F7923" s="52" t="s">
        <v>138</v>
      </c>
      <c r="G7923" s="52">
        <v>27</v>
      </c>
      <c r="I7923" s="8">
        <f t="shared" si="156"/>
        <v>58</v>
      </c>
      <c r="J7923" s="372"/>
    </row>
    <row r="7924" spans="1:10" ht="15" customHeight="1" x14ac:dyDescent="0.2">
      <c r="A7924" s="8">
        <v>96</v>
      </c>
      <c r="B7924" s="374" t="s">
        <v>1314</v>
      </c>
      <c r="C7924" s="52" t="s">
        <v>8218</v>
      </c>
      <c r="D7924" s="52">
        <v>10</v>
      </c>
      <c r="F7924" s="8" t="s">
        <v>392</v>
      </c>
      <c r="G7924" s="8">
        <v>14</v>
      </c>
      <c r="I7924" s="8">
        <f t="shared" si="156"/>
        <v>24</v>
      </c>
      <c r="J7924" s="372"/>
    </row>
    <row r="7925" spans="1:10" ht="15" customHeight="1" x14ac:dyDescent="0.2">
      <c r="A7925" s="8">
        <v>95</v>
      </c>
      <c r="B7925" s="374" t="s">
        <v>1314</v>
      </c>
      <c r="C7925" s="52" t="s">
        <v>1353</v>
      </c>
      <c r="D7925" s="52">
        <v>21</v>
      </c>
      <c r="F7925" s="8" t="s">
        <v>386</v>
      </c>
      <c r="G7925" s="8">
        <v>23</v>
      </c>
      <c r="I7925" s="8">
        <f t="shared" si="156"/>
        <v>44</v>
      </c>
      <c r="J7925" s="372"/>
    </row>
    <row r="7926" spans="1:10" ht="15" customHeight="1" x14ac:dyDescent="0.2">
      <c r="A7926" s="8">
        <v>94</v>
      </c>
      <c r="B7926" s="373" t="s">
        <v>1315</v>
      </c>
      <c r="C7926" s="376" t="s">
        <v>439</v>
      </c>
      <c r="D7926" s="52">
        <v>9</v>
      </c>
      <c r="F7926" s="8" t="s">
        <v>442</v>
      </c>
      <c r="G7926" s="8">
        <v>21</v>
      </c>
      <c r="H7926" s="380"/>
      <c r="I7926" s="8">
        <f t="shared" si="156"/>
        <v>30</v>
      </c>
      <c r="J7926" s="372"/>
    </row>
    <row r="7927" spans="1:10" ht="15" customHeight="1" x14ac:dyDescent="0.2">
      <c r="A7927" s="8">
        <v>93</v>
      </c>
      <c r="B7927" s="373" t="s">
        <v>1315</v>
      </c>
      <c r="C7927" s="376" t="s">
        <v>379</v>
      </c>
      <c r="D7927" s="52">
        <v>14</v>
      </c>
      <c r="E7927" s="52" t="s">
        <v>777</v>
      </c>
      <c r="F7927" s="8" t="s">
        <v>514</v>
      </c>
      <c r="G7927" s="8">
        <v>20</v>
      </c>
      <c r="H7927" s="380"/>
      <c r="I7927" s="8">
        <f t="shared" si="156"/>
        <v>34</v>
      </c>
      <c r="J7927" s="372"/>
    </row>
    <row r="7928" spans="1:10" ht="15" customHeight="1" x14ac:dyDescent="0.2">
      <c r="A7928" s="8">
        <v>92</v>
      </c>
      <c r="B7928" s="373" t="s">
        <v>1315</v>
      </c>
      <c r="C7928" s="377" t="s">
        <v>540</v>
      </c>
      <c r="D7928" s="8">
        <v>37</v>
      </c>
      <c r="F7928" s="52" t="s">
        <v>138</v>
      </c>
      <c r="G7928" s="52">
        <v>27</v>
      </c>
      <c r="H7928" s="380"/>
      <c r="I7928" s="8">
        <f t="shared" si="156"/>
        <v>64</v>
      </c>
      <c r="J7928" s="372"/>
    </row>
    <row r="7929" spans="1:10" ht="15" customHeight="1" x14ac:dyDescent="0.2">
      <c r="A7929" s="8">
        <v>91</v>
      </c>
      <c r="B7929" s="373" t="s">
        <v>1315</v>
      </c>
      <c r="C7929" s="377" t="s">
        <v>295</v>
      </c>
      <c r="D7929" s="8">
        <v>38</v>
      </c>
      <c r="F7929" s="52" t="s">
        <v>752</v>
      </c>
      <c r="G7929" s="52">
        <v>23</v>
      </c>
      <c r="H7929" s="380"/>
      <c r="I7929" s="8">
        <f t="shared" si="156"/>
        <v>61</v>
      </c>
      <c r="J7929" s="372"/>
    </row>
    <row r="7930" spans="1:10" ht="15" customHeight="1" x14ac:dyDescent="0.2">
      <c r="A7930" s="8">
        <v>90</v>
      </c>
      <c r="B7930" s="373" t="s">
        <v>1315</v>
      </c>
      <c r="C7930" s="376" t="s">
        <v>515</v>
      </c>
      <c r="D7930" s="52">
        <v>10</v>
      </c>
      <c r="F7930" s="8" t="s">
        <v>400</v>
      </c>
      <c r="G7930" s="8">
        <v>50</v>
      </c>
      <c r="H7930" s="380"/>
      <c r="I7930" s="8">
        <f t="shared" si="156"/>
        <v>60</v>
      </c>
      <c r="J7930" s="372"/>
    </row>
    <row r="7931" spans="1:10" ht="15" customHeight="1" x14ac:dyDescent="0.2">
      <c r="A7931" s="8">
        <v>89</v>
      </c>
      <c r="B7931" s="373" t="s">
        <v>1315</v>
      </c>
      <c r="C7931" s="376" t="s">
        <v>1351</v>
      </c>
      <c r="D7931" s="52">
        <v>14</v>
      </c>
      <c r="F7931" s="8" t="s">
        <v>1352</v>
      </c>
      <c r="G7931" s="8">
        <v>40</v>
      </c>
      <c r="H7931" s="380"/>
      <c r="I7931" s="8">
        <f t="shared" si="156"/>
        <v>54</v>
      </c>
      <c r="J7931" s="372"/>
    </row>
    <row r="7932" spans="1:10" ht="15" customHeight="1" x14ac:dyDescent="0.2">
      <c r="A7932" s="8">
        <v>88</v>
      </c>
      <c r="B7932" s="373" t="s">
        <v>1315</v>
      </c>
      <c r="C7932" s="376" t="s">
        <v>1347</v>
      </c>
      <c r="D7932" s="52">
        <v>23</v>
      </c>
      <c r="F7932" s="8" t="s">
        <v>404</v>
      </c>
      <c r="G7932" s="8">
        <v>24</v>
      </c>
      <c r="H7932" s="380"/>
      <c r="I7932" s="8">
        <f t="shared" si="156"/>
        <v>47</v>
      </c>
      <c r="J7932" s="372"/>
    </row>
    <row r="7933" spans="1:10" ht="15" customHeight="1" x14ac:dyDescent="0.2">
      <c r="A7933" s="8">
        <v>87</v>
      </c>
      <c r="B7933" s="373" t="s">
        <v>1315</v>
      </c>
      <c r="C7933" s="376" t="s">
        <v>8218</v>
      </c>
      <c r="D7933" s="52">
        <v>6</v>
      </c>
      <c r="F7933" s="8" t="s">
        <v>397</v>
      </c>
      <c r="G7933" s="8">
        <v>10</v>
      </c>
      <c r="H7933" s="380"/>
      <c r="I7933" s="8">
        <f t="shared" si="156"/>
        <v>16</v>
      </c>
      <c r="J7933" s="372"/>
    </row>
    <row r="7934" spans="1:10" ht="15" customHeight="1" x14ac:dyDescent="0.2">
      <c r="A7934" s="8">
        <v>86</v>
      </c>
      <c r="B7934" s="373" t="s">
        <v>1315</v>
      </c>
      <c r="C7934" s="377" t="s">
        <v>154</v>
      </c>
      <c r="D7934" s="8">
        <v>28</v>
      </c>
      <c r="F7934" s="52" t="s">
        <v>441</v>
      </c>
      <c r="G7934" s="52">
        <v>5</v>
      </c>
      <c r="H7934" s="380"/>
      <c r="I7934" s="8">
        <f t="shared" si="156"/>
        <v>33</v>
      </c>
      <c r="J7934" s="372"/>
    </row>
    <row r="7935" spans="1:10" ht="15" customHeight="1" x14ac:dyDescent="0.2">
      <c r="A7935" s="8">
        <v>85</v>
      </c>
      <c r="B7935" s="373" t="s">
        <v>1315</v>
      </c>
      <c r="C7935" s="376" t="s">
        <v>256</v>
      </c>
      <c r="D7935" s="52">
        <v>7</v>
      </c>
      <c r="F7935" s="8" t="s">
        <v>1353</v>
      </c>
      <c r="G7935" s="8">
        <v>31</v>
      </c>
      <c r="H7935" s="380"/>
      <c r="I7935" s="8">
        <f t="shared" si="156"/>
        <v>38</v>
      </c>
      <c r="J7935" s="372"/>
    </row>
    <row r="7936" spans="1:10" ht="15" customHeight="1" x14ac:dyDescent="0.2">
      <c r="A7936" s="8">
        <v>84</v>
      </c>
      <c r="B7936" s="373" t="s">
        <v>1315</v>
      </c>
      <c r="C7936" s="377" t="s">
        <v>121</v>
      </c>
      <c r="D7936" s="8">
        <v>27</v>
      </c>
      <c r="F7936" s="52" t="s">
        <v>243</v>
      </c>
      <c r="G7936" s="52">
        <v>10</v>
      </c>
      <c r="H7936" s="380"/>
      <c r="I7936" s="8">
        <f t="shared" si="156"/>
        <v>37</v>
      </c>
      <c r="J7936" s="372"/>
    </row>
    <row r="7937" spans="1:10" ht="15" customHeight="1" x14ac:dyDescent="0.2">
      <c r="A7937" s="8">
        <v>83</v>
      </c>
      <c r="B7937" s="373" t="s">
        <v>1315</v>
      </c>
      <c r="C7937" s="376" t="s">
        <v>1355</v>
      </c>
      <c r="D7937" s="52">
        <v>23</v>
      </c>
      <c r="F7937" s="8" t="s">
        <v>1323</v>
      </c>
      <c r="G7937" s="8">
        <v>33</v>
      </c>
      <c r="H7937" s="380"/>
      <c r="I7937" s="8">
        <f t="shared" si="156"/>
        <v>56</v>
      </c>
      <c r="J7937" s="372"/>
    </row>
    <row r="7938" spans="1:10" ht="15" customHeight="1" x14ac:dyDescent="0.2">
      <c r="A7938" s="8">
        <v>82</v>
      </c>
      <c r="B7938" s="373" t="s">
        <v>1315</v>
      </c>
      <c r="C7938" s="377" t="s">
        <v>392</v>
      </c>
      <c r="D7938" s="8">
        <v>21</v>
      </c>
      <c r="F7938" s="52" t="s">
        <v>386</v>
      </c>
      <c r="G7938" s="52">
        <v>3</v>
      </c>
      <c r="H7938" s="380"/>
      <c r="I7938" s="8">
        <f t="shared" si="156"/>
        <v>24</v>
      </c>
      <c r="J7938" s="372"/>
    </row>
    <row r="7939" spans="1:10" ht="15" customHeight="1" x14ac:dyDescent="0.2">
      <c r="A7939" s="8">
        <v>81</v>
      </c>
      <c r="B7939" s="374" t="s">
        <v>1316</v>
      </c>
      <c r="C7939" s="52" t="s">
        <v>138</v>
      </c>
      <c r="D7939" s="52">
        <v>0</v>
      </c>
      <c r="F7939" s="8" t="s">
        <v>121</v>
      </c>
      <c r="G7939" s="8">
        <v>34</v>
      </c>
      <c r="I7939" s="8">
        <f t="shared" si="156"/>
        <v>34</v>
      </c>
      <c r="J7939" s="372"/>
    </row>
    <row r="7940" spans="1:10" ht="15" customHeight="1" x14ac:dyDescent="0.2">
      <c r="A7940" s="8">
        <v>80</v>
      </c>
      <c r="B7940" s="374" t="s">
        <v>1316</v>
      </c>
      <c r="C7940" s="8" t="s">
        <v>1323</v>
      </c>
      <c r="D7940" s="8">
        <v>24</v>
      </c>
      <c r="F7940" s="52" t="s">
        <v>441</v>
      </c>
      <c r="G7940" s="52">
        <v>20</v>
      </c>
      <c r="I7940" s="8">
        <f t="shared" si="156"/>
        <v>44</v>
      </c>
      <c r="J7940" s="372"/>
    </row>
    <row r="7941" spans="1:10" ht="15" customHeight="1" x14ac:dyDescent="0.2">
      <c r="A7941" s="8">
        <v>79</v>
      </c>
      <c r="B7941" s="374" t="s">
        <v>1316</v>
      </c>
      <c r="C7941" s="52" t="s">
        <v>439</v>
      </c>
      <c r="D7941" s="52">
        <v>16</v>
      </c>
      <c r="F7941" s="8" t="s">
        <v>540</v>
      </c>
      <c r="G7941" s="8">
        <v>20</v>
      </c>
      <c r="I7941" s="8">
        <f t="shared" si="156"/>
        <v>36</v>
      </c>
      <c r="J7941" s="372"/>
    </row>
    <row r="7942" spans="1:10" ht="15" customHeight="1" x14ac:dyDescent="0.2">
      <c r="A7942" s="8">
        <v>78</v>
      </c>
      <c r="B7942" s="374" t="s">
        <v>1316</v>
      </c>
      <c r="C7942" s="52" t="s">
        <v>319</v>
      </c>
      <c r="D7942" s="52">
        <v>6</v>
      </c>
      <c r="F7942" s="8" t="s">
        <v>516</v>
      </c>
      <c r="G7942" s="8">
        <v>24</v>
      </c>
      <c r="I7942" s="8">
        <f t="shared" si="156"/>
        <v>30</v>
      </c>
      <c r="J7942" s="372"/>
    </row>
    <row r="7943" spans="1:10" ht="15" customHeight="1" x14ac:dyDescent="0.2">
      <c r="A7943" s="8">
        <v>77</v>
      </c>
      <c r="B7943" s="374" t="s">
        <v>1316</v>
      </c>
      <c r="C7943" s="52" t="s">
        <v>514</v>
      </c>
      <c r="D7943" s="52">
        <v>14</v>
      </c>
      <c r="F7943" s="8" t="s">
        <v>409</v>
      </c>
      <c r="G7943" s="8">
        <v>37</v>
      </c>
      <c r="I7943" s="8">
        <f t="shared" si="156"/>
        <v>51</v>
      </c>
      <c r="J7943" s="372"/>
    </row>
    <row r="7944" spans="1:10" ht="15" customHeight="1" x14ac:dyDescent="0.2">
      <c r="A7944" s="8">
        <v>76</v>
      </c>
      <c r="B7944" s="374" t="s">
        <v>1316</v>
      </c>
      <c r="C7944" s="52" t="s">
        <v>8219</v>
      </c>
      <c r="D7944" s="52">
        <v>0</v>
      </c>
      <c r="F7944" s="8" t="s">
        <v>154</v>
      </c>
      <c r="G7944" s="8">
        <v>7</v>
      </c>
      <c r="I7944" s="8">
        <f t="shared" si="156"/>
        <v>7</v>
      </c>
      <c r="J7944" s="372"/>
    </row>
    <row r="7945" spans="1:10" ht="15" customHeight="1" x14ac:dyDescent="0.2">
      <c r="A7945" s="8">
        <v>75</v>
      </c>
      <c r="B7945" s="374" t="s">
        <v>1316</v>
      </c>
      <c r="C7945" s="52" t="s">
        <v>256</v>
      </c>
      <c r="D7945" s="52">
        <v>17</v>
      </c>
      <c r="F7945" s="8" t="s">
        <v>379</v>
      </c>
      <c r="G7945" s="8">
        <v>28</v>
      </c>
      <c r="I7945" s="8">
        <f t="shared" si="156"/>
        <v>45</v>
      </c>
      <c r="J7945" s="372"/>
    </row>
    <row r="7946" spans="1:10" ht="15" customHeight="1" x14ac:dyDescent="0.2">
      <c r="A7946" s="8">
        <v>74</v>
      </c>
      <c r="B7946" s="374" t="s">
        <v>1316</v>
      </c>
      <c r="C7946" s="52" t="s">
        <v>139</v>
      </c>
      <c r="D7946" s="52">
        <v>31</v>
      </c>
      <c r="F7946" s="8" t="s">
        <v>442</v>
      </c>
      <c r="G7946" s="8">
        <v>44</v>
      </c>
      <c r="I7946" s="8">
        <f t="shared" si="156"/>
        <v>75</v>
      </c>
      <c r="J7946" s="372"/>
    </row>
    <row r="7947" spans="1:10" ht="15" customHeight="1" x14ac:dyDescent="0.2">
      <c r="A7947" s="8">
        <v>73</v>
      </c>
      <c r="B7947" s="374" t="s">
        <v>1316</v>
      </c>
      <c r="C7947" s="8" t="s">
        <v>400</v>
      </c>
      <c r="D7947" s="8">
        <v>35</v>
      </c>
      <c r="F7947" s="52" t="s">
        <v>1355</v>
      </c>
      <c r="G7947" s="52">
        <v>27</v>
      </c>
      <c r="I7947" s="8">
        <f t="shared" si="156"/>
        <v>62</v>
      </c>
      <c r="J7947" s="372"/>
    </row>
    <row r="7948" spans="1:10" ht="15" customHeight="1" x14ac:dyDescent="0.2">
      <c r="A7948" s="8">
        <v>72</v>
      </c>
      <c r="B7948" s="374" t="s">
        <v>1316</v>
      </c>
      <c r="C7948" s="52" t="s">
        <v>243</v>
      </c>
      <c r="D7948" s="52">
        <v>3</v>
      </c>
      <c r="F7948" s="8" t="s">
        <v>515</v>
      </c>
      <c r="G7948" s="8">
        <v>17</v>
      </c>
      <c r="I7948" s="8">
        <f t="shared" si="156"/>
        <v>20</v>
      </c>
      <c r="J7948" s="372"/>
    </row>
    <row r="7949" spans="1:10" ht="15" customHeight="1" x14ac:dyDescent="0.2">
      <c r="A7949" s="8">
        <v>71</v>
      </c>
      <c r="B7949" s="374" t="s">
        <v>1316</v>
      </c>
      <c r="C7949" s="52" t="s">
        <v>1347</v>
      </c>
      <c r="D7949" s="52">
        <v>0</v>
      </c>
      <c r="F7949" s="8" t="s">
        <v>295</v>
      </c>
      <c r="G7949" s="8">
        <v>24</v>
      </c>
      <c r="H7949" s="216" t="s">
        <v>4818</v>
      </c>
      <c r="I7949" s="8">
        <f t="shared" si="156"/>
        <v>24</v>
      </c>
      <c r="J7949" s="372"/>
    </row>
    <row r="7950" spans="1:10" ht="15" customHeight="1" x14ac:dyDescent="0.2">
      <c r="A7950" s="8">
        <v>70</v>
      </c>
      <c r="B7950" s="374" t="s">
        <v>1316</v>
      </c>
      <c r="C7950" s="52" t="s">
        <v>397</v>
      </c>
      <c r="D7950" s="52">
        <v>9</v>
      </c>
      <c r="F7950" s="8" t="s">
        <v>1351</v>
      </c>
      <c r="G7950" s="8">
        <v>19</v>
      </c>
      <c r="I7950" s="8">
        <f t="shared" si="156"/>
        <v>28</v>
      </c>
      <c r="J7950" s="372"/>
    </row>
    <row r="7951" spans="1:10" ht="15" customHeight="1" x14ac:dyDescent="0.2">
      <c r="A7951" s="8">
        <v>69</v>
      </c>
      <c r="B7951" s="374" t="s">
        <v>1316</v>
      </c>
      <c r="C7951" s="8" t="s">
        <v>1352</v>
      </c>
      <c r="D7951" s="8">
        <v>20</v>
      </c>
      <c r="F7951" s="52" t="s">
        <v>8218</v>
      </c>
      <c r="G7951" s="52">
        <v>10</v>
      </c>
      <c r="I7951" s="8">
        <f t="shared" si="156"/>
        <v>30</v>
      </c>
      <c r="J7951" s="372"/>
    </row>
    <row r="7952" spans="1:10" ht="15" customHeight="1" x14ac:dyDescent="0.2">
      <c r="A7952" s="8">
        <v>68</v>
      </c>
      <c r="B7952" s="373" t="s">
        <v>1317</v>
      </c>
      <c r="C7952" s="377" t="s">
        <v>1353</v>
      </c>
      <c r="D7952" s="8">
        <v>24</v>
      </c>
      <c r="F7952" s="52" t="s">
        <v>392</v>
      </c>
      <c r="G7952" s="52">
        <v>19</v>
      </c>
      <c r="I7952" s="8">
        <f t="shared" si="156"/>
        <v>43</v>
      </c>
      <c r="J7952" s="372"/>
    </row>
    <row r="7953" spans="1:10" ht="15" customHeight="1" x14ac:dyDescent="0.2">
      <c r="A7953" s="8">
        <v>67</v>
      </c>
      <c r="B7953" s="373" t="s">
        <v>1317</v>
      </c>
      <c r="C7953" s="376" t="s">
        <v>516</v>
      </c>
      <c r="D7953" s="52">
        <v>13</v>
      </c>
      <c r="F7953" s="8" t="s">
        <v>139</v>
      </c>
      <c r="G7953" s="8">
        <v>34</v>
      </c>
      <c r="I7953" s="8">
        <f t="shared" si="156"/>
        <v>47</v>
      </c>
      <c r="J7953" s="372"/>
    </row>
    <row r="7954" spans="1:10" ht="15" customHeight="1" x14ac:dyDescent="0.2">
      <c r="A7954" s="8">
        <v>66</v>
      </c>
      <c r="B7954" s="373" t="s">
        <v>1317</v>
      </c>
      <c r="C7954" s="376" t="s">
        <v>441</v>
      </c>
      <c r="D7954" s="52">
        <v>9</v>
      </c>
      <c r="F7954" s="8" t="s">
        <v>404</v>
      </c>
      <c r="G7954" s="8">
        <v>34</v>
      </c>
      <c r="I7954" s="8">
        <f t="shared" si="156"/>
        <v>43</v>
      </c>
      <c r="J7954" s="372"/>
    </row>
    <row r="7955" spans="1:10" ht="15" customHeight="1" x14ac:dyDescent="0.2">
      <c r="A7955" s="8">
        <v>65</v>
      </c>
      <c r="B7955" s="373" t="s">
        <v>1317</v>
      </c>
      <c r="C7955" s="377" t="s">
        <v>379</v>
      </c>
      <c r="D7955" s="8">
        <v>10</v>
      </c>
      <c r="F7955" s="52" t="s">
        <v>319</v>
      </c>
      <c r="G7955" s="52">
        <v>9</v>
      </c>
      <c r="I7955" s="8">
        <f t="shared" si="156"/>
        <v>19</v>
      </c>
      <c r="J7955" s="372"/>
    </row>
    <row r="7956" spans="1:10" ht="15" customHeight="1" x14ac:dyDescent="0.2">
      <c r="A7956" s="8">
        <v>64</v>
      </c>
      <c r="B7956" s="373" t="s">
        <v>1317</v>
      </c>
      <c r="C7956" s="376" t="s">
        <v>409</v>
      </c>
      <c r="D7956" s="52">
        <v>14</v>
      </c>
      <c r="F7956" s="8" t="s">
        <v>154</v>
      </c>
      <c r="G7956" s="8">
        <v>51</v>
      </c>
      <c r="I7956" s="8">
        <f t="shared" si="156"/>
        <v>65</v>
      </c>
      <c r="J7956" s="372"/>
    </row>
    <row r="7957" spans="1:10" ht="15" customHeight="1" x14ac:dyDescent="0.2">
      <c r="A7957" s="8">
        <v>63</v>
      </c>
      <c r="B7957" s="373" t="s">
        <v>1317</v>
      </c>
      <c r="C7957" s="377" t="s">
        <v>295</v>
      </c>
      <c r="D7957" s="8">
        <v>24</v>
      </c>
      <c r="F7957" s="52" t="s">
        <v>256</v>
      </c>
      <c r="G7957" s="52">
        <v>13</v>
      </c>
      <c r="I7957" s="8">
        <f t="shared" si="156"/>
        <v>37</v>
      </c>
      <c r="J7957" s="372"/>
    </row>
    <row r="7958" spans="1:10" ht="15" customHeight="1" x14ac:dyDescent="0.2">
      <c r="A7958" s="8">
        <v>62</v>
      </c>
      <c r="B7958" s="373" t="s">
        <v>1317</v>
      </c>
      <c r="C7958" s="376" t="s">
        <v>138</v>
      </c>
      <c r="D7958" s="52">
        <v>10</v>
      </c>
      <c r="F7958" s="8" t="s">
        <v>439</v>
      </c>
      <c r="G7958" s="8">
        <v>35</v>
      </c>
      <c r="I7958" s="8">
        <f t="shared" si="156"/>
        <v>45</v>
      </c>
      <c r="J7958" s="372"/>
    </row>
    <row r="7959" spans="1:10" ht="15" customHeight="1" x14ac:dyDescent="0.2">
      <c r="A7959" s="8">
        <v>61</v>
      </c>
      <c r="B7959" s="373" t="s">
        <v>1317</v>
      </c>
      <c r="C7959" s="377" t="s">
        <v>442</v>
      </c>
      <c r="D7959" s="8">
        <v>20</v>
      </c>
      <c r="F7959" s="52" t="s">
        <v>1355</v>
      </c>
      <c r="G7959" s="52">
        <v>3</v>
      </c>
      <c r="I7959" s="8">
        <f t="shared" si="156"/>
        <v>23</v>
      </c>
      <c r="J7959" s="372"/>
    </row>
    <row r="7960" spans="1:10" ht="15" customHeight="1" x14ac:dyDescent="0.2">
      <c r="A7960" s="8">
        <v>60</v>
      </c>
      <c r="B7960" s="373" t="s">
        <v>1317</v>
      </c>
      <c r="C7960" s="376" t="s">
        <v>514</v>
      </c>
      <c r="D7960" s="52">
        <v>10</v>
      </c>
      <c r="F7960" s="8" t="s">
        <v>515</v>
      </c>
      <c r="G7960" s="8">
        <v>17</v>
      </c>
      <c r="I7960" s="8">
        <f t="shared" si="156"/>
        <v>27</v>
      </c>
      <c r="J7960" s="372"/>
    </row>
    <row r="7961" spans="1:10" ht="15" customHeight="1" x14ac:dyDescent="0.2">
      <c r="A7961" s="8">
        <v>59</v>
      </c>
      <c r="B7961" s="373" t="s">
        <v>1317</v>
      </c>
      <c r="C7961" s="376" t="s">
        <v>386</v>
      </c>
      <c r="D7961" s="52">
        <v>20</v>
      </c>
      <c r="F7961" s="8" t="s">
        <v>752</v>
      </c>
      <c r="G7961" s="8">
        <v>31</v>
      </c>
      <c r="I7961" s="8">
        <f t="shared" si="156"/>
        <v>51</v>
      </c>
      <c r="J7961" s="372"/>
    </row>
    <row r="7962" spans="1:10" ht="15" customHeight="1" x14ac:dyDescent="0.2">
      <c r="A7962" s="8">
        <v>58</v>
      </c>
      <c r="B7962" s="373" t="s">
        <v>1317</v>
      </c>
      <c r="C7962" s="377" t="s">
        <v>400</v>
      </c>
      <c r="D7962" s="8">
        <v>17</v>
      </c>
      <c r="F7962" s="52" t="s">
        <v>243</v>
      </c>
      <c r="G7962" s="52">
        <v>10</v>
      </c>
      <c r="I7962" s="8">
        <f t="shared" si="156"/>
        <v>27</v>
      </c>
      <c r="J7962" s="372"/>
    </row>
    <row r="7963" spans="1:10" ht="15" customHeight="1" x14ac:dyDescent="0.2">
      <c r="A7963" s="8">
        <v>57</v>
      </c>
      <c r="B7963" s="373" t="s">
        <v>1317</v>
      </c>
      <c r="C7963" s="376" t="s">
        <v>1347</v>
      </c>
      <c r="D7963" s="52">
        <v>17</v>
      </c>
      <c r="F7963" s="8" t="s">
        <v>1323</v>
      </c>
      <c r="G7963" s="8">
        <v>45</v>
      </c>
      <c r="H7963" s="216" t="s">
        <v>4817</v>
      </c>
      <c r="I7963" s="8">
        <f t="shared" si="156"/>
        <v>62</v>
      </c>
      <c r="J7963" s="372"/>
    </row>
    <row r="7964" spans="1:10" ht="15" customHeight="1" x14ac:dyDescent="0.2">
      <c r="A7964" s="8">
        <v>56</v>
      </c>
      <c r="B7964" s="374" t="s">
        <v>1318</v>
      </c>
      <c r="C7964" s="8" t="s">
        <v>404</v>
      </c>
      <c r="D7964" s="8">
        <v>38</v>
      </c>
      <c r="F7964" s="52" t="s">
        <v>386</v>
      </c>
      <c r="G7964" s="52">
        <v>26</v>
      </c>
      <c r="H7964" s="216" t="s">
        <v>1410</v>
      </c>
      <c r="I7964" s="8">
        <f t="shared" si="156"/>
        <v>64</v>
      </c>
      <c r="J7964" s="372"/>
    </row>
    <row r="7965" spans="1:10" ht="15" customHeight="1" x14ac:dyDescent="0.2">
      <c r="A7965" s="8">
        <v>55</v>
      </c>
      <c r="B7965" s="374" t="s">
        <v>1318</v>
      </c>
      <c r="C7965" s="8" t="s">
        <v>1351</v>
      </c>
      <c r="D7965" s="8">
        <v>38</v>
      </c>
      <c r="F7965" s="52" t="s">
        <v>8218</v>
      </c>
      <c r="G7965" s="52">
        <v>0</v>
      </c>
      <c r="I7965" s="8">
        <f t="shared" ref="I7965:I8019" si="157">D7965+G7965</f>
        <v>38</v>
      </c>
      <c r="J7965" s="372"/>
    </row>
    <row r="7966" spans="1:10" ht="15" customHeight="1" x14ac:dyDescent="0.2">
      <c r="A7966" s="8">
        <v>54</v>
      </c>
      <c r="B7966" s="374" t="s">
        <v>1318</v>
      </c>
      <c r="C7966" s="52" t="s">
        <v>1323</v>
      </c>
      <c r="D7966" s="52">
        <v>10</v>
      </c>
      <c r="F7966" s="8" t="s">
        <v>400</v>
      </c>
      <c r="G7966" s="8">
        <v>13</v>
      </c>
      <c r="I7966" s="8">
        <f t="shared" si="157"/>
        <v>23</v>
      </c>
      <c r="J7966" s="372"/>
    </row>
    <row r="7967" spans="1:10" ht="15" customHeight="1" x14ac:dyDescent="0.2">
      <c r="A7967" s="8">
        <v>53</v>
      </c>
      <c r="B7967" s="374" t="s">
        <v>1318</v>
      </c>
      <c r="C7967" s="52" t="s">
        <v>441</v>
      </c>
      <c r="D7967" s="52">
        <v>20</v>
      </c>
      <c r="E7967" s="52" t="s">
        <v>777</v>
      </c>
      <c r="F7967" s="8" t="s">
        <v>514</v>
      </c>
      <c r="G7967" s="8">
        <v>23</v>
      </c>
      <c r="I7967" s="8">
        <f t="shared" si="157"/>
        <v>43</v>
      </c>
      <c r="J7967" s="372"/>
    </row>
    <row r="7968" spans="1:10" ht="15" customHeight="1" x14ac:dyDescent="0.2">
      <c r="A7968" s="8">
        <v>52</v>
      </c>
      <c r="B7968" s="374" t="s">
        <v>1318</v>
      </c>
      <c r="C7968" s="52" t="s">
        <v>1353</v>
      </c>
      <c r="D7968" s="52">
        <v>31</v>
      </c>
      <c r="F7968" s="8" t="s">
        <v>752</v>
      </c>
      <c r="G7968" s="8">
        <v>34</v>
      </c>
      <c r="I7968" s="8">
        <f t="shared" si="157"/>
        <v>65</v>
      </c>
      <c r="J7968" s="372"/>
    </row>
    <row r="7969" spans="1:10" ht="15" customHeight="1" x14ac:dyDescent="0.2">
      <c r="A7969" s="8">
        <v>51</v>
      </c>
      <c r="B7969" s="374" t="s">
        <v>1318</v>
      </c>
      <c r="C7969" s="52" t="s">
        <v>516</v>
      </c>
      <c r="D7969" s="52">
        <v>14</v>
      </c>
      <c r="F7969" s="8" t="s">
        <v>397</v>
      </c>
      <c r="G7969" s="8">
        <v>20</v>
      </c>
      <c r="I7969" s="8">
        <f t="shared" si="157"/>
        <v>34</v>
      </c>
      <c r="J7969" s="372"/>
    </row>
    <row r="7970" spans="1:10" ht="15" customHeight="1" x14ac:dyDescent="0.2">
      <c r="A7970" s="8">
        <v>50</v>
      </c>
      <c r="B7970" s="374" t="s">
        <v>1318</v>
      </c>
      <c r="C7970" s="8" t="s">
        <v>319</v>
      </c>
      <c r="D7970" s="8">
        <v>41</v>
      </c>
      <c r="F7970" s="52" t="s">
        <v>256</v>
      </c>
      <c r="G7970" s="52">
        <v>17</v>
      </c>
      <c r="I7970" s="8">
        <f t="shared" si="157"/>
        <v>58</v>
      </c>
      <c r="J7970" s="372"/>
    </row>
    <row r="7971" spans="1:10" ht="15" customHeight="1" x14ac:dyDescent="0.2">
      <c r="A7971" s="8">
        <v>49</v>
      </c>
      <c r="B7971" s="374" t="s">
        <v>1318</v>
      </c>
      <c r="C7971" s="52" t="s">
        <v>121</v>
      </c>
      <c r="D7971" s="52">
        <v>24</v>
      </c>
      <c r="F7971" s="8" t="s">
        <v>1352</v>
      </c>
      <c r="G7971" s="8">
        <v>31</v>
      </c>
      <c r="I7971" s="8">
        <f t="shared" si="157"/>
        <v>55</v>
      </c>
      <c r="J7971" s="372"/>
    </row>
    <row r="7972" spans="1:10" ht="15" customHeight="1" x14ac:dyDescent="0.2">
      <c r="A7972" s="8">
        <v>48</v>
      </c>
      <c r="B7972" s="374" t="s">
        <v>1318</v>
      </c>
      <c r="C7972" s="52" t="s">
        <v>154</v>
      </c>
      <c r="D7972" s="52">
        <v>3</v>
      </c>
      <c r="F7972" s="8" t="s">
        <v>540</v>
      </c>
      <c r="G7972" s="8">
        <v>12</v>
      </c>
      <c r="I7972" s="8">
        <f t="shared" si="157"/>
        <v>15</v>
      </c>
      <c r="J7972" s="372"/>
    </row>
    <row r="7973" spans="1:10" ht="15" customHeight="1" x14ac:dyDescent="0.2">
      <c r="A7973" s="8">
        <v>47</v>
      </c>
      <c r="B7973" s="374" t="s">
        <v>1318</v>
      </c>
      <c r="C7973" s="8" t="s">
        <v>139</v>
      </c>
      <c r="D7973" s="8">
        <v>20</v>
      </c>
      <c r="F7973" s="52" t="s">
        <v>379</v>
      </c>
      <c r="G7973" s="52">
        <v>6</v>
      </c>
      <c r="I7973" s="8">
        <f t="shared" si="157"/>
        <v>26</v>
      </c>
      <c r="J7973" s="372"/>
    </row>
    <row r="7974" spans="1:10" ht="15" customHeight="1" x14ac:dyDescent="0.2">
      <c r="A7974" s="8">
        <v>46</v>
      </c>
      <c r="B7974" s="374" t="s">
        <v>1318</v>
      </c>
      <c r="C7974" s="52" t="s">
        <v>1355</v>
      </c>
      <c r="D7974" s="52">
        <v>14</v>
      </c>
      <c r="F7974" s="8" t="s">
        <v>515</v>
      </c>
      <c r="G7974" s="8">
        <v>17</v>
      </c>
      <c r="I7974" s="8">
        <f t="shared" si="157"/>
        <v>31</v>
      </c>
      <c r="J7974" s="372"/>
    </row>
    <row r="7975" spans="1:10" ht="15" customHeight="1" x14ac:dyDescent="0.2">
      <c r="A7975" s="8">
        <v>45</v>
      </c>
      <c r="B7975" s="374" t="s">
        <v>1318</v>
      </c>
      <c r="C7975" s="52" t="s">
        <v>409</v>
      </c>
      <c r="D7975" s="52">
        <v>17</v>
      </c>
      <c r="F7975" s="8" t="s">
        <v>295</v>
      </c>
      <c r="G7975" s="8">
        <v>37</v>
      </c>
      <c r="I7975" s="8">
        <f t="shared" si="157"/>
        <v>54</v>
      </c>
      <c r="J7975" s="372"/>
    </row>
    <row r="7976" spans="1:10" ht="15" customHeight="1" x14ac:dyDescent="0.2">
      <c r="A7976" s="8">
        <v>44</v>
      </c>
      <c r="B7976" s="374" t="s">
        <v>1318</v>
      </c>
      <c r="C7976" s="52" t="s">
        <v>392</v>
      </c>
      <c r="D7976" s="52">
        <v>12</v>
      </c>
      <c r="F7976" s="8" t="s">
        <v>1347</v>
      </c>
      <c r="G7976" s="8">
        <v>24</v>
      </c>
      <c r="I7976" s="8">
        <f t="shared" si="157"/>
        <v>36</v>
      </c>
      <c r="J7976" s="372"/>
    </row>
    <row r="7977" spans="1:10" ht="15" customHeight="1" x14ac:dyDescent="0.2">
      <c r="A7977" s="8">
        <v>43</v>
      </c>
      <c r="B7977" s="373" t="s">
        <v>1319</v>
      </c>
      <c r="C7977" s="377" t="s">
        <v>295</v>
      </c>
      <c r="D7977" s="8">
        <v>23</v>
      </c>
      <c r="F7977" s="52" t="s">
        <v>441</v>
      </c>
      <c r="G7977" s="52">
        <v>13</v>
      </c>
      <c r="I7977" s="8">
        <f t="shared" si="157"/>
        <v>36</v>
      </c>
      <c r="J7977" s="372"/>
    </row>
    <row r="7978" spans="1:10" ht="15" customHeight="1" x14ac:dyDescent="0.2">
      <c r="A7978" s="8">
        <v>42</v>
      </c>
      <c r="B7978" s="373" t="s">
        <v>1319</v>
      </c>
      <c r="C7978" s="376" t="s">
        <v>379</v>
      </c>
      <c r="D7978" s="52">
        <v>10</v>
      </c>
      <c r="F7978" s="8" t="s">
        <v>154</v>
      </c>
      <c r="G7978" s="8">
        <v>35</v>
      </c>
      <c r="H7978" s="216" t="s">
        <v>4809</v>
      </c>
      <c r="I7978" s="8">
        <f t="shared" si="157"/>
        <v>45</v>
      </c>
      <c r="J7978" s="372"/>
    </row>
    <row r="7979" spans="1:10" ht="15" customHeight="1" x14ac:dyDescent="0.2">
      <c r="A7979" s="8">
        <v>41</v>
      </c>
      <c r="B7979" s="373" t="s">
        <v>1319</v>
      </c>
      <c r="C7979" s="377" t="s">
        <v>319</v>
      </c>
      <c r="D7979" s="8">
        <v>36</v>
      </c>
      <c r="F7979" s="52" t="s">
        <v>409</v>
      </c>
      <c r="G7979" s="52">
        <v>17</v>
      </c>
      <c r="I7979" s="8">
        <f t="shared" si="157"/>
        <v>53</v>
      </c>
      <c r="J7979" s="372"/>
    </row>
    <row r="7980" spans="1:10" ht="15" customHeight="1" x14ac:dyDescent="0.2">
      <c r="A7980" s="8">
        <v>40</v>
      </c>
      <c r="B7980" s="373" t="s">
        <v>1319</v>
      </c>
      <c r="C7980" s="376" t="s">
        <v>8218</v>
      </c>
      <c r="D7980" s="52">
        <v>17</v>
      </c>
      <c r="F7980" s="8" t="s">
        <v>121</v>
      </c>
      <c r="G7980" s="8">
        <v>27</v>
      </c>
      <c r="I7980" s="8">
        <f t="shared" si="157"/>
        <v>44</v>
      </c>
      <c r="J7980" s="372"/>
    </row>
    <row r="7981" spans="1:10" ht="15" customHeight="1" x14ac:dyDescent="0.2">
      <c r="A7981" s="8">
        <v>39</v>
      </c>
      <c r="B7981" s="373" t="s">
        <v>1319</v>
      </c>
      <c r="C7981" s="52" t="s">
        <v>8219</v>
      </c>
      <c r="D7981" s="52">
        <v>14</v>
      </c>
      <c r="F7981" s="8" t="s">
        <v>404</v>
      </c>
      <c r="G7981" s="8">
        <v>31</v>
      </c>
      <c r="I7981" s="8">
        <f t="shared" si="157"/>
        <v>45</v>
      </c>
      <c r="J7981" s="372"/>
    </row>
    <row r="7982" spans="1:10" ht="15" customHeight="1" x14ac:dyDescent="0.2">
      <c r="A7982" s="8">
        <v>38</v>
      </c>
      <c r="B7982" s="373" t="s">
        <v>1319</v>
      </c>
      <c r="C7982" s="376" t="s">
        <v>256</v>
      </c>
      <c r="D7982" s="52">
        <v>14</v>
      </c>
      <c r="F7982" s="8" t="s">
        <v>516</v>
      </c>
      <c r="G7982" s="8">
        <v>45</v>
      </c>
      <c r="I7982" s="8">
        <f t="shared" si="157"/>
        <v>59</v>
      </c>
      <c r="J7982" s="372"/>
    </row>
    <row r="7983" spans="1:10" ht="15" customHeight="1" x14ac:dyDescent="0.2">
      <c r="A7983" s="8">
        <v>37</v>
      </c>
      <c r="B7983" s="373" t="s">
        <v>1319</v>
      </c>
      <c r="C7983" s="376" t="s">
        <v>515</v>
      </c>
      <c r="D7983" s="52">
        <v>12</v>
      </c>
      <c r="F7983" s="8" t="s">
        <v>439</v>
      </c>
      <c r="G7983" s="8">
        <v>28</v>
      </c>
      <c r="I7983" s="8">
        <f t="shared" si="157"/>
        <v>40</v>
      </c>
      <c r="J7983" s="372"/>
    </row>
    <row r="7984" spans="1:10" ht="15" customHeight="1" x14ac:dyDescent="0.2">
      <c r="A7984" s="8">
        <v>36</v>
      </c>
      <c r="B7984" s="373" t="s">
        <v>1319</v>
      </c>
      <c r="C7984" s="377" t="s">
        <v>1352</v>
      </c>
      <c r="D7984" s="8">
        <v>37</v>
      </c>
      <c r="E7984" s="52" t="s">
        <v>777</v>
      </c>
      <c r="F7984" s="52" t="s">
        <v>442</v>
      </c>
      <c r="G7984" s="52">
        <v>31</v>
      </c>
      <c r="I7984" s="8">
        <f t="shared" si="157"/>
        <v>68</v>
      </c>
      <c r="J7984" s="372"/>
    </row>
    <row r="7985" spans="1:10" ht="15" customHeight="1" x14ac:dyDescent="0.2">
      <c r="A7985" s="8">
        <v>35</v>
      </c>
      <c r="B7985" s="373" t="s">
        <v>1319</v>
      </c>
      <c r="C7985" s="376" t="s">
        <v>386</v>
      </c>
      <c r="D7985" s="52">
        <v>18</v>
      </c>
      <c r="F7985" s="8" t="s">
        <v>1353</v>
      </c>
      <c r="G7985" s="8">
        <v>30</v>
      </c>
      <c r="I7985" s="8">
        <f t="shared" si="157"/>
        <v>48</v>
      </c>
      <c r="J7985" s="372"/>
    </row>
    <row r="7986" spans="1:10" ht="15" customHeight="1" x14ac:dyDescent="0.2">
      <c r="A7986" s="8">
        <v>34</v>
      </c>
      <c r="B7986" s="373" t="s">
        <v>1319</v>
      </c>
      <c r="C7986" s="376" t="s">
        <v>397</v>
      </c>
      <c r="D7986" s="52">
        <v>28</v>
      </c>
      <c r="E7986" s="52" t="s">
        <v>777</v>
      </c>
      <c r="F7986" s="8" t="s">
        <v>138</v>
      </c>
      <c r="G7986" s="8">
        <v>34</v>
      </c>
      <c r="I7986" s="8">
        <f t="shared" si="157"/>
        <v>62</v>
      </c>
      <c r="J7986" s="372"/>
    </row>
    <row r="7987" spans="1:10" ht="15" customHeight="1" x14ac:dyDescent="0.2">
      <c r="A7987" s="8">
        <v>33</v>
      </c>
      <c r="B7987" s="373" t="s">
        <v>1319</v>
      </c>
      <c r="C7987" s="376" t="s">
        <v>514</v>
      </c>
      <c r="D7987" s="52">
        <v>14</v>
      </c>
      <c r="F7987" s="8" t="s">
        <v>139</v>
      </c>
      <c r="G7987" s="8">
        <v>21</v>
      </c>
      <c r="I7987" s="8">
        <f t="shared" si="157"/>
        <v>35</v>
      </c>
      <c r="J7987" s="372"/>
    </row>
    <row r="7988" spans="1:10" ht="15" customHeight="1" x14ac:dyDescent="0.2">
      <c r="A7988" s="8">
        <v>32</v>
      </c>
      <c r="B7988" s="373" t="s">
        <v>1319</v>
      </c>
      <c r="C7988" s="377" t="s">
        <v>392</v>
      </c>
      <c r="D7988" s="8">
        <v>36</v>
      </c>
      <c r="F7988" s="52" t="s">
        <v>1351</v>
      </c>
      <c r="G7988" s="52">
        <v>17</v>
      </c>
      <c r="I7988" s="8">
        <f t="shared" si="157"/>
        <v>53</v>
      </c>
      <c r="J7988" s="372"/>
    </row>
    <row r="7989" spans="1:10" ht="15" customHeight="1" x14ac:dyDescent="0.2">
      <c r="A7989" s="8">
        <v>31</v>
      </c>
      <c r="B7989" s="373" t="s">
        <v>1319</v>
      </c>
      <c r="C7989" s="377" t="s">
        <v>540</v>
      </c>
      <c r="D7989" s="8">
        <v>30</v>
      </c>
      <c r="F7989" s="52" t="s">
        <v>243</v>
      </c>
      <c r="G7989" s="52">
        <v>7</v>
      </c>
      <c r="I7989" s="8">
        <f t="shared" si="157"/>
        <v>37</v>
      </c>
      <c r="J7989" s="372"/>
    </row>
    <row r="7990" spans="1:10" ht="15" customHeight="1" x14ac:dyDescent="0.2">
      <c r="A7990" s="8">
        <v>30</v>
      </c>
      <c r="B7990" s="374" t="s">
        <v>1320</v>
      </c>
      <c r="C7990" s="8" t="s">
        <v>400</v>
      </c>
      <c r="D7990" s="8">
        <v>24</v>
      </c>
      <c r="F7990" s="52" t="s">
        <v>256</v>
      </c>
      <c r="G7990" s="52">
        <v>10</v>
      </c>
      <c r="I7990" s="8">
        <f t="shared" si="157"/>
        <v>34</v>
      </c>
      <c r="J7990" s="372"/>
    </row>
    <row r="7991" spans="1:10" ht="15" customHeight="1" x14ac:dyDescent="0.2">
      <c r="A7991" s="8">
        <v>29</v>
      </c>
      <c r="B7991" s="374" t="s">
        <v>1320</v>
      </c>
      <c r="C7991" s="52" t="s">
        <v>515</v>
      </c>
      <c r="D7991" s="52">
        <v>20</v>
      </c>
      <c r="F7991" s="8" t="s">
        <v>442</v>
      </c>
      <c r="G7991" s="8">
        <v>24</v>
      </c>
      <c r="I7991" s="8">
        <f t="shared" si="157"/>
        <v>44</v>
      </c>
      <c r="J7991" s="372"/>
    </row>
    <row r="7992" spans="1:10" ht="15" customHeight="1" x14ac:dyDescent="0.2">
      <c r="A7992" s="8">
        <v>28</v>
      </c>
      <c r="B7992" s="374" t="s">
        <v>1320</v>
      </c>
      <c r="C7992" s="8" t="s">
        <v>154</v>
      </c>
      <c r="D7992" s="8">
        <v>20</v>
      </c>
      <c r="F7992" s="52" t="s">
        <v>516</v>
      </c>
      <c r="G7992" s="52">
        <v>16</v>
      </c>
      <c r="I7992" s="8">
        <f t="shared" si="157"/>
        <v>36</v>
      </c>
      <c r="J7992" s="372"/>
    </row>
    <row r="7993" spans="1:10" ht="15" customHeight="1" x14ac:dyDescent="0.2">
      <c r="A7993" s="8">
        <v>27</v>
      </c>
      <c r="B7993" s="374" t="s">
        <v>1320</v>
      </c>
      <c r="C7993" s="52" t="s">
        <v>441</v>
      </c>
      <c r="D7993" s="52">
        <v>10</v>
      </c>
      <c r="F7993" s="8" t="s">
        <v>409</v>
      </c>
      <c r="G7993" s="8">
        <v>44</v>
      </c>
      <c r="I7993" s="8">
        <f t="shared" si="157"/>
        <v>54</v>
      </c>
      <c r="J7993" s="372"/>
    </row>
    <row r="7994" spans="1:10" ht="15" customHeight="1" x14ac:dyDescent="0.2">
      <c r="A7994" s="8">
        <v>26</v>
      </c>
      <c r="B7994" s="374" t="s">
        <v>1320</v>
      </c>
      <c r="C7994" s="52" t="s">
        <v>295</v>
      </c>
      <c r="D7994" s="52">
        <v>3</v>
      </c>
      <c r="F7994" s="8" t="s">
        <v>319</v>
      </c>
      <c r="G7994" s="8">
        <v>36</v>
      </c>
      <c r="H7994" s="216" t="s">
        <v>1409</v>
      </c>
      <c r="I7994" s="8">
        <f t="shared" si="157"/>
        <v>39</v>
      </c>
      <c r="J7994" s="372"/>
    </row>
    <row r="7995" spans="1:10" ht="15" customHeight="1" x14ac:dyDescent="0.2">
      <c r="A7995" s="8">
        <v>25</v>
      </c>
      <c r="B7995" s="374" t="s">
        <v>1320</v>
      </c>
      <c r="C7995" s="52" t="s">
        <v>514</v>
      </c>
      <c r="D7995" s="52">
        <v>3</v>
      </c>
      <c r="F7995" s="8" t="s">
        <v>1352</v>
      </c>
      <c r="G7995" s="8">
        <v>34</v>
      </c>
      <c r="I7995" s="8">
        <f t="shared" si="157"/>
        <v>37</v>
      </c>
      <c r="J7995" s="372"/>
    </row>
    <row r="7996" spans="1:10" ht="15" customHeight="1" x14ac:dyDescent="0.2">
      <c r="A7996" s="8">
        <v>24</v>
      </c>
      <c r="B7996" s="374" t="s">
        <v>1320</v>
      </c>
      <c r="C7996" s="8" t="s">
        <v>1353</v>
      </c>
      <c r="D7996" s="8">
        <v>35</v>
      </c>
      <c r="F7996" s="52" t="s">
        <v>540</v>
      </c>
      <c r="G7996" s="52">
        <v>3</v>
      </c>
      <c r="I7996" s="8">
        <f t="shared" si="157"/>
        <v>38</v>
      </c>
      <c r="J7996" s="372"/>
    </row>
    <row r="7997" spans="1:10" ht="15" customHeight="1" x14ac:dyDescent="0.2">
      <c r="A7997" s="8">
        <v>23</v>
      </c>
      <c r="B7997" s="374" t="s">
        <v>1320</v>
      </c>
      <c r="C7997" s="52" t="s">
        <v>8219</v>
      </c>
      <c r="D7997" s="52">
        <v>7</v>
      </c>
      <c r="F7997" s="8" t="s">
        <v>397</v>
      </c>
      <c r="G7997" s="8">
        <v>17</v>
      </c>
      <c r="I7997" s="8">
        <f t="shared" si="157"/>
        <v>24</v>
      </c>
      <c r="J7997" s="372"/>
    </row>
    <row r="7998" spans="1:10" ht="15" customHeight="1" x14ac:dyDescent="0.2">
      <c r="A7998" s="8">
        <v>22</v>
      </c>
      <c r="B7998" s="374" t="s">
        <v>1320</v>
      </c>
      <c r="C7998" s="8" t="s">
        <v>8218</v>
      </c>
      <c r="D7998" s="8">
        <v>20</v>
      </c>
      <c r="F7998" s="52" t="s">
        <v>439</v>
      </c>
      <c r="G7998" s="52">
        <v>3</v>
      </c>
      <c r="I7998" s="8">
        <f t="shared" si="157"/>
        <v>23</v>
      </c>
      <c r="J7998" s="372"/>
    </row>
    <row r="7999" spans="1:10" ht="15" customHeight="1" x14ac:dyDescent="0.2">
      <c r="A7999" s="8">
        <v>21</v>
      </c>
      <c r="B7999" s="374" t="s">
        <v>1320</v>
      </c>
      <c r="C7999" s="52" t="s">
        <v>1347</v>
      </c>
      <c r="D7999" s="52">
        <v>0</v>
      </c>
      <c r="F7999" s="8" t="s">
        <v>1355</v>
      </c>
      <c r="G7999" s="8">
        <v>16</v>
      </c>
      <c r="I7999" s="8">
        <f t="shared" si="157"/>
        <v>16</v>
      </c>
      <c r="J7999" s="372"/>
    </row>
    <row r="8000" spans="1:10" ht="15" customHeight="1" x14ac:dyDescent="0.2">
      <c r="A8000" s="8">
        <v>20</v>
      </c>
      <c r="B8000" s="374" t="s">
        <v>1320</v>
      </c>
      <c r="C8000" s="8" t="s">
        <v>243</v>
      </c>
      <c r="D8000" s="8">
        <v>27</v>
      </c>
      <c r="F8000" s="52" t="s">
        <v>138</v>
      </c>
      <c r="G8000" s="52">
        <v>6</v>
      </c>
      <c r="I8000" s="8">
        <f t="shared" si="157"/>
        <v>33</v>
      </c>
      <c r="J8000" s="372"/>
    </row>
    <row r="8001" spans="1:10" ht="15" customHeight="1" x14ac:dyDescent="0.2">
      <c r="A8001" s="8">
        <v>19</v>
      </c>
      <c r="B8001" s="374" t="s">
        <v>1320</v>
      </c>
      <c r="C8001" s="52" t="s">
        <v>139</v>
      </c>
      <c r="D8001" s="52">
        <v>17</v>
      </c>
      <c r="F8001" s="8" t="s">
        <v>121</v>
      </c>
      <c r="G8001" s="8">
        <v>45</v>
      </c>
      <c r="I8001" s="8">
        <f t="shared" si="157"/>
        <v>62</v>
      </c>
      <c r="J8001" s="372"/>
    </row>
    <row r="8002" spans="1:10" ht="15" customHeight="1" x14ac:dyDescent="0.2">
      <c r="A8002" s="8">
        <v>18</v>
      </c>
      <c r="B8002" s="374" t="s">
        <v>1320</v>
      </c>
      <c r="C8002" s="8" t="s">
        <v>404</v>
      </c>
      <c r="D8002" s="8">
        <v>27</v>
      </c>
      <c r="F8002" s="52" t="s">
        <v>392</v>
      </c>
      <c r="G8002" s="52">
        <v>21</v>
      </c>
      <c r="I8002" s="8">
        <f t="shared" si="157"/>
        <v>48</v>
      </c>
      <c r="J8002" s="372"/>
    </row>
    <row r="8003" spans="1:10" ht="15" customHeight="1" x14ac:dyDescent="0.2">
      <c r="A8003" s="8">
        <v>17</v>
      </c>
      <c r="B8003" s="374" t="s">
        <v>1320</v>
      </c>
      <c r="C8003" s="8" t="s">
        <v>1351</v>
      </c>
      <c r="D8003" s="8">
        <v>34</v>
      </c>
      <c r="F8003" s="52" t="s">
        <v>386</v>
      </c>
      <c r="G8003" s="52">
        <v>17</v>
      </c>
      <c r="I8003" s="8">
        <f t="shared" si="157"/>
        <v>51</v>
      </c>
      <c r="J8003" s="372"/>
    </row>
    <row r="8004" spans="1:10" ht="15" customHeight="1" x14ac:dyDescent="0.2">
      <c r="A8004" s="8">
        <v>16</v>
      </c>
      <c r="B8004" s="374" t="s">
        <v>1320</v>
      </c>
      <c r="C8004" s="52" t="s">
        <v>379</v>
      </c>
      <c r="D8004" s="52">
        <v>3</v>
      </c>
      <c r="F8004" s="8" t="s">
        <v>1323</v>
      </c>
      <c r="G8004" s="8">
        <v>27</v>
      </c>
      <c r="I8004" s="8">
        <f t="shared" si="157"/>
        <v>30</v>
      </c>
      <c r="J8004" s="372"/>
    </row>
    <row r="8005" spans="1:10" ht="15" customHeight="1" x14ac:dyDescent="0.2">
      <c r="A8005" s="8">
        <v>15</v>
      </c>
      <c r="B8005" s="373" t="s">
        <v>1321</v>
      </c>
      <c r="C8005" s="376" t="s">
        <v>442</v>
      </c>
      <c r="D8005" s="52">
        <v>10</v>
      </c>
      <c r="F8005" s="8" t="s">
        <v>319</v>
      </c>
      <c r="G8005" s="8">
        <v>17</v>
      </c>
      <c r="I8005" s="8">
        <f t="shared" si="157"/>
        <v>27</v>
      </c>
      <c r="J8005" s="372"/>
    </row>
    <row r="8006" spans="1:10" ht="15" customHeight="1" x14ac:dyDescent="0.2">
      <c r="A8006" s="8">
        <v>14</v>
      </c>
      <c r="B8006" s="373" t="s">
        <v>1321</v>
      </c>
      <c r="C8006" s="377" t="s">
        <v>409</v>
      </c>
      <c r="D8006" s="8">
        <v>44</v>
      </c>
      <c r="F8006" s="52" t="s">
        <v>139</v>
      </c>
      <c r="G8006" s="52">
        <v>7</v>
      </c>
      <c r="I8006" s="8">
        <f t="shared" si="157"/>
        <v>51</v>
      </c>
      <c r="J8006" s="372"/>
    </row>
    <row r="8007" spans="1:10" ht="15" customHeight="1" x14ac:dyDescent="0.2">
      <c r="A8007" s="8">
        <v>13</v>
      </c>
      <c r="B8007" s="373" t="s">
        <v>1321</v>
      </c>
      <c r="C8007" s="376" t="s">
        <v>439</v>
      </c>
      <c r="D8007" s="52">
        <v>16</v>
      </c>
      <c r="F8007" s="8" t="s">
        <v>400</v>
      </c>
      <c r="G8007" s="8">
        <v>20</v>
      </c>
      <c r="I8007" s="8">
        <f t="shared" si="157"/>
        <v>36</v>
      </c>
      <c r="J8007" s="372"/>
    </row>
    <row r="8008" spans="1:10" ht="15" customHeight="1" x14ac:dyDescent="0.2">
      <c r="A8008" s="8">
        <v>12</v>
      </c>
      <c r="B8008" s="373" t="s">
        <v>1321</v>
      </c>
      <c r="C8008" s="377" t="s">
        <v>243</v>
      </c>
      <c r="D8008" s="8">
        <v>28</v>
      </c>
      <c r="F8008" s="52" t="s">
        <v>514</v>
      </c>
      <c r="G8008" s="52">
        <v>24</v>
      </c>
      <c r="I8008" s="8">
        <f t="shared" si="157"/>
        <v>52</v>
      </c>
      <c r="J8008" s="372"/>
    </row>
    <row r="8009" spans="1:10" ht="15" customHeight="1" x14ac:dyDescent="0.2">
      <c r="A8009" s="8">
        <v>11</v>
      </c>
      <c r="B8009" s="373" t="s">
        <v>1321</v>
      </c>
      <c r="C8009" s="376" t="s">
        <v>138</v>
      </c>
      <c r="D8009" s="52">
        <v>6</v>
      </c>
      <c r="F8009" s="8" t="s">
        <v>515</v>
      </c>
      <c r="G8009" s="8">
        <v>34</v>
      </c>
      <c r="H8009" s="216" t="s">
        <v>1414</v>
      </c>
      <c r="I8009" s="8">
        <f t="shared" si="157"/>
        <v>40</v>
      </c>
      <c r="J8009" s="372"/>
    </row>
    <row r="8010" spans="1:10" ht="15" customHeight="1" x14ac:dyDescent="0.2">
      <c r="A8010" s="8">
        <v>10</v>
      </c>
      <c r="B8010" s="373" t="s">
        <v>1321</v>
      </c>
      <c r="C8010" s="377" t="s">
        <v>154</v>
      </c>
      <c r="D8010" s="8">
        <v>24</v>
      </c>
      <c r="F8010" s="52" t="s">
        <v>295</v>
      </c>
      <c r="G8010" s="52">
        <v>14</v>
      </c>
      <c r="I8010" s="8">
        <f t="shared" si="157"/>
        <v>38</v>
      </c>
      <c r="J8010" s="372"/>
    </row>
    <row r="8011" spans="1:10" ht="15" customHeight="1" x14ac:dyDescent="0.2">
      <c r="A8011" s="8">
        <v>9</v>
      </c>
      <c r="B8011" s="373" t="s">
        <v>1321</v>
      </c>
      <c r="C8011" s="376" t="s">
        <v>1355</v>
      </c>
      <c r="D8011" s="52">
        <v>14</v>
      </c>
      <c r="F8011" s="8" t="s">
        <v>540</v>
      </c>
      <c r="G8011" s="8">
        <v>21</v>
      </c>
      <c r="I8011" s="8">
        <f t="shared" si="157"/>
        <v>35</v>
      </c>
      <c r="J8011" s="372"/>
    </row>
    <row r="8012" spans="1:10" ht="15" customHeight="1" x14ac:dyDescent="0.2">
      <c r="A8012" s="8">
        <v>8</v>
      </c>
      <c r="B8012" s="373" t="s">
        <v>1321</v>
      </c>
      <c r="C8012" s="377" t="s">
        <v>516</v>
      </c>
      <c r="D8012" s="8">
        <v>24</v>
      </c>
      <c r="F8012" s="52" t="s">
        <v>379</v>
      </c>
      <c r="G8012" s="52">
        <v>17</v>
      </c>
      <c r="I8012" s="8">
        <f t="shared" si="157"/>
        <v>41</v>
      </c>
      <c r="J8012" s="372"/>
    </row>
    <row r="8013" spans="1:10" ht="15" customHeight="1" x14ac:dyDescent="0.2">
      <c r="A8013" s="8">
        <v>7</v>
      </c>
      <c r="B8013" s="373" t="s">
        <v>1321</v>
      </c>
      <c r="C8013" s="376" t="s">
        <v>256</v>
      </c>
      <c r="D8013" s="52">
        <v>13</v>
      </c>
      <c r="F8013" s="8" t="s">
        <v>441</v>
      </c>
      <c r="G8013" s="8">
        <v>31</v>
      </c>
      <c r="I8013" s="8">
        <f t="shared" si="157"/>
        <v>44</v>
      </c>
      <c r="J8013" s="372"/>
    </row>
    <row r="8014" spans="1:10" ht="15" customHeight="1" x14ac:dyDescent="0.2">
      <c r="A8014" s="8">
        <v>6</v>
      </c>
      <c r="B8014" s="373" t="s">
        <v>1321</v>
      </c>
      <c r="C8014" s="377" t="s">
        <v>404</v>
      </c>
      <c r="D8014" s="8">
        <v>24</v>
      </c>
      <c r="F8014" s="52" t="s">
        <v>1353</v>
      </c>
      <c r="G8014" s="52">
        <v>13</v>
      </c>
      <c r="I8014" s="8">
        <f t="shared" si="157"/>
        <v>37</v>
      </c>
      <c r="J8014" s="372"/>
    </row>
    <row r="8015" spans="1:10" ht="15" customHeight="1" x14ac:dyDescent="0.2">
      <c r="A8015" s="8">
        <v>5</v>
      </c>
      <c r="B8015" s="373" t="s">
        <v>1321</v>
      </c>
      <c r="C8015" s="376" t="s">
        <v>386</v>
      </c>
      <c r="D8015" s="52">
        <v>10</v>
      </c>
      <c r="F8015" s="8" t="s">
        <v>392</v>
      </c>
      <c r="G8015" s="8">
        <v>27</v>
      </c>
      <c r="I8015" s="8">
        <f t="shared" si="157"/>
        <v>37</v>
      </c>
      <c r="J8015" s="372"/>
    </row>
    <row r="8016" spans="1:10" ht="15" customHeight="1" x14ac:dyDescent="0.2">
      <c r="A8016" s="8">
        <v>4</v>
      </c>
      <c r="B8016" s="373" t="s">
        <v>1321</v>
      </c>
      <c r="C8016" s="376" t="s">
        <v>1352</v>
      </c>
      <c r="D8016" s="52">
        <v>23</v>
      </c>
      <c r="F8016" s="8" t="s">
        <v>1351</v>
      </c>
      <c r="G8016" s="8">
        <v>30</v>
      </c>
      <c r="I8016" s="8">
        <f t="shared" si="157"/>
        <v>53</v>
      </c>
      <c r="J8016" s="372"/>
    </row>
    <row r="8017" spans="1:10" ht="15" customHeight="1" x14ac:dyDescent="0.2">
      <c r="A8017" s="8">
        <v>3</v>
      </c>
      <c r="B8017" s="373" t="s">
        <v>1321</v>
      </c>
      <c r="C8017" s="377" t="s">
        <v>121</v>
      </c>
      <c r="D8017" s="8">
        <v>52</v>
      </c>
      <c r="F8017" s="52" t="s">
        <v>752</v>
      </c>
      <c r="G8017" s="52">
        <v>17</v>
      </c>
      <c r="I8017" s="8">
        <f t="shared" si="157"/>
        <v>69</v>
      </c>
      <c r="J8017" s="372"/>
    </row>
    <row r="8018" spans="1:10" ht="15" customHeight="1" x14ac:dyDescent="0.2">
      <c r="A8018" s="8">
        <v>2</v>
      </c>
      <c r="B8018" s="373" t="s">
        <v>1321</v>
      </c>
      <c r="C8018" s="377" t="s">
        <v>1347</v>
      </c>
      <c r="D8018" s="8">
        <v>21</v>
      </c>
      <c r="F8018" s="52" t="s">
        <v>1323</v>
      </c>
      <c r="G8018" s="52">
        <v>12</v>
      </c>
      <c r="I8018" s="8">
        <f t="shared" si="157"/>
        <v>33</v>
      </c>
      <c r="J8018" s="372"/>
    </row>
    <row r="8019" spans="1:10" ht="15" customHeight="1" x14ac:dyDescent="0.2">
      <c r="A8019" s="8">
        <v>1</v>
      </c>
      <c r="B8019" s="373" t="s">
        <v>1321</v>
      </c>
      <c r="C8019" s="376" t="s">
        <v>397</v>
      </c>
      <c r="D8019" s="52">
        <v>20</v>
      </c>
      <c r="F8019" s="8" t="s">
        <v>8218</v>
      </c>
      <c r="G8019" s="8">
        <v>33</v>
      </c>
      <c r="I8019" s="8">
        <f t="shared" si="157"/>
        <v>53</v>
      </c>
      <c r="J8019" s="372"/>
    </row>
    <row r="8020" spans="1:10" s="228" customFormat="1" ht="15" customHeight="1" x14ac:dyDescent="0.2">
      <c r="A8020" s="381"/>
      <c r="B8020" s="382"/>
      <c r="C8020" s="59"/>
      <c r="D8020" s="383"/>
      <c r="E8020" s="59"/>
      <c r="F8020" s="59"/>
      <c r="G8020" s="383"/>
      <c r="H8020" s="384"/>
      <c r="I8020" s="59"/>
      <c r="J8020" s="385"/>
    </row>
    <row r="8034" spans="1:10" ht="15" customHeight="1" x14ac:dyDescent="0.2">
      <c r="A8034" s="512"/>
      <c r="B8034" s="217"/>
      <c r="C8034" s="217"/>
      <c r="D8034" s="217"/>
      <c r="E8034" s="217"/>
      <c r="F8034" s="217"/>
      <c r="G8034" s="217"/>
      <c r="H8034" s="217"/>
      <c r="I8034" s="217"/>
      <c r="J8034" s="217"/>
    </row>
    <row r="8035" spans="1:10" ht="15" customHeight="1" x14ac:dyDescent="0.2">
      <c r="A8035" s="512"/>
      <c r="B8035" s="217"/>
      <c r="C8035" s="217"/>
      <c r="D8035" s="217"/>
      <c r="E8035" s="217"/>
      <c r="F8035" s="217"/>
      <c r="G8035" s="217"/>
      <c r="H8035" s="217"/>
      <c r="I8035" s="217"/>
      <c r="J8035" s="217"/>
    </row>
    <row r="8036" spans="1:10" ht="15" customHeight="1" x14ac:dyDescent="0.2">
      <c r="A8036" s="512"/>
      <c r="B8036" s="217"/>
      <c r="C8036" s="217"/>
      <c r="D8036" s="217"/>
      <c r="E8036" s="217"/>
      <c r="F8036" s="217"/>
      <c r="G8036" s="217"/>
      <c r="H8036" s="217"/>
      <c r="I8036" s="217"/>
      <c r="J8036" s="217"/>
    </row>
    <row r="8037" spans="1:10" ht="15" customHeight="1" x14ac:dyDescent="0.2">
      <c r="A8037" s="512"/>
      <c r="B8037" s="217"/>
      <c r="C8037" s="217"/>
      <c r="D8037" s="217"/>
      <c r="E8037" s="217"/>
      <c r="F8037" s="217"/>
      <c r="G8037" s="217"/>
      <c r="H8037" s="217"/>
      <c r="I8037" s="217"/>
      <c r="J8037" s="217"/>
    </row>
    <row r="8038" spans="1:10" ht="15" customHeight="1" x14ac:dyDescent="0.2">
      <c r="A8038" s="512"/>
      <c r="B8038" s="217"/>
      <c r="C8038" s="217"/>
      <c r="D8038" s="217"/>
      <c r="E8038" s="217"/>
      <c r="F8038" s="217"/>
      <c r="G8038" s="217"/>
      <c r="H8038" s="217"/>
      <c r="I8038" s="217"/>
      <c r="J8038" s="217"/>
    </row>
    <row r="8039" spans="1:10" ht="15" customHeight="1" x14ac:dyDescent="0.2">
      <c r="A8039" s="512"/>
      <c r="B8039" s="217"/>
      <c r="C8039" s="217"/>
      <c r="D8039" s="217"/>
      <c r="E8039" s="217"/>
      <c r="F8039" s="217"/>
      <c r="G8039" s="217"/>
      <c r="H8039" s="217"/>
      <c r="I8039" s="217"/>
      <c r="J8039" s="217"/>
    </row>
    <row r="8040" spans="1:10" ht="15" customHeight="1" x14ac:dyDescent="0.2">
      <c r="A8040" s="512"/>
      <c r="B8040" s="217"/>
      <c r="C8040" s="217"/>
      <c r="D8040" s="217"/>
      <c r="E8040" s="217"/>
      <c r="F8040" s="217"/>
      <c r="G8040" s="217"/>
      <c r="H8040" s="217"/>
      <c r="I8040" s="217"/>
      <c r="J8040" s="217"/>
    </row>
    <row r="8041" spans="1:10" ht="15" customHeight="1" x14ac:dyDescent="0.2">
      <c r="A8041" s="512"/>
      <c r="B8041" s="217"/>
      <c r="C8041" s="217"/>
      <c r="D8041" s="217"/>
      <c r="E8041" s="217"/>
      <c r="F8041" s="217"/>
      <c r="G8041" s="217"/>
      <c r="H8041" s="217"/>
      <c r="I8041" s="217"/>
      <c r="J8041" s="217"/>
    </row>
    <row r="8042" spans="1:10" ht="15" customHeight="1" x14ac:dyDescent="0.2">
      <c r="A8042" s="512"/>
      <c r="B8042" s="217"/>
      <c r="C8042" s="217"/>
      <c r="D8042" s="217"/>
      <c r="E8042" s="217"/>
      <c r="F8042" s="217"/>
      <c r="G8042" s="217"/>
      <c r="H8042" s="217"/>
      <c r="I8042" s="217"/>
      <c r="J8042" s="217"/>
    </row>
    <row r="8043" spans="1:10" ht="15" customHeight="1" x14ac:dyDescent="0.2">
      <c r="A8043" s="512"/>
      <c r="B8043" s="217"/>
      <c r="C8043" s="217"/>
      <c r="D8043" s="217"/>
      <c r="E8043" s="217"/>
      <c r="F8043" s="217"/>
      <c r="G8043" s="217"/>
      <c r="H8043" s="217"/>
      <c r="I8043" s="217"/>
      <c r="J8043" s="217"/>
    </row>
    <row r="8044" spans="1:10" ht="15" customHeight="1" x14ac:dyDescent="0.2">
      <c r="A8044" s="512"/>
      <c r="B8044" s="217"/>
      <c r="C8044" s="217"/>
      <c r="D8044" s="217"/>
      <c r="E8044" s="217"/>
      <c r="F8044" s="217"/>
      <c r="G8044" s="217"/>
      <c r="H8044" s="217"/>
      <c r="I8044" s="217"/>
      <c r="J8044" s="217"/>
    </row>
    <row r="8045" spans="1:10" ht="15" customHeight="1" x14ac:dyDescent="0.2">
      <c r="A8045" s="512"/>
      <c r="B8045" s="217"/>
      <c r="C8045" s="217"/>
      <c r="D8045" s="217"/>
      <c r="E8045" s="217"/>
      <c r="F8045" s="217"/>
      <c r="G8045" s="217"/>
      <c r="H8045" s="217"/>
      <c r="I8045" s="217"/>
      <c r="J8045" s="217"/>
    </row>
    <row r="8046" spans="1:10" ht="15" customHeight="1" x14ac:dyDescent="0.2">
      <c r="A8046" s="512"/>
      <c r="B8046" s="217"/>
      <c r="C8046" s="217"/>
      <c r="D8046" s="217"/>
      <c r="E8046" s="217"/>
      <c r="F8046" s="217"/>
      <c r="G8046" s="217"/>
      <c r="H8046" s="217"/>
      <c r="I8046" s="217"/>
      <c r="J8046" s="217"/>
    </row>
    <row r="8047" spans="1:10" ht="15" customHeight="1" x14ac:dyDescent="0.2">
      <c r="A8047" s="512"/>
      <c r="B8047" s="217"/>
      <c r="C8047" s="217"/>
      <c r="D8047" s="217"/>
      <c r="E8047" s="217"/>
      <c r="F8047" s="217"/>
      <c r="G8047" s="217"/>
      <c r="H8047" s="217"/>
      <c r="I8047" s="217"/>
      <c r="J8047" s="217"/>
    </row>
    <row r="8048" spans="1:10" ht="15" customHeight="1" x14ac:dyDescent="0.2">
      <c r="A8048" s="512"/>
      <c r="B8048" s="217"/>
      <c r="C8048" s="217"/>
      <c r="D8048" s="217"/>
      <c r="E8048" s="217"/>
      <c r="F8048" s="217"/>
      <c r="G8048" s="217"/>
      <c r="H8048" s="217"/>
      <c r="I8048" s="217"/>
      <c r="J8048" s="217"/>
    </row>
    <row r="8049" spans="1:10" ht="15" customHeight="1" x14ac:dyDescent="0.2">
      <c r="A8049" s="512"/>
      <c r="B8049" s="217"/>
      <c r="C8049" s="217"/>
      <c r="D8049" s="217"/>
      <c r="E8049" s="217"/>
      <c r="F8049" s="217"/>
      <c r="G8049" s="217"/>
      <c r="H8049" s="217"/>
      <c r="I8049" s="217"/>
      <c r="J8049" s="217"/>
    </row>
    <row r="8050" spans="1:10" ht="15" customHeight="1" x14ac:dyDescent="0.2">
      <c r="A8050" s="512"/>
      <c r="B8050" s="217"/>
      <c r="C8050" s="217"/>
      <c r="D8050" s="217"/>
      <c r="E8050" s="217"/>
      <c r="F8050" s="217"/>
      <c r="G8050" s="217"/>
      <c r="H8050" s="217"/>
      <c r="I8050" s="217"/>
      <c r="J8050" s="217"/>
    </row>
    <row r="8051" spans="1:10" ht="15" customHeight="1" x14ac:dyDescent="0.2">
      <c r="A8051" s="512"/>
      <c r="B8051" s="217"/>
      <c r="C8051" s="217"/>
      <c r="D8051" s="217"/>
      <c r="E8051" s="217"/>
      <c r="F8051" s="217"/>
      <c r="G8051" s="217"/>
      <c r="H8051" s="217"/>
      <c r="I8051" s="217"/>
      <c r="J8051" s="217"/>
    </row>
    <row r="8052" spans="1:10" ht="15" customHeight="1" x14ac:dyDescent="0.2">
      <c r="A8052" s="512"/>
      <c r="B8052" s="217"/>
      <c r="C8052" s="217"/>
      <c r="D8052" s="217"/>
      <c r="E8052" s="217"/>
      <c r="F8052" s="217"/>
      <c r="G8052" s="217"/>
      <c r="H8052" s="217"/>
      <c r="I8052" s="217"/>
      <c r="J8052" s="217"/>
    </row>
    <row r="8053" spans="1:10" ht="15" customHeight="1" x14ac:dyDescent="0.2">
      <c r="A8053" s="512"/>
      <c r="B8053" s="217"/>
      <c r="C8053" s="217"/>
      <c r="D8053" s="217"/>
      <c r="E8053" s="217"/>
      <c r="F8053" s="217"/>
      <c r="G8053" s="217"/>
      <c r="H8053" s="217"/>
      <c r="I8053" s="217"/>
      <c r="J8053" s="217"/>
    </row>
    <row r="8054" spans="1:10" ht="15" customHeight="1" x14ac:dyDescent="0.2">
      <c r="A8054" s="512"/>
      <c r="B8054" s="217"/>
      <c r="C8054" s="217"/>
      <c r="D8054" s="217"/>
      <c r="E8054" s="217"/>
      <c r="F8054" s="217"/>
      <c r="G8054" s="217"/>
      <c r="H8054" s="217"/>
      <c r="I8054" s="217"/>
      <c r="J8054" s="217"/>
    </row>
    <row r="8055" spans="1:10" ht="15" customHeight="1" x14ac:dyDescent="0.2">
      <c r="A8055" s="512"/>
      <c r="B8055" s="217"/>
      <c r="C8055" s="217"/>
      <c r="D8055" s="217"/>
      <c r="E8055" s="217"/>
      <c r="F8055" s="217"/>
      <c r="G8055" s="217"/>
      <c r="H8055" s="217"/>
      <c r="I8055" s="217"/>
      <c r="J8055" s="217"/>
    </row>
    <row r="8056" spans="1:10" ht="15" customHeight="1" x14ac:dyDescent="0.2">
      <c r="A8056" s="512"/>
      <c r="B8056" s="217"/>
      <c r="C8056" s="217"/>
      <c r="D8056" s="217"/>
      <c r="E8056" s="217"/>
      <c r="F8056" s="217"/>
      <c r="G8056" s="217"/>
      <c r="H8056" s="217"/>
      <c r="I8056" s="217"/>
      <c r="J8056" s="217"/>
    </row>
    <row r="8057" spans="1:10" ht="15" customHeight="1" x14ac:dyDescent="0.2">
      <c r="A8057" s="512"/>
      <c r="B8057" s="217"/>
      <c r="C8057" s="217"/>
      <c r="D8057" s="217"/>
      <c r="E8057" s="217"/>
      <c r="F8057" s="217"/>
      <c r="G8057" s="217"/>
      <c r="H8057" s="217"/>
      <c r="I8057" s="217"/>
      <c r="J8057" s="217"/>
    </row>
    <row r="8058" spans="1:10" ht="15" customHeight="1" x14ac:dyDescent="0.2">
      <c r="A8058" s="512"/>
      <c r="B8058" s="217"/>
      <c r="C8058" s="217"/>
      <c r="D8058" s="217"/>
      <c r="E8058" s="217"/>
      <c r="F8058" s="217"/>
      <c r="G8058" s="217"/>
      <c r="H8058" s="217"/>
      <c r="I8058" s="217"/>
      <c r="J8058" s="217"/>
    </row>
    <row r="8059" spans="1:10" ht="15" customHeight="1" x14ac:dyDescent="0.2">
      <c r="A8059" s="512"/>
      <c r="B8059" s="217"/>
      <c r="C8059" s="217"/>
      <c r="D8059" s="217"/>
      <c r="E8059" s="217"/>
      <c r="F8059" s="217"/>
      <c r="G8059" s="217"/>
      <c r="H8059" s="217"/>
      <c r="I8059" s="217"/>
      <c r="J8059" s="217"/>
    </row>
    <row r="8060" spans="1:10" ht="15" customHeight="1" x14ac:dyDescent="0.2">
      <c r="A8060" s="512"/>
      <c r="B8060" s="217"/>
      <c r="C8060" s="217"/>
      <c r="D8060" s="217"/>
      <c r="E8060" s="217"/>
      <c r="F8060" s="217"/>
      <c r="G8060" s="217"/>
      <c r="H8060" s="217"/>
      <c r="I8060" s="217"/>
      <c r="J8060" s="217"/>
    </row>
    <row r="8061" spans="1:10" ht="15" customHeight="1" x14ac:dyDescent="0.2">
      <c r="A8061" s="512"/>
      <c r="B8061" s="217"/>
      <c r="C8061" s="217"/>
      <c r="D8061" s="217"/>
      <c r="E8061" s="217"/>
      <c r="F8061" s="217"/>
      <c r="G8061" s="217"/>
      <c r="H8061" s="217"/>
      <c r="I8061" s="217"/>
      <c r="J8061" s="217"/>
    </row>
    <row r="8062" spans="1:10" ht="15" customHeight="1" x14ac:dyDescent="0.2">
      <c r="A8062" s="512"/>
      <c r="B8062" s="217"/>
      <c r="C8062" s="217"/>
      <c r="D8062" s="217"/>
      <c r="E8062" s="217"/>
      <c r="F8062" s="217"/>
      <c r="G8062" s="217"/>
      <c r="H8062" s="217"/>
      <c r="I8062" s="217"/>
      <c r="J8062" s="217"/>
    </row>
    <row r="8063" spans="1:10" ht="15" customHeight="1" x14ac:dyDescent="0.2">
      <c r="A8063" s="512"/>
      <c r="B8063" s="217"/>
      <c r="C8063" s="217"/>
      <c r="D8063" s="217"/>
      <c r="E8063" s="217"/>
      <c r="F8063" s="217"/>
      <c r="G8063" s="217"/>
      <c r="H8063" s="217"/>
      <c r="I8063" s="217"/>
      <c r="J8063" s="217"/>
    </row>
    <row r="8064" spans="1:10" ht="15" customHeight="1" x14ac:dyDescent="0.2">
      <c r="A8064" s="512"/>
      <c r="B8064" s="217"/>
      <c r="C8064" s="217"/>
      <c r="D8064" s="217"/>
      <c r="E8064" s="217"/>
      <c r="F8064" s="217"/>
      <c r="G8064" s="217"/>
      <c r="H8064" s="217"/>
      <c r="I8064" s="217"/>
      <c r="J8064" s="217"/>
    </row>
    <row r="8065" spans="1:10" ht="15" customHeight="1" x14ac:dyDescent="0.2">
      <c r="A8065" s="512"/>
      <c r="B8065" s="217"/>
      <c r="C8065" s="217"/>
      <c r="D8065" s="217"/>
      <c r="E8065" s="217"/>
      <c r="F8065" s="217"/>
      <c r="G8065" s="217"/>
      <c r="H8065" s="217"/>
      <c r="I8065" s="217"/>
      <c r="J8065" s="217"/>
    </row>
    <row r="8066" spans="1:10" ht="15" customHeight="1" x14ac:dyDescent="0.2">
      <c r="A8066" s="512"/>
      <c r="B8066" s="217"/>
      <c r="C8066" s="217"/>
      <c r="D8066" s="217"/>
      <c r="E8066" s="217"/>
      <c r="F8066" s="217"/>
      <c r="G8066" s="217"/>
      <c r="H8066" s="217"/>
      <c r="I8066" s="217"/>
      <c r="J8066" s="217"/>
    </row>
    <row r="8067" spans="1:10" ht="15" customHeight="1" x14ac:dyDescent="0.2">
      <c r="A8067" s="512"/>
      <c r="B8067" s="217"/>
      <c r="C8067" s="217"/>
      <c r="D8067" s="217"/>
      <c r="E8067" s="217"/>
      <c r="F8067" s="217"/>
      <c r="G8067" s="217"/>
      <c r="H8067" s="217"/>
      <c r="I8067" s="217"/>
      <c r="J8067" s="217"/>
    </row>
    <row r="8068" spans="1:10" ht="15" customHeight="1" x14ac:dyDescent="0.2">
      <c r="A8068" s="512"/>
      <c r="B8068" s="217"/>
      <c r="C8068" s="217"/>
      <c r="D8068" s="217"/>
      <c r="E8068" s="217"/>
      <c r="F8068" s="217"/>
      <c r="G8068" s="217"/>
      <c r="H8068" s="217"/>
      <c r="I8068" s="217"/>
      <c r="J8068" s="217"/>
    </row>
    <row r="8069" spans="1:10" ht="15" customHeight="1" x14ac:dyDescent="0.2">
      <c r="A8069" s="512"/>
      <c r="B8069" s="217"/>
      <c r="C8069" s="217"/>
      <c r="D8069" s="217"/>
      <c r="E8069" s="217"/>
      <c r="F8069" s="217"/>
      <c r="G8069" s="217"/>
      <c r="H8069" s="217"/>
      <c r="I8069" s="217"/>
      <c r="J8069" s="217"/>
    </row>
    <row r="8070" spans="1:10" ht="15" customHeight="1" x14ac:dyDescent="0.2">
      <c r="A8070" s="512"/>
      <c r="B8070" s="217"/>
      <c r="C8070" s="217"/>
      <c r="D8070" s="217"/>
      <c r="E8070" s="217"/>
      <c r="F8070" s="217"/>
      <c r="G8070" s="217"/>
      <c r="H8070" s="217"/>
      <c r="I8070" s="217"/>
      <c r="J8070" s="217"/>
    </row>
    <row r="8071" spans="1:10" ht="15" customHeight="1" x14ac:dyDescent="0.2">
      <c r="A8071" s="512"/>
      <c r="B8071" s="217"/>
      <c r="C8071" s="217"/>
      <c r="D8071" s="217"/>
      <c r="E8071" s="217"/>
      <c r="F8071" s="217"/>
      <c r="G8071" s="217"/>
      <c r="H8071" s="217"/>
      <c r="I8071" s="217"/>
      <c r="J8071" s="217"/>
    </row>
    <row r="8072" spans="1:10" ht="15" customHeight="1" x14ac:dyDescent="0.2">
      <c r="A8072" s="512"/>
      <c r="B8072" s="217"/>
      <c r="C8072" s="217"/>
      <c r="D8072" s="217"/>
      <c r="E8072" s="217"/>
      <c r="F8072" s="217"/>
      <c r="G8072" s="217"/>
      <c r="H8072" s="217"/>
      <c r="I8072" s="217"/>
      <c r="J8072" s="217"/>
    </row>
    <row r="8073" spans="1:10" ht="15" customHeight="1" x14ac:dyDescent="0.2">
      <c r="A8073" s="512"/>
      <c r="B8073" s="217"/>
      <c r="C8073" s="217"/>
      <c r="D8073" s="217"/>
      <c r="E8073" s="217"/>
      <c r="F8073" s="217"/>
      <c r="G8073" s="217"/>
      <c r="H8073" s="217"/>
      <c r="I8073" s="217"/>
      <c r="J8073" s="217"/>
    </row>
    <row r="8074" spans="1:10" ht="15" customHeight="1" x14ac:dyDescent="0.2">
      <c r="A8074" s="512"/>
      <c r="B8074" s="217"/>
      <c r="C8074" s="217"/>
      <c r="D8074" s="217"/>
      <c r="E8074" s="217"/>
      <c r="F8074" s="217"/>
      <c r="G8074" s="217"/>
      <c r="H8074" s="217"/>
      <c r="I8074" s="217"/>
      <c r="J8074" s="217"/>
    </row>
    <row r="8075" spans="1:10" ht="15" customHeight="1" x14ac:dyDescent="0.2">
      <c r="A8075" s="512"/>
      <c r="B8075" s="217"/>
      <c r="C8075" s="217"/>
      <c r="D8075" s="217"/>
      <c r="E8075" s="217"/>
      <c r="F8075" s="217"/>
      <c r="G8075" s="217"/>
      <c r="H8075" s="217"/>
      <c r="I8075" s="217"/>
      <c r="J8075" s="217"/>
    </row>
    <row r="8076" spans="1:10" ht="15" customHeight="1" x14ac:dyDescent="0.2">
      <c r="A8076" s="512"/>
      <c r="B8076" s="217"/>
      <c r="C8076" s="217"/>
      <c r="D8076" s="217"/>
      <c r="E8076" s="217"/>
      <c r="F8076" s="217"/>
      <c r="G8076" s="217"/>
      <c r="H8076" s="217"/>
      <c r="I8076" s="217"/>
      <c r="J8076" s="217"/>
    </row>
    <row r="8077" spans="1:10" ht="15" customHeight="1" x14ac:dyDescent="0.2">
      <c r="A8077" s="512"/>
      <c r="B8077" s="217"/>
      <c r="C8077" s="217"/>
      <c r="D8077" s="217"/>
      <c r="E8077" s="217"/>
      <c r="F8077" s="217"/>
      <c r="G8077" s="217"/>
      <c r="H8077" s="217"/>
      <c r="I8077" s="217"/>
      <c r="J8077" s="217"/>
    </row>
    <row r="8078" spans="1:10" ht="15" customHeight="1" x14ac:dyDescent="0.2">
      <c r="A8078" s="512"/>
      <c r="B8078" s="217"/>
      <c r="C8078" s="217"/>
      <c r="D8078" s="217"/>
      <c r="E8078" s="217"/>
      <c r="F8078" s="217"/>
      <c r="G8078" s="217"/>
      <c r="H8078" s="217"/>
      <c r="I8078" s="217"/>
      <c r="J8078" s="217"/>
    </row>
    <row r="8079" spans="1:10" ht="15" customHeight="1" x14ac:dyDescent="0.2">
      <c r="A8079" s="512"/>
      <c r="B8079" s="217"/>
      <c r="C8079" s="217"/>
      <c r="D8079" s="217"/>
      <c r="E8079" s="217"/>
      <c r="F8079" s="217"/>
      <c r="G8079" s="217"/>
      <c r="H8079" s="217"/>
      <c r="I8079" s="217"/>
      <c r="J8079" s="217"/>
    </row>
    <row r="8080" spans="1:10" ht="15" customHeight="1" x14ac:dyDescent="0.2">
      <c r="A8080" s="512"/>
      <c r="B8080" s="217"/>
      <c r="C8080" s="217"/>
      <c r="D8080" s="217"/>
      <c r="E8080" s="217"/>
      <c r="F8080" s="217"/>
      <c r="G8080" s="217"/>
      <c r="H8080" s="217"/>
      <c r="I8080" s="217"/>
      <c r="J8080" s="217"/>
    </row>
    <row r="8081" spans="1:10" ht="15" customHeight="1" x14ac:dyDescent="0.2">
      <c r="A8081" s="512"/>
      <c r="B8081" s="217"/>
      <c r="C8081" s="217"/>
      <c r="D8081" s="217"/>
      <c r="E8081" s="217"/>
      <c r="F8081" s="217"/>
      <c r="G8081" s="217"/>
      <c r="H8081" s="217"/>
      <c r="I8081" s="217"/>
      <c r="J8081" s="217"/>
    </row>
    <row r="8082" spans="1:10" ht="15" customHeight="1" x14ac:dyDescent="0.2">
      <c r="A8082" s="512"/>
      <c r="B8082" s="217"/>
      <c r="C8082" s="217"/>
      <c r="D8082" s="217"/>
      <c r="E8082" s="217"/>
      <c r="F8082" s="217"/>
      <c r="G8082" s="217"/>
      <c r="H8082" s="217"/>
      <c r="I8082" s="217"/>
      <c r="J8082" s="217"/>
    </row>
    <row r="8083" spans="1:10" ht="15" customHeight="1" x14ac:dyDescent="0.2">
      <c r="A8083" s="512"/>
      <c r="B8083" s="217"/>
      <c r="C8083" s="217"/>
      <c r="D8083" s="217"/>
      <c r="E8083" s="217"/>
      <c r="F8083" s="217"/>
      <c r="G8083" s="217"/>
      <c r="H8083" s="217"/>
      <c r="I8083" s="217"/>
      <c r="J8083" s="217"/>
    </row>
    <row r="8084" spans="1:10" ht="15" customHeight="1" x14ac:dyDescent="0.2">
      <c r="A8084" s="512"/>
      <c r="B8084" s="217"/>
      <c r="C8084" s="217"/>
      <c r="D8084" s="217"/>
      <c r="E8084" s="217"/>
      <c r="F8084" s="217"/>
      <c r="G8084" s="217"/>
      <c r="H8084" s="217"/>
      <c r="I8084" s="217"/>
      <c r="J8084" s="217"/>
    </row>
    <row r="8085" spans="1:10" ht="15" customHeight="1" x14ac:dyDescent="0.2">
      <c r="A8085" s="512"/>
      <c r="B8085" s="217"/>
      <c r="C8085" s="217"/>
      <c r="D8085" s="217"/>
      <c r="E8085" s="217"/>
      <c r="F8085" s="217"/>
      <c r="G8085" s="217"/>
      <c r="H8085" s="217"/>
      <c r="I8085" s="217"/>
      <c r="J8085" s="217"/>
    </row>
    <row r="8086" spans="1:10" ht="15" customHeight="1" x14ac:dyDescent="0.2">
      <c r="A8086" s="512"/>
      <c r="B8086" s="217"/>
      <c r="C8086" s="217"/>
      <c r="D8086" s="217"/>
      <c r="E8086" s="217"/>
      <c r="F8086" s="217"/>
      <c r="G8086" s="217"/>
      <c r="H8086" s="217"/>
      <c r="I8086" s="217"/>
      <c r="J8086" s="217"/>
    </row>
    <row r="8087" spans="1:10" ht="15" customHeight="1" x14ac:dyDescent="0.2">
      <c r="A8087" s="512"/>
      <c r="B8087" s="217"/>
      <c r="C8087" s="217"/>
      <c r="D8087" s="217"/>
      <c r="E8087" s="217"/>
      <c r="F8087" s="217"/>
      <c r="G8087" s="217"/>
      <c r="H8087" s="217"/>
      <c r="I8087" s="217"/>
      <c r="J8087" s="217"/>
    </row>
    <row r="8088" spans="1:10" ht="15" customHeight="1" x14ac:dyDescent="0.2">
      <c r="A8088" s="512"/>
      <c r="B8088" s="217"/>
      <c r="C8088" s="217"/>
      <c r="D8088" s="217"/>
      <c r="E8088" s="217"/>
      <c r="F8088" s="217"/>
      <c r="G8088" s="217"/>
      <c r="H8088" s="217"/>
      <c r="I8088" s="217"/>
      <c r="J8088" s="217"/>
    </row>
    <row r="8089" spans="1:10" ht="15" customHeight="1" x14ac:dyDescent="0.2">
      <c r="A8089" s="512"/>
      <c r="B8089" s="217"/>
      <c r="C8089" s="217"/>
      <c r="D8089" s="217"/>
      <c r="E8089" s="217"/>
      <c r="F8089" s="217"/>
      <c r="G8089" s="217"/>
      <c r="H8089" s="217"/>
      <c r="I8089" s="217"/>
      <c r="J8089" s="217"/>
    </row>
    <row r="8090" spans="1:10" ht="15" customHeight="1" x14ac:dyDescent="0.2">
      <c r="A8090" s="512"/>
      <c r="B8090" s="217"/>
      <c r="C8090" s="217"/>
      <c r="D8090" s="217"/>
      <c r="E8090" s="217"/>
      <c r="F8090" s="217"/>
      <c r="G8090" s="217"/>
      <c r="H8090" s="217"/>
      <c r="I8090" s="217"/>
      <c r="J8090" s="217"/>
    </row>
    <row r="8091" spans="1:10" ht="15" customHeight="1" x14ac:dyDescent="0.2">
      <c r="A8091" s="512"/>
      <c r="B8091" s="217"/>
      <c r="C8091" s="217"/>
      <c r="D8091" s="217"/>
      <c r="E8091" s="217"/>
      <c r="F8091" s="217"/>
      <c r="G8091" s="217"/>
      <c r="H8091" s="217"/>
      <c r="I8091" s="217"/>
      <c r="J8091" s="217"/>
    </row>
    <row r="8092" spans="1:10" ht="15" customHeight="1" x14ac:dyDescent="0.2">
      <c r="A8092" s="512"/>
      <c r="B8092" s="217"/>
      <c r="C8092" s="217"/>
      <c r="D8092" s="217"/>
      <c r="E8092" s="217"/>
      <c r="F8092" s="217"/>
      <c r="G8092" s="217"/>
      <c r="H8092" s="217"/>
      <c r="I8092" s="217"/>
      <c r="J8092" s="217"/>
    </row>
    <row r="8093" spans="1:10" ht="15" customHeight="1" x14ac:dyDescent="0.2">
      <c r="A8093" s="512"/>
      <c r="B8093" s="217"/>
      <c r="C8093" s="217"/>
      <c r="D8093" s="217"/>
      <c r="E8093" s="217"/>
      <c r="F8093" s="217"/>
      <c r="G8093" s="217"/>
      <c r="H8093" s="217"/>
      <c r="I8093" s="217"/>
      <c r="J8093" s="217"/>
    </row>
    <row r="8094" spans="1:10" ht="15" customHeight="1" x14ac:dyDescent="0.2">
      <c r="A8094" s="512"/>
      <c r="B8094" s="217"/>
      <c r="C8094" s="217"/>
      <c r="D8094" s="217"/>
      <c r="E8094" s="217"/>
      <c r="F8094" s="217"/>
      <c r="G8094" s="217"/>
      <c r="H8094" s="217"/>
      <c r="I8094" s="217"/>
      <c r="J8094" s="217"/>
    </row>
    <row r="8095" spans="1:10" ht="15" customHeight="1" x14ac:dyDescent="0.2">
      <c r="A8095" s="512"/>
      <c r="B8095" s="217"/>
      <c r="C8095" s="217"/>
      <c r="D8095" s="217"/>
      <c r="E8095" s="217"/>
      <c r="F8095" s="217"/>
      <c r="G8095" s="217"/>
      <c r="H8095" s="217"/>
      <c r="I8095" s="217"/>
      <c r="J8095" s="217"/>
    </row>
    <row r="8096" spans="1:10" ht="15" customHeight="1" x14ac:dyDescent="0.2">
      <c r="A8096" s="512"/>
      <c r="B8096" s="217"/>
      <c r="C8096" s="217"/>
      <c r="D8096" s="217"/>
      <c r="E8096" s="217"/>
      <c r="F8096" s="217"/>
      <c r="G8096" s="217"/>
      <c r="H8096" s="217"/>
      <c r="I8096" s="217"/>
      <c r="J8096" s="217"/>
    </row>
    <row r="8097" spans="1:10" ht="15" customHeight="1" x14ac:dyDescent="0.2">
      <c r="A8097" s="512"/>
      <c r="B8097" s="217"/>
      <c r="C8097" s="217"/>
      <c r="D8097" s="217"/>
      <c r="E8097" s="217"/>
      <c r="F8097" s="217"/>
      <c r="G8097" s="217"/>
      <c r="H8097" s="217"/>
      <c r="I8097" s="217"/>
      <c r="J8097" s="217"/>
    </row>
    <row r="8098" spans="1:10" ht="15" customHeight="1" x14ac:dyDescent="0.2">
      <c r="A8098" s="512"/>
      <c r="B8098" s="217"/>
      <c r="C8098" s="217"/>
      <c r="D8098" s="217"/>
      <c r="E8098" s="217"/>
      <c r="F8098" s="217"/>
      <c r="G8098" s="217"/>
      <c r="H8098" s="217"/>
      <c r="I8098" s="217"/>
      <c r="J8098" s="217"/>
    </row>
    <row r="8099" spans="1:10" ht="15" customHeight="1" x14ac:dyDescent="0.2">
      <c r="A8099" s="512"/>
      <c r="B8099" s="217"/>
      <c r="C8099" s="217"/>
      <c r="D8099" s="217"/>
      <c r="E8099" s="217"/>
      <c r="F8099" s="217"/>
      <c r="G8099" s="217"/>
      <c r="H8099" s="217"/>
      <c r="I8099" s="217"/>
      <c r="J8099" s="217"/>
    </row>
    <row r="8100" spans="1:10" ht="15" customHeight="1" x14ac:dyDescent="0.2">
      <c r="A8100" s="512"/>
      <c r="B8100" s="217"/>
      <c r="C8100" s="217"/>
      <c r="D8100" s="217"/>
      <c r="E8100" s="217"/>
      <c r="F8100" s="217"/>
      <c r="G8100" s="217"/>
      <c r="H8100" s="217"/>
      <c r="I8100" s="217"/>
      <c r="J8100" s="217"/>
    </row>
    <row r="8101" spans="1:10" ht="15" customHeight="1" x14ac:dyDescent="0.2">
      <c r="A8101" s="512"/>
      <c r="B8101" s="217"/>
      <c r="C8101" s="217"/>
      <c r="D8101" s="217"/>
      <c r="E8101" s="217"/>
      <c r="F8101" s="217"/>
      <c r="G8101" s="217"/>
      <c r="H8101" s="217"/>
      <c r="I8101" s="217"/>
      <c r="J8101" s="217"/>
    </row>
    <row r="8102" spans="1:10" ht="15" customHeight="1" x14ac:dyDescent="0.2">
      <c r="A8102" s="512"/>
      <c r="B8102" s="217"/>
      <c r="C8102" s="217"/>
      <c r="D8102" s="217"/>
      <c r="E8102" s="217"/>
      <c r="F8102" s="217"/>
      <c r="G8102" s="217"/>
      <c r="H8102" s="217"/>
      <c r="I8102" s="217"/>
      <c r="J8102" s="217"/>
    </row>
    <row r="8103" spans="1:10" ht="15" customHeight="1" x14ac:dyDescent="0.2">
      <c r="A8103" s="512"/>
      <c r="B8103" s="217"/>
      <c r="C8103" s="217"/>
      <c r="D8103" s="217"/>
      <c r="E8103" s="217"/>
      <c r="F8103" s="217"/>
      <c r="G8103" s="217"/>
      <c r="H8103" s="217"/>
      <c r="I8103" s="217"/>
      <c r="J8103" s="217"/>
    </row>
    <row r="8104" spans="1:10" ht="15" customHeight="1" x14ac:dyDescent="0.2">
      <c r="A8104" s="512"/>
      <c r="B8104" s="217"/>
      <c r="C8104" s="217"/>
      <c r="D8104" s="217"/>
      <c r="E8104" s="217"/>
      <c r="F8104" s="217"/>
      <c r="G8104" s="217"/>
      <c r="H8104" s="217"/>
      <c r="I8104" s="217"/>
      <c r="J8104" s="217"/>
    </row>
    <row r="8105" spans="1:10" ht="15" customHeight="1" x14ac:dyDescent="0.2">
      <c r="A8105" s="512"/>
      <c r="B8105" s="217"/>
      <c r="C8105" s="217"/>
      <c r="D8105" s="217"/>
      <c r="E8105" s="217"/>
      <c r="F8105" s="217"/>
      <c r="G8105" s="217"/>
      <c r="H8105" s="217"/>
      <c r="I8105" s="217"/>
      <c r="J8105" s="217"/>
    </row>
    <row r="8106" spans="1:10" ht="15" customHeight="1" x14ac:dyDescent="0.2">
      <c r="A8106" s="512"/>
      <c r="B8106" s="217"/>
      <c r="C8106" s="217"/>
      <c r="D8106" s="217"/>
      <c r="E8106" s="217"/>
      <c r="F8106" s="217"/>
      <c r="G8106" s="217"/>
      <c r="H8106" s="217"/>
      <c r="I8106" s="217"/>
      <c r="J8106" s="217"/>
    </row>
    <row r="8107" spans="1:10" ht="15" customHeight="1" x14ac:dyDescent="0.2">
      <c r="A8107" s="512"/>
      <c r="B8107" s="217"/>
      <c r="C8107" s="217"/>
      <c r="D8107" s="217"/>
      <c r="E8107" s="217"/>
      <c r="F8107" s="217"/>
      <c r="G8107" s="217"/>
      <c r="H8107" s="217"/>
      <c r="I8107" s="217"/>
      <c r="J8107" s="217"/>
    </row>
    <row r="8108" spans="1:10" ht="15" customHeight="1" x14ac:dyDescent="0.2">
      <c r="A8108" s="512"/>
      <c r="B8108" s="217"/>
      <c r="C8108" s="217"/>
      <c r="D8108" s="217"/>
      <c r="E8108" s="217"/>
      <c r="F8108" s="217"/>
      <c r="G8108" s="217"/>
      <c r="H8108" s="217"/>
      <c r="I8108" s="217"/>
      <c r="J8108" s="217"/>
    </row>
    <row r="8109" spans="1:10" ht="15" customHeight="1" x14ac:dyDescent="0.2">
      <c r="A8109" s="512"/>
      <c r="B8109" s="217"/>
      <c r="C8109" s="217"/>
      <c r="D8109" s="217"/>
      <c r="E8109" s="217"/>
      <c r="F8109" s="217"/>
      <c r="G8109" s="217"/>
      <c r="H8109" s="217"/>
      <c r="I8109" s="217"/>
      <c r="J8109" s="217"/>
    </row>
    <row r="8110" spans="1:10" ht="15" customHeight="1" x14ac:dyDescent="0.2">
      <c r="A8110" s="512"/>
      <c r="B8110" s="217"/>
      <c r="C8110" s="217"/>
      <c r="D8110" s="217"/>
      <c r="E8110" s="217"/>
      <c r="F8110" s="217"/>
      <c r="G8110" s="217"/>
      <c r="H8110" s="217"/>
      <c r="I8110" s="217"/>
      <c r="J8110" s="217"/>
    </row>
    <row r="8111" spans="1:10" ht="15" customHeight="1" x14ac:dyDescent="0.2">
      <c r="A8111" s="512"/>
      <c r="B8111" s="217"/>
      <c r="C8111" s="217"/>
      <c r="D8111" s="217"/>
      <c r="E8111" s="217"/>
      <c r="F8111" s="217"/>
      <c r="G8111" s="217"/>
      <c r="H8111" s="217"/>
      <c r="I8111" s="217"/>
      <c r="J8111" s="217"/>
    </row>
    <row r="8112" spans="1:10" ht="15" customHeight="1" x14ac:dyDescent="0.2">
      <c r="A8112" s="512"/>
      <c r="B8112" s="217"/>
      <c r="C8112" s="217"/>
      <c r="D8112" s="217"/>
      <c r="E8112" s="217"/>
      <c r="F8112" s="217"/>
      <c r="G8112" s="217"/>
      <c r="H8112" s="217"/>
      <c r="I8112" s="217"/>
      <c r="J8112" s="217"/>
    </row>
    <row r="8113" spans="1:10" ht="15" customHeight="1" x14ac:dyDescent="0.2">
      <c r="A8113" s="512"/>
      <c r="B8113" s="217"/>
      <c r="C8113" s="217"/>
      <c r="D8113" s="217"/>
      <c r="E8113" s="217"/>
      <c r="F8113" s="217"/>
      <c r="G8113" s="217"/>
      <c r="H8113" s="217"/>
      <c r="I8113" s="217"/>
      <c r="J8113" s="217"/>
    </row>
    <row r="8114" spans="1:10" ht="15" customHeight="1" x14ac:dyDescent="0.2">
      <c r="A8114" s="512"/>
      <c r="B8114" s="217"/>
      <c r="C8114" s="217"/>
      <c r="D8114" s="217"/>
      <c r="E8114" s="217"/>
      <c r="F8114" s="217"/>
      <c r="G8114" s="217"/>
      <c r="H8114" s="217"/>
      <c r="I8114" s="217"/>
      <c r="J8114" s="217"/>
    </row>
    <row r="8115" spans="1:10" ht="15" customHeight="1" x14ac:dyDescent="0.2">
      <c r="A8115" s="512"/>
      <c r="B8115" s="217"/>
      <c r="C8115" s="217"/>
      <c r="D8115" s="217"/>
      <c r="E8115" s="217"/>
      <c r="F8115" s="217"/>
      <c r="G8115" s="217"/>
      <c r="H8115" s="217"/>
      <c r="I8115" s="217"/>
      <c r="J8115" s="217"/>
    </row>
    <row r="8116" spans="1:10" ht="15" customHeight="1" x14ac:dyDescent="0.2">
      <c r="A8116" s="512"/>
      <c r="B8116" s="217"/>
      <c r="C8116" s="217"/>
      <c r="D8116" s="217"/>
      <c r="E8116" s="217"/>
      <c r="F8116" s="217"/>
      <c r="G8116" s="217"/>
      <c r="H8116" s="217"/>
      <c r="I8116" s="217"/>
      <c r="J8116" s="217"/>
    </row>
    <row r="8117" spans="1:10" ht="15" customHeight="1" x14ac:dyDescent="0.2">
      <c r="A8117" s="512"/>
      <c r="B8117" s="217"/>
      <c r="C8117" s="217"/>
      <c r="D8117" s="217"/>
      <c r="E8117" s="217"/>
      <c r="F8117" s="217"/>
      <c r="G8117" s="217"/>
      <c r="H8117" s="217"/>
      <c r="I8117" s="217"/>
      <c r="J8117" s="217"/>
    </row>
    <row r="8118" spans="1:10" ht="15" customHeight="1" x14ac:dyDescent="0.2">
      <c r="A8118" s="512"/>
      <c r="B8118" s="217"/>
      <c r="C8118" s="217"/>
      <c r="D8118" s="217"/>
      <c r="E8118" s="217"/>
      <c r="F8118" s="217"/>
      <c r="G8118" s="217"/>
      <c r="H8118" s="217"/>
      <c r="I8118" s="217"/>
      <c r="J8118" s="217"/>
    </row>
    <row r="8119" spans="1:10" ht="15" customHeight="1" x14ac:dyDescent="0.2">
      <c r="A8119" s="512"/>
      <c r="B8119" s="217"/>
      <c r="C8119" s="217"/>
      <c r="D8119" s="217"/>
      <c r="E8119" s="217"/>
      <c r="F8119" s="217"/>
      <c r="G8119" s="217"/>
      <c r="H8119" s="217"/>
      <c r="I8119" s="217"/>
      <c r="J8119" s="217"/>
    </row>
    <row r="8120" spans="1:10" ht="15" customHeight="1" x14ac:dyDescent="0.2">
      <c r="A8120" s="512"/>
      <c r="B8120" s="217"/>
      <c r="C8120" s="217"/>
      <c r="D8120" s="217"/>
      <c r="E8120" s="217"/>
      <c r="F8120" s="217"/>
      <c r="G8120" s="217"/>
      <c r="H8120" s="217"/>
      <c r="I8120" s="217"/>
      <c r="J8120" s="217"/>
    </row>
    <row r="8121" spans="1:10" ht="15" customHeight="1" x14ac:dyDescent="0.2">
      <c r="A8121" s="512"/>
      <c r="B8121" s="217"/>
      <c r="C8121" s="217"/>
      <c r="D8121" s="217"/>
      <c r="E8121" s="217"/>
      <c r="F8121" s="217"/>
      <c r="G8121" s="217"/>
      <c r="H8121" s="217"/>
      <c r="I8121" s="217"/>
      <c r="J8121" s="217"/>
    </row>
    <row r="8122" spans="1:10" ht="15" customHeight="1" x14ac:dyDescent="0.2">
      <c r="A8122" s="512"/>
      <c r="B8122" s="217"/>
      <c r="C8122" s="217"/>
      <c r="D8122" s="217"/>
      <c r="E8122" s="217"/>
      <c r="F8122" s="217"/>
      <c r="G8122" s="217"/>
      <c r="H8122" s="217"/>
      <c r="I8122" s="217"/>
      <c r="J8122" s="217"/>
    </row>
  </sheetData>
  <sortState ref="A2:K7899">
    <sortCondition descending="1" ref="A2:A7899"/>
  </sortState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Y4738"/>
  <sheetViews>
    <sheetView zoomScaleNormal="100" workbookViewId="0">
      <selection activeCell="C1" sqref="C1"/>
    </sheetView>
  </sheetViews>
  <sheetFormatPr defaultRowHeight="20.100000000000001" customHeight="1" x14ac:dyDescent="0.2"/>
  <cols>
    <col min="1" max="1" width="3.7109375" style="35" customWidth="1"/>
    <col min="2" max="2" width="10.7109375" style="35" customWidth="1"/>
    <col min="3" max="3" width="30.7109375" style="36" customWidth="1"/>
    <col min="4" max="4" width="6.7109375" style="36" customWidth="1"/>
    <col min="5" max="5" width="5.7109375" style="36" customWidth="1"/>
    <col min="6" max="6" width="4.7109375" style="36" customWidth="1"/>
    <col min="7" max="7" width="3.7109375" style="35" customWidth="1"/>
    <col min="8" max="8" width="5.140625" style="36" hidden="1" customWidth="1"/>
    <col min="9" max="11" width="5.7109375" style="36" customWidth="1"/>
    <col min="12" max="12" width="6.7109375" style="36" customWidth="1"/>
    <col min="13" max="14" width="5.7109375" style="36" customWidth="1"/>
    <col min="15" max="15" width="1.7109375" style="35" customWidth="1"/>
    <col min="16" max="17" width="6.7109375" style="36" customWidth="1"/>
    <col min="18" max="18" width="1.42578125" style="36" customWidth="1"/>
    <col min="19" max="19" width="8.7109375" style="37" customWidth="1"/>
    <col min="20" max="21" width="13.7109375" style="188" customWidth="1"/>
    <col min="22" max="22" width="18.7109375" style="36" customWidth="1"/>
    <col min="23" max="23" width="4.7109375" style="35" customWidth="1"/>
    <col min="24" max="24" width="14.7109375" style="94" customWidth="1"/>
    <col min="25" max="25" width="4.7109375" style="36" customWidth="1"/>
    <col min="26" max="16384" width="9.140625" style="36"/>
  </cols>
  <sheetData>
    <row r="1" spans="1:25" customFormat="1" ht="15" customHeight="1" x14ac:dyDescent="0.2">
      <c r="A1" s="522" t="s">
        <v>4479</v>
      </c>
      <c r="B1" s="523"/>
      <c r="C1" s="524">
        <v>45402</v>
      </c>
      <c r="D1" s="523"/>
      <c r="E1" s="523"/>
      <c r="F1" s="523"/>
      <c r="G1" s="523"/>
      <c r="H1" s="523"/>
      <c r="I1" s="523"/>
      <c r="J1" s="523"/>
      <c r="K1" s="523"/>
      <c r="L1" s="523"/>
      <c r="M1" s="525"/>
      <c r="N1" s="525"/>
      <c r="O1" s="523"/>
      <c r="P1" s="523"/>
      <c r="Q1" s="523"/>
      <c r="R1" s="525"/>
      <c r="S1" s="525"/>
      <c r="T1" s="526"/>
      <c r="U1" s="526"/>
      <c r="V1" s="523"/>
      <c r="W1" s="523"/>
      <c r="X1" s="76"/>
      <c r="Y1" s="78"/>
    </row>
    <row r="2" spans="1:25" customFormat="1" ht="15" customHeight="1" x14ac:dyDescent="0.2">
      <c r="A2" s="522"/>
      <c r="B2" s="527" t="s">
        <v>557</v>
      </c>
      <c r="C2" s="527" t="s">
        <v>8508</v>
      </c>
      <c r="D2" s="527">
        <v>2043</v>
      </c>
      <c r="E2" s="527">
        <v>2044</v>
      </c>
      <c r="F2" s="527" t="s">
        <v>712</v>
      </c>
      <c r="G2" s="527" t="s">
        <v>8491</v>
      </c>
      <c r="H2" s="527" t="s">
        <v>709</v>
      </c>
      <c r="I2" s="527" t="s">
        <v>711</v>
      </c>
      <c r="J2" s="527" t="s">
        <v>710</v>
      </c>
      <c r="K2" s="527" t="s">
        <v>2853</v>
      </c>
      <c r="L2" s="527" t="s">
        <v>715</v>
      </c>
      <c r="M2" s="527" t="s">
        <v>2852</v>
      </c>
      <c r="N2" s="527" t="s">
        <v>2851</v>
      </c>
      <c r="O2" s="527"/>
      <c r="P2" s="527" t="s">
        <v>713</v>
      </c>
      <c r="Q2" s="527" t="s">
        <v>714</v>
      </c>
      <c r="R2" s="527" t="s">
        <v>2287</v>
      </c>
      <c r="S2" s="527" t="s">
        <v>170</v>
      </c>
      <c r="T2" s="528" t="s">
        <v>8230</v>
      </c>
      <c r="U2" s="528" t="s">
        <v>8509</v>
      </c>
      <c r="V2" s="527" t="s">
        <v>1527</v>
      </c>
      <c r="W2" s="523"/>
      <c r="X2" s="527" t="s">
        <v>8065</v>
      </c>
      <c r="Y2" s="78"/>
    </row>
    <row r="3" spans="1:25" customFormat="1" ht="15" customHeight="1" x14ac:dyDescent="0.2">
      <c r="A3" s="522">
        <f>ATL!A56</f>
        <v>53</v>
      </c>
      <c r="B3" s="538" t="s">
        <v>2422</v>
      </c>
      <c r="C3" s="521" t="s">
        <v>700</v>
      </c>
      <c r="D3" s="529">
        <v>4.5</v>
      </c>
      <c r="E3" s="530">
        <v>53</v>
      </c>
      <c r="F3" s="530">
        <v>0</v>
      </c>
      <c r="G3" s="540">
        <v>0</v>
      </c>
      <c r="H3" s="531"/>
      <c r="I3" s="532">
        <v>0</v>
      </c>
      <c r="J3" s="532">
        <v>2</v>
      </c>
      <c r="K3" s="531">
        <v>23.5</v>
      </c>
      <c r="L3" s="531">
        <v>12</v>
      </c>
      <c r="M3" s="531">
        <v>12</v>
      </c>
      <c r="N3" s="530">
        <v>3.5</v>
      </c>
      <c r="O3" s="523"/>
      <c r="P3" s="533">
        <f t="shared" ref="P3:P20" si="0">N3+G3+F3+E3+D3</f>
        <v>61</v>
      </c>
      <c r="Q3" s="534">
        <f t="shared" ref="Q3:Q20" si="1">M3+L3+K3+J3+I3</f>
        <v>49.5</v>
      </c>
      <c r="R3" s="535"/>
      <c r="S3" s="529">
        <f t="shared" ref="S3:S20" si="2">P3-Q3</f>
        <v>11.5</v>
      </c>
      <c r="T3" s="536">
        <f>ATL!AC56</f>
        <v>207050000</v>
      </c>
      <c r="U3" s="537" t="s">
        <v>8856</v>
      </c>
      <c r="V3" s="521" t="s">
        <v>8754</v>
      </c>
      <c r="W3" s="583"/>
      <c r="X3" s="584" t="s">
        <v>8066</v>
      </c>
      <c r="Y3" s="78"/>
    </row>
    <row r="4" spans="1:25" customFormat="1" ht="15" customHeight="1" x14ac:dyDescent="0.2">
      <c r="A4" s="522">
        <f>CHI!A56</f>
        <v>53</v>
      </c>
      <c r="B4" s="521" t="s">
        <v>1494</v>
      </c>
      <c r="C4" s="521" t="s">
        <v>2782</v>
      </c>
      <c r="D4" s="529">
        <v>81</v>
      </c>
      <c r="E4" s="530">
        <v>53</v>
      </c>
      <c r="F4" s="530">
        <v>2</v>
      </c>
      <c r="G4" s="540">
        <v>0</v>
      </c>
      <c r="H4" s="531"/>
      <c r="I4" s="532">
        <v>0</v>
      </c>
      <c r="J4" s="532">
        <v>2</v>
      </c>
      <c r="K4" s="531">
        <v>41.5</v>
      </c>
      <c r="L4" s="531">
        <v>4</v>
      </c>
      <c r="M4" s="531">
        <v>6.5</v>
      </c>
      <c r="N4" s="530">
        <v>3</v>
      </c>
      <c r="O4" s="523"/>
      <c r="P4" s="533">
        <f t="shared" si="0"/>
        <v>139</v>
      </c>
      <c r="Q4" s="534">
        <f t="shared" si="1"/>
        <v>54</v>
      </c>
      <c r="R4" s="535"/>
      <c r="S4" s="529">
        <f t="shared" si="2"/>
        <v>85</v>
      </c>
      <c r="T4" s="536">
        <f>CHI!AD56</f>
        <v>415050000</v>
      </c>
      <c r="U4" s="537" t="s">
        <v>8856</v>
      </c>
      <c r="V4" s="521" t="s">
        <v>8486</v>
      </c>
      <c r="W4" s="583"/>
      <c r="X4" s="584" t="s">
        <v>8067</v>
      </c>
      <c r="Y4" s="78"/>
    </row>
    <row r="5" spans="1:25" customFormat="1" ht="15" customHeight="1" x14ac:dyDescent="0.2">
      <c r="A5" s="522">
        <f>DEN!A56</f>
        <v>53</v>
      </c>
      <c r="B5" s="521" t="s">
        <v>2909</v>
      </c>
      <c r="C5" s="521" t="s">
        <v>1</v>
      </c>
      <c r="D5" s="529">
        <v>18.5</v>
      </c>
      <c r="E5" s="530">
        <v>53</v>
      </c>
      <c r="F5" s="530">
        <v>0</v>
      </c>
      <c r="G5" s="540">
        <v>0</v>
      </c>
      <c r="H5" s="531"/>
      <c r="I5" s="532">
        <v>7</v>
      </c>
      <c r="J5" s="532">
        <v>0</v>
      </c>
      <c r="K5" s="531">
        <v>59</v>
      </c>
      <c r="L5" s="531">
        <v>6</v>
      </c>
      <c r="M5" s="531">
        <v>0</v>
      </c>
      <c r="N5" s="530">
        <v>5</v>
      </c>
      <c r="O5" s="523"/>
      <c r="P5" s="533">
        <f t="shared" si="0"/>
        <v>76.5</v>
      </c>
      <c r="Q5" s="534">
        <f t="shared" si="1"/>
        <v>72</v>
      </c>
      <c r="R5" s="535"/>
      <c r="S5" s="529">
        <f t="shared" si="2"/>
        <v>4.5</v>
      </c>
      <c r="T5" s="536">
        <f>DEN!AD56</f>
        <v>314200000</v>
      </c>
      <c r="U5" s="537" t="s">
        <v>8856</v>
      </c>
      <c r="V5" s="521" t="s">
        <v>8854</v>
      </c>
      <c r="W5" s="583"/>
      <c r="X5" s="584" t="s">
        <v>8068</v>
      </c>
      <c r="Y5" s="78"/>
    </row>
    <row r="6" spans="1:25" customFormat="1" ht="15" customHeight="1" x14ac:dyDescent="0.2">
      <c r="A6" s="522">
        <f>GB!A56</f>
        <v>53</v>
      </c>
      <c r="B6" s="521" t="s">
        <v>8227</v>
      </c>
      <c r="C6" s="521" t="s">
        <v>20</v>
      </c>
      <c r="D6" s="529">
        <v>39</v>
      </c>
      <c r="E6" s="530">
        <v>53</v>
      </c>
      <c r="F6" s="530">
        <v>1</v>
      </c>
      <c r="G6" s="540">
        <v>0</v>
      </c>
      <c r="H6" s="531"/>
      <c r="I6" s="532">
        <v>9</v>
      </c>
      <c r="J6" s="532">
        <v>0</v>
      </c>
      <c r="K6" s="531">
        <v>38.5</v>
      </c>
      <c r="L6" s="531">
        <v>3</v>
      </c>
      <c r="M6" s="531">
        <v>2</v>
      </c>
      <c r="N6" s="530">
        <v>0</v>
      </c>
      <c r="O6" s="523"/>
      <c r="P6" s="533">
        <f t="shared" si="0"/>
        <v>93</v>
      </c>
      <c r="Q6" s="534">
        <f t="shared" si="1"/>
        <v>52.5</v>
      </c>
      <c r="R6" s="535"/>
      <c r="S6" s="529">
        <f t="shared" si="2"/>
        <v>40.5</v>
      </c>
      <c r="T6" s="536">
        <f>GB!AC56</f>
        <v>282920000</v>
      </c>
      <c r="U6" s="537" t="s">
        <v>8856</v>
      </c>
      <c r="V6" s="521" t="s">
        <v>8885</v>
      </c>
      <c r="W6" s="583"/>
      <c r="X6" s="584" t="s">
        <v>8069</v>
      </c>
      <c r="Y6" s="78"/>
    </row>
    <row r="7" spans="1:25" customFormat="1" ht="15" customHeight="1" x14ac:dyDescent="0.2">
      <c r="A7" s="522">
        <f>HOU!A56</f>
        <v>53</v>
      </c>
      <c r="B7" s="521" t="s">
        <v>2649</v>
      </c>
      <c r="C7" s="521" t="s">
        <v>66</v>
      </c>
      <c r="D7" s="529">
        <v>37.5</v>
      </c>
      <c r="E7" s="530">
        <v>53</v>
      </c>
      <c r="F7" s="530">
        <v>2</v>
      </c>
      <c r="G7" s="540">
        <v>0</v>
      </c>
      <c r="H7" s="531"/>
      <c r="I7" s="532">
        <v>3</v>
      </c>
      <c r="J7" s="532">
        <v>8</v>
      </c>
      <c r="K7" s="531">
        <v>26</v>
      </c>
      <c r="L7" s="531">
        <v>6</v>
      </c>
      <c r="M7" s="531">
        <v>1</v>
      </c>
      <c r="N7" s="530">
        <v>0</v>
      </c>
      <c r="O7" s="523"/>
      <c r="P7" s="533">
        <f t="shared" si="0"/>
        <v>92.5</v>
      </c>
      <c r="Q7" s="534">
        <f t="shared" si="1"/>
        <v>44</v>
      </c>
      <c r="R7" s="535"/>
      <c r="S7" s="529">
        <f t="shared" si="2"/>
        <v>48.5</v>
      </c>
      <c r="T7" s="536">
        <f>HOU!AB56</f>
        <v>335925000</v>
      </c>
      <c r="U7" s="537" t="s">
        <v>8856</v>
      </c>
      <c r="V7" s="521" t="s">
        <v>8486</v>
      </c>
      <c r="W7" s="583"/>
      <c r="X7" s="584" t="s">
        <v>8070</v>
      </c>
      <c r="Y7" s="78"/>
    </row>
    <row r="8" spans="1:25" customFormat="1" ht="15" customHeight="1" x14ac:dyDescent="0.2">
      <c r="A8" s="522">
        <f>IND!A56</f>
        <v>53</v>
      </c>
      <c r="B8" s="521" t="s">
        <v>5125</v>
      </c>
      <c r="C8" s="521" t="s">
        <v>6</v>
      </c>
      <c r="D8" s="529">
        <v>61</v>
      </c>
      <c r="E8" s="530">
        <v>53</v>
      </c>
      <c r="F8" s="530">
        <v>2</v>
      </c>
      <c r="G8" s="540">
        <v>0</v>
      </c>
      <c r="H8" s="531"/>
      <c r="I8" s="532">
        <v>7</v>
      </c>
      <c r="J8" s="532">
        <v>0</v>
      </c>
      <c r="K8" s="531">
        <v>20.5</v>
      </c>
      <c r="L8" s="531">
        <v>15.5</v>
      </c>
      <c r="M8" s="531">
        <v>4.5</v>
      </c>
      <c r="N8" s="530">
        <v>0</v>
      </c>
      <c r="O8" s="523"/>
      <c r="P8" s="533">
        <f t="shared" si="0"/>
        <v>116</v>
      </c>
      <c r="Q8" s="534">
        <f t="shared" si="1"/>
        <v>47.5</v>
      </c>
      <c r="R8" s="535"/>
      <c r="S8" s="529">
        <f t="shared" si="2"/>
        <v>68.5</v>
      </c>
      <c r="T8" s="536">
        <f>IND!AC56</f>
        <v>304890000</v>
      </c>
      <c r="U8" s="537" t="s">
        <v>8856</v>
      </c>
      <c r="V8" s="717" t="s">
        <v>8907</v>
      </c>
      <c r="W8" s="583"/>
      <c r="X8" s="584" t="s">
        <v>8071</v>
      </c>
      <c r="Y8" s="78"/>
    </row>
    <row r="9" spans="1:25" customFormat="1" ht="15" customHeight="1" x14ac:dyDescent="0.2">
      <c r="A9" s="522">
        <f>JAX!A56</f>
        <v>53</v>
      </c>
      <c r="B9" s="538" t="s">
        <v>1728</v>
      </c>
      <c r="C9" s="521" t="s">
        <v>10</v>
      </c>
      <c r="D9" s="529">
        <v>2.5</v>
      </c>
      <c r="E9" s="530">
        <v>53</v>
      </c>
      <c r="F9" s="530">
        <v>0</v>
      </c>
      <c r="G9" s="540">
        <v>0</v>
      </c>
      <c r="H9" s="531"/>
      <c r="I9" s="532">
        <v>3</v>
      </c>
      <c r="J9" s="532">
        <v>4</v>
      </c>
      <c r="K9" s="531">
        <v>32.5</v>
      </c>
      <c r="L9" s="531">
        <v>16.5</v>
      </c>
      <c r="M9" s="531">
        <v>3</v>
      </c>
      <c r="N9" s="530">
        <v>4</v>
      </c>
      <c r="O9" s="523"/>
      <c r="P9" s="533">
        <f t="shared" si="0"/>
        <v>59.5</v>
      </c>
      <c r="Q9" s="534">
        <f t="shared" si="1"/>
        <v>59</v>
      </c>
      <c r="R9" s="535"/>
      <c r="S9" s="529">
        <f t="shared" si="2"/>
        <v>0.5</v>
      </c>
      <c r="T9" s="536">
        <f>JAX!AC56</f>
        <v>296225000</v>
      </c>
      <c r="U9" s="537" t="s">
        <v>8856</v>
      </c>
      <c r="V9" s="521" t="s">
        <v>8823</v>
      </c>
      <c r="W9" s="583"/>
      <c r="X9" s="584" t="s">
        <v>8072</v>
      </c>
      <c r="Y9" s="78"/>
    </row>
    <row r="10" spans="1:25" customFormat="1" ht="15" customHeight="1" x14ac:dyDescent="0.2">
      <c r="A10" s="522">
        <f>LVR!A56</f>
        <v>53</v>
      </c>
      <c r="B10" s="521" t="s">
        <v>1768</v>
      </c>
      <c r="C10" s="521" t="s">
        <v>7927</v>
      </c>
      <c r="D10" s="529">
        <v>58</v>
      </c>
      <c r="E10" s="530">
        <v>53</v>
      </c>
      <c r="F10" s="530">
        <v>2</v>
      </c>
      <c r="G10" s="540">
        <v>0</v>
      </c>
      <c r="H10" s="531"/>
      <c r="I10" s="532">
        <v>5</v>
      </c>
      <c r="J10" s="532">
        <v>17</v>
      </c>
      <c r="K10" s="531">
        <v>32</v>
      </c>
      <c r="L10" s="531">
        <v>6.5</v>
      </c>
      <c r="M10" s="531">
        <v>2</v>
      </c>
      <c r="N10" s="530">
        <v>11</v>
      </c>
      <c r="O10" s="523"/>
      <c r="P10" s="533">
        <f t="shared" si="0"/>
        <v>124</v>
      </c>
      <c r="Q10" s="534">
        <f t="shared" si="1"/>
        <v>62.5</v>
      </c>
      <c r="R10" s="535"/>
      <c r="S10" s="529">
        <f t="shared" si="2"/>
        <v>61.5</v>
      </c>
      <c r="T10" s="536">
        <f>LVR!AC56</f>
        <v>303750000</v>
      </c>
      <c r="U10" s="537" t="s">
        <v>8856</v>
      </c>
      <c r="V10" s="521" t="s">
        <v>8885</v>
      </c>
      <c r="W10" s="583"/>
      <c r="X10" s="584" t="s">
        <v>8073</v>
      </c>
      <c r="Y10" s="78"/>
    </row>
    <row r="11" spans="1:25" customFormat="1" ht="15" customHeight="1" x14ac:dyDescent="0.2">
      <c r="A11" s="522">
        <f>LAC!A56</f>
        <v>53</v>
      </c>
      <c r="B11" s="538" t="s">
        <v>2423</v>
      </c>
      <c r="C11" s="521" t="s">
        <v>2950</v>
      </c>
      <c r="D11" s="529">
        <v>14</v>
      </c>
      <c r="E11" s="530">
        <v>53</v>
      </c>
      <c r="F11" s="530">
        <v>1</v>
      </c>
      <c r="G11" s="540">
        <v>0</v>
      </c>
      <c r="H11" s="531"/>
      <c r="I11" s="532">
        <v>3</v>
      </c>
      <c r="J11" s="532">
        <v>1</v>
      </c>
      <c r="K11" s="531">
        <v>54.5</v>
      </c>
      <c r="L11" s="531">
        <v>6</v>
      </c>
      <c r="M11" s="531">
        <v>4</v>
      </c>
      <c r="N11" s="530">
        <v>1.5</v>
      </c>
      <c r="O11" s="523"/>
      <c r="P11" s="533">
        <f t="shared" si="0"/>
        <v>69.5</v>
      </c>
      <c r="Q11" s="534">
        <f t="shared" si="1"/>
        <v>68.5</v>
      </c>
      <c r="R11" s="535"/>
      <c r="S11" s="529">
        <f t="shared" si="2"/>
        <v>1</v>
      </c>
      <c r="T11" s="536">
        <f>LAC!AE56</f>
        <v>331820000</v>
      </c>
      <c r="U11" s="537" t="s">
        <v>8856</v>
      </c>
      <c r="V11" s="521" t="s">
        <v>8464</v>
      </c>
      <c r="W11" s="583"/>
      <c r="X11" s="584" t="s">
        <v>8074</v>
      </c>
      <c r="Y11" s="78"/>
    </row>
    <row r="12" spans="1:25" customFormat="1" ht="15" customHeight="1" x14ac:dyDescent="0.2">
      <c r="A12" s="522">
        <f>MIN!A56</f>
        <v>53</v>
      </c>
      <c r="B12" s="521" t="s">
        <v>1880</v>
      </c>
      <c r="C12" s="521" t="s">
        <v>21</v>
      </c>
      <c r="D12" s="529">
        <v>20.5</v>
      </c>
      <c r="E12" s="530">
        <v>53</v>
      </c>
      <c r="F12" s="530">
        <v>0</v>
      </c>
      <c r="G12" s="540">
        <v>0</v>
      </c>
      <c r="H12" s="531"/>
      <c r="I12" s="532">
        <v>3</v>
      </c>
      <c r="J12" s="532">
        <v>5</v>
      </c>
      <c r="K12" s="531">
        <v>55.5</v>
      </c>
      <c r="L12" s="531">
        <v>3</v>
      </c>
      <c r="M12" s="531">
        <v>0</v>
      </c>
      <c r="N12" s="530">
        <v>13.5</v>
      </c>
      <c r="O12" s="523"/>
      <c r="P12" s="533">
        <f t="shared" si="0"/>
        <v>87</v>
      </c>
      <c r="Q12" s="534">
        <f t="shared" si="1"/>
        <v>66.5</v>
      </c>
      <c r="R12" s="535"/>
      <c r="S12" s="529">
        <f t="shared" si="2"/>
        <v>20.5</v>
      </c>
      <c r="T12" s="536">
        <f>MIN!AG56</f>
        <v>320540000</v>
      </c>
      <c r="U12" s="537" t="s">
        <v>8856</v>
      </c>
      <c r="V12" s="521" t="s">
        <v>8763</v>
      </c>
      <c r="W12" s="583"/>
      <c r="X12" s="584" t="s">
        <v>8075</v>
      </c>
      <c r="Y12" s="78"/>
    </row>
    <row r="13" spans="1:25" customFormat="1" ht="15" customHeight="1" x14ac:dyDescent="0.2">
      <c r="A13" s="522">
        <f>NE!A56</f>
        <v>53</v>
      </c>
      <c r="B13" s="521" t="s">
        <v>4004</v>
      </c>
      <c r="C13" s="521" t="s">
        <v>5</v>
      </c>
      <c r="D13" s="529">
        <v>15.5</v>
      </c>
      <c r="E13" s="530">
        <v>53</v>
      </c>
      <c r="F13" s="530">
        <v>0</v>
      </c>
      <c r="G13" s="540">
        <v>0</v>
      </c>
      <c r="H13" s="531"/>
      <c r="I13" s="532">
        <v>7</v>
      </c>
      <c r="J13" s="532">
        <v>5</v>
      </c>
      <c r="K13" s="531">
        <v>46.5</v>
      </c>
      <c r="L13" s="531">
        <v>3</v>
      </c>
      <c r="M13" s="531">
        <v>3</v>
      </c>
      <c r="N13" s="530">
        <v>2</v>
      </c>
      <c r="O13" s="523"/>
      <c r="P13" s="533">
        <f t="shared" si="0"/>
        <v>70.5</v>
      </c>
      <c r="Q13" s="534">
        <f t="shared" si="1"/>
        <v>64.5</v>
      </c>
      <c r="R13" s="535"/>
      <c r="S13" s="529">
        <f t="shared" si="2"/>
        <v>6</v>
      </c>
      <c r="T13" s="536">
        <f>NE!AC56</f>
        <v>300150000</v>
      </c>
      <c r="U13" s="537" t="s">
        <v>8856</v>
      </c>
      <c r="V13" s="521" t="s">
        <v>8855</v>
      </c>
      <c r="W13" s="583"/>
      <c r="X13" s="527"/>
      <c r="Y13" s="78"/>
    </row>
    <row r="14" spans="1:25" customFormat="1" ht="15" customHeight="1" x14ac:dyDescent="0.2">
      <c r="A14" s="522">
        <f>NYG!A56</f>
        <v>53</v>
      </c>
      <c r="B14" s="521" t="s">
        <v>104</v>
      </c>
      <c r="C14" s="521" t="s">
        <v>8</v>
      </c>
      <c r="D14" s="529">
        <v>3.5</v>
      </c>
      <c r="E14" s="530">
        <v>53</v>
      </c>
      <c r="F14" s="530">
        <v>1</v>
      </c>
      <c r="G14" s="540">
        <v>0</v>
      </c>
      <c r="H14" s="531"/>
      <c r="I14" s="532">
        <v>6</v>
      </c>
      <c r="J14" s="532">
        <v>0</v>
      </c>
      <c r="K14" s="531">
        <v>49.5</v>
      </c>
      <c r="L14" s="531">
        <v>4.5</v>
      </c>
      <c r="M14" s="531">
        <v>2</v>
      </c>
      <c r="N14" s="530">
        <v>7</v>
      </c>
      <c r="O14" s="523"/>
      <c r="P14" s="533">
        <f t="shared" si="0"/>
        <v>64.5</v>
      </c>
      <c r="Q14" s="534">
        <f t="shared" si="1"/>
        <v>62</v>
      </c>
      <c r="R14" s="535"/>
      <c r="S14" s="529">
        <f t="shared" si="2"/>
        <v>2.5</v>
      </c>
      <c r="T14" s="536">
        <f>NYG!Z56</f>
        <v>294850000</v>
      </c>
      <c r="U14" s="537" t="s">
        <v>8856</v>
      </c>
      <c r="V14" s="521" t="s">
        <v>8881</v>
      </c>
      <c r="W14" s="583"/>
      <c r="X14" s="527"/>
      <c r="Y14" s="78"/>
    </row>
    <row r="15" spans="1:25" customFormat="1" ht="15" customHeight="1" x14ac:dyDescent="0.2">
      <c r="A15" s="522">
        <f>NYJ!A56</f>
        <v>53</v>
      </c>
      <c r="B15" s="521" t="s">
        <v>280</v>
      </c>
      <c r="C15" s="521" t="s">
        <v>7</v>
      </c>
      <c r="D15" s="529">
        <v>29</v>
      </c>
      <c r="E15" s="530">
        <v>53</v>
      </c>
      <c r="F15" s="530">
        <v>2</v>
      </c>
      <c r="G15" s="540">
        <v>0</v>
      </c>
      <c r="H15" s="531"/>
      <c r="I15" s="532">
        <v>3</v>
      </c>
      <c r="J15" s="532">
        <v>1</v>
      </c>
      <c r="K15" s="531">
        <v>48.5</v>
      </c>
      <c r="L15" s="531">
        <v>2</v>
      </c>
      <c r="M15" s="531">
        <v>0.5</v>
      </c>
      <c r="N15" s="530">
        <v>0</v>
      </c>
      <c r="O15" s="523"/>
      <c r="P15" s="533">
        <f t="shared" si="0"/>
        <v>84</v>
      </c>
      <c r="Q15" s="534">
        <f t="shared" si="1"/>
        <v>55</v>
      </c>
      <c r="R15" s="535"/>
      <c r="S15" s="529">
        <f t="shared" si="2"/>
        <v>29</v>
      </c>
      <c r="T15" s="536">
        <f>NYJ!AH56</f>
        <v>373200000</v>
      </c>
      <c r="U15" s="537" t="s">
        <v>8856</v>
      </c>
      <c r="V15" s="717" t="s">
        <v>8907</v>
      </c>
      <c r="W15" s="583"/>
      <c r="X15" s="527"/>
      <c r="Y15" s="78"/>
    </row>
    <row r="16" spans="1:25" customFormat="1" ht="15" customHeight="1" x14ac:dyDescent="0.2">
      <c r="A16" s="522">
        <f>PHI!A56</f>
        <v>53</v>
      </c>
      <c r="B16" s="521" t="s">
        <v>2424</v>
      </c>
      <c r="C16" s="521" t="s">
        <v>18</v>
      </c>
      <c r="D16" s="529">
        <v>94</v>
      </c>
      <c r="E16" s="530">
        <v>53</v>
      </c>
      <c r="F16" s="530">
        <v>1</v>
      </c>
      <c r="G16" s="540">
        <v>0</v>
      </c>
      <c r="H16" s="531"/>
      <c r="I16" s="532">
        <v>0</v>
      </c>
      <c r="J16" s="532">
        <v>0</v>
      </c>
      <c r="K16" s="531">
        <v>57.5</v>
      </c>
      <c r="L16" s="531">
        <v>17.5</v>
      </c>
      <c r="M16" s="531">
        <v>8</v>
      </c>
      <c r="N16" s="530">
        <v>2</v>
      </c>
      <c r="O16" s="523"/>
      <c r="P16" s="533">
        <f t="shared" si="0"/>
        <v>150</v>
      </c>
      <c r="Q16" s="534">
        <f t="shared" si="1"/>
        <v>83</v>
      </c>
      <c r="R16" s="535"/>
      <c r="S16" s="529">
        <f t="shared" si="2"/>
        <v>67</v>
      </c>
      <c r="T16" s="536">
        <f>PHI!AG56</f>
        <v>233450000</v>
      </c>
      <c r="U16" s="537" t="s">
        <v>8856</v>
      </c>
      <c r="V16" s="717" t="s">
        <v>8907</v>
      </c>
      <c r="W16" s="583"/>
      <c r="X16" s="527"/>
      <c r="Y16" s="78"/>
    </row>
    <row r="17" spans="1:25" customFormat="1" ht="15" customHeight="1" x14ac:dyDescent="0.2">
      <c r="A17" s="522">
        <f>PIT!A56</f>
        <v>53</v>
      </c>
      <c r="B17" s="521" t="s">
        <v>250</v>
      </c>
      <c r="C17" s="521" t="s">
        <v>12</v>
      </c>
      <c r="D17" s="529">
        <v>49</v>
      </c>
      <c r="E17" s="530">
        <v>53</v>
      </c>
      <c r="F17" s="530">
        <v>1</v>
      </c>
      <c r="G17" s="540">
        <v>0</v>
      </c>
      <c r="H17" s="531"/>
      <c r="I17" s="532">
        <v>2</v>
      </c>
      <c r="J17" s="532">
        <v>7</v>
      </c>
      <c r="K17" s="531">
        <v>37.5</v>
      </c>
      <c r="L17" s="531">
        <v>7.5</v>
      </c>
      <c r="M17" s="531">
        <v>2</v>
      </c>
      <c r="N17" s="530">
        <v>0</v>
      </c>
      <c r="O17" s="523"/>
      <c r="P17" s="533">
        <f t="shared" si="0"/>
        <v>103</v>
      </c>
      <c r="Q17" s="534">
        <f t="shared" si="1"/>
        <v>56</v>
      </c>
      <c r="R17" s="535"/>
      <c r="S17" s="529">
        <f t="shared" si="2"/>
        <v>47</v>
      </c>
      <c r="T17" s="536">
        <f>PIT!AC56</f>
        <v>310750000</v>
      </c>
      <c r="U17" s="537" t="s">
        <v>8856</v>
      </c>
      <c r="V17" s="521" t="s">
        <v>8899</v>
      </c>
      <c r="W17" s="583"/>
      <c r="X17" s="527"/>
      <c r="Y17" s="78"/>
    </row>
    <row r="18" spans="1:25" customFormat="1" ht="15" customHeight="1" x14ac:dyDescent="0.2">
      <c r="A18" s="522">
        <f>SF!A56</f>
        <v>53</v>
      </c>
      <c r="B18" s="521" t="s">
        <v>216</v>
      </c>
      <c r="C18" s="521" t="s">
        <v>22</v>
      </c>
      <c r="D18" s="529">
        <v>20</v>
      </c>
      <c r="E18" s="530">
        <v>53</v>
      </c>
      <c r="F18" s="530">
        <v>2</v>
      </c>
      <c r="G18" s="540">
        <v>0</v>
      </c>
      <c r="H18" s="531"/>
      <c r="I18" s="532">
        <v>6</v>
      </c>
      <c r="J18" s="532">
        <v>0</v>
      </c>
      <c r="K18" s="531">
        <v>34</v>
      </c>
      <c r="L18" s="531">
        <v>0</v>
      </c>
      <c r="M18" s="531">
        <v>2</v>
      </c>
      <c r="N18" s="530">
        <v>0</v>
      </c>
      <c r="O18" s="523"/>
      <c r="P18" s="533">
        <f t="shared" si="0"/>
        <v>75</v>
      </c>
      <c r="Q18" s="534">
        <f t="shared" si="1"/>
        <v>42</v>
      </c>
      <c r="R18" s="535"/>
      <c r="S18" s="529">
        <f t="shared" si="2"/>
        <v>33</v>
      </c>
      <c r="T18" s="536">
        <f>SF!AC56</f>
        <v>286790000</v>
      </c>
      <c r="U18" s="537" t="s">
        <v>8856</v>
      </c>
      <c r="V18" s="521" t="s">
        <v>8885</v>
      </c>
      <c r="W18" s="583"/>
      <c r="X18" s="527"/>
      <c r="Y18" s="78"/>
    </row>
    <row r="19" spans="1:25" customFormat="1" ht="15" customHeight="1" x14ac:dyDescent="0.2">
      <c r="A19" s="522">
        <f>SEA!A56</f>
        <v>53</v>
      </c>
      <c r="B19" s="521" t="s">
        <v>408</v>
      </c>
      <c r="C19" s="521" t="s">
        <v>14</v>
      </c>
      <c r="D19" s="529">
        <v>22</v>
      </c>
      <c r="E19" s="530">
        <v>53</v>
      </c>
      <c r="F19" s="530">
        <v>0</v>
      </c>
      <c r="G19" s="540">
        <v>0</v>
      </c>
      <c r="H19" s="531"/>
      <c r="I19" s="532">
        <v>0</v>
      </c>
      <c r="J19" s="532">
        <v>3</v>
      </c>
      <c r="K19" s="531">
        <v>60</v>
      </c>
      <c r="L19" s="531">
        <v>5.5</v>
      </c>
      <c r="M19" s="531">
        <v>0</v>
      </c>
      <c r="N19" s="530">
        <v>0</v>
      </c>
      <c r="O19" s="523"/>
      <c r="P19" s="533">
        <f t="shared" si="0"/>
        <v>75</v>
      </c>
      <c r="Q19" s="534">
        <f t="shared" si="1"/>
        <v>68.5</v>
      </c>
      <c r="R19" s="535"/>
      <c r="S19" s="529">
        <f t="shared" si="2"/>
        <v>6.5</v>
      </c>
      <c r="T19" s="536">
        <f>SEA!AC56</f>
        <v>261150000</v>
      </c>
      <c r="U19" s="537" t="s">
        <v>8856</v>
      </c>
      <c r="V19" s="521" t="s">
        <v>8840</v>
      </c>
      <c r="W19" s="583"/>
      <c r="X19" s="527"/>
      <c r="Y19" s="78"/>
    </row>
    <row r="20" spans="1:25" customFormat="1" ht="15" customHeight="1" x14ac:dyDescent="0.2">
      <c r="A20" s="522">
        <f>WASH!A56</f>
        <v>53</v>
      </c>
      <c r="B20" s="538" t="s">
        <v>2222</v>
      </c>
      <c r="C20" s="521" t="s">
        <v>17</v>
      </c>
      <c r="D20" s="529">
        <v>20</v>
      </c>
      <c r="E20" s="530">
        <v>53</v>
      </c>
      <c r="F20" s="530">
        <v>1</v>
      </c>
      <c r="G20" s="540">
        <v>0</v>
      </c>
      <c r="H20" s="531"/>
      <c r="I20" s="532">
        <v>5</v>
      </c>
      <c r="J20" s="532">
        <v>3</v>
      </c>
      <c r="K20" s="531">
        <v>35.5</v>
      </c>
      <c r="L20" s="531">
        <v>7</v>
      </c>
      <c r="M20" s="531">
        <v>0</v>
      </c>
      <c r="N20" s="530">
        <v>0</v>
      </c>
      <c r="O20" s="523"/>
      <c r="P20" s="533">
        <f t="shared" si="0"/>
        <v>74</v>
      </c>
      <c r="Q20" s="534">
        <f t="shared" si="1"/>
        <v>50.5</v>
      </c>
      <c r="R20" s="535"/>
      <c r="S20" s="529">
        <f t="shared" si="2"/>
        <v>23.5</v>
      </c>
      <c r="T20" s="536">
        <f>WASH!AC56</f>
        <v>336755000</v>
      </c>
      <c r="U20" s="537" t="s">
        <v>8856</v>
      </c>
      <c r="V20" s="521" t="s">
        <v>8863</v>
      </c>
      <c r="W20" s="583"/>
      <c r="X20" s="527"/>
      <c r="Y20" s="78"/>
    </row>
    <row r="21" spans="1:25" customFormat="1" ht="15" customHeight="1" x14ac:dyDescent="0.2">
      <c r="A21" s="523"/>
      <c r="B21" s="523"/>
      <c r="C21" s="523"/>
      <c r="D21" s="539">
        <f>SUM(D3:D20)</f>
        <v>589.5</v>
      </c>
      <c r="E21" s="540"/>
      <c r="F21" s="540">
        <f>SUM(F3:F20)</f>
        <v>18</v>
      </c>
      <c r="G21" s="540"/>
      <c r="H21" s="525"/>
      <c r="I21" s="525">
        <f>SUM(I3:I20)</f>
        <v>69</v>
      </c>
      <c r="J21" s="525">
        <f>SUM(J3:J20)</f>
        <v>58</v>
      </c>
      <c r="K21" s="525">
        <f t="shared" ref="K21:N21" si="3">SUM(K3:K20)</f>
        <v>752.5</v>
      </c>
      <c r="L21" s="541">
        <f t="shared" si="3"/>
        <v>125.5</v>
      </c>
      <c r="M21" s="525">
        <f t="shared" si="3"/>
        <v>52.5</v>
      </c>
      <c r="N21" s="540">
        <f t="shared" si="3"/>
        <v>52.5</v>
      </c>
      <c r="O21" s="523"/>
      <c r="P21" s="539"/>
      <c r="Q21" s="525"/>
      <c r="R21" s="540"/>
      <c r="S21" s="539">
        <f>SUM(S3:S20)</f>
        <v>556.5</v>
      </c>
      <c r="T21" s="542"/>
      <c r="U21" s="542"/>
      <c r="V21" s="523"/>
      <c r="W21" s="525">
        <f>I21+J21</f>
        <v>127</v>
      </c>
      <c r="X21" s="231"/>
      <c r="Y21" s="78"/>
    </row>
    <row r="22" spans="1:25" s="97" customFormat="1" ht="15" customHeight="1" x14ac:dyDescent="0.2">
      <c r="A22" s="521"/>
      <c r="B22" s="521"/>
      <c r="C22" s="521"/>
      <c r="D22" s="662"/>
      <c r="E22" s="663"/>
      <c r="F22" s="663"/>
      <c r="G22" s="663"/>
      <c r="H22" s="531"/>
      <c r="I22" s="531"/>
      <c r="J22" s="531"/>
      <c r="K22" s="531"/>
      <c r="L22" s="664"/>
      <c r="M22" s="531"/>
      <c r="N22" s="663"/>
      <c r="O22" s="521"/>
      <c r="P22" s="662"/>
      <c r="Q22" s="531"/>
      <c r="R22" s="663"/>
      <c r="S22" s="662"/>
      <c r="T22" s="553"/>
      <c r="U22" s="553"/>
      <c r="V22" s="521"/>
      <c r="W22" s="531"/>
      <c r="X22" s="156"/>
    </row>
    <row r="23" spans="1:25" customFormat="1" ht="15" customHeight="1" x14ac:dyDescent="0.2">
      <c r="A23" s="522" t="s">
        <v>4479</v>
      </c>
      <c r="B23" s="523"/>
      <c r="C23" s="524">
        <v>45319</v>
      </c>
      <c r="D23" s="523"/>
      <c r="E23" s="523"/>
      <c r="F23" s="523"/>
      <c r="G23" s="523"/>
      <c r="H23" s="523"/>
      <c r="I23" s="523"/>
      <c r="J23" s="523"/>
      <c r="K23" s="523"/>
      <c r="L23" s="523"/>
      <c r="M23" s="525"/>
      <c r="N23" s="525"/>
      <c r="O23" s="523"/>
      <c r="P23" s="523"/>
      <c r="Q23" s="523"/>
      <c r="R23" s="525"/>
      <c r="S23" s="525"/>
      <c r="T23" s="526"/>
      <c r="U23" s="526"/>
      <c r="V23" s="523"/>
      <c r="W23" s="523"/>
      <c r="X23" s="76"/>
      <c r="Y23" s="78"/>
    </row>
    <row r="24" spans="1:25" customFormat="1" ht="15" customHeight="1" x14ac:dyDescent="0.2">
      <c r="A24" s="522"/>
      <c r="B24" s="527" t="s">
        <v>557</v>
      </c>
      <c r="C24" s="527" t="s">
        <v>8229</v>
      </c>
      <c r="D24" s="527">
        <v>2042</v>
      </c>
      <c r="E24" s="527">
        <v>2043</v>
      </c>
      <c r="F24" s="527" t="s">
        <v>712</v>
      </c>
      <c r="G24" s="527" t="s">
        <v>8491</v>
      </c>
      <c r="H24" s="527" t="s">
        <v>709</v>
      </c>
      <c r="I24" s="527" t="s">
        <v>711</v>
      </c>
      <c r="J24" s="527" t="s">
        <v>710</v>
      </c>
      <c r="K24" s="527" t="s">
        <v>2853</v>
      </c>
      <c r="L24" s="527" t="s">
        <v>715</v>
      </c>
      <c r="M24" s="527" t="s">
        <v>2852</v>
      </c>
      <c r="N24" s="527" t="s">
        <v>2851</v>
      </c>
      <c r="O24" s="527"/>
      <c r="P24" s="527" t="s">
        <v>713</v>
      </c>
      <c r="Q24" s="527" t="s">
        <v>714</v>
      </c>
      <c r="R24" s="527" t="s">
        <v>2287</v>
      </c>
      <c r="S24" s="527" t="s">
        <v>170</v>
      </c>
      <c r="T24" s="528" t="s">
        <v>7926</v>
      </c>
      <c r="U24" s="528" t="s">
        <v>8230</v>
      </c>
      <c r="V24" s="527" t="s">
        <v>1527</v>
      </c>
      <c r="W24" s="523"/>
      <c r="X24" s="527" t="s">
        <v>8065</v>
      </c>
      <c r="Y24" s="78"/>
    </row>
    <row r="25" spans="1:25" customFormat="1" ht="15" customHeight="1" x14ac:dyDescent="0.2">
      <c r="A25" s="522">
        <f>GB!A56</f>
        <v>53</v>
      </c>
      <c r="B25" s="521" t="s">
        <v>8227</v>
      </c>
      <c r="C25" s="521" t="s">
        <v>5250</v>
      </c>
      <c r="D25" s="529">
        <v>44</v>
      </c>
      <c r="E25" s="530">
        <v>54</v>
      </c>
      <c r="F25" s="530">
        <v>4</v>
      </c>
      <c r="G25" s="540">
        <v>0</v>
      </c>
      <c r="H25" s="531"/>
      <c r="I25" s="532">
        <v>3</v>
      </c>
      <c r="J25" s="532">
        <v>6</v>
      </c>
      <c r="K25" s="531">
        <v>52</v>
      </c>
      <c r="L25" s="531">
        <v>0</v>
      </c>
      <c r="M25" s="531">
        <v>2</v>
      </c>
      <c r="N25" s="530">
        <v>0</v>
      </c>
      <c r="O25" s="523"/>
      <c r="P25" s="533">
        <f>N25+G25+F25+E25+D25</f>
        <v>102</v>
      </c>
      <c r="Q25" s="534">
        <f>M25+L25+K25+J25+I25</f>
        <v>63</v>
      </c>
      <c r="R25" s="535"/>
      <c r="S25" s="529">
        <f>P25-Q25</f>
        <v>39</v>
      </c>
      <c r="T25" s="536">
        <f>GB!AB56</f>
        <v>243665000</v>
      </c>
      <c r="U25" s="537">
        <f>GB!AC56</f>
        <v>282920000</v>
      </c>
      <c r="V25" s="521" t="s">
        <v>8487</v>
      </c>
      <c r="W25" s="583"/>
      <c r="X25" s="584" t="s">
        <v>8066</v>
      </c>
      <c r="Y25" s="78"/>
    </row>
    <row r="26" spans="1:25" customFormat="1" ht="15" customHeight="1" x14ac:dyDescent="0.2">
      <c r="A26" s="522">
        <f>ATL!A56</f>
        <v>53</v>
      </c>
      <c r="B26" s="538" t="s">
        <v>2422</v>
      </c>
      <c r="C26" s="521" t="s">
        <v>700</v>
      </c>
      <c r="D26" s="529">
        <v>0</v>
      </c>
      <c r="E26" s="530">
        <v>54</v>
      </c>
      <c r="F26" s="530">
        <v>1</v>
      </c>
      <c r="G26" s="540">
        <v>0</v>
      </c>
      <c r="H26" s="531"/>
      <c r="I26" s="532">
        <v>0</v>
      </c>
      <c r="J26" s="532">
        <v>9</v>
      </c>
      <c r="K26" s="531">
        <v>40</v>
      </c>
      <c r="L26" s="531">
        <v>7</v>
      </c>
      <c r="M26" s="531">
        <v>11</v>
      </c>
      <c r="N26" s="530">
        <v>16.5</v>
      </c>
      <c r="O26" s="523"/>
      <c r="P26" s="533">
        <f t="shared" ref="P26:P42" si="4">N26+G26+F26+E26+D26</f>
        <v>71.5</v>
      </c>
      <c r="Q26" s="534">
        <f t="shared" ref="Q26:Q34" si="5">M26+L26+K26+J26+I26</f>
        <v>67</v>
      </c>
      <c r="R26" s="535"/>
      <c r="S26" s="529">
        <f t="shared" ref="S26:S42" si="6">P26-Q26</f>
        <v>4.5</v>
      </c>
      <c r="T26" s="536">
        <f>ATL!AB56</f>
        <v>136935000</v>
      </c>
      <c r="U26" s="537">
        <f>ATL!AC56</f>
        <v>207050000</v>
      </c>
      <c r="V26" s="521" t="s">
        <v>8490</v>
      </c>
      <c r="W26" s="583"/>
      <c r="X26" s="584" t="s">
        <v>8067</v>
      </c>
      <c r="Y26" s="78"/>
    </row>
    <row r="27" spans="1:25" customFormat="1" ht="15" customHeight="1" x14ac:dyDescent="0.2">
      <c r="A27" s="522">
        <f>CHI!A56</f>
        <v>53</v>
      </c>
      <c r="B27" s="521" t="s">
        <v>1494</v>
      </c>
      <c r="C27" s="521" t="s">
        <v>2782</v>
      </c>
      <c r="D27" s="529">
        <v>68</v>
      </c>
      <c r="E27" s="530">
        <v>54</v>
      </c>
      <c r="F27" s="530">
        <v>5</v>
      </c>
      <c r="G27" s="540">
        <v>0</v>
      </c>
      <c r="H27" s="531"/>
      <c r="I27" s="532">
        <v>3</v>
      </c>
      <c r="J27" s="532">
        <v>0</v>
      </c>
      <c r="K27" s="531">
        <v>26.5</v>
      </c>
      <c r="L27" s="531">
        <v>9</v>
      </c>
      <c r="M27" s="531">
        <v>11.5</v>
      </c>
      <c r="N27" s="530">
        <v>4</v>
      </c>
      <c r="O27" s="523"/>
      <c r="P27" s="533">
        <f t="shared" si="4"/>
        <v>131</v>
      </c>
      <c r="Q27" s="534">
        <f t="shared" si="5"/>
        <v>50</v>
      </c>
      <c r="R27" s="535"/>
      <c r="S27" s="529">
        <f t="shared" si="6"/>
        <v>81</v>
      </c>
      <c r="T27" s="536">
        <f>CHI!AC56</f>
        <v>330000000</v>
      </c>
      <c r="U27" s="537">
        <f>CHI!AD56</f>
        <v>415050000</v>
      </c>
      <c r="V27" s="521" t="s">
        <v>8505</v>
      </c>
      <c r="W27" s="583"/>
      <c r="X27" s="584" t="s">
        <v>8068</v>
      </c>
      <c r="Y27" s="78"/>
    </row>
    <row r="28" spans="1:25" customFormat="1" ht="15" customHeight="1" x14ac:dyDescent="0.2">
      <c r="A28" s="522">
        <f>PHI!A56</f>
        <v>53</v>
      </c>
      <c r="B28" s="521" t="s">
        <v>2424</v>
      </c>
      <c r="C28" s="521" t="s">
        <v>2</v>
      </c>
      <c r="D28" s="529">
        <v>121.5</v>
      </c>
      <c r="E28" s="530">
        <v>54</v>
      </c>
      <c r="F28" s="530">
        <v>3</v>
      </c>
      <c r="G28" s="540">
        <v>0</v>
      </c>
      <c r="H28" s="531"/>
      <c r="I28" s="532">
        <v>6</v>
      </c>
      <c r="J28" s="532">
        <v>27</v>
      </c>
      <c r="K28" s="531">
        <v>0</v>
      </c>
      <c r="L28" s="531">
        <v>1</v>
      </c>
      <c r="M28" s="531">
        <v>50.5</v>
      </c>
      <c r="N28" s="530">
        <v>0</v>
      </c>
      <c r="O28" s="523"/>
      <c r="P28" s="533">
        <f t="shared" si="4"/>
        <v>178.5</v>
      </c>
      <c r="Q28" s="534">
        <f t="shared" si="5"/>
        <v>84.5</v>
      </c>
      <c r="R28" s="535"/>
      <c r="S28" s="529">
        <f t="shared" si="6"/>
        <v>94</v>
      </c>
      <c r="T28" s="536">
        <f>PHI!AF56</f>
        <v>187550000</v>
      </c>
      <c r="U28" s="537">
        <f>PHI!AG56</f>
        <v>233450000</v>
      </c>
      <c r="V28" s="521" t="s">
        <v>8496</v>
      </c>
      <c r="W28" s="583"/>
      <c r="X28" s="584" t="s">
        <v>8069</v>
      </c>
      <c r="Y28" s="78"/>
    </row>
    <row r="29" spans="1:25" customFormat="1" ht="15" customHeight="1" x14ac:dyDescent="0.2">
      <c r="A29" s="522">
        <f>IND!A56</f>
        <v>53</v>
      </c>
      <c r="B29" s="521" t="s">
        <v>5125</v>
      </c>
      <c r="C29" s="521" t="s">
        <v>6</v>
      </c>
      <c r="D29" s="529">
        <v>56.5</v>
      </c>
      <c r="E29" s="530">
        <v>54</v>
      </c>
      <c r="F29" s="530">
        <v>6</v>
      </c>
      <c r="G29" s="540">
        <v>0</v>
      </c>
      <c r="H29" s="531"/>
      <c r="I29" s="532">
        <v>6</v>
      </c>
      <c r="J29" s="532">
        <v>0</v>
      </c>
      <c r="K29" s="531">
        <v>46.5</v>
      </c>
      <c r="L29" s="531">
        <v>3</v>
      </c>
      <c r="M29" s="531">
        <v>0</v>
      </c>
      <c r="N29" s="530">
        <v>0</v>
      </c>
      <c r="O29" s="523"/>
      <c r="P29" s="533">
        <f t="shared" si="4"/>
        <v>116.5</v>
      </c>
      <c r="Q29" s="534">
        <f t="shared" si="5"/>
        <v>55.5</v>
      </c>
      <c r="R29" s="535"/>
      <c r="S29" s="529">
        <f t="shared" si="6"/>
        <v>61</v>
      </c>
      <c r="T29" s="536">
        <f>IND!AB56</f>
        <v>231765000</v>
      </c>
      <c r="U29" s="537">
        <f>IND!AC56</f>
        <v>304890000</v>
      </c>
      <c r="V29" s="521" t="s">
        <v>8503</v>
      </c>
      <c r="W29" s="583"/>
      <c r="X29" s="584" t="s">
        <v>8070</v>
      </c>
      <c r="Y29" s="78"/>
    </row>
    <row r="30" spans="1:25" customFormat="1" ht="15" customHeight="1" x14ac:dyDescent="0.2">
      <c r="A30" s="522">
        <f>JAX!A56</f>
        <v>53</v>
      </c>
      <c r="B30" s="538" t="s">
        <v>1728</v>
      </c>
      <c r="C30" s="521" t="s">
        <v>10</v>
      </c>
      <c r="D30" s="529">
        <v>4</v>
      </c>
      <c r="E30" s="530">
        <v>54</v>
      </c>
      <c r="F30" s="530">
        <v>1</v>
      </c>
      <c r="G30" s="540">
        <v>0</v>
      </c>
      <c r="H30" s="531"/>
      <c r="I30" s="532">
        <v>0</v>
      </c>
      <c r="J30" s="532">
        <v>0</v>
      </c>
      <c r="K30" s="531">
        <v>48</v>
      </c>
      <c r="L30" s="531">
        <v>10</v>
      </c>
      <c r="M30" s="531">
        <v>0</v>
      </c>
      <c r="N30" s="530">
        <v>1.5</v>
      </c>
      <c r="O30" s="523"/>
      <c r="P30" s="533">
        <f t="shared" si="4"/>
        <v>60.5</v>
      </c>
      <c r="Q30" s="534">
        <f t="shared" si="5"/>
        <v>58</v>
      </c>
      <c r="R30" s="535"/>
      <c r="S30" s="529">
        <f t="shared" si="6"/>
        <v>2.5</v>
      </c>
      <c r="T30" s="536">
        <f>JAX!AB56</f>
        <v>215550000</v>
      </c>
      <c r="U30" s="537">
        <f>JAX!AC56</f>
        <v>296225000</v>
      </c>
      <c r="V30" s="717" t="s">
        <v>8506</v>
      </c>
      <c r="W30" s="583"/>
      <c r="X30" s="584" t="s">
        <v>8071</v>
      </c>
      <c r="Y30" s="78"/>
    </row>
    <row r="31" spans="1:25" customFormat="1" ht="15" customHeight="1" x14ac:dyDescent="0.2">
      <c r="A31" s="522">
        <f>HOU!A56</f>
        <v>53</v>
      </c>
      <c r="B31" s="521" t="s">
        <v>2649</v>
      </c>
      <c r="C31" s="521" t="s">
        <v>15</v>
      </c>
      <c r="D31" s="529">
        <v>11.5</v>
      </c>
      <c r="E31" s="530">
        <v>54</v>
      </c>
      <c r="F31" s="530">
        <v>2</v>
      </c>
      <c r="G31" s="540">
        <v>0</v>
      </c>
      <c r="H31" s="531"/>
      <c r="I31" s="532">
        <v>3</v>
      </c>
      <c r="J31" s="532">
        <v>2</v>
      </c>
      <c r="K31" s="531">
        <v>28</v>
      </c>
      <c r="L31" s="531">
        <v>6</v>
      </c>
      <c r="M31" s="531">
        <v>1.5</v>
      </c>
      <c r="N31" s="530">
        <v>10.5</v>
      </c>
      <c r="O31" s="523"/>
      <c r="P31" s="533">
        <f t="shared" si="4"/>
        <v>78</v>
      </c>
      <c r="Q31" s="534">
        <f t="shared" si="5"/>
        <v>40.5</v>
      </c>
      <c r="R31" s="535"/>
      <c r="S31" s="529">
        <f t="shared" si="6"/>
        <v>37.5</v>
      </c>
      <c r="T31" s="536">
        <f>HOU!AA56</f>
        <v>279300000</v>
      </c>
      <c r="U31" s="537">
        <f>HOU!AB56</f>
        <v>335925000</v>
      </c>
      <c r="V31" s="521" t="s">
        <v>8498</v>
      </c>
      <c r="W31" s="583"/>
      <c r="X31" s="584" t="s">
        <v>8072</v>
      </c>
      <c r="Y31" s="78"/>
    </row>
    <row r="32" spans="1:25" customFormat="1" ht="15" customHeight="1" x14ac:dyDescent="0.2">
      <c r="A32" s="522">
        <f>LVR!A56</f>
        <v>53</v>
      </c>
      <c r="B32" s="521" t="s">
        <v>1768</v>
      </c>
      <c r="C32" s="521" t="s">
        <v>7927</v>
      </c>
      <c r="D32" s="529">
        <v>19.5</v>
      </c>
      <c r="E32" s="530">
        <v>54</v>
      </c>
      <c r="F32" s="530">
        <v>0</v>
      </c>
      <c r="G32" s="540">
        <v>1</v>
      </c>
      <c r="H32" s="531"/>
      <c r="I32" s="532">
        <v>0</v>
      </c>
      <c r="J32" s="532">
        <v>0</v>
      </c>
      <c r="K32" s="531">
        <v>23</v>
      </c>
      <c r="L32" s="531">
        <v>7</v>
      </c>
      <c r="M32" s="531">
        <v>7</v>
      </c>
      <c r="N32" s="530">
        <v>20.5</v>
      </c>
      <c r="O32" s="523"/>
      <c r="P32" s="533">
        <f t="shared" si="4"/>
        <v>95</v>
      </c>
      <c r="Q32" s="534">
        <f t="shared" si="5"/>
        <v>37</v>
      </c>
      <c r="R32" s="535"/>
      <c r="S32" s="529">
        <f t="shared" si="6"/>
        <v>58</v>
      </c>
      <c r="T32" s="536">
        <f>LVR!AB56</f>
        <v>219100000</v>
      </c>
      <c r="U32" s="537">
        <f>LVR!AC56</f>
        <v>303750000</v>
      </c>
      <c r="V32" s="521" t="s">
        <v>8401</v>
      </c>
      <c r="W32" s="583"/>
      <c r="X32" s="584" t="s">
        <v>8073</v>
      </c>
      <c r="Y32" s="78"/>
    </row>
    <row r="33" spans="1:25" customFormat="1" ht="15" customHeight="1" x14ac:dyDescent="0.2">
      <c r="A33" s="522">
        <f>LAC!A56</f>
        <v>53</v>
      </c>
      <c r="B33" s="538" t="s">
        <v>2423</v>
      </c>
      <c r="C33" s="521" t="s">
        <v>2950</v>
      </c>
      <c r="D33" s="529">
        <v>13.5</v>
      </c>
      <c r="E33" s="530">
        <v>54</v>
      </c>
      <c r="F33" s="530">
        <v>1</v>
      </c>
      <c r="G33" s="540">
        <v>0</v>
      </c>
      <c r="H33" s="531"/>
      <c r="I33" s="532">
        <v>0</v>
      </c>
      <c r="J33" s="532">
        <v>2</v>
      </c>
      <c r="K33" s="531">
        <v>46.5</v>
      </c>
      <c r="L33" s="531">
        <v>16.5</v>
      </c>
      <c r="M33" s="531">
        <v>2.5</v>
      </c>
      <c r="N33" s="530">
        <v>13</v>
      </c>
      <c r="O33" s="523"/>
      <c r="P33" s="533">
        <f t="shared" si="4"/>
        <v>81.5</v>
      </c>
      <c r="Q33" s="534">
        <f t="shared" si="5"/>
        <v>67.5</v>
      </c>
      <c r="R33" s="535"/>
      <c r="S33" s="529">
        <f t="shared" si="6"/>
        <v>14</v>
      </c>
      <c r="T33" s="536">
        <f>LAC!AD56</f>
        <v>271600000</v>
      </c>
      <c r="U33" s="537">
        <f>LAC!AE56</f>
        <v>331820000</v>
      </c>
      <c r="V33" s="521" t="s">
        <v>8501</v>
      </c>
      <c r="W33" s="583"/>
      <c r="X33" s="584" t="s">
        <v>8074</v>
      </c>
      <c r="Y33" s="78"/>
    </row>
    <row r="34" spans="1:25" customFormat="1" ht="15" customHeight="1" x14ac:dyDescent="0.2">
      <c r="A34" s="522">
        <f>MIN!A56</f>
        <v>53</v>
      </c>
      <c r="B34" s="521" t="s">
        <v>1880</v>
      </c>
      <c r="C34" s="521" t="s">
        <v>21</v>
      </c>
      <c r="D34" s="529">
        <v>13.5</v>
      </c>
      <c r="E34" s="530">
        <v>54</v>
      </c>
      <c r="F34" s="530">
        <v>3</v>
      </c>
      <c r="G34" s="540">
        <v>0</v>
      </c>
      <c r="H34" s="531"/>
      <c r="I34" s="532">
        <v>5</v>
      </c>
      <c r="J34" s="532">
        <v>0</v>
      </c>
      <c r="K34" s="531">
        <v>54</v>
      </c>
      <c r="L34" s="531">
        <v>8.5</v>
      </c>
      <c r="M34" s="531">
        <v>0</v>
      </c>
      <c r="N34" s="530">
        <v>17.5</v>
      </c>
      <c r="O34" s="523"/>
      <c r="P34" s="533">
        <f t="shared" si="4"/>
        <v>88</v>
      </c>
      <c r="Q34" s="534">
        <f t="shared" si="5"/>
        <v>67.5</v>
      </c>
      <c r="R34" s="535"/>
      <c r="S34" s="529">
        <f t="shared" si="6"/>
        <v>20.5</v>
      </c>
      <c r="T34" s="536">
        <f>MIN!AF56</f>
        <v>257850000</v>
      </c>
      <c r="U34" s="537">
        <f>MIN!AG56</f>
        <v>320540000</v>
      </c>
      <c r="V34" s="521" t="s">
        <v>8499</v>
      </c>
      <c r="W34" s="583"/>
      <c r="X34" s="584" t="s">
        <v>8075</v>
      </c>
      <c r="Y34" s="78"/>
    </row>
    <row r="35" spans="1:25" customFormat="1" ht="15" customHeight="1" x14ac:dyDescent="0.2">
      <c r="A35" s="522">
        <f>NE!A56</f>
        <v>53</v>
      </c>
      <c r="B35" s="521" t="s">
        <v>4004</v>
      </c>
      <c r="C35" s="521" t="s">
        <v>5</v>
      </c>
      <c r="D35" s="529">
        <v>12.5</v>
      </c>
      <c r="E35" s="530">
        <v>54</v>
      </c>
      <c r="F35" s="530">
        <v>2</v>
      </c>
      <c r="G35" s="540">
        <v>0</v>
      </c>
      <c r="H35" s="531"/>
      <c r="I35" s="532">
        <v>0</v>
      </c>
      <c r="J35" s="532">
        <v>0</v>
      </c>
      <c r="K35" s="531">
        <v>41</v>
      </c>
      <c r="L35" s="531">
        <v>14.5</v>
      </c>
      <c r="M35" s="531">
        <v>0</v>
      </c>
      <c r="N35" s="530">
        <v>2.5</v>
      </c>
      <c r="O35" s="523"/>
      <c r="P35" s="533">
        <f t="shared" si="4"/>
        <v>71</v>
      </c>
      <c r="Q35" s="534">
        <f>M35+L35+K35+J35+I35</f>
        <v>55.5</v>
      </c>
      <c r="R35" s="535"/>
      <c r="S35" s="529">
        <f t="shared" si="6"/>
        <v>15.5</v>
      </c>
      <c r="T35" s="536">
        <f>NE!AB56</f>
        <v>249250000</v>
      </c>
      <c r="U35" s="537">
        <f>NE!AC56</f>
        <v>300150000</v>
      </c>
      <c r="V35" s="521" t="s">
        <v>8499</v>
      </c>
      <c r="W35" s="583"/>
      <c r="X35" s="527"/>
      <c r="Y35" s="78"/>
    </row>
    <row r="36" spans="1:25" customFormat="1" ht="15" customHeight="1" x14ac:dyDescent="0.2">
      <c r="A36" s="522">
        <f>DEN!A56</f>
        <v>53</v>
      </c>
      <c r="B36" s="521"/>
      <c r="C36" s="521" t="s">
        <v>24</v>
      </c>
      <c r="D36" s="529">
        <v>17</v>
      </c>
      <c r="E36" s="530">
        <v>54</v>
      </c>
      <c r="F36" s="530">
        <v>2</v>
      </c>
      <c r="G36" s="540">
        <v>0</v>
      </c>
      <c r="H36" s="531"/>
      <c r="I36" s="532">
        <v>7</v>
      </c>
      <c r="J36" s="532">
        <v>0</v>
      </c>
      <c r="K36" s="531">
        <v>44</v>
      </c>
      <c r="L36" s="531">
        <v>3.5</v>
      </c>
      <c r="M36" s="531">
        <v>0</v>
      </c>
      <c r="N36" s="530">
        <v>0</v>
      </c>
      <c r="O36" s="523"/>
      <c r="P36" s="533">
        <f t="shared" si="4"/>
        <v>73</v>
      </c>
      <c r="Q36" s="534">
        <f t="shared" ref="Q36:Q37" si="7">M36+L36+K36+J36+I36</f>
        <v>54.5</v>
      </c>
      <c r="R36" s="535"/>
      <c r="S36" s="529">
        <f t="shared" si="6"/>
        <v>18.5</v>
      </c>
      <c r="T36" s="536">
        <f>DEN!AC56</f>
        <v>259640000</v>
      </c>
      <c r="U36" s="537">
        <f>DEN!AD56</f>
        <v>314200000</v>
      </c>
      <c r="V36" s="521" t="s">
        <v>8486</v>
      </c>
      <c r="W36" s="583"/>
      <c r="X36" s="527"/>
      <c r="Y36" s="78"/>
    </row>
    <row r="37" spans="1:25" customFormat="1" ht="15" customHeight="1" x14ac:dyDescent="0.2">
      <c r="A37" s="522">
        <f>NYG!A56</f>
        <v>53</v>
      </c>
      <c r="B37" s="521" t="s">
        <v>104</v>
      </c>
      <c r="C37" s="521" t="s">
        <v>8</v>
      </c>
      <c r="D37" s="529">
        <v>3</v>
      </c>
      <c r="E37" s="530">
        <v>54</v>
      </c>
      <c r="F37" s="530">
        <v>0</v>
      </c>
      <c r="G37" s="540">
        <v>0</v>
      </c>
      <c r="H37" s="531"/>
      <c r="I37" s="532">
        <v>0</v>
      </c>
      <c r="J37" s="532">
        <v>4</v>
      </c>
      <c r="K37" s="531">
        <v>45.5</v>
      </c>
      <c r="L37" s="531">
        <v>4</v>
      </c>
      <c r="M37" s="531">
        <v>0</v>
      </c>
      <c r="N37" s="530">
        <v>0</v>
      </c>
      <c r="O37" s="523"/>
      <c r="P37" s="533">
        <f t="shared" si="4"/>
        <v>57</v>
      </c>
      <c r="Q37" s="534">
        <f t="shared" si="7"/>
        <v>53.5</v>
      </c>
      <c r="R37" s="535"/>
      <c r="S37" s="529">
        <f t="shared" si="6"/>
        <v>3.5</v>
      </c>
      <c r="T37" s="536">
        <f>NYG!Y56</f>
        <v>239320000</v>
      </c>
      <c r="U37" s="537">
        <f>NYG!Z56</f>
        <v>294850000</v>
      </c>
      <c r="V37" s="521" t="s">
        <v>8458</v>
      </c>
      <c r="W37" s="583"/>
      <c r="X37" s="527"/>
      <c r="Y37" s="78"/>
    </row>
    <row r="38" spans="1:25" customFormat="1" ht="15" customHeight="1" x14ac:dyDescent="0.2">
      <c r="A38" s="522">
        <f>NYJ!A56</f>
        <v>53</v>
      </c>
      <c r="B38" s="521" t="s">
        <v>280</v>
      </c>
      <c r="C38" s="521" t="s">
        <v>7</v>
      </c>
      <c r="D38" s="529">
        <v>15.5</v>
      </c>
      <c r="E38" s="530">
        <v>54</v>
      </c>
      <c r="F38" s="530">
        <v>8</v>
      </c>
      <c r="G38" s="540">
        <v>0</v>
      </c>
      <c r="H38" s="531"/>
      <c r="I38" s="532">
        <v>5</v>
      </c>
      <c r="J38" s="532">
        <v>13</v>
      </c>
      <c r="K38" s="531">
        <v>40</v>
      </c>
      <c r="L38" s="531">
        <v>0</v>
      </c>
      <c r="M38" s="531">
        <v>0.5</v>
      </c>
      <c r="N38" s="530">
        <v>10</v>
      </c>
      <c r="O38" s="523"/>
      <c r="P38" s="533">
        <f t="shared" si="4"/>
        <v>87.5</v>
      </c>
      <c r="Q38" s="534">
        <f>M38+L38+K38+J38+I38</f>
        <v>58.5</v>
      </c>
      <c r="R38" s="535"/>
      <c r="S38" s="529">
        <f t="shared" si="6"/>
        <v>29</v>
      </c>
      <c r="T38" s="536">
        <f>NYJ!AG56</f>
        <v>287300000</v>
      </c>
      <c r="U38" s="537">
        <f>NYJ!AH56</f>
        <v>373200000</v>
      </c>
      <c r="V38" s="521" t="s">
        <v>8504</v>
      </c>
      <c r="W38" s="583"/>
      <c r="X38" s="527"/>
      <c r="Y38" s="78"/>
    </row>
    <row r="39" spans="1:25" customFormat="1" ht="15" customHeight="1" x14ac:dyDescent="0.2">
      <c r="A39" s="522">
        <f>PIT!A56</f>
        <v>53</v>
      </c>
      <c r="B39" s="521" t="s">
        <v>250</v>
      </c>
      <c r="C39" s="521" t="s">
        <v>12</v>
      </c>
      <c r="D39" s="529">
        <v>56</v>
      </c>
      <c r="E39" s="530">
        <v>54</v>
      </c>
      <c r="F39" s="530">
        <v>1</v>
      </c>
      <c r="G39" s="540">
        <v>0</v>
      </c>
      <c r="H39" s="531"/>
      <c r="I39" s="532">
        <v>8</v>
      </c>
      <c r="J39" s="532">
        <v>1</v>
      </c>
      <c r="K39" s="531">
        <v>50</v>
      </c>
      <c r="L39" s="531">
        <v>3</v>
      </c>
      <c r="M39" s="531">
        <v>0</v>
      </c>
      <c r="N39" s="530">
        <v>0</v>
      </c>
      <c r="O39" s="523"/>
      <c r="P39" s="533">
        <f t="shared" si="4"/>
        <v>111</v>
      </c>
      <c r="Q39" s="534">
        <f t="shared" ref="Q39:Q42" si="8">M39+L39+K39+J39+I39</f>
        <v>62</v>
      </c>
      <c r="R39" s="535"/>
      <c r="S39" s="529">
        <f t="shared" si="6"/>
        <v>49</v>
      </c>
      <c r="T39" s="536">
        <f>PIT!AB56</f>
        <v>247025000</v>
      </c>
      <c r="U39" s="537">
        <f>PIT!AC56</f>
        <v>310750000</v>
      </c>
      <c r="V39" s="521" t="s">
        <v>8464</v>
      </c>
      <c r="W39" s="583"/>
      <c r="X39" s="527"/>
      <c r="Y39" s="78"/>
    </row>
    <row r="40" spans="1:25" customFormat="1" ht="15" customHeight="1" x14ac:dyDescent="0.2">
      <c r="A40" s="522">
        <f>SF!A56</f>
        <v>53</v>
      </c>
      <c r="B40" s="521" t="s">
        <v>216</v>
      </c>
      <c r="C40" s="521" t="s">
        <v>22</v>
      </c>
      <c r="D40" s="529">
        <v>49.5</v>
      </c>
      <c r="E40" s="530">
        <v>54</v>
      </c>
      <c r="F40" s="530">
        <v>4</v>
      </c>
      <c r="G40" s="540">
        <v>0</v>
      </c>
      <c r="H40" s="531"/>
      <c r="I40" s="532">
        <v>6</v>
      </c>
      <c r="J40" s="532">
        <v>0</v>
      </c>
      <c r="K40" s="531">
        <v>79.5</v>
      </c>
      <c r="L40" s="531">
        <v>2</v>
      </c>
      <c r="M40" s="531">
        <v>0</v>
      </c>
      <c r="N40" s="530">
        <v>0</v>
      </c>
      <c r="O40" s="523"/>
      <c r="P40" s="533">
        <f t="shared" si="4"/>
        <v>107.5</v>
      </c>
      <c r="Q40" s="534">
        <f t="shared" si="8"/>
        <v>87.5</v>
      </c>
      <c r="R40" s="535"/>
      <c r="S40" s="529">
        <f t="shared" si="6"/>
        <v>20</v>
      </c>
      <c r="T40" s="536">
        <f>SF!AB56</f>
        <v>238450000</v>
      </c>
      <c r="U40" s="537">
        <f>SF!AC56</f>
        <v>286790000</v>
      </c>
      <c r="V40" s="521" t="s">
        <v>8495</v>
      </c>
      <c r="W40" s="583"/>
      <c r="X40" s="527"/>
      <c r="Y40" s="78"/>
    </row>
    <row r="41" spans="1:25" customFormat="1" ht="15" customHeight="1" x14ac:dyDescent="0.2">
      <c r="A41" s="522">
        <f>SEA!A56</f>
        <v>53</v>
      </c>
      <c r="B41" s="521" t="s">
        <v>408</v>
      </c>
      <c r="C41" s="521" t="s">
        <v>14</v>
      </c>
      <c r="D41" s="529">
        <v>59.5</v>
      </c>
      <c r="E41" s="530">
        <v>54</v>
      </c>
      <c r="F41" s="530">
        <v>1</v>
      </c>
      <c r="G41" s="540">
        <v>0</v>
      </c>
      <c r="H41" s="531"/>
      <c r="I41" s="532">
        <v>0</v>
      </c>
      <c r="J41" s="532">
        <v>6</v>
      </c>
      <c r="K41" s="531">
        <v>56</v>
      </c>
      <c r="L41" s="531">
        <v>10</v>
      </c>
      <c r="M41" s="531">
        <v>20.5</v>
      </c>
      <c r="N41" s="530">
        <v>0</v>
      </c>
      <c r="O41" s="523"/>
      <c r="P41" s="533">
        <f t="shared" si="4"/>
        <v>114.5</v>
      </c>
      <c r="Q41" s="534">
        <f t="shared" si="8"/>
        <v>92.5</v>
      </c>
      <c r="R41" s="535"/>
      <c r="S41" s="529">
        <f t="shared" si="6"/>
        <v>22</v>
      </c>
      <c r="T41" s="536">
        <f>SEA!AB56</f>
        <v>222450000</v>
      </c>
      <c r="U41" s="537">
        <f>SEA!AC56</f>
        <v>261150000</v>
      </c>
      <c r="V41" s="521" t="s">
        <v>8493</v>
      </c>
      <c r="W41" s="583"/>
      <c r="X41" s="527"/>
      <c r="Y41" s="78"/>
    </row>
    <row r="42" spans="1:25" customFormat="1" ht="15" customHeight="1" x14ac:dyDescent="0.2">
      <c r="A42" s="522">
        <f>WASH!A56</f>
        <v>53</v>
      </c>
      <c r="B42" s="538" t="s">
        <v>2222</v>
      </c>
      <c r="C42" s="521" t="s">
        <v>17</v>
      </c>
      <c r="D42" s="529">
        <v>19</v>
      </c>
      <c r="E42" s="530">
        <v>54</v>
      </c>
      <c r="F42" s="530">
        <v>7</v>
      </c>
      <c r="G42" s="540">
        <v>0</v>
      </c>
      <c r="H42" s="531"/>
      <c r="I42" s="532">
        <v>0</v>
      </c>
      <c r="J42" s="532">
        <v>5</v>
      </c>
      <c r="K42" s="531">
        <v>59.5</v>
      </c>
      <c r="L42" s="531">
        <v>6.5</v>
      </c>
      <c r="M42" s="531">
        <v>0</v>
      </c>
      <c r="N42" s="530">
        <v>11</v>
      </c>
      <c r="O42" s="523"/>
      <c r="P42" s="533">
        <f t="shared" si="4"/>
        <v>91</v>
      </c>
      <c r="Q42" s="534">
        <f t="shared" si="8"/>
        <v>71</v>
      </c>
      <c r="R42" s="535"/>
      <c r="S42" s="529">
        <f t="shared" si="6"/>
        <v>20</v>
      </c>
      <c r="T42" s="536">
        <f>WASH!AB56</f>
        <v>280940000</v>
      </c>
      <c r="U42" s="537">
        <f>WASH!AC56</f>
        <v>336755000</v>
      </c>
      <c r="V42" s="521" t="s">
        <v>8503</v>
      </c>
      <c r="W42" s="583"/>
      <c r="X42" s="527"/>
      <c r="Y42" s="78"/>
    </row>
    <row r="43" spans="1:25" customFormat="1" ht="15" customHeight="1" x14ac:dyDescent="0.2">
      <c r="A43" s="523"/>
      <c r="B43" s="523"/>
      <c r="C43" s="523"/>
      <c r="D43" s="539">
        <f>SUM(D25:D42)</f>
        <v>584</v>
      </c>
      <c r="E43" s="540"/>
      <c r="F43" s="540">
        <f>SUM(F25:F42)</f>
        <v>51</v>
      </c>
      <c r="G43" s="540">
        <v>1</v>
      </c>
      <c r="H43" s="525">
        <f t="shared" ref="H43" si="9">SUM(H25:H42)</f>
        <v>0</v>
      </c>
      <c r="I43" s="525">
        <f>SUM(I25:I42)</f>
        <v>52</v>
      </c>
      <c r="J43" s="525">
        <f>SUM(J25:J42)</f>
        <v>75</v>
      </c>
      <c r="K43" s="525">
        <f t="shared" ref="K43:N43" si="10">SUM(K25:K42)</f>
        <v>780</v>
      </c>
      <c r="L43" s="541">
        <f t="shared" si="10"/>
        <v>111.5</v>
      </c>
      <c r="M43" s="525">
        <f t="shared" si="10"/>
        <v>107</v>
      </c>
      <c r="N43" s="540">
        <f t="shared" si="10"/>
        <v>107</v>
      </c>
      <c r="O43" s="523"/>
      <c r="P43" s="539"/>
      <c r="Q43" s="525"/>
      <c r="R43" s="540"/>
      <c r="S43" s="539">
        <f>SUM(S25:S42)</f>
        <v>589.5</v>
      </c>
      <c r="T43" s="542"/>
      <c r="U43" s="542"/>
      <c r="V43" s="523"/>
      <c r="W43" s="525">
        <f>I43+J43</f>
        <v>127</v>
      </c>
      <c r="X43" s="231"/>
      <c r="Y43" s="78"/>
    </row>
    <row r="44" spans="1:25" s="97" customFormat="1" ht="15" customHeight="1" x14ac:dyDescent="0.2">
      <c r="A44" s="521"/>
      <c r="B44" s="521"/>
      <c r="C44" s="521"/>
      <c r="D44" s="662"/>
      <c r="E44" s="663"/>
      <c r="F44" s="663"/>
      <c r="G44" s="521"/>
      <c r="H44" s="531"/>
      <c r="I44" s="531"/>
      <c r="J44" s="531"/>
      <c r="K44" s="531"/>
      <c r="L44" s="664"/>
      <c r="M44" s="531"/>
      <c r="N44" s="663"/>
      <c r="O44" s="521"/>
      <c r="P44" s="662"/>
      <c r="Q44" s="531"/>
      <c r="R44" s="663"/>
      <c r="S44" s="662"/>
      <c r="T44" s="553"/>
      <c r="U44" s="553"/>
      <c r="V44" s="521"/>
      <c r="W44" s="531"/>
      <c r="X44" s="156"/>
    </row>
    <row r="45" spans="1:25" s="94" customFormat="1" ht="20.100000000000001" customHeight="1" x14ac:dyDescent="0.2">
      <c r="T45" s="189"/>
      <c r="U45" s="189"/>
    </row>
    <row r="46" spans="1:25" s="94" customFormat="1" ht="20.100000000000001" customHeight="1" x14ac:dyDescent="0.2">
      <c r="T46" s="189"/>
      <c r="U46" s="189"/>
    </row>
    <row r="47" spans="1:25" s="94" customFormat="1" ht="20.100000000000001" customHeight="1" x14ac:dyDescent="0.2">
      <c r="T47" s="189"/>
      <c r="U47" s="189"/>
    </row>
    <row r="48" spans="1:25" s="94" customFormat="1" ht="20.100000000000001" customHeight="1" x14ac:dyDescent="0.2">
      <c r="T48" s="189"/>
      <c r="U48" s="189"/>
    </row>
    <row r="49" spans="20:21" s="94" customFormat="1" ht="20.100000000000001" customHeight="1" x14ac:dyDescent="0.2">
      <c r="T49" s="189"/>
      <c r="U49" s="189"/>
    </row>
    <row r="50" spans="20:21" s="94" customFormat="1" ht="20.100000000000001" customHeight="1" x14ac:dyDescent="0.2">
      <c r="T50" s="189"/>
      <c r="U50" s="189"/>
    </row>
    <row r="51" spans="20:21" s="94" customFormat="1" ht="20.100000000000001" customHeight="1" x14ac:dyDescent="0.2">
      <c r="T51" s="189"/>
      <c r="U51" s="189"/>
    </row>
    <row r="52" spans="20:21" s="94" customFormat="1" ht="20.100000000000001" customHeight="1" x14ac:dyDescent="0.2">
      <c r="T52" s="189"/>
      <c r="U52" s="189"/>
    </row>
    <row r="53" spans="20:21" s="94" customFormat="1" ht="20.100000000000001" customHeight="1" x14ac:dyDescent="0.2">
      <c r="T53" s="189"/>
      <c r="U53" s="189"/>
    </row>
    <row r="54" spans="20:21" s="94" customFormat="1" ht="20.100000000000001" customHeight="1" x14ac:dyDescent="0.2">
      <c r="T54" s="189"/>
      <c r="U54" s="189"/>
    </row>
    <row r="55" spans="20:21" s="94" customFormat="1" ht="20.100000000000001" customHeight="1" x14ac:dyDescent="0.2">
      <c r="T55" s="189"/>
      <c r="U55" s="189"/>
    </row>
    <row r="56" spans="20:21" s="94" customFormat="1" ht="20.100000000000001" customHeight="1" x14ac:dyDescent="0.2">
      <c r="T56" s="189"/>
      <c r="U56" s="189"/>
    </row>
    <row r="57" spans="20:21" s="94" customFormat="1" ht="20.100000000000001" customHeight="1" x14ac:dyDescent="0.2">
      <c r="T57" s="189"/>
      <c r="U57" s="189"/>
    </row>
    <row r="58" spans="20:21" s="94" customFormat="1" ht="20.100000000000001" customHeight="1" x14ac:dyDescent="0.2">
      <c r="T58" s="189"/>
      <c r="U58" s="189"/>
    </row>
    <row r="59" spans="20:21" s="94" customFormat="1" ht="20.100000000000001" customHeight="1" x14ac:dyDescent="0.2">
      <c r="T59" s="189"/>
      <c r="U59" s="189"/>
    </row>
    <row r="60" spans="20:21" s="94" customFormat="1" ht="20.100000000000001" customHeight="1" x14ac:dyDescent="0.2">
      <c r="T60" s="189"/>
      <c r="U60" s="189"/>
    </row>
    <row r="61" spans="20:21" s="94" customFormat="1" ht="20.100000000000001" customHeight="1" x14ac:dyDescent="0.2">
      <c r="T61" s="189"/>
      <c r="U61" s="189"/>
    </row>
    <row r="62" spans="20:21" s="94" customFormat="1" ht="20.100000000000001" customHeight="1" x14ac:dyDescent="0.2">
      <c r="T62" s="189"/>
      <c r="U62" s="189"/>
    </row>
    <row r="63" spans="20:21" s="94" customFormat="1" ht="20.100000000000001" customHeight="1" x14ac:dyDescent="0.2">
      <c r="T63" s="189"/>
      <c r="U63" s="189"/>
    </row>
    <row r="64" spans="20:21" s="94" customFormat="1" ht="20.100000000000001" customHeight="1" x14ac:dyDescent="0.2">
      <c r="T64" s="189"/>
      <c r="U64" s="189"/>
    </row>
    <row r="65" spans="20:21" s="94" customFormat="1" ht="20.100000000000001" customHeight="1" x14ac:dyDescent="0.2">
      <c r="T65" s="189"/>
      <c r="U65" s="189"/>
    </row>
    <row r="66" spans="20:21" s="94" customFormat="1" ht="20.100000000000001" customHeight="1" x14ac:dyDescent="0.2">
      <c r="T66" s="189"/>
      <c r="U66" s="189"/>
    </row>
    <row r="67" spans="20:21" s="94" customFormat="1" ht="20.100000000000001" customHeight="1" x14ac:dyDescent="0.2">
      <c r="T67" s="189"/>
      <c r="U67" s="189"/>
    </row>
    <row r="68" spans="20:21" s="94" customFormat="1" ht="20.100000000000001" customHeight="1" x14ac:dyDescent="0.2">
      <c r="T68" s="189"/>
      <c r="U68" s="189"/>
    </row>
    <row r="69" spans="20:21" s="94" customFormat="1" ht="20.100000000000001" customHeight="1" x14ac:dyDescent="0.2">
      <c r="T69" s="189"/>
      <c r="U69" s="189"/>
    </row>
    <row r="70" spans="20:21" s="94" customFormat="1" ht="20.100000000000001" customHeight="1" x14ac:dyDescent="0.2">
      <c r="T70" s="189"/>
      <c r="U70" s="189"/>
    </row>
    <row r="71" spans="20:21" s="94" customFormat="1" ht="20.100000000000001" customHeight="1" x14ac:dyDescent="0.2">
      <c r="T71" s="189"/>
      <c r="U71" s="189"/>
    </row>
    <row r="72" spans="20:21" s="94" customFormat="1" ht="20.100000000000001" customHeight="1" x14ac:dyDescent="0.2">
      <c r="T72" s="189"/>
      <c r="U72" s="189"/>
    </row>
    <row r="73" spans="20:21" s="94" customFormat="1" ht="20.100000000000001" customHeight="1" x14ac:dyDescent="0.2">
      <c r="T73" s="189"/>
      <c r="U73" s="189"/>
    </row>
    <row r="74" spans="20:21" s="94" customFormat="1" ht="20.100000000000001" customHeight="1" x14ac:dyDescent="0.2">
      <c r="T74" s="189"/>
      <c r="U74" s="189"/>
    </row>
    <row r="75" spans="20:21" s="94" customFormat="1" ht="20.100000000000001" customHeight="1" x14ac:dyDescent="0.2">
      <c r="T75" s="189"/>
      <c r="U75" s="189"/>
    </row>
    <row r="76" spans="20:21" s="94" customFormat="1" ht="20.100000000000001" customHeight="1" x14ac:dyDescent="0.2">
      <c r="T76" s="189"/>
      <c r="U76" s="189"/>
    </row>
    <row r="77" spans="20:21" s="94" customFormat="1" ht="20.100000000000001" customHeight="1" x14ac:dyDescent="0.2">
      <c r="T77" s="189"/>
      <c r="U77" s="189"/>
    </row>
    <row r="78" spans="20:21" s="94" customFormat="1" ht="20.100000000000001" customHeight="1" x14ac:dyDescent="0.2">
      <c r="T78" s="189"/>
      <c r="U78" s="189"/>
    </row>
    <row r="79" spans="20:21" s="94" customFormat="1" ht="20.100000000000001" customHeight="1" x14ac:dyDescent="0.2">
      <c r="T79" s="189"/>
      <c r="U79" s="189"/>
    </row>
    <row r="80" spans="20:21" s="94" customFormat="1" ht="20.100000000000001" customHeight="1" x14ac:dyDescent="0.2">
      <c r="T80" s="189"/>
      <c r="U80" s="189"/>
    </row>
    <row r="81" spans="20:21" s="94" customFormat="1" ht="20.100000000000001" customHeight="1" x14ac:dyDescent="0.2">
      <c r="T81" s="189"/>
      <c r="U81" s="189"/>
    </row>
    <row r="82" spans="20:21" s="94" customFormat="1" ht="20.100000000000001" customHeight="1" x14ac:dyDescent="0.2">
      <c r="T82" s="189"/>
      <c r="U82" s="189"/>
    </row>
    <row r="83" spans="20:21" s="94" customFormat="1" ht="20.100000000000001" customHeight="1" x14ac:dyDescent="0.2">
      <c r="T83" s="189"/>
      <c r="U83" s="189"/>
    </row>
    <row r="84" spans="20:21" s="94" customFormat="1" ht="20.100000000000001" customHeight="1" x14ac:dyDescent="0.2">
      <c r="T84" s="189"/>
      <c r="U84" s="189"/>
    </row>
    <row r="85" spans="20:21" s="94" customFormat="1" ht="20.100000000000001" customHeight="1" x14ac:dyDescent="0.2">
      <c r="T85" s="189"/>
      <c r="U85" s="189"/>
    </row>
    <row r="86" spans="20:21" s="94" customFormat="1" ht="20.100000000000001" customHeight="1" x14ac:dyDescent="0.2">
      <c r="T86" s="189"/>
      <c r="U86" s="189"/>
    </row>
    <row r="87" spans="20:21" s="94" customFormat="1" ht="20.100000000000001" customHeight="1" x14ac:dyDescent="0.2">
      <c r="T87" s="189"/>
      <c r="U87" s="189"/>
    </row>
    <row r="88" spans="20:21" s="94" customFormat="1" ht="20.100000000000001" customHeight="1" x14ac:dyDescent="0.2">
      <c r="T88" s="189"/>
      <c r="U88" s="189"/>
    </row>
    <row r="89" spans="20:21" s="94" customFormat="1" ht="20.100000000000001" customHeight="1" x14ac:dyDescent="0.2">
      <c r="T89" s="189"/>
      <c r="U89" s="189"/>
    </row>
    <row r="90" spans="20:21" s="94" customFormat="1" ht="20.100000000000001" customHeight="1" x14ac:dyDescent="0.2">
      <c r="T90" s="189"/>
      <c r="U90" s="189"/>
    </row>
    <row r="91" spans="20:21" s="94" customFormat="1" ht="20.100000000000001" customHeight="1" x14ac:dyDescent="0.2">
      <c r="T91" s="189"/>
      <c r="U91" s="189"/>
    </row>
    <row r="92" spans="20:21" s="94" customFormat="1" ht="20.100000000000001" customHeight="1" x14ac:dyDescent="0.2">
      <c r="T92" s="189"/>
      <c r="U92" s="189"/>
    </row>
    <row r="93" spans="20:21" s="94" customFormat="1" ht="20.100000000000001" customHeight="1" x14ac:dyDescent="0.2">
      <c r="T93" s="189"/>
      <c r="U93" s="189"/>
    </row>
    <row r="94" spans="20:21" s="94" customFormat="1" ht="20.100000000000001" customHeight="1" x14ac:dyDescent="0.2">
      <c r="T94" s="189"/>
      <c r="U94" s="189"/>
    </row>
    <row r="95" spans="20:21" s="94" customFormat="1" ht="20.100000000000001" customHeight="1" x14ac:dyDescent="0.2">
      <c r="T95" s="189"/>
      <c r="U95" s="189"/>
    </row>
    <row r="96" spans="20:21" s="94" customFormat="1" ht="20.100000000000001" customHeight="1" x14ac:dyDescent="0.2">
      <c r="T96" s="189"/>
      <c r="U96" s="189"/>
    </row>
    <row r="97" spans="20:21" s="94" customFormat="1" ht="20.100000000000001" customHeight="1" x14ac:dyDescent="0.2">
      <c r="T97" s="189"/>
      <c r="U97" s="189"/>
    </row>
    <row r="98" spans="20:21" s="94" customFormat="1" ht="20.100000000000001" customHeight="1" x14ac:dyDescent="0.2">
      <c r="T98" s="189"/>
      <c r="U98" s="189"/>
    </row>
    <row r="99" spans="20:21" s="94" customFormat="1" ht="20.100000000000001" customHeight="1" x14ac:dyDescent="0.2">
      <c r="T99" s="189"/>
      <c r="U99" s="189"/>
    </row>
    <row r="100" spans="20:21" s="94" customFormat="1" ht="20.100000000000001" customHeight="1" x14ac:dyDescent="0.2">
      <c r="T100" s="189"/>
      <c r="U100" s="189"/>
    </row>
    <row r="101" spans="20:21" s="94" customFormat="1" ht="20.100000000000001" customHeight="1" x14ac:dyDescent="0.2">
      <c r="T101" s="189"/>
      <c r="U101" s="189"/>
    </row>
    <row r="102" spans="20:21" s="94" customFormat="1" ht="20.100000000000001" customHeight="1" x14ac:dyDescent="0.2">
      <c r="T102" s="189"/>
      <c r="U102" s="189"/>
    </row>
    <row r="103" spans="20:21" s="94" customFormat="1" ht="20.100000000000001" customHeight="1" x14ac:dyDescent="0.2">
      <c r="T103" s="189"/>
      <c r="U103" s="189"/>
    </row>
    <row r="104" spans="20:21" s="94" customFormat="1" ht="20.100000000000001" customHeight="1" x14ac:dyDescent="0.2">
      <c r="T104" s="189"/>
      <c r="U104" s="189"/>
    </row>
    <row r="105" spans="20:21" s="94" customFormat="1" ht="20.100000000000001" customHeight="1" x14ac:dyDescent="0.2">
      <c r="T105" s="189"/>
      <c r="U105" s="189"/>
    </row>
    <row r="106" spans="20:21" s="94" customFormat="1" ht="20.100000000000001" customHeight="1" x14ac:dyDescent="0.2">
      <c r="T106" s="189"/>
      <c r="U106" s="189"/>
    </row>
    <row r="107" spans="20:21" s="94" customFormat="1" ht="20.100000000000001" customHeight="1" x14ac:dyDescent="0.2">
      <c r="T107" s="189"/>
      <c r="U107" s="189"/>
    </row>
    <row r="108" spans="20:21" s="94" customFormat="1" ht="20.100000000000001" customHeight="1" x14ac:dyDescent="0.2">
      <c r="T108" s="189"/>
      <c r="U108" s="189"/>
    </row>
    <row r="109" spans="20:21" s="94" customFormat="1" ht="20.100000000000001" customHeight="1" x14ac:dyDescent="0.2">
      <c r="T109" s="189"/>
      <c r="U109" s="189"/>
    </row>
    <row r="110" spans="20:21" s="94" customFormat="1" ht="20.100000000000001" customHeight="1" x14ac:dyDescent="0.2">
      <c r="T110" s="189"/>
      <c r="U110" s="189"/>
    </row>
    <row r="111" spans="20:21" s="94" customFormat="1" ht="20.100000000000001" customHeight="1" x14ac:dyDescent="0.2">
      <c r="T111" s="189"/>
      <c r="U111" s="189"/>
    </row>
    <row r="112" spans="20:21" s="94" customFormat="1" ht="20.100000000000001" customHeight="1" x14ac:dyDescent="0.2">
      <c r="T112" s="189"/>
      <c r="U112" s="189"/>
    </row>
    <row r="113" spans="20:21" s="94" customFormat="1" ht="20.100000000000001" customHeight="1" x14ac:dyDescent="0.2">
      <c r="T113" s="189"/>
      <c r="U113" s="189"/>
    </row>
    <row r="114" spans="20:21" s="94" customFormat="1" ht="20.100000000000001" customHeight="1" x14ac:dyDescent="0.2">
      <c r="T114" s="189"/>
      <c r="U114" s="189"/>
    </row>
    <row r="115" spans="20:21" s="94" customFormat="1" ht="20.100000000000001" customHeight="1" x14ac:dyDescent="0.2">
      <c r="T115" s="189"/>
      <c r="U115" s="189"/>
    </row>
    <row r="116" spans="20:21" s="94" customFormat="1" ht="20.100000000000001" customHeight="1" x14ac:dyDescent="0.2">
      <c r="T116" s="189"/>
      <c r="U116" s="189"/>
    </row>
    <row r="117" spans="20:21" s="94" customFormat="1" ht="20.100000000000001" customHeight="1" x14ac:dyDescent="0.2">
      <c r="T117" s="189"/>
      <c r="U117" s="189"/>
    </row>
    <row r="118" spans="20:21" s="94" customFormat="1" ht="20.100000000000001" customHeight="1" x14ac:dyDescent="0.2">
      <c r="T118" s="189"/>
      <c r="U118" s="189"/>
    </row>
    <row r="119" spans="20:21" s="94" customFormat="1" ht="20.100000000000001" customHeight="1" x14ac:dyDescent="0.2">
      <c r="T119" s="189"/>
      <c r="U119" s="189"/>
    </row>
    <row r="120" spans="20:21" s="94" customFormat="1" ht="20.100000000000001" customHeight="1" x14ac:dyDescent="0.2">
      <c r="T120" s="189"/>
      <c r="U120" s="189"/>
    </row>
    <row r="121" spans="20:21" s="94" customFormat="1" ht="20.100000000000001" customHeight="1" x14ac:dyDescent="0.2">
      <c r="T121" s="189"/>
      <c r="U121" s="189"/>
    </row>
    <row r="122" spans="20:21" s="94" customFormat="1" ht="20.100000000000001" customHeight="1" x14ac:dyDescent="0.2">
      <c r="T122" s="189"/>
      <c r="U122" s="189"/>
    </row>
    <row r="123" spans="20:21" s="94" customFormat="1" ht="20.100000000000001" customHeight="1" x14ac:dyDescent="0.2">
      <c r="T123" s="189"/>
      <c r="U123" s="189"/>
    </row>
    <row r="124" spans="20:21" s="94" customFormat="1" ht="20.100000000000001" customHeight="1" x14ac:dyDescent="0.2">
      <c r="T124" s="189"/>
      <c r="U124" s="189"/>
    </row>
    <row r="125" spans="20:21" s="94" customFormat="1" ht="20.100000000000001" customHeight="1" x14ac:dyDescent="0.2">
      <c r="T125" s="189"/>
      <c r="U125" s="189"/>
    </row>
    <row r="126" spans="20:21" s="94" customFormat="1" ht="20.100000000000001" customHeight="1" x14ac:dyDescent="0.2">
      <c r="T126" s="189"/>
      <c r="U126" s="189"/>
    </row>
    <row r="127" spans="20:21" s="94" customFormat="1" ht="20.100000000000001" customHeight="1" x14ac:dyDescent="0.2">
      <c r="T127" s="189"/>
      <c r="U127" s="189"/>
    </row>
    <row r="128" spans="20:21" s="94" customFormat="1" ht="20.100000000000001" customHeight="1" x14ac:dyDescent="0.2">
      <c r="T128" s="189"/>
      <c r="U128" s="189"/>
    </row>
    <row r="129" spans="20:21" s="94" customFormat="1" ht="20.100000000000001" customHeight="1" x14ac:dyDescent="0.2">
      <c r="T129" s="189"/>
      <c r="U129" s="189"/>
    </row>
    <row r="130" spans="20:21" s="94" customFormat="1" ht="20.100000000000001" customHeight="1" x14ac:dyDescent="0.2">
      <c r="T130" s="189"/>
      <c r="U130" s="189"/>
    </row>
    <row r="131" spans="20:21" s="94" customFormat="1" ht="20.100000000000001" customHeight="1" x14ac:dyDescent="0.2">
      <c r="T131" s="189"/>
      <c r="U131" s="189"/>
    </row>
    <row r="132" spans="20:21" s="94" customFormat="1" ht="20.100000000000001" customHeight="1" x14ac:dyDescent="0.2">
      <c r="T132" s="189"/>
      <c r="U132" s="189"/>
    </row>
    <row r="133" spans="20:21" s="94" customFormat="1" ht="20.100000000000001" customHeight="1" x14ac:dyDescent="0.2">
      <c r="T133" s="189"/>
      <c r="U133" s="189"/>
    </row>
    <row r="134" spans="20:21" s="94" customFormat="1" ht="20.100000000000001" customHeight="1" x14ac:dyDescent="0.2">
      <c r="T134" s="189"/>
      <c r="U134" s="189"/>
    </row>
    <row r="135" spans="20:21" s="94" customFormat="1" ht="20.100000000000001" customHeight="1" x14ac:dyDescent="0.2">
      <c r="T135" s="189"/>
      <c r="U135" s="189"/>
    </row>
    <row r="136" spans="20:21" s="94" customFormat="1" ht="20.100000000000001" customHeight="1" x14ac:dyDescent="0.2">
      <c r="T136" s="189"/>
      <c r="U136" s="189"/>
    </row>
    <row r="137" spans="20:21" s="94" customFormat="1" ht="20.100000000000001" customHeight="1" x14ac:dyDescent="0.2">
      <c r="T137" s="189"/>
      <c r="U137" s="189"/>
    </row>
    <row r="138" spans="20:21" s="94" customFormat="1" ht="20.100000000000001" customHeight="1" x14ac:dyDescent="0.2">
      <c r="T138" s="189"/>
      <c r="U138" s="189"/>
    </row>
    <row r="139" spans="20:21" s="94" customFormat="1" ht="20.100000000000001" customHeight="1" x14ac:dyDescent="0.2">
      <c r="T139" s="189"/>
      <c r="U139" s="189"/>
    </row>
    <row r="140" spans="20:21" s="94" customFormat="1" ht="20.100000000000001" customHeight="1" x14ac:dyDescent="0.2">
      <c r="T140" s="189"/>
      <c r="U140" s="189"/>
    </row>
    <row r="141" spans="20:21" s="94" customFormat="1" ht="20.100000000000001" customHeight="1" x14ac:dyDescent="0.2">
      <c r="T141" s="189"/>
      <c r="U141" s="189"/>
    </row>
    <row r="142" spans="20:21" s="94" customFormat="1" ht="20.100000000000001" customHeight="1" x14ac:dyDescent="0.2">
      <c r="T142" s="189"/>
      <c r="U142" s="189"/>
    </row>
    <row r="143" spans="20:21" s="94" customFormat="1" ht="20.100000000000001" customHeight="1" x14ac:dyDescent="0.2">
      <c r="T143" s="189"/>
      <c r="U143" s="189"/>
    </row>
    <row r="144" spans="20:21" s="94" customFormat="1" ht="20.100000000000001" customHeight="1" x14ac:dyDescent="0.2">
      <c r="T144" s="189"/>
      <c r="U144" s="189"/>
    </row>
    <row r="145" spans="20:21" s="94" customFormat="1" ht="20.100000000000001" customHeight="1" x14ac:dyDescent="0.2">
      <c r="T145" s="189"/>
      <c r="U145" s="189"/>
    </row>
    <row r="146" spans="20:21" s="94" customFormat="1" ht="20.100000000000001" customHeight="1" x14ac:dyDescent="0.2">
      <c r="T146" s="189"/>
      <c r="U146" s="189"/>
    </row>
    <row r="147" spans="20:21" s="94" customFormat="1" ht="20.100000000000001" customHeight="1" x14ac:dyDescent="0.2">
      <c r="T147" s="189"/>
      <c r="U147" s="189"/>
    </row>
    <row r="148" spans="20:21" s="94" customFormat="1" ht="20.100000000000001" customHeight="1" x14ac:dyDescent="0.2">
      <c r="T148" s="189"/>
      <c r="U148" s="189"/>
    </row>
    <row r="149" spans="20:21" s="94" customFormat="1" ht="20.100000000000001" customHeight="1" x14ac:dyDescent="0.2">
      <c r="T149" s="189"/>
      <c r="U149" s="189"/>
    </row>
    <row r="150" spans="20:21" s="94" customFormat="1" ht="20.100000000000001" customHeight="1" x14ac:dyDescent="0.2">
      <c r="T150" s="189"/>
      <c r="U150" s="189"/>
    </row>
    <row r="151" spans="20:21" s="94" customFormat="1" ht="20.100000000000001" customHeight="1" x14ac:dyDescent="0.2">
      <c r="T151" s="189"/>
      <c r="U151" s="189"/>
    </row>
    <row r="152" spans="20:21" s="94" customFormat="1" ht="20.100000000000001" customHeight="1" x14ac:dyDescent="0.2">
      <c r="T152" s="189"/>
      <c r="U152" s="189"/>
    </row>
    <row r="153" spans="20:21" s="94" customFormat="1" ht="20.100000000000001" customHeight="1" x14ac:dyDescent="0.2">
      <c r="T153" s="189"/>
      <c r="U153" s="189"/>
    </row>
    <row r="154" spans="20:21" s="94" customFormat="1" ht="20.100000000000001" customHeight="1" x14ac:dyDescent="0.2">
      <c r="T154" s="189"/>
      <c r="U154" s="189"/>
    </row>
    <row r="155" spans="20:21" s="94" customFormat="1" ht="20.100000000000001" customHeight="1" x14ac:dyDescent="0.2">
      <c r="T155" s="189"/>
      <c r="U155" s="189"/>
    </row>
    <row r="156" spans="20:21" s="94" customFormat="1" ht="20.100000000000001" customHeight="1" x14ac:dyDescent="0.2">
      <c r="T156" s="189"/>
      <c r="U156" s="189"/>
    </row>
    <row r="157" spans="20:21" s="94" customFormat="1" ht="20.100000000000001" customHeight="1" x14ac:dyDescent="0.2">
      <c r="T157" s="189"/>
      <c r="U157" s="189"/>
    </row>
    <row r="158" spans="20:21" s="94" customFormat="1" ht="20.100000000000001" customHeight="1" x14ac:dyDescent="0.2">
      <c r="T158" s="189"/>
      <c r="U158" s="189"/>
    </row>
    <row r="159" spans="20:21" s="94" customFormat="1" ht="20.100000000000001" customHeight="1" x14ac:dyDescent="0.2">
      <c r="T159" s="189"/>
      <c r="U159" s="189"/>
    </row>
    <row r="160" spans="20:21" s="94" customFormat="1" ht="20.100000000000001" customHeight="1" x14ac:dyDescent="0.2">
      <c r="T160" s="189"/>
      <c r="U160" s="189"/>
    </row>
    <row r="161" spans="20:21" s="94" customFormat="1" ht="20.100000000000001" customHeight="1" x14ac:dyDescent="0.2">
      <c r="T161" s="189"/>
      <c r="U161" s="189"/>
    </row>
    <row r="162" spans="20:21" s="94" customFormat="1" ht="20.100000000000001" customHeight="1" x14ac:dyDescent="0.2">
      <c r="T162" s="189"/>
      <c r="U162" s="189"/>
    </row>
    <row r="163" spans="20:21" s="94" customFormat="1" ht="20.100000000000001" customHeight="1" x14ac:dyDescent="0.2">
      <c r="T163" s="189"/>
      <c r="U163" s="189"/>
    </row>
    <row r="164" spans="20:21" s="94" customFormat="1" ht="20.100000000000001" customHeight="1" x14ac:dyDescent="0.2">
      <c r="T164" s="189"/>
      <c r="U164" s="189"/>
    </row>
    <row r="165" spans="20:21" s="94" customFormat="1" ht="20.100000000000001" customHeight="1" x14ac:dyDescent="0.2">
      <c r="T165" s="189"/>
      <c r="U165" s="189"/>
    </row>
    <row r="166" spans="20:21" s="94" customFormat="1" ht="20.100000000000001" customHeight="1" x14ac:dyDescent="0.2">
      <c r="T166" s="189"/>
      <c r="U166" s="189"/>
    </row>
    <row r="167" spans="20:21" s="94" customFormat="1" ht="20.100000000000001" customHeight="1" x14ac:dyDescent="0.2">
      <c r="T167" s="189"/>
      <c r="U167" s="189"/>
    </row>
    <row r="168" spans="20:21" s="94" customFormat="1" ht="20.100000000000001" customHeight="1" x14ac:dyDescent="0.2">
      <c r="T168" s="189"/>
      <c r="U168" s="189"/>
    </row>
    <row r="169" spans="20:21" s="94" customFormat="1" ht="20.100000000000001" customHeight="1" x14ac:dyDescent="0.2">
      <c r="T169" s="189"/>
      <c r="U169" s="189"/>
    </row>
    <row r="170" spans="20:21" s="94" customFormat="1" ht="20.100000000000001" customHeight="1" x14ac:dyDescent="0.2">
      <c r="T170" s="189"/>
      <c r="U170" s="189"/>
    </row>
    <row r="171" spans="20:21" s="94" customFormat="1" ht="20.100000000000001" customHeight="1" x14ac:dyDescent="0.2">
      <c r="T171" s="189"/>
      <c r="U171" s="189"/>
    </row>
    <row r="172" spans="20:21" s="94" customFormat="1" ht="20.100000000000001" customHeight="1" x14ac:dyDescent="0.2">
      <c r="T172" s="189"/>
      <c r="U172" s="189"/>
    </row>
    <row r="173" spans="20:21" s="94" customFormat="1" ht="20.100000000000001" customHeight="1" x14ac:dyDescent="0.2">
      <c r="T173" s="189"/>
      <c r="U173" s="189"/>
    </row>
    <row r="174" spans="20:21" s="94" customFormat="1" ht="20.100000000000001" customHeight="1" x14ac:dyDescent="0.2">
      <c r="T174" s="189"/>
      <c r="U174" s="189"/>
    </row>
    <row r="175" spans="20:21" s="94" customFormat="1" ht="20.100000000000001" customHeight="1" x14ac:dyDescent="0.2">
      <c r="T175" s="189"/>
      <c r="U175" s="189"/>
    </row>
    <row r="176" spans="20:21" s="94" customFormat="1" ht="20.100000000000001" customHeight="1" x14ac:dyDescent="0.2">
      <c r="T176" s="189"/>
      <c r="U176" s="189"/>
    </row>
    <row r="177" spans="20:21" s="94" customFormat="1" ht="20.100000000000001" customHeight="1" x14ac:dyDescent="0.2">
      <c r="T177" s="189"/>
      <c r="U177" s="189"/>
    </row>
    <row r="178" spans="20:21" s="94" customFormat="1" ht="20.100000000000001" customHeight="1" x14ac:dyDescent="0.2">
      <c r="T178" s="189"/>
      <c r="U178" s="189"/>
    </row>
    <row r="179" spans="20:21" s="94" customFormat="1" ht="20.100000000000001" customHeight="1" x14ac:dyDescent="0.2">
      <c r="T179" s="189"/>
      <c r="U179" s="189"/>
    </row>
    <row r="180" spans="20:21" s="94" customFormat="1" ht="20.100000000000001" customHeight="1" x14ac:dyDescent="0.2">
      <c r="T180" s="189"/>
      <c r="U180" s="189"/>
    </row>
    <row r="181" spans="20:21" s="94" customFormat="1" ht="20.100000000000001" customHeight="1" x14ac:dyDescent="0.2">
      <c r="T181" s="189"/>
      <c r="U181" s="189"/>
    </row>
    <row r="182" spans="20:21" s="94" customFormat="1" ht="20.100000000000001" customHeight="1" x14ac:dyDescent="0.2">
      <c r="T182" s="189"/>
      <c r="U182" s="189"/>
    </row>
    <row r="183" spans="20:21" s="94" customFormat="1" ht="20.100000000000001" customHeight="1" x14ac:dyDescent="0.2">
      <c r="T183" s="189"/>
      <c r="U183" s="189"/>
    </row>
    <row r="184" spans="20:21" s="94" customFormat="1" ht="20.100000000000001" customHeight="1" x14ac:dyDescent="0.2">
      <c r="T184" s="189"/>
      <c r="U184" s="189"/>
    </row>
    <row r="185" spans="20:21" s="94" customFormat="1" ht="20.100000000000001" customHeight="1" x14ac:dyDescent="0.2">
      <c r="T185" s="189"/>
      <c r="U185" s="189"/>
    </row>
    <row r="186" spans="20:21" s="94" customFormat="1" ht="20.100000000000001" customHeight="1" x14ac:dyDescent="0.2">
      <c r="T186" s="189"/>
      <c r="U186" s="189"/>
    </row>
    <row r="187" spans="20:21" s="94" customFormat="1" ht="20.100000000000001" customHeight="1" x14ac:dyDescent="0.2">
      <c r="T187" s="189"/>
      <c r="U187" s="189"/>
    </row>
    <row r="188" spans="20:21" s="94" customFormat="1" ht="20.100000000000001" customHeight="1" x14ac:dyDescent="0.2">
      <c r="T188" s="189"/>
      <c r="U188" s="189"/>
    </row>
    <row r="189" spans="20:21" s="94" customFormat="1" ht="20.100000000000001" customHeight="1" x14ac:dyDescent="0.2">
      <c r="T189" s="189"/>
      <c r="U189" s="189"/>
    </row>
    <row r="190" spans="20:21" s="94" customFormat="1" ht="20.100000000000001" customHeight="1" x14ac:dyDescent="0.2">
      <c r="T190" s="189"/>
      <c r="U190" s="189"/>
    </row>
    <row r="191" spans="20:21" s="94" customFormat="1" ht="20.100000000000001" customHeight="1" x14ac:dyDescent="0.2">
      <c r="T191" s="189"/>
      <c r="U191" s="189"/>
    </row>
    <row r="192" spans="20:21" s="94" customFormat="1" ht="20.100000000000001" customHeight="1" x14ac:dyDescent="0.2">
      <c r="T192" s="189"/>
      <c r="U192" s="189"/>
    </row>
    <row r="193" spans="20:21" s="94" customFormat="1" ht="20.100000000000001" customHeight="1" x14ac:dyDescent="0.2">
      <c r="T193" s="189"/>
      <c r="U193" s="189"/>
    </row>
    <row r="194" spans="20:21" s="94" customFormat="1" ht="20.100000000000001" customHeight="1" x14ac:dyDescent="0.2">
      <c r="T194" s="189"/>
      <c r="U194" s="189"/>
    </row>
    <row r="195" spans="20:21" s="94" customFormat="1" ht="20.100000000000001" customHeight="1" x14ac:dyDescent="0.2">
      <c r="T195" s="189"/>
      <c r="U195" s="189"/>
    </row>
    <row r="196" spans="20:21" s="94" customFormat="1" ht="20.100000000000001" customHeight="1" x14ac:dyDescent="0.2">
      <c r="T196" s="189"/>
      <c r="U196" s="189"/>
    </row>
    <row r="197" spans="20:21" s="94" customFormat="1" ht="20.100000000000001" customHeight="1" x14ac:dyDescent="0.2">
      <c r="T197" s="189"/>
      <c r="U197" s="189"/>
    </row>
    <row r="198" spans="20:21" s="94" customFormat="1" ht="20.100000000000001" customHeight="1" x14ac:dyDescent="0.2">
      <c r="T198" s="189"/>
      <c r="U198" s="189"/>
    </row>
    <row r="199" spans="20:21" s="94" customFormat="1" ht="20.100000000000001" customHeight="1" x14ac:dyDescent="0.2">
      <c r="T199" s="189"/>
      <c r="U199" s="189"/>
    </row>
    <row r="200" spans="20:21" s="94" customFormat="1" ht="20.100000000000001" customHeight="1" x14ac:dyDescent="0.2">
      <c r="T200" s="189"/>
      <c r="U200" s="189"/>
    </row>
    <row r="201" spans="20:21" s="94" customFormat="1" ht="20.100000000000001" customHeight="1" x14ac:dyDescent="0.2">
      <c r="T201" s="189"/>
      <c r="U201" s="189"/>
    </row>
    <row r="202" spans="20:21" s="94" customFormat="1" ht="20.100000000000001" customHeight="1" x14ac:dyDescent="0.2">
      <c r="T202" s="189"/>
      <c r="U202" s="189"/>
    </row>
    <row r="203" spans="20:21" s="94" customFormat="1" ht="20.100000000000001" customHeight="1" x14ac:dyDescent="0.2">
      <c r="T203" s="189"/>
      <c r="U203" s="189"/>
    </row>
    <row r="204" spans="20:21" s="94" customFormat="1" ht="20.100000000000001" customHeight="1" x14ac:dyDescent="0.2">
      <c r="T204" s="189"/>
      <c r="U204" s="189"/>
    </row>
    <row r="205" spans="20:21" s="94" customFormat="1" ht="20.100000000000001" customHeight="1" x14ac:dyDescent="0.2">
      <c r="T205" s="189"/>
      <c r="U205" s="189"/>
    </row>
    <row r="206" spans="20:21" s="94" customFormat="1" ht="20.100000000000001" customHeight="1" x14ac:dyDescent="0.2">
      <c r="T206" s="189"/>
      <c r="U206" s="189"/>
    </row>
    <row r="207" spans="20:21" s="94" customFormat="1" ht="20.100000000000001" customHeight="1" x14ac:dyDescent="0.2">
      <c r="T207" s="189"/>
      <c r="U207" s="189"/>
    </row>
    <row r="208" spans="20:21" s="94" customFormat="1" ht="20.100000000000001" customHeight="1" x14ac:dyDescent="0.2">
      <c r="T208" s="189"/>
      <c r="U208" s="189"/>
    </row>
    <row r="209" spans="20:21" s="94" customFormat="1" ht="20.100000000000001" customHeight="1" x14ac:dyDescent="0.2">
      <c r="T209" s="189"/>
      <c r="U209" s="189"/>
    </row>
    <row r="210" spans="20:21" s="94" customFormat="1" ht="20.100000000000001" customHeight="1" x14ac:dyDescent="0.2">
      <c r="T210" s="189"/>
      <c r="U210" s="189"/>
    </row>
    <row r="211" spans="20:21" s="94" customFormat="1" ht="20.100000000000001" customHeight="1" x14ac:dyDescent="0.2">
      <c r="T211" s="189"/>
      <c r="U211" s="189"/>
    </row>
    <row r="212" spans="20:21" s="94" customFormat="1" ht="20.100000000000001" customHeight="1" x14ac:dyDescent="0.2">
      <c r="T212" s="189"/>
      <c r="U212" s="189"/>
    </row>
    <row r="213" spans="20:21" s="94" customFormat="1" ht="20.100000000000001" customHeight="1" x14ac:dyDescent="0.2">
      <c r="T213" s="189"/>
      <c r="U213" s="189"/>
    </row>
    <row r="214" spans="20:21" s="94" customFormat="1" ht="20.100000000000001" customHeight="1" x14ac:dyDescent="0.2">
      <c r="T214" s="189"/>
      <c r="U214" s="189"/>
    </row>
    <row r="215" spans="20:21" s="94" customFormat="1" ht="20.100000000000001" customHeight="1" x14ac:dyDescent="0.2">
      <c r="T215" s="189"/>
      <c r="U215" s="189"/>
    </row>
    <row r="216" spans="20:21" s="94" customFormat="1" ht="20.100000000000001" customHeight="1" x14ac:dyDescent="0.2">
      <c r="T216" s="189"/>
      <c r="U216" s="189"/>
    </row>
    <row r="217" spans="20:21" s="94" customFormat="1" ht="20.100000000000001" customHeight="1" x14ac:dyDescent="0.2">
      <c r="T217" s="189"/>
      <c r="U217" s="189"/>
    </row>
    <row r="218" spans="20:21" s="94" customFormat="1" ht="20.100000000000001" customHeight="1" x14ac:dyDescent="0.2">
      <c r="T218" s="189"/>
      <c r="U218" s="189"/>
    </row>
    <row r="219" spans="20:21" s="94" customFormat="1" ht="20.100000000000001" customHeight="1" x14ac:dyDescent="0.2">
      <c r="T219" s="189"/>
      <c r="U219" s="189"/>
    </row>
    <row r="220" spans="20:21" s="94" customFormat="1" ht="20.100000000000001" customHeight="1" x14ac:dyDescent="0.2">
      <c r="T220" s="189"/>
      <c r="U220" s="189"/>
    </row>
    <row r="221" spans="20:21" s="94" customFormat="1" ht="20.100000000000001" customHeight="1" x14ac:dyDescent="0.2">
      <c r="T221" s="189"/>
      <c r="U221" s="189"/>
    </row>
    <row r="222" spans="20:21" s="94" customFormat="1" ht="20.100000000000001" customHeight="1" x14ac:dyDescent="0.2">
      <c r="T222" s="189"/>
      <c r="U222" s="189"/>
    </row>
    <row r="223" spans="20:21" s="94" customFormat="1" ht="20.100000000000001" customHeight="1" x14ac:dyDescent="0.2">
      <c r="T223" s="189"/>
      <c r="U223" s="189"/>
    </row>
    <row r="224" spans="20:21" s="94" customFormat="1" ht="20.100000000000001" customHeight="1" x14ac:dyDescent="0.2">
      <c r="T224" s="189"/>
      <c r="U224" s="189"/>
    </row>
    <row r="225" spans="20:21" s="94" customFormat="1" ht="20.100000000000001" customHeight="1" x14ac:dyDescent="0.2">
      <c r="T225" s="189"/>
      <c r="U225" s="189"/>
    </row>
    <row r="226" spans="20:21" s="94" customFormat="1" ht="20.100000000000001" customHeight="1" x14ac:dyDescent="0.2">
      <c r="T226" s="189"/>
      <c r="U226" s="189"/>
    </row>
    <row r="227" spans="20:21" s="94" customFormat="1" ht="20.100000000000001" customHeight="1" x14ac:dyDescent="0.2">
      <c r="T227" s="189"/>
      <c r="U227" s="189"/>
    </row>
    <row r="228" spans="20:21" s="94" customFormat="1" ht="20.100000000000001" customHeight="1" x14ac:dyDescent="0.2">
      <c r="T228" s="189"/>
      <c r="U228" s="189"/>
    </row>
    <row r="229" spans="20:21" s="94" customFormat="1" ht="20.100000000000001" customHeight="1" x14ac:dyDescent="0.2">
      <c r="T229" s="189"/>
      <c r="U229" s="189"/>
    </row>
    <row r="230" spans="20:21" s="94" customFormat="1" ht="20.100000000000001" customHeight="1" x14ac:dyDescent="0.2">
      <c r="T230" s="189"/>
      <c r="U230" s="189"/>
    </row>
    <row r="231" spans="20:21" s="94" customFormat="1" ht="20.100000000000001" customHeight="1" x14ac:dyDescent="0.2">
      <c r="T231" s="189"/>
      <c r="U231" s="189"/>
    </row>
    <row r="232" spans="20:21" s="94" customFormat="1" ht="20.100000000000001" customHeight="1" x14ac:dyDescent="0.2">
      <c r="T232" s="189"/>
      <c r="U232" s="189"/>
    </row>
    <row r="233" spans="20:21" s="94" customFormat="1" ht="20.100000000000001" customHeight="1" x14ac:dyDescent="0.2">
      <c r="T233" s="189"/>
      <c r="U233" s="189"/>
    </row>
    <row r="234" spans="20:21" s="94" customFormat="1" ht="20.100000000000001" customHeight="1" x14ac:dyDescent="0.2">
      <c r="T234" s="189"/>
      <c r="U234" s="189"/>
    </row>
    <row r="235" spans="20:21" s="94" customFormat="1" ht="20.100000000000001" customHeight="1" x14ac:dyDescent="0.2">
      <c r="T235" s="189"/>
      <c r="U235" s="189"/>
    </row>
    <row r="236" spans="20:21" s="94" customFormat="1" ht="20.100000000000001" customHeight="1" x14ac:dyDescent="0.2">
      <c r="T236" s="189"/>
      <c r="U236" s="189"/>
    </row>
    <row r="237" spans="20:21" s="94" customFormat="1" ht="20.100000000000001" customHeight="1" x14ac:dyDescent="0.2">
      <c r="T237" s="189"/>
      <c r="U237" s="189"/>
    </row>
    <row r="238" spans="20:21" s="94" customFormat="1" ht="20.100000000000001" customHeight="1" x14ac:dyDescent="0.2">
      <c r="T238" s="189"/>
      <c r="U238" s="189"/>
    </row>
    <row r="239" spans="20:21" s="94" customFormat="1" ht="20.100000000000001" customHeight="1" x14ac:dyDescent="0.2">
      <c r="T239" s="189"/>
      <c r="U239" s="189"/>
    </row>
    <row r="240" spans="20:21" s="94" customFormat="1" ht="20.100000000000001" customHeight="1" x14ac:dyDescent="0.2">
      <c r="T240" s="189"/>
      <c r="U240" s="189"/>
    </row>
    <row r="241" spans="20:21" s="94" customFormat="1" ht="20.100000000000001" customHeight="1" x14ac:dyDescent="0.2">
      <c r="T241" s="189"/>
      <c r="U241" s="189"/>
    </row>
    <row r="242" spans="20:21" s="94" customFormat="1" ht="20.100000000000001" customHeight="1" x14ac:dyDescent="0.2">
      <c r="T242" s="189"/>
      <c r="U242" s="189"/>
    </row>
    <row r="243" spans="20:21" s="94" customFormat="1" ht="20.100000000000001" customHeight="1" x14ac:dyDescent="0.2">
      <c r="T243" s="189"/>
      <c r="U243" s="189"/>
    </row>
    <row r="244" spans="20:21" s="94" customFormat="1" ht="20.100000000000001" customHeight="1" x14ac:dyDescent="0.2">
      <c r="T244" s="189"/>
      <c r="U244" s="189"/>
    </row>
    <row r="245" spans="20:21" s="94" customFormat="1" ht="20.100000000000001" customHeight="1" x14ac:dyDescent="0.2">
      <c r="T245" s="189"/>
      <c r="U245" s="189"/>
    </row>
    <row r="246" spans="20:21" s="94" customFormat="1" ht="20.100000000000001" customHeight="1" x14ac:dyDescent="0.2">
      <c r="T246" s="189"/>
      <c r="U246" s="189"/>
    </row>
    <row r="247" spans="20:21" s="94" customFormat="1" ht="20.100000000000001" customHeight="1" x14ac:dyDescent="0.2">
      <c r="T247" s="189"/>
      <c r="U247" s="189"/>
    </row>
    <row r="248" spans="20:21" s="94" customFormat="1" ht="20.100000000000001" customHeight="1" x14ac:dyDescent="0.2">
      <c r="T248" s="189"/>
      <c r="U248" s="189"/>
    </row>
    <row r="249" spans="20:21" s="94" customFormat="1" ht="20.100000000000001" customHeight="1" x14ac:dyDescent="0.2">
      <c r="T249" s="189"/>
      <c r="U249" s="189"/>
    </row>
    <row r="250" spans="20:21" s="94" customFormat="1" ht="20.100000000000001" customHeight="1" x14ac:dyDescent="0.2">
      <c r="T250" s="189"/>
      <c r="U250" s="189"/>
    </row>
    <row r="251" spans="20:21" s="94" customFormat="1" ht="20.100000000000001" customHeight="1" x14ac:dyDescent="0.2">
      <c r="T251" s="189"/>
      <c r="U251" s="189"/>
    </row>
    <row r="252" spans="20:21" s="94" customFormat="1" ht="20.100000000000001" customHeight="1" x14ac:dyDescent="0.2">
      <c r="T252" s="189"/>
      <c r="U252" s="189"/>
    </row>
    <row r="253" spans="20:21" s="94" customFormat="1" ht="20.100000000000001" customHeight="1" x14ac:dyDescent="0.2">
      <c r="T253" s="189"/>
      <c r="U253" s="189"/>
    </row>
    <row r="254" spans="20:21" s="94" customFormat="1" ht="20.100000000000001" customHeight="1" x14ac:dyDescent="0.2">
      <c r="T254" s="189"/>
      <c r="U254" s="189"/>
    </row>
    <row r="255" spans="20:21" s="94" customFormat="1" ht="20.100000000000001" customHeight="1" x14ac:dyDescent="0.2">
      <c r="T255" s="189"/>
      <c r="U255" s="189"/>
    </row>
    <row r="256" spans="20:21" s="94" customFormat="1" ht="20.100000000000001" customHeight="1" x14ac:dyDescent="0.2">
      <c r="T256" s="189"/>
      <c r="U256" s="189"/>
    </row>
    <row r="257" spans="20:21" s="94" customFormat="1" ht="20.100000000000001" customHeight="1" x14ac:dyDescent="0.2">
      <c r="T257" s="189"/>
      <c r="U257" s="189"/>
    </row>
    <row r="258" spans="20:21" s="94" customFormat="1" ht="20.100000000000001" customHeight="1" x14ac:dyDescent="0.2">
      <c r="T258" s="189"/>
      <c r="U258" s="189"/>
    </row>
    <row r="259" spans="20:21" s="94" customFormat="1" ht="20.100000000000001" customHeight="1" x14ac:dyDescent="0.2">
      <c r="T259" s="189"/>
      <c r="U259" s="189"/>
    </row>
    <row r="260" spans="20:21" s="94" customFormat="1" ht="20.100000000000001" customHeight="1" x14ac:dyDescent="0.2">
      <c r="T260" s="189"/>
      <c r="U260" s="189"/>
    </row>
    <row r="261" spans="20:21" s="94" customFormat="1" ht="20.100000000000001" customHeight="1" x14ac:dyDescent="0.2">
      <c r="T261" s="189"/>
      <c r="U261" s="189"/>
    </row>
    <row r="262" spans="20:21" s="94" customFormat="1" ht="20.100000000000001" customHeight="1" x14ac:dyDescent="0.2">
      <c r="T262" s="189"/>
      <c r="U262" s="189"/>
    </row>
    <row r="263" spans="20:21" s="94" customFormat="1" ht="20.100000000000001" customHeight="1" x14ac:dyDescent="0.2">
      <c r="T263" s="189"/>
      <c r="U263" s="189"/>
    </row>
    <row r="264" spans="20:21" s="94" customFormat="1" ht="20.100000000000001" customHeight="1" x14ac:dyDescent="0.2">
      <c r="T264" s="189"/>
      <c r="U264" s="189"/>
    </row>
    <row r="265" spans="20:21" s="94" customFormat="1" ht="20.100000000000001" customHeight="1" x14ac:dyDescent="0.2">
      <c r="T265" s="189"/>
      <c r="U265" s="189"/>
    </row>
    <row r="266" spans="20:21" s="94" customFormat="1" ht="20.100000000000001" customHeight="1" x14ac:dyDescent="0.2">
      <c r="T266" s="189"/>
      <c r="U266" s="189"/>
    </row>
    <row r="267" spans="20:21" s="94" customFormat="1" ht="20.100000000000001" customHeight="1" x14ac:dyDescent="0.2">
      <c r="T267" s="189"/>
      <c r="U267" s="189"/>
    </row>
    <row r="268" spans="20:21" s="94" customFormat="1" ht="20.100000000000001" customHeight="1" x14ac:dyDescent="0.2">
      <c r="T268" s="189"/>
      <c r="U268" s="189"/>
    </row>
    <row r="269" spans="20:21" s="94" customFormat="1" ht="20.100000000000001" customHeight="1" x14ac:dyDescent="0.2">
      <c r="T269" s="189"/>
      <c r="U269" s="189"/>
    </row>
    <row r="270" spans="20:21" s="94" customFormat="1" ht="20.100000000000001" customHeight="1" x14ac:dyDescent="0.2">
      <c r="T270" s="189"/>
      <c r="U270" s="189"/>
    </row>
    <row r="271" spans="20:21" s="94" customFormat="1" ht="20.100000000000001" customHeight="1" x14ac:dyDescent="0.2">
      <c r="T271" s="189"/>
      <c r="U271" s="189"/>
    </row>
    <row r="272" spans="20:21" s="94" customFormat="1" ht="20.100000000000001" customHeight="1" x14ac:dyDescent="0.2">
      <c r="T272" s="189"/>
      <c r="U272" s="189"/>
    </row>
    <row r="273" spans="20:21" s="94" customFormat="1" ht="20.100000000000001" customHeight="1" x14ac:dyDescent="0.2">
      <c r="T273" s="189"/>
      <c r="U273" s="189"/>
    </row>
    <row r="274" spans="20:21" s="94" customFormat="1" ht="20.100000000000001" customHeight="1" x14ac:dyDescent="0.2">
      <c r="T274" s="189"/>
      <c r="U274" s="189"/>
    </row>
    <row r="275" spans="20:21" s="94" customFormat="1" ht="20.100000000000001" customHeight="1" x14ac:dyDescent="0.2">
      <c r="T275" s="189"/>
      <c r="U275" s="189"/>
    </row>
    <row r="276" spans="20:21" s="94" customFormat="1" ht="20.100000000000001" customHeight="1" x14ac:dyDescent="0.2">
      <c r="T276" s="189"/>
      <c r="U276" s="189"/>
    </row>
    <row r="277" spans="20:21" s="94" customFormat="1" ht="20.100000000000001" customHeight="1" x14ac:dyDescent="0.2">
      <c r="T277" s="189"/>
      <c r="U277" s="189"/>
    </row>
    <row r="278" spans="20:21" s="94" customFormat="1" ht="20.100000000000001" customHeight="1" x14ac:dyDescent="0.2">
      <c r="T278" s="189"/>
      <c r="U278" s="189"/>
    </row>
    <row r="279" spans="20:21" s="94" customFormat="1" ht="20.100000000000001" customHeight="1" x14ac:dyDescent="0.2">
      <c r="T279" s="189"/>
      <c r="U279" s="189"/>
    </row>
    <row r="280" spans="20:21" s="94" customFormat="1" ht="20.100000000000001" customHeight="1" x14ac:dyDescent="0.2">
      <c r="T280" s="189"/>
      <c r="U280" s="189"/>
    </row>
    <row r="281" spans="20:21" s="94" customFormat="1" ht="20.100000000000001" customHeight="1" x14ac:dyDescent="0.2">
      <c r="T281" s="189"/>
      <c r="U281" s="189"/>
    </row>
    <row r="282" spans="20:21" s="94" customFormat="1" ht="20.100000000000001" customHeight="1" x14ac:dyDescent="0.2">
      <c r="T282" s="189"/>
      <c r="U282" s="189"/>
    </row>
    <row r="283" spans="20:21" s="94" customFormat="1" ht="20.100000000000001" customHeight="1" x14ac:dyDescent="0.2">
      <c r="T283" s="189"/>
      <c r="U283" s="189"/>
    </row>
    <row r="284" spans="20:21" s="94" customFormat="1" ht="20.100000000000001" customHeight="1" x14ac:dyDescent="0.2">
      <c r="T284" s="189"/>
      <c r="U284" s="189"/>
    </row>
    <row r="285" spans="20:21" s="94" customFormat="1" ht="20.100000000000001" customHeight="1" x14ac:dyDescent="0.2">
      <c r="T285" s="189"/>
      <c r="U285" s="189"/>
    </row>
    <row r="286" spans="20:21" s="94" customFormat="1" ht="20.100000000000001" customHeight="1" x14ac:dyDescent="0.2">
      <c r="T286" s="189"/>
      <c r="U286" s="189"/>
    </row>
    <row r="287" spans="20:21" s="94" customFormat="1" ht="20.100000000000001" customHeight="1" x14ac:dyDescent="0.2">
      <c r="T287" s="189"/>
      <c r="U287" s="189"/>
    </row>
    <row r="288" spans="20:21" s="94" customFormat="1" ht="20.100000000000001" customHeight="1" x14ac:dyDescent="0.2">
      <c r="T288" s="189"/>
      <c r="U288" s="189"/>
    </row>
    <row r="289" spans="20:21" s="94" customFormat="1" ht="20.100000000000001" customHeight="1" x14ac:dyDescent="0.2">
      <c r="T289" s="189"/>
      <c r="U289" s="189"/>
    </row>
    <row r="290" spans="20:21" s="94" customFormat="1" ht="20.100000000000001" customHeight="1" x14ac:dyDescent="0.2">
      <c r="T290" s="189"/>
      <c r="U290" s="189"/>
    </row>
    <row r="291" spans="20:21" s="94" customFormat="1" ht="20.100000000000001" customHeight="1" x14ac:dyDescent="0.2">
      <c r="T291" s="189"/>
      <c r="U291" s="189"/>
    </row>
    <row r="292" spans="20:21" s="94" customFormat="1" ht="20.100000000000001" customHeight="1" x14ac:dyDescent="0.2">
      <c r="T292" s="189"/>
      <c r="U292" s="189"/>
    </row>
    <row r="293" spans="20:21" s="94" customFormat="1" ht="20.100000000000001" customHeight="1" x14ac:dyDescent="0.2">
      <c r="T293" s="189"/>
      <c r="U293" s="189"/>
    </row>
    <row r="294" spans="20:21" s="94" customFormat="1" ht="20.100000000000001" customHeight="1" x14ac:dyDescent="0.2">
      <c r="T294" s="189"/>
      <c r="U294" s="189"/>
    </row>
    <row r="295" spans="20:21" s="94" customFormat="1" ht="20.100000000000001" customHeight="1" x14ac:dyDescent="0.2">
      <c r="T295" s="189"/>
      <c r="U295" s="189"/>
    </row>
    <row r="296" spans="20:21" s="94" customFormat="1" ht="20.100000000000001" customHeight="1" x14ac:dyDescent="0.2">
      <c r="T296" s="189"/>
      <c r="U296" s="189"/>
    </row>
    <row r="297" spans="20:21" s="94" customFormat="1" ht="20.100000000000001" customHeight="1" x14ac:dyDescent="0.2">
      <c r="T297" s="189"/>
      <c r="U297" s="189"/>
    </row>
    <row r="298" spans="20:21" s="94" customFormat="1" ht="20.100000000000001" customHeight="1" x14ac:dyDescent="0.2">
      <c r="T298" s="189"/>
      <c r="U298" s="189"/>
    </row>
    <row r="299" spans="20:21" s="94" customFormat="1" ht="20.100000000000001" customHeight="1" x14ac:dyDescent="0.2">
      <c r="T299" s="189"/>
      <c r="U299" s="189"/>
    </row>
    <row r="300" spans="20:21" s="94" customFormat="1" ht="20.100000000000001" customHeight="1" x14ac:dyDescent="0.2">
      <c r="T300" s="189"/>
      <c r="U300" s="189"/>
    </row>
    <row r="301" spans="20:21" s="94" customFormat="1" ht="20.100000000000001" customHeight="1" x14ac:dyDescent="0.2">
      <c r="T301" s="189"/>
      <c r="U301" s="189"/>
    </row>
    <row r="302" spans="20:21" s="94" customFormat="1" ht="20.100000000000001" customHeight="1" x14ac:dyDescent="0.2">
      <c r="T302" s="189"/>
      <c r="U302" s="189"/>
    </row>
    <row r="303" spans="20:21" s="94" customFormat="1" ht="20.100000000000001" customHeight="1" x14ac:dyDescent="0.2">
      <c r="T303" s="189"/>
      <c r="U303" s="189"/>
    </row>
    <row r="304" spans="20:21" s="94" customFormat="1" ht="20.100000000000001" customHeight="1" x14ac:dyDescent="0.2">
      <c r="T304" s="189"/>
      <c r="U304" s="189"/>
    </row>
    <row r="305" spans="20:21" s="94" customFormat="1" ht="20.100000000000001" customHeight="1" x14ac:dyDescent="0.2">
      <c r="T305" s="189"/>
      <c r="U305" s="189"/>
    </row>
    <row r="306" spans="20:21" s="94" customFormat="1" ht="20.100000000000001" customHeight="1" x14ac:dyDescent="0.2">
      <c r="T306" s="189"/>
      <c r="U306" s="189"/>
    </row>
    <row r="307" spans="20:21" s="94" customFormat="1" ht="20.100000000000001" customHeight="1" x14ac:dyDescent="0.2">
      <c r="T307" s="189"/>
      <c r="U307" s="189"/>
    </row>
    <row r="308" spans="20:21" s="94" customFormat="1" ht="20.100000000000001" customHeight="1" x14ac:dyDescent="0.2">
      <c r="T308" s="189"/>
      <c r="U308" s="189"/>
    </row>
    <row r="309" spans="20:21" s="94" customFormat="1" ht="20.100000000000001" customHeight="1" x14ac:dyDescent="0.2">
      <c r="T309" s="189"/>
      <c r="U309" s="189"/>
    </row>
    <row r="310" spans="20:21" s="94" customFormat="1" ht="20.100000000000001" customHeight="1" x14ac:dyDescent="0.2">
      <c r="T310" s="189"/>
      <c r="U310" s="189"/>
    </row>
    <row r="311" spans="20:21" s="94" customFormat="1" ht="20.100000000000001" customHeight="1" x14ac:dyDescent="0.2">
      <c r="T311" s="189"/>
      <c r="U311" s="189"/>
    </row>
    <row r="312" spans="20:21" s="94" customFormat="1" ht="20.100000000000001" customHeight="1" x14ac:dyDescent="0.2">
      <c r="T312" s="189"/>
      <c r="U312" s="189"/>
    </row>
    <row r="313" spans="20:21" s="94" customFormat="1" ht="20.100000000000001" customHeight="1" x14ac:dyDescent="0.2">
      <c r="T313" s="189"/>
      <c r="U313" s="189"/>
    </row>
    <row r="314" spans="20:21" s="94" customFormat="1" ht="20.100000000000001" customHeight="1" x14ac:dyDescent="0.2">
      <c r="T314" s="189"/>
      <c r="U314" s="189"/>
    </row>
    <row r="315" spans="20:21" s="94" customFormat="1" ht="20.100000000000001" customHeight="1" x14ac:dyDescent="0.2">
      <c r="T315" s="189"/>
      <c r="U315" s="189"/>
    </row>
    <row r="316" spans="20:21" s="94" customFormat="1" ht="20.100000000000001" customHeight="1" x14ac:dyDescent="0.2">
      <c r="T316" s="189"/>
      <c r="U316" s="189"/>
    </row>
    <row r="317" spans="20:21" s="94" customFormat="1" ht="20.100000000000001" customHeight="1" x14ac:dyDescent="0.2">
      <c r="T317" s="189"/>
      <c r="U317" s="189"/>
    </row>
    <row r="318" spans="20:21" s="94" customFormat="1" ht="20.100000000000001" customHeight="1" x14ac:dyDescent="0.2">
      <c r="T318" s="189"/>
      <c r="U318" s="189"/>
    </row>
    <row r="319" spans="20:21" s="94" customFormat="1" ht="20.100000000000001" customHeight="1" x14ac:dyDescent="0.2">
      <c r="T319" s="189"/>
      <c r="U319" s="189"/>
    </row>
    <row r="320" spans="20:21" s="94" customFormat="1" ht="20.100000000000001" customHeight="1" x14ac:dyDescent="0.2">
      <c r="T320" s="189"/>
      <c r="U320" s="189"/>
    </row>
    <row r="321" spans="20:21" s="94" customFormat="1" ht="20.100000000000001" customHeight="1" x14ac:dyDescent="0.2">
      <c r="T321" s="189"/>
      <c r="U321" s="189"/>
    </row>
    <row r="322" spans="20:21" s="94" customFormat="1" ht="20.100000000000001" customHeight="1" x14ac:dyDescent="0.2">
      <c r="T322" s="189"/>
      <c r="U322" s="189"/>
    </row>
    <row r="323" spans="20:21" s="94" customFormat="1" ht="20.100000000000001" customHeight="1" x14ac:dyDescent="0.2">
      <c r="T323" s="189"/>
      <c r="U323" s="189"/>
    </row>
    <row r="324" spans="20:21" s="94" customFormat="1" ht="20.100000000000001" customHeight="1" x14ac:dyDescent="0.2">
      <c r="T324" s="189"/>
      <c r="U324" s="189"/>
    </row>
    <row r="325" spans="20:21" s="94" customFormat="1" ht="20.100000000000001" customHeight="1" x14ac:dyDescent="0.2">
      <c r="T325" s="189"/>
      <c r="U325" s="189"/>
    </row>
    <row r="326" spans="20:21" s="94" customFormat="1" ht="20.100000000000001" customHeight="1" x14ac:dyDescent="0.2">
      <c r="T326" s="189"/>
      <c r="U326" s="189"/>
    </row>
    <row r="327" spans="20:21" s="94" customFormat="1" ht="20.100000000000001" customHeight="1" x14ac:dyDescent="0.2">
      <c r="T327" s="189"/>
      <c r="U327" s="189"/>
    </row>
    <row r="328" spans="20:21" s="94" customFormat="1" ht="20.100000000000001" customHeight="1" x14ac:dyDescent="0.2">
      <c r="T328" s="189"/>
      <c r="U328" s="189"/>
    </row>
    <row r="329" spans="20:21" s="94" customFormat="1" ht="20.100000000000001" customHeight="1" x14ac:dyDescent="0.2">
      <c r="T329" s="189"/>
      <c r="U329" s="189"/>
    </row>
    <row r="330" spans="20:21" s="94" customFormat="1" ht="20.100000000000001" customHeight="1" x14ac:dyDescent="0.2">
      <c r="T330" s="189"/>
      <c r="U330" s="189"/>
    </row>
    <row r="331" spans="20:21" s="94" customFormat="1" ht="20.100000000000001" customHeight="1" x14ac:dyDescent="0.2">
      <c r="T331" s="189"/>
      <c r="U331" s="189"/>
    </row>
    <row r="332" spans="20:21" s="94" customFormat="1" ht="20.100000000000001" customHeight="1" x14ac:dyDescent="0.2">
      <c r="T332" s="189"/>
      <c r="U332" s="189"/>
    </row>
    <row r="333" spans="20:21" s="94" customFormat="1" ht="20.100000000000001" customHeight="1" x14ac:dyDescent="0.2">
      <c r="T333" s="189"/>
      <c r="U333" s="189"/>
    </row>
    <row r="334" spans="20:21" s="94" customFormat="1" ht="20.100000000000001" customHeight="1" x14ac:dyDescent="0.2">
      <c r="T334" s="189"/>
      <c r="U334" s="189"/>
    </row>
    <row r="335" spans="20:21" s="94" customFormat="1" ht="20.100000000000001" customHeight="1" x14ac:dyDescent="0.2">
      <c r="T335" s="189"/>
      <c r="U335" s="189"/>
    </row>
    <row r="336" spans="20:21" s="94" customFormat="1" ht="20.100000000000001" customHeight="1" x14ac:dyDescent="0.2">
      <c r="T336" s="189"/>
      <c r="U336" s="189"/>
    </row>
    <row r="337" spans="20:21" s="94" customFormat="1" ht="20.100000000000001" customHeight="1" x14ac:dyDescent="0.2">
      <c r="T337" s="189"/>
      <c r="U337" s="189"/>
    </row>
    <row r="338" spans="20:21" s="94" customFormat="1" ht="20.100000000000001" customHeight="1" x14ac:dyDescent="0.2">
      <c r="T338" s="189"/>
      <c r="U338" s="189"/>
    </row>
    <row r="339" spans="20:21" s="94" customFormat="1" ht="20.100000000000001" customHeight="1" x14ac:dyDescent="0.2">
      <c r="T339" s="189"/>
      <c r="U339" s="189"/>
    </row>
    <row r="340" spans="20:21" s="94" customFormat="1" ht="20.100000000000001" customHeight="1" x14ac:dyDescent="0.2">
      <c r="T340" s="189"/>
      <c r="U340" s="189"/>
    </row>
    <row r="341" spans="20:21" s="94" customFormat="1" ht="20.100000000000001" customHeight="1" x14ac:dyDescent="0.2">
      <c r="T341" s="189"/>
      <c r="U341" s="189"/>
    </row>
    <row r="342" spans="20:21" s="94" customFormat="1" ht="20.100000000000001" customHeight="1" x14ac:dyDescent="0.2">
      <c r="T342" s="189"/>
      <c r="U342" s="189"/>
    </row>
    <row r="343" spans="20:21" s="94" customFormat="1" ht="20.100000000000001" customHeight="1" x14ac:dyDescent="0.2">
      <c r="T343" s="189"/>
      <c r="U343" s="189"/>
    </row>
    <row r="344" spans="20:21" s="94" customFormat="1" ht="20.100000000000001" customHeight="1" x14ac:dyDescent="0.2">
      <c r="T344" s="189"/>
      <c r="U344" s="189"/>
    </row>
    <row r="345" spans="20:21" s="94" customFormat="1" ht="20.100000000000001" customHeight="1" x14ac:dyDescent="0.2">
      <c r="T345" s="189"/>
      <c r="U345" s="189"/>
    </row>
    <row r="346" spans="20:21" s="94" customFormat="1" ht="20.100000000000001" customHeight="1" x14ac:dyDescent="0.2">
      <c r="T346" s="189"/>
      <c r="U346" s="189"/>
    </row>
    <row r="347" spans="20:21" s="94" customFormat="1" ht="20.100000000000001" customHeight="1" x14ac:dyDescent="0.2">
      <c r="T347" s="189"/>
      <c r="U347" s="189"/>
    </row>
    <row r="348" spans="20:21" s="94" customFormat="1" ht="20.100000000000001" customHeight="1" x14ac:dyDescent="0.2">
      <c r="T348" s="189"/>
      <c r="U348" s="189"/>
    </row>
    <row r="349" spans="20:21" s="94" customFormat="1" ht="20.100000000000001" customHeight="1" x14ac:dyDescent="0.2">
      <c r="T349" s="189"/>
      <c r="U349" s="189"/>
    </row>
    <row r="350" spans="20:21" s="94" customFormat="1" ht="20.100000000000001" customHeight="1" x14ac:dyDescent="0.2">
      <c r="T350" s="189"/>
      <c r="U350" s="189"/>
    </row>
    <row r="351" spans="20:21" s="94" customFormat="1" ht="20.100000000000001" customHeight="1" x14ac:dyDescent="0.2">
      <c r="T351" s="189"/>
      <c r="U351" s="189"/>
    </row>
    <row r="352" spans="20:21" s="94" customFormat="1" ht="20.100000000000001" customHeight="1" x14ac:dyDescent="0.2">
      <c r="T352" s="189"/>
      <c r="U352" s="189"/>
    </row>
    <row r="353" spans="20:21" s="94" customFormat="1" ht="20.100000000000001" customHeight="1" x14ac:dyDescent="0.2">
      <c r="T353" s="189"/>
      <c r="U353" s="189"/>
    </row>
    <row r="354" spans="20:21" s="94" customFormat="1" ht="20.100000000000001" customHeight="1" x14ac:dyDescent="0.2">
      <c r="T354" s="189"/>
      <c r="U354" s="189"/>
    </row>
    <row r="355" spans="20:21" s="94" customFormat="1" ht="20.100000000000001" customHeight="1" x14ac:dyDescent="0.2">
      <c r="T355" s="189"/>
      <c r="U355" s="189"/>
    </row>
    <row r="356" spans="20:21" s="94" customFormat="1" ht="20.100000000000001" customHeight="1" x14ac:dyDescent="0.2">
      <c r="T356" s="189"/>
      <c r="U356" s="189"/>
    </row>
    <row r="357" spans="20:21" s="94" customFormat="1" ht="20.100000000000001" customHeight="1" x14ac:dyDescent="0.2">
      <c r="T357" s="189"/>
      <c r="U357" s="189"/>
    </row>
    <row r="358" spans="20:21" s="94" customFormat="1" ht="20.100000000000001" customHeight="1" x14ac:dyDescent="0.2">
      <c r="T358" s="189"/>
      <c r="U358" s="189"/>
    </row>
    <row r="359" spans="20:21" s="94" customFormat="1" ht="20.100000000000001" customHeight="1" x14ac:dyDescent="0.2">
      <c r="T359" s="189"/>
      <c r="U359" s="189"/>
    </row>
    <row r="360" spans="20:21" s="94" customFormat="1" ht="20.100000000000001" customHeight="1" x14ac:dyDescent="0.2">
      <c r="T360" s="189"/>
      <c r="U360" s="189"/>
    </row>
    <row r="361" spans="20:21" s="94" customFormat="1" ht="20.100000000000001" customHeight="1" x14ac:dyDescent="0.2">
      <c r="T361" s="189"/>
      <c r="U361" s="189"/>
    </row>
    <row r="362" spans="20:21" s="94" customFormat="1" ht="20.100000000000001" customHeight="1" x14ac:dyDescent="0.2">
      <c r="T362" s="189"/>
      <c r="U362" s="189"/>
    </row>
    <row r="363" spans="20:21" s="94" customFormat="1" ht="20.100000000000001" customHeight="1" x14ac:dyDescent="0.2">
      <c r="T363" s="189"/>
      <c r="U363" s="189"/>
    </row>
    <row r="364" spans="20:21" s="94" customFormat="1" ht="20.100000000000001" customHeight="1" x14ac:dyDescent="0.2">
      <c r="T364" s="189"/>
      <c r="U364" s="189"/>
    </row>
    <row r="365" spans="20:21" s="94" customFormat="1" ht="20.100000000000001" customHeight="1" x14ac:dyDescent="0.2">
      <c r="T365" s="189"/>
      <c r="U365" s="189"/>
    </row>
    <row r="366" spans="20:21" s="94" customFormat="1" ht="20.100000000000001" customHeight="1" x14ac:dyDescent="0.2">
      <c r="T366" s="189"/>
      <c r="U366" s="189"/>
    </row>
    <row r="367" spans="20:21" s="94" customFormat="1" ht="20.100000000000001" customHeight="1" x14ac:dyDescent="0.2">
      <c r="T367" s="189"/>
      <c r="U367" s="189"/>
    </row>
    <row r="368" spans="20:21" s="94" customFormat="1" ht="20.100000000000001" customHeight="1" x14ac:dyDescent="0.2">
      <c r="T368" s="189"/>
      <c r="U368" s="189"/>
    </row>
    <row r="369" spans="20:21" s="94" customFormat="1" ht="20.100000000000001" customHeight="1" x14ac:dyDescent="0.2">
      <c r="T369" s="189"/>
      <c r="U369" s="189"/>
    </row>
    <row r="370" spans="20:21" s="94" customFormat="1" ht="20.100000000000001" customHeight="1" x14ac:dyDescent="0.2">
      <c r="T370" s="189"/>
      <c r="U370" s="189"/>
    </row>
    <row r="371" spans="20:21" s="94" customFormat="1" ht="20.100000000000001" customHeight="1" x14ac:dyDescent="0.2">
      <c r="T371" s="189"/>
      <c r="U371" s="189"/>
    </row>
    <row r="372" spans="20:21" s="94" customFormat="1" ht="20.100000000000001" customHeight="1" x14ac:dyDescent="0.2">
      <c r="T372" s="189"/>
      <c r="U372" s="189"/>
    </row>
    <row r="373" spans="20:21" s="94" customFormat="1" ht="20.100000000000001" customHeight="1" x14ac:dyDescent="0.2">
      <c r="T373" s="189"/>
      <c r="U373" s="189"/>
    </row>
    <row r="374" spans="20:21" s="94" customFormat="1" ht="20.100000000000001" customHeight="1" x14ac:dyDescent="0.2">
      <c r="T374" s="189"/>
      <c r="U374" s="189"/>
    </row>
    <row r="375" spans="20:21" s="94" customFormat="1" ht="20.100000000000001" customHeight="1" x14ac:dyDescent="0.2">
      <c r="T375" s="189"/>
      <c r="U375" s="189"/>
    </row>
    <row r="376" spans="20:21" s="94" customFormat="1" ht="20.100000000000001" customHeight="1" x14ac:dyDescent="0.2">
      <c r="T376" s="189"/>
      <c r="U376" s="189"/>
    </row>
    <row r="377" spans="20:21" s="94" customFormat="1" ht="20.100000000000001" customHeight="1" x14ac:dyDescent="0.2">
      <c r="T377" s="189"/>
      <c r="U377" s="189"/>
    </row>
    <row r="378" spans="20:21" s="94" customFormat="1" ht="20.100000000000001" customHeight="1" x14ac:dyDescent="0.2">
      <c r="T378" s="189"/>
      <c r="U378" s="189"/>
    </row>
    <row r="379" spans="20:21" s="94" customFormat="1" ht="20.100000000000001" customHeight="1" x14ac:dyDescent="0.2">
      <c r="T379" s="189"/>
      <c r="U379" s="189"/>
    </row>
    <row r="380" spans="20:21" s="94" customFormat="1" ht="20.100000000000001" customHeight="1" x14ac:dyDescent="0.2">
      <c r="T380" s="189"/>
      <c r="U380" s="189"/>
    </row>
    <row r="381" spans="20:21" s="94" customFormat="1" ht="20.100000000000001" customHeight="1" x14ac:dyDescent="0.2">
      <c r="T381" s="189"/>
      <c r="U381" s="189"/>
    </row>
    <row r="382" spans="20:21" s="94" customFormat="1" ht="20.100000000000001" customHeight="1" x14ac:dyDescent="0.2">
      <c r="T382" s="189"/>
      <c r="U382" s="189"/>
    </row>
    <row r="383" spans="20:21" s="94" customFormat="1" ht="20.100000000000001" customHeight="1" x14ac:dyDescent="0.2">
      <c r="T383" s="189"/>
      <c r="U383" s="189"/>
    </row>
    <row r="384" spans="20:21" s="94" customFormat="1" ht="20.100000000000001" customHeight="1" x14ac:dyDescent="0.2">
      <c r="T384" s="189"/>
      <c r="U384" s="189"/>
    </row>
    <row r="385" spans="20:21" s="94" customFormat="1" ht="20.100000000000001" customHeight="1" x14ac:dyDescent="0.2">
      <c r="T385" s="189"/>
      <c r="U385" s="189"/>
    </row>
    <row r="386" spans="20:21" s="94" customFormat="1" ht="20.100000000000001" customHeight="1" x14ac:dyDescent="0.2">
      <c r="T386" s="189"/>
      <c r="U386" s="189"/>
    </row>
    <row r="387" spans="20:21" s="94" customFormat="1" ht="20.100000000000001" customHeight="1" x14ac:dyDescent="0.2">
      <c r="T387" s="189"/>
      <c r="U387" s="189"/>
    </row>
    <row r="388" spans="20:21" s="94" customFormat="1" ht="20.100000000000001" customHeight="1" x14ac:dyDescent="0.2">
      <c r="T388" s="189"/>
      <c r="U388" s="189"/>
    </row>
    <row r="389" spans="20:21" s="94" customFormat="1" ht="20.100000000000001" customHeight="1" x14ac:dyDescent="0.2">
      <c r="T389" s="189"/>
      <c r="U389" s="189"/>
    </row>
    <row r="390" spans="20:21" s="94" customFormat="1" ht="20.100000000000001" customHeight="1" x14ac:dyDescent="0.2">
      <c r="T390" s="189"/>
      <c r="U390" s="189"/>
    </row>
    <row r="391" spans="20:21" s="94" customFormat="1" ht="20.100000000000001" customHeight="1" x14ac:dyDescent="0.2">
      <c r="T391" s="189"/>
      <c r="U391" s="189"/>
    </row>
    <row r="392" spans="20:21" s="94" customFormat="1" ht="20.100000000000001" customHeight="1" x14ac:dyDescent="0.2">
      <c r="T392" s="189"/>
      <c r="U392" s="189"/>
    </row>
    <row r="393" spans="20:21" s="94" customFormat="1" ht="20.100000000000001" customHeight="1" x14ac:dyDescent="0.2">
      <c r="T393" s="189"/>
      <c r="U393" s="189"/>
    </row>
    <row r="394" spans="20:21" s="94" customFormat="1" ht="20.100000000000001" customHeight="1" x14ac:dyDescent="0.2">
      <c r="T394" s="189"/>
      <c r="U394" s="189"/>
    </row>
    <row r="395" spans="20:21" s="94" customFormat="1" ht="20.100000000000001" customHeight="1" x14ac:dyDescent="0.2">
      <c r="T395" s="189"/>
      <c r="U395" s="189"/>
    </row>
    <row r="396" spans="20:21" s="94" customFormat="1" ht="20.100000000000001" customHeight="1" x14ac:dyDescent="0.2">
      <c r="T396" s="189"/>
      <c r="U396" s="189"/>
    </row>
    <row r="397" spans="20:21" s="94" customFormat="1" ht="20.100000000000001" customHeight="1" x14ac:dyDescent="0.2">
      <c r="T397" s="189"/>
      <c r="U397" s="189"/>
    </row>
    <row r="398" spans="20:21" s="94" customFormat="1" ht="20.100000000000001" customHeight="1" x14ac:dyDescent="0.2">
      <c r="T398" s="189"/>
      <c r="U398" s="189"/>
    </row>
    <row r="399" spans="20:21" s="94" customFormat="1" ht="20.100000000000001" customHeight="1" x14ac:dyDescent="0.2">
      <c r="T399" s="189"/>
      <c r="U399" s="189"/>
    </row>
    <row r="400" spans="20:21" s="94" customFormat="1" ht="20.100000000000001" customHeight="1" x14ac:dyDescent="0.2">
      <c r="T400" s="189"/>
      <c r="U400" s="189"/>
    </row>
    <row r="401" spans="20:21" s="94" customFormat="1" ht="20.100000000000001" customHeight="1" x14ac:dyDescent="0.2">
      <c r="T401" s="189"/>
      <c r="U401" s="189"/>
    </row>
    <row r="402" spans="20:21" s="94" customFormat="1" ht="20.100000000000001" customHeight="1" x14ac:dyDescent="0.2">
      <c r="T402" s="189"/>
      <c r="U402" s="189"/>
    </row>
    <row r="403" spans="20:21" s="94" customFormat="1" ht="20.100000000000001" customHeight="1" x14ac:dyDescent="0.2">
      <c r="T403" s="189"/>
      <c r="U403" s="189"/>
    </row>
    <row r="404" spans="20:21" s="94" customFormat="1" ht="20.100000000000001" customHeight="1" x14ac:dyDescent="0.2">
      <c r="T404" s="189"/>
      <c r="U404" s="189"/>
    </row>
    <row r="405" spans="20:21" s="94" customFormat="1" ht="20.100000000000001" customHeight="1" x14ac:dyDescent="0.2">
      <c r="T405" s="189"/>
      <c r="U405" s="189"/>
    </row>
    <row r="406" spans="20:21" s="94" customFormat="1" ht="20.100000000000001" customHeight="1" x14ac:dyDescent="0.2">
      <c r="T406" s="189"/>
      <c r="U406" s="189"/>
    </row>
    <row r="407" spans="20:21" s="94" customFormat="1" ht="20.100000000000001" customHeight="1" x14ac:dyDescent="0.2">
      <c r="T407" s="189"/>
      <c r="U407" s="189"/>
    </row>
    <row r="408" spans="20:21" s="94" customFormat="1" ht="20.100000000000001" customHeight="1" x14ac:dyDescent="0.2">
      <c r="T408" s="189"/>
      <c r="U408" s="189"/>
    </row>
    <row r="409" spans="20:21" s="94" customFormat="1" ht="20.100000000000001" customHeight="1" x14ac:dyDescent="0.2">
      <c r="T409" s="189"/>
      <c r="U409" s="189"/>
    </row>
    <row r="410" spans="20:21" s="94" customFormat="1" ht="20.100000000000001" customHeight="1" x14ac:dyDescent="0.2">
      <c r="T410" s="189"/>
      <c r="U410" s="189"/>
    </row>
    <row r="411" spans="20:21" s="94" customFormat="1" ht="20.100000000000001" customHeight="1" x14ac:dyDescent="0.2">
      <c r="T411" s="189"/>
      <c r="U411" s="189"/>
    </row>
    <row r="412" spans="20:21" s="94" customFormat="1" ht="20.100000000000001" customHeight="1" x14ac:dyDescent="0.2">
      <c r="T412" s="189"/>
      <c r="U412" s="189"/>
    </row>
    <row r="413" spans="20:21" s="94" customFormat="1" ht="20.100000000000001" customHeight="1" x14ac:dyDescent="0.2">
      <c r="T413" s="189"/>
      <c r="U413" s="189"/>
    </row>
    <row r="414" spans="20:21" s="94" customFormat="1" ht="20.100000000000001" customHeight="1" x14ac:dyDescent="0.2">
      <c r="T414" s="189"/>
      <c r="U414" s="189"/>
    </row>
    <row r="415" spans="20:21" s="94" customFormat="1" ht="20.100000000000001" customHeight="1" x14ac:dyDescent="0.2">
      <c r="T415" s="189"/>
      <c r="U415" s="189"/>
    </row>
    <row r="416" spans="20:21" s="94" customFormat="1" ht="20.100000000000001" customHeight="1" x14ac:dyDescent="0.2">
      <c r="T416" s="189"/>
      <c r="U416" s="189"/>
    </row>
    <row r="417" spans="20:21" s="94" customFormat="1" ht="20.100000000000001" customHeight="1" x14ac:dyDescent="0.2">
      <c r="T417" s="189"/>
      <c r="U417" s="189"/>
    </row>
    <row r="418" spans="20:21" s="94" customFormat="1" ht="20.100000000000001" customHeight="1" x14ac:dyDescent="0.2">
      <c r="T418" s="189"/>
      <c r="U418" s="189"/>
    </row>
    <row r="419" spans="20:21" s="94" customFormat="1" ht="20.100000000000001" customHeight="1" x14ac:dyDescent="0.2">
      <c r="T419" s="189"/>
      <c r="U419" s="189"/>
    </row>
    <row r="420" spans="20:21" s="94" customFormat="1" ht="20.100000000000001" customHeight="1" x14ac:dyDescent="0.2">
      <c r="T420" s="189"/>
      <c r="U420" s="189"/>
    </row>
    <row r="421" spans="20:21" s="94" customFormat="1" ht="20.100000000000001" customHeight="1" x14ac:dyDescent="0.2">
      <c r="T421" s="189"/>
      <c r="U421" s="189"/>
    </row>
    <row r="422" spans="20:21" s="94" customFormat="1" ht="20.100000000000001" customHeight="1" x14ac:dyDescent="0.2">
      <c r="T422" s="189"/>
      <c r="U422" s="189"/>
    </row>
    <row r="423" spans="20:21" s="94" customFormat="1" ht="20.100000000000001" customHeight="1" x14ac:dyDescent="0.2">
      <c r="T423" s="189"/>
      <c r="U423" s="189"/>
    </row>
    <row r="424" spans="20:21" s="94" customFormat="1" ht="20.100000000000001" customHeight="1" x14ac:dyDescent="0.2">
      <c r="T424" s="189"/>
      <c r="U424" s="189"/>
    </row>
    <row r="425" spans="20:21" s="94" customFormat="1" ht="20.100000000000001" customHeight="1" x14ac:dyDescent="0.2">
      <c r="T425" s="189"/>
      <c r="U425" s="189"/>
    </row>
    <row r="426" spans="20:21" s="94" customFormat="1" ht="20.100000000000001" customHeight="1" x14ac:dyDescent="0.2">
      <c r="T426" s="189"/>
      <c r="U426" s="189"/>
    </row>
    <row r="427" spans="20:21" s="94" customFormat="1" ht="20.100000000000001" customHeight="1" x14ac:dyDescent="0.2">
      <c r="T427" s="189"/>
      <c r="U427" s="189"/>
    </row>
    <row r="428" spans="20:21" s="94" customFormat="1" ht="20.100000000000001" customHeight="1" x14ac:dyDescent="0.2">
      <c r="T428" s="189"/>
      <c r="U428" s="189"/>
    </row>
    <row r="429" spans="20:21" s="94" customFormat="1" ht="20.100000000000001" customHeight="1" x14ac:dyDescent="0.2">
      <c r="T429" s="189"/>
      <c r="U429" s="189"/>
    </row>
    <row r="430" spans="20:21" s="94" customFormat="1" ht="20.100000000000001" customHeight="1" x14ac:dyDescent="0.2">
      <c r="T430" s="189"/>
      <c r="U430" s="189"/>
    </row>
    <row r="431" spans="20:21" s="94" customFormat="1" ht="20.100000000000001" customHeight="1" x14ac:dyDescent="0.2">
      <c r="T431" s="189"/>
      <c r="U431" s="189"/>
    </row>
    <row r="432" spans="20:21" s="94" customFormat="1" ht="20.100000000000001" customHeight="1" x14ac:dyDescent="0.2">
      <c r="T432" s="189"/>
      <c r="U432" s="189"/>
    </row>
    <row r="433" spans="20:21" s="94" customFormat="1" ht="20.100000000000001" customHeight="1" x14ac:dyDescent="0.2">
      <c r="T433" s="189"/>
      <c r="U433" s="189"/>
    </row>
    <row r="434" spans="20:21" s="94" customFormat="1" ht="20.100000000000001" customHeight="1" x14ac:dyDescent="0.2">
      <c r="T434" s="189"/>
      <c r="U434" s="189"/>
    </row>
    <row r="435" spans="20:21" s="94" customFormat="1" ht="20.100000000000001" customHeight="1" x14ac:dyDescent="0.2">
      <c r="T435" s="189"/>
      <c r="U435" s="189"/>
    </row>
    <row r="436" spans="20:21" s="94" customFormat="1" ht="20.100000000000001" customHeight="1" x14ac:dyDescent="0.2">
      <c r="T436" s="189"/>
      <c r="U436" s="189"/>
    </row>
    <row r="437" spans="20:21" s="94" customFormat="1" ht="20.100000000000001" customHeight="1" x14ac:dyDescent="0.2">
      <c r="T437" s="189"/>
      <c r="U437" s="189"/>
    </row>
    <row r="438" spans="20:21" s="94" customFormat="1" ht="20.100000000000001" customHeight="1" x14ac:dyDescent="0.2">
      <c r="T438" s="189"/>
      <c r="U438" s="189"/>
    </row>
    <row r="439" spans="20:21" s="94" customFormat="1" ht="20.100000000000001" customHeight="1" x14ac:dyDescent="0.2">
      <c r="T439" s="189"/>
      <c r="U439" s="189"/>
    </row>
    <row r="440" spans="20:21" s="94" customFormat="1" ht="20.100000000000001" customHeight="1" x14ac:dyDescent="0.2">
      <c r="T440" s="189"/>
      <c r="U440" s="189"/>
    </row>
    <row r="441" spans="20:21" s="94" customFormat="1" ht="20.100000000000001" customHeight="1" x14ac:dyDescent="0.2">
      <c r="T441" s="189"/>
      <c r="U441" s="189"/>
    </row>
    <row r="442" spans="20:21" s="94" customFormat="1" ht="20.100000000000001" customHeight="1" x14ac:dyDescent="0.2">
      <c r="T442" s="189"/>
      <c r="U442" s="189"/>
    </row>
    <row r="443" spans="20:21" s="94" customFormat="1" ht="20.100000000000001" customHeight="1" x14ac:dyDescent="0.2">
      <c r="T443" s="189"/>
      <c r="U443" s="189"/>
    </row>
    <row r="444" spans="20:21" s="94" customFormat="1" ht="20.100000000000001" customHeight="1" x14ac:dyDescent="0.2">
      <c r="T444" s="189"/>
      <c r="U444" s="189"/>
    </row>
    <row r="445" spans="20:21" s="94" customFormat="1" ht="20.100000000000001" customHeight="1" x14ac:dyDescent="0.2">
      <c r="T445" s="189"/>
      <c r="U445" s="189"/>
    </row>
    <row r="446" spans="20:21" s="94" customFormat="1" ht="20.100000000000001" customHeight="1" x14ac:dyDescent="0.2">
      <c r="T446" s="189"/>
      <c r="U446" s="189"/>
    </row>
    <row r="447" spans="20:21" s="94" customFormat="1" ht="20.100000000000001" customHeight="1" x14ac:dyDescent="0.2">
      <c r="T447" s="189"/>
      <c r="U447" s="189"/>
    </row>
    <row r="448" spans="20:21" s="94" customFormat="1" ht="20.100000000000001" customHeight="1" x14ac:dyDescent="0.2">
      <c r="T448" s="189"/>
      <c r="U448" s="189"/>
    </row>
    <row r="449" spans="20:21" s="94" customFormat="1" ht="20.100000000000001" customHeight="1" x14ac:dyDescent="0.2">
      <c r="T449" s="189"/>
      <c r="U449" s="189"/>
    </row>
    <row r="450" spans="20:21" s="94" customFormat="1" ht="20.100000000000001" customHeight="1" x14ac:dyDescent="0.2">
      <c r="T450" s="189"/>
      <c r="U450" s="189"/>
    </row>
    <row r="451" spans="20:21" s="94" customFormat="1" ht="20.100000000000001" customHeight="1" x14ac:dyDescent="0.2">
      <c r="T451" s="189"/>
      <c r="U451" s="189"/>
    </row>
    <row r="452" spans="20:21" s="94" customFormat="1" ht="20.100000000000001" customHeight="1" x14ac:dyDescent="0.2">
      <c r="T452" s="189"/>
      <c r="U452" s="189"/>
    </row>
    <row r="453" spans="20:21" s="94" customFormat="1" ht="20.100000000000001" customHeight="1" x14ac:dyDescent="0.2">
      <c r="T453" s="189"/>
      <c r="U453" s="189"/>
    </row>
    <row r="454" spans="20:21" s="94" customFormat="1" ht="20.100000000000001" customHeight="1" x14ac:dyDescent="0.2">
      <c r="T454" s="189"/>
      <c r="U454" s="189"/>
    </row>
    <row r="455" spans="20:21" s="94" customFormat="1" ht="20.100000000000001" customHeight="1" x14ac:dyDescent="0.2">
      <c r="T455" s="189"/>
      <c r="U455" s="189"/>
    </row>
    <row r="456" spans="20:21" s="94" customFormat="1" ht="20.100000000000001" customHeight="1" x14ac:dyDescent="0.2">
      <c r="T456" s="189"/>
      <c r="U456" s="189"/>
    </row>
    <row r="457" spans="20:21" s="94" customFormat="1" ht="20.100000000000001" customHeight="1" x14ac:dyDescent="0.2">
      <c r="T457" s="189"/>
      <c r="U457" s="189"/>
    </row>
    <row r="458" spans="20:21" s="94" customFormat="1" ht="20.100000000000001" customHeight="1" x14ac:dyDescent="0.2">
      <c r="T458" s="189"/>
      <c r="U458" s="189"/>
    </row>
    <row r="459" spans="20:21" s="94" customFormat="1" ht="20.100000000000001" customHeight="1" x14ac:dyDescent="0.2">
      <c r="T459" s="189"/>
      <c r="U459" s="189"/>
    </row>
    <row r="460" spans="20:21" s="94" customFormat="1" ht="20.100000000000001" customHeight="1" x14ac:dyDescent="0.2">
      <c r="T460" s="189"/>
      <c r="U460" s="189"/>
    </row>
    <row r="461" spans="20:21" s="94" customFormat="1" ht="20.100000000000001" customHeight="1" x14ac:dyDescent="0.2">
      <c r="T461" s="189"/>
      <c r="U461" s="189"/>
    </row>
    <row r="462" spans="20:21" s="94" customFormat="1" ht="20.100000000000001" customHeight="1" x14ac:dyDescent="0.2">
      <c r="T462" s="189"/>
      <c r="U462" s="189"/>
    </row>
    <row r="463" spans="20:21" s="94" customFormat="1" ht="20.100000000000001" customHeight="1" x14ac:dyDescent="0.2">
      <c r="T463" s="189"/>
      <c r="U463" s="189"/>
    </row>
    <row r="464" spans="20:21" s="94" customFormat="1" ht="20.100000000000001" customHeight="1" x14ac:dyDescent="0.2">
      <c r="T464" s="189"/>
      <c r="U464" s="189"/>
    </row>
    <row r="465" spans="20:21" s="94" customFormat="1" ht="20.100000000000001" customHeight="1" x14ac:dyDescent="0.2">
      <c r="T465" s="189"/>
      <c r="U465" s="189"/>
    </row>
    <row r="466" spans="20:21" s="94" customFormat="1" ht="20.100000000000001" customHeight="1" x14ac:dyDescent="0.2">
      <c r="T466" s="189"/>
      <c r="U466" s="189"/>
    </row>
    <row r="467" spans="20:21" s="94" customFormat="1" ht="20.100000000000001" customHeight="1" x14ac:dyDescent="0.2">
      <c r="T467" s="189"/>
      <c r="U467" s="189"/>
    </row>
    <row r="468" spans="20:21" s="94" customFormat="1" ht="20.100000000000001" customHeight="1" x14ac:dyDescent="0.2">
      <c r="T468" s="189"/>
      <c r="U468" s="189"/>
    </row>
    <row r="469" spans="20:21" s="94" customFormat="1" ht="20.100000000000001" customHeight="1" x14ac:dyDescent="0.2">
      <c r="T469" s="189"/>
      <c r="U469" s="189"/>
    </row>
    <row r="470" spans="20:21" s="94" customFormat="1" ht="20.100000000000001" customHeight="1" x14ac:dyDescent="0.2">
      <c r="T470" s="189"/>
      <c r="U470" s="189"/>
    </row>
    <row r="471" spans="20:21" s="94" customFormat="1" ht="20.100000000000001" customHeight="1" x14ac:dyDescent="0.2">
      <c r="T471" s="189"/>
      <c r="U471" s="189"/>
    </row>
    <row r="472" spans="20:21" s="94" customFormat="1" ht="20.100000000000001" customHeight="1" x14ac:dyDescent="0.2">
      <c r="T472" s="189"/>
      <c r="U472" s="189"/>
    </row>
    <row r="473" spans="20:21" s="94" customFormat="1" ht="20.100000000000001" customHeight="1" x14ac:dyDescent="0.2">
      <c r="T473" s="189"/>
      <c r="U473" s="189"/>
    </row>
    <row r="474" spans="20:21" s="94" customFormat="1" ht="20.100000000000001" customHeight="1" x14ac:dyDescent="0.2">
      <c r="T474" s="189"/>
      <c r="U474" s="189"/>
    </row>
    <row r="475" spans="20:21" s="94" customFormat="1" ht="20.100000000000001" customHeight="1" x14ac:dyDescent="0.2">
      <c r="T475" s="189"/>
      <c r="U475" s="189"/>
    </row>
    <row r="476" spans="20:21" s="94" customFormat="1" ht="20.100000000000001" customHeight="1" x14ac:dyDescent="0.2">
      <c r="T476" s="189"/>
      <c r="U476" s="189"/>
    </row>
    <row r="477" spans="20:21" s="94" customFormat="1" ht="20.100000000000001" customHeight="1" x14ac:dyDescent="0.2">
      <c r="T477" s="189"/>
      <c r="U477" s="189"/>
    </row>
    <row r="478" spans="20:21" s="94" customFormat="1" ht="20.100000000000001" customHeight="1" x14ac:dyDescent="0.2">
      <c r="T478" s="189"/>
      <c r="U478" s="189"/>
    </row>
    <row r="479" spans="20:21" s="94" customFormat="1" ht="20.100000000000001" customHeight="1" x14ac:dyDescent="0.2">
      <c r="T479" s="189"/>
      <c r="U479" s="189"/>
    </row>
    <row r="480" spans="20:21" s="94" customFormat="1" ht="20.100000000000001" customHeight="1" x14ac:dyDescent="0.2">
      <c r="T480" s="189"/>
      <c r="U480" s="189"/>
    </row>
    <row r="481" spans="20:21" s="94" customFormat="1" ht="20.100000000000001" customHeight="1" x14ac:dyDescent="0.2">
      <c r="T481" s="189"/>
      <c r="U481" s="189"/>
    </row>
    <row r="482" spans="20:21" s="94" customFormat="1" ht="20.100000000000001" customHeight="1" x14ac:dyDescent="0.2">
      <c r="T482" s="189"/>
      <c r="U482" s="189"/>
    </row>
    <row r="483" spans="20:21" s="94" customFormat="1" ht="20.100000000000001" customHeight="1" x14ac:dyDescent="0.2">
      <c r="T483" s="189"/>
      <c r="U483" s="189"/>
    </row>
    <row r="484" spans="20:21" s="94" customFormat="1" ht="20.100000000000001" customHeight="1" x14ac:dyDescent="0.2">
      <c r="T484" s="189"/>
      <c r="U484" s="189"/>
    </row>
    <row r="485" spans="20:21" s="94" customFormat="1" ht="20.100000000000001" customHeight="1" x14ac:dyDescent="0.2">
      <c r="T485" s="189"/>
      <c r="U485" s="189"/>
    </row>
    <row r="486" spans="20:21" s="94" customFormat="1" ht="20.100000000000001" customHeight="1" x14ac:dyDescent="0.2">
      <c r="T486" s="189"/>
      <c r="U486" s="189"/>
    </row>
    <row r="487" spans="20:21" s="94" customFormat="1" ht="20.100000000000001" customHeight="1" x14ac:dyDescent="0.2">
      <c r="T487" s="189"/>
      <c r="U487" s="189"/>
    </row>
    <row r="488" spans="20:21" s="94" customFormat="1" ht="20.100000000000001" customHeight="1" x14ac:dyDescent="0.2">
      <c r="T488" s="189"/>
      <c r="U488" s="189"/>
    </row>
    <row r="489" spans="20:21" s="94" customFormat="1" ht="20.100000000000001" customHeight="1" x14ac:dyDescent="0.2">
      <c r="T489" s="189"/>
      <c r="U489" s="189"/>
    </row>
    <row r="490" spans="20:21" s="94" customFormat="1" ht="20.100000000000001" customHeight="1" x14ac:dyDescent="0.2">
      <c r="T490" s="189"/>
      <c r="U490" s="189"/>
    </row>
    <row r="491" spans="20:21" s="94" customFormat="1" ht="20.100000000000001" customHeight="1" x14ac:dyDescent="0.2">
      <c r="T491" s="189"/>
      <c r="U491" s="189"/>
    </row>
    <row r="492" spans="20:21" s="94" customFormat="1" ht="20.100000000000001" customHeight="1" x14ac:dyDescent="0.2">
      <c r="T492" s="189"/>
      <c r="U492" s="189"/>
    </row>
    <row r="493" spans="20:21" s="94" customFormat="1" ht="20.100000000000001" customHeight="1" x14ac:dyDescent="0.2">
      <c r="T493" s="189"/>
      <c r="U493" s="189"/>
    </row>
    <row r="494" spans="20:21" s="94" customFormat="1" ht="20.100000000000001" customHeight="1" x14ac:dyDescent="0.2">
      <c r="T494" s="189"/>
      <c r="U494" s="189"/>
    </row>
    <row r="495" spans="20:21" s="94" customFormat="1" ht="20.100000000000001" customHeight="1" x14ac:dyDescent="0.2">
      <c r="T495" s="189"/>
      <c r="U495" s="189"/>
    </row>
    <row r="496" spans="20:21" s="94" customFormat="1" ht="20.100000000000001" customHeight="1" x14ac:dyDescent="0.2">
      <c r="T496" s="189"/>
      <c r="U496" s="189"/>
    </row>
    <row r="497" spans="20:21" s="94" customFormat="1" ht="20.100000000000001" customHeight="1" x14ac:dyDescent="0.2">
      <c r="T497" s="189"/>
      <c r="U497" s="189"/>
    </row>
    <row r="498" spans="20:21" s="94" customFormat="1" ht="20.100000000000001" customHeight="1" x14ac:dyDescent="0.2">
      <c r="T498" s="189"/>
      <c r="U498" s="189"/>
    </row>
    <row r="499" spans="20:21" s="94" customFormat="1" ht="20.100000000000001" customHeight="1" x14ac:dyDescent="0.2">
      <c r="T499" s="189"/>
      <c r="U499" s="189"/>
    </row>
    <row r="500" spans="20:21" s="94" customFormat="1" ht="20.100000000000001" customHeight="1" x14ac:dyDescent="0.2">
      <c r="T500" s="189"/>
      <c r="U500" s="189"/>
    </row>
    <row r="501" spans="20:21" s="94" customFormat="1" ht="20.100000000000001" customHeight="1" x14ac:dyDescent="0.2">
      <c r="T501" s="189"/>
      <c r="U501" s="189"/>
    </row>
    <row r="502" spans="20:21" s="94" customFormat="1" ht="20.100000000000001" customHeight="1" x14ac:dyDescent="0.2">
      <c r="T502" s="189"/>
      <c r="U502" s="189"/>
    </row>
    <row r="503" spans="20:21" s="94" customFormat="1" ht="20.100000000000001" customHeight="1" x14ac:dyDescent="0.2">
      <c r="T503" s="189"/>
      <c r="U503" s="189"/>
    </row>
    <row r="504" spans="20:21" s="94" customFormat="1" ht="20.100000000000001" customHeight="1" x14ac:dyDescent="0.2">
      <c r="T504" s="189"/>
      <c r="U504" s="189"/>
    </row>
    <row r="505" spans="20:21" s="94" customFormat="1" ht="20.100000000000001" customHeight="1" x14ac:dyDescent="0.2">
      <c r="T505" s="189"/>
      <c r="U505" s="189"/>
    </row>
    <row r="506" spans="20:21" s="94" customFormat="1" ht="20.100000000000001" customHeight="1" x14ac:dyDescent="0.2">
      <c r="T506" s="189"/>
      <c r="U506" s="189"/>
    </row>
    <row r="507" spans="20:21" s="94" customFormat="1" ht="20.100000000000001" customHeight="1" x14ac:dyDescent="0.2">
      <c r="T507" s="189"/>
      <c r="U507" s="189"/>
    </row>
    <row r="508" spans="20:21" s="94" customFormat="1" ht="20.100000000000001" customHeight="1" x14ac:dyDescent="0.2">
      <c r="T508" s="189"/>
      <c r="U508" s="189"/>
    </row>
    <row r="509" spans="20:21" s="94" customFormat="1" ht="20.100000000000001" customHeight="1" x14ac:dyDescent="0.2">
      <c r="T509" s="189"/>
      <c r="U509" s="189"/>
    </row>
    <row r="510" spans="20:21" s="94" customFormat="1" ht="20.100000000000001" customHeight="1" x14ac:dyDescent="0.2">
      <c r="T510" s="189"/>
      <c r="U510" s="189"/>
    </row>
    <row r="511" spans="20:21" s="94" customFormat="1" ht="20.100000000000001" customHeight="1" x14ac:dyDescent="0.2">
      <c r="T511" s="189"/>
      <c r="U511" s="189"/>
    </row>
    <row r="512" spans="20:21" s="94" customFormat="1" ht="20.100000000000001" customHeight="1" x14ac:dyDescent="0.2">
      <c r="T512" s="189"/>
      <c r="U512" s="189"/>
    </row>
    <row r="513" spans="20:21" s="94" customFormat="1" ht="20.100000000000001" customHeight="1" x14ac:dyDescent="0.2">
      <c r="T513" s="189"/>
      <c r="U513" s="189"/>
    </row>
    <row r="514" spans="20:21" s="94" customFormat="1" ht="20.100000000000001" customHeight="1" x14ac:dyDescent="0.2">
      <c r="T514" s="189"/>
      <c r="U514" s="189"/>
    </row>
    <row r="515" spans="20:21" s="94" customFormat="1" ht="20.100000000000001" customHeight="1" x14ac:dyDescent="0.2">
      <c r="T515" s="189"/>
      <c r="U515" s="189"/>
    </row>
    <row r="516" spans="20:21" s="94" customFormat="1" ht="20.100000000000001" customHeight="1" x14ac:dyDescent="0.2">
      <c r="T516" s="189"/>
      <c r="U516" s="189"/>
    </row>
    <row r="517" spans="20:21" s="94" customFormat="1" ht="20.100000000000001" customHeight="1" x14ac:dyDescent="0.2">
      <c r="T517" s="189"/>
      <c r="U517" s="189"/>
    </row>
    <row r="518" spans="20:21" s="94" customFormat="1" ht="20.100000000000001" customHeight="1" x14ac:dyDescent="0.2">
      <c r="T518" s="189"/>
      <c r="U518" s="189"/>
    </row>
    <row r="519" spans="20:21" s="94" customFormat="1" ht="20.100000000000001" customHeight="1" x14ac:dyDescent="0.2">
      <c r="T519" s="189"/>
      <c r="U519" s="189"/>
    </row>
    <row r="520" spans="20:21" s="94" customFormat="1" ht="20.100000000000001" customHeight="1" x14ac:dyDescent="0.2">
      <c r="T520" s="189"/>
      <c r="U520" s="189"/>
    </row>
    <row r="521" spans="20:21" s="94" customFormat="1" ht="20.100000000000001" customHeight="1" x14ac:dyDescent="0.2">
      <c r="T521" s="189"/>
      <c r="U521" s="189"/>
    </row>
    <row r="522" spans="20:21" s="94" customFormat="1" ht="20.100000000000001" customHeight="1" x14ac:dyDescent="0.2">
      <c r="T522" s="189"/>
      <c r="U522" s="189"/>
    </row>
    <row r="523" spans="20:21" s="94" customFormat="1" ht="20.100000000000001" customHeight="1" x14ac:dyDescent="0.2">
      <c r="T523" s="189"/>
      <c r="U523" s="189"/>
    </row>
    <row r="524" spans="20:21" s="94" customFormat="1" ht="20.100000000000001" customHeight="1" x14ac:dyDescent="0.2">
      <c r="T524" s="189"/>
      <c r="U524" s="189"/>
    </row>
    <row r="525" spans="20:21" s="94" customFormat="1" ht="20.100000000000001" customHeight="1" x14ac:dyDescent="0.2">
      <c r="T525" s="189"/>
      <c r="U525" s="189"/>
    </row>
    <row r="526" spans="20:21" s="94" customFormat="1" ht="20.100000000000001" customHeight="1" x14ac:dyDescent="0.2">
      <c r="T526" s="189"/>
      <c r="U526" s="189"/>
    </row>
    <row r="527" spans="20:21" s="94" customFormat="1" ht="20.100000000000001" customHeight="1" x14ac:dyDescent="0.2">
      <c r="T527" s="189"/>
      <c r="U527" s="189"/>
    </row>
    <row r="528" spans="20:21" s="94" customFormat="1" ht="20.100000000000001" customHeight="1" x14ac:dyDescent="0.2">
      <c r="T528" s="189"/>
      <c r="U528" s="189"/>
    </row>
    <row r="529" spans="20:21" s="94" customFormat="1" ht="20.100000000000001" customHeight="1" x14ac:dyDescent="0.2">
      <c r="T529" s="189"/>
      <c r="U529" s="189"/>
    </row>
    <row r="530" spans="20:21" s="94" customFormat="1" ht="20.100000000000001" customHeight="1" x14ac:dyDescent="0.2">
      <c r="T530" s="189"/>
      <c r="U530" s="189"/>
    </row>
    <row r="531" spans="20:21" s="94" customFormat="1" ht="20.100000000000001" customHeight="1" x14ac:dyDescent="0.2">
      <c r="T531" s="189"/>
      <c r="U531" s="189"/>
    </row>
    <row r="532" spans="20:21" s="94" customFormat="1" ht="20.100000000000001" customHeight="1" x14ac:dyDescent="0.2">
      <c r="T532" s="189"/>
      <c r="U532" s="189"/>
    </row>
    <row r="533" spans="20:21" s="94" customFormat="1" ht="20.100000000000001" customHeight="1" x14ac:dyDescent="0.2">
      <c r="T533" s="189"/>
      <c r="U533" s="189"/>
    </row>
    <row r="534" spans="20:21" s="94" customFormat="1" ht="20.100000000000001" customHeight="1" x14ac:dyDescent="0.2">
      <c r="T534" s="189"/>
      <c r="U534" s="189"/>
    </row>
    <row r="535" spans="20:21" s="94" customFormat="1" ht="20.100000000000001" customHeight="1" x14ac:dyDescent="0.2">
      <c r="T535" s="189"/>
      <c r="U535" s="189"/>
    </row>
    <row r="536" spans="20:21" s="94" customFormat="1" ht="20.100000000000001" customHeight="1" x14ac:dyDescent="0.2">
      <c r="T536" s="189"/>
      <c r="U536" s="189"/>
    </row>
    <row r="537" spans="20:21" s="94" customFormat="1" ht="20.100000000000001" customHeight="1" x14ac:dyDescent="0.2">
      <c r="T537" s="189"/>
      <c r="U537" s="189"/>
    </row>
    <row r="538" spans="20:21" s="94" customFormat="1" ht="20.100000000000001" customHeight="1" x14ac:dyDescent="0.2">
      <c r="T538" s="189"/>
      <c r="U538" s="189"/>
    </row>
    <row r="539" spans="20:21" s="94" customFormat="1" ht="20.100000000000001" customHeight="1" x14ac:dyDescent="0.2">
      <c r="T539" s="189"/>
      <c r="U539" s="189"/>
    </row>
    <row r="540" spans="20:21" s="94" customFormat="1" ht="20.100000000000001" customHeight="1" x14ac:dyDescent="0.2">
      <c r="T540" s="189"/>
      <c r="U540" s="189"/>
    </row>
    <row r="541" spans="20:21" s="94" customFormat="1" ht="20.100000000000001" customHeight="1" x14ac:dyDescent="0.2">
      <c r="T541" s="189"/>
      <c r="U541" s="189"/>
    </row>
    <row r="542" spans="20:21" s="94" customFormat="1" ht="20.100000000000001" customHeight="1" x14ac:dyDescent="0.2">
      <c r="T542" s="189"/>
      <c r="U542" s="189"/>
    </row>
    <row r="543" spans="20:21" s="94" customFormat="1" ht="20.100000000000001" customHeight="1" x14ac:dyDescent="0.2">
      <c r="T543" s="189"/>
      <c r="U543" s="189"/>
    </row>
    <row r="544" spans="20:21" s="94" customFormat="1" ht="20.100000000000001" customHeight="1" x14ac:dyDescent="0.2">
      <c r="T544" s="189"/>
      <c r="U544" s="189"/>
    </row>
    <row r="545" spans="20:21" s="94" customFormat="1" ht="20.100000000000001" customHeight="1" x14ac:dyDescent="0.2">
      <c r="T545" s="189"/>
      <c r="U545" s="189"/>
    </row>
    <row r="546" spans="20:21" s="94" customFormat="1" ht="20.100000000000001" customHeight="1" x14ac:dyDescent="0.2">
      <c r="T546" s="189"/>
      <c r="U546" s="189"/>
    </row>
    <row r="547" spans="20:21" s="94" customFormat="1" ht="20.100000000000001" customHeight="1" x14ac:dyDescent="0.2">
      <c r="T547" s="189"/>
      <c r="U547" s="189"/>
    </row>
    <row r="548" spans="20:21" s="94" customFormat="1" ht="20.100000000000001" customHeight="1" x14ac:dyDescent="0.2">
      <c r="T548" s="189"/>
      <c r="U548" s="189"/>
    </row>
    <row r="549" spans="20:21" s="94" customFormat="1" ht="20.100000000000001" customHeight="1" x14ac:dyDescent="0.2">
      <c r="T549" s="189"/>
      <c r="U549" s="189"/>
    </row>
    <row r="550" spans="20:21" s="94" customFormat="1" ht="20.100000000000001" customHeight="1" x14ac:dyDescent="0.2">
      <c r="T550" s="189"/>
      <c r="U550" s="189"/>
    </row>
    <row r="551" spans="20:21" s="94" customFormat="1" ht="20.100000000000001" customHeight="1" x14ac:dyDescent="0.2">
      <c r="T551" s="189"/>
      <c r="U551" s="189"/>
    </row>
    <row r="552" spans="20:21" s="94" customFormat="1" ht="20.100000000000001" customHeight="1" x14ac:dyDescent="0.2">
      <c r="T552" s="189"/>
      <c r="U552" s="189"/>
    </row>
    <row r="553" spans="20:21" s="94" customFormat="1" ht="20.100000000000001" customHeight="1" x14ac:dyDescent="0.2">
      <c r="T553" s="189"/>
      <c r="U553" s="189"/>
    </row>
    <row r="554" spans="20:21" s="94" customFormat="1" ht="20.100000000000001" customHeight="1" x14ac:dyDescent="0.2">
      <c r="T554" s="189"/>
      <c r="U554" s="189"/>
    </row>
    <row r="555" spans="20:21" s="94" customFormat="1" ht="20.100000000000001" customHeight="1" x14ac:dyDescent="0.2">
      <c r="T555" s="189"/>
      <c r="U555" s="189"/>
    </row>
    <row r="556" spans="20:21" s="94" customFormat="1" ht="20.100000000000001" customHeight="1" x14ac:dyDescent="0.2">
      <c r="T556" s="189"/>
      <c r="U556" s="189"/>
    </row>
    <row r="557" spans="20:21" s="94" customFormat="1" ht="20.100000000000001" customHeight="1" x14ac:dyDescent="0.2">
      <c r="T557" s="189"/>
      <c r="U557" s="189"/>
    </row>
    <row r="558" spans="20:21" s="94" customFormat="1" ht="20.100000000000001" customHeight="1" x14ac:dyDescent="0.2">
      <c r="T558" s="189"/>
      <c r="U558" s="189"/>
    </row>
    <row r="559" spans="20:21" s="94" customFormat="1" ht="20.100000000000001" customHeight="1" x14ac:dyDescent="0.2">
      <c r="T559" s="189"/>
      <c r="U559" s="189"/>
    </row>
    <row r="560" spans="20:21" s="94" customFormat="1" ht="20.100000000000001" customHeight="1" x14ac:dyDescent="0.2">
      <c r="T560" s="189"/>
      <c r="U560" s="189"/>
    </row>
    <row r="561" spans="20:21" s="94" customFormat="1" ht="20.100000000000001" customHeight="1" x14ac:dyDescent="0.2">
      <c r="T561" s="189"/>
      <c r="U561" s="189"/>
    </row>
    <row r="562" spans="20:21" s="94" customFormat="1" ht="20.100000000000001" customHeight="1" x14ac:dyDescent="0.2">
      <c r="T562" s="189"/>
      <c r="U562" s="189"/>
    </row>
    <row r="563" spans="20:21" s="94" customFormat="1" ht="20.100000000000001" customHeight="1" x14ac:dyDescent="0.2">
      <c r="T563" s="189"/>
      <c r="U563" s="189"/>
    </row>
    <row r="564" spans="20:21" s="94" customFormat="1" ht="20.100000000000001" customHeight="1" x14ac:dyDescent="0.2">
      <c r="T564" s="189"/>
      <c r="U564" s="189"/>
    </row>
    <row r="565" spans="20:21" s="94" customFormat="1" ht="20.100000000000001" customHeight="1" x14ac:dyDescent="0.2">
      <c r="T565" s="189"/>
      <c r="U565" s="189"/>
    </row>
    <row r="566" spans="20:21" s="94" customFormat="1" ht="20.100000000000001" customHeight="1" x14ac:dyDescent="0.2">
      <c r="T566" s="189"/>
      <c r="U566" s="189"/>
    </row>
    <row r="567" spans="20:21" s="94" customFormat="1" ht="20.100000000000001" customHeight="1" x14ac:dyDescent="0.2">
      <c r="T567" s="189"/>
      <c r="U567" s="189"/>
    </row>
    <row r="568" spans="20:21" s="94" customFormat="1" ht="20.100000000000001" customHeight="1" x14ac:dyDescent="0.2">
      <c r="T568" s="189"/>
      <c r="U568" s="189"/>
    </row>
    <row r="569" spans="20:21" s="94" customFormat="1" ht="20.100000000000001" customHeight="1" x14ac:dyDescent="0.2">
      <c r="T569" s="189"/>
      <c r="U569" s="189"/>
    </row>
    <row r="570" spans="20:21" s="94" customFormat="1" ht="20.100000000000001" customHeight="1" x14ac:dyDescent="0.2">
      <c r="T570" s="189"/>
      <c r="U570" s="189"/>
    </row>
    <row r="571" spans="20:21" s="94" customFormat="1" ht="20.100000000000001" customHeight="1" x14ac:dyDescent="0.2">
      <c r="T571" s="189"/>
      <c r="U571" s="189"/>
    </row>
    <row r="572" spans="20:21" s="94" customFormat="1" ht="20.100000000000001" customHeight="1" x14ac:dyDescent="0.2">
      <c r="T572" s="189"/>
      <c r="U572" s="189"/>
    </row>
    <row r="573" spans="20:21" s="94" customFormat="1" ht="20.100000000000001" customHeight="1" x14ac:dyDescent="0.2">
      <c r="T573" s="189"/>
      <c r="U573" s="189"/>
    </row>
    <row r="574" spans="20:21" s="94" customFormat="1" ht="20.100000000000001" customHeight="1" x14ac:dyDescent="0.2">
      <c r="T574" s="189"/>
      <c r="U574" s="189"/>
    </row>
    <row r="575" spans="20:21" s="94" customFormat="1" ht="20.100000000000001" customHeight="1" x14ac:dyDescent="0.2">
      <c r="T575" s="189"/>
      <c r="U575" s="189"/>
    </row>
    <row r="576" spans="20:21" s="94" customFormat="1" ht="20.100000000000001" customHeight="1" x14ac:dyDescent="0.2">
      <c r="T576" s="189"/>
      <c r="U576" s="189"/>
    </row>
    <row r="577" spans="20:21" s="94" customFormat="1" ht="20.100000000000001" customHeight="1" x14ac:dyDescent="0.2">
      <c r="T577" s="189"/>
      <c r="U577" s="189"/>
    </row>
    <row r="578" spans="20:21" s="94" customFormat="1" ht="20.100000000000001" customHeight="1" x14ac:dyDescent="0.2">
      <c r="T578" s="189"/>
      <c r="U578" s="189"/>
    </row>
    <row r="579" spans="20:21" s="94" customFormat="1" ht="20.100000000000001" customHeight="1" x14ac:dyDescent="0.2">
      <c r="T579" s="189"/>
      <c r="U579" s="189"/>
    </row>
    <row r="580" spans="20:21" s="94" customFormat="1" ht="20.100000000000001" customHeight="1" x14ac:dyDescent="0.2">
      <c r="T580" s="189"/>
      <c r="U580" s="189"/>
    </row>
    <row r="581" spans="20:21" s="94" customFormat="1" ht="20.100000000000001" customHeight="1" x14ac:dyDescent="0.2">
      <c r="T581" s="189"/>
      <c r="U581" s="189"/>
    </row>
    <row r="582" spans="20:21" s="94" customFormat="1" ht="20.100000000000001" customHeight="1" x14ac:dyDescent="0.2">
      <c r="T582" s="189"/>
      <c r="U582" s="189"/>
    </row>
    <row r="583" spans="20:21" s="94" customFormat="1" ht="20.100000000000001" customHeight="1" x14ac:dyDescent="0.2">
      <c r="T583" s="189"/>
      <c r="U583" s="189"/>
    </row>
    <row r="584" spans="20:21" s="94" customFormat="1" ht="20.100000000000001" customHeight="1" x14ac:dyDescent="0.2">
      <c r="T584" s="189"/>
      <c r="U584" s="189"/>
    </row>
    <row r="585" spans="20:21" s="94" customFormat="1" ht="20.100000000000001" customHeight="1" x14ac:dyDescent="0.2">
      <c r="T585" s="189"/>
      <c r="U585" s="189"/>
    </row>
    <row r="586" spans="20:21" s="94" customFormat="1" ht="20.100000000000001" customHeight="1" x14ac:dyDescent="0.2">
      <c r="T586" s="189"/>
      <c r="U586" s="189"/>
    </row>
    <row r="587" spans="20:21" s="94" customFormat="1" ht="20.100000000000001" customHeight="1" x14ac:dyDescent="0.2">
      <c r="T587" s="189"/>
      <c r="U587" s="189"/>
    </row>
    <row r="588" spans="20:21" s="94" customFormat="1" ht="20.100000000000001" customHeight="1" x14ac:dyDescent="0.2">
      <c r="T588" s="189"/>
      <c r="U588" s="189"/>
    </row>
    <row r="589" spans="20:21" s="94" customFormat="1" ht="20.100000000000001" customHeight="1" x14ac:dyDescent="0.2">
      <c r="T589" s="189"/>
      <c r="U589" s="189"/>
    </row>
    <row r="590" spans="20:21" s="94" customFormat="1" ht="20.100000000000001" customHeight="1" x14ac:dyDescent="0.2">
      <c r="T590" s="189"/>
      <c r="U590" s="189"/>
    </row>
    <row r="591" spans="20:21" s="94" customFormat="1" ht="20.100000000000001" customHeight="1" x14ac:dyDescent="0.2">
      <c r="T591" s="189"/>
      <c r="U591" s="189"/>
    </row>
    <row r="592" spans="20:21" s="94" customFormat="1" ht="20.100000000000001" customHeight="1" x14ac:dyDescent="0.2">
      <c r="T592" s="189"/>
      <c r="U592" s="189"/>
    </row>
    <row r="593" spans="20:21" s="94" customFormat="1" ht="20.100000000000001" customHeight="1" x14ac:dyDescent="0.2">
      <c r="T593" s="189"/>
      <c r="U593" s="189"/>
    </row>
    <row r="594" spans="20:21" s="94" customFormat="1" ht="20.100000000000001" customHeight="1" x14ac:dyDescent="0.2">
      <c r="T594" s="189"/>
      <c r="U594" s="189"/>
    </row>
    <row r="595" spans="20:21" s="94" customFormat="1" ht="20.100000000000001" customHeight="1" x14ac:dyDescent="0.2">
      <c r="T595" s="189"/>
      <c r="U595" s="189"/>
    </row>
    <row r="596" spans="20:21" s="94" customFormat="1" ht="20.100000000000001" customHeight="1" x14ac:dyDescent="0.2">
      <c r="T596" s="189"/>
      <c r="U596" s="189"/>
    </row>
    <row r="597" spans="20:21" s="94" customFormat="1" ht="20.100000000000001" customHeight="1" x14ac:dyDescent="0.2">
      <c r="T597" s="189"/>
      <c r="U597" s="189"/>
    </row>
    <row r="598" spans="20:21" s="94" customFormat="1" ht="20.100000000000001" customHeight="1" x14ac:dyDescent="0.2">
      <c r="T598" s="189"/>
      <c r="U598" s="189"/>
    </row>
    <row r="599" spans="20:21" s="94" customFormat="1" ht="20.100000000000001" customHeight="1" x14ac:dyDescent="0.2">
      <c r="T599" s="189"/>
      <c r="U599" s="189"/>
    </row>
    <row r="600" spans="20:21" s="94" customFormat="1" ht="20.100000000000001" customHeight="1" x14ac:dyDescent="0.2">
      <c r="T600" s="189"/>
      <c r="U600" s="189"/>
    </row>
    <row r="601" spans="20:21" s="94" customFormat="1" ht="20.100000000000001" customHeight="1" x14ac:dyDescent="0.2">
      <c r="T601" s="189"/>
      <c r="U601" s="189"/>
    </row>
    <row r="602" spans="20:21" s="94" customFormat="1" ht="20.100000000000001" customHeight="1" x14ac:dyDescent="0.2">
      <c r="T602" s="189"/>
      <c r="U602" s="189"/>
    </row>
    <row r="603" spans="20:21" s="94" customFormat="1" ht="20.100000000000001" customHeight="1" x14ac:dyDescent="0.2">
      <c r="T603" s="189"/>
      <c r="U603" s="189"/>
    </row>
    <row r="604" spans="20:21" s="94" customFormat="1" ht="20.100000000000001" customHeight="1" x14ac:dyDescent="0.2">
      <c r="T604" s="189"/>
      <c r="U604" s="189"/>
    </row>
    <row r="605" spans="20:21" s="94" customFormat="1" ht="20.100000000000001" customHeight="1" x14ac:dyDescent="0.2">
      <c r="T605" s="189"/>
      <c r="U605" s="189"/>
    </row>
    <row r="606" spans="20:21" s="94" customFormat="1" ht="20.100000000000001" customHeight="1" x14ac:dyDescent="0.2">
      <c r="T606" s="189"/>
      <c r="U606" s="189"/>
    </row>
    <row r="607" spans="20:21" s="94" customFormat="1" ht="20.100000000000001" customHeight="1" x14ac:dyDescent="0.2">
      <c r="T607" s="189"/>
      <c r="U607" s="189"/>
    </row>
    <row r="608" spans="20:21" s="94" customFormat="1" ht="20.100000000000001" customHeight="1" x14ac:dyDescent="0.2">
      <c r="T608" s="189"/>
      <c r="U608" s="189"/>
    </row>
    <row r="609" spans="20:21" s="94" customFormat="1" ht="20.100000000000001" customHeight="1" x14ac:dyDescent="0.2">
      <c r="T609" s="189"/>
      <c r="U609" s="189"/>
    </row>
    <row r="610" spans="20:21" s="94" customFormat="1" ht="20.100000000000001" customHeight="1" x14ac:dyDescent="0.2">
      <c r="T610" s="189"/>
      <c r="U610" s="189"/>
    </row>
    <row r="611" spans="20:21" s="94" customFormat="1" ht="20.100000000000001" customHeight="1" x14ac:dyDescent="0.2">
      <c r="T611" s="189"/>
      <c r="U611" s="189"/>
    </row>
    <row r="612" spans="20:21" s="94" customFormat="1" ht="20.100000000000001" customHeight="1" x14ac:dyDescent="0.2">
      <c r="T612" s="189"/>
      <c r="U612" s="189"/>
    </row>
    <row r="613" spans="20:21" s="94" customFormat="1" ht="20.100000000000001" customHeight="1" x14ac:dyDescent="0.2">
      <c r="T613" s="189"/>
      <c r="U613" s="189"/>
    </row>
    <row r="614" spans="20:21" s="94" customFormat="1" ht="20.100000000000001" customHeight="1" x14ac:dyDescent="0.2">
      <c r="T614" s="189"/>
      <c r="U614" s="189"/>
    </row>
    <row r="615" spans="20:21" s="94" customFormat="1" ht="20.100000000000001" customHeight="1" x14ac:dyDescent="0.2">
      <c r="T615" s="189"/>
      <c r="U615" s="189"/>
    </row>
    <row r="616" spans="20:21" s="94" customFormat="1" ht="20.100000000000001" customHeight="1" x14ac:dyDescent="0.2">
      <c r="T616" s="189"/>
      <c r="U616" s="189"/>
    </row>
    <row r="617" spans="20:21" s="94" customFormat="1" ht="20.100000000000001" customHeight="1" x14ac:dyDescent="0.2">
      <c r="T617" s="189"/>
      <c r="U617" s="189"/>
    </row>
    <row r="618" spans="20:21" s="94" customFormat="1" ht="20.100000000000001" customHeight="1" x14ac:dyDescent="0.2">
      <c r="T618" s="189"/>
      <c r="U618" s="189"/>
    </row>
    <row r="619" spans="20:21" s="94" customFormat="1" ht="20.100000000000001" customHeight="1" x14ac:dyDescent="0.2">
      <c r="T619" s="189"/>
      <c r="U619" s="189"/>
    </row>
    <row r="620" spans="20:21" s="94" customFormat="1" ht="20.100000000000001" customHeight="1" x14ac:dyDescent="0.2">
      <c r="T620" s="189"/>
      <c r="U620" s="189"/>
    </row>
    <row r="621" spans="20:21" s="94" customFormat="1" ht="20.100000000000001" customHeight="1" x14ac:dyDescent="0.2">
      <c r="T621" s="189"/>
      <c r="U621" s="189"/>
    </row>
    <row r="622" spans="20:21" s="94" customFormat="1" ht="20.100000000000001" customHeight="1" x14ac:dyDescent="0.2">
      <c r="T622" s="189"/>
      <c r="U622" s="189"/>
    </row>
    <row r="623" spans="20:21" s="94" customFormat="1" ht="20.100000000000001" customHeight="1" x14ac:dyDescent="0.2">
      <c r="T623" s="189"/>
      <c r="U623" s="189"/>
    </row>
    <row r="624" spans="20:21" s="94" customFormat="1" ht="20.100000000000001" customHeight="1" x14ac:dyDescent="0.2">
      <c r="T624" s="189"/>
      <c r="U624" s="189"/>
    </row>
    <row r="625" spans="20:21" s="94" customFormat="1" ht="20.100000000000001" customHeight="1" x14ac:dyDescent="0.2">
      <c r="T625" s="189"/>
      <c r="U625" s="189"/>
    </row>
    <row r="626" spans="20:21" s="94" customFormat="1" ht="20.100000000000001" customHeight="1" x14ac:dyDescent="0.2">
      <c r="T626" s="189"/>
      <c r="U626" s="189"/>
    </row>
    <row r="627" spans="20:21" s="94" customFormat="1" ht="20.100000000000001" customHeight="1" x14ac:dyDescent="0.2">
      <c r="T627" s="189"/>
      <c r="U627" s="189"/>
    </row>
    <row r="628" spans="20:21" s="94" customFormat="1" ht="20.100000000000001" customHeight="1" x14ac:dyDescent="0.2">
      <c r="T628" s="189"/>
      <c r="U628" s="189"/>
    </row>
    <row r="629" spans="20:21" s="94" customFormat="1" ht="20.100000000000001" customHeight="1" x14ac:dyDescent="0.2">
      <c r="T629" s="189"/>
      <c r="U629" s="189"/>
    </row>
    <row r="630" spans="20:21" s="94" customFormat="1" ht="20.100000000000001" customHeight="1" x14ac:dyDescent="0.2">
      <c r="T630" s="189"/>
      <c r="U630" s="189"/>
    </row>
    <row r="631" spans="20:21" s="94" customFormat="1" ht="20.100000000000001" customHeight="1" x14ac:dyDescent="0.2">
      <c r="T631" s="189"/>
      <c r="U631" s="189"/>
    </row>
    <row r="632" spans="20:21" s="94" customFormat="1" ht="20.100000000000001" customHeight="1" x14ac:dyDescent="0.2">
      <c r="T632" s="189"/>
      <c r="U632" s="189"/>
    </row>
    <row r="633" spans="20:21" s="94" customFormat="1" ht="20.100000000000001" customHeight="1" x14ac:dyDescent="0.2">
      <c r="T633" s="189"/>
      <c r="U633" s="189"/>
    </row>
    <row r="634" spans="20:21" s="94" customFormat="1" ht="20.100000000000001" customHeight="1" x14ac:dyDescent="0.2">
      <c r="T634" s="189"/>
      <c r="U634" s="189"/>
    </row>
    <row r="635" spans="20:21" s="94" customFormat="1" ht="20.100000000000001" customHeight="1" x14ac:dyDescent="0.2">
      <c r="T635" s="189"/>
      <c r="U635" s="189"/>
    </row>
    <row r="636" spans="20:21" s="94" customFormat="1" ht="20.100000000000001" customHeight="1" x14ac:dyDescent="0.2">
      <c r="T636" s="189"/>
      <c r="U636" s="189"/>
    </row>
    <row r="637" spans="20:21" s="94" customFormat="1" ht="20.100000000000001" customHeight="1" x14ac:dyDescent="0.2">
      <c r="T637" s="189"/>
      <c r="U637" s="189"/>
    </row>
    <row r="638" spans="20:21" s="94" customFormat="1" ht="20.100000000000001" customHeight="1" x14ac:dyDescent="0.2">
      <c r="T638" s="189"/>
      <c r="U638" s="189"/>
    </row>
    <row r="639" spans="20:21" s="94" customFormat="1" ht="20.100000000000001" customHeight="1" x14ac:dyDescent="0.2">
      <c r="T639" s="189"/>
      <c r="U639" s="189"/>
    </row>
    <row r="640" spans="20:21" s="94" customFormat="1" ht="20.100000000000001" customHeight="1" x14ac:dyDescent="0.2">
      <c r="T640" s="189"/>
      <c r="U640" s="189"/>
    </row>
    <row r="641" spans="20:21" s="94" customFormat="1" ht="20.100000000000001" customHeight="1" x14ac:dyDescent="0.2">
      <c r="T641" s="189"/>
      <c r="U641" s="189"/>
    </row>
    <row r="642" spans="20:21" s="94" customFormat="1" ht="20.100000000000001" customHeight="1" x14ac:dyDescent="0.2">
      <c r="T642" s="189"/>
      <c r="U642" s="189"/>
    </row>
    <row r="643" spans="20:21" s="94" customFormat="1" ht="20.100000000000001" customHeight="1" x14ac:dyDescent="0.2">
      <c r="T643" s="189"/>
      <c r="U643" s="189"/>
    </row>
    <row r="644" spans="20:21" s="94" customFormat="1" ht="20.100000000000001" customHeight="1" x14ac:dyDescent="0.2">
      <c r="T644" s="189"/>
      <c r="U644" s="189"/>
    </row>
    <row r="645" spans="20:21" s="94" customFormat="1" ht="20.100000000000001" customHeight="1" x14ac:dyDescent="0.2">
      <c r="T645" s="189"/>
      <c r="U645" s="189"/>
    </row>
    <row r="646" spans="20:21" s="94" customFormat="1" ht="20.100000000000001" customHeight="1" x14ac:dyDescent="0.2">
      <c r="T646" s="189"/>
      <c r="U646" s="189"/>
    </row>
    <row r="647" spans="20:21" s="94" customFormat="1" ht="20.100000000000001" customHeight="1" x14ac:dyDescent="0.2">
      <c r="T647" s="189"/>
      <c r="U647" s="189"/>
    </row>
    <row r="648" spans="20:21" s="94" customFormat="1" ht="20.100000000000001" customHeight="1" x14ac:dyDescent="0.2">
      <c r="T648" s="189"/>
      <c r="U648" s="189"/>
    </row>
    <row r="649" spans="20:21" s="94" customFormat="1" ht="20.100000000000001" customHeight="1" x14ac:dyDescent="0.2">
      <c r="T649" s="189"/>
      <c r="U649" s="189"/>
    </row>
    <row r="650" spans="20:21" s="94" customFormat="1" ht="20.100000000000001" customHeight="1" x14ac:dyDescent="0.2">
      <c r="T650" s="189"/>
      <c r="U650" s="189"/>
    </row>
    <row r="651" spans="20:21" s="94" customFormat="1" ht="20.100000000000001" customHeight="1" x14ac:dyDescent="0.2">
      <c r="T651" s="189"/>
      <c r="U651" s="189"/>
    </row>
    <row r="652" spans="20:21" s="94" customFormat="1" ht="20.100000000000001" customHeight="1" x14ac:dyDescent="0.2">
      <c r="T652" s="189"/>
      <c r="U652" s="189"/>
    </row>
    <row r="653" spans="20:21" s="94" customFormat="1" ht="20.100000000000001" customHeight="1" x14ac:dyDescent="0.2">
      <c r="T653" s="189"/>
      <c r="U653" s="189"/>
    </row>
    <row r="654" spans="20:21" s="94" customFormat="1" ht="20.100000000000001" customHeight="1" x14ac:dyDescent="0.2">
      <c r="T654" s="189"/>
      <c r="U654" s="189"/>
    </row>
    <row r="655" spans="20:21" s="94" customFormat="1" ht="20.100000000000001" customHeight="1" x14ac:dyDescent="0.2">
      <c r="T655" s="189"/>
      <c r="U655" s="189"/>
    </row>
    <row r="656" spans="20:21" s="94" customFormat="1" ht="20.100000000000001" customHeight="1" x14ac:dyDescent="0.2">
      <c r="T656" s="189"/>
      <c r="U656" s="189"/>
    </row>
    <row r="657" spans="20:21" s="94" customFormat="1" ht="20.100000000000001" customHeight="1" x14ac:dyDescent="0.2">
      <c r="T657" s="189"/>
      <c r="U657" s="189"/>
    </row>
    <row r="658" spans="20:21" s="94" customFormat="1" ht="20.100000000000001" customHeight="1" x14ac:dyDescent="0.2">
      <c r="T658" s="189"/>
      <c r="U658" s="189"/>
    </row>
    <row r="659" spans="20:21" s="94" customFormat="1" ht="20.100000000000001" customHeight="1" x14ac:dyDescent="0.2">
      <c r="T659" s="189"/>
      <c r="U659" s="189"/>
    </row>
    <row r="660" spans="20:21" s="94" customFormat="1" ht="20.100000000000001" customHeight="1" x14ac:dyDescent="0.2">
      <c r="T660" s="189"/>
      <c r="U660" s="189"/>
    </row>
    <row r="661" spans="20:21" s="94" customFormat="1" ht="20.100000000000001" customHeight="1" x14ac:dyDescent="0.2">
      <c r="T661" s="189"/>
      <c r="U661" s="189"/>
    </row>
    <row r="662" spans="20:21" s="94" customFormat="1" ht="20.100000000000001" customHeight="1" x14ac:dyDescent="0.2">
      <c r="T662" s="189"/>
      <c r="U662" s="189"/>
    </row>
    <row r="663" spans="20:21" s="94" customFormat="1" ht="20.100000000000001" customHeight="1" x14ac:dyDescent="0.2">
      <c r="T663" s="189"/>
      <c r="U663" s="189"/>
    </row>
    <row r="664" spans="20:21" s="94" customFormat="1" ht="20.100000000000001" customHeight="1" x14ac:dyDescent="0.2">
      <c r="T664" s="189"/>
      <c r="U664" s="189"/>
    </row>
    <row r="665" spans="20:21" s="94" customFormat="1" ht="20.100000000000001" customHeight="1" x14ac:dyDescent="0.2">
      <c r="T665" s="189"/>
      <c r="U665" s="189"/>
    </row>
    <row r="666" spans="20:21" s="94" customFormat="1" ht="20.100000000000001" customHeight="1" x14ac:dyDescent="0.2">
      <c r="T666" s="189"/>
      <c r="U666" s="189"/>
    </row>
    <row r="667" spans="20:21" s="94" customFormat="1" ht="20.100000000000001" customHeight="1" x14ac:dyDescent="0.2">
      <c r="T667" s="189"/>
      <c r="U667" s="189"/>
    </row>
    <row r="668" spans="20:21" s="94" customFormat="1" ht="20.100000000000001" customHeight="1" x14ac:dyDescent="0.2">
      <c r="T668" s="189"/>
      <c r="U668" s="189"/>
    </row>
    <row r="669" spans="20:21" s="94" customFormat="1" ht="20.100000000000001" customHeight="1" x14ac:dyDescent="0.2">
      <c r="T669" s="189"/>
      <c r="U669" s="189"/>
    </row>
    <row r="670" spans="20:21" s="94" customFormat="1" ht="20.100000000000001" customHeight="1" x14ac:dyDescent="0.2">
      <c r="T670" s="189"/>
      <c r="U670" s="189"/>
    </row>
    <row r="671" spans="20:21" s="94" customFormat="1" ht="20.100000000000001" customHeight="1" x14ac:dyDescent="0.2">
      <c r="T671" s="189"/>
      <c r="U671" s="189"/>
    </row>
    <row r="672" spans="20:21" s="94" customFormat="1" ht="20.100000000000001" customHeight="1" x14ac:dyDescent="0.2">
      <c r="T672" s="189"/>
      <c r="U672" s="189"/>
    </row>
    <row r="673" spans="20:21" s="94" customFormat="1" ht="20.100000000000001" customHeight="1" x14ac:dyDescent="0.2">
      <c r="T673" s="189"/>
      <c r="U673" s="189"/>
    </row>
    <row r="674" spans="20:21" s="94" customFormat="1" ht="20.100000000000001" customHeight="1" x14ac:dyDescent="0.2">
      <c r="T674" s="189"/>
      <c r="U674" s="189"/>
    </row>
    <row r="675" spans="20:21" s="94" customFormat="1" ht="20.100000000000001" customHeight="1" x14ac:dyDescent="0.2">
      <c r="T675" s="189"/>
      <c r="U675" s="189"/>
    </row>
    <row r="676" spans="20:21" s="94" customFormat="1" ht="20.100000000000001" customHeight="1" x14ac:dyDescent="0.2">
      <c r="T676" s="189"/>
      <c r="U676" s="189"/>
    </row>
    <row r="677" spans="20:21" s="94" customFormat="1" ht="20.100000000000001" customHeight="1" x14ac:dyDescent="0.2">
      <c r="T677" s="189"/>
      <c r="U677" s="189"/>
    </row>
    <row r="678" spans="20:21" s="94" customFormat="1" ht="20.100000000000001" customHeight="1" x14ac:dyDescent="0.2">
      <c r="T678" s="189"/>
      <c r="U678" s="189"/>
    </row>
    <row r="679" spans="20:21" s="94" customFormat="1" ht="20.100000000000001" customHeight="1" x14ac:dyDescent="0.2">
      <c r="T679" s="189"/>
      <c r="U679" s="189"/>
    </row>
    <row r="680" spans="20:21" s="94" customFormat="1" ht="20.100000000000001" customHeight="1" x14ac:dyDescent="0.2">
      <c r="T680" s="189"/>
      <c r="U680" s="189"/>
    </row>
    <row r="681" spans="20:21" s="94" customFormat="1" ht="20.100000000000001" customHeight="1" x14ac:dyDescent="0.2">
      <c r="T681" s="189"/>
      <c r="U681" s="189"/>
    </row>
    <row r="682" spans="20:21" s="94" customFormat="1" ht="20.100000000000001" customHeight="1" x14ac:dyDescent="0.2">
      <c r="T682" s="189"/>
      <c r="U682" s="189"/>
    </row>
    <row r="683" spans="20:21" s="94" customFormat="1" ht="20.100000000000001" customHeight="1" x14ac:dyDescent="0.2">
      <c r="T683" s="189"/>
      <c r="U683" s="189"/>
    </row>
    <row r="684" spans="20:21" s="94" customFormat="1" ht="20.100000000000001" customHeight="1" x14ac:dyDescent="0.2">
      <c r="T684" s="189"/>
      <c r="U684" s="189"/>
    </row>
    <row r="685" spans="20:21" s="94" customFormat="1" ht="20.100000000000001" customHeight="1" x14ac:dyDescent="0.2">
      <c r="T685" s="189"/>
      <c r="U685" s="189"/>
    </row>
    <row r="686" spans="20:21" s="94" customFormat="1" ht="20.100000000000001" customHeight="1" x14ac:dyDescent="0.2">
      <c r="T686" s="189"/>
      <c r="U686" s="189"/>
    </row>
    <row r="687" spans="20:21" s="94" customFormat="1" ht="20.100000000000001" customHeight="1" x14ac:dyDescent="0.2">
      <c r="T687" s="189"/>
      <c r="U687" s="189"/>
    </row>
    <row r="688" spans="20:21" s="94" customFormat="1" ht="20.100000000000001" customHeight="1" x14ac:dyDescent="0.2">
      <c r="T688" s="189"/>
      <c r="U688" s="189"/>
    </row>
    <row r="689" spans="20:21" s="94" customFormat="1" ht="20.100000000000001" customHeight="1" x14ac:dyDescent="0.2">
      <c r="T689" s="189"/>
      <c r="U689" s="189"/>
    </row>
    <row r="690" spans="20:21" s="94" customFormat="1" ht="20.100000000000001" customHeight="1" x14ac:dyDescent="0.2">
      <c r="T690" s="189"/>
      <c r="U690" s="189"/>
    </row>
    <row r="691" spans="20:21" s="94" customFormat="1" ht="20.100000000000001" customHeight="1" x14ac:dyDescent="0.2">
      <c r="T691" s="189"/>
      <c r="U691" s="189"/>
    </row>
    <row r="692" spans="20:21" s="94" customFormat="1" ht="20.100000000000001" customHeight="1" x14ac:dyDescent="0.2">
      <c r="T692" s="189"/>
      <c r="U692" s="189"/>
    </row>
    <row r="693" spans="20:21" s="94" customFormat="1" ht="20.100000000000001" customHeight="1" x14ac:dyDescent="0.2">
      <c r="T693" s="189"/>
      <c r="U693" s="189"/>
    </row>
    <row r="694" spans="20:21" s="94" customFormat="1" ht="20.100000000000001" customHeight="1" x14ac:dyDescent="0.2">
      <c r="T694" s="189"/>
      <c r="U694" s="189"/>
    </row>
    <row r="695" spans="20:21" s="94" customFormat="1" ht="20.100000000000001" customHeight="1" x14ac:dyDescent="0.2">
      <c r="T695" s="189"/>
      <c r="U695" s="189"/>
    </row>
    <row r="696" spans="20:21" s="94" customFormat="1" ht="20.100000000000001" customHeight="1" x14ac:dyDescent="0.2">
      <c r="T696" s="189"/>
      <c r="U696" s="189"/>
    </row>
    <row r="697" spans="20:21" s="94" customFormat="1" ht="20.100000000000001" customHeight="1" x14ac:dyDescent="0.2">
      <c r="T697" s="189"/>
      <c r="U697" s="189"/>
    </row>
    <row r="698" spans="20:21" s="94" customFormat="1" ht="20.100000000000001" customHeight="1" x14ac:dyDescent="0.2">
      <c r="T698" s="189"/>
      <c r="U698" s="189"/>
    </row>
    <row r="699" spans="20:21" s="94" customFormat="1" ht="20.100000000000001" customHeight="1" x14ac:dyDescent="0.2">
      <c r="T699" s="189"/>
      <c r="U699" s="189"/>
    </row>
    <row r="700" spans="20:21" s="94" customFormat="1" ht="20.100000000000001" customHeight="1" x14ac:dyDescent="0.2">
      <c r="T700" s="189"/>
      <c r="U700" s="189"/>
    </row>
    <row r="701" spans="20:21" s="94" customFormat="1" ht="20.100000000000001" customHeight="1" x14ac:dyDescent="0.2">
      <c r="T701" s="189"/>
      <c r="U701" s="189"/>
    </row>
    <row r="702" spans="20:21" s="94" customFormat="1" ht="20.100000000000001" customHeight="1" x14ac:dyDescent="0.2">
      <c r="T702" s="189"/>
      <c r="U702" s="189"/>
    </row>
    <row r="703" spans="20:21" s="94" customFormat="1" ht="20.100000000000001" customHeight="1" x14ac:dyDescent="0.2">
      <c r="T703" s="189"/>
      <c r="U703" s="189"/>
    </row>
    <row r="704" spans="20:21" s="94" customFormat="1" ht="20.100000000000001" customHeight="1" x14ac:dyDescent="0.2">
      <c r="T704" s="189"/>
      <c r="U704" s="189"/>
    </row>
    <row r="705" spans="20:21" s="94" customFormat="1" ht="20.100000000000001" customHeight="1" x14ac:dyDescent="0.2">
      <c r="T705" s="189"/>
      <c r="U705" s="189"/>
    </row>
    <row r="706" spans="20:21" s="94" customFormat="1" ht="20.100000000000001" customHeight="1" x14ac:dyDescent="0.2">
      <c r="T706" s="189"/>
      <c r="U706" s="189"/>
    </row>
    <row r="707" spans="20:21" s="94" customFormat="1" ht="20.100000000000001" customHeight="1" x14ac:dyDescent="0.2">
      <c r="T707" s="189"/>
      <c r="U707" s="189"/>
    </row>
    <row r="708" spans="20:21" s="94" customFormat="1" ht="20.100000000000001" customHeight="1" x14ac:dyDescent="0.2">
      <c r="T708" s="189"/>
      <c r="U708" s="189"/>
    </row>
    <row r="709" spans="20:21" s="94" customFormat="1" ht="20.100000000000001" customHeight="1" x14ac:dyDescent="0.2">
      <c r="T709" s="189"/>
      <c r="U709" s="189"/>
    </row>
    <row r="710" spans="20:21" s="94" customFormat="1" ht="20.100000000000001" customHeight="1" x14ac:dyDescent="0.2">
      <c r="T710" s="189"/>
      <c r="U710" s="189"/>
    </row>
    <row r="711" spans="20:21" s="94" customFormat="1" ht="20.100000000000001" customHeight="1" x14ac:dyDescent="0.2">
      <c r="T711" s="189"/>
      <c r="U711" s="189"/>
    </row>
    <row r="712" spans="20:21" s="94" customFormat="1" ht="20.100000000000001" customHeight="1" x14ac:dyDescent="0.2">
      <c r="T712" s="189"/>
      <c r="U712" s="189"/>
    </row>
    <row r="713" spans="20:21" s="94" customFormat="1" ht="20.100000000000001" customHeight="1" x14ac:dyDescent="0.2">
      <c r="T713" s="189"/>
      <c r="U713" s="189"/>
    </row>
    <row r="714" spans="20:21" s="94" customFormat="1" ht="20.100000000000001" customHeight="1" x14ac:dyDescent="0.2">
      <c r="T714" s="189"/>
      <c r="U714" s="189"/>
    </row>
    <row r="715" spans="20:21" s="94" customFormat="1" ht="20.100000000000001" customHeight="1" x14ac:dyDescent="0.2">
      <c r="T715" s="189"/>
      <c r="U715" s="189"/>
    </row>
    <row r="716" spans="20:21" s="94" customFormat="1" ht="20.100000000000001" customHeight="1" x14ac:dyDescent="0.2">
      <c r="T716" s="189"/>
      <c r="U716" s="189"/>
    </row>
    <row r="717" spans="20:21" s="94" customFormat="1" ht="20.100000000000001" customHeight="1" x14ac:dyDescent="0.2">
      <c r="T717" s="189"/>
      <c r="U717" s="189"/>
    </row>
    <row r="718" spans="20:21" s="94" customFormat="1" ht="20.100000000000001" customHeight="1" x14ac:dyDescent="0.2">
      <c r="T718" s="189"/>
      <c r="U718" s="189"/>
    </row>
    <row r="719" spans="20:21" s="94" customFormat="1" ht="20.100000000000001" customHeight="1" x14ac:dyDescent="0.2">
      <c r="T719" s="189"/>
      <c r="U719" s="189"/>
    </row>
    <row r="720" spans="20:21" s="94" customFormat="1" ht="20.100000000000001" customHeight="1" x14ac:dyDescent="0.2">
      <c r="T720" s="189"/>
      <c r="U720" s="189"/>
    </row>
    <row r="721" spans="20:21" s="94" customFormat="1" ht="20.100000000000001" customHeight="1" x14ac:dyDescent="0.2">
      <c r="T721" s="189"/>
      <c r="U721" s="189"/>
    </row>
    <row r="722" spans="20:21" s="94" customFormat="1" ht="20.100000000000001" customHeight="1" x14ac:dyDescent="0.2">
      <c r="T722" s="189"/>
      <c r="U722" s="189"/>
    </row>
    <row r="723" spans="20:21" s="94" customFormat="1" ht="20.100000000000001" customHeight="1" x14ac:dyDescent="0.2">
      <c r="T723" s="189"/>
      <c r="U723" s="189"/>
    </row>
    <row r="724" spans="20:21" s="94" customFormat="1" ht="20.100000000000001" customHeight="1" x14ac:dyDescent="0.2">
      <c r="T724" s="189"/>
      <c r="U724" s="189"/>
    </row>
    <row r="725" spans="20:21" s="94" customFormat="1" ht="20.100000000000001" customHeight="1" x14ac:dyDescent="0.2">
      <c r="T725" s="189"/>
      <c r="U725" s="189"/>
    </row>
    <row r="726" spans="20:21" s="94" customFormat="1" ht="20.100000000000001" customHeight="1" x14ac:dyDescent="0.2">
      <c r="T726" s="189"/>
      <c r="U726" s="189"/>
    </row>
    <row r="727" spans="20:21" s="94" customFormat="1" ht="20.100000000000001" customHeight="1" x14ac:dyDescent="0.2">
      <c r="T727" s="189"/>
      <c r="U727" s="189"/>
    </row>
    <row r="728" spans="20:21" s="94" customFormat="1" ht="20.100000000000001" customHeight="1" x14ac:dyDescent="0.2">
      <c r="T728" s="189"/>
      <c r="U728" s="189"/>
    </row>
    <row r="729" spans="20:21" s="94" customFormat="1" ht="20.100000000000001" customHeight="1" x14ac:dyDescent="0.2">
      <c r="T729" s="189"/>
      <c r="U729" s="189"/>
    </row>
    <row r="730" spans="20:21" s="94" customFormat="1" ht="20.100000000000001" customHeight="1" x14ac:dyDescent="0.2">
      <c r="T730" s="189"/>
      <c r="U730" s="189"/>
    </row>
    <row r="731" spans="20:21" s="94" customFormat="1" ht="20.100000000000001" customHeight="1" x14ac:dyDescent="0.2">
      <c r="T731" s="189"/>
      <c r="U731" s="189"/>
    </row>
    <row r="732" spans="20:21" s="94" customFormat="1" ht="20.100000000000001" customHeight="1" x14ac:dyDescent="0.2">
      <c r="T732" s="189"/>
      <c r="U732" s="189"/>
    </row>
    <row r="733" spans="20:21" s="94" customFormat="1" ht="20.100000000000001" customHeight="1" x14ac:dyDescent="0.2">
      <c r="T733" s="189"/>
      <c r="U733" s="189"/>
    </row>
    <row r="734" spans="20:21" s="94" customFormat="1" ht="20.100000000000001" customHeight="1" x14ac:dyDescent="0.2">
      <c r="T734" s="189"/>
      <c r="U734" s="189"/>
    </row>
    <row r="735" spans="20:21" s="94" customFormat="1" ht="20.100000000000001" customHeight="1" x14ac:dyDescent="0.2">
      <c r="T735" s="189"/>
      <c r="U735" s="189"/>
    </row>
    <row r="736" spans="20:21" s="94" customFormat="1" ht="20.100000000000001" customHeight="1" x14ac:dyDescent="0.2">
      <c r="T736" s="189"/>
      <c r="U736" s="189"/>
    </row>
    <row r="737" spans="20:21" s="94" customFormat="1" ht="20.100000000000001" customHeight="1" x14ac:dyDescent="0.2">
      <c r="T737" s="189"/>
      <c r="U737" s="189"/>
    </row>
    <row r="738" spans="20:21" s="94" customFormat="1" ht="20.100000000000001" customHeight="1" x14ac:dyDescent="0.2">
      <c r="T738" s="189"/>
      <c r="U738" s="189"/>
    </row>
    <row r="739" spans="20:21" s="94" customFormat="1" ht="20.100000000000001" customHeight="1" x14ac:dyDescent="0.2">
      <c r="T739" s="189"/>
      <c r="U739" s="189"/>
    </row>
    <row r="740" spans="20:21" s="94" customFormat="1" ht="20.100000000000001" customHeight="1" x14ac:dyDescent="0.2">
      <c r="T740" s="189"/>
      <c r="U740" s="189"/>
    </row>
    <row r="741" spans="20:21" s="94" customFormat="1" ht="20.100000000000001" customHeight="1" x14ac:dyDescent="0.2">
      <c r="T741" s="189"/>
      <c r="U741" s="189"/>
    </row>
    <row r="742" spans="20:21" s="94" customFormat="1" ht="20.100000000000001" customHeight="1" x14ac:dyDescent="0.2">
      <c r="T742" s="189"/>
      <c r="U742" s="189"/>
    </row>
    <row r="743" spans="20:21" s="94" customFormat="1" ht="20.100000000000001" customHeight="1" x14ac:dyDescent="0.2">
      <c r="T743" s="189"/>
      <c r="U743" s="189"/>
    </row>
    <row r="744" spans="20:21" s="94" customFormat="1" ht="20.100000000000001" customHeight="1" x14ac:dyDescent="0.2">
      <c r="T744" s="189"/>
      <c r="U744" s="189"/>
    </row>
    <row r="745" spans="20:21" s="94" customFormat="1" ht="20.100000000000001" customHeight="1" x14ac:dyDescent="0.2">
      <c r="T745" s="189"/>
      <c r="U745" s="189"/>
    </row>
    <row r="746" spans="20:21" s="94" customFormat="1" ht="20.100000000000001" customHeight="1" x14ac:dyDescent="0.2">
      <c r="T746" s="189"/>
      <c r="U746" s="189"/>
    </row>
    <row r="747" spans="20:21" s="94" customFormat="1" ht="20.100000000000001" customHeight="1" x14ac:dyDescent="0.2">
      <c r="T747" s="189"/>
      <c r="U747" s="189"/>
    </row>
    <row r="748" spans="20:21" s="94" customFormat="1" ht="20.100000000000001" customHeight="1" x14ac:dyDescent="0.2">
      <c r="T748" s="189"/>
      <c r="U748" s="189"/>
    </row>
    <row r="749" spans="20:21" s="94" customFormat="1" ht="20.100000000000001" customHeight="1" x14ac:dyDescent="0.2">
      <c r="T749" s="189"/>
      <c r="U749" s="189"/>
    </row>
    <row r="750" spans="20:21" s="94" customFormat="1" ht="20.100000000000001" customHeight="1" x14ac:dyDescent="0.2">
      <c r="T750" s="189"/>
      <c r="U750" s="189"/>
    </row>
    <row r="751" spans="20:21" s="94" customFormat="1" ht="20.100000000000001" customHeight="1" x14ac:dyDescent="0.2">
      <c r="T751" s="189"/>
      <c r="U751" s="189"/>
    </row>
    <row r="752" spans="20:21" s="94" customFormat="1" ht="20.100000000000001" customHeight="1" x14ac:dyDescent="0.2">
      <c r="T752" s="189"/>
      <c r="U752" s="189"/>
    </row>
    <row r="753" spans="20:21" s="94" customFormat="1" ht="20.100000000000001" customHeight="1" x14ac:dyDescent="0.2">
      <c r="T753" s="189"/>
      <c r="U753" s="189"/>
    </row>
    <row r="754" spans="20:21" s="94" customFormat="1" ht="20.100000000000001" customHeight="1" x14ac:dyDescent="0.2">
      <c r="T754" s="189"/>
      <c r="U754" s="189"/>
    </row>
    <row r="755" spans="20:21" s="94" customFormat="1" ht="20.100000000000001" customHeight="1" x14ac:dyDescent="0.2">
      <c r="T755" s="189"/>
      <c r="U755" s="189"/>
    </row>
    <row r="756" spans="20:21" s="94" customFormat="1" ht="20.100000000000001" customHeight="1" x14ac:dyDescent="0.2">
      <c r="T756" s="189"/>
      <c r="U756" s="189"/>
    </row>
    <row r="757" spans="20:21" s="94" customFormat="1" ht="20.100000000000001" customHeight="1" x14ac:dyDescent="0.2">
      <c r="T757" s="189"/>
      <c r="U757" s="189"/>
    </row>
    <row r="758" spans="20:21" s="94" customFormat="1" ht="20.100000000000001" customHeight="1" x14ac:dyDescent="0.2">
      <c r="T758" s="189"/>
      <c r="U758" s="189"/>
    </row>
    <row r="759" spans="20:21" s="94" customFormat="1" ht="20.100000000000001" customHeight="1" x14ac:dyDescent="0.2">
      <c r="T759" s="189"/>
      <c r="U759" s="189"/>
    </row>
    <row r="760" spans="20:21" s="94" customFormat="1" ht="20.100000000000001" customHeight="1" x14ac:dyDescent="0.2">
      <c r="T760" s="189"/>
      <c r="U760" s="189"/>
    </row>
    <row r="761" spans="20:21" s="94" customFormat="1" ht="20.100000000000001" customHeight="1" x14ac:dyDescent="0.2">
      <c r="T761" s="189"/>
      <c r="U761" s="189"/>
    </row>
    <row r="762" spans="20:21" s="94" customFormat="1" ht="20.100000000000001" customHeight="1" x14ac:dyDescent="0.2">
      <c r="T762" s="189"/>
      <c r="U762" s="189"/>
    </row>
    <row r="763" spans="20:21" s="94" customFormat="1" ht="20.100000000000001" customHeight="1" x14ac:dyDescent="0.2">
      <c r="T763" s="189"/>
      <c r="U763" s="189"/>
    </row>
    <row r="764" spans="20:21" s="94" customFormat="1" ht="20.100000000000001" customHeight="1" x14ac:dyDescent="0.2">
      <c r="T764" s="189"/>
      <c r="U764" s="189"/>
    </row>
    <row r="765" spans="20:21" s="94" customFormat="1" ht="20.100000000000001" customHeight="1" x14ac:dyDescent="0.2">
      <c r="T765" s="189"/>
      <c r="U765" s="189"/>
    </row>
    <row r="766" spans="20:21" s="94" customFormat="1" ht="20.100000000000001" customHeight="1" x14ac:dyDescent="0.2">
      <c r="T766" s="189"/>
      <c r="U766" s="189"/>
    </row>
    <row r="767" spans="20:21" s="94" customFormat="1" ht="20.100000000000001" customHeight="1" x14ac:dyDescent="0.2">
      <c r="T767" s="189"/>
      <c r="U767" s="189"/>
    </row>
    <row r="768" spans="20:21" s="94" customFormat="1" ht="20.100000000000001" customHeight="1" x14ac:dyDescent="0.2">
      <c r="T768" s="189"/>
      <c r="U768" s="189"/>
    </row>
    <row r="769" spans="20:21" s="94" customFormat="1" ht="20.100000000000001" customHeight="1" x14ac:dyDescent="0.2">
      <c r="T769" s="189"/>
      <c r="U769" s="189"/>
    </row>
    <row r="770" spans="20:21" s="94" customFormat="1" ht="20.100000000000001" customHeight="1" x14ac:dyDescent="0.2">
      <c r="T770" s="189"/>
      <c r="U770" s="189"/>
    </row>
    <row r="771" spans="20:21" s="94" customFormat="1" ht="20.100000000000001" customHeight="1" x14ac:dyDescent="0.2">
      <c r="T771" s="189"/>
      <c r="U771" s="189"/>
    </row>
    <row r="772" spans="20:21" s="94" customFormat="1" ht="20.100000000000001" customHeight="1" x14ac:dyDescent="0.2">
      <c r="T772" s="189"/>
      <c r="U772" s="189"/>
    </row>
    <row r="773" spans="20:21" s="94" customFormat="1" ht="20.100000000000001" customHeight="1" x14ac:dyDescent="0.2">
      <c r="T773" s="189"/>
      <c r="U773" s="189"/>
    </row>
    <row r="774" spans="20:21" s="94" customFormat="1" ht="20.100000000000001" customHeight="1" x14ac:dyDescent="0.2">
      <c r="T774" s="189"/>
      <c r="U774" s="189"/>
    </row>
    <row r="775" spans="20:21" s="94" customFormat="1" ht="20.100000000000001" customHeight="1" x14ac:dyDescent="0.2">
      <c r="T775" s="189"/>
      <c r="U775" s="189"/>
    </row>
    <row r="776" spans="20:21" s="94" customFormat="1" ht="20.100000000000001" customHeight="1" x14ac:dyDescent="0.2">
      <c r="T776" s="189"/>
      <c r="U776" s="189"/>
    </row>
    <row r="777" spans="20:21" s="94" customFormat="1" ht="20.100000000000001" customHeight="1" x14ac:dyDescent="0.2">
      <c r="T777" s="189"/>
      <c r="U777" s="189"/>
    </row>
    <row r="778" spans="20:21" s="94" customFormat="1" ht="20.100000000000001" customHeight="1" x14ac:dyDescent="0.2">
      <c r="T778" s="189"/>
      <c r="U778" s="189"/>
    </row>
    <row r="779" spans="20:21" s="94" customFormat="1" ht="20.100000000000001" customHeight="1" x14ac:dyDescent="0.2">
      <c r="T779" s="189"/>
      <c r="U779" s="189"/>
    </row>
    <row r="780" spans="20:21" s="94" customFormat="1" ht="20.100000000000001" customHeight="1" x14ac:dyDescent="0.2">
      <c r="T780" s="189"/>
      <c r="U780" s="189"/>
    </row>
    <row r="781" spans="20:21" s="94" customFormat="1" ht="20.100000000000001" customHeight="1" x14ac:dyDescent="0.2">
      <c r="T781" s="189"/>
      <c r="U781" s="189"/>
    </row>
    <row r="782" spans="20:21" s="94" customFormat="1" ht="20.100000000000001" customHeight="1" x14ac:dyDescent="0.2">
      <c r="T782" s="189"/>
      <c r="U782" s="189"/>
    </row>
    <row r="783" spans="20:21" s="94" customFormat="1" ht="20.100000000000001" customHeight="1" x14ac:dyDescent="0.2">
      <c r="T783" s="189"/>
      <c r="U783" s="189"/>
    </row>
    <row r="784" spans="20:21" s="94" customFormat="1" ht="20.100000000000001" customHeight="1" x14ac:dyDescent="0.2">
      <c r="T784" s="189"/>
      <c r="U784" s="189"/>
    </row>
    <row r="785" spans="20:21" s="94" customFormat="1" ht="20.100000000000001" customHeight="1" x14ac:dyDescent="0.2">
      <c r="T785" s="189"/>
      <c r="U785" s="189"/>
    </row>
    <row r="786" spans="20:21" s="94" customFormat="1" ht="20.100000000000001" customHeight="1" x14ac:dyDescent="0.2">
      <c r="T786" s="189"/>
      <c r="U786" s="189"/>
    </row>
    <row r="787" spans="20:21" s="94" customFormat="1" ht="20.100000000000001" customHeight="1" x14ac:dyDescent="0.2">
      <c r="T787" s="189"/>
      <c r="U787" s="189"/>
    </row>
    <row r="788" spans="20:21" s="94" customFormat="1" ht="20.100000000000001" customHeight="1" x14ac:dyDescent="0.2">
      <c r="T788" s="189"/>
      <c r="U788" s="189"/>
    </row>
    <row r="789" spans="20:21" s="94" customFormat="1" ht="20.100000000000001" customHeight="1" x14ac:dyDescent="0.2">
      <c r="T789" s="189"/>
      <c r="U789" s="189"/>
    </row>
    <row r="790" spans="20:21" s="94" customFormat="1" ht="20.100000000000001" customHeight="1" x14ac:dyDescent="0.2">
      <c r="T790" s="189"/>
      <c r="U790" s="189"/>
    </row>
    <row r="791" spans="20:21" s="94" customFormat="1" ht="20.100000000000001" customHeight="1" x14ac:dyDescent="0.2">
      <c r="T791" s="189"/>
      <c r="U791" s="189"/>
    </row>
    <row r="792" spans="20:21" s="94" customFormat="1" ht="20.100000000000001" customHeight="1" x14ac:dyDescent="0.2">
      <c r="T792" s="189"/>
      <c r="U792" s="189"/>
    </row>
    <row r="793" spans="20:21" s="94" customFormat="1" ht="20.100000000000001" customHeight="1" x14ac:dyDescent="0.2">
      <c r="T793" s="189"/>
      <c r="U793" s="189"/>
    </row>
    <row r="794" spans="20:21" s="94" customFormat="1" ht="20.100000000000001" customHeight="1" x14ac:dyDescent="0.2">
      <c r="T794" s="189"/>
      <c r="U794" s="189"/>
    </row>
    <row r="795" spans="20:21" s="94" customFormat="1" ht="20.100000000000001" customHeight="1" x14ac:dyDescent="0.2">
      <c r="T795" s="189"/>
      <c r="U795" s="189"/>
    </row>
    <row r="796" spans="20:21" s="94" customFormat="1" ht="20.100000000000001" customHeight="1" x14ac:dyDescent="0.2">
      <c r="T796" s="189"/>
      <c r="U796" s="189"/>
    </row>
    <row r="797" spans="20:21" s="94" customFormat="1" ht="20.100000000000001" customHeight="1" x14ac:dyDescent="0.2">
      <c r="T797" s="189"/>
      <c r="U797" s="189"/>
    </row>
    <row r="798" spans="20:21" s="94" customFormat="1" ht="20.100000000000001" customHeight="1" x14ac:dyDescent="0.2">
      <c r="T798" s="189"/>
      <c r="U798" s="189"/>
    </row>
    <row r="799" spans="20:21" s="94" customFormat="1" ht="20.100000000000001" customHeight="1" x14ac:dyDescent="0.2">
      <c r="T799" s="189"/>
      <c r="U799" s="189"/>
    </row>
    <row r="800" spans="20:21" s="94" customFormat="1" ht="20.100000000000001" customHeight="1" x14ac:dyDescent="0.2">
      <c r="T800" s="189"/>
      <c r="U800" s="189"/>
    </row>
    <row r="801" spans="20:21" s="94" customFormat="1" ht="20.100000000000001" customHeight="1" x14ac:dyDescent="0.2">
      <c r="T801" s="189"/>
      <c r="U801" s="189"/>
    </row>
    <row r="802" spans="20:21" s="94" customFormat="1" ht="20.100000000000001" customHeight="1" x14ac:dyDescent="0.2">
      <c r="T802" s="189"/>
      <c r="U802" s="189"/>
    </row>
    <row r="803" spans="20:21" s="94" customFormat="1" ht="20.100000000000001" customHeight="1" x14ac:dyDescent="0.2">
      <c r="T803" s="189"/>
      <c r="U803" s="189"/>
    </row>
    <row r="804" spans="20:21" s="94" customFormat="1" ht="20.100000000000001" customHeight="1" x14ac:dyDescent="0.2">
      <c r="T804" s="189"/>
      <c r="U804" s="189"/>
    </row>
    <row r="805" spans="20:21" s="94" customFormat="1" ht="20.100000000000001" customHeight="1" x14ac:dyDescent="0.2">
      <c r="T805" s="189"/>
      <c r="U805" s="189"/>
    </row>
    <row r="806" spans="20:21" s="94" customFormat="1" ht="20.100000000000001" customHeight="1" x14ac:dyDescent="0.2">
      <c r="T806" s="189"/>
      <c r="U806" s="189"/>
    </row>
    <row r="807" spans="20:21" s="94" customFormat="1" ht="20.100000000000001" customHeight="1" x14ac:dyDescent="0.2">
      <c r="T807" s="189"/>
      <c r="U807" s="189"/>
    </row>
    <row r="808" spans="20:21" s="94" customFormat="1" ht="20.100000000000001" customHeight="1" x14ac:dyDescent="0.2">
      <c r="T808" s="189"/>
      <c r="U808" s="189"/>
    </row>
    <row r="809" spans="20:21" s="94" customFormat="1" ht="20.100000000000001" customHeight="1" x14ac:dyDescent="0.2">
      <c r="T809" s="189"/>
      <c r="U809" s="189"/>
    </row>
    <row r="810" spans="20:21" s="94" customFormat="1" ht="20.100000000000001" customHeight="1" x14ac:dyDescent="0.2">
      <c r="T810" s="189"/>
      <c r="U810" s="189"/>
    </row>
    <row r="811" spans="20:21" s="94" customFormat="1" ht="20.100000000000001" customHeight="1" x14ac:dyDescent="0.2">
      <c r="T811" s="189"/>
      <c r="U811" s="189"/>
    </row>
    <row r="812" spans="20:21" s="94" customFormat="1" ht="20.100000000000001" customHeight="1" x14ac:dyDescent="0.2">
      <c r="T812" s="189"/>
      <c r="U812" s="189"/>
    </row>
    <row r="813" spans="20:21" s="94" customFormat="1" ht="20.100000000000001" customHeight="1" x14ac:dyDescent="0.2">
      <c r="T813" s="189"/>
      <c r="U813" s="189"/>
    </row>
    <row r="814" spans="20:21" s="94" customFormat="1" ht="20.100000000000001" customHeight="1" x14ac:dyDescent="0.2">
      <c r="T814" s="189"/>
      <c r="U814" s="189"/>
    </row>
    <row r="815" spans="20:21" s="94" customFormat="1" ht="20.100000000000001" customHeight="1" x14ac:dyDescent="0.2">
      <c r="T815" s="189"/>
      <c r="U815" s="189"/>
    </row>
    <row r="816" spans="20:21" s="94" customFormat="1" ht="20.100000000000001" customHeight="1" x14ac:dyDescent="0.2">
      <c r="T816" s="189"/>
      <c r="U816" s="189"/>
    </row>
    <row r="817" spans="20:21" s="94" customFormat="1" ht="20.100000000000001" customHeight="1" x14ac:dyDescent="0.2">
      <c r="T817" s="189"/>
      <c r="U817" s="189"/>
    </row>
    <row r="818" spans="20:21" s="94" customFormat="1" ht="20.100000000000001" customHeight="1" x14ac:dyDescent="0.2">
      <c r="T818" s="189"/>
      <c r="U818" s="189"/>
    </row>
    <row r="819" spans="20:21" s="94" customFormat="1" ht="20.100000000000001" customHeight="1" x14ac:dyDescent="0.2">
      <c r="T819" s="189"/>
      <c r="U819" s="189"/>
    </row>
    <row r="820" spans="20:21" s="94" customFormat="1" ht="20.100000000000001" customHeight="1" x14ac:dyDescent="0.2">
      <c r="T820" s="189"/>
      <c r="U820" s="189"/>
    </row>
    <row r="821" spans="20:21" s="94" customFormat="1" ht="20.100000000000001" customHeight="1" x14ac:dyDescent="0.2">
      <c r="T821" s="189"/>
      <c r="U821" s="189"/>
    </row>
    <row r="822" spans="20:21" s="94" customFormat="1" ht="20.100000000000001" customHeight="1" x14ac:dyDescent="0.2">
      <c r="T822" s="189"/>
      <c r="U822" s="189"/>
    </row>
    <row r="823" spans="20:21" s="94" customFormat="1" ht="20.100000000000001" customHeight="1" x14ac:dyDescent="0.2">
      <c r="T823" s="189"/>
      <c r="U823" s="189"/>
    </row>
    <row r="824" spans="20:21" s="94" customFormat="1" ht="20.100000000000001" customHeight="1" x14ac:dyDescent="0.2">
      <c r="T824" s="189"/>
      <c r="U824" s="189"/>
    </row>
    <row r="825" spans="20:21" s="94" customFormat="1" ht="20.100000000000001" customHeight="1" x14ac:dyDescent="0.2">
      <c r="T825" s="189"/>
      <c r="U825" s="189"/>
    </row>
    <row r="826" spans="20:21" s="94" customFormat="1" ht="20.100000000000001" customHeight="1" x14ac:dyDescent="0.2">
      <c r="T826" s="189"/>
      <c r="U826" s="189"/>
    </row>
    <row r="827" spans="20:21" s="94" customFormat="1" ht="20.100000000000001" customHeight="1" x14ac:dyDescent="0.2">
      <c r="T827" s="189"/>
      <c r="U827" s="189"/>
    </row>
    <row r="828" spans="20:21" s="94" customFormat="1" ht="20.100000000000001" customHeight="1" x14ac:dyDescent="0.2">
      <c r="T828" s="189"/>
      <c r="U828" s="189"/>
    </row>
    <row r="829" spans="20:21" s="94" customFormat="1" ht="20.100000000000001" customHeight="1" x14ac:dyDescent="0.2">
      <c r="T829" s="189"/>
      <c r="U829" s="189"/>
    </row>
    <row r="830" spans="20:21" s="94" customFormat="1" ht="20.100000000000001" customHeight="1" x14ac:dyDescent="0.2">
      <c r="T830" s="189"/>
      <c r="U830" s="189"/>
    </row>
    <row r="831" spans="20:21" s="94" customFormat="1" ht="20.100000000000001" customHeight="1" x14ac:dyDescent="0.2">
      <c r="T831" s="189"/>
      <c r="U831" s="189"/>
    </row>
    <row r="832" spans="20:21" s="94" customFormat="1" ht="20.100000000000001" customHeight="1" x14ac:dyDescent="0.2">
      <c r="T832" s="189"/>
      <c r="U832" s="189"/>
    </row>
    <row r="833" spans="20:21" s="94" customFormat="1" ht="20.100000000000001" customHeight="1" x14ac:dyDescent="0.2">
      <c r="T833" s="189"/>
      <c r="U833" s="189"/>
    </row>
    <row r="834" spans="20:21" s="94" customFormat="1" ht="20.100000000000001" customHeight="1" x14ac:dyDescent="0.2">
      <c r="T834" s="189"/>
      <c r="U834" s="189"/>
    </row>
    <row r="835" spans="20:21" s="94" customFormat="1" ht="20.100000000000001" customHeight="1" x14ac:dyDescent="0.2">
      <c r="T835" s="189"/>
      <c r="U835" s="189"/>
    </row>
    <row r="836" spans="20:21" s="94" customFormat="1" ht="20.100000000000001" customHeight="1" x14ac:dyDescent="0.2">
      <c r="T836" s="189"/>
      <c r="U836" s="189"/>
    </row>
    <row r="837" spans="20:21" s="94" customFormat="1" ht="20.100000000000001" customHeight="1" x14ac:dyDescent="0.2">
      <c r="T837" s="189"/>
      <c r="U837" s="189"/>
    </row>
    <row r="838" spans="20:21" s="94" customFormat="1" ht="20.100000000000001" customHeight="1" x14ac:dyDescent="0.2">
      <c r="T838" s="189"/>
      <c r="U838" s="189"/>
    </row>
    <row r="839" spans="20:21" s="94" customFormat="1" ht="20.100000000000001" customHeight="1" x14ac:dyDescent="0.2">
      <c r="T839" s="189"/>
      <c r="U839" s="189"/>
    </row>
    <row r="840" spans="20:21" s="94" customFormat="1" ht="20.100000000000001" customHeight="1" x14ac:dyDescent="0.2">
      <c r="T840" s="189"/>
      <c r="U840" s="189"/>
    </row>
    <row r="841" spans="20:21" s="94" customFormat="1" ht="20.100000000000001" customHeight="1" x14ac:dyDescent="0.2">
      <c r="T841" s="189"/>
      <c r="U841" s="189"/>
    </row>
    <row r="842" spans="20:21" s="94" customFormat="1" ht="20.100000000000001" customHeight="1" x14ac:dyDescent="0.2">
      <c r="T842" s="189"/>
      <c r="U842" s="189"/>
    </row>
    <row r="843" spans="20:21" s="94" customFormat="1" ht="20.100000000000001" customHeight="1" x14ac:dyDescent="0.2">
      <c r="T843" s="189"/>
      <c r="U843" s="189"/>
    </row>
    <row r="844" spans="20:21" s="94" customFormat="1" ht="20.100000000000001" customHeight="1" x14ac:dyDescent="0.2">
      <c r="T844" s="189"/>
      <c r="U844" s="189"/>
    </row>
    <row r="845" spans="20:21" s="94" customFormat="1" ht="20.100000000000001" customHeight="1" x14ac:dyDescent="0.2">
      <c r="T845" s="189"/>
      <c r="U845" s="189"/>
    </row>
    <row r="846" spans="20:21" s="94" customFormat="1" ht="20.100000000000001" customHeight="1" x14ac:dyDescent="0.2">
      <c r="T846" s="189"/>
      <c r="U846" s="189"/>
    </row>
    <row r="847" spans="20:21" s="94" customFormat="1" ht="20.100000000000001" customHeight="1" x14ac:dyDescent="0.2">
      <c r="T847" s="189"/>
      <c r="U847" s="189"/>
    </row>
    <row r="848" spans="20:21" s="94" customFormat="1" ht="20.100000000000001" customHeight="1" x14ac:dyDescent="0.2">
      <c r="T848" s="189"/>
      <c r="U848" s="189"/>
    </row>
    <row r="849" spans="20:21" s="94" customFormat="1" ht="20.100000000000001" customHeight="1" x14ac:dyDescent="0.2">
      <c r="T849" s="189"/>
      <c r="U849" s="189"/>
    </row>
    <row r="850" spans="20:21" s="94" customFormat="1" ht="20.100000000000001" customHeight="1" x14ac:dyDescent="0.2">
      <c r="T850" s="189"/>
      <c r="U850" s="189"/>
    </row>
    <row r="851" spans="20:21" s="94" customFormat="1" ht="20.100000000000001" customHeight="1" x14ac:dyDescent="0.2">
      <c r="T851" s="189"/>
      <c r="U851" s="189"/>
    </row>
    <row r="852" spans="20:21" s="94" customFormat="1" ht="20.100000000000001" customHeight="1" x14ac:dyDescent="0.2">
      <c r="T852" s="189"/>
      <c r="U852" s="189"/>
    </row>
    <row r="853" spans="20:21" s="94" customFormat="1" ht="20.100000000000001" customHeight="1" x14ac:dyDescent="0.2">
      <c r="T853" s="189"/>
      <c r="U853" s="189"/>
    </row>
    <row r="854" spans="20:21" s="94" customFormat="1" ht="20.100000000000001" customHeight="1" x14ac:dyDescent="0.2">
      <c r="T854" s="189"/>
      <c r="U854" s="189"/>
    </row>
    <row r="855" spans="20:21" s="94" customFormat="1" ht="20.100000000000001" customHeight="1" x14ac:dyDescent="0.2">
      <c r="T855" s="189"/>
      <c r="U855" s="189"/>
    </row>
    <row r="856" spans="20:21" s="94" customFormat="1" ht="20.100000000000001" customHeight="1" x14ac:dyDescent="0.2">
      <c r="T856" s="189"/>
      <c r="U856" s="189"/>
    </row>
    <row r="857" spans="20:21" s="94" customFormat="1" ht="20.100000000000001" customHeight="1" x14ac:dyDescent="0.2">
      <c r="T857" s="189"/>
      <c r="U857" s="189"/>
    </row>
    <row r="858" spans="20:21" s="94" customFormat="1" ht="20.100000000000001" customHeight="1" x14ac:dyDescent="0.2">
      <c r="T858" s="189"/>
      <c r="U858" s="189"/>
    </row>
    <row r="859" spans="20:21" s="94" customFormat="1" ht="20.100000000000001" customHeight="1" x14ac:dyDescent="0.2">
      <c r="T859" s="189"/>
      <c r="U859" s="189"/>
    </row>
    <row r="860" spans="20:21" s="94" customFormat="1" ht="20.100000000000001" customHeight="1" x14ac:dyDescent="0.2">
      <c r="T860" s="189"/>
      <c r="U860" s="189"/>
    </row>
    <row r="861" spans="20:21" s="94" customFormat="1" ht="20.100000000000001" customHeight="1" x14ac:dyDescent="0.2">
      <c r="T861" s="189"/>
      <c r="U861" s="189"/>
    </row>
    <row r="862" spans="20:21" s="94" customFormat="1" ht="20.100000000000001" customHeight="1" x14ac:dyDescent="0.2">
      <c r="T862" s="189"/>
      <c r="U862" s="189"/>
    </row>
    <row r="863" spans="20:21" s="94" customFormat="1" ht="20.100000000000001" customHeight="1" x14ac:dyDescent="0.2">
      <c r="T863" s="189"/>
      <c r="U863" s="189"/>
    </row>
    <row r="864" spans="20:21" s="94" customFormat="1" ht="20.100000000000001" customHeight="1" x14ac:dyDescent="0.2">
      <c r="T864" s="189"/>
      <c r="U864" s="189"/>
    </row>
    <row r="865" spans="20:21" s="94" customFormat="1" ht="20.100000000000001" customHeight="1" x14ac:dyDescent="0.2">
      <c r="T865" s="189"/>
      <c r="U865" s="189"/>
    </row>
    <row r="866" spans="20:21" s="94" customFormat="1" ht="20.100000000000001" customHeight="1" x14ac:dyDescent="0.2">
      <c r="T866" s="189"/>
      <c r="U866" s="189"/>
    </row>
    <row r="867" spans="20:21" s="94" customFormat="1" ht="20.100000000000001" customHeight="1" x14ac:dyDescent="0.2">
      <c r="T867" s="189"/>
      <c r="U867" s="189"/>
    </row>
    <row r="868" spans="20:21" s="94" customFormat="1" ht="20.100000000000001" customHeight="1" x14ac:dyDescent="0.2">
      <c r="T868" s="189"/>
      <c r="U868" s="189"/>
    </row>
    <row r="869" spans="20:21" s="94" customFormat="1" ht="20.100000000000001" customHeight="1" x14ac:dyDescent="0.2">
      <c r="T869" s="189"/>
      <c r="U869" s="189"/>
    </row>
    <row r="870" spans="20:21" s="94" customFormat="1" ht="20.100000000000001" customHeight="1" x14ac:dyDescent="0.2">
      <c r="T870" s="189"/>
      <c r="U870" s="189"/>
    </row>
    <row r="871" spans="20:21" s="94" customFormat="1" ht="20.100000000000001" customHeight="1" x14ac:dyDescent="0.2">
      <c r="T871" s="189"/>
      <c r="U871" s="189"/>
    </row>
    <row r="872" spans="20:21" s="94" customFormat="1" ht="20.100000000000001" customHeight="1" x14ac:dyDescent="0.2">
      <c r="T872" s="189"/>
      <c r="U872" s="189"/>
    </row>
    <row r="873" spans="20:21" s="94" customFormat="1" ht="20.100000000000001" customHeight="1" x14ac:dyDescent="0.2">
      <c r="T873" s="189"/>
      <c r="U873" s="189"/>
    </row>
    <row r="874" spans="20:21" s="94" customFormat="1" ht="20.100000000000001" customHeight="1" x14ac:dyDescent="0.2">
      <c r="T874" s="189"/>
      <c r="U874" s="189"/>
    </row>
    <row r="875" spans="20:21" s="94" customFormat="1" ht="20.100000000000001" customHeight="1" x14ac:dyDescent="0.2">
      <c r="T875" s="189"/>
      <c r="U875" s="189"/>
    </row>
    <row r="876" spans="20:21" s="94" customFormat="1" ht="20.100000000000001" customHeight="1" x14ac:dyDescent="0.2">
      <c r="T876" s="189"/>
      <c r="U876" s="189"/>
    </row>
    <row r="877" spans="20:21" s="94" customFormat="1" ht="20.100000000000001" customHeight="1" x14ac:dyDescent="0.2">
      <c r="T877" s="189"/>
      <c r="U877" s="189"/>
    </row>
    <row r="878" spans="20:21" s="94" customFormat="1" ht="20.100000000000001" customHeight="1" x14ac:dyDescent="0.2">
      <c r="T878" s="189"/>
      <c r="U878" s="189"/>
    </row>
    <row r="879" spans="20:21" s="94" customFormat="1" ht="20.100000000000001" customHeight="1" x14ac:dyDescent="0.2">
      <c r="T879" s="189"/>
      <c r="U879" s="189"/>
    </row>
    <row r="880" spans="20:21" s="94" customFormat="1" ht="20.100000000000001" customHeight="1" x14ac:dyDescent="0.2">
      <c r="T880" s="189"/>
      <c r="U880" s="189"/>
    </row>
    <row r="881" spans="20:21" s="94" customFormat="1" ht="20.100000000000001" customHeight="1" x14ac:dyDescent="0.2">
      <c r="T881" s="189"/>
      <c r="U881" s="189"/>
    </row>
    <row r="882" spans="20:21" s="94" customFormat="1" ht="20.100000000000001" customHeight="1" x14ac:dyDescent="0.2">
      <c r="T882" s="189"/>
      <c r="U882" s="189"/>
    </row>
    <row r="883" spans="20:21" s="94" customFormat="1" ht="20.100000000000001" customHeight="1" x14ac:dyDescent="0.2">
      <c r="T883" s="189"/>
      <c r="U883" s="189"/>
    </row>
    <row r="884" spans="20:21" s="94" customFormat="1" ht="20.100000000000001" customHeight="1" x14ac:dyDescent="0.2">
      <c r="T884" s="189"/>
      <c r="U884" s="189"/>
    </row>
    <row r="885" spans="20:21" s="94" customFormat="1" ht="20.100000000000001" customHeight="1" x14ac:dyDescent="0.2">
      <c r="T885" s="189"/>
      <c r="U885" s="189"/>
    </row>
    <row r="886" spans="20:21" s="94" customFormat="1" ht="20.100000000000001" customHeight="1" x14ac:dyDescent="0.2">
      <c r="T886" s="189"/>
      <c r="U886" s="189"/>
    </row>
    <row r="887" spans="20:21" s="94" customFormat="1" ht="20.100000000000001" customHeight="1" x14ac:dyDescent="0.2">
      <c r="T887" s="189"/>
      <c r="U887" s="189"/>
    </row>
    <row r="888" spans="20:21" s="94" customFormat="1" ht="20.100000000000001" customHeight="1" x14ac:dyDescent="0.2">
      <c r="T888" s="189"/>
      <c r="U888" s="189"/>
    </row>
    <row r="889" spans="20:21" s="94" customFormat="1" ht="20.100000000000001" customHeight="1" x14ac:dyDescent="0.2">
      <c r="T889" s="189"/>
      <c r="U889" s="189"/>
    </row>
    <row r="890" spans="20:21" s="94" customFormat="1" ht="20.100000000000001" customHeight="1" x14ac:dyDescent="0.2">
      <c r="T890" s="189"/>
      <c r="U890" s="189"/>
    </row>
    <row r="891" spans="20:21" s="94" customFormat="1" ht="20.100000000000001" customHeight="1" x14ac:dyDescent="0.2">
      <c r="T891" s="189"/>
      <c r="U891" s="189"/>
    </row>
    <row r="892" spans="20:21" s="94" customFormat="1" ht="20.100000000000001" customHeight="1" x14ac:dyDescent="0.2">
      <c r="T892" s="189"/>
      <c r="U892" s="189"/>
    </row>
    <row r="893" spans="20:21" s="94" customFormat="1" ht="20.100000000000001" customHeight="1" x14ac:dyDescent="0.2">
      <c r="T893" s="189"/>
      <c r="U893" s="189"/>
    </row>
    <row r="894" spans="20:21" s="94" customFormat="1" ht="20.100000000000001" customHeight="1" x14ac:dyDescent="0.2">
      <c r="T894" s="189"/>
      <c r="U894" s="189"/>
    </row>
    <row r="895" spans="20:21" s="94" customFormat="1" ht="20.100000000000001" customHeight="1" x14ac:dyDescent="0.2">
      <c r="T895" s="189"/>
      <c r="U895" s="189"/>
    </row>
    <row r="896" spans="20:21" s="94" customFormat="1" ht="20.100000000000001" customHeight="1" x14ac:dyDescent="0.2">
      <c r="T896" s="189"/>
      <c r="U896" s="189"/>
    </row>
    <row r="897" spans="20:21" s="94" customFormat="1" ht="20.100000000000001" customHeight="1" x14ac:dyDescent="0.2">
      <c r="T897" s="189"/>
      <c r="U897" s="189"/>
    </row>
    <row r="898" spans="20:21" s="94" customFormat="1" ht="20.100000000000001" customHeight="1" x14ac:dyDescent="0.2">
      <c r="T898" s="189"/>
      <c r="U898" s="189"/>
    </row>
    <row r="899" spans="20:21" s="94" customFormat="1" ht="20.100000000000001" customHeight="1" x14ac:dyDescent="0.2">
      <c r="T899" s="189"/>
      <c r="U899" s="189"/>
    </row>
    <row r="900" spans="20:21" s="94" customFormat="1" ht="20.100000000000001" customHeight="1" x14ac:dyDescent="0.2">
      <c r="T900" s="189"/>
      <c r="U900" s="189"/>
    </row>
    <row r="901" spans="20:21" s="94" customFormat="1" ht="20.100000000000001" customHeight="1" x14ac:dyDescent="0.2">
      <c r="T901" s="189"/>
      <c r="U901" s="189"/>
    </row>
    <row r="902" spans="20:21" s="94" customFormat="1" ht="20.100000000000001" customHeight="1" x14ac:dyDescent="0.2">
      <c r="T902" s="189"/>
      <c r="U902" s="189"/>
    </row>
    <row r="903" spans="20:21" s="94" customFormat="1" ht="20.100000000000001" customHeight="1" x14ac:dyDescent="0.2">
      <c r="T903" s="189"/>
      <c r="U903" s="189"/>
    </row>
    <row r="904" spans="20:21" s="94" customFormat="1" ht="20.100000000000001" customHeight="1" x14ac:dyDescent="0.2">
      <c r="T904" s="189"/>
      <c r="U904" s="189"/>
    </row>
    <row r="905" spans="20:21" s="94" customFormat="1" ht="20.100000000000001" customHeight="1" x14ac:dyDescent="0.2">
      <c r="T905" s="189"/>
      <c r="U905" s="189"/>
    </row>
    <row r="906" spans="20:21" s="94" customFormat="1" ht="20.100000000000001" customHeight="1" x14ac:dyDescent="0.2">
      <c r="T906" s="189"/>
      <c r="U906" s="189"/>
    </row>
    <row r="907" spans="20:21" s="94" customFormat="1" ht="20.100000000000001" customHeight="1" x14ac:dyDescent="0.2">
      <c r="T907" s="189"/>
      <c r="U907" s="189"/>
    </row>
    <row r="908" spans="20:21" s="94" customFormat="1" ht="20.100000000000001" customHeight="1" x14ac:dyDescent="0.2">
      <c r="T908" s="189"/>
      <c r="U908" s="189"/>
    </row>
    <row r="909" spans="20:21" s="94" customFormat="1" ht="20.100000000000001" customHeight="1" x14ac:dyDescent="0.2">
      <c r="T909" s="189"/>
      <c r="U909" s="189"/>
    </row>
    <row r="910" spans="20:21" s="94" customFormat="1" ht="20.100000000000001" customHeight="1" x14ac:dyDescent="0.2">
      <c r="T910" s="189"/>
      <c r="U910" s="189"/>
    </row>
    <row r="911" spans="20:21" s="94" customFormat="1" ht="20.100000000000001" customHeight="1" x14ac:dyDescent="0.2">
      <c r="T911" s="189"/>
      <c r="U911" s="189"/>
    </row>
    <row r="912" spans="20:21" s="94" customFormat="1" ht="20.100000000000001" customHeight="1" x14ac:dyDescent="0.2">
      <c r="T912" s="189"/>
      <c r="U912" s="189"/>
    </row>
    <row r="913" spans="20:21" s="94" customFormat="1" ht="20.100000000000001" customHeight="1" x14ac:dyDescent="0.2">
      <c r="T913" s="189"/>
      <c r="U913" s="189"/>
    </row>
    <row r="914" spans="20:21" s="94" customFormat="1" ht="20.100000000000001" customHeight="1" x14ac:dyDescent="0.2">
      <c r="T914" s="189"/>
      <c r="U914" s="189"/>
    </row>
    <row r="915" spans="20:21" s="94" customFormat="1" ht="20.100000000000001" customHeight="1" x14ac:dyDescent="0.2">
      <c r="T915" s="189"/>
      <c r="U915" s="189"/>
    </row>
    <row r="916" spans="20:21" s="94" customFormat="1" ht="20.100000000000001" customHeight="1" x14ac:dyDescent="0.2">
      <c r="T916" s="189"/>
      <c r="U916" s="189"/>
    </row>
    <row r="917" spans="20:21" s="94" customFormat="1" ht="20.100000000000001" customHeight="1" x14ac:dyDescent="0.2">
      <c r="T917" s="189"/>
      <c r="U917" s="189"/>
    </row>
    <row r="918" spans="20:21" s="94" customFormat="1" ht="20.100000000000001" customHeight="1" x14ac:dyDescent="0.2">
      <c r="T918" s="189"/>
      <c r="U918" s="189"/>
    </row>
    <row r="919" spans="20:21" s="94" customFormat="1" ht="20.100000000000001" customHeight="1" x14ac:dyDescent="0.2">
      <c r="T919" s="189"/>
      <c r="U919" s="189"/>
    </row>
    <row r="920" spans="20:21" s="94" customFormat="1" ht="20.100000000000001" customHeight="1" x14ac:dyDescent="0.2">
      <c r="T920" s="189"/>
      <c r="U920" s="189"/>
    </row>
    <row r="921" spans="20:21" s="94" customFormat="1" ht="20.100000000000001" customHeight="1" x14ac:dyDescent="0.2">
      <c r="T921" s="189"/>
      <c r="U921" s="189"/>
    </row>
    <row r="922" spans="20:21" s="94" customFormat="1" ht="20.100000000000001" customHeight="1" x14ac:dyDescent="0.2">
      <c r="T922" s="189"/>
      <c r="U922" s="189"/>
    </row>
    <row r="923" spans="20:21" s="94" customFormat="1" ht="20.100000000000001" customHeight="1" x14ac:dyDescent="0.2">
      <c r="T923" s="189"/>
      <c r="U923" s="189"/>
    </row>
    <row r="924" spans="20:21" s="94" customFormat="1" ht="20.100000000000001" customHeight="1" x14ac:dyDescent="0.2">
      <c r="T924" s="189"/>
      <c r="U924" s="189"/>
    </row>
    <row r="925" spans="20:21" s="94" customFormat="1" ht="20.100000000000001" customHeight="1" x14ac:dyDescent="0.2">
      <c r="T925" s="189"/>
      <c r="U925" s="189"/>
    </row>
    <row r="926" spans="20:21" s="94" customFormat="1" ht="20.100000000000001" customHeight="1" x14ac:dyDescent="0.2">
      <c r="T926" s="189"/>
      <c r="U926" s="189"/>
    </row>
    <row r="927" spans="20:21" s="94" customFormat="1" ht="20.100000000000001" customHeight="1" x14ac:dyDescent="0.2">
      <c r="T927" s="189"/>
      <c r="U927" s="189"/>
    </row>
    <row r="928" spans="20:21" s="94" customFormat="1" ht="20.100000000000001" customHeight="1" x14ac:dyDescent="0.2">
      <c r="T928" s="189"/>
      <c r="U928" s="189"/>
    </row>
    <row r="929" spans="20:21" s="94" customFormat="1" ht="20.100000000000001" customHeight="1" x14ac:dyDescent="0.2">
      <c r="T929" s="189"/>
      <c r="U929" s="189"/>
    </row>
    <row r="930" spans="20:21" s="94" customFormat="1" ht="20.100000000000001" customHeight="1" x14ac:dyDescent="0.2">
      <c r="T930" s="189"/>
      <c r="U930" s="189"/>
    </row>
    <row r="931" spans="20:21" s="94" customFormat="1" ht="20.100000000000001" customHeight="1" x14ac:dyDescent="0.2">
      <c r="T931" s="189"/>
      <c r="U931" s="189"/>
    </row>
    <row r="932" spans="20:21" s="94" customFormat="1" ht="20.100000000000001" customHeight="1" x14ac:dyDescent="0.2">
      <c r="T932" s="189"/>
      <c r="U932" s="189"/>
    </row>
    <row r="933" spans="20:21" s="94" customFormat="1" ht="20.100000000000001" customHeight="1" x14ac:dyDescent="0.2">
      <c r="T933" s="189"/>
      <c r="U933" s="189"/>
    </row>
    <row r="934" spans="20:21" s="94" customFormat="1" ht="20.100000000000001" customHeight="1" x14ac:dyDescent="0.2">
      <c r="T934" s="189"/>
      <c r="U934" s="189"/>
    </row>
    <row r="935" spans="20:21" s="94" customFormat="1" ht="20.100000000000001" customHeight="1" x14ac:dyDescent="0.2">
      <c r="T935" s="189"/>
      <c r="U935" s="189"/>
    </row>
    <row r="936" spans="20:21" s="94" customFormat="1" ht="20.100000000000001" customHeight="1" x14ac:dyDescent="0.2">
      <c r="T936" s="189"/>
      <c r="U936" s="189"/>
    </row>
    <row r="937" spans="20:21" s="94" customFormat="1" ht="20.100000000000001" customHeight="1" x14ac:dyDescent="0.2">
      <c r="T937" s="189"/>
      <c r="U937" s="189"/>
    </row>
    <row r="938" spans="20:21" s="94" customFormat="1" ht="20.100000000000001" customHeight="1" x14ac:dyDescent="0.2">
      <c r="T938" s="189"/>
      <c r="U938" s="189"/>
    </row>
    <row r="939" spans="20:21" s="94" customFormat="1" ht="20.100000000000001" customHeight="1" x14ac:dyDescent="0.2">
      <c r="T939" s="189"/>
      <c r="U939" s="189"/>
    </row>
    <row r="940" spans="20:21" s="94" customFormat="1" ht="20.100000000000001" customHeight="1" x14ac:dyDescent="0.2">
      <c r="T940" s="189"/>
      <c r="U940" s="189"/>
    </row>
    <row r="941" spans="20:21" s="94" customFormat="1" ht="20.100000000000001" customHeight="1" x14ac:dyDescent="0.2">
      <c r="T941" s="189"/>
      <c r="U941" s="189"/>
    </row>
    <row r="942" spans="20:21" s="94" customFormat="1" ht="20.100000000000001" customHeight="1" x14ac:dyDescent="0.2">
      <c r="T942" s="189"/>
      <c r="U942" s="189"/>
    </row>
    <row r="943" spans="20:21" s="94" customFormat="1" ht="20.100000000000001" customHeight="1" x14ac:dyDescent="0.2">
      <c r="T943" s="189"/>
      <c r="U943" s="189"/>
    </row>
    <row r="944" spans="20:21" s="94" customFormat="1" ht="20.100000000000001" customHeight="1" x14ac:dyDescent="0.2">
      <c r="T944" s="189"/>
      <c r="U944" s="189"/>
    </row>
    <row r="945" spans="20:21" s="94" customFormat="1" ht="20.100000000000001" customHeight="1" x14ac:dyDescent="0.2">
      <c r="T945" s="189"/>
      <c r="U945" s="189"/>
    </row>
    <row r="946" spans="20:21" s="94" customFormat="1" ht="20.100000000000001" customHeight="1" x14ac:dyDescent="0.2">
      <c r="T946" s="189"/>
      <c r="U946" s="189"/>
    </row>
    <row r="947" spans="20:21" s="94" customFormat="1" ht="20.100000000000001" customHeight="1" x14ac:dyDescent="0.2">
      <c r="T947" s="189"/>
      <c r="U947" s="189"/>
    </row>
    <row r="948" spans="20:21" s="94" customFormat="1" ht="20.100000000000001" customHeight="1" x14ac:dyDescent="0.2">
      <c r="T948" s="189"/>
      <c r="U948" s="189"/>
    </row>
    <row r="949" spans="20:21" s="94" customFormat="1" ht="20.100000000000001" customHeight="1" x14ac:dyDescent="0.2">
      <c r="T949" s="189"/>
      <c r="U949" s="189"/>
    </row>
    <row r="950" spans="20:21" s="94" customFormat="1" ht="20.100000000000001" customHeight="1" x14ac:dyDescent="0.2">
      <c r="T950" s="189"/>
      <c r="U950" s="189"/>
    </row>
    <row r="951" spans="20:21" s="94" customFormat="1" ht="20.100000000000001" customHeight="1" x14ac:dyDescent="0.2">
      <c r="T951" s="189"/>
      <c r="U951" s="189"/>
    </row>
    <row r="952" spans="20:21" s="94" customFormat="1" ht="20.100000000000001" customHeight="1" x14ac:dyDescent="0.2">
      <c r="T952" s="189"/>
      <c r="U952" s="189"/>
    </row>
    <row r="953" spans="20:21" s="94" customFormat="1" ht="20.100000000000001" customHeight="1" x14ac:dyDescent="0.2">
      <c r="T953" s="189"/>
      <c r="U953" s="189"/>
    </row>
    <row r="954" spans="20:21" s="94" customFormat="1" ht="20.100000000000001" customHeight="1" x14ac:dyDescent="0.2">
      <c r="T954" s="189"/>
      <c r="U954" s="189"/>
    </row>
    <row r="955" spans="20:21" s="94" customFormat="1" ht="20.100000000000001" customHeight="1" x14ac:dyDescent="0.2">
      <c r="T955" s="189"/>
      <c r="U955" s="189"/>
    </row>
    <row r="956" spans="20:21" s="94" customFormat="1" ht="20.100000000000001" customHeight="1" x14ac:dyDescent="0.2">
      <c r="T956" s="189"/>
      <c r="U956" s="189"/>
    </row>
    <row r="957" spans="20:21" s="94" customFormat="1" ht="20.100000000000001" customHeight="1" x14ac:dyDescent="0.2">
      <c r="T957" s="189"/>
      <c r="U957" s="189"/>
    </row>
    <row r="958" spans="20:21" s="94" customFormat="1" ht="20.100000000000001" customHeight="1" x14ac:dyDescent="0.2">
      <c r="T958" s="189"/>
      <c r="U958" s="189"/>
    </row>
    <row r="959" spans="20:21" s="94" customFormat="1" ht="20.100000000000001" customHeight="1" x14ac:dyDescent="0.2">
      <c r="T959" s="189"/>
      <c r="U959" s="189"/>
    </row>
    <row r="960" spans="20:21" s="94" customFormat="1" ht="20.100000000000001" customHeight="1" x14ac:dyDescent="0.2">
      <c r="T960" s="189"/>
      <c r="U960" s="189"/>
    </row>
    <row r="961" spans="20:21" s="94" customFormat="1" ht="20.100000000000001" customHeight="1" x14ac:dyDescent="0.2">
      <c r="T961" s="189"/>
      <c r="U961" s="189"/>
    </row>
    <row r="962" spans="20:21" s="94" customFormat="1" ht="20.100000000000001" customHeight="1" x14ac:dyDescent="0.2">
      <c r="T962" s="189"/>
      <c r="U962" s="189"/>
    </row>
    <row r="963" spans="20:21" s="94" customFormat="1" ht="20.100000000000001" customHeight="1" x14ac:dyDescent="0.2">
      <c r="T963" s="189"/>
      <c r="U963" s="189"/>
    </row>
    <row r="964" spans="20:21" s="94" customFormat="1" ht="20.100000000000001" customHeight="1" x14ac:dyDescent="0.2">
      <c r="T964" s="189"/>
      <c r="U964" s="189"/>
    </row>
    <row r="965" spans="20:21" s="94" customFormat="1" ht="20.100000000000001" customHeight="1" x14ac:dyDescent="0.2">
      <c r="T965" s="189"/>
      <c r="U965" s="189"/>
    </row>
    <row r="966" spans="20:21" s="94" customFormat="1" ht="20.100000000000001" customHeight="1" x14ac:dyDescent="0.2">
      <c r="T966" s="189"/>
      <c r="U966" s="189"/>
    </row>
    <row r="967" spans="20:21" s="94" customFormat="1" ht="20.100000000000001" customHeight="1" x14ac:dyDescent="0.2">
      <c r="T967" s="189"/>
      <c r="U967" s="189"/>
    </row>
    <row r="968" spans="20:21" s="94" customFormat="1" ht="20.100000000000001" customHeight="1" x14ac:dyDescent="0.2">
      <c r="T968" s="189"/>
      <c r="U968" s="189"/>
    </row>
    <row r="969" spans="20:21" s="94" customFormat="1" ht="20.100000000000001" customHeight="1" x14ac:dyDescent="0.2">
      <c r="T969" s="189"/>
      <c r="U969" s="189"/>
    </row>
    <row r="970" spans="20:21" s="94" customFormat="1" ht="20.100000000000001" customHeight="1" x14ac:dyDescent="0.2">
      <c r="T970" s="189"/>
      <c r="U970" s="189"/>
    </row>
    <row r="971" spans="20:21" s="94" customFormat="1" ht="20.100000000000001" customHeight="1" x14ac:dyDescent="0.2">
      <c r="T971" s="189"/>
      <c r="U971" s="189"/>
    </row>
    <row r="972" spans="20:21" s="94" customFormat="1" ht="20.100000000000001" customHeight="1" x14ac:dyDescent="0.2">
      <c r="T972" s="189"/>
      <c r="U972" s="189"/>
    </row>
    <row r="973" spans="20:21" s="94" customFormat="1" ht="20.100000000000001" customHeight="1" x14ac:dyDescent="0.2">
      <c r="T973" s="189"/>
      <c r="U973" s="189"/>
    </row>
    <row r="974" spans="20:21" s="94" customFormat="1" ht="20.100000000000001" customHeight="1" x14ac:dyDescent="0.2">
      <c r="T974" s="189"/>
      <c r="U974" s="189"/>
    </row>
    <row r="975" spans="20:21" s="94" customFormat="1" ht="20.100000000000001" customHeight="1" x14ac:dyDescent="0.2">
      <c r="T975" s="189"/>
      <c r="U975" s="189"/>
    </row>
    <row r="976" spans="20:21" s="94" customFormat="1" ht="20.100000000000001" customHeight="1" x14ac:dyDescent="0.2">
      <c r="T976" s="189"/>
      <c r="U976" s="189"/>
    </row>
    <row r="977" spans="20:21" s="94" customFormat="1" ht="20.100000000000001" customHeight="1" x14ac:dyDescent="0.2">
      <c r="T977" s="189"/>
      <c r="U977" s="189"/>
    </row>
    <row r="978" spans="20:21" s="94" customFormat="1" ht="20.100000000000001" customHeight="1" x14ac:dyDescent="0.2">
      <c r="T978" s="189"/>
      <c r="U978" s="189"/>
    </row>
    <row r="979" spans="20:21" s="94" customFormat="1" ht="20.100000000000001" customHeight="1" x14ac:dyDescent="0.2">
      <c r="T979" s="189"/>
      <c r="U979" s="189"/>
    </row>
    <row r="980" spans="20:21" s="94" customFormat="1" ht="20.100000000000001" customHeight="1" x14ac:dyDescent="0.2">
      <c r="T980" s="189"/>
      <c r="U980" s="189"/>
    </row>
    <row r="981" spans="20:21" s="94" customFormat="1" ht="20.100000000000001" customHeight="1" x14ac:dyDescent="0.2">
      <c r="T981" s="189"/>
      <c r="U981" s="189"/>
    </row>
    <row r="982" spans="20:21" s="94" customFormat="1" ht="20.100000000000001" customHeight="1" x14ac:dyDescent="0.2">
      <c r="T982" s="189"/>
      <c r="U982" s="189"/>
    </row>
    <row r="983" spans="20:21" s="94" customFormat="1" ht="20.100000000000001" customHeight="1" x14ac:dyDescent="0.2">
      <c r="T983" s="189"/>
      <c r="U983" s="189"/>
    </row>
    <row r="984" spans="20:21" s="94" customFormat="1" ht="20.100000000000001" customHeight="1" x14ac:dyDescent="0.2">
      <c r="T984" s="189"/>
      <c r="U984" s="189"/>
    </row>
    <row r="985" spans="20:21" s="94" customFormat="1" ht="20.100000000000001" customHeight="1" x14ac:dyDescent="0.2">
      <c r="T985" s="189"/>
      <c r="U985" s="189"/>
    </row>
    <row r="986" spans="20:21" s="94" customFormat="1" ht="20.100000000000001" customHeight="1" x14ac:dyDescent="0.2">
      <c r="T986" s="189"/>
      <c r="U986" s="189"/>
    </row>
    <row r="987" spans="20:21" s="94" customFormat="1" ht="20.100000000000001" customHeight="1" x14ac:dyDescent="0.2">
      <c r="T987" s="189"/>
      <c r="U987" s="189"/>
    </row>
    <row r="988" spans="20:21" s="94" customFormat="1" ht="20.100000000000001" customHeight="1" x14ac:dyDescent="0.2">
      <c r="T988" s="189"/>
      <c r="U988" s="189"/>
    </row>
    <row r="989" spans="20:21" s="94" customFormat="1" ht="20.100000000000001" customHeight="1" x14ac:dyDescent="0.2">
      <c r="T989" s="189"/>
      <c r="U989" s="189"/>
    </row>
    <row r="990" spans="20:21" s="94" customFormat="1" ht="20.100000000000001" customHeight="1" x14ac:dyDescent="0.2">
      <c r="T990" s="189"/>
      <c r="U990" s="189"/>
    </row>
    <row r="991" spans="20:21" s="94" customFormat="1" ht="20.100000000000001" customHeight="1" x14ac:dyDescent="0.2">
      <c r="T991" s="189"/>
      <c r="U991" s="189"/>
    </row>
    <row r="992" spans="20:21" s="94" customFormat="1" ht="20.100000000000001" customHeight="1" x14ac:dyDescent="0.2">
      <c r="T992" s="189"/>
      <c r="U992" s="189"/>
    </row>
    <row r="993" spans="20:21" s="94" customFormat="1" ht="20.100000000000001" customHeight="1" x14ac:dyDescent="0.2">
      <c r="T993" s="189"/>
      <c r="U993" s="189"/>
    </row>
    <row r="994" spans="20:21" s="94" customFormat="1" ht="20.100000000000001" customHeight="1" x14ac:dyDescent="0.2">
      <c r="T994" s="189"/>
      <c r="U994" s="189"/>
    </row>
    <row r="995" spans="20:21" s="94" customFormat="1" ht="20.100000000000001" customHeight="1" x14ac:dyDescent="0.2">
      <c r="T995" s="189"/>
      <c r="U995" s="189"/>
    </row>
    <row r="996" spans="20:21" s="94" customFormat="1" ht="20.100000000000001" customHeight="1" x14ac:dyDescent="0.2">
      <c r="T996" s="189"/>
      <c r="U996" s="189"/>
    </row>
    <row r="997" spans="20:21" s="94" customFormat="1" ht="20.100000000000001" customHeight="1" x14ac:dyDescent="0.2">
      <c r="T997" s="189"/>
      <c r="U997" s="189"/>
    </row>
    <row r="998" spans="20:21" s="94" customFormat="1" ht="20.100000000000001" customHeight="1" x14ac:dyDescent="0.2">
      <c r="T998" s="189"/>
      <c r="U998" s="189"/>
    </row>
    <row r="999" spans="20:21" s="94" customFormat="1" ht="20.100000000000001" customHeight="1" x14ac:dyDescent="0.2">
      <c r="T999" s="189"/>
      <c r="U999" s="189"/>
    </row>
    <row r="1000" spans="20:21" s="94" customFormat="1" ht="20.100000000000001" customHeight="1" x14ac:dyDescent="0.2">
      <c r="T1000" s="189"/>
      <c r="U1000" s="189"/>
    </row>
    <row r="1001" spans="20:21" s="94" customFormat="1" ht="20.100000000000001" customHeight="1" x14ac:dyDescent="0.2">
      <c r="T1001" s="189"/>
      <c r="U1001" s="189"/>
    </row>
    <row r="1002" spans="20:21" s="94" customFormat="1" ht="20.100000000000001" customHeight="1" x14ac:dyDescent="0.2">
      <c r="T1002" s="189"/>
      <c r="U1002" s="189"/>
    </row>
    <row r="1003" spans="20:21" s="94" customFormat="1" ht="20.100000000000001" customHeight="1" x14ac:dyDescent="0.2">
      <c r="T1003" s="189"/>
      <c r="U1003" s="189"/>
    </row>
    <row r="1004" spans="20:21" s="94" customFormat="1" ht="20.100000000000001" customHeight="1" x14ac:dyDescent="0.2">
      <c r="T1004" s="189"/>
      <c r="U1004" s="189"/>
    </row>
    <row r="1005" spans="20:21" s="94" customFormat="1" ht="20.100000000000001" customHeight="1" x14ac:dyDescent="0.2">
      <c r="T1005" s="189"/>
      <c r="U1005" s="189"/>
    </row>
    <row r="1006" spans="20:21" s="94" customFormat="1" ht="20.100000000000001" customHeight="1" x14ac:dyDescent="0.2">
      <c r="T1006" s="189"/>
      <c r="U1006" s="189"/>
    </row>
    <row r="1007" spans="20:21" s="94" customFormat="1" ht="20.100000000000001" customHeight="1" x14ac:dyDescent="0.2">
      <c r="T1007" s="189"/>
      <c r="U1007" s="189"/>
    </row>
    <row r="1008" spans="20:21" s="94" customFormat="1" ht="20.100000000000001" customHeight="1" x14ac:dyDescent="0.2">
      <c r="T1008" s="189"/>
      <c r="U1008" s="189"/>
    </row>
    <row r="1009" spans="20:21" s="94" customFormat="1" ht="20.100000000000001" customHeight="1" x14ac:dyDescent="0.2">
      <c r="T1009" s="189"/>
      <c r="U1009" s="189"/>
    </row>
    <row r="1010" spans="20:21" s="94" customFormat="1" ht="20.100000000000001" customHeight="1" x14ac:dyDescent="0.2">
      <c r="T1010" s="189"/>
      <c r="U1010" s="189"/>
    </row>
    <row r="1011" spans="20:21" s="94" customFormat="1" ht="20.100000000000001" customHeight="1" x14ac:dyDescent="0.2">
      <c r="T1011" s="189"/>
      <c r="U1011" s="189"/>
    </row>
    <row r="1012" spans="20:21" s="94" customFormat="1" ht="20.100000000000001" customHeight="1" x14ac:dyDescent="0.2">
      <c r="T1012" s="189"/>
      <c r="U1012" s="189"/>
    </row>
    <row r="1013" spans="20:21" s="94" customFormat="1" ht="20.100000000000001" customHeight="1" x14ac:dyDescent="0.2">
      <c r="T1013" s="189"/>
      <c r="U1013" s="189"/>
    </row>
    <row r="1014" spans="20:21" s="94" customFormat="1" ht="20.100000000000001" customHeight="1" x14ac:dyDescent="0.2">
      <c r="T1014" s="189"/>
      <c r="U1014" s="189"/>
    </row>
    <row r="1015" spans="20:21" s="94" customFormat="1" ht="20.100000000000001" customHeight="1" x14ac:dyDescent="0.2">
      <c r="T1015" s="189"/>
      <c r="U1015" s="189"/>
    </row>
    <row r="1016" spans="20:21" s="94" customFormat="1" ht="20.100000000000001" customHeight="1" x14ac:dyDescent="0.2">
      <c r="T1016" s="189"/>
      <c r="U1016" s="189"/>
    </row>
    <row r="1017" spans="20:21" s="94" customFormat="1" ht="20.100000000000001" customHeight="1" x14ac:dyDescent="0.2">
      <c r="T1017" s="189"/>
      <c r="U1017" s="189"/>
    </row>
    <row r="1018" spans="20:21" s="94" customFormat="1" ht="20.100000000000001" customHeight="1" x14ac:dyDescent="0.2">
      <c r="T1018" s="189"/>
      <c r="U1018" s="189"/>
    </row>
    <row r="1019" spans="20:21" s="94" customFormat="1" ht="20.100000000000001" customHeight="1" x14ac:dyDescent="0.2">
      <c r="T1019" s="189"/>
      <c r="U1019" s="189"/>
    </row>
    <row r="1020" spans="20:21" s="94" customFormat="1" ht="20.100000000000001" customHeight="1" x14ac:dyDescent="0.2">
      <c r="T1020" s="189"/>
      <c r="U1020" s="189"/>
    </row>
    <row r="1021" spans="20:21" s="94" customFormat="1" ht="20.100000000000001" customHeight="1" x14ac:dyDescent="0.2">
      <c r="T1021" s="189"/>
      <c r="U1021" s="189"/>
    </row>
    <row r="1022" spans="20:21" s="94" customFormat="1" ht="20.100000000000001" customHeight="1" x14ac:dyDescent="0.2">
      <c r="T1022" s="189"/>
      <c r="U1022" s="189"/>
    </row>
    <row r="1023" spans="20:21" s="94" customFormat="1" ht="20.100000000000001" customHeight="1" x14ac:dyDescent="0.2">
      <c r="T1023" s="189"/>
      <c r="U1023" s="189"/>
    </row>
    <row r="1024" spans="20:21" s="94" customFormat="1" ht="20.100000000000001" customHeight="1" x14ac:dyDescent="0.2">
      <c r="T1024" s="189"/>
      <c r="U1024" s="189"/>
    </row>
    <row r="1025" spans="20:21" s="94" customFormat="1" ht="20.100000000000001" customHeight="1" x14ac:dyDescent="0.2">
      <c r="T1025" s="189"/>
      <c r="U1025" s="189"/>
    </row>
    <row r="1026" spans="20:21" s="94" customFormat="1" ht="20.100000000000001" customHeight="1" x14ac:dyDescent="0.2">
      <c r="T1026" s="189"/>
      <c r="U1026" s="189"/>
    </row>
    <row r="1027" spans="20:21" s="94" customFormat="1" ht="20.100000000000001" customHeight="1" x14ac:dyDescent="0.2">
      <c r="T1027" s="189"/>
      <c r="U1027" s="189"/>
    </row>
    <row r="1028" spans="20:21" s="94" customFormat="1" ht="20.100000000000001" customHeight="1" x14ac:dyDescent="0.2">
      <c r="T1028" s="189"/>
      <c r="U1028" s="189"/>
    </row>
    <row r="1029" spans="20:21" s="94" customFormat="1" ht="20.100000000000001" customHeight="1" x14ac:dyDescent="0.2">
      <c r="T1029" s="189"/>
      <c r="U1029" s="189"/>
    </row>
    <row r="1030" spans="20:21" s="94" customFormat="1" ht="20.100000000000001" customHeight="1" x14ac:dyDescent="0.2">
      <c r="T1030" s="189"/>
      <c r="U1030" s="189"/>
    </row>
    <row r="1031" spans="20:21" s="94" customFormat="1" ht="20.100000000000001" customHeight="1" x14ac:dyDescent="0.2">
      <c r="T1031" s="189"/>
      <c r="U1031" s="189"/>
    </row>
    <row r="1032" spans="20:21" s="94" customFormat="1" ht="20.100000000000001" customHeight="1" x14ac:dyDescent="0.2">
      <c r="T1032" s="189"/>
      <c r="U1032" s="189"/>
    </row>
    <row r="1033" spans="20:21" s="94" customFormat="1" ht="20.100000000000001" customHeight="1" x14ac:dyDescent="0.2">
      <c r="T1033" s="189"/>
      <c r="U1033" s="189"/>
    </row>
    <row r="1034" spans="20:21" s="94" customFormat="1" ht="20.100000000000001" customHeight="1" x14ac:dyDescent="0.2">
      <c r="T1034" s="189"/>
      <c r="U1034" s="189"/>
    </row>
    <row r="1035" spans="20:21" s="94" customFormat="1" ht="20.100000000000001" customHeight="1" x14ac:dyDescent="0.2">
      <c r="T1035" s="189"/>
      <c r="U1035" s="189"/>
    </row>
    <row r="1036" spans="20:21" s="94" customFormat="1" ht="20.100000000000001" customHeight="1" x14ac:dyDescent="0.2">
      <c r="T1036" s="189"/>
      <c r="U1036" s="189"/>
    </row>
    <row r="1037" spans="20:21" s="94" customFormat="1" ht="20.100000000000001" customHeight="1" x14ac:dyDescent="0.2">
      <c r="T1037" s="189"/>
      <c r="U1037" s="189"/>
    </row>
    <row r="1038" spans="20:21" s="94" customFormat="1" ht="20.100000000000001" customHeight="1" x14ac:dyDescent="0.2">
      <c r="T1038" s="189"/>
      <c r="U1038" s="189"/>
    </row>
    <row r="1039" spans="20:21" s="94" customFormat="1" ht="20.100000000000001" customHeight="1" x14ac:dyDescent="0.2">
      <c r="T1039" s="189"/>
      <c r="U1039" s="189"/>
    </row>
    <row r="1040" spans="20:21" s="94" customFormat="1" ht="20.100000000000001" customHeight="1" x14ac:dyDescent="0.2">
      <c r="T1040" s="189"/>
      <c r="U1040" s="189"/>
    </row>
    <row r="1041" spans="20:21" s="94" customFormat="1" ht="20.100000000000001" customHeight="1" x14ac:dyDescent="0.2">
      <c r="T1041" s="189"/>
      <c r="U1041" s="189"/>
    </row>
    <row r="1042" spans="20:21" s="94" customFormat="1" ht="20.100000000000001" customHeight="1" x14ac:dyDescent="0.2">
      <c r="T1042" s="189"/>
      <c r="U1042" s="189"/>
    </row>
    <row r="1043" spans="20:21" s="94" customFormat="1" ht="20.100000000000001" customHeight="1" x14ac:dyDescent="0.2">
      <c r="T1043" s="189"/>
      <c r="U1043" s="189"/>
    </row>
    <row r="1044" spans="20:21" s="94" customFormat="1" ht="20.100000000000001" customHeight="1" x14ac:dyDescent="0.2">
      <c r="T1044" s="189"/>
      <c r="U1044" s="189"/>
    </row>
    <row r="1045" spans="20:21" s="94" customFormat="1" ht="20.100000000000001" customHeight="1" x14ac:dyDescent="0.2">
      <c r="T1045" s="189"/>
      <c r="U1045" s="189"/>
    </row>
    <row r="1046" spans="20:21" s="94" customFormat="1" ht="20.100000000000001" customHeight="1" x14ac:dyDescent="0.2">
      <c r="T1046" s="189"/>
      <c r="U1046" s="189"/>
    </row>
    <row r="1047" spans="20:21" s="94" customFormat="1" ht="20.100000000000001" customHeight="1" x14ac:dyDescent="0.2">
      <c r="T1047" s="189"/>
      <c r="U1047" s="189"/>
    </row>
    <row r="1048" spans="20:21" s="94" customFormat="1" ht="20.100000000000001" customHeight="1" x14ac:dyDescent="0.2">
      <c r="T1048" s="189"/>
      <c r="U1048" s="189"/>
    </row>
    <row r="1049" spans="20:21" s="94" customFormat="1" ht="20.100000000000001" customHeight="1" x14ac:dyDescent="0.2">
      <c r="T1049" s="189"/>
      <c r="U1049" s="189"/>
    </row>
    <row r="1050" spans="20:21" s="94" customFormat="1" ht="20.100000000000001" customHeight="1" x14ac:dyDescent="0.2">
      <c r="T1050" s="189"/>
      <c r="U1050" s="189"/>
    </row>
    <row r="1051" spans="20:21" s="94" customFormat="1" ht="20.100000000000001" customHeight="1" x14ac:dyDescent="0.2">
      <c r="T1051" s="189"/>
      <c r="U1051" s="189"/>
    </row>
    <row r="1052" spans="20:21" s="94" customFormat="1" ht="20.100000000000001" customHeight="1" x14ac:dyDescent="0.2">
      <c r="T1052" s="189"/>
      <c r="U1052" s="189"/>
    </row>
    <row r="1053" spans="20:21" s="94" customFormat="1" ht="20.100000000000001" customHeight="1" x14ac:dyDescent="0.2">
      <c r="T1053" s="189"/>
      <c r="U1053" s="189"/>
    </row>
    <row r="1054" spans="20:21" s="94" customFormat="1" ht="20.100000000000001" customHeight="1" x14ac:dyDescent="0.2">
      <c r="T1054" s="189"/>
      <c r="U1054" s="189"/>
    </row>
    <row r="1055" spans="20:21" s="94" customFormat="1" ht="20.100000000000001" customHeight="1" x14ac:dyDescent="0.2">
      <c r="T1055" s="189"/>
      <c r="U1055" s="189"/>
    </row>
    <row r="1056" spans="20:21" s="94" customFormat="1" ht="20.100000000000001" customHeight="1" x14ac:dyDescent="0.2">
      <c r="T1056" s="189"/>
      <c r="U1056" s="189"/>
    </row>
    <row r="1057" spans="20:21" s="94" customFormat="1" ht="20.100000000000001" customHeight="1" x14ac:dyDescent="0.2">
      <c r="T1057" s="189"/>
      <c r="U1057" s="189"/>
    </row>
    <row r="1058" spans="20:21" s="94" customFormat="1" ht="20.100000000000001" customHeight="1" x14ac:dyDescent="0.2">
      <c r="T1058" s="189"/>
      <c r="U1058" s="189"/>
    </row>
    <row r="1059" spans="20:21" s="94" customFormat="1" ht="20.100000000000001" customHeight="1" x14ac:dyDescent="0.2">
      <c r="T1059" s="189"/>
      <c r="U1059" s="189"/>
    </row>
    <row r="1060" spans="20:21" s="94" customFormat="1" ht="20.100000000000001" customHeight="1" x14ac:dyDescent="0.2">
      <c r="T1060" s="189"/>
      <c r="U1060" s="189"/>
    </row>
    <row r="1061" spans="20:21" s="94" customFormat="1" ht="20.100000000000001" customHeight="1" x14ac:dyDescent="0.2">
      <c r="T1061" s="189"/>
      <c r="U1061" s="189"/>
    </row>
    <row r="1062" spans="20:21" s="94" customFormat="1" ht="20.100000000000001" customHeight="1" x14ac:dyDescent="0.2">
      <c r="T1062" s="189"/>
      <c r="U1062" s="189"/>
    </row>
    <row r="1063" spans="20:21" s="94" customFormat="1" ht="20.100000000000001" customHeight="1" x14ac:dyDescent="0.2">
      <c r="T1063" s="189"/>
      <c r="U1063" s="189"/>
    </row>
    <row r="1064" spans="20:21" s="94" customFormat="1" ht="20.100000000000001" customHeight="1" x14ac:dyDescent="0.2">
      <c r="T1064" s="189"/>
      <c r="U1064" s="189"/>
    </row>
    <row r="1065" spans="20:21" s="94" customFormat="1" ht="20.100000000000001" customHeight="1" x14ac:dyDescent="0.2">
      <c r="T1065" s="189"/>
      <c r="U1065" s="189"/>
    </row>
    <row r="1066" spans="20:21" s="94" customFormat="1" ht="20.100000000000001" customHeight="1" x14ac:dyDescent="0.2">
      <c r="T1066" s="189"/>
      <c r="U1066" s="189"/>
    </row>
    <row r="1067" spans="20:21" s="94" customFormat="1" ht="20.100000000000001" customHeight="1" x14ac:dyDescent="0.2">
      <c r="T1067" s="189"/>
      <c r="U1067" s="189"/>
    </row>
    <row r="1068" spans="20:21" s="94" customFormat="1" ht="20.100000000000001" customHeight="1" x14ac:dyDescent="0.2">
      <c r="T1068" s="189"/>
      <c r="U1068" s="189"/>
    </row>
    <row r="1069" spans="20:21" s="94" customFormat="1" ht="20.100000000000001" customHeight="1" x14ac:dyDescent="0.2">
      <c r="T1069" s="189"/>
      <c r="U1069" s="189"/>
    </row>
    <row r="1070" spans="20:21" s="94" customFormat="1" ht="20.100000000000001" customHeight="1" x14ac:dyDescent="0.2">
      <c r="T1070" s="189"/>
      <c r="U1070" s="189"/>
    </row>
    <row r="1071" spans="20:21" s="94" customFormat="1" ht="20.100000000000001" customHeight="1" x14ac:dyDescent="0.2">
      <c r="T1071" s="189"/>
      <c r="U1071" s="189"/>
    </row>
    <row r="1072" spans="20:21" s="94" customFormat="1" ht="20.100000000000001" customHeight="1" x14ac:dyDescent="0.2">
      <c r="T1072" s="189"/>
      <c r="U1072" s="189"/>
    </row>
    <row r="1073" spans="20:21" s="94" customFormat="1" ht="20.100000000000001" customHeight="1" x14ac:dyDescent="0.2">
      <c r="T1073" s="189"/>
      <c r="U1073" s="189"/>
    </row>
    <row r="1074" spans="20:21" s="94" customFormat="1" ht="20.100000000000001" customHeight="1" x14ac:dyDescent="0.2">
      <c r="T1074" s="189"/>
      <c r="U1074" s="189"/>
    </row>
    <row r="1075" spans="20:21" s="94" customFormat="1" ht="20.100000000000001" customHeight="1" x14ac:dyDescent="0.2">
      <c r="T1075" s="189"/>
      <c r="U1075" s="189"/>
    </row>
    <row r="1076" spans="20:21" s="94" customFormat="1" ht="20.100000000000001" customHeight="1" x14ac:dyDescent="0.2">
      <c r="T1076" s="189"/>
      <c r="U1076" s="189"/>
    </row>
    <row r="1077" spans="20:21" s="94" customFormat="1" ht="20.100000000000001" customHeight="1" x14ac:dyDescent="0.2">
      <c r="T1077" s="189"/>
      <c r="U1077" s="189"/>
    </row>
    <row r="1078" spans="20:21" s="94" customFormat="1" ht="20.100000000000001" customHeight="1" x14ac:dyDescent="0.2">
      <c r="T1078" s="189"/>
      <c r="U1078" s="189"/>
    </row>
    <row r="1079" spans="20:21" s="94" customFormat="1" ht="20.100000000000001" customHeight="1" x14ac:dyDescent="0.2">
      <c r="T1079" s="189"/>
      <c r="U1079" s="189"/>
    </row>
    <row r="1080" spans="20:21" s="94" customFormat="1" ht="20.100000000000001" customHeight="1" x14ac:dyDescent="0.2">
      <c r="T1080" s="189"/>
      <c r="U1080" s="189"/>
    </row>
    <row r="1081" spans="20:21" s="94" customFormat="1" ht="20.100000000000001" customHeight="1" x14ac:dyDescent="0.2">
      <c r="T1081" s="189"/>
      <c r="U1081" s="189"/>
    </row>
    <row r="1082" spans="20:21" s="94" customFormat="1" ht="20.100000000000001" customHeight="1" x14ac:dyDescent="0.2">
      <c r="T1082" s="189"/>
      <c r="U1082" s="189"/>
    </row>
    <row r="1083" spans="20:21" s="94" customFormat="1" ht="20.100000000000001" customHeight="1" x14ac:dyDescent="0.2">
      <c r="T1083" s="189"/>
      <c r="U1083" s="189"/>
    </row>
    <row r="1084" spans="20:21" s="94" customFormat="1" ht="20.100000000000001" customHeight="1" x14ac:dyDescent="0.2">
      <c r="T1084" s="189"/>
      <c r="U1084" s="189"/>
    </row>
    <row r="1085" spans="20:21" s="94" customFormat="1" ht="20.100000000000001" customHeight="1" x14ac:dyDescent="0.2">
      <c r="T1085" s="189"/>
      <c r="U1085" s="189"/>
    </row>
    <row r="1086" spans="20:21" s="94" customFormat="1" ht="20.100000000000001" customHeight="1" x14ac:dyDescent="0.2">
      <c r="T1086" s="189"/>
      <c r="U1086" s="189"/>
    </row>
    <row r="1087" spans="20:21" s="94" customFormat="1" ht="20.100000000000001" customHeight="1" x14ac:dyDescent="0.2">
      <c r="T1087" s="189"/>
      <c r="U1087" s="189"/>
    </row>
    <row r="1088" spans="20:21" s="94" customFormat="1" ht="20.100000000000001" customHeight="1" x14ac:dyDescent="0.2">
      <c r="T1088" s="189"/>
      <c r="U1088" s="189"/>
    </row>
    <row r="1089" spans="20:21" s="94" customFormat="1" ht="20.100000000000001" customHeight="1" x14ac:dyDescent="0.2">
      <c r="T1089" s="189"/>
      <c r="U1089" s="189"/>
    </row>
    <row r="1090" spans="20:21" s="94" customFormat="1" ht="20.100000000000001" customHeight="1" x14ac:dyDescent="0.2">
      <c r="T1090" s="189"/>
      <c r="U1090" s="189"/>
    </row>
    <row r="1091" spans="20:21" s="94" customFormat="1" ht="20.100000000000001" customHeight="1" x14ac:dyDescent="0.2">
      <c r="T1091" s="189"/>
      <c r="U1091" s="189"/>
    </row>
    <row r="1092" spans="20:21" s="94" customFormat="1" ht="20.100000000000001" customHeight="1" x14ac:dyDescent="0.2">
      <c r="T1092" s="189"/>
      <c r="U1092" s="189"/>
    </row>
    <row r="1093" spans="20:21" s="94" customFormat="1" ht="20.100000000000001" customHeight="1" x14ac:dyDescent="0.2">
      <c r="T1093" s="189"/>
      <c r="U1093" s="189"/>
    </row>
    <row r="1094" spans="20:21" s="94" customFormat="1" ht="20.100000000000001" customHeight="1" x14ac:dyDescent="0.2">
      <c r="T1094" s="189"/>
      <c r="U1094" s="189"/>
    </row>
    <row r="1095" spans="20:21" s="94" customFormat="1" ht="20.100000000000001" customHeight="1" x14ac:dyDescent="0.2">
      <c r="T1095" s="189"/>
      <c r="U1095" s="189"/>
    </row>
    <row r="1096" spans="20:21" s="94" customFormat="1" ht="20.100000000000001" customHeight="1" x14ac:dyDescent="0.2">
      <c r="T1096" s="189"/>
      <c r="U1096" s="189"/>
    </row>
    <row r="1097" spans="20:21" s="94" customFormat="1" ht="20.100000000000001" customHeight="1" x14ac:dyDescent="0.2">
      <c r="T1097" s="189"/>
      <c r="U1097" s="189"/>
    </row>
    <row r="1098" spans="20:21" s="94" customFormat="1" ht="20.100000000000001" customHeight="1" x14ac:dyDescent="0.2">
      <c r="T1098" s="189"/>
      <c r="U1098" s="189"/>
    </row>
    <row r="1099" spans="20:21" s="94" customFormat="1" ht="20.100000000000001" customHeight="1" x14ac:dyDescent="0.2">
      <c r="T1099" s="189"/>
      <c r="U1099" s="189"/>
    </row>
    <row r="1100" spans="20:21" s="94" customFormat="1" ht="20.100000000000001" customHeight="1" x14ac:dyDescent="0.2">
      <c r="T1100" s="189"/>
      <c r="U1100" s="189"/>
    </row>
    <row r="1101" spans="20:21" s="94" customFormat="1" ht="20.100000000000001" customHeight="1" x14ac:dyDescent="0.2">
      <c r="T1101" s="189"/>
      <c r="U1101" s="189"/>
    </row>
    <row r="1102" spans="20:21" s="94" customFormat="1" ht="20.100000000000001" customHeight="1" x14ac:dyDescent="0.2">
      <c r="T1102" s="189"/>
      <c r="U1102" s="189"/>
    </row>
    <row r="1103" spans="20:21" s="94" customFormat="1" ht="20.100000000000001" customHeight="1" x14ac:dyDescent="0.2">
      <c r="T1103" s="189"/>
      <c r="U1103" s="189"/>
    </row>
    <row r="1104" spans="20:21" s="94" customFormat="1" ht="20.100000000000001" customHeight="1" x14ac:dyDescent="0.2">
      <c r="T1104" s="189"/>
      <c r="U1104" s="189"/>
    </row>
    <row r="1105" spans="20:21" s="94" customFormat="1" ht="20.100000000000001" customHeight="1" x14ac:dyDescent="0.2">
      <c r="T1105" s="189"/>
      <c r="U1105" s="189"/>
    </row>
    <row r="1106" spans="20:21" s="94" customFormat="1" ht="20.100000000000001" customHeight="1" x14ac:dyDescent="0.2">
      <c r="T1106" s="189"/>
      <c r="U1106" s="189"/>
    </row>
    <row r="1107" spans="20:21" s="94" customFormat="1" ht="20.100000000000001" customHeight="1" x14ac:dyDescent="0.2">
      <c r="T1107" s="189"/>
      <c r="U1107" s="189"/>
    </row>
    <row r="1108" spans="20:21" s="94" customFormat="1" ht="20.100000000000001" customHeight="1" x14ac:dyDescent="0.2">
      <c r="T1108" s="189"/>
      <c r="U1108" s="189"/>
    </row>
    <row r="1109" spans="20:21" s="94" customFormat="1" ht="20.100000000000001" customHeight="1" x14ac:dyDescent="0.2">
      <c r="T1109" s="189"/>
      <c r="U1109" s="189"/>
    </row>
    <row r="1110" spans="20:21" s="94" customFormat="1" ht="20.100000000000001" customHeight="1" x14ac:dyDescent="0.2">
      <c r="T1110" s="189"/>
      <c r="U1110" s="189"/>
    </row>
    <row r="1111" spans="20:21" s="94" customFormat="1" ht="20.100000000000001" customHeight="1" x14ac:dyDescent="0.2">
      <c r="T1111" s="189"/>
      <c r="U1111" s="189"/>
    </row>
    <row r="1112" spans="20:21" s="94" customFormat="1" ht="20.100000000000001" customHeight="1" x14ac:dyDescent="0.2">
      <c r="T1112" s="189"/>
      <c r="U1112" s="189"/>
    </row>
    <row r="1113" spans="20:21" s="94" customFormat="1" ht="20.100000000000001" customHeight="1" x14ac:dyDescent="0.2">
      <c r="T1113" s="189"/>
      <c r="U1113" s="189"/>
    </row>
    <row r="1114" spans="20:21" s="94" customFormat="1" ht="20.100000000000001" customHeight="1" x14ac:dyDescent="0.2">
      <c r="T1114" s="189"/>
      <c r="U1114" s="189"/>
    </row>
    <row r="1115" spans="20:21" s="94" customFormat="1" ht="20.100000000000001" customHeight="1" x14ac:dyDescent="0.2">
      <c r="T1115" s="189"/>
      <c r="U1115" s="189"/>
    </row>
    <row r="1116" spans="20:21" s="94" customFormat="1" ht="20.100000000000001" customHeight="1" x14ac:dyDescent="0.2">
      <c r="T1116" s="189"/>
      <c r="U1116" s="189"/>
    </row>
    <row r="1117" spans="20:21" s="94" customFormat="1" ht="20.100000000000001" customHeight="1" x14ac:dyDescent="0.2">
      <c r="T1117" s="189"/>
      <c r="U1117" s="189"/>
    </row>
    <row r="1118" spans="20:21" s="94" customFormat="1" ht="20.100000000000001" customHeight="1" x14ac:dyDescent="0.2">
      <c r="T1118" s="189"/>
      <c r="U1118" s="189"/>
    </row>
    <row r="1119" spans="20:21" s="94" customFormat="1" ht="20.100000000000001" customHeight="1" x14ac:dyDescent="0.2">
      <c r="T1119" s="189"/>
      <c r="U1119" s="189"/>
    </row>
    <row r="1120" spans="20:21" s="94" customFormat="1" ht="20.100000000000001" customHeight="1" x14ac:dyDescent="0.2">
      <c r="T1120" s="189"/>
      <c r="U1120" s="189"/>
    </row>
    <row r="1121" spans="20:21" s="94" customFormat="1" ht="20.100000000000001" customHeight="1" x14ac:dyDescent="0.2">
      <c r="T1121" s="189"/>
      <c r="U1121" s="189"/>
    </row>
    <row r="1122" spans="20:21" s="94" customFormat="1" ht="20.100000000000001" customHeight="1" x14ac:dyDescent="0.2">
      <c r="T1122" s="189"/>
      <c r="U1122" s="189"/>
    </row>
    <row r="1123" spans="20:21" s="94" customFormat="1" ht="20.100000000000001" customHeight="1" x14ac:dyDescent="0.2">
      <c r="T1123" s="189"/>
      <c r="U1123" s="189"/>
    </row>
    <row r="1124" spans="20:21" s="94" customFormat="1" ht="20.100000000000001" customHeight="1" x14ac:dyDescent="0.2">
      <c r="T1124" s="189"/>
      <c r="U1124" s="189"/>
    </row>
    <row r="1125" spans="20:21" s="94" customFormat="1" ht="20.100000000000001" customHeight="1" x14ac:dyDescent="0.2">
      <c r="T1125" s="189"/>
      <c r="U1125" s="189"/>
    </row>
    <row r="1126" spans="20:21" s="94" customFormat="1" ht="20.100000000000001" customHeight="1" x14ac:dyDescent="0.2">
      <c r="T1126" s="189"/>
      <c r="U1126" s="189"/>
    </row>
    <row r="1127" spans="20:21" s="94" customFormat="1" ht="20.100000000000001" customHeight="1" x14ac:dyDescent="0.2">
      <c r="T1127" s="189"/>
      <c r="U1127" s="189"/>
    </row>
    <row r="1128" spans="20:21" s="94" customFormat="1" ht="20.100000000000001" customHeight="1" x14ac:dyDescent="0.2">
      <c r="T1128" s="189"/>
      <c r="U1128" s="189"/>
    </row>
    <row r="1129" spans="20:21" s="94" customFormat="1" ht="20.100000000000001" customHeight="1" x14ac:dyDescent="0.2">
      <c r="T1129" s="189"/>
      <c r="U1129" s="189"/>
    </row>
    <row r="1130" spans="20:21" s="94" customFormat="1" ht="20.100000000000001" customHeight="1" x14ac:dyDescent="0.2">
      <c r="T1130" s="189"/>
      <c r="U1130" s="189"/>
    </row>
    <row r="1131" spans="20:21" s="94" customFormat="1" ht="20.100000000000001" customHeight="1" x14ac:dyDescent="0.2">
      <c r="T1131" s="189"/>
      <c r="U1131" s="189"/>
    </row>
    <row r="1132" spans="20:21" s="94" customFormat="1" ht="20.100000000000001" customHeight="1" x14ac:dyDescent="0.2">
      <c r="T1132" s="189"/>
      <c r="U1132" s="189"/>
    </row>
    <row r="1133" spans="20:21" s="94" customFormat="1" ht="20.100000000000001" customHeight="1" x14ac:dyDescent="0.2">
      <c r="T1133" s="189"/>
      <c r="U1133" s="189"/>
    </row>
    <row r="1134" spans="20:21" s="94" customFormat="1" ht="20.100000000000001" customHeight="1" x14ac:dyDescent="0.2">
      <c r="T1134" s="189"/>
      <c r="U1134" s="189"/>
    </row>
    <row r="1135" spans="20:21" s="94" customFormat="1" ht="20.100000000000001" customHeight="1" x14ac:dyDescent="0.2">
      <c r="T1135" s="189"/>
      <c r="U1135" s="189"/>
    </row>
    <row r="1136" spans="20:21" s="94" customFormat="1" ht="20.100000000000001" customHeight="1" x14ac:dyDescent="0.2">
      <c r="T1136" s="189"/>
      <c r="U1136" s="189"/>
    </row>
    <row r="1137" spans="20:21" s="94" customFormat="1" ht="20.100000000000001" customHeight="1" x14ac:dyDescent="0.2">
      <c r="T1137" s="189"/>
      <c r="U1137" s="189"/>
    </row>
    <row r="1138" spans="20:21" s="94" customFormat="1" ht="20.100000000000001" customHeight="1" x14ac:dyDescent="0.2">
      <c r="T1138" s="189"/>
      <c r="U1138" s="189"/>
    </row>
    <row r="1139" spans="20:21" s="94" customFormat="1" ht="20.100000000000001" customHeight="1" x14ac:dyDescent="0.2">
      <c r="T1139" s="189"/>
      <c r="U1139" s="189"/>
    </row>
    <row r="1140" spans="20:21" s="94" customFormat="1" ht="20.100000000000001" customHeight="1" x14ac:dyDescent="0.2">
      <c r="T1140" s="189"/>
      <c r="U1140" s="189"/>
    </row>
    <row r="1141" spans="20:21" s="94" customFormat="1" ht="20.100000000000001" customHeight="1" x14ac:dyDescent="0.2">
      <c r="T1141" s="189"/>
      <c r="U1141" s="189"/>
    </row>
    <row r="1142" spans="20:21" s="94" customFormat="1" ht="20.100000000000001" customHeight="1" x14ac:dyDescent="0.2">
      <c r="T1142" s="189"/>
      <c r="U1142" s="189"/>
    </row>
    <row r="1143" spans="20:21" s="94" customFormat="1" ht="20.100000000000001" customHeight="1" x14ac:dyDescent="0.2">
      <c r="T1143" s="189"/>
      <c r="U1143" s="189"/>
    </row>
    <row r="1144" spans="20:21" s="94" customFormat="1" ht="20.100000000000001" customHeight="1" x14ac:dyDescent="0.2">
      <c r="T1144" s="189"/>
      <c r="U1144" s="189"/>
    </row>
    <row r="1145" spans="20:21" s="94" customFormat="1" ht="20.100000000000001" customHeight="1" x14ac:dyDescent="0.2">
      <c r="T1145" s="189"/>
      <c r="U1145" s="189"/>
    </row>
    <row r="1146" spans="20:21" s="94" customFormat="1" ht="20.100000000000001" customHeight="1" x14ac:dyDescent="0.2">
      <c r="T1146" s="189"/>
      <c r="U1146" s="189"/>
    </row>
    <row r="1147" spans="20:21" s="94" customFormat="1" ht="20.100000000000001" customHeight="1" x14ac:dyDescent="0.2">
      <c r="T1147" s="189"/>
      <c r="U1147" s="189"/>
    </row>
    <row r="1148" spans="20:21" s="94" customFormat="1" ht="20.100000000000001" customHeight="1" x14ac:dyDescent="0.2">
      <c r="T1148" s="189"/>
      <c r="U1148" s="189"/>
    </row>
    <row r="1149" spans="20:21" s="94" customFormat="1" ht="20.100000000000001" customHeight="1" x14ac:dyDescent="0.2">
      <c r="T1149" s="189"/>
      <c r="U1149" s="189"/>
    </row>
    <row r="1150" spans="20:21" s="94" customFormat="1" ht="20.100000000000001" customHeight="1" x14ac:dyDescent="0.2">
      <c r="T1150" s="189"/>
      <c r="U1150" s="189"/>
    </row>
    <row r="1151" spans="20:21" s="94" customFormat="1" ht="20.100000000000001" customHeight="1" x14ac:dyDescent="0.2">
      <c r="T1151" s="189"/>
      <c r="U1151" s="189"/>
    </row>
    <row r="1152" spans="20:21" s="94" customFormat="1" ht="20.100000000000001" customHeight="1" x14ac:dyDescent="0.2">
      <c r="T1152" s="189"/>
      <c r="U1152" s="189"/>
    </row>
    <row r="1153" spans="20:21" s="94" customFormat="1" ht="20.100000000000001" customHeight="1" x14ac:dyDescent="0.2">
      <c r="T1153" s="189"/>
      <c r="U1153" s="189"/>
    </row>
    <row r="1154" spans="20:21" s="94" customFormat="1" ht="20.100000000000001" customHeight="1" x14ac:dyDescent="0.2">
      <c r="T1154" s="189"/>
      <c r="U1154" s="189"/>
    </row>
    <row r="1155" spans="20:21" s="94" customFormat="1" ht="20.100000000000001" customHeight="1" x14ac:dyDescent="0.2">
      <c r="T1155" s="189"/>
      <c r="U1155" s="189"/>
    </row>
    <row r="1156" spans="20:21" s="94" customFormat="1" ht="20.100000000000001" customHeight="1" x14ac:dyDescent="0.2">
      <c r="T1156" s="189"/>
      <c r="U1156" s="189"/>
    </row>
    <row r="1157" spans="20:21" s="94" customFormat="1" ht="20.100000000000001" customHeight="1" x14ac:dyDescent="0.2">
      <c r="T1157" s="189"/>
      <c r="U1157" s="189"/>
    </row>
    <row r="1158" spans="20:21" s="94" customFormat="1" ht="20.100000000000001" customHeight="1" x14ac:dyDescent="0.2">
      <c r="T1158" s="189"/>
      <c r="U1158" s="189"/>
    </row>
    <row r="1159" spans="20:21" s="94" customFormat="1" ht="20.100000000000001" customHeight="1" x14ac:dyDescent="0.2">
      <c r="T1159" s="189"/>
      <c r="U1159" s="189"/>
    </row>
    <row r="1160" spans="20:21" s="94" customFormat="1" ht="20.100000000000001" customHeight="1" x14ac:dyDescent="0.2">
      <c r="T1160" s="189"/>
      <c r="U1160" s="189"/>
    </row>
    <row r="1161" spans="20:21" s="94" customFormat="1" ht="20.100000000000001" customHeight="1" x14ac:dyDescent="0.2">
      <c r="T1161" s="189"/>
      <c r="U1161" s="189"/>
    </row>
    <row r="1162" spans="20:21" s="94" customFormat="1" ht="20.100000000000001" customHeight="1" x14ac:dyDescent="0.2">
      <c r="T1162" s="189"/>
      <c r="U1162" s="189"/>
    </row>
    <row r="1163" spans="20:21" s="94" customFormat="1" ht="20.100000000000001" customHeight="1" x14ac:dyDescent="0.2">
      <c r="T1163" s="189"/>
      <c r="U1163" s="189"/>
    </row>
    <row r="1164" spans="20:21" s="94" customFormat="1" ht="20.100000000000001" customHeight="1" x14ac:dyDescent="0.2">
      <c r="T1164" s="189"/>
      <c r="U1164" s="189"/>
    </row>
    <row r="1165" spans="20:21" s="94" customFormat="1" ht="20.100000000000001" customHeight="1" x14ac:dyDescent="0.2">
      <c r="T1165" s="189"/>
      <c r="U1165" s="189"/>
    </row>
    <row r="1166" spans="20:21" s="94" customFormat="1" ht="20.100000000000001" customHeight="1" x14ac:dyDescent="0.2">
      <c r="T1166" s="189"/>
      <c r="U1166" s="189"/>
    </row>
    <row r="1167" spans="20:21" s="94" customFormat="1" ht="20.100000000000001" customHeight="1" x14ac:dyDescent="0.2">
      <c r="T1167" s="189"/>
      <c r="U1167" s="189"/>
    </row>
    <row r="1168" spans="20:21" s="94" customFormat="1" ht="20.100000000000001" customHeight="1" x14ac:dyDescent="0.2">
      <c r="T1168" s="189"/>
      <c r="U1168" s="189"/>
    </row>
    <row r="1169" spans="20:21" s="94" customFormat="1" ht="20.100000000000001" customHeight="1" x14ac:dyDescent="0.2">
      <c r="T1169" s="189"/>
      <c r="U1169" s="189"/>
    </row>
    <row r="1170" spans="20:21" s="94" customFormat="1" ht="20.100000000000001" customHeight="1" x14ac:dyDescent="0.2">
      <c r="T1170" s="189"/>
      <c r="U1170" s="189"/>
    </row>
    <row r="1171" spans="20:21" s="94" customFormat="1" ht="20.100000000000001" customHeight="1" x14ac:dyDescent="0.2">
      <c r="T1171" s="189"/>
      <c r="U1171" s="189"/>
    </row>
    <row r="1172" spans="20:21" s="94" customFormat="1" ht="20.100000000000001" customHeight="1" x14ac:dyDescent="0.2">
      <c r="T1172" s="189"/>
      <c r="U1172" s="189"/>
    </row>
    <row r="1173" spans="20:21" s="94" customFormat="1" ht="20.100000000000001" customHeight="1" x14ac:dyDescent="0.2">
      <c r="T1173" s="189"/>
      <c r="U1173" s="189"/>
    </row>
    <row r="1174" spans="20:21" s="94" customFormat="1" ht="20.100000000000001" customHeight="1" x14ac:dyDescent="0.2">
      <c r="T1174" s="189"/>
      <c r="U1174" s="189"/>
    </row>
    <row r="1175" spans="20:21" s="94" customFormat="1" ht="20.100000000000001" customHeight="1" x14ac:dyDescent="0.2">
      <c r="T1175" s="189"/>
      <c r="U1175" s="189"/>
    </row>
    <row r="1176" spans="20:21" s="94" customFormat="1" ht="20.100000000000001" customHeight="1" x14ac:dyDescent="0.2">
      <c r="T1176" s="189"/>
      <c r="U1176" s="189"/>
    </row>
    <row r="1177" spans="20:21" s="94" customFormat="1" ht="20.100000000000001" customHeight="1" x14ac:dyDescent="0.2">
      <c r="T1177" s="189"/>
      <c r="U1177" s="189"/>
    </row>
    <row r="1178" spans="20:21" s="94" customFormat="1" ht="20.100000000000001" customHeight="1" x14ac:dyDescent="0.2">
      <c r="T1178" s="189"/>
      <c r="U1178" s="189"/>
    </row>
    <row r="1179" spans="20:21" s="94" customFormat="1" ht="20.100000000000001" customHeight="1" x14ac:dyDescent="0.2">
      <c r="T1179" s="189"/>
      <c r="U1179" s="189"/>
    </row>
    <row r="1180" spans="20:21" s="94" customFormat="1" ht="20.100000000000001" customHeight="1" x14ac:dyDescent="0.2">
      <c r="T1180" s="189"/>
      <c r="U1180" s="189"/>
    </row>
    <row r="1181" spans="20:21" s="94" customFormat="1" ht="20.100000000000001" customHeight="1" x14ac:dyDescent="0.2">
      <c r="T1181" s="189"/>
      <c r="U1181" s="189"/>
    </row>
    <row r="1182" spans="20:21" s="94" customFormat="1" ht="20.100000000000001" customHeight="1" x14ac:dyDescent="0.2">
      <c r="T1182" s="189"/>
      <c r="U1182" s="189"/>
    </row>
    <row r="1183" spans="20:21" s="94" customFormat="1" ht="20.100000000000001" customHeight="1" x14ac:dyDescent="0.2">
      <c r="T1183" s="189"/>
      <c r="U1183" s="189"/>
    </row>
    <row r="1184" spans="20:21" s="94" customFormat="1" ht="20.100000000000001" customHeight="1" x14ac:dyDescent="0.2">
      <c r="T1184" s="189"/>
      <c r="U1184" s="189"/>
    </row>
    <row r="1185" spans="20:21" s="94" customFormat="1" ht="20.100000000000001" customHeight="1" x14ac:dyDescent="0.2">
      <c r="T1185" s="189"/>
      <c r="U1185" s="189"/>
    </row>
    <row r="1186" spans="20:21" s="94" customFormat="1" ht="20.100000000000001" customHeight="1" x14ac:dyDescent="0.2">
      <c r="T1186" s="189"/>
      <c r="U1186" s="189"/>
    </row>
    <row r="1187" spans="20:21" s="94" customFormat="1" ht="20.100000000000001" customHeight="1" x14ac:dyDescent="0.2">
      <c r="T1187" s="189"/>
      <c r="U1187" s="189"/>
    </row>
    <row r="1188" spans="20:21" s="94" customFormat="1" ht="20.100000000000001" customHeight="1" x14ac:dyDescent="0.2">
      <c r="T1188" s="189"/>
      <c r="U1188" s="189"/>
    </row>
    <row r="1189" spans="20:21" s="94" customFormat="1" ht="20.100000000000001" customHeight="1" x14ac:dyDescent="0.2">
      <c r="T1189" s="189"/>
      <c r="U1189" s="189"/>
    </row>
    <row r="1190" spans="20:21" s="94" customFormat="1" ht="20.100000000000001" customHeight="1" x14ac:dyDescent="0.2">
      <c r="T1190" s="189"/>
      <c r="U1190" s="189"/>
    </row>
    <row r="1191" spans="20:21" s="94" customFormat="1" ht="20.100000000000001" customHeight="1" x14ac:dyDescent="0.2">
      <c r="T1191" s="189"/>
      <c r="U1191" s="189"/>
    </row>
    <row r="1192" spans="20:21" s="94" customFormat="1" ht="20.100000000000001" customHeight="1" x14ac:dyDescent="0.2">
      <c r="T1192" s="189"/>
      <c r="U1192" s="189"/>
    </row>
    <row r="1193" spans="20:21" s="94" customFormat="1" ht="20.100000000000001" customHeight="1" x14ac:dyDescent="0.2">
      <c r="T1193" s="189"/>
      <c r="U1193" s="189"/>
    </row>
    <row r="1194" spans="20:21" s="94" customFormat="1" ht="20.100000000000001" customHeight="1" x14ac:dyDescent="0.2">
      <c r="T1194" s="189"/>
      <c r="U1194" s="189"/>
    </row>
    <row r="1195" spans="20:21" s="94" customFormat="1" ht="20.100000000000001" customHeight="1" x14ac:dyDescent="0.2">
      <c r="T1195" s="189"/>
      <c r="U1195" s="189"/>
    </row>
    <row r="1196" spans="20:21" s="94" customFormat="1" ht="20.100000000000001" customHeight="1" x14ac:dyDescent="0.2">
      <c r="T1196" s="189"/>
      <c r="U1196" s="189"/>
    </row>
    <row r="1197" spans="20:21" s="94" customFormat="1" ht="20.100000000000001" customHeight="1" x14ac:dyDescent="0.2">
      <c r="T1197" s="189"/>
      <c r="U1197" s="189"/>
    </row>
    <row r="1198" spans="20:21" s="94" customFormat="1" ht="20.100000000000001" customHeight="1" x14ac:dyDescent="0.2">
      <c r="T1198" s="189"/>
      <c r="U1198" s="189"/>
    </row>
    <row r="1199" spans="20:21" s="94" customFormat="1" ht="20.100000000000001" customHeight="1" x14ac:dyDescent="0.2">
      <c r="T1199" s="189"/>
      <c r="U1199" s="189"/>
    </row>
    <row r="1200" spans="20:21" s="94" customFormat="1" ht="20.100000000000001" customHeight="1" x14ac:dyDescent="0.2">
      <c r="T1200" s="189"/>
      <c r="U1200" s="189"/>
    </row>
    <row r="1201" spans="20:21" s="94" customFormat="1" ht="20.100000000000001" customHeight="1" x14ac:dyDescent="0.2">
      <c r="T1201" s="189"/>
      <c r="U1201" s="189"/>
    </row>
    <row r="1202" spans="20:21" s="94" customFormat="1" ht="20.100000000000001" customHeight="1" x14ac:dyDescent="0.2">
      <c r="T1202" s="189"/>
      <c r="U1202" s="189"/>
    </row>
    <row r="1203" spans="20:21" s="94" customFormat="1" ht="20.100000000000001" customHeight="1" x14ac:dyDescent="0.2">
      <c r="T1203" s="189"/>
      <c r="U1203" s="189"/>
    </row>
    <row r="1204" spans="20:21" s="94" customFormat="1" ht="20.100000000000001" customHeight="1" x14ac:dyDescent="0.2">
      <c r="T1204" s="189"/>
      <c r="U1204" s="189"/>
    </row>
    <row r="1205" spans="20:21" s="94" customFormat="1" ht="20.100000000000001" customHeight="1" x14ac:dyDescent="0.2">
      <c r="T1205" s="189"/>
      <c r="U1205" s="189"/>
    </row>
    <row r="1206" spans="20:21" s="94" customFormat="1" ht="20.100000000000001" customHeight="1" x14ac:dyDescent="0.2">
      <c r="T1206" s="189"/>
      <c r="U1206" s="189"/>
    </row>
    <row r="1207" spans="20:21" s="94" customFormat="1" ht="20.100000000000001" customHeight="1" x14ac:dyDescent="0.2">
      <c r="T1207" s="189"/>
      <c r="U1207" s="189"/>
    </row>
    <row r="1208" spans="20:21" s="94" customFormat="1" ht="20.100000000000001" customHeight="1" x14ac:dyDescent="0.2">
      <c r="T1208" s="189"/>
      <c r="U1208" s="189"/>
    </row>
    <row r="1209" spans="20:21" s="94" customFormat="1" ht="20.100000000000001" customHeight="1" x14ac:dyDescent="0.2">
      <c r="T1209" s="189"/>
      <c r="U1209" s="189"/>
    </row>
    <row r="1210" spans="20:21" s="94" customFormat="1" ht="20.100000000000001" customHeight="1" x14ac:dyDescent="0.2">
      <c r="T1210" s="189"/>
      <c r="U1210" s="189"/>
    </row>
    <row r="1211" spans="20:21" s="94" customFormat="1" ht="20.100000000000001" customHeight="1" x14ac:dyDescent="0.2">
      <c r="T1211" s="189"/>
      <c r="U1211" s="189"/>
    </row>
    <row r="1212" spans="20:21" s="94" customFormat="1" ht="20.100000000000001" customHeight="1" x14ac:dyDescent="0.2">
      <c r="T1212" s="189"/>
      <c r="U1212" s="189"/>
    </row>
    <row r="1213" spans="20:21" s="94" customFormat="1" ht="20.100000000000001" customHeight="1" x14ac:dyDescent="0.2">
      <c r="T1213" s="189"/>
      <c r="U1213" s="189"/>
    </row>
    <row r="1214" spans="20:21" s="94" customFormat="1" ht="20.100000000000001" customHeight="1" x14ac:dyDescent="0.2">
      <c r="T1214" s="189"/>
      <c r="U1214" s="189"/>
    </row>
    <row r="1215" spans="20:21" s="94" customFormat="1" ht="20.100000000000001" customHeight="1" x14ac:dyDescent="0.2">
      <c r="T1215" s="189"/>
      <c r="U1215" s="189"/>
    </row>
    <row r="1216" spans="20:21" s="94" customFormat="1" ht="20.100000000000001" customHeight="1" x14ac:dyDescent="0.2">
      <c r="T1216" s="189"/>
      <c r="U1216" s="189"/>
    </row>
    <row r="1217" spans="20:21" s="94" customFormat="1" ht="20.100000000000001" customHeight="1" x14ac:dyDescent="0.2">
      <c r="T1217" s="189"/>
      <c r="U1217" s="189"/>
    </row>
    <row r="1218" spans="20:21" s="94" customFormat="1" ht="20.100000000000001" customHeight="1" x14ac:dyDescent="0.2">
      <c r="T1218" s="189"/>
      <c r="U1218" s="189"/>
    </row>
    <row r="1219" spans="20:21" s="94" customFormat="1" ht="20.100000000000001" customHeight="1" x14ac:dyDescent="0.2">
      <c r="T1219" s="189"/>
      <c r="U1219" s="189"/>
    </row>
    <row r="1220" spans="20:21" s="94" customFormat="1" ht="20.100000000000001" customHeight="1" x14ac:dyDescent="0.2">
      <c r="T1220" s="189"/>
      <c r="U1220" s="189"/>
    </row>
    <row r="1221" spans="20:21" s="94" customFormat="1" ht="20.100000000000001" customHeight="1" x14ac:dyDescent="0.2">
      <c r="T1221" s="189"/>
      <c r="U1221" s="189"/>
    </row>
    <row r="1222" spans="20:21" s="94" customFormat="1" ht="20.100000000000001" customHeight="1" x14ac:dyDescent="0.2">
      <c r="T1222" s="189"/>
      <c r="U1222" s="189"/>
    </row>
    <row r="1223" spans="20:21" s="94" customFormat="1" ht="20.100000000000001" customHeight="1" x14ac:dyDescent="0.2">
      <c r="T1223" s="189"/>
      <c r="U1223" s="189"/>
    </row>
    <row r="1224" spans="20:21" s="94" customFormat="1" ht="20.100000000000001" customHeight="1" x14ac:dyDescent="0.2">
      <c r="T1224" s="189"/>
      <c r="U1224" s="189"/>
    </row>
    <row r="1225" spans="20:21" s="94" customFormat="1" ht="20.100000000000001" customHeight="1" x14ac:dyDescent="0.2">
      <c r="T1225" s="189"/>
      <c r="U1225" s="189"/>
    </row>
    <row r="1226" spans="20:21" s="94" customFormat="1" ht="20.100000000000001" customHeight="1" x14ac:dyDescent="0.2">
      <c r="T1226" s="189"/>
      <c r="U1226" s="189"/>
    </row>
    <row r="1227" spans="20:21" s="94" customFormat="1" ht="20.100000000000001" customHeight="1" x14ac:dyDescent="0.2">
      <c r="T1227" s="189"/>
      <c r="U1227" s="189"/>
    </row>
    <row r="1228" spans="20:21" s="94" customFormat="1" ht="20.100000000000001" customHeight="1" x14ac:dyDescent="0.2">
      <c r="T1228" s="189"/>
      <c r="U1228" s="189"/>
    </row>
    <row r="1229" spans="20:21" s="94" customFormat="1" ht="20.100000000000001" customHeight="1" x14ac:dyDescent="0.2">
      <c r="T1229" s="189"/>
      <c r="U1229" s="189"/>
    </row>
    <row r="1230" spans="20:21" s="94" customFormat="1" ht="20.100000000000001" customHeight="1" x14ac:dyDescent="0.2">
      <c r="T1230" s="189"/>
      <c r="U1230" s="189"/>
    </row>
    <row r="1231" spans="20:21" s="94" customFormat="1" ht="20.100000000000001" customHeight="1" x14ac:dyDescent="0.2">
      <c r="T1231" s="189"/>
      <c r="U1231" s="189"/>
    </row>
    <row r="1232" spans="20:21" s="94" customFormat="1" ht="20.100000000000001" customHeight="1" x14ac:dyDescent="0.2">
      <c r="T1232" s="189"/>
      <c r="U1232" s="189"/>
    </row>
    <row r="1233" spans="20:21" s="94" customFormat="1" ht="20.100000000000001" customHeight="1" x14ac:dyDescent="0.2">
      <c r="T1233" s="189"/>
      <c r="U1233" s="189"/>
    </row>
    <row r="1234" spans="20:21" s="94" customFormat="1" ht="20.100000000000001" customHeight="1" x14ac:dyDescent="0.2">
      <c r="T1234" s="189"/>
      <c r="U1234" s="189"/>
    </row>
    <row r="1235" spans="20:21" s="94" customFormat="1" ht="20.100000000000001" customHeight="1" x14ac:dyDescent="0.2">
      <c r="T1235" s="189"/>
      <c r="U1235" s="189"/>
    </row>
    <row r="1236" spans="20:21" s="94" customFormat="1" ht="20.100000000000001" customHeight="1" x14ac:dyDescent="0.2">
      <c r="T1236" s="189"/>
      <c r="U1236" s="189"/>
    </row>
    <row r="1237" spans="20:21" s="94" customFormat="1" ht="20.100000000000001" customHeight="1" x14ac:dyDescent="0.2">
      <c r="T1237" s="189"/>
      <c r="U1237" s="189"/>
    </row>
    <row r="1238" spans="20:21" s="94" customFormat="1" ht="20.100000000000001" customHeight="1" x14ac:dyDescent="0.2">
      <c r="T1238" s="189"/>
      <c r="U1238" s="189"/>
    </row>
    <row r="1239" spans="20:21" s="94" customFormat="1" ht="20.100000000000001" customHeight="1" x14ac:dyDescent="0.2">
      <c r="T1239" s="189"/>
      <c r="U1239" s="189"/>
    </row>
    <row r="1240" spans="20:21" s="94" customFormat="1" ht="20.100000000000001" customHeight="1" x14ac:dyDescent="0.2">
      <c r="T1240" s="189"/>
      <c r="U1240" s="189"/>
    </row>
    <row r="1241" spans="20:21" s="94" customFormat="1" ht="20.100000000000001" customHeight="1" x14ac:dyDescent="0.2">
      <c r="T1241" s="189"/>
      <c r="U1241" s="189"/>
    </row>
    <row r="1242" spans="20:21" s="94" customFormat="1" ht="20.100000000000001" customHeight="1" x14ac:dyDescent="0.2">
      <c r="T1242" s="189"/>
      <c r="U1242" s="189"/>
    </row>
    <row r="1243" spans="20:21" s="94" customFormat="1" ht="20.100000000000001" customHeight="1" x14ac:dyDescent="0.2">
      <c r="T1243" s="189"/>
      <c r="U1243" s="189"/>
    </row>
    <row r="1244" spans="20:21" s="94" customFormat="1" ht="20.100000000000001" customHeight="1" x14ac:dyDescent="0.2">
      <c r="T1244" s="189"/>
      <c r="U1244" s="189"/>
    </row>
    <row r="1245" spans="20:21" s="94" customFormat="1" ht="20.100000000000001" customHeight="1" x14ac:dyDescent="0.2">
      <c r="T1245" s="189"/>
      <c r="U1245" s="189"/>
    </row>
    <row r="1246" spans="20:21" s="94" customFormat="1" ht="20.100000000000001" customHeight="1" x14ac:dyDescent="0.2">
      <c r="T1246" s="189"/>
      <c r="U1246" s="189"/>
    </row>
    <row r="1247" spans="20:21" s="94" customFormat="1" ht="20.100000000000001" customHeight="1" x14ac:dyDescent="0.2">
      <c r="T1247" s="189"/>
      <c r="U1247" s="189"/>
    </row>
    <row r="1248" spans="20:21" s="94" customFormat="1" ht="20.100000000000001" customHeight="1" x14ac:dyDescent="0.2">
      <c r="T1248" s="189"/>
      <c r="U1248" s="189"/>
    </row>
    <row r="1249" spans="20:21" s="94" customFormat="1" ht="20.100000000000001" customHeight="1" x14ac:dyDescent="0.2">
      <c r="T1249" s="189"/>
      <c r="U1249" s="189"/>
    </row>
    <row r="1250" spans="20:21" s="94" customFormat="1" ht="20.100000000000001" customHeight="1" x14ac:dyDescent="0.2">
      <c r="T1250" s="189"/>
      <c r="U1250" s="189"/>
    </row>
    <row r="1251" spans="20:21" s="94" customFormat="1" ht="20.100000000000001" customHeight="1" x14ac:dyDescent="0.2">
      <c r="T1251" s="189"/>
      <c r="U1251" s="189"/>
    </row>
    <row r="1252" spans="20:21" s="94" customFormat="1" ht="20.100000000000001" customHeight="1" x14ac:dyDescent="0.2">
      <c r="T1252" s="189"/>
      <c r="U1252" s="189"/>
    </row>
    <row r="1253" spans="20:21" s="94" customFormat="1" ht="20.100000000000001" customHeight="1" x14ac:dyDescent="0.2">
      <c r="T1253" s="189"/>
      <c r="U1253" s="189"/>
    </row>
    <row r="1254" spans="20:21" s="94" customFormat="1" ht="20.100000000000001" customHeight="1" x14ac:dyDescent="0.2">
      <c r="T1254" s="189"/>
      <c r="U1254" s="189"/>
    </row>
    <row r="1255" spans="20:21" s="94" customFormat="1" ht="20.100000000000001" customHeight="1" x14ac:dyDescent="0.2">
      <c r="T1255" s="189"/>
      <c r="U1255" s="189"/>
    </row>
    <row r="1256" spans="20:21" s="94" customFormat="1" ht="20.100000000000001" customHeight="1" x14ac:dyDescent="0.2">
      <c r="T1256" s="189"/>
      <c r="U1256" s="189"/>
    </row>
    <row r="1257" spans="20:21" s="94" customFormat="1" ht="20.100000000000001" customHeight="1" x14ac:dyDescent="0.2">
      <c r="T1257" s="189"/>
      <c r="U1257" s="189"/>
    </row>
    <row r="1258" spans="20:21" s="94" customFormat="1" ht="20.100000000000001" customHeight="1" x14ac:dyDescent="0.2">
      <c r="T1258" s="189"/>
      <c r="U1258" s="189"/>
    </row>
    <row r="1259" spans="20:21" s="94" customFormat="1" ht="20.100000000000001" customHeight="1" x14ac:dyDescent="0.2">
      <c r="T1259" s="189"/>
      <c r="U1259" s="189"/>
    </row>
    <row r="1260" spans="20:21" s="94" customFormat="1" ht="20.100000000000001" customHeight="1" x14ac:dyDescent="0.2">
      <c r="T1260" s="189"/>
      <c r="U1260" s="189"/>
    </row>
    <row r="1261" spans="20:21" s="94" customFormat="1" ht="20.100000000000001" customHeight="1" x14ac:dyDescent="0.2">
      <c r="T1261" s="189"/>
      <c r="U1261" s="189"/>
    </row>
    <row r="1262" spans="20:21" s="94" customFormat="1" ht="20.100000000000001" customHeight="1" x14ac:dyDescent="0.2">
      <c r="T1262" s="189"/>
      <c r="U1262" s="189"/>
    </row>
    <row r="1263" spans="20:21" s="94" customFormat="1" ht="20.100000000000001" customHeight="1" x14ac:dyDescent="0.2">
      <c r="T1263" s="189"/>
      <c r="U1263" s="189"/>
    </row>
    <row r="1264" spans="20:21" s="94" customFormat="1" ht="20.100000000000001" customHeight="1" x14ac:dyDescent="0.2">
      <c r="T1264" s="189"/>
      <c r="U1264" s="189"/>
    </row>
    <row r="1265" spans="20:21" s="94" customFormat="1" ht="20.100000000000001" customHeight="1" x14ac:dyDescent="0.2">
      <c r="T1265" s="189"/>
      <c r="U1265" s="189"/>
    </row>
    <row r="1266" spans="20:21" s="94" customFormat="1" ht="20.100000000000001" customHeight="1" x14ac:dyDescent="0.2">
      <c r="T1266" s="189"/>
      <c r="U1266" s="189"/>
    </row>
    <row r="1267" spans="20:21" s="94" customFormat="1" ht="20.100000000000001" customHeight="1" x14ac:dyDescent="0.2">
      <c r="T1267" s="189"/>
      <c r="U1267" s="189"/>
    </row>
    <row r="1268" spans="20:21" s="94" customFormat="1" ht="20.100000000000001" customHeight="1" x14ac:dyDescent="0.2">
      <c r="T1268" s="189"/>
      <c r="U1268" s="189"/>
    </row>
    <row r="1269" spans="20:21" s="94" customFormat="1" ht="20.100000000000001" customHeight="1" x14ac:dyDescent="0.2">
      <c r="T1269" s="189"/>
      <c r="U1269" s="189"/>
    </row>
    <row r="1270" spans="20:21" s="94" customFormat="1" ht="20.100000000000001" customHeight="1" x14ac:dyDescent="0.2">
      <c r="T1270" s="189"/>
      <c r="U1270" s="189"/>
    </row>
    <row r="1271" spans="20:21" s="94" customFormat="1" ht="20.100000000000001" customHeight="1" x14ac:dyDescent="0.2">
      <c r="T1271" s="189"/>
      <c r="U1271" s="189"/>
    </row>
    <row r="1272" spans="20:21" s="94" customFormat="1" ht="20.100000000000001" customHeight="1" x14ac:dyDescent="0.2">
      <c r="T1272" s="189"/>
      <c r="U1272" s="189"/>
    </row>
    <row r="1273" spans="20:21" s="94" customFormat="1" ht="20.100000000000001" customHeight="1" x14ac:dyDescent="0.2">
      <c r="T1273" s="189"/>
      <c r="U1273" s="189"/>
    </row>
    <row r="1274" spans="20:21" s="94" customFormat="1" ht="20.100000000000001" customHeight="1" x14ac:dyDescent="0.2">
      <c r="T1274" s="189"/>
      <c r="U1274" s="189"/>
    </row>
    <row r="1275" spans="20:21" s="94" customFormat="1" ht="20.100000000000001" customHeight="1" x14ac:dyDescent="0.2">
      <c r="T1275" s="189"/>
      <c r="U1275" s="189"/>
    </row>
    <row r="1276" spans="20:21" s="94" customFormat="1" ht="20.100000000000001" customHeight="1" x14ac:dyDescent="0.2">
      <c r="T1276" s="189"/>
      <c r="U1276" s="189"/>
    </row>
    <row r="1277" spans="20:21" s="94" customFormat="1" ht="20.100000000000001" customHeight="1" x14ac:dyDescent="0.2">
      <c r="T1277" s="189"/>
      <c r="U1277" s="189"/>
    </row>
    <row r="1278" spans="20:21" s="94" customFormat="1" ht="20.100000000000001" customHeight="1" x14ac:dyDescent="0.2">
      <c r="T1278" s="189"/>
      <c r="U1278" s="189"/>
    </row>
    <row r="1279" spans="20:21" s="94" customFormat="1" ht="20.100000000000001" customHeight="1" x14ac:dyDescent="0.2">
      <c r="T1279" s="189"/>
      <c r="U1279" s="189"/>
    </row>
    <row r="1280" spans="20:21" s="94" customFormat="1" ht="20.100000000000001" customHeight="1" x14ac:dyDescent="0.2">
      <c r="T1280" s="189"/>
      <c r="U1280" s="189"/>
    </row>
    <row r="1281" spans="20:21" s="94" customFormat="1" ht="20.100000000000001" customHeight="1" x14ac:dyDescent="0.2">
      <c r="T1281" s="189"/>
      <c r="U1281" s="189"/>
    </row>
    <row r="1282" spans="20:21" s="94" customFormat="1" ht="20.100000000000001" customHeight="1" x14ac:dyDescent="0.2">
      <c r="T1282" s="189"/>
      <c r="U1282" s="189"/>
    </row>
    <row r="1283" spans="20:21" s="94" customFormat="1" ht="20.100000000000001" customHeight="1" x14ac:dyDescent="0.2">
      <c r="T1283" s="189"/>
      <c r="U1283" s="189"/>
    </row>
    <row r="1284" spans="20:21" s="94" customFormat="1" ht="20.100000000000001" customHeight="1" x14ac:dyDescent="0.2">
      <c r="T1284" s="189"/>
      <c r="U1284" s="189"/>
    </row>
    <row r="1285" spans="20:21" s="94" customFormat="1" ht="20.100000000000001" customHeight="1" x14ac:dyDescent="0.2">
      <c r="T1285" s="189"/>
      <c r="U1285" s="189"/>
    </row>
    <row r="1286" spans="20:21" s="94" customFormat="1" ht="20.100000000000001" customHeight="1" x14ac:dyDescent="0.2">
      <c r="T1286" s="189"/>
      <c r="U1286" s="189"/>
    </row>
    <row r="1287" spans="20:21" s="94" customFormat="1" ht="20.100000000000001" customHeight="1" x14ac:dyDescent="0.2">
      <c r="T1287" s="189"/>
      <c r="U1287" s="189"/>
    </row>
    <row r="1288" spans="20:21" s="94" customFormat="1" ht="20.100000000000001" customHeight="1" x14ac:dyDescent="0.2">
      <c r="T1288" s="189"/>
      <c r="U1288" s="189"/>
    </row>
    <row r="1289" spans="20:21" s="94" customFormat="1" ht="20.100000000000001" customHeight="1" x14ac:dyDescent="0.2">
      <c r="T1289" s="189"/>
      <c r="U1289" s="189"/>
    </row>
    <row r="1290" spans="20:21" s="94" customFormat="1" ht="20.100000000000001" customHeight="1" x14ac:dyDescent="0.2">
      <c r="T1290" s="189"/>
      <c r="U1290" s="189"/>
    </row>
    <row r="1291" spans="20:21" s="94" customFormat="1" ht="20.100000000000001" customHeight="1" x14ac:dyDescent="0.2">
      <c r="T1291" s="189"/>
      <c r="U1291" s="189"/>
    </row>
    <row r="1292" spans="20:21" s="94" customFormat="1" ht="20.100000000000001" customHeight="1" x14ac:dyDescent="0.2">
      <c r="T1292" s="189"/>
      <c r="U1292" s="189"/>
    </row>
    <row r="1293" spans="20:21" s="94" customFormat="1" ht="20.100000000000001" customHeight="1" x14ac:dyDescent="0.2">
      <c r="T1293" s="189"/>
      <c r="U1293" s="189"/>
    </row>
    <row r="1294" spans="20:21" s="94" customFormat="1" ht="20.100000000000001" customHeight="1" x14ac:dyDescent="0.2">
      <c r="T1294" s="189"/>
      <c r="U1294" s="189"/>
    </row>
    <row r="1295" spans="20:21" s="94" customFormat="1" ht="20.100000000000001" customHeight="1" x14ac:dyDescent="0.2">
      <c r="T1295" s="189"/>
      <c r="U1295" s="189"/>
    </row>
    <row r="1296" spans="20:21" s="94" customFormat="1" ht="20.100000000000001" customHeight="1" x14ac:dyDescent="0.2">
      <c r="T1296" s="189"/>
      <c r="U1296" s="189"/>
    </row>
    <row r="1297" spans="20:21" s="94" customFormat="1" ht="20.100000000000001" customHeight="1" x14ac:dyDescent="0.2">
      <c r="T1297" s="189"/>
      <c r="U1297" s="189"/>
    </row>
    <row r="1298" spans="20:21" s="94" customFormat="1" ht="20.100000000000001" customHeight="1" x14ac:dyDescent="0.2">
      <c r="T1298" s="189"/>
      <c r="U1298" s="189"/>
    </row>
    <row r="1299" spans="20:21" s="94" customFormat="1" ht="20.100000000000001" customHeight="1" x14ac:dyDescent="0.2">
      <c r="T1299" s="189"/>
      <c r="U1299" s="189"/>
    </row>
    <row r="1300" spans="20:21" s="94" customFormat="1" ht="20.100000000000001" customHeight="1" x14ac:dyDescent="0.2">
      <c r="T1300" s="189"/>
      <c r="U1300" s="189"/>
    </row>
    <row r="1301" spans="20:21" s="94" customFormat="1" ht="20.100000000000001" customHeight="1" x14ac:dyDescent="0.2">
      <c r="T1301" s="189"/>
      <c r="U1301" s="189"/>
    </row>
    <row r="1302" spans="20:21" s="94" customFormat="1" ht="20.100000000000001" customHeight="1" x14ac:dyDescent="0.2">
      <c r="T1302" s="189"/>
      <c r="U1302" s="189"/>
    </row>
    <row r="1303" spans="20:21" s="94" customFormat="1" ht="20.100000000000001" customHeight="1" x14ac:dyDescent="0.2">
      <c r="T1303" s="189"/>
      <c r="U1303" s="189"/>
    </row>
    <row r="1304" spans="20:21" s="94" customFormat="1" ht="20.100000000000001" customHeight="1" x14ac:dyDescent="0.2">
      <c r="T1304" s="189"/>
      <c r="U1304" s="189"/>
    </row>
    <row r="1305" spans="20:21" s="94" customFormat="1" ht="20.100000000000001" customHeight="1" x14ac:dyDescent="0.2">
      <c r="T1305" s="189"/>
      <c r="U1305" s="189"/>
    </row>
    <row r="1306" spans="20:21" s="94" customFormat="1" ht="20.100000000000001" customHeight="1" x14ac:dyDescent="0.2">
      <c r="T1306" s="189"/>
      <c r="U1306" s="189"/>
    </row>
    <row r="1307" spans="20:21" s="94" customFormat="1" ht="20.100000000000001" customHeight="1" x14ac:dyDescent="0.2">
      <c r="T1307" s="189"/>
      <c r="U1307" s="189"/>
    </row>
    <row r="1308" spans="20:21" s="94" customFormat="1" ht="20.100000000000001" customHeight="1" x14ac:dyDescent="0.2">
      <c r="T1308" s="189"/>
      <c r="U1308" s="189"/>
    </row>
    <row r="1309" spans="20:21" s="94" customFormat="1" ht="20.100000000000001" customHeight="1" x14ac:dyDescent="0.2">
      <c r="T1309" s="189"/>
      <c r="U1309" s="189"/>
    </row>
    <row r="1310" spans="20:21" s="94" customFormat="1" ht="20.100000000000001" customHeight="1" x14ac:dyDescent="0.2">
      <c r="T1310" s="189"/>
      <c r="U1310" s="189"/>
    </row>
    <row r="1311" spans="20:21" s="94" customFormat="1" ht="20.100000000000001" customHeight="1" x14ac:dyDescent="0.2">
      <c r="T1311" s="189"/>
      <c r="U1311" s="189"/>
    </row>
    <row r="1312" spans="20:21" s="94" customFormat="1" ht="20.100000000000001" customHeight="1" x14ac:dyDescent="0.2">
      <c r="T1312" s="189"/>
      <c r="U1312" s="189"/>
    </row>
    <row r="1313" spans="20:21" s="94" customFormat="1" ht="20.100000000000001" customHeight="1" x14ac:dyDescent="0.2">
      <c r="T1313" s="189"/>
      <c r="U1313" s="189"/>
    </row>
    <row r="1314" spans="20:21" s="94" customFormat="1" ht="20.100000000000001" customHeight="1" x14ac:dyDescent="0.2">
      <c r="T1314" s="189"/>
      <c r="U1314" s="189"/>
    </row>
    <row r="1315" spans="20:21" s="94" customFormat="1" ht="20.100000000000001" customHeight="1" x14ac:dyDescent="0.2">
      <c r="T1315" s="189"/>
      <c r="U1315" s="189"/>
    </row>
    <row r="1316" spans="20:21" s="94" customFormat="1" ht="20.100000000000001" customHeight="1" x14ac:dyDescent="0.2">
      <c r="T1316" s="189"/>
      <c r="U1316" s="189"/>
    </row>
    <row r="1317" spans="20:21" s="94" customFormat="1" ht="20.100000000000001" customHeight="1" x14ac:dyDescent="0.2">
      <c r="T1317" s="189"/>
      <c r="U1317" s="189"/>
    </row>
    <row r="1318" spans="20:21" s="94" customFormat="1" ht="20.100000000000001" customHeight="1" x14ac:dyDescent="0.2">
      <c r="T1318" s="189"/>
      <c r="U1318" s="189"/>
    </row>
    <row r="1319" spans="20:21" s="94" customFormat="1" ht="20.100000000000001" customHeight="1" x14ac:dyDescent="0.2">
      <c r="T1319" s="189"/>
      <c r="U1319" s="189"/>
    </row>
    <row r="1320" spans="20:21" s="94" customFormat="1" ht="20.100000000000001" customHeight="1" x14ac:dyDescent="0.2">
      <c r="T1320" s="189"/>
      <c r="U1320" s="189"/>
    </row>
    <row r="1321" spans="20:21" s="94" customFormat="1" ht="20.100000000000001" customHeight="1" x14ac:dyDescent="0.2">
      <c r="T1321" s="189"/>
      <c r="U1321" s="189"/>
    </row>
    <row r="1322" spans="20:21" s="94" customFormat="1" ht="20.100000000000001" customHeight="1" x14ac:dyDescent="0.2">
      <c r="T1322" s="189"/>
      <c r="U1322" s="189"/>
    </row>
    <row r="1323" spans="20:21" s="94" customFormat="1" ht="20.100000000000001" customHeight="1" x14ac:dyDescent="0.2">
      <c r="T1323" s="189"/>
      <c r="U1323" s="189"/>
    </row>
    <row r="1324" spans="20:21" s="94" customFormat="1" ht="20.100000000000001" customHeight="1" x14ac:dyDescent="0.2">
      <c r="T1324" s="189"/>
      <c r="U1324" s="189"/>
    </row>
    <row r="1325" spans="20:21" s="94" customFormat="1" ht="20.100000000000001" customHeight="1" x14ac:dyDescent="0.2">
      <c r="T1325" s="189"/>
      <c r="U1325" s="189"/>
    </row>
    <row r="1326" spans="20:21" s="94" customFormat="1" ht="20.100000000000001" customHeight="1" x14ac:dyDescent="0.2">
      <c r="T1326" s="189"/>
      <c r="U1326" s="189"/>
    </row>
    <row r="1327" spans="20:21" s="94" customFormat="1" ht="20.100000000000001" customHeight="1" x14ac:dyDescent="0.2">
      <c r="T1327" s="189"/>
      <c r="U1327" s="189"/>
    </row>
    <row r="1328" spans="20:21" s="94" customFormat="1" ht="20.100000000000001" customHeight="1" x14ac:dyDescent="0.2">
      <c r="T1328" s="189"/>
      <c r="U1328" s="189"/>
    </row>
    <row r="1329" spans="20:21" s="94" customFormat="1" ht="20.100000000000001" customHeight="1" x14ac:dyDescent="0.2">
      <c r="T1329" s="189"/>
      <c r="U1329" s="189"/>
    </row>
    <row r="1330" spans="20:21" s="94" customFormat="1" ht="20.100000000000001" customHeight="1" x14ac:dyDescent="0.2">
      <c r="T1330" s="189"/>
      <c r="U1330" s="189"/>
    </row>
    <row r="1331" spans="20:21" s="94" customFormat="1" ht="20.100000000000001" customHeight="1" x14ac:dyDescent="0.2">
      <c r="T1331" s="189"/>
      <c r="U1331" s="189"/>
    </row>
    <row r="1332" spans="20:21" s="94" customFormat="1" ht="20.100000000000001" customHeight="1" x14ac:dyDescent="0.2">
      <c r="T1332" s="189"/>
      <c r="U1332" s="189"/>
    </row>
    <row r="1333" spans="20:21" s="94" customFormat="1" ht="20.100000000000001" customHeight="1" x14ac:dyDescent="0.2">
      <c r="T1333" s="189"/>
      <c r="U1333" s="189"/>
    </row>
    <row r="1334" spans="20:21" s="94" customFormat="1" ht="20.100000000000001" customHeight="1" x14ac:dyDescent="0.2">
      <c r="T1334" s="189"/>
      <c r="U1334" s="189"/>
    </row>
    <row r="1335" spans="20:21" s="94" customFormat="1" ht="20.100000000000001" customHeight="1" x14ac:dyDescent="0.2">
      <c r="T1335" s="189"/>
      <c r="U1335" s="189"/>
    </row>
    <row r="1336" spans="20:21" s="94" customFormat="1" ht="20.100000000000001" customHeight="1" x14ac:dyDescent="0.2">
      <c r="T1336" s="189"/>
      <c r="U1336" s="189"/>
    </row>
    <row r="1337" spans="20:21" s="94" customFormat="1" ht="20.100000000000001" customHeight="1" x14ac:dyDescent="0.2">
      <c r="T1337" s="189"/>
      <c r="U1337" s="189"/>
    </row>
    <row r="1338" spans="20:21" s="94" customFormat="1" ht="20.100000000000001" customHeight="1" x14ac:dyDescent="0.2">
      <c r="T1338" s="189"/>
      <c r="U1338" s="189"/>
    </row>
    <row r="1339" spans="20:21" s="94" customFormat="1" ht="20.100000000000001" customHeight="1" x14ac:dyDescent="0.2">
      <c r="T1339" s="189"/>
      <c r="U1339" s="189"/>
    </row>
    <row r="1340" spans="20:21" s="94" customFormat="1" ht="20.100000000000001" customHeight="1" x14ac:dyDescent="0.2">
      <c r="T1340" s="189"/>
      <c r="U1340" s="189"/>
    </row>
    <row r="1341" spans="20:21" s="94" customFormat="1" ht="20.100000000000001" customHeight="1" x14ac:dyDescent="0.2">
      <c r="T1341" s="189"/>
      <c r="U1341" s="189"/>
    </row>
    <row r="1342" spans="20:21" s="94" customFormat="1" ht="20.100000000000001" customHeight="1" x14ac:dyDescent="0.2">
      <c r="T1342" s="189"/>
      <c r="U1342" s="189"/>
    </row>
    <row r="1343" spans="20:21" s="94" customFormat="1" ht="20.100000000000001" customHeight="1" x14ac:dyDescent="0.2">
      <c r="T1343" s="189"/>
      <c r="U1343" s="189"/>
    </row>
    <row r="1344" spans="20:21" s="94" customFormat="1" ht="20.100000000000001" customHeight="1" x14ac:dyDescent="0.2">
      <c r="T1344" s="189"/>
      <c r="U1344" s="189"/>
    </row>
    <row r="1345" spans="20:21" s="94" customFormat="1" ht="20.100000000000001" customHeight="1" x14ac:dyDescent="0.2">
      <c r="T1345" s="189"/>
      <c r="U1345" s="189"/>
    </row>
    <row r="1346" spans="20:21" s="94" customFormat="1" ht="20.100000000000001" customHeight="1" x14ac:dyDescent="0.2">
      <c r="T1346" s="189"/>
      <c r="U1346" s="189"/>
    </row>
    <row r="1347" spans="20:21" s="94" customFormat="1" ht="20.100000000000001" customHeight="1" x14ac:dyDescent="0.2">
      <c r="T1347" s="189"/>
      <c r="U1347" s="189"/>
    </row>
    <row r="1348" spans="20:21" s="94" customFormat="1" ht="20.100000000000001" customHeight="1" x14ac:dyDescent="0.2">
      <c r="T1348" s="189"/>
      <c r="U1348" s="189"/>
    </row>
    <row r="1349" spans="20:21" s="94" customFormat="1" ht="20.100000000000001" customHeight="1" x14ac:dyDescent="0.2">
      <c r="T1349" s="189"/>
      <c r="U1349" s="189"/>
    </row>
    <row r="1350" spans="20:21" s="94" customFormat="1" ht="20.100000000000001" customHeight="1" x14ac:dyDescent="0.2">
      <c r="T1350" s="189"/>
      <c r="U1350" s="189"/>
    </row>
    <row r="1351" spans="20:21" s="94" customFormat="1" ht="20.100000000000001" customHeight="1" x14ac:dyDescent="0.2">
      <c r="T1351" s="189"/>
      <c r="U1351" s="189"/>
    </row>
    <row r="1352" spans="20:21" s="94" customFormat="1" ht="20.100000000000001" customHeight="1" x14ac:dyDescent="0.2">
      <c r="T1352" s="189"/>
      <c r="U1352" s="189"/>
    </row>
    <row r="1353" spans="20:21" s="94" customFormat="1" ht="20.100000000000001" customHeight="1" x14ac:dyDescent="0.2">
      <c r="T1353" s="189"/>
      <c r="U1353" s="189"/>
    </row>
    <row r="1354" spans="20:21" s="94" customFormat="1" ht="20.100000000000001" customHeight="1" x14ac:dyDescent="0.2">
      <c r="T1354" s="189"/>
      <c r="U1354" s="189"/>
    </row>
    <row r="1355" spans="20:21" s="94" customFormat="1" ht="20.100000000000001" customHeight="1" x14ac:dyDescent="0.2">
      <c r="T1355" s="189"/>
      <c r="U1355" s="189"/>
    </row>
    <row r="1356" spans="20:21" s="94" customFormat="1" ht="20.100000000000001" customHeight="1" x14ac:dyDescent="0.2">
      <c r="T1356" s="189"/>
      <c r="U1356" s="189"/>
    </row>
    <row r="1357" spans="20:21" s="94" customFormat="1" ht="20.100000000000001" customHeight="1" x14ac:dyDescent="0.2">
      <c r="T1357" s="189"/>
      <c r="U1357" s="189"/>
    </row>
    <row r="1358" spans="20:21" s="94" customFormat="1" ht="20.100000000000001" customHeight="1" x14ac:dyDescent="0.2">
      <c r="T1358" s="189"/>
      <c r="U1358" s="189"/>
    </row>
    <row r="1359" spans="20:21" s="94" customFormat="1" ht="20.100000000000001" customHeight="1" x14ac:dyDescent="0.2">
      <c r="T1359" s="189"/>
      <c r="U1359" s="189"/>
    </row>
    <row r="1360" spans="20:21" s="94" customFormat="1" ht="20.100000000000001" customHeight="1" x14ac:dyDescent="0.2">
      <c r="T1360" s="189"/>
      <c r="U1360" s="189"/>
    </row>
    <row r="1361" spans="20:21" s="94" customFormat="1" ht="20.100000000000001" customHeight="1" x14ac:dyDescent="0.2">
      <c r="T1361" s="189"/>
      <c r="U1361" s="189"/>
    </row>
    <row r="1362" spans="20:21" s="94" customFormat="1" ht="20.100000000000001" customHeight="1" x14ac:dyDescent="0.2">
      <c r="T1362" s="189"/>
      <c r="U1362" s="189"/>
    </row>
    <row r="1363" spans="20:21" s="94" customFormat="1" ht="20.100000000000001" customHeight="1" x14ac:dyDescent="0.2">
      <c r="T1363" s="189"/>
      <c r="U1363" s="189"/>
    </row>
    <row r="1364" spans="20:21" s="94" customFormat="1" ht="20.100000000000001" customHeight="1" x14ac:dyDescent="0.2">
      <c r="T1364" s="189"/>
      <c r="U1364" s="189"/>
    </row>
    <row r="1365" spans="20:21" s="94" customFormat="1" ht="20.100000000000001" customHeight="1" x14ac:dyDescent="0.2">
      <c r="T1365" s="189"/>
      <c r="U1365" s="189"/>
    </row>
    <row r="1366" spans="20:21" s="94" customFormat="1" ht="20.100000000000001" customHeight="1" x14ac:dyDescent="0.2">
      <c r="T1366" s="189"/>
      <c r="U1366" s="189"/>
    </row>
    <row r="1367" spans="20:21" s="94" customFormat="1" ht="20.100000000000001" customHeight="1" x14ac:dyDescent="0.2">
      <c r="T1367" s="189"/>
      <c r="U1367" s="189"/>
    </row>
    <row r="1368" spans="20:21" s="94" customFormat="1" ht="20.100000000000001" customHeight="1" x14ac:dyDescent="0.2">
      <c r="T1368" s="189"/>
      <c r="U1368" s="189"/>
    </row>
    <row r="1369" spans="20:21" s="94" customFormat="1" ht="20.100000000000001" customHeight="1" x14ac:dyDescent="0.2">
      <c r="T1369" s="189"/>
      <c r="U1369" s="189"/>
    </row>
    <row r="1370" spans="20:21" s="94" customFormat="1" ht="20.100000000000001" customHeight="1" x14ac:dyDescent="0.2">
      <c r="T1370" s="189"/>
      <c r="U1370" s="189"/>
    </row>
    <row r="1371" spans="20:21" s="94" customFormat="1" ht="20.100000000000001" customHeight="1" x14ac:dyDescent="0.2">
      <c r="T1371" s="189"/>
      <c r="U1371" s="189"/>
    </row>
    <row r="1372" spans="20:21" s="94" customFormat="1" ht="20.100000000000001" customHeight="1" x14ac:dyDescent="0.2">
      <c r="T1372" s="189"/>
      <c r="U1372" s="189"/>
    </row>
    <row r="1373" spans="20:21" s="94" customFormat="1" ht="20.100000000000001" customHeight="1" x14ac:dyDescent="0.2">
      <c r="T1373" s="189"/>
      <c r="U1373" s="189"/>
    </row>
    <row r="1374" spans="20:21" s="94" customFormat="1" ht="20.100000000000001" customHeight="1" x14ac:dyDescent="0.2">
      <c r="T1374" s="189"/>
      <c r="U1374" s="189"/>
    </row>
    <row r="1375" spans="20:21" s="94" customFormat="1" ht="20.100000000000001" customHeight="1" x14ac:dyDescent="0.2">
      <c r="T1375" s="189"/>
      <c r="U1375" s="189"/>
    </row>
    <row r="1376" spans="20:21" s="94" customFormat="1" ht="20.100000000000001" customHeight="1" x14ac:dyDescent="0.2">
      <c r="T1376" s="189"/>
      <c r="U1376" s="189"/>
    </row>
    <row r="1377" spans="20:21" s="94" customFormat="1" ht="20.100000000000001" customHeight="1" x14ac:dyDescent="0.2">
      <c r="T1377" s="189"/>
      <c r="U1377" s="189"/>
    </row>
    <row r="1378" spans="20:21" s="94" customFormat="1" ht="20.100000000000001" customHeight="1" x14ac:dyDescent="0.2">
      <c r="T1378" s="189"/>
      <c r="U1378" s="189"/>
    </row>
    <row r="1379" spans="20:21" s="94" customFormat="1" ht="20.100000000000001" customHeight="1" x14ac:dyDescent="0.2">
      <c r="T1379" s="189"/>
      <c r="U1379" s="189"/>
    </row>
    <row r="1380" spans="20:21" s="94" customFormat="1" ht="20.100000000000001" customHeight="1" x14ac:dyDescent="0.2">
      <c r="T1380" s="189"/>
      <c r="U1380" s="189"/>
    </row>
    <row r="1381" spans="20:21" s="94" customFormat="1" ht="20.100000000000001" customHeight="1" x14ac:dyDescent="0.2">
      <c r="T1381" s="189"/>
      <c r="U1381" s="189"/>
    </row>
    <row r="1382" spans="20:21" s="94" customFormat="1" ht="20.100000000000001" customHeight="1" x14ac:dyDescent="0.2">
      <c r="T1382" s="189"/>
      <c r="U1382" s="189"/>
    </row>
    <row r="1383" spans="20:21" s="94" customFormat="1" ht="20.100000000000001" customHeight="1" x14ac:dyDescent="0.2">
      <c r="T1383" s="189"/>
      <c r="U1383" s="189"/>
    </row>
    <row r="1384" spans="20:21" s="94" customFormat="1" ht="20.100000000000001" customHeight="1" x14ac:dyDescent="0.2">
      <c r="T1384" s="189"/>
      <c r="U1384" s="189"/>
    </row>
    <row r="1385" spans="20:21" s="94" customFormat="1" ht="20.100000000000001" customHeight="1" x14ac:dyDescent="0.2">
      <c r="T1385" s="189"/>
      <c r="U1385" s="189"/>
    </row>
    <row r="1386" spans="20:21" s="94" customFormat="1" ht="20.100000000000001" customHeight="1" x14ac:dyDescent="0.2">
      <c r="T1386" s="189"/>
      <c r="U1386" s="189"/>
    </row>
    <row r="1387" spans="20:21" s="94" customFormat="1" ht="20.100000000000001" customHeight="1" x14ac:dyDescent="0.2">
      <c r="T1387" s="189"/>
      <c r="U1387" s="189"/>
    </row>
    <row r="1388" spans="20:21" s="94" customFormat="1" ht="20.100000000000001" customHeight="1" x14ac:dyDescent="0.2">
      <c r="T1388" s="189"/>
      <c r="U1388" s="189"/>
    </row>
    <row r="1389" spans="20:21" s="94" customFormat="1" ht="20.100000000000001" customHeight="1" x14ac:dyDescent="0.2">
      <c r="T1389" s="189"/>
      <c r="U1389" s="189"/>
    </row>
    <row r="1390" spans="20:21" s="94" customFormat="1" ht="20.100000000000001" customHeight="1" x14ac:dyDescent="0.2">
      <c r="T1390" s="189"/>
      <c r="U1390" s="189"/>
    </row>
    <row r="1391" spans="20:21" s="94" customFormat="1" ht="20.100000000000001" customHeight="1" x14ac:dyDescent="0.2">
      <c r="T1391" s="189"/>
      <c r="U1391" s="189"/>
    </row>
    <row r="1392" spans="20:21" s="94" customFormat="1" ht="20.100000000000001" customHeight="1" x14ac:dyDescent="0.2">
      <c r="T1392" s="189"/>
      <c r="U1392" s="189"/>
    </row>
    <row r="1393" spans="20:21" s="94" customFormat="1" ht="20.100000000000001" customHeight="1" x14ac:dyDescent="0.2">
      <c r="T1393" s="189"/>
      <c r="U1393" s="189"/>
    </row>
    <row r="1394" spans="20:21" s="94" customFormat="1" ht="20.100000000000001" customHeight="1" x14ac:dyDescent="0.2">
      <c r="T1394" s="189"/>
      <c r="U1394" s="189"/>
    </row>
    <row r="1395" spans="20:21" s="94" customFormat="1" ht="20.100000000000001" customHeight="1" x14ac:dyDescent="0.2">
      <c r="T1395" s="189"/>
      <c r="U1395" s="189"/>
    </row>
    <row r="1396" spans="20:21" s="94" customFormat="1" ht="20.100000000000001" customHeight="1" x14ac:dyDescent="0.2">
      <c r="T1396" s="189"/>
      <c r="U1396" s="189"/>
    </row>
    <row r="1397" spans="20:21" s="94" customFormat="1" ht="20.100000000000001" customHeight="1" x14ac:dyDescent="0.2">
      <c r="T1397" s="189"/>
      <c r="U1397" s="189"/>
    </row>
    <row r="1398" spans="20:21" s="94" customFormat="1" ht="20.100000000000001" customHeight="1" x14ac:dyDescent="0.2">
      <c r="T1398" s="189"/>
      <c r="U1398" s="189"/>
    </row>
    <row r="1399" spans="20:21" s="94" customFormat="1" ht="20.100000000000001" customHeight="1" x14ac:dyDescent="0.2">
      <c r="T1399" s="189"/>
      <c r="U1399" s="189"/>
    </row>
    <row r="1400" spans="20:21" s="94" customFormat="1" ht="20.100000000000001" customHeight="1" x14ac:dyDescent="0.2">
      <c r="T1400" s="189"/>
      <c r="U1400" s="189"/>
    </row>
    <row r="1401" spans="20:21" s="94" customFormat="1" ht="20.100000000000001" customHeight="1" x14ac:dyDescent="0.2">
      <c r="T1401" s="189"/>
      <c r="U1401" s="189"/>
    </row>
    <row r="1402" spans="20:21" s="94" customFormat="1" ht="20.100000000000001" customHeight="1" x14ac:dyDescent="0.2">
      <c r="T1402" s="189"/>
      <c r="U1402" s="189"/>
    </row>
    <row r="1403" spans="20:21" s="94" customFormat="1" ht="20.100000000000001" customHeight="1" x14ac:dyDescent="0.2">
      <c r="T1403" s="189"/>
      <c r="U1403" s="189"/>
    </row>
    <row r="1404" spans="20:21" s="94" customFormat="1" ht="20.100000000000001" customHeight="1" x14ac:dyDescent="0.2">
      <c r="T1404" s="189"/>
      <c r="U1404" s="189"/>
    </row>
    <row r="1405" spans="20:21" s="94" customFormat="1" ht="20.100000000000001" customHeight="1" x14ac:dyDescent="0.2">
      <c r="T1405" s="189"/>
      <c r="U1405" s="189"/>
    </row>
    <row r="1406" spans="20:21" s="94" customFormat="1" ht="20.100000000000001" customHeight="1" x14ac:dyDescent="0.2">
      <c r="T1406" s="189"/>
      <c r="U1406" s="189"/>
    </row>
    <row r="1407" spans="20:21" s="94" customFormat="1" ht="20.100000000000001" customHeight="1" x14ac:dyDescent="0.2">
      <c r="T1407" s="189"/>
      <c r="U1407" s="189"/>
    </row>
    <row r="1408" spans="20:21" s="94" customFormat="1" ht="20.100000000000001" customHeight="1" x14ac:dyDescent="0.2">
      <c r="T1408" s="189"/>
      <c r="U1408" s="189"/>
    </row>
    <row r="1409" spans="20:21" s="94" customFormat="1" ht="20.100000000000001" customHeight="1" x14ac:dyDescent="0.2">
      <c r="T1409" s="189"/>
      <c r="U1409" s="189"/>
    </row>
    <row r="1410" spans="20:21" s="94" customFormat="1" ht="20.100000000000001" customHeight="1" x14ac:dyDescent="0.2">
      <c r="T1410" s="189"/>
      <c r="U1410" s="189"/>
    </row>
    <row r="1411" spans="20:21" s="94" customFormat="1" ht="20.100000000000001" customHeight="1" x14ac:dyDescent="0.2">
      <c r="T1411" s="189"/>
      <c r="U1411" s="189"/>
    </row>
    <row r="1412" spans="20:21" s="94" customFormat="1" ht="20.100000000000001" customHeight="1" x14ac:dyDescent="0.2">
      <c r="T1412" s="189"/>
      <c r="U1412" s="189"/>
    </row>
    <row r="1413" spans="20:21" s="94" customFormat="1" ht="20.100000000000001" customHeight="1" x14ac:dyDescent="0.2">
      <c r="T1413" s="189"/>
      <c r="U1413" s="189"/>
    </row>
    <row r="1414" spans="20:21" s="94" customFormat="1" ht="20.100000000000001" customHeight="1" x14ac:dyDescent="0.2">
      <c r="T1414" s="189"/>
      <c r="U1414" s="189"/>
    </row>
    <row r="1415" spans="20:21" s="94" customFormat="1" ht="20.100000000000001" customHeight="1" x14ac:dyDescent="0.2">
      <c r="T1415" s="189"/>
      <c r="U1415" s="189"/>
    </row>
    <row r="1416" spans="20:21" s="94" customFormat="1" ht="20.100000000000001" customHeight="1" x14ac:dyDescent="0.2">
      <c r="T1416" s="189"/>
      <c r="U1416" s="189"/>
    </row>
    <row r="1417" spans="20:21" s="94" customFormat="1" ht="20.100000000000001" customHeight="1" x14ac:dyDescent="0.2">
      <c r="T1417" s="189"/>
      <c r="U1417" s="189"/>
    </row>
    <row r="1418" spans="20:21" s="94" customFormat="1" ht="20.100000000000001" customHeight="1" x14ac:dyDescent="0.2">
      <c r="T1418" s="189"/>
      <c r="U1418" s="189"/>
    </row>
    <row r="1419" spans="20:21" s="94" customFormat="1" ht="20.100000000000001" customHeight="1" x14ac:dyDescent="0.2">
      <c r="T1419" s="189"/>
      <c r="U1419" s="189"/>
    </row>
    <row r="1420" spans="20:21" s="94" customFormat="1" ht="20.100000000000001" customHeight="1" x14ac:dyDescent="0.2">
      <c r="T1420" s="189"/>
      <c r="U1420" s="189"/>
    </row>
    <row r="1421" spans="20:21" s="94" customFormat="1" ht="20.100000000000001" customHeight="1" x14ac:dyDescent="0.2">
      <c r="T1421" s="189"/>
      <c r="U1421" s="189"/>
    </row>
    <row r="1422" spans="20:21" s="94" customFormat="1" ht="20.100000000000001" customHeight="1" x14ac:dyDescent="0.2">
      <c r="T1422" s="189"/>
      <c r="U1422" s="189"/>
    </row>
    <row r="1423" spans="20:21" s="94" customFormat="1" ht="20.100000000000001" customHeight="1" x14ac:dyDescent="0.2">
      <c r="T1423" s="189"/>
      <c r="U1423" s="189"/>
    </row>
    <row r="1424" spans="20:21" s="94" customFormat="1" ht="20.100000000000001" customHeight="1" x14ac:dyDescent="0.2">
      <c r="T1424" s="189"/>
      <c r="U1424" s="189"/>
    </row>
    <row r="1425" spans="20:21" s="94" customFormat="1" ht="20.100000000000001" customHeight="1" x14ac:dyDescent="0.2">
      <c r="T1425" s="189"/>
      <c r="U1425" s="189"/>
    </row>
    <row r="1426" spans="20:21" s="94" customFormat="1" ht="20.100000000000001" customHeight="1" x14ac:dyDescent="0.2">
      <c r="T1426" s="189"/>
      <c r="U1426" s="189"/>
    </row>
    <row r="1427" spans="20:21" s="94" customFormat="1" ht="20.100000000000001" customHeight="1" x14ac:dyDescent="0.2">
      <c r="T1427" s="189"/>
      <c r="U1427" s="189"/>
    </row>
    <row r="1428" spans="20:21" s="94" customFormat="1" ht="20.100000000000001" customHeight="1" x14ac:dyDescent="0.2">
      <c r="T1428" s="189"/>
      <c r="U1428" s="189"/>
    </row>
    <row r="1429" spans="20:21" s="94" customFormat="1" ht="20.100000000000001" customHeight="1" x14ac:dyDescent="0.2">
      <c r="T1429" s="189"/>
      <c r="U1429" s="189"/>
    </row>
    <row r="1430" spans="20:21" s="94" customFormat="1" ht="20.100000000000001" customHeight="1" x14ac:dyDescent="0.2">
      <c r="T1430" s="189"/>
      <c r="U1430" s="189"/>
    </row>
    <row r="1431" spans="20:21" s="94" customFormat="1" ht="20.100000000000001" customHeight="1" x14ac:dyDescent="0.2">
      <c r="T1431" s="189"/>
      <c r="U1431" s="189"/>
    </row>
    <row r="1432" spans="20:21" s="94" customFormat="1" ht="20.100000000000001" customHeight="1" x14ac:dyDescent="0.2">
      <c r="T1432" s="189"/>
      <c r="U1432" s="189"/>
    </row>
    <row r="1433" spans="20:21" s="94" customFormat="1" ht="20.100000000000001" customHeight="1" x14ac:dyDescent="0.2">
      <c r="T1433" s="189"/>
      <c r="U1433" s="189"/>
    </row>
    <row r="1434" spans="20:21" s="94" customFormat="1" ht="20.100000000000001" customHeight="1" x14ac:dyDescent="0.2">
      <c r="T1434" s="189"/>
      <c r="U1434" s="189"/>
    </row>
    <row r="1435" spans="20:21" s="94" customFormat="1" ht="20.100000000000001" customHeight="1" x14ac:dyDescent="0.2">
      <c r="T1435" s="189"/>
      <c r="U1435" s="189"/>
    </row>
    <row r="1436" spans="20:21" s="94" customFormat="1" ht="20.100000000000001" customHeight="1" x14ac:dyDescent="0.2">
      <c r="T1436" s="189"/>
      <c r="U1436" s="189"/>
    </row>
    <row r="1437" spans="20:21" s="94" customFormat="1" ht="20.100000000000001" customHeight="1" x14ac:dyDescent="0.2">
      <c r="T1437" s="189"/>
      <c r="U1437" s="189"/>
    </row>
    <row r="1438" spans="20:21" s="94" customFormat="1" ht="20.100000000000001" customHeight="1" x14ac:dyDescent="0.2">
      <c r="T1438" s="189"/>
      <c r="U1438" s="189"/>
    </row>
    <row r="1439" spans="20:21" s="94" customFormat="1" ht="20.100000000000001" customHeight="1" x14ac:dyDescent="0.2">
      <c r="T1439" s="189"/>
      <c r="U1439" s="189"/>
    </row>
    <row r="1440" spans="20:21" s="94" customFormat="1" ht="20.100000000000001" customHeight="1" x14ac:dyDescent="0.2">
      <c r="T1440" s="189"/>
      <c r="U1440" s="189"/>
    </row>
    <row r="1441" spans="20:21" s="94" customFormat="1" ht="20.100000000000001" customHeight="1" x14ac:dyDescent="0.2">
      <c r="T1441" s="189"/>
      <c r="U1441" s="189"/>
    </row>
    <row r="1442" spans="20:21" s="94" customFormat="1" ht="20.100000000000001" customHeight="1" x14ac:dyDescent="0.2">
      <c r="T1442" s="189"/>
      <c r="U1442" s="189"/>
    </row>
    <row r="1443" spans="20:21" s="94" customFormat="1" ht="20.100000000000001" customHeight="1" x14ac:dyDescent="0.2">
      <c r="T1443" s="189"/>
      <c r="U1443" s="189"/>
    </row>
    <row r="1444" spans="20:21" s="94" customFormat="1" ht="20.100000000000001" customHeight="1" x14ac:dyDescent="0.2">
      <c r="T1444" s="189"/>
      <c r="U1444" s="189"/>
    </row>
    <row r="1445" spans="20:21" s="94" customFormat="1" ht="20.100000000000001" customHeight="1" x14ac:dyDescent="0.2">
      <c r="T1445" s="189"/>
      <c r="U1445" s="189"/>
    </row>
    <row r="1446" spans="20:21" s="94" customFormat="1" ht="20.100000000000001" customHeight="1" x14ac:dyDescent="0.2">
      <c r="T1446" s="189"/>
      <c r="U1446" s="189"/>
    </row>
    <row r="1447" spans="20:21" s="94" customFormat="1" ht="20.100000000000001" customHeight="1" x14ac:dyDescent="0.2">
      <c r="T1447" s="189"/>
      <c r="U1447" s="189"/>
    </row>
    <row r="1448" spans="20:21" s="94" customFormat="1" ht="20.100000000000001" customHeight="1" x14ac:dyDescent="0.2">
      <c r="T1448" s="189"/>
      <c r="U1448" s="189"/>
    </row>
    <row r="1449" spans="20:21" s="94" customFormat="1" ht="20.100000000000001" customHeight="1" x14ac:dyDescent="0.2">
      <c r="T1449" s="189"/>
      <c r="U1449" s="189"/>
    </row>
    <row r="1450" spans="20:21" s="94" customFormat="1" ht="20.100000000000001" customHeight="1" x14ac:dyDescent="0.2">
      <c r="T1450" s="189"/>
      <c r="U1450" s="189"/>
    </row>
    <row r="1451" spans="20:21" s="94" customFormat="1" ht="20.100000000000001" customHeight="1" x14ac:dyDescent="0.2">
      <c r="T1451" s="189"/>
      <c r="U1451" s="189"/>
    </row>
    <row r="1452" spans="20:21" s="94" customFormat="1" ht="20.100000000000001" customHeight="1" x14ac:dyDescent="0.2">
      <c r="T1452" s="189"/>
      <c r="U1452" s="189"/>
    </row>
    <row r="1453" spans="20:21" s="94" customFormat="1" ht="20.100000000000001" customHeight="1" x14ac:dyDescent="0.2">
      <c r="T1453" s="189"/>
      <c r="U1453" s="189"/>
    </row>
    <row r="1454" spans="20:21" s="94" customFormat="1" ht="20.100000000000001" customHeight="1" x14ac:dyDescent="0.2">
      <c r="T1454" s="189"/>
      <c r="U1454" s="189"/>
    </row>
    <row r="1455" spans="20:21" s="94" customFormat="1" ht="20.100000000000001" customHeight="1" x14ac:dyDescent="0.2">
      <c r="T1455" s="189"/>
      <c r="U1455" s="189"/>
    </row>
    <row r="1456" spans="20:21" s="94" customFormat="1" ht="20.100000000000001" customHeight="1" x14ac:dyDescent="0.2">
      <c r="T1456" s="189"/>
      <c r="U1456" s="189"/>
    </row>
    <row r="1457" spans="20:21" s="94" customFormat="1" ht="20.100000000000001" customHeight="1" x14ac:dyDescent="0.2">
      <c r="T1457" s="189"/>
      <c r="U1457" s="189"/>
    </row>
    <row r="1458" spans="20:21" s="94" customFormat="1" ht="20.100000000000001" customHeight="1" x14ac:dyDescent="0.2">
      <c r="T1458" s="189"/>
      <c r="U1458" s="189"/>
    </row>
    <row r="1459" spans="20:21" s="94" customFormat="1" ht="20.100000000000001" customHeight="1" x14ac:dyDescent="0.2">
      <c r="T1459" s="189"/>
      <c r="U1459" s="189"/>
    </row>
    <row r="1460" spans="20:21" s="94" customFormat="1" ht="20.100000000000001" customHeight="1" x14ac:dyDescent="0.2">
      <c r="T1460" s="189"/>
      <c r="U1460" s="189"/>
    </row>
    <row r="1461" spans="20:21" s="94" customFormat="1" ht="20.100000000000001" customHeight="1" x14ac:dyDescent="0.2">
      <c r="T1461" s="189"/>
      <c r="U1461" s="189"/>
    </row>
    <row r="1462" spans="20:21" s="94" customFormat="1" ht="20.100000000000001" customHeight="1" x14ac:dyDescent="0.2">
      <c r="T1462" s="189"/>
      <c r="U1462" s="189"/>
    </row>
    <row r="1463" spans="20:21" s="94" customFormat="1" ht="20.100000000000001" customHeight="1" x14ac:dyDescent="0.2">
      <c r="T1463" s="189"/>
      <c r="U1463" s="189"/>
    </row>
    <row r="1464" spans="20:21" s="94" customFormat="1" ht="20.100000000000001" customHeight="1" x14ac:dyDescent="0.2">
      <c r="T1464" s="189"/>
      <c r="U1464" s="189"/>
    </row>
    <row r="1465" spans="20:21" s="94" customFormat="1" ht="20.100000000000001" customHeight="1" x14ac:dyDescent="0.2">
      <c r="T1465" s="189"/>
      <c r="U1465" s="189"/>
    </row>
    <row r="1466" spans="20:21" s="94" customFormat="1" ht="20.100000000000001" customHeight="1" x14ac:dyDescent="0.2">
      <c r="T1466" s="189"/>
      <c r="U1466" s="189"/>
    </row>
    <row r="1467" spans="20:21" s="94" customFormat="1" ht="20.100000000000001" customHeight="1" x14ac:dyDescent="0.2">
      <c r="T1467" s="189"/>
      <c r="U1467" s="189"/>
    </row>
    <row r="1468" spans="20:21" s="94" customFormat="1" ht="20.100000000000001" customHeight="1" x14ac:dyDescent="0.2">
      <c r="T1468" s="189"/>
      <c r="U1468" s="189"/>
    </row>
    <row r="1469" spans="20:21" s="94" customFormat="1" ht="20.100000000000001" customHeight="1" x14ac:dyDescent="0.2">
      <c r="T1469" s="189"/>
      <c r="U1469" s="189"/>
    </row>
    <row r="1470" spans="20:21" s="94" customFormat="1" ht="20.100000000000001" customHeight="1" x14ac:dyDescent="0.2">
      <c r="T1470" s="189"/>
      <c r="U1470" s="189"/>
    </row>
    <row r="1471" spans="20:21" s="94" customFormat="1" ht="20.100000000000001" customHeight="1" x14ac:dyDescent="0.2">
      <c r="T1471" s="189"/>
      <c r="U1471" s="189"/>
    </row>
    <row r="1472" spans="20:21" s="94" customFormat="1" ht="20.100000000000001" customHeight="1" x14ac:dyDescent="0.2">
      <c r="T1472" s="189"/>
      <c r="U1472" s="189"/>
    </row>
    <row r="1473" spans="20:21" s="94" customFormat="1" ht="20.100000000000001" customHeight="1" x14ac:dyDescent="0.2">
      <c r="T1473" s="189"/>
      <c r="U1473" s="189"/>
    </row>
    <row r="1474" spans="20:21" s="94" customFormat="1" ht="20.100000000000001" customHeight="1" x14ac:dyDescent="0.2">
      <c r="T1474" s="189"/>
      <c r="U1474" s="189"/>
    </row>
    <row r="1475" spans="20:21" s="94" customFormat="1" ht="20.100000000000001" customHeight="1" x14ac:dyDescent="0.2">
      <c r="T1475" s="189"/>
      <c r="U1475" s="189"/>
    </row>
    <row r="1476" spans="20:21" s="94" customFormat="1" ht="20.100000000000001" customHeight="1" x14ac:dyDescent="0.2">
      <c r="T1476" s="189"/>
      <c r="U1476" s="189"/>
    </row>
    <row r="1477" spans="20:21" s="94" customFormat="1" ht="20.100000000000001" customHeight="1" x14ac:dyDescent="0.2">
      <c r="T1477" s="189"/>
      <c r="U1477" s="189"/>
    </row>
    <row r="1478" spans="20:21" s="94" customFormat="1" ht="20.100000000000001" customHeight="1" x14ac:dyDescent="0.2">
      <c r="T1478" s="189"/>
      <c r="U1478" s="189"/>
    </row>
    <row r="1479" spans="20:21" s="94" customFormat="1" ht="20.100000000000001" customHeight="1" x14ac:dyDescent="0.2">
      <c r="T1479" s="189"/>
      <c r="U1479" s="189"/>
    </row>
    <row r="1480" spans="20:21" s="94" customFormat="1" ht="20.100000000000001" customHeight="1" x14ac:dyDescent="0.2">
      <c r="T1480" s="189"/>
      <c r="U1480" s="189"/>
    </row>
    <row r="1481" spans="20:21" s="94" customFormat="1" ht="20.100000000000001" customHeight="1" x14ac:dyDescent="0.2">
      <c r="T1481" s="189"/>
      <c r="U1481" s="189"/>
    </row>
    <row r="1482" spans="20:21" s="94" customFormat="1" ht="20.100000000000001" customHeight="1" x14ac:dyDescent="0.2">
      <c r="T1482" s="189"/>
      <c r="U1482" s="189"/>
    </row>
    <row r="1483" spans="20:21" s="94" customFormat="1" ht="20.100000000000001" customHeight="1" x14ac:dyDescent="0.2">
      <c r="T1483" s="189"/>
      <c r="U1483" s="189"/>
    </row>
    <row r="1484" spans="20:21" s="94" customFormat="1" ht="20.100000000000001" customHeight="1" x14ac:dyDescent="0.2">
      <c r="T1484" s="189"/>
      <c r="U1484" s="189"/>
    </row>
    <row r="1485" spans="20:21" s="94" customFormat="1" ht="20.100000000000001" customHeight="1" x14ac:dyDescent="0.2">
      <c r="T1485" s="189"/>
      <c r="U1485" s="189"/>
    </row>
    <row r="1486" spans="20:21" s="94" customFormat="1" ht="20.100000000000001" customHeight="1" x14ac:dyDescent="0.2">
      <c r="T1486" s="189"/>
      <c r="U1486" s="189"/>
    </row>
    <row r="1487" spans="20:21" s="94" customFormat="1" ht="20.100000000000001" customHeight="1" x14ac:dyDescent="0.2">
      <c r="T1487" s="189"/>
      <c r="U1487" s="189"/>
    </row>
    <row r="1488" spans="20:21" s="94" customFormat="1" ht="20.100000000000001" customHeight="1" x14ac:dyDescent="0.2">
      <c r="T1488" s="189"/>
      <c r="U1488" s="189"/>
    </row>
    <row r="1489" spans="20:21" s="94" customFormat="1" ht="20.100000000000001" customHeight="1" x14ac:dyDescent="0.2">
      <c r="T1489" s="189"/>
      <c r="U1489" s="189"/>
    </row>
    <row r="1490" spans="20:21" s="94" customFormat="1" ht="20.100000000000001" customHeight="1" x14ac:dyDescent="0.2">
      <c r="T1490" s="189"/>
      <c r="U1490" s="189"/>
    </row>
    <row r="1491" spans="20:21" s="94" customFormat="1" ht="20.100000000000001" customHeight="1" x14ac:dyDescent="0.2">
      <c r="T1491" s="189"/>
      <c r="U1491" s="189"/>
    </row>
    <row r="1492" spans="20:21" s="94" customFormat="1" ht="20.100000000000001" customHeight="1" x14ac:dyDescent="0.2">
      <c r="T1492" s="189"/>
      <c r="U1492" s="189"/>
    </row>
    <row r="1493" spans="20:21" s="94" customFormat="1" ht="20.100000000000001" customHeight="1" x14ac:dyDescent="0.2">
      <c r="T1493" s="189"/>
      <c r="U1493" s="189"/>
    </row>
    <row r="1494" spans="20:21" s="94" customFormat="1" ht="20.100000000000001" customHeight="1" x14ac:dyDescent="0.2">
      <c r="T1494" s="189"/>
      <c r="U1494" s="189"/>
    </row>
    <row r="1495" spans="20:21" s="94" customFormat="1" ht="20.100000000000001" customHeight="1" x14ac:dyDescent="0.2">
      <c r="T1495" s="189"/>
      <c r="U1495" s="189"/>
    </row>
    <row r="1496" spans="20:21" s="94" customFormat="1" ht="20.100000000000001" customHeight="1" x14ac:dyDescent="0.2">
      <c r="T1496" s="189"/>
      <c r="U1496" s="189"/>
    </row>
    <row r="1497" spans="20:21" s="94" customFormat="1" ht="20.100000000000001" customHeight="1" x14ac:dyDescent="0.2">
      <c r="T1497" s="189"/>
      <c r="U1497" s="189"/>
    </row>
    <row r="1498" spans="20:21" s="94" customFormat="1" ht="20.100000000000001" customHeight="1" x14ac:dyDescent="0.2">
      <c r="T1498" s="189"/>
      <c r="U1498" s="189"/>
    </row>
    <row r="1499" spans="20:21" s="94" customFormat="1" ht="20.100000000000001" customHeight="1" x14ac:dyDescent="0.2">
      <c r="T1499" s="189"/>
      <c r="U1499" s="189"/>
    </row>
    <row r="1500" spans="20:21" s="94" customFormat="1" ht="20.100000000000001" customHeight="1" x14ac:dyDescent="0.2">
      <c r="T1500" s="189"/>
      <c r="U1500" s="189"/>
    </row>
    <row r="1501" spans="20:21" s="94" customFormat="1" ht="20.100000000000001" customHeight="1" x14ac:dyDescent="0.2">
      <c r="T1501" s="189"/>
      <c r="U1501" s="189"/>
    </row>
    <row r="1502" spans="20:21" s="94" customFormat="1" ht="20.100000000000001" customHeight="1" x14ac:dyDescent="0.2">
      <c r="T1502" s="189"/>
      <c r="U1502" s="189"/>
    </row>
    <row r="1503" spans="20:21" s="94" customFormat="1" ht="20.100000000000001" customHeight="1" x14ac:dyDescent="0.2">
      <c r="T1503" s="189"/>
      <c r="U1503" s="189"/>
    </row>
    <row r="1504" spans="20:21" s="94" customFormat="1" ht="20.100000000000001" customHeight="1" x14ac:dyDescent="0.2">
      <c r="T1504" s="189"/>
      <c r="U1504" s="189"/>
    </row>
    <row r="1505" spans="20:21" s="94" customFormat="1" ht="20.100000000000001" customHeight="1" x14ac:dyDescent="0.2">
      <c r="T1505" s="189"/>
      <c r="U1505" s="189"/>
    </row>
    <row r="1506" spans="20:21" s="94" customFormat="1" ht="20.100000000000001" customHeight="1" x14ac:dyDescent="0.2">
      <c r="T1506" s="189"/>
      <c r="U1506" s="189"/>
    </row>
    <row r="1507" spans="20:21" s="94" customFormat="1" ht="20.100000000000001" customHeight="1" x14ac:dyDescent="0.2">
      <c r="T1507" s="189"/>
      <c r="U1507" s="189"/>
    </row>
    <row r="1508" spans="20:21" s="94" customFormat="1" ht="20.100000000000001" customHeight="1" x14ac:dyDescent="0.2">
      <c r="T1508" s="189"/>
      <c r="U1508" s="189"/>
    </row>
    <row r="1509" spans="20:21" s="94" customFormat="1" ht="20.100000000000001" customHeight="1" x14ac:dyDescent="0.2">
      <c r="T1509" s="189"/>
      <c r="U1509" s="189"/>
    </row>
    <row r="1510" spans="20:21" s="94" customFormat="1" ht="20.100000000000001" customHeight="1" x14ac:dyDescent="0.2">
      <c r="T1510" s="189"/>
      <c r="U1510" s="189"/>
    </row>
    <row r="1511" spans="20:21" s="94" customFormat="1" ht="20.100000000000001" customHeight="1" x14ac:dyDescent="0.2">
      <c r="T1511" s="189"/>
      <c r="U1511" s="189"/>
    </row>
    <row r="1512" spans="20:21" s="94" customFormat="1" ht="20.100000000000001" customHeight="1" x14ac:dyDescent="0.2">
      <c r="T1512" s="189"/>
      <c r="U1512" s="189"/>
    </row>
    <row r="1513" spans="20:21" s="94" customFormat="1" ht="20.100000000000001" customHeight="1" x14ac:dyDescent="0.2">
      <c r="T1513" s="189"/>
      <c r="U1513" s="189"/>
    </row>
    <row r="1514" spans="20:21" s="94" customFormat="1" ht="20.100000000000001" customHeight="1" x14ac:dyDescent="0.2">
      <c r="T1514" s="189"/>
      <c r="U1514" s="189"/>
    </row>
    <row r="1515" spans="20:21" s="94" customFormat="1" ht="20.100000000000001" customHeight="1" x14ac:dyDescent="0.2">
      <c r="T1515" s="189"/>
      <c r="U1515" s="189"/>
    </row>
    <row r="1516" spans="20:21" s="94" customFormat="1" ht="20.100000000000001" customHeight="1" x14ac:dyDescent="0.2">
      <c r="T1516" s="189"/>
      <c r="U1516" s="189"/>
    </row>
    <row r="1517" spans="20:21" s="94" customFormat="1" ht="20.100000000000001" customHeight="1" x14ac:dyDescent="0.2">
      <c r="T1517" s="189"/>
      <c r="U1517" s="189"/>
    </row>
    <row r="1518" spans="20:21" s="94" customFormat="1" ht="20.100000000000001" customHeight="1" x14ac:dyDescent="0.2">
      <c r="T1518" s="189"/>
      <c r="U1518" s="189"/>
    </row>
    <row r="1519" spans="20:21" s="94" customFormat="1" ht="20.100000000000001" customHeight="1" x14ac:dyDescent="0.2">
      <c r="T1519" s="189"/>
      <c r="U1519" s="189"/>
    </row>
    <row r="1520" spans="20:21" s="94" customFormat="1" ht="20.100000000000001" customHeight="1" x14ac:dyDescent="0.2">
      <c r="T1520" s="189"/>
      <c r="U1520" s="189"/>
    </row>
    <row r="1521" spans="20:21" s="94" customFormat="1" ht="20.100000000000001" customHeight="1" x14ac:dyDescent="0.2">
      <c r="T1521" s="189"/>
      <c r="U1521" s="189"/>
    </row>
    <row r="1522" spans="20:21" s="94" customFormat="1" ht="20.100000000000001" customHeight="1" x14ac:dyDescent="0.2">
      <c r="T1522" s="189"/>
      <c r="U1522" s="189"/>
    </row>
    <row r="1523" spans="20:21" s="94" customFormat="1" ht="20.100000000000001" customHeight="1" x14ac:dyDescent="0.2">
      <c r="T1523" s="189"/>
      <c r="U1523" s="189"/>
    </row>
    <row r="1524" spans="20:21" s="94" customFormat="1" ht="20.100000000000001" customHeight="1" x14ac:dyDescent="0.2">
      <c r="T1524" s="189"/>
      <c r="U1524" s="189"/>
    </row>
    <row r="1525" spans="20:21" s="94" customFormat="1" ht="20.100000000000001" customHeight="1" x14ac:dyDescent="0.2">
      <c r="T1525" s="189"/>
      <c r="U1525" s="189"/>
    </row>
    <row r="1526" spans="20:21" s="94" customFormat="1" ht="20.100000000000001" customHeight="1" x14ac:dyDescent="0.2">
      <c r="T1526" s="189"/>
      <c r="U1526" s="189"/>
    </row>
    <row r="1527" spans="20:21" s="94" customFormat="1" ht="20.100000000000001" customHeight="1" x14ac:dyDescent="0.2">
      <c r="T1527" s="189"/>
      <c r="U1527" s="189"/>
    </row>
    <row r="1528" spans="20:21" s="94" customFormat="1" ht="20.100000000000001" customHeight="1" x14ac:dyDescent="0.2">
      <c r="T1528" s="189"/>
      <c r="U1528" s="189"/>
    </row>
    <row r="1529" spans="20:21" s="94" customFormat="1" ht="20.100000000000001" customHeight="1" x14ac:dyDescent="0.2">
      <c r="T1529" s="189"/>
      <c r="U1529" s="189"/>
    </row>
    <row r="1530" spans="20:21" s="94" customFormat="1" ht="20.100000000000001" customHeight="1" x14ac:dyDescent="0.2">
      <c r="T1530" s="189"/>
      <c r="U1530" s="189"/>
    </row>
    <row r="1531" spans="20:21" s="94" customFormat="1" ht="20.100000000000001" customHeight="1" x14ac:dyDescent="0.2">
      <c r="T1531" s="189"/>
      <c r="U1531" s="189"/>
    </row>
    <row r="1532" spans="20:21" s="94" customFormat="1" ht="20.100000000000001" customHeight="1" x14ac:dyDescent="0.2">
      <c r="T1532" s="189"/>
      <c r="U1532" s="189"/>
    </row>
    <row r="1533" spans="20:21" s="94" customFormat="1" ht="20.100000000000001" customHeight="1" x14ac:dyDescent="0.2">
      <c r="T1533" s="189"/>
      <c r="U1533" s="189"/>
    </row>
    <row r="1534" spans="20:21" s="94" customFormat="1" ht="20.100000000000001" customHeight="1" x14ac:dyDescent="0.2">
      <c r="T1534" s="189"/>
      <c r="U1534" s="189"/>
    </row>
    <row r="1535" spans="20:21" s="94" customFormat="1" ht="20.100000000000001" customHeight="1" x14ac:dyDescent="0.2">
      <c r="T1535" s="189"/>
      <c r="U1535" s="189"/>
    </row>
    <row r="1536" spans="20:21" s="94" customFormat="1" ht="20.100000000000001" customHeight="1" x14ac:dyDescent="0.2">
      <c r="T1536" s="189"/>
      <c r="U1536" s="189"/>
    </row>
    <row r="1537" spans="20:21" s="94" customFormat="1" ht="20.100000000000001" customHeight="1" x14ac:dyDescent="0.2">
      <c r="T1537" s="189"/>
      <c r="U1537" s="189"/>
    </row>
    <row r="1538" spans="20:21" s="94" customFormat="1" ht="20.100000000000001" customHeight="1" x14ac:dyDescent="0.2">
      <c r="T1538" s="189"/>
      <c r="U1538" s="189"/>
    </row>
    <row r="1539" spans="20:21" s="94" customFormat="1" ht="20.100000000000001" customHeight="1" x14ac:dyDescent="0.2">
      <c r="T1539" s="189"/>
      <c r="U1539" s="189"/>
    </row>
    <row r="1540" spans="20:21" s="94" customFormat="1" ht="20.100000000000001" customHeight="1" x14ac:dyDescent="0.2">
      <c r="T1540" s="189"/>
      <c r="U1540" s="189"/>
    </row>
    <row r="1541" spans="20:21" s="94" customFormat="1" ht="20.100000000000001" customHeight="1" x14ac:dyDescent="0.2">
      <c r="T1541" s="189"/>
      <c r="U1541" s="189"/>
    </row>
    <row r="1542" spans="20:21" s="94" customFormat="1" ht="20.100000000000001" customHeight="1" x14ac:dyDescent="0.2">
      <c r="T1542" s="189"/>
      <c r="U1542" s="189"/>
    </row>
    <row r="1543" spans="20:21" s="94" customFormat="1" ht="20.100000000000001" customHeight="1" x14ac:dyDescent="0.2">
      <c r="T1543" s="189"/>
      <c r="U1543" s="189"/>
    </row>
    <row r="1544" spans="20:21" s="94" customFormat="1" ht="20.100000000000001" customHeight="1" x14ac:dyDescent="0.2">
      <c r="T1544" s="189"/>
      <c r="U1544" s="189"/>
    </row>
    <row r="1545" spans="20:21" s="94" customFormat="1" ht="20.100000000000001" customHeight="1" x14ac:dyDescent="0.2">
      <c r="T1545" s="189"/>
      <c r="U1545" s="189"/>
    </row>
    <row r="1546" spans="20:21" s="94" customFormat="1" ht="20.100000000000001" customHeight="1" x14ac:dyDescent="0.2">
      <c r="T1546" s="189"/>
      <c r="U1546" s="189"/>
    </row>
    <row r="1547" spans="20:21" s="94" customFormat="1" ht="20.100000000000001" customHeight="1" x14ac:dyDescent="0.2">
      <c r="T1547" s="189"/>
      <c r="U1547" s="189"/>
    </row>
    <row r="1548" spans="20:21" s="94" customFormat="1" ht="20.100000000000001" customHeight="1" x14ac:dyDescent="0.2">
      <c r="T1548" s="189"/>
      <c r="U1548" s="189"/>
    </row>
    <row r="1549" spans="20:21" s="94" customFormat="1" ht="20.100000000000001" customHeight="1" x14ac:dyDescent="0.2">
      <c r="T1549" s="189"/>
      <c r="U1549" s="189"/>
    </row>
    <row r="1550" spans="20:21" s="94" customFormat="1" ht="20.100000000000001" customHeight="1" x14ac:dyDescent="0.2">
      <c r="T1550" s="189"/>
      <c r="U1550" s="189"/>
    </row>
    <row r="1551" spans="20:21" s="94" customFormat="1" ht="20.100000000000001" customHeight="1" x14ac:dyDescent="0.2">
      <c r="T1551" s="189"/>
      <c r="U1551" s="189"/>
    </row>
    <row r="1552" spans="20:21" s="94" customFormat="1" ht="20.100000000000001" customHeight="1" x14ac:dyDescent="0.2">
      <c r="T1552" s="189"/>
      <c r="U1552" s="189"/>
    </row>
    <row r="1553" spans="20:21" s="94" customFormat="1" ht="20.100000000000001" customHeight="1" x14ac:dyDescent="0.2">
      <c r="T1553" s="189"/>
      <c r="U1553" s="189"/>
    </row>
    <row r="1554" spans="20:21" s="94" customFormat="1" ht="20.100000000000001" customHeight="1" x14ac:dyDescent="0.2">
      <c r="T1554" s="189"/>
      <c r="U1554" s="189"/>
    </row>
    <row r="1555" spans="20:21" s="94" customFormat="1" ht="20.100000000000001" customHeight="1" x14ac:dyDescent="0.2">
      <c r="T1555" s="189"/>
      <c r="U1555" s="189"/>
    </row>
    <row r="1556" spans="20:21" s="94" customFormat="1" ht="20.100000000000001" customHeight="1" x14ac:dyDescent="0.2">
      <c r="T1556" s="189"/>
      <c r="U1556" s="189"/>
    </row>
    <row r="1557" spans="20:21" s="94" customFormat="1" ht="20.100000000000001" customHeight="1" x14ac:dyDescent="0.2">
      <c r="T1557" s="189"/>
      <c r="U1557" s="189"/>
    </row>
    <row r="1558" spans="20:21" s="94" customFormat="1" ht="20.100000000000001" customHeight="1" x14ac:dyDescent="0.2">
      <c r="T1558" s="189"/>
      <c r="U1558" s="189"/>
    </row>
    <row r="1559" spans="20:21" s="94" customFormat="1" ht="20.100000000000001" customHeight="1" x14ac:dyDescent="0.2">
      <c r="T1559" s="189"/>
      <c r="U1559" s="189"/>
    </row>
    <row r="1560" spans="20:21" s="94" customFormat="1" ht="20.100000000000001" customHeight="1" x14ac:dyDescent="0.2">
      <c r="T1560" s="189"/>
      <c r="U1560" s="189"/>
    </row>
    <row r="1561" spans="20:21" s="94" customFormat="1" ht="20.100000000000001" customHeight="1" x14ac:dyDescent="0.2">
      <c r="T1561" s="189"/>
      <c r="U1561" s="189"/>
    </row>
    <row r="1562" spans="20:21" s="94" customFormat="1" ht="20.100000000000001" customHeight="1" x14ac:dyDescent="0.2">
      <c r="T1562" s="189"/>
      <c r="U1562" s="189"/>
    </row>
    <row r="1563" spans="20:21" s="94" customFormat="1" ht="20.100000000000001" customHeight="1" x14ac:dyDescent="0.2">
      <c r="T1563" s="189"/>
      <c r="U1563" s="189"/>
    </row>
    <row r="1564" spans="20:21" s="94" customFormat="1" ht="20.100000000000001" customHeight="1" x14ac:dyDescent="0.2">
      <c r="T1564" s="189"/>
      <c r="U1564" s="189"/>
    </row>
    <row r="1565" spans="20:21" s="94" customFormat="1" ht="20.100000000000001" customHeight="1" x14ac:dyDescent="0.2">
      <c r="T1565" s="189"/>
      <c r="U1565" s="189"/>
    </row>
    <row r="1566" spans="20:21" s="94" customFormat="1" ht="20.100000000000001" customHeight="1" x14ac:dyDescent="0.2">
      <c r="T1566" s="189"/>
      <c r="U1566" s="189"/>
    </row>
    <row r="1567" spans="20:21" s="94" customFormat="1" ht="20.100000000000001" customHeight="1" x14ac:dyDescent="0.2">
      <c r="T1567" s="189"/>
      <c r="U1567" s="189"/>
    </row>
    <row r="1568" spans="20:21" s="94" customFormat="1" ht="20.100000000000001" customHeight="1" x14ac:dyDescent="0.2">
      <c r="T1568" s="189"/>
      <c r="U1568" s="189"/>
    </row>
    <row r="1569" spans="20:21" s="94" customFormat="1" ht="20.100000000000001" customHeight="1" x14ac:dyDescent="0.2">
      <c r="T1569" s="189"/>
      <c r="U1569" s="189"/>
    </row>
    <row r="1570" spans="20:21" s="94" customFormat="1" ht="20.100000000000001" customHeight="1" x14ac:dyDescent="0.2">
      <c r="T1570" s="189"/>
      <c r="U1570" s="189"/>
    </row>
    <row r="1571" spans="20:21" s="94" customFormat="1" ht="20.100000000000001" customHeight="1" x14ac:dyDescent="0.2">
      <c r="T1571" s="189"/>
      <c r="U1571" s="189"/>
    </row>
    <row r="1572" spans="20:21" s="94" customFormat="1" ht="20.100000000000001" customHeight="1" x14ac:dyDescent="0.2">
      <c r="T1572" s="189"/>
      <c r="U1572" s="189"/>
    </row>
    <row r="1573" spans="20:21" s="94" customFormat="1" ht="20.100000000000001" customHeight="1" x14ac:dyDescent="0.2">
      <c r="T1573" s="189"/>
      <c r="U1573" s="189"/>
    </row>
    <row r="1574" spans="20:21" s="94" customFormat="1" ht="20.100000000000001" customHeight="1" x14ac:dyDescent="0.2">
      <c r="T1574" s="189"/>
      <c r="U1574" s="189"/>
    </row>
    <row r="1575" spans="20:21" s="94" customFormat="1" ht="20.100000000000001" customHeight="1" x14ac:dyDescent="0.2">
      <c r="T1575" s="189"/>
      <c r="U1575" s="189"/>
    </row>
    <row r="1576" spans="20:21" s="94" customFormat="1" ht="20.100000000000001" customHeight="1" x14ac:dyDescent="0.2">
      <c r="T1576" s="189"/>
      <c r="U1576" s="189"/>
    </row>
    <row r="1577" spans="20:21" s="94" customFormat="1" ht="20.100000000000001" customHeight="1" x14ac:dyDescent="0.2">
      <c r="T1577" s="189"/>
      <c r="U1577" s="189"/>
    </row>
    <row r="1578" spans="20:21" s="94" customFormat="1" ht="20.100000000000001" customHeight="1" x14ac:dyDescent="0.2">
      <c r="T1578" s="189"/>
      <c r="U1578" s="189"/>
    </row>
    <row r="1579" spans="20:21" s="94" customFormat="1" ht="20.100000000000001" customHeight="1" x14ac:dyDescent="0.2">
      <c r="T1579" s="189"/>
      <c r="U1579" s="189"/>
    </row>
    <row r="1580" spans="20:21" s="94" customFormat="1" ht="20.100000000000001" customHeight="1" x14ac:dyDescent="0.2">
      <c r="T1580" s="189"/>
      <c r="U1580" s="189"/>
    </row>
    <row r="1581" spans="20:21" s="94" customFormat="1" ht="20.100000000000001" customHeight="1" x14ac:dyDescent="0.2">
      <c r="T1581" s="189"/>
      <c r="U1581" s="189"/>
    </row>
    <row r="1582" spans="20:21" s="94" customFormat="1" ht="20.100000000000001" customHeight="1" x14ac:dyDescent="0.2">
      <c r="T1582" s="189"/>
      <c r="U1582" s="189"/>
    </row>
    <row r="1583" spans="20:21" s="94" customFormat="1" ht="20.100000000000001" customHeight="1" x14ac:dyDescent="0.2">
      <c r="T1583" s="189"/>
      <c r="U1583" s="189"/>
    </row>
    <row r="1584" spans="20:21" s="94" customFormat="1" ht="20.100000000000001" customHeight="1" x14ac:dyDescent="0.2">
      <c r="T1584" s="189"/>
      <c r="U1584" s="189"/>
    </row>
    <row r="1585" spans="20:21" s="94" customFormat="1" ht="20.100000000000001" customHeight="1" x14ac:dyDescent="0.2">
      <c r="T1585" s="189"/>
      <c r="U1585" s="189"/>
    </row>
    <row r="1586" spans="20:21" s="94" customFormat="1" ht="20.100000000000001" customHeight="1" x14ac:dyDescent="0.2">
      <c r="T1586" s="189"/>
      <c r="U1586" s="189"/>
    </row>
    <row r="1587" spans="20:21" s="94" customFormat="1" ht="20.100000000000001" customHeight="1" x14ac:dyDescent="0.2">
      <c r="T1587" s="189"/>
      <c r="U1587" s="189"/>
    </row>
    <row r="1588" spans="20:21" s="94" customFormat="1" ht="20.100000000000001" customHeight="1" x14ac:dyDescent="0.2">
      <c r="T1588" s="189"/>
      <c r="U1588" s="189"/>
    </row>
    <row r="1589" spans="20:21" s="94" customFormat="1" ht="20.100000000000001" customHeight="1" x14ac:dyDescent="0.2">
      <c r="T1589" s="189"/>
      <c r="U1589" s="189"/>
    </row>
    <row r="1590" spans="20:21" s="94" customFormat="1" ht="20.100000000000001" customHeight="1" x14ac:dyDescent="0.2">
      <c r="T1590" s="189"/>
      <c r="U1590" s="189"/>
    </row>
    <row r="1591" spans="20:21" s="94" customFormat="1" ht="20.100000000000001" customHeight="1" x14ac:dyDescent="0.2">
      <c r="T1591" s="189"/>
      <c r="U1591" s="189"/>
    </row>
    <row r="1592" spans="20:21" s="94" customFormat="1" ht="20.100000000000001" customHeight="1" x14ac:dyDescent="0.2">
      <c r="T1592" s="189"/>
      <c r="U1592" s="189"/>
    </row>
    <row r="1593" spans="20:21" s="94" customFormat="1" ht="20.100000000000001" customHeight="1" x14ac:dyDescent="0.2">
      <c r="T1593" s="189"/>
      <c r="U1593" s="189"/>
    </row>
    <row r="1594" spans="20:21" s="94" customFormat="1" ht="20.100000000000001" customHeight="1" x14ac:dyDescent="0.2">
      <c r="T1594" s="189"/>
      <c r="U1594" s="189"/>
    </row>
    <row r="1595" spans="20:21" s="94" customFormat="1" ht="20.100000000000001" customHeight="1" x14ac:dyDescent="0.2">
      <c r="T1595" s="189"/>
      <c r="U1595" s="189"/>
    </row>
    <row r="1596" spans="20:21" s="94" customFormat="1" ht="20.100000000000001" customHeight="1" x14ac:dyDescent="0.2">
      <c r="T1596" s="189"/>
      <c r="U1596" s="189"/>
    </row>
    <row r="1597" spans="20:21" s="94" customFormat="1" ht="20.100000000000001" customHeight="1" x14ac:dyDescent="0.2">
      <c r="T1597" s="189"/>
      <c r="U1597" s="189"/>
    </row>
    <row r="1598" spans="20:21" s="94" customFormat="1" ht="20.100000000000001" customHeight="1" x14ac:dyDescent="0.2">
      <c r="T1598" s="189"/>
      <c r="U1598" s="189"/>
    </row>
    <row r="1599" spans="20:21" s="94" customFormat="1" ht="20.100000000000001" customHeight="1" x14ac:dyDescent="0.2">
      <c r="T1599" s="189"/>
      <c r="U1599" s="189"/>
    </row>
    <row r="1600" spans="20:21" s="94" customFormat="1" ht="20.100000000000001" customHeight="1" x14ac:dyDescent="0.2">
      <c r="T1600" s="189"/>
      <c r="U1600" s="189"/>
    </row>
    <row r="1601" spans="20:21" s="94" customFormat="1" ht="20.100000000000001" customHeight="1" x14ac:dyDescent="0.2">
      <c r="T1601" s="189"/>
      <c r="U1601" s="189"/>
    </row>
    <row r="1602" spans="20:21" s="94" customFormat="1" ht="20.100000000000001" customHeight="1" x14ac:dyDescent="0.2">
      <c r="T1602" s="189"/>
      <c r="U1602" s="189"/>
    </row>
    <row r="1603" spans="20:21" s="94" customFormat="1" ht="20.100000000000001" customHeight="1" x14ac:dyDescent="0.2">
      <c r="T1603" s="189"/>
      <c r="U1603" s="189"/>
    </row>
    <row r="1604" spans="20:21" s="94" customFormat="1" ht="20.100000000000001" customHeight="1" x14ac:dyDescent="0.2">
      <c r="T1604" s="189"/>
      <c r="U1604" s="189"/>
    </row>
    <row r="1605" spans="20:21" s="94" customFormat="1" ht="20.100000000000001" customHeight="1" x14ac:dyDescent="0.2">
      <c r="T1605" s="189"/>
      <c r="U1605" s="189"/>
    </row>
    <row r="1606" spans="20:21" s="94" customFormat="1" ht="20.100000000000001" customHeight="1" x14ac:dyDescent="0.2">
      <c r="T1606" s="189"/>
      <c r="U1606" s="189"/>
    </row>
    <row r="1607" spans="20:21" s="94" customFormat="1" ht="20.100000000000001" customHeight="1" x14ac:dyDescent="0.2">
      <c r="T1607" s="189"/>
      <c r="U1607" s="189"/>
    </row>
    <row r="1608" spans="20:21" s="94" customFormat="1" ht="20.100000000000001" customHeight="1" x14ac:dyDescent="0.2">
      <c r="T1608" s="189"/>
      <c r="U1608" s="189"/>
    </row>
    <row r="1609" spans="20:21" s="94" customFormat="1" ht="20.100000000000001" customHeight="1" x14ac:dyDescent="0.2">
      <c r="T1609" s="189"/>
      <c r="U1609" s="189"/>
    </row>
    <row r="1610" spans="20:21" s="94" customFormat="1" ht="20.100000000000001" customHeight="1" x14ac:dyDescent="0.2">
      <c r="T1610" s="189"/>
      <c r="U1610" s="189"/>
    </row>
    <row r="1611" spans="20:21" s="94" customFormat="1" ht="20.100000000000001" customHeight="1" x14ac:dyDescent="0.2">
      <c r="T1611" s="189"/>
      <c r="U1611" s="189"/>
    </row>
    <row r="1612" spans="20:21" s="94" customFormat="1" ht="20.100000000000001" customHeight="1" x14ac:dyDescent="0.2">
      <c r="T1612" s="189"/>
      <c r="U1612" s="189"/>
    </row>
    <row r="1613" spans="20:21" s="94" customFormat="1" ht="20.100000000000001" customHeight="1" x14ac:dyDescent="0.2">
      <c r="T1613" s="189"/>
      <c r="U1613" s="189"/>
    </row>
    <row r="1614" spans="20:21" s="94" customFormat="1" ht="20.100000000000001" customHeight="1" x14ac:dyDescent="0.2">
      <c r="T1614" s="189"/>
      <c r="U1614" s="189"/>
    </row>
    <row r="1615" spans="20:21" s="94" customFormat="1" ht="20.100000000000001" customHeight="1" x14ac:dyDescent="0.2">
      <c r="T1615" s="189"/>
      <c r="U1615" s="189"/>
    </row>
    <row r="1616" spans="20:21" s="94" customFormat="1" ht="20.100000000000001" customHeight="1" x14ac:dyDescent="0.2">
      <c r="T1616" s="189"/>
      <c r="U1616" s="189"/>
    </row>
    <row r="1617" spans="20:21" s="94" customFormat="1" ht="20.100000000000001" customHeight="1" x14ac:dyDescent="0.2">
      <c r="T1617" s="189"/>
      <c r="U1617" s="189"/>
    </row>
    <row r="1618" spans="20:21" s="94" customFormat="1" ht="20.100000000000001" customHeight="1" x14ac:dyDescent="0.2">
      <c r="T1618" s="189"/>
      <c r="U1618" s="189"/>
    </row>
    <row r="1619" spans="20:21" s="94" customFormat="1" ht="20.100000000000001" customHeight="1" x14ac:dyDescent="0.2">
      <c r="T1619" s="189"/>
      <c r="U1619" s="189"/>
    </row>
    <row r="1620" spans="20:21" s="94" customFormat="1" ht="20.100000000000001" customHeight="1" x14ac:dyDescent="0.2">
      <c r="T1620" s="189"/>
      <c r="U1620" s="189"/>
    </row>
    <row r="1621" spans="20:21" s="94" customFormat="1" ht="20.100000000000001" customHeight="1" x14ac:dyDescent="0.2">
      <c r="T1621" s="189"/>
      <c r="U1621" s="189"/>
    </row>
    <row r="1622" spans="20:21" s="94" customFormat="1" ht="20.100000000000001" customHeight="1" x14ac:dyDescent="0.2">
      <c r="T1622" s="189"/>
      <c r="U1622" s="189"/>
    </row>
    <row r="1623" spans="20:21" s="94" customFormat="1" ht="20.100000000000001" customHeight="1" x14ac:dyDescent="0.2">
      <c r="T1623" s="189"/>
      <c r="U1623" s="189"/>
    </row>
    <row r="1624" spans="20:21" s="94" customFormat="1" ht="20.100000000000001" customHeight="1" x14ac:dyDescent="0.2">
      <c r="T1624" s="189"/>
      <c r="U1624" s="189"/>
    </row>
    <row r="1625" spans="20:21" s="94" customFormat="1" ht="20.100000000000001" customHeight="1" x14ac:dyDescent="0.2">
      <c r="T1625" s="189"/>
      <c r="U1625" s="189"/>
    </row>
    <row r="1626" spans="20:21" s="94" customFormat="1" ht="20.100000000000001" customHeight="1" x14ac:dyDescent="0.2">
      <c r="T1626" s="189"/>
      <c r="U1626" s="189"/>
    </row>
    <row r="1627" spans="20:21" s="94" customFormat="1" ht="20.100000000000001" customHeight="1" x14ac:dyDescent="0.2">
      <c r="T1627" s="189"/>
      <c r="U1627" s="189"/>
    </row>
    <row r="1628" spans="20:21" s="94" customFormat="1" ht="20.100000000000001" customHeight="1" x14ac:dyDescent="0.2">
      <c r="T1628" s="189"/>
      <c r="U1628" s="189"/>
    </row>
    <row r="1629" spans="20:21" s="94" customFormat="1" ht="20.100000000000001" customHeight="1" x14ac:dyDescent="0.2">
      <c r="T1629" s="189"/>
      <c r="U1629" s="189"/>
    </row>
    <row r="1630" spans="20:21" s="94" customFormat="1" ht="20.100000000000001" customHeight="1" x14ac:dyDescent="0.2">
      <c r="T1630" s="189"/>
      <c r="U1630" s="189"/>
    </row>
    <row r="1631" spans="20:21" s="94" customFormat="1" ht="20.100000000000001" customHeight="1" x14ac:dyDescent="0.2">
      <c r="T1631" s="189"/>
      <c r="U1631" s="189"/>
    </row>
    <row r="1632" spans="20:21" s="94" customFormat="1" ht="20.100000000000001" customHeight="1" x14ac:dyDescent="0.2">
      <c r="T1632" s="189"/>
      <c r="U1632" s="189"/>
    </row>
    <row r="1633" spans="20:21" s="94" customFormat="1" ht="20.100000000000001" customHeight="1" x14ac:dyDescent="0.2">
      <c r="T1633" s="189"/>
      <c r="U1633" s="189"/>
    </row>
    <row r="1634" spans="20:21" s="94" customFormat="1" ht="20.100000000000001" customHeight="1" x14ac:dyDescent="0.2">
      <c r="T1634" s="189"/>
      <c r="U1634" s="189"/>
    </row>
    <row r="1635" spans="20:21" s="94" customFormat="1" ht="20.100000000000001" customHeight="1" x14ac:dyDescent="0.2">
      <c r="T1635" s="189"/>
      <c r="U1635" s="189"/>
    </row>
    <row r="1636" spans="20:21" s="94" customFormat="1" ht="20.100000000000001" customHeight="1" x14ac:dyDescent="0.2">
      <c r="T1636" s="189"/>
      <c r="U1636" s="189"/>
    </row>
    <row r="1637" spans="20:21" s="94" customFormat="1" ht="20.100000000000001" customHeight="1" x14ac:dyDescent="0.2">
      <c r="T1637" s="189"/>
      <c r="U1637" s="189"/>
    </row>
    <row r="1638" spans="20:21" s="94" customFormat="1" ht="20.100000000000001" customHeight="1" x14ac:dyDescent="0.2">
      <c r="T1638" s="189"/>
      <c r="U1638" s="189"/>
    </row>
    <row r="1639" spans="20:21" s="94" customFormat="1" ht="20.100000000000001" customHeight="1" x14ac:dyDescent="0.2">
      <c r="T1639" s="189"/>
      <c r="U1639" s="189"/>
    </row>
    <row r="1640" spans="20:21" s="94" customFormat="1" ht="20.100000000000001" customHeight="1" x14ac:dyDescent="0.2">
      <c r="T1640" s="189"/>
      <c r="U1640" s="189"/>
    </row>
    <row r="1641" spans="20:21" s="94" customFormat="1" ht="20.100000000000001" customHeight="1" x14ac:dyDescent="0.2">
      <c r="T1641" s="189"/>
      <c r="U1641" s="189"/>
    </row>
    <row r="1642" spans="20:21" s="94" customFormat="1" ht="20.100000000000001" customHeight="1" x14ac:dyDescent="0.2">
      <c r="T1642" s="189"/>
      <c r="U1642" s="189"/>
    </row>
    <row r="1643" spans="20:21" s="94" customFormat="1" ht="20.100000000000001" customHeight="1" x14ac:dyDescent="0.2">
      <c r="T1643" s="189"/>
      <c r="U1643" s="189"/>
    </row>
    <row r="1644" spans="20:21" s="94" customFormat="1" ht="20.100000000000001" customHeight="1" x14ac:dyDescent="0.2">
      <c r="T1644" s="189"/>
      <c r="U1644" s="189"/>
    </row>
    <row r="1645" spans="20:21" s="94" customFormat="1" ht="20.100000000000001" customHeight="1" x14ac:dyDescent="0.2">
      <c r="T1645" s="189"/>
      <c r="U1645" s="189"/>
    </row>
    <row r="1646" spans="20:21" s="94" customFormat="1" ht="20.100000000000001" customHeight="1" x14ac:dyDescent="0.2">
      <c r="T1646" s="189"/>
      <c r="U1646" s="189"/>
    </row>
    <row r="1647" spans="20:21" s="94" customFormat="1" ht="20.100000000000001" customHeight="1" x14ac:dyDescent="0.2">
      <c r="T1647" s="189"/>
      <c r="U1647" s="189"/>
    </row>
    <row r="1648" spans="20:21" s="94" customFormat="1" ht="20.100000000000001" customHeight="1" x14ac:dyDescent="0.2">
      <c r="T1648" s="189"/>
      <c r="U1648" s="189"/>
    </row>
    <row r="1649" spans="20:21" s="94" customFormat="1" ht="20.100000000000001" customHeight="1" x14ac:dyDescent="0.2">
      <c r="T1649" s="189"/>
      <c r="U1649" s="189"/>
    </row>
    <row r="1650" spans="20:21" s="94" customFormat="1" ht="20.100000000000001" customHeight="1" x14ac:dyDescent="0.2">
      <c r="T1650" s="189"/>
      <c r="U1650" s="189"/>
    </row>
    <row r="1651" spans="20:21" s="94" customFormat="1" ht="20.100000000000001" customHeight="1" x14ac:dyDescent="0.2">
      <c r="T1651" s="189"/>
      <c r="U1651" s="189"/>
    </row>
    <row r="1652" spans="20:21" s="94" customFormat="1" ht="20.100000000000001" customHeight="1" x14ac:dyDescent="0.2">
      <c r="T1652" s="189"/>
      <c r="U1652" s="189"/>
    </row>
    <row r="1653" spans="20:21" s="94" customFormat="1" ht="20.100000000000001" customHeight="1" x14ac:dyDescent="0.2">
      <c r="T1653" s="189"/>
      <c r="U1653" s="189"/>
    </row>
    <row r="1654" spans="20:21" s="94" customFormat="1" ht="20.100000000000001" customHeight="1" x14ac:dyDescent="0.2">
      <c r="T1654" s="189"/>
      <c r="U1654" s="189"/>
    </row>
    <row r="1655" spans="20:21" s="94" customFormat="1" ht="20.100000000000001" customHeight="1" x14ac:dyDescent="0.2">
      <c r="T1655" s="189"/>
      <c r="U1655" s="189"/>
    </row>
    <row r="1656" spans="20:21" s="94" customFormat="1" ht="20.100000000000001" customHeight="1" x14ac:dyDescent="0.2">
      <c r="T1656" s="189"/>
      <c r="U1656" s="189"/>
    </row>
    <row r="1657" spans="20:21" s="94" customFormat="1" ht="20.100000000000001" customHeight="1" x14ac:dyDescent="0.2">
      <c r="T1657" s="189"/>
      <c r="U1657" s="189"/>
    </row>
    <row r="1658" spans="20:21" s="94" customFormat="1" ht="20.100000000000001" customHeight="1" x14ac:dyDescent="0.2">
      <c r="T1658" s="189"/>
      <c r="U1658" s="189"/>
    </row>
    <row r="1659" spans="20:21" s="94" customFormat="1" ht="20.100000000000001" customHeight="1" x14ac:dyDescent="0.2">
      <c r="T1659" s="189"/>
      <c r="U1659" s="189"/>
    </row>
    <row r="1660" spans="20:21" s="94" customFormat="1" ht="20.100000000000001" customHeight="1" x14ac:dyDescent="0.2">
      <c r="T1660" s="189"/>
      <c r="U1660" s="189"/>
    </row>
    <row r="1661" spans="20:21" s="94" customFormat="1" ht="20.100000000000001" customHeight="1" x14ac:dyDescent="0.2">
      <c r="T1661" s="189"/>
      <c r="U1661" s="189"/>
    </row>
    <row r="1662" spans="20:21" s="94" customFormat="1" ht="20.100000000000001" customHeight="1" x14ac:dyDescent="0.2">
      <c r="T1662" s="189"/>
      <c r="U1662" s="189"/>
    </row>
    <row r="1663" spans="20:21" s="94" customFormat="1" ht="20.100000000000001" customHeight="1" x14ac:dyDescent="0.2">
      <c r="T1663" s="189"/>
      <c r="U1663" s="189"/>
    </row>
    <row r="1664" spans="20:21" s="94" customFormat="1" ht="20.100000000000001" customHeight="1" x14ac:dyDescent="0.2">
      <c r="T1664" s="189"/>
      <c r="U1664" s="189"/>
    </row>
    <row r="1665" spans="20:21" s="94" customFormat="1" ht="20.100000000000001" customHeight="1" x14ac:dyDescent="0.2">
      <c r="T1665" s="189"/>
      <c r="U1665" s="189"/>
    </row>
    <row r="1666" spans="20:21" s="94" customFormat="1" ht="20.100000000000001" customHeight="1" x14ac:dyDescent="0.2">
      <c r="T1666" s="189"/>
      <c r="U1666" s="189"/>
    </row>
    <row r="1667" spans="20:21" s="94" customFormat="1" ht="20.100000000000001" customHeight="1" x14ac:dyDescent="0.2">
      <c r="T1667" s="189"/>
      <c r="U1667" s="189"/>
    </row>
    <row r="1668" spans="20:21" s="94" customFormat="1" ht="20.100000000000001" customHeight="1" x14ac:dyDescent="0.2">
      <c r="T1668" s="189"/>
      <c r="U1668" s="189"/>
    </row>
    <row r="1669" spans="20:21" s="94" customFormat="1" ht="20.100000000000001" customHeight="1" x14ac:dyDescent="0.2">
      <c r="T1669" s="189"/>
      <c r="U1669" s="189"/>
    </row>
    <row r="1670" spans="20:21" s="94" customFormat="1" ht="20.100000000000001" customHeight="1" x14ac:dyDescent="0.2">
      <c r="T1670" s="189"/>
      <c r="U1670" s="189"/>
    </row>
    <row r="1671" spans="20:21" s="94" customFormat="1" ht="20.100000000000001" customHeight="1" x14ac:dyDescent="0.2">
      <c r="T1671" s="189"/>
      <c r="U1671" s="189"/>
    </row>
    <row r="1672" spans="20:21" s="94" customFormat="1" ht="20.100000000000001" customHeight="1" x14ac:dyDescent="0.2">
      <c r="T1672" s="189"/>
      <c r="U1672" s="189"/>
    </row>
    <row r="1673" spans="20:21" s="94" customFormat="1" ht="20.100000000000001" customHeight="1" x14ac:dyDescent="0.2">
      <c r="T1673" s="189"/>
      <c r="U1673" s="189"/>
    </row>
    <row r="1674" spans="20:21" s="94" customFormat="1" ht="20.100000000000001" customHeight="1" x14ac:dyDescent="0.2">
      <c r="T1674" s="189"/>
      <c r="U1674" s="189"/>
    </row>
    <row r="1675" spans="20:21" s="94" customFormat="1" ht="20.100000000000001" customHeight="1" x14ac:dyDescent="0.2">
      <c r="T1675" s="189"/>
      <c r="U1675" s="189"/>
    </row>
    <row r="1676" spans="20:21" s="94" customFormat="1" ht="20.100000000000001" customHeight="1" x14ac:dyDescent="0.2">
      <c r="T1676" s="189"/>
      <c r="U1676" s="189"/>
    </row>
    <row r="1677" spans="20:21" s="94" customFormat="1" ht="20.100000000000001" customHeight="1" x14ac:dyDescent="0.2">
      <c r="T1677" s="189"/>
      <c r="U1677" s="189"/>
    </row>
    <row r="1678" spans="20:21" s="94" customFormat="1" ht="20.100000000000001" customHeight="1" x14ac:dyDescent="0.2">
      <c r="T1678" s="189"/>
      <c r="U1678" s="189"/>
    </row>
    <row r="1679" spans="20:21" s="94" customFormat="1" ht="20.100000000000001" customHeight="1" x14ac:dyDescent="0.2">
      <c r="T1679" s="189"/>
      <c r="U1679" s="189"/>
    </row>
    <row r="1680" spans="20:21" s="94" customFormat="1" ht="20.100000000000001" customHeight="1" x14ac:dyDescent="0.2">
      <c r="T1680" s="189"/>
      <c r="U1680" s="189"/>
    </row>
    <row r="1681" spans="20:21" s="94" customFormat="1" ht="20.100000000000001" customHeight="1" x14ac:dyDescent="0.2">
      <c r="T1681" s="189"/>
      <c r="U1681" s="189"/>
    </row>
    <row r="1682" spans="20:21" s="94" customFormat="1" ht="20.100000000000001" customHeight="1" x14ac:dyDescent="0.2">
      <c r="T1682" s="189"/>
      <c r="U1682" s="189"/>
    </row>
    <row r="1683" spans="20:21" s="94" customFormat="1" ht="20.100000000000001" customHeight="1" x14ac:dyDescent="0.2">
      <c r="T1683" s="189"/>
      <c r="U1683" s="189"/>
    </row>
    <row r="1684" spans="20:21" s="94" customFormat="1" ht="20.100000000000001" customHeight="1" x14ac:dyDescent="0.2">
      <c r="T1684" s="189"/>
      <c r="U1684" s="189"/>
    </row>
    <row r="1685" spans="20:21" s="94" customFormat="1" ht="20.100000000000001" customHeight="1" x14ac:dyDescent="0.2">
      <c r="T1685" s="189"/>
      <c r="U1685" s="189"/>
    </row>
    <row r="1686" spans="20:21" s="94" customFormat="1" ht="20.100000000000001" customHeight="1" x14ac:dyDescent="0.2">
      <c r="T1686" s="189"/>
      <c r="U1686" s="189"/>
    </row>
    <row r="1687" spans="20:21" s="94" customFormat="1" ht="20.100000000000001" customHeight="1" x14ac:dyDescent="0.2">
      <c r="T1687" s="189"/>
      <c r="U1687" s="189"/>
    </row>
    <row r="1688" spans="20:21" s="94" customFormat="1" ht="20.100000000000001" customHeight="1" x14ac:dyDescent="0.2">
      <c r="T1688" s="189"/>
      <c r="U1688" s="189"/>
    </row>
    <row r="1689" spans="20:21" s="94" customFormat="1" ht="20.100000000000001" customHeight="1" x14ac:dyDescent="0.2">
      <c r="T1689" s="189"/>
      <c r="U1689" s="189"/>
    </row>
    <row r="1690" spans="20:21" s="94" customFormat="1" ht="20.100000000000001" customHeight="1" x14ac:dyDescent="0.2">
      <c r="T1690" s="189"/>
      <c r="U1690" s="189"/>
    </row>
    <row r="1691" spans="20:21" s="94" customFormat="1" ht="20.100000000000001" customHeight="1" x14ac:dyDescent="0.2">
      <c r="T1691" s="189"/>
      <c r="U1691" s="189"/>
    </row>
    <row r="1692" spans="20:21" s="94" customFormat="1" ht="20.100000000000001" customHeight="1" x14ac:dyDescent="0.2">
      <c r="T1692" s="189"/>
      <c r="U1692" s="189"/>
    </row>
    <row r="1693" spans="20:21" s="94" customFormat="1" ht="20.100000000000001" customHeight="1" x14ac:dyDescent="0.2">
      <c r="T1693" s="189"/>
      <c r="U1693" s="189"/>
    </row>
    <row r="1694" spans="20:21" s="94" customFormat="1" ht="20.100000000000001" customHeight="1" x14ac:dyDescent="0.2">
      <c r="T1694" s="189"/>
      <c r="U1694" s="189"/>
    </row>
    <row r="1695" spans="20:21" s="94" customFormat="1" ht="20.100000000000001" customHeight="1" x14ac:dyDescent="0.2">
      <c r="T1695" s="189"/>
      <c r="U1695" s="189"/>
    </row>
    <row r="1696" spans="20:21" s="94" customFormat="1" ht="20.100000000000001" customHeight="1" x14ac:dyDescent="0.2">
      <c r="T1696" s="189"/>
      <c r="U1696" s="189"/>
    </row>
    <row r="1697" spans="20:21" s="94" customFormat="1" ht="20.100000000000001" customHeight="1" x14ac:dyDescent="0.2">
      <c r="T1697" s="189"/>
      <c r="U1697" s="189"/>
    </row>
    <row r="1698" spans="20:21" s="94" customFormat="1" ht="20.100000000000001" customHeight="1" x14ac:dyDescent="0.2">
      <c r="T1698" s="189"/>
      <c r="U1698" s="189"/>
    </row>
    <row r="1699" spans="20:21" s="94" customFormat="1" ht="20.100000000000001" customHeight="1" x14ac:dyDescent="0.2">
      <c r="T1699" s="189"/>
      <c r="U1699" s="189"/>
    </row>
    <row r="1700" spans="20:21" s="94" customFormat="1" ht="20.100000000000001" customHeight="1" x14ac:dyDescent="0.2">
      <c r="T1700" s="189"/>
      <c r="U1700" s="189"/>
    </row>
    <row r="1701" spans="20:21" s="94" customFormat="1" ht="20.100000000000001" customHeight="1" x14ac:dyDescent="0.2">
      <c r="T1701" s="189"/>
      <c r="U1701" s="189"/>
    </row>
    <row r="1702" spans="20:21" s="94" customFormat="1" ht="20.100000000000001" customHeight="1" x14ac:dyDescent="0.2">
      <c r="T1702" s="189"/>
      <c r="U1702" s="189"/>
    </row>
    <row r="1703" spans="20:21" s="94" customFormat="1" ht="20.100000000000001" customHeight="1" x14ac:dyDescent="0.2">
      <c r="T1703" s="189"/>
      <c r="U1703" s="189"/>
    </row>
    <row r="1704" spans="20:21" s="94" customFormat="1" ht="20.100000000000001" customHeight="1" x14ac:dyDescent="0.2">
      <c r="T1704" s="189"/>
      <c r="U1704" s="189"/>
    </row>
    <row r="1705" spans="20:21" s="94" customFormat="1" ht="20.100000000000001" customHeight="1" x14ac:dyDescent="0.2">
      <c r="T1705" s="189"/>
      <c r="U1705" s="189"/>
    </row>
    <row r="1706" spans="20:21" s="94" customFormat="1" ht="20.100000000000001" customHeight="1" x14ac:dyDescent="0.2">
      <c r="T1706" s="189"/>
      <c r="U1706" s="189"/>
    </row>
    <row r="1707" spans="20:21" s="94" customFormat="1" ht="20.100000000000001" customHeight="1" x14ac:dyDescent="0.2">
      <c r="T1707" s="189"/>
      <c r="U1707" s="189"/>
    </row>
    <row r="1708" spans="20:21" s="94" customFormat="1" ht="20.100000000000001" customHeight="1" x14ac:dyDescent="0.2">
      <c r="T1708" s="189"/>
      <c r="U1708" s="189"/>
    </row>
    <row r="1709" spans="20:21" s="94" customFormat="1" ht="20.100000000000001" customHeight="1" x14ac:dyDescent="0.2">
      <c r="T1709" s="189"/>
      <c r="U1709" s="189"/>
    </row>
    <row r="1710" spans="20:21" s="94" customFormat="1" ht="20.100000000000001" customHeight="1" x14ac:dyDescent="0.2">
      <c r="T1710" s="189"/>
      <c r="U1710" s="189"/>
    </row>
    <row r="1711" spans="20:21" s="94" customFormat="1" ht="20.100000000000001" customHeight="1" x14ac:dyDescent="0.2">
      <c r="T1711" s="189"/>
      <c r="U1711" s="189"/>
    </row>
    <row r="1712" spans="20:21" s="94" customFormat="1" ht="20.100000000000001" customHeight="1" x14ac:dyDescent="0.2">
      <c r="T1712" s="189"/>
      <c r="U1712" s="189"/>
    </row>
    <row r="1713" spans="20:21" s="94" customFormat="1" ht="20.100000000000001" customHeight="1" x14ac:dyDescent="0.2">
      <c r="T1713" s="189"/>
      <c r="U1713" s="189"/>
    </row>
    <row r="1714" spans="20:21" s="94" customFormat="1" ht="20.100000000000001" customHeight="1" x14ac:dyDescent="0.2">
      <c r="T1714" s="189"/>
      <c r="U1714" s="189"/>
    </row>
    <row r="1715" spans="20:21" s="94" customFormat="1" ht="20.100000000000001" customHeight="1" x14ac:dyDescent="0.2">
      <c r="T1715" s="189"/>
      <c r="U1715" s="189"/>
    </row>
    <row r="1716" spans="20:21" s="94" customFormat="1" ht="20.100000000000001" customHeight="1" x14ac:dyDescent="0.2">
      <c r="T1716" s="189"/>
      <c r="U1716" s="189"/>
    </row>
    <row r="1717" spans="20:21" s="94" customFormat="1" ht="20.100000000000001" customHeight="1" x14ac:dyDescent="0.2">
      <c r="T1717" s="189"/>
      <c r="U1717" s="189"/>
    </row>
    <row r="1718" spans="20:21" s="94" customFormat="1" ht="20.100000000000001" customHeight="1" x14ac:dyDescent="0.2">
      <c r="T1718" s="189"/>
      <c r="U1718" s="189"/>
    </row>
    <row r="1719" spans="20:21" s="94" customFormat="1" ht="20.100000000000001" customHeight="1" x14ac:dyDescent="0.2">
      <c r="T1719" s="189"/>
      <c r="U1719" s="189"/>
    </row>
    <row r="1720" spans="20:21" s="94" customFormat="1" ht="20.100000000000001" customHeight="1" x14ac:dyDescent="0.2">
      <c r="T1720" s="189"/>
      <c r="U1720" s="189"/>
    </row>
    <row r="1721" spans="20:21" s="94" customFormat="1" ht="20.100000000000001" customHeight="1" x14ac:dyDescent="0.2">
      <c r="T1721" s="189"/>
      <c r="U1721" s="189"/>
    </row>
    <row r="1722" spans="20:21" s="94" customFormat="1" ht="20.100000000000001" customHeight="1" x14ac:dyDescent="0.2">
      <c r="T1722" s="189"/>
      <c r="U1722" s="189"/>
    </row>
    <row r="1723" spans="20:21" s="94" customFormat="1" ht="20.100000000000001" customHeight="1" x14ac:dyDescent="0.2">
      <c r="T1723" s="189"/>
      <c r="U1723" s="189"/>
    </row>
    <row r="1724" spans="20:21" s="94" customFormat="1" ht="20.100000000000001" customHeight="1" x14ac:dyDescent="0.2">
      <c r="T1724" s="189"/>
      <c r="U1724" s="189"/>
    </row>
    <row r="1725" spans="20:21" s="94" customFormat="1" ht="20.100000000000001" customHeight="1" x14ac:dyDescent="0.2">
      <c r="T1725" s="189"/>
      <c r="U1725" s="189"/>
    </row>
    <row r="1726" spans="20:21" s="94" customFormat="1" ht="20.100000000000001" customHeight="1" x14ac:dyDescent="0.2">
      <c r="T1726" s="189"/>
      <c r="U1726" s="189"/>
    </row>
    <row r="1727" spans="20:21" s="94" customFormat="1" ht="20.100000000000001" customHeight="1" x14ac:dyDescent="0.2">
      <c r="T1727" s="189"/>
      <c r="U1727" s="189"/>
    </row>
    <row r="1728" spans="20:21" s="94" customFormat="1" ht="20.100000000000001" customHeight="1" x14ac:dyDescent="0.2">
      <c r="T1728" s="189"/>
      <c r="U1728" s="189"/>
    </row>
    <row r="1729" spans="20:21" s="94" customFormat="1" ht="20.100000000000001" customHeight="1" x14ac:dyDescent="0.2">
      <c r="T1729" s="189"/>
      <c r="U1729" s="189"/>
    </row>
    <row r="1730" spans="20:21" s="94" customFormat="1" ht="20.100000000000001" customHeight="1" x14ac:dyDescent="0.2">
      <c r="T1730" s="189"/>
      <c r="U1730" s="189"/>
    </row>
    <row r="1731" spans="20:21" s="94" customFormat="1" ht="20.100000000000001" customHeight="1" x14ac:dyDescent="0.2">
      <c r="T1731" s="189"/>
      <c r="U1731" s="189"/>
    </row>
    <row r="1732" spans="20:21" s="94" customFormat="1" ht="20.100000000000001" customHeight="1" x14ac:dyDescent="0.2">
      <c r="T1732" s="189"/>
      <c r="U1732" s="189"/>
    </row>
    <row r="1733" spans="20:21" s="94" customFormat="1" ht="20.100000000000001" customHeight="1" x14ac:dyDescent="0.2">
      <c r="T1733" s="189"/>
      <c r="U1733" s="189"/>
    </row>
    <row r="1734" spans="20:21" s="94" customFormat="1" ht="20.100000000000001" customHeight="1" x14ac:dyDescent="0.2">
      <c r="T1734" s="189"/>
      <c r="U1734" s="189"/>
    </row>
    <row r="1735" spans="20:21" s="94" customFormat="1" ht="20.100000000000001" customHeight="1" x14ac:dyDescent="0.2">
      <c r="T1735" s="189"/>
      <c r="U1735" s="189"/>
    </row>
    <row r="1736" spans="20:21" s="94" customFormat="1" ht="20.100000000000001" customHeight="1" x14ac:dyDescent="0.2">
      <c r="T1736" s="189"/>
      <c r="U1736" s="189"/>
    </row>
    <row r="1737" spans="20:21" s="94" customFormat="1" ht="20.100000000000001" customHeight="1" x14ac:dyDescent="0.2">
      <c r="T1737" s="189"/>
      <c r="U1737" s="189"/>
    </row>
    <row r="1738" spans="20:21" s="94" customFormat="1" ht="20.100000000000001" customHeight="1" x14ac:dyDescent="0.2">
      <c r="T1738" s="189"/>
      <c r="U1738" s="189"/>
    </row>
    <row r="1739" spans="20:21" s="94" customFormat="1" ht="20.100000000000001" customHeight="1" x14ac:dyDescent="0.2">
      <c r="T1739" s="189"/>
      <c r="U1739" s="189"/>
    </row>
    <row r="1740" spans="20:21" s="94" customFormat="1" ht="20.100000000000001" customHeight="1" x14ac:dyDescent="0.2">
      <c r="T1740" s="189"/>
      <c r="U1740" s="189"/>
    </row>
    <row r="1741" spans="20:21" s="94" customFormat="1" ht="20.100000000000001" customHeight="1" x14ac:dyDescent="0.2">
      <c r="T1741" s="189"/>
      <c r="U1741" s="189"/>
    </row>
    <row r="1742" spans="20:21" s="94" customFormat="1" ht="20.100000000000001" customHeight="1" x14ac:dyDescent="0.2">
      <c r="T1742" s="189"/>
      <c r="U1742" s="189"/>
    </row>
    <row r="1743" spans="20:21" s="94" customFormat="1" ht="20.100000000000001" customHeight="1" x14ac:dyDescent="0.2">
      <c r="T1743" s="189"/>
      <c r="U1743" s="189"/>
    </row>
    <row r="1744" spans="20:21" s="94" customFormat="1" ht="20.100000000000001" customHeight="1" x14ac:dyDescent="0.2">
      <c r="T1744" s="189"/>
      <c r="U1744" s="189"/>
    </row>
    <row r="1745" spans="20:21" s="94" customFormat="1" ht="20.100000000000001" customHeight="1" x14ac:dyDescent="0.2">
      <c r="T1745" s="189"/>
      <c r="U1745" s="189"/>
    </row>
    <row r="1746" spans="20:21" s="94" customFormat="1" ht="20.100000000000001" customHeight="1" x14ac:dyDescent="0.2">
      <c r="T1746" s="189"/>
      <c r="U1746" s="189"/>
    </row>
    <row r="1747" spans="20:21" s="94" customFormat="1" ht="20.100000000000001" customHeight="1" x14ac:dyDescent="0.2">
      <c r="T1747" s="189"/>
      <c r="U1747" s="189"/>
    </row>
    <row r="1748" spans="20:21" s="94" customFormat="1" ht="20.100000000000001" customHeight="1" x14ac:dyDescent="0.2">
      <c r="T1748" s="189"/>
      <c r="U1748" s="189"/>
    </row>
    <row r="1749" spans="20:21" s="94" customFormat="1" ht="20.100000000000001" customHeight="1" x14ac:dyDescent="0.2">
      <c r="T1749" s="189"/>
      <c r="U1749" s="189"/>
    </row>
    <row r="1750" spans="20:21" s="94" customFormat="1" ht="20.100000000000001" customHeight="1" x14ac:dyDescent="0.2">
      <c r="T1750" s="189"/>
      <c r="U1750" s="189"/>
    </row>
    <row r="1751" spans="20:21" s="94" customFormat="1" ht="20.100000000000001" customHeight="1" x14ac:dyDescent="0.2">
      <c r="T1751" s="189"/>
      <c r="U1751" s="189"/>
    </row>
    <row r="1752" spans="20:21" s="94" customFormat="1" ht="20.100000000000001" customHeight="1" x14ac:dyDescent="0.2">
      <c r="T1752" s="189"/>
      <c r="U1752" s="189"/>
    </row>
    <row r="1753" spans="20:21" s="94" customFormat="1" ht="20.100000000000001" customHeight="1" x14ac:dyDescent="0.2">
      <c r="T1753" s="189"/>
      <c r="U1753" s="189"/>
    </row>
    <row r="1754" spans="20:21" s="94" customFormat="1" ht="20.100000000000001" customHeight="1" x14ac:dyDescent="0.2">
      <c r="T1754" s="189"/>
      <c r="U1754" s="189"/>
    </row>
    <row r="1755" spans="20:21" s="94" customFormat="1" ht="20.100000000000001" customHeight="1" x14ac:dyDescent="0.2">
      <c r="T1755" s="189"/>
      <c r="U1755" s="189"/>
    </row>
    <row r="1756" spans="20:21" s="94" customFormat="1" ht="20.100000000000001" customHeight="1" x14ac:dyDescent="0.2">
      <c r="T1756" s="189"/>
      <c r="U1756" s="189"/>
    </row>
    <row r="1757" spans="20:21" s="94" customFormat="1" ht="20.100000000000001" customHeight="1" x14ac:dyDescent="0.2">
      <c r="T1757" s="189"/>
      <c r="U1757" s="189"/>
    </row>
    <row r="1758" spans="20:21" s="94" customFormat="1" ht="20.100000000000001" customHeight="1" x14ac:dyDescent="0.2">
      <c r="T1758" s="189"/>
      <c r="U1758" s="189"/>
    </row>
    <row r="1759" spans="20:21" s="94" customFormat="1" ht="20.100000000000001" customHeight="1" x14ac:dyDescent="0.2">
      <c r="T1759" s="189"/>
      <c r="U1759" s="189"/>
    </row>
    <row r="1760" spans="20:21" s="94" customFormat="1" ht="20.100000000000001" customHeight="1" x14ac:dyDescent="0.2">
      <c r="T1760" s="189"/>
      <c r="U1760" s="189"/>
    </row>
    <row r="1761" spans="20:21" s="94" customFormat="1" ht="20.100000000000001" customHeight="1" x14ac:dyDescent="0.2">
      <c r="T1761" s="189"/>
      <c r="U1761" s="189"/>
    </row>
    <row r="1762" spans="20:21" s="94" customFormat="1" ht="20.100000000000001" customHeight="1" x14ac:dyDescent="0.2">
      <c r="T1762" s="189"/>
      <c r="U1762" s="189"/>
    </row>
    <row r="1763" spans="20:21" s="94" customFormat="1" ht="20.100000000000001" customHeight="1" x14ac:dyDescent="0.2">
      <c r="T1763" s="189"/>
      <c r="U1763" s="189"/>
    </row>
    <row r="1764" spans="20:21" s="94" customFormat="1" ht="20.100000000000001" customHeight="1" x14ac:dyDescent="0.2">
      <c r="T1764" s="189"/>
      <c r="U1764" s="189"/>
    </row>
    <row r="1765" spans="20:21" s="94" customFormat="1" ht="20.100000000000001" customHeight="1" x14ac:dyDescent="0.2">
      <c r="T1765" s="189"/>
      <c r="U1765" s="189"/>
    </row>
    <row r="1766" spans="20:21" s="94" customFormat="1" ht="20.100000000000001" customHeight="1" x14ac:dyDescent="0.2">
      <c r="T1766" s="189"/>
      <c r="U1766" s="189"/>
    </row>
    <row r="1767" spans="20:21" s="94" customFormat="1" ht="20.100000000000001" customHeight="1" x14ac:dyDescent="0.2">
      <c r="T1767" s="189"/>
      <c r="U1767" s="189"/>
    </row>
    <row r="1768" spans="20:21" s="94" customFormat="1" ht="20.100000000000001" customHeight="1" x14ac:dyDescent="0.2">
      <c r="T1768" s="189"/>
      <c r="U1768" s="189"/>
    </row>
    <row r="1769" spans="20:21" s="94" customFormat="1" ht="20.100000000000001" customHeight="1" x14ac:dyDescent="0.2">
      <c r="T1769" s="189"/>
      <c r="U1769" s="189"/>
    </row>
    <row r="1770" spans="20:21" s="94" customFormat="1" ht="20.100000000000001" customHeight="1" x14ac:dyDescent="0.2">
      <c r="T1770" s="189"/>
      <c r="U1770" s="189"/>
    </row>
    <row r="1771" spans="20:21" s="94" customFormat="1" ht="20.100000000000001" customHeight="1" x14ac:dyDescent="0.2">
      <c r="T1771" s="189"/>
      <c r="U1771" s="189"/>
    </row>
    <row r="1772" spans="20:21" s="94" customFormat="1" ht="20.100000000000001" customHeight="1" x14ac:dyDescent="0.2">
      <c r="T1772" s="189"/>
      <c r="U1772" s="189"/>
    </row>
    <row r="1773" spans="20:21" s="94" customFormat="1" ht="20.100000000000001" customHeight="1" x14ac:dyDescent="0.2">
      <c r="T1773" s="189"/>
      <c r="U1773" s="189"/>
    </row>
    <row r="1774" spans="20:21" s="94" customFormat="1" ht="20.100000000000001" customHeight="1" x14ac:dyDescent="0.2">
      <c r="T1774" s="189"/>
      <c r="U1774" s="189"/>
    </row>
    <row r="1775" spans="20:21" s="94" customFormat="1" ht="20.100000000000001" customHeight="1" x14ac:dyDescent="0.2">
      <c r="T1775" s="189"/>
      <c r="U1775" s="189"/>
    </row>
    <row r="1776" spans="20:21" s="94" customFormat="1" ht="20.100000000000001" customHeight="1" x14ac:dyDescent="0.2">
      <c r="T1776" s="189"/>
      <c r="U1776" s="189"/>
    </row>
    <row r="1777" spans="20:21" s="94" customFormat="1" ht="20.100000000000001" customHeight="1" x14ac:dyDescent="0.2">
      <c r="T1777" s="189"/>
      <c r="U1777" s="189"/>
    </row>
    <row r="1778" spans="20:21" s="94" customFormat="1" ht="20.100000000000001" customHeight="1" x14ac:dyDescent="0.2">
      <c r="T1778" s="189"/>
      <c r="U1778" s="189"/>
    </row>
    <row r="1779" spans="20:21" s="94" customFormat="1" ht="20.100000000000001" customHeight="1" x14ac:dyDescent="0.2">
      <c r="T1779" s="189"/>
      <c r="U1779" s="189"/>
    </row>
    <row r="1780" spans="20:21" s="94" customFormat="1" ht="20.100000000000001" customHeight="1" x14ac:dyDescent="0.2">
      <c r="T1780" s="189"/>
      <c r="U1780" s="189"/>
    </row>
    <row r="1781" spans="20:21" s="94" customFormat="1" ht="20.100000000000001" customHeight="1" x14ac:dyDescent="0.2">
      <c r="T1781" s="189"/>
      <c r="U1781" s="189"/>
    </row>
    <row r="1782" spans="20:21" s="94" customFormat="1" ht="20.100000000000001" customHeight="1" x14ac:dyDescent="0.2">
      <c r="T1782" s="189"/>
      <c r="U1782" s="189"/>
    </row>
    <row r="1783" spans="20:21" s="94" customFormat="1" ht="20.100000000000001" customHeight="1" x14ac:dyDescent="0.2">
      <c r="T1783" s="189"/>
      <c r="U1783" s="189"/>
    </row>
    <row r="1784" spans="20:21" s="94" customFormat="1" ht="20.100000000000001" customHeight="1" x14ac:dyDescent="0.2">
      <c r="T1784" s="189"/>
      <c r="U1784" s="189"/>
    </row>
    <row r="1785" spans="20:21" s="94" customFormat="1" ht="20.100000000000001" customHeight="1" x14ac:dyDescent="0.2">
      <c r="T1785" s="189"/>
      <c r="U1785" s="189"/>
    </row>
    <row r="1786" spans="20:21" s="94" customFormat="1" ht="20.100000000000001" customHeight="1" x14ac:dyDescent="0.2">
      <c r="T1786" s="189"/>
      <c r="U1786" s="189"/>
    </row>
    <row r="1787" spans="20:21" s="94" customFormat="1" ht="20.100000000000001" customHeight="1" x14ac:dyDescent="0.2">
      <c r="T1787" s="189"/>
      <c r="U1787" s="189"/>
    </row>
    <row r="1788" spans="20:21" s="94" customFormat="1" ht="20.100000000000001" customHeight="1" x14ac:dyDescent="0.2">
      <c r="T1788" s="189"/>
      <c r="U1788" s="189"/>
    </row>
    <row r="1789" spans="20:21" s="94" customFormat="1" ht="20.100000000000001" customHeight="1" x14ac:dyDescent="0.2">
      <c r="T1789" s="189"/>
      <c r="U1789" s="189"/>
    </row>
    <row r="1790" spans="20:21" s="94" customFormat="1" ht="20.100000000000001" customHeight="1" x14ac:dyDescent="0.2">
      <c r="T1790" s="189"/>
      <c r="U1790" s="189"/>
    </row>
    <row r="1791" spans="20:21" s="94" customFormat="1" ht="20.100000000000001" customHeight="1" x14ac:dyDescent="0.2">
      <c r="T1791" s="189"/>
      <c r="U1791" s="189"/>
    </row>
    <row r="1792" spans="20:21" s="94" customFormat="1" ht="20.100000000000001" customHeight="1" x14ac:dyDescent="0.2">
      <c r="T1792" s="189"/>
      <c r="U1792" s="189"/>
    </row>
    <row r="1793" spans="20:21" s="94" customFormat="1" ht="20.100000000000001" customHeight="1" x14ac:dyDescent="0.2">
      <c r="T1793" s="189"/>
      <c r="U1793" s="189"/>
    </row>
    <row r="1794" spans="20:21" s="94" customFormat="1" ht="20.100000000000001" customHeight="1" x14ac:dyDescent="0.2">
      <c r="T1794" s="189"/>
      <c r="U1794" s="189"/>
    </row>
    <row r="1795" spans="20:21" s="94" customFormat="1" ht="20.100000000000001" customHeight="1" x14ac:dyDescent="0.2">
      <c r="T1795" s="189"/>
      <c r="U1795" s="189"/>
    </row>
    <row r="1796" spans="20:21" s="94" customFormat="1" ht="20.100000000000001" customHeight="1" x14ac:dyDescent="0.2">
      <c r="T1796" s="189"/>
      <c r="U1796" s="189"/>
    </row>
    <row r="1797" spans="20:21" s="94" customFormat="1" ht="20.100000000000001" customHeight="1" x14ac:dyDescent="0.2">
      <c r="T1797" s="189"/>
      <c r="U1797" s="189"/>
    </row>
    <row r="1798" spans="20:21" s="94" customFormat="1" ht="20.100000000000001" customHeight="1" x14ac:dyDescent="0.2">
      <c r="T1798" s="189"/>
      <c r="U1798" s="189"/>
    </row>
    <row r="1799" spans="20:21" s="94" customFormat="1" ht="20.100000000000001" customHeight="1" x14ac:dyDescent="0.2">
      <c r="T1799" s="189"/>
      <c r="U1799" s="189"/>
    </row>
    <row r="1800" spans="20:21" s="94" customFormat="1" ht="20.100000000000001" customHeight="1" x14ac:dyDescent="0.2">
      <c r="T1800" s="189"/>
      <c r="U1800" s="189"/>
    </row>
    <row r="1801" spans="20:21" s="94" customFormat="1" ht="20.100000000000001" customHeight="1" x14ac:dyDescent="0.2">
      <c r="T1801" s="189"/>
      <c r="U1801" s="189"/>
    </row>
    <row r="1802" spans="20:21" s="94" customFormat="1" ht="20.100000000000001" customHeight="1" x14ac:dyDescent="0.2">
      <c r="T1802" s="189"/>
      <c r="U1802" s="189"/>
    </row>
    <row r="1803" spans="20:21" s="94" customFormat="1" ht="20.100000000000001" customHeight="1" x14ac:dyDescent="0.2">
      <c r="T1803" s="189"/>
      <c r="U1803" s="189"/>
    </row>
    <row r="1804" spans="20:21" s="94" customFormat="1" ht="20.100000000000001" customHeight="1" x14ac:dyDescent="0.2">
      <c r="T1804" s="189"/>
      <c r="U1804" s="189"/>
    </row>
    <row r="1805" spans="20:21" s="94" customFormat="1" ht="20.100000000000001" customHeight="1" x14ac:dyDescent="0.2">
      <c r="T1805" s="189"/>
      <c r="U1805" s="189"/>
    </row>
    <row r="1806" spans="20:21" s="94" customFormat="1" ht="20.100000000000001" customHeight="1" x14ac:dyDescent="0.2">
      <c r="T1806" s="189"/>
      <c r="U1806" s="189"/>
    </row>
    <row r="1807" spans="20:21" s="94" customFormat="1" ht="20.100000000000001" customHeight="1" x14ac:dyDescent="0.2">
      <c r="T1807" s="189"/>
      <c r="U1807" s="189"/>
    </row>
    <row r="1808" spans="20:21" s="94" customFormat="1" ht="20.100000000000001" customHeight="1" x14ac:dyDescent="0.2">
      <c r="T1808" s="189"/>
      <c r="U1808" s="189"/>
    </row>
    <row r="1809" spans="20:21" s="94" customFormat="1" ht="20.100000000000001" customHeight="1" x14ac:dyDescent="0.2">
      <c r="T1809" s="189"/>
      <c r="U1809" s="189"/>
    </row>
    <row r="1810" spans="20:21" s="94" customFormat="1" ht="20.100000000000001" customHeight="1" x14ac:dyDescent="0.2">
      <c r="T1810" s="189"/>
      <c r="U1810" s="189"/>
    </row>
    <row r="1811" spans="20:21" s="94" customFormat="1" ht="20.100000000000001" customHeight="1" x14ac:dyDescent="0.2">
      <c r="T1811" s="189"/>
      <c r="U1811" s="189"/>
    </row>
    <row r="1812" spans="20:21" s="94" customFormat="1" ht="20.100000000000001" customHeight="1" x14ac:dyDescent="0.2">
      <c r="T1812" s="189"/>
      <c r="U1812" s="189"/>
    </row>
    <row r="1813" spans="20:21" s="94" customFormat="1" ht="20.100000000000001" customHeight="1" x14ac:dyDescent="0.2">
      <c r="T1813" s="189"/>
      <c r="U1813" s="189"/>
    </row>
    <row r="1814" spans="20:21" s="94" customFormat="1" ht="20.100000000000001" customHeight="1" x14ac:dyDescent="0.2">
      <c r="T1814" s="189"/>
      <c r="U1814" s="189"/>
    </row>
    <row r="1815" spans="20:21" s="94" customFormat="1" ht="20.100000000000001" customHeight="1" x14ac:dyDescent="0.2">
      <c r="T1815" s="189"/>
      <c r="U1815" s="189"/>
    </row>
    <row r="1816" spans="20:21" s="94" customFormat="1" ht="20.100000000000001" customHeight="1" x14ac:dyDescent="0.2">
      <c r="T1816" s="189"/>
      <c r="U1816" s="189"/>
    </row>
    <row r="1817" spans="20:21" s="94" customFormat="1" ht="20.100000000000001" customHeight="1" x14ac:dyDescent="0.2">
      <c r="T1817" s="189"/>
      <c r="U1817" s="189"/>
    </row>
    <row r="1818" spans="20:21" s="94" customFormat="1" ht="20.100000000000001" customHeight="1" x14ac:dyDescent="0.2">
      <c r="T1818" s="189"/>
      <c r="U1818" s="189"/>
    </row>
    <row r="1819" spans="20:21" s="94" customFormat="1" ht="20.100000000000001" customHeight="1" x14ac:dyDescent="0.2">
      <c r="T1819" s="189"/>
      <c r="U1819" s="189"/>
    </row>
    <row r="1820" spans="20:21" s="94" customFormat="1" ht="20.100000000000001" customHeight="1" x14ac:dyDescent="0.2">
      <c r="T1820" s="189"/>
      <c r="U1820" s="189"/>
    </row>
    <row r="1821" spans="20:21" s="94" customFormat="1" ht="20.100000000000001" customHeight="1" x14ac:dyDescent="0.2">
      <c r="T1821" s="189"/>
      <c r="U1821" s="189"/>
    </row>
    <row r="1822" spans="20:21" s="94" customFormat="1" ht="20.100000000000001" customHeight="1" x14ac:dyDescent="0.2">
      <c r="T1822" s="189"/>
      <c r="U1822" s="189"/>
    </row>
    <row r="1823" spans="20:21" s="94" customFormat="1" ht="20.100000000000001" customHeight="1" x14ac:dyDescent="0.2">
      <c r="T1823" s="189"/>
      <c r="U1823" s="189"/>
    </row>
    <row r="1824" spans="20:21" s="94" customFormat="1" ht="20.100000000000001" customHeight="1" x14ac:dyDescent="0.2">
      <c r="T1824" s="189"/>
      <c r="U1824" s="189"/>
    </row>
    <row r="1825" spans="20:21" s="94" customFormat="1" ht="20.100000000000001" customHeight="1" x14ac:dyDescent="0.2">
      <c r="T1825" s="189"/>
      <c r="U1825" s="189"/>
    </row>
    <row r="1826" spans="20:21" s="94" customFormat="1" ht="20.100000000000001" customHeight="1" x14ac:dyDescent="0.2">
      <c r="T1826" s="189"/>
      <c r="U1826" s="189"/>
    </row>
    <row r="1827" spans="20:21" s="94" customFormat="1" ht="20.100000000000001" customHeight="1" x14ac:dyDescent="0.2">
      <c r="T1827" s="189"/>
      <c r="U1827" s="189"/>
    </row>
    <row r="1828" spans="20:21" s="94" customFormat="1" ht="20.100000000000001" customHeight="1" x14ac:dyDescent="0.2">
      <c r="T1828" s="189"/>
      <c r="U1828" s="189"/>
    </row>
    <row r="1829" spans="20:21" s="94" customFormat="1" ht="20.100000000000001" customHeight="1" x14ac:dyDescent="0.2">
      <c r="T1829" s="189"/>
      <c r="U1829" s="189"/>
    </row>
    <row r="1830" spans="20:21" s="94" customFormat="1" ht="20.100000000000001" customHeight="1" x14ac:dyDescent="0.2">
      <c r="T1830" s="189"/>
      <c r="U1830" s="189"/>
    </row>
    <row r="1831" spans="20:21" s="94" customFormat="1" ht="20.100000000000001" customHeight="1" x14ac:dyDescent="0.2">
      <c r="T1831" s="189"/>
      <c r="U1831" s="189"/>
    </row>
    <row r="1832" spans="20:21" s="94" customFormat="1" ht="20.100000000000001" customHeight="1" x14ac:dyDescent="0.2">
      <c r="T1832" s="189"/>
      <c r="U1832" s="189"/>
    </row>
    <row r="1833" spans="20:21" s="94" customFormat="1" ht="20.100000000000001" customHeight="1" x14ac:dyDescent="0.2">
      <c r="T1833" s="189"/>
      <c r="U1833" s="189"/>
    </row>
    <row r="1834" spans="20:21" s="94" customFormat="1" ht="20.100000000000001" customHeight="1" x14ac:dyDescent="0.2">
      <c r="T1834" s="189"/>
      <c r="U1834" s="189"/>
    </row>
    <row r="1835" spans="20:21" s="94" customFormat="1" ht="20.100000000000001" customHeight="1" x14ac:dyDescent="0.2">
      <c r="T1835" s="189"/>
      <c r="U1835" s="189"/>
    </row>
    <row r="1836" spans="20:21" s="94" customFormat="1" ht="20.100000000000001" customHeight="1" x14ac:dyDescent="0.2">
      <c r="T1836" s="189"/>
      <c r="U1836" s="189"/>
    </row>
    <row r="1837" spans="20:21" s="94" customFormat="1" ht="20.100000000000001" customHeight="1" x14ac:dyDescent="0.2">
      <c r="T1837" s="189"/>
      <c r="U1837" s="189"/>
    </row>
    <row r="1838" spans="20:21" s="94" customFormat="1" ht="20.100000000000001" customHeight="1" x14ac:dyDescent="0.2">
      <c r="T1838" s="189"/>
      <c r="U1838" s="189"/>
    </row>
    <row r="1839" spans="20:21" s="94" customFormat="1" ht="20.100000000000001" customHeight="1" x14ac:dyDescent="0.2">
      <c r="T1839" s="189"/>
      <c r="U1839" s="189"/>
    </row>
    <row r="1840" spans="20:21" s="94" customFormat="1" ht="20.100000000000001" customHeight="1" x14ac:dyDescent="0.2">
      <c r="T1840" s="189"/>
      <c r="U1840" s="189"/>
    </row>
    <row r="1841" spans="20:21" s="94" customFormat="1" ht="20.100000000000001" customHeight="1" x14ac:dyDescent="0.2">
      <c r="T1841" s="189"/>
      <c r="U1841" s="189"/>
    </row>
    <row r="1842" spans="20:21" s="94" customFormat="1" ht="20.100000000000001" customHeight="1" x14ac:dyDescent="0.2">
      <c r="T1842" s="189"/>
      <c r="U1842" s="189"/>
    </row>
    <row r="1843" spans="20:21" s="94" customFormat="1" ht="20.100000000000001" customHeight="1" x14ac:dyDescent="0.2">
      <c r="T1843" s="189"/>
      <c r="U1843" s="189"/>
    </row>
    <row r="1844" spans="20:21" s="94" customFormat="1" ht="20.100000000000001" customHeight="1" x14ac:dyDescent="0.2">
      <c r="T1844" s="189"/>
      <c r="U1844" s="189"/>
    </row>
    <row r="1845" spans="20:21" s="94" customFormat="1" ht="20.100000000000001" customHeight="1" x14ac:dyDescent="0.2">
      <c r="T1845" s="189"/>
      <c r="U1845" s="189"/>
    </row>
    <row r="1846" spans="20:21" s="94" customFormat="1" ht="20.100000000000001" customHeight="1" x14ac:dyDescent="0.2">
      <c r="T1846" s="189"/>
      <c r="U1846" s="189"/>
    </row>
    <row r="1847" spans="20:21" s="94" customFormat="1" ht="20.100000000000001" customHeight="1" x14ac:dyDescent="0.2">
      <c r="T1847" s="189"/>
      <c r="U1847" s="189"/>
    </row>
    <row r="1848" spans="20:21" s="94" customFormat="1" ht="20.100000000000001" customHeight="1" x14ac:dyDescent="0.2">
      <c r="T1848" s="189"/>
      <c r="U1848" s="189"/>
    </row>
    <row r="1849" spans="20:21" s="94" customFormat="1" ht="20.100000000000001" customHeight="1" x14ac:dyDescent="0.2">
      <c r="T1849" s="189"/>
      <c r="U1849" s="189"/>
    </row>
    <row r="1850" spans="20:21" s="94" customFormat="1" ht="20.100000000000001" customHeight="1" x14ac:dyDescent="0.2">
      <c r="T1850" s="189"/>
      <c r="U1850" s="189"/>
    </row>
    <row r="1851" spans="20:21" s="94" customFormat="1" ht="20.100000000000001" customHeight="1" x14ac:dyDescent="0.2">
      <c r="T1851" s="189"/>
      <c r="U1851" s="189"/>
    </row>
    <row r="1852" spans="20:21" s="94" customFormat="1" ht="20.100000000000001" customHeight="1" x14ac:dyDescent="0.2">
      <c r="T1852" s="189"/>
      <c r="U1852" s="189"/>
    </row>
    <row r="1853" spans="20:21" s="94" customFormat="1" ht="20.100000000000001" customHeight="1" x14ac:dyDescent="0.2">
      <c r="T1853" s="189"/>
      <c r="U1853" s="189"/>
    </row>
    <row r="1854" spans="20:21" s="94" customFormat="1" ht="20.100000000000001" customHeight="1" x14ac:dyDescent="0.2">
      <c r="T1854" s="189"/>
      <c r="U1854" s="189"/>
    </row>
    <row r="1855" spans="20:21" s="94" customFormat="1" ht="20.100000000000001" customHeight="1" x14ac:dyDescent="0.2">
      <c r="T1855" s="189"/>
      <c r="U1855" s="189"/>
    </row>
    <row r="1856" spans="20:21" s="94" customFormat="1" ht="20.100000000000001" customHeight="1" x14ac:dyDescent="0.2">
      <c r="T1856" s="189"/>
      <c r="U1856" s="189"/>
    </row>
    <row r="1857" spans="20:21" s="94" customFormat="1" ht="20.100000000000001" customHeight="1" x14ac:dyDescent="0.2">
      <c r="T1857" s="189"/>
      <c r="U1857" s="189"/>
    </row>
    <row r="1858" spans="20:21" s="94" customFormat="1" ht="20.100000000000001" customHeight="1" x14ac:dyDescent="0.2">
      <c r="T1858" s="189"/>
      <c r="U1858" s="189"/>
    </row>
    <row r="1859" spans="20:21" s="94" customFormat="1" ht="20.100000000000001" customHeight="1" x14ac:dyDescent="0.2">
      <c r="T1859" s="189"/>
      <c r="U1859" s="189"/>
    </row>
    <row r="1860" spans="20:21" s="94" customFormat="1" ht="20.100000000000001" customHeight="1" x14ac:dyDescent="0.2">
      <c r="T1860" s="189"/>
      <c r="U1860" s="189"/>
    </row>
    <row r="1861" spans="20:21" s="94" customFormat="1" ht="20.100000000000001" customHeight="1" x14ac:dyDescent="0.2">
      <c r="T1861" s="189"/>
      <c r="U1861" s="189"/>
    </row>
    <row r="1862" spans="20:21" s="94" customFormat="1" ht="20.100000000000001" customHeight="1" x14ac:dyDescent="0.2">
      <c r="T1862" s="189"/>
      <c r="U1862" s="189"/>
    </row>
    <row r="1863" spans="20:21" s="94" customFormat="1" ht="20.100000000000001" customHeight="1" x14ac:dyDescent="0.2">
      <c r="T1863" s="189"/>
      <c r="U1863" s="189"/>
    </row>
    <row r="1864" spans="20:21" s="94" customFormat="1" ht="20.100000000000001" customHeight="1" x14ac:dyDescent="0.2">
      <c r="T1864" s="189"/>
      <c r="U1864" s="189"/>
    </row>
    <row r="1865" spans="20:21" s="94" customFormat="1" ht="20.100000000000001" customHeight="1" x14ac:dyDescent="0.2">
      <c r="T1865" s="189"/>
      <c r="U1865" s="189"/>
    </row>
    <row r="1866" spans="20:21" s="94" customFormat="1" ht="20.100000000000001" customHeight="1" x14ac:dyDescent="0.2">
      <c r="T1866" s="189"/>
      <c r="U1866" s="189"/>
    </row>
    <row r="1867" spans="20:21" s="94" customFormat="1" ht="20.100000000000001" customHeight="1" x14ac:dyDescent="0.2">
      <c r="T1867" s="189"/>
      <c r="U1867" s="189"/>
    </row>
    <row r="1868" spans="20:21" s="94" customFormat="1" ht="20.100000000000001" customHeight="1" x14ac:dyDescent="0.2">
      <c r="T1868" s="189"/>
      <c r="U1868" s="189"/>
    </row>
    <row r="1869" spans="20:21" s="94" customFormat="1" ht="20.100000000000001" customHeight="1" x14ac:dyDescent="0.2">
      <c r="T1869" s="189"/>
      <c r="U1869" s="189"/>
    </row>
    <row r="1870" spans="20:21" s="94" customFormat="1" ht="20.100000000000001" customHeight="1" x14ac:dyDescent="0.2">
      <c r="T1870" s="189"/>
      <c r="U1870" s="189"/>
    </row>
    <row r="1871" spans="20:21" s="94" customFormat="1" ht="20.100000000000001" customHeight="1" x14ac:dyDescent="0.2">
      <c r="T1871" s="189"/>
      <c r="U1871" s="189"/>
    </row>
    <row r="1872" spans="20:21" s="94" customFormat="1" ht="20.100000000000001" customHeight="1" x14ac:dyDescent="0.2">
      <c r="T1872" s="189"/>
      <c r="U1872" s="189"/>
    </row>
    <row r="1873" spans="20:21" s="94" customFormat="1" ht="20.100000000000001" customHeight="1" x14ac:dyDescent="0.2">
      <c r="T1873" s="189"/>
      <c r="U1873" s="189"/>
    </row>
    <row r="1874" spans="20:21" s="94" customFormat="1" ht="20.100000000000001" customHeight="1" x14ac:dyDescent="0.2">
      <c r="T1874" s="189"/>
      <c r="U1874" s="189"/>
    </row>
    <row r="1875" spans="20:21" s="94" customFormat="1" ht="20.100000000000001" customHeight="1" x14ac:dyDescent="0.2">
      <c r="T1875" s="189"/>
      <c r="U1875" s="189"/>
    </row>
    <row r="1876" spans="20:21" s="94" customFormat="1" ht="20.100000000000001" customHeight="1" x14ac:dyDescent="0.2">
      <c r="T1876" s="189"/>
      <c r="U1876" s="189"/>
    </row>
    <row r="1877" spans="20:21" s="94" customFormat="1" ht="20.100000000000001" customHeight="1" x14ac:dyDescent="0.2">
      <c r="T1877" s="189"/>
      <c r="U1877" s="189"/>
    </row>
    <row r="1878" spans="20:21" s="94" customFormat="1" ht="20.100000000000001" customHeight="1" x14ac:dyDescent="0.2">
      <c r="T1878" s="189"/>
      <c r="U1878" s="189"/>
    </row>
    <row r="1879" spans="20:21" s="94" customFormat="1" ht="20.100000000000001" customHeight="1" x14ac:dyDescent="0.2">
      <c r="T1879" s="189"/>
      <c r="U1879" s="189"/>
    </row>
    <row r="1880" spans="20:21" s="94" customFormat="1" ht="20.100000000000001" customHeight="1" x14ac:dyDescent="0.2">
      <c r="T1880" s="189"/>
      <c r="U1880" s="189"/>
    </row>
    <row r="1881" spans="20:21" s="94" customFormat="1" ht="20.100000000000001" customHeight="1" x14ac:dyDescent="0.2">
      <c r="T1881" s="189"/>
      <c r="U1881" s="189"/>
    </row>
    <row r="1882" spans="20:21" s="94" customFormat="1" ht="20.100000000000001" customHeight="1" x14ac:dyDescent="0.2">
      <c r="T1882" s="189"/>
      <c r="U1882" s="189"/>
    </row>
    <row r="1883" spans="20:21" s="94" customFormat="1" ht="20.100000000000001" customHeight="1" x14ac:dyDescent="0.2">
      <c r="T1883" s="189"/>
      <c r="U1883" s="189"/>
    </row>
    <row r="1884" spans="20:21" s="94" customFormat="1" ht="20.100000000000001" customHeight="1" x14ac:dyDescent="0.2">
      <c r="T1884" s="189"/>
      <c r="U1884" s="189"/>
    </row>
    <row r="1885" spans="20:21" s="94" customFormat="1" ht="20.100000000000001" customHeight="1" x14ac:dyDescent="0.2">
      <c r="T1885" s="189"/>
      <c r="U1885" s="189"/>
    </row>
    <row r="1886" spans="20:21" s="94" customFormat="1" ht="20.100000000000001" customHeight="1" x14ac:dyDescent="0.2">
      <c r="T1886" s="189"/>
      <c r="U1886" s="189"/>
    </row>
    <row r="1887" spans="20:21" s="94" customFormat="1" ht="20.100000000000001" customHeight="1" x14ac:dyDescent="0.2">
      <c r="T1887" s="189"/>
      <c r="U1887" s="189"/>
    </row>
    <row r="1888" spans="20:21" s="94" customFormat="1" ht="20.100000000000001" customHeight="1" x14ac:dyDescent="0.2">
      <c r="T1888" s="189"/>
      <c r="U1888" s="189"/>
    </row>
    <row r="1889" spans="20:21" s="94" customFormat="1" ht="20.100000000000001" customHeight="1" x14ac:dyDescent="0.2">
      <c r="T1889" s="189"/>
      <c r="U1889" s="189"/>
    </row>
    <row r="1890" spans="20:21" s="94" customFormat="1" ht="20.100000000000001" customHeight="1" x14ac:dyDescent="0.2">
      <c r="T1890" s="189"/>
      <c r="U1890" s="189"/>
    </row>
    <row r="1891" spans="20:21" s="94" customFormat="1" ht="20.100000000000001" customHeight="1" x14ac:dyDescent="0.2">
      <c r="T1891" s="189"/>
      <c r="U1891" s="189"/>
    </row>
    <row r="1892" spans="20:21" s="94" customFormat="1" ht="20.100000000000001" customHeight="1" x14ac:dyDescent="0.2">
      <c r="T1892" s="189"/>
      <c r="U1892" s="189"/>
    </row>
    <row r="1893" spans="20:21" s="94" customFormat="1" ht="20.100000000000001" customHeight="1" x14ac:dyDescent="0.2">
      <c r="T1893" s="189"/>
      <c r="U1893" s="189"/>
    </row>
    <row r="1894" spans="20:21" s="94" customFormat="1" ht="20.100000000000001" customHeight="1" x14ac:dyDescent="0.2">
      <c r="T1894" s="189"/>
      <c r="U1894" s="189"/>
    </row>
    <row r="1895" spans="20:21" s="94" customFormat="1" ht="20.100000000000001" customHeight="1" x14ac:dyDescent="0.2">
      <c r="T1895" s="189"/>
      <c r="U1895" s="189"/>
    </row>
    <row r="1896" spans="20:21" s="94" customFormat="1" ht="20.100000000000001" customHeight="1" x14ac:dyDescent="0.2">
      <c r="T1896" s="189"/>
      <c r="U1896" s="189"/>
    </row>
    <row r="1897" spans="20:21" s="94" customFormat="1" ht="20.100000000000001" customHeight="1" x14ac:dyDescent="0.2">
      <c r="T1897" s="189"/>
      <c r="U1897" s="189"/>
    </row>
    <row r="1898" spans="20:21" s="94" customFormat="1" ht="20.100000000000001" customHeight="1" x14ac:dyDescent="0.2">
      <c r="T1898" s="189"/>
      <c r="U1898" s="189"/>
    </row>
    <row r="1899" spans="20:21" s="94" customFormat="1" ht="20.100000000000001" customHeight="1" x14ac:dyDescent="0.2">
      <c r="T1899" s="189"/>
      <c r="U1899" s="189"/>
    </row>
    <row r="1900" spans="20:21" s="94" customFormat="1" ht="20.100000000000001" customHeight="1" x14ac:dyDescent="0.2">
      <c r="T1900" s="189"/>
      <c r="U1900" s="189"/>
    </row>
    <row r="1901" spans="20:21" s="94" customFormat="1" ht="20.100000000000001" customHeight="1" x14ac:dyDescent="0.2">
      <c r="T1901" s="189"/>
      <c r="U1901" s="189"/>
    </row>
    <row r="1902" spans="20:21" s="94" customFormat="1" ht="20.100000000000001" customHeight="1" x14ac:dyDescent="0.2">
      <c r="T1902" s="189"/>
      <c r="U1902" s="189"/>
    </row>
    <row r="1903" spans="20:21" s="94" customFormat="1" ht="20.100000000000001" customHeight="1" x14ac:dyDescent="0.2">
      <c r="T1903" s="189"/>
      <c r="U1903" s="189"/>
    </row>
    <row r="1904" spans="20:21" s="94" customFormat="1" ht="20.100000000000001" customHeight="1" x14ac:dyDescent="0.2">
      <c r="T1904" s="189"/>
      <c r="U1904" s="189"/>
    </row>
    <row r="1905" spans="20:21" s="94" customFormat="1" ht="20.100000000000001" customHeight="1" x14ac:dyDescent="0.2">
      <c r="T1905" s="189"/>
      <c r="U1905" s="189"/>
    </row>
    <row r="1906" spans="20:21" s="94" customFormat="1" ht="20.100000000000001" customHeight="1" x14ac:dyDescent="0.2">
      <c r="T1906" s="189"/>
      <c r="U1906" s="189"/>
    </row>
    <row r="1907" spans="20:21" s="94" customFormat="1" ht="20.100000000000001" customHeight="1" x14ac:dyDescent="0.2">
      <c r="T1907" s="189"/>
      <c r="U1907" s="189"/>
    </row>
    <row r="1908" spans="20:21" s="94" customFormat="1" ht="20.100000000000001" customHeight="1" x14ac:dyDescent="0.2">
      <c r="T1908" s="189"/>
      <c r="U1908" s="189"/>
    </row>
    <row r="1909" spans="20:21" s="94" customFormat="1" ht="20.100000000000001" customHeight="1" x14ac:dyDescent="0.2">
      <c r="T1909" s="189"/>
      <c r="U1909" s="189"/>
    </row>
    <row r="1910" spans="20:21" s="94" customFormat="1" ht="20.100000000000001" customHeight="1" x14ac:dyDescent="0.2">
      <c r="T1910" s="189"/>
      <c r="U1910" s="189"/>
    </row>
    <row r="1911" spans="20:21" s="94" customFormat="1" ht="20.100000000000001" customHeight="1" x14ac:dyDescent="0.2">
      <c r="T1911" s="189"/>
      <c r="U1911" s="189"/>
    </row>
    <row r="1912" spans="20:21" s="94" customFormat="1" ht="20.100000000000001" customHeight="1" x14ac:dyDescent="0.2">
      <c r="T1912" s="189"/>
      <c r="U1912" s="189"/>
    </row>
    <row r="1913" spans="20:21" s="94" customFormat="1" ht="20.100000000000001" customHeight="1" x14ac:dyDescent="0.2">
      <c r="T1913" s="189"/>
      <c r="U1913" s="189"/>
    </row>
    <row r="1914" spans="20:21" s="94" customFormat="1" ht="20.100000000000001" customHeight="1" x14ac:dyDescent="0.2">
      <c r="T1914" s="189"/>
      <c r="U1914" s="189"/>
    </row>
    <row r="1915" spans="20:21" s="94" customFormat="1" ht="20.100000000000001" customHeight="1" x14ac:dyDescent="0.2">
      <c r="T1915" s="189"/>
      <c r="U1915" s="189"/>
    </row>
    <row r="1916" spans="20:21" s="94" customFormat="1" ht="20.100000000000001" customHeight="1" x14ac:dyDescent="0.2">
      <c r="T1916" s="189"/>
      <c r="U1916" s="189"/>
    </row>
    <row r="1917" spans="20:21" s="94" customFormat="1" ht="20.100000000000001" customHeight="1" x14ac:dyDescent="0.2">
      <c r="T1917" s="189"/>
      <c r="U1917" s="189"/>
    </row>
    <row r="1918" spans="20:21" s="94" customFormat="1" ht="20.100000000000001" customHeight="1" x14ac:dyDescent="0.2">
      <c r="T1918" s="189"/>
      <c r="U1918" s="189"/>
    </row>
    <row r="1919" spans="20:21" s="94" customFormat="1" ht="20.100000000000001" customHeight="1" x14ac:dyDescent="0.2">
      <c r="T1919" s="189"/>
      <c r="U1919" s="189"/>
    </row>
    <row r="1920" spans="20:21" s="94" customFormat="1" ht="20.100000000000001" customHeight="1" x14ac:dyDescent="0.2">
      <c r="T1920" s="189"/>
      <c r="U1920" s="189"/>
    </row>
    <row r="1921" spans="20:21" s="94" customFormat="1" ht="20.100000000000001" customHeight="1" x14ac:dyDescent="0.2">
      <c r="T1921" s="189"/>
      <c r="U1921" s="189"/>
    </row>
    <row r="1922" spans="20:21" s="94" customFormat="1" ht="20.100000000000001" customHeight="1" x14ac:dyDescent="0.2">
      <c r="T1922" s="189"/>
      <c r="U1922" s="189"/>
    </row>
    <row r="1923" spans="20:21" s="94" customFormat="1" ht="20.100000000000001" customHeight="1" x14ac:dyDescent="0.2">
      <c r="T1923" s="189"/>
      <c r="U1923" s="189"/>
    </row>
    <row r="1924" spans="20:21" s="94" customFormat="1" ht="20.100000000000001" customHeight="1" x14ac:dyDescent="0.2">
      <c r="T1924" s="189"/>
      <c r="U1924" s="189"/>
    </row>
    <row r="1925" spans="20:21" s="94" customFormat="1" ht="20.100000000000001" customHeight="1" x14ac:dyDescent="0.2">
      <c r="T1925" s="189"/>
      <c r="U1925" s="189"/>
    </row>
    <row r="1926" spans="20:21" s="94" customFormat="1" ht="20.100000000000001" customHeight="1" x14ac:dyDescent="0.2">
      <c r="T1926" s="189"/>
      <c r="U1926" s="189"/>
    </row>
    <row r="1927" spans="20:21" s="94" customFormat="1" ht="20.100000000000001" customHeight="1" x14ac:dyDescent="0.2">
      <c r="T1927" s="189"/>
      <c r="U1927" s="189"/>
    </row>
    <row r="1928" spans="20:21" s="94" customFormat="1" ht="20.100000000000001" customHeight="1" x14ac:dyDescent="0.2">
      <c r="T1928" s="189"/>
      <c r="U1928" s="189"/>
    </row>
    <row r="1929" spans="20:21" s="94" customFormat="1" ht="20.100000000000001" customHeight="1" x14ac:dyDescent="0.2">
      <c r="T1929" s="189"/>
      <c r="U1929" s="189"/>
    </row>
    <row r="1930" spans="20:21" s="94" customFormat="1" ht="20.100000000000001" customHeight="1" x14ac:dyDescent="0.2">
      <c r="T1930" s="189"/>
      <c r="U1930" s="189"/>
    </row>
    <row r="1931" spans="20:21" s="94" customFormat="1" ht="20.100000000000001" customHeight="1" x14ac:dyDescent="0.2">
      <c r="T1931" s="189"/>
      <c r="U1931" s="189"/>
    </row>
    <row r="1932" spans="20:21" s="94" customFormat="1" ht="20.100000000000001" customHeight="1" x14ac:dyDescent="0.2">
      <c r="T1932" s="189"/>
      <c r="U1932" s="189"/>
    </row>
    <row r="1933" spans="20:21" s="94" customFormat="1" ht="20.100000000000001" customHeight="1" x14ac:dyDescent="0.2">
      <c r="T1933" s="189"/>
      <c r="U1933" s="189"/>
    </row>
    <row r="1934" spans="20:21" s="94" customFormat="1" ht="20.100000000000001" customHeight="1" x14ac:dyDescent="0.2">
      <c r="T1934" s="189"/>
      <c r="U1934" s="189"/>
    </row>
    <row r="1935" spans="20:21" s="94" customFormat="1" ht="20.100000000000001" customHeight="1" x14ac:dyDescent="0.2">
      <c r="T1935" s="189"/>
      <c r="U1935" s="189"/>
    </row>
    <row r="1936" spans="20:21" s="94" customFormat="1" ht="20.100000000000001" customHeight="1" x14ac:dyDescent="0.2">
      <c r="T1936" s="189"/>
      <c r="U1936" s="189"/>
    </row>
    <row r="1937" spans="20:21" s="94" customFormat="1" ht="20.100000000000001" customHeight="1" x14ac:dyDescent="0.2">
      <c r="T1937" s="189"/>
      <c r="U1937" s="189"/>
    </row>
    <row r="1938" spans="20:21" s="94" customFormat="1" ht="20.100000000000001" customHeight="1" x14ac:dyDescent="0.2">
      <c r="T1938" s="189"/>
      <c r="U1938" s="189"/>
    </row>
    <row r="1939" spans="20:21" s="94" customFormat="1" ht="20.100000000000001" customHeight="1" x14ac:dyDescent="0.2">
      <c r="T1939" s="189"/>
      <c r="U1939" s="189"/>
    </row>
    <row r="1940" spans="20:21" s="94" customFormat="1" ht="20.100000000000001" customHeight="1" x14ac:dyDescent="0.2">
      <c r="T1940" s="189"/>
      <c r="U1940" s="189"/>
    </row>
    <row r="1941" spans="20:21" s="94" customFormat="1" ht="20.100000000000001" customHeight="1" x14ac:dyDescent="0.2">
      <c r="T1941" s="189"/>
      <c r="U1941" s="189"/>
    </row>
    <row r="1942" spans="20:21" s="94" customFormat="1" ht="20.100000000000001" customHeight="1" x14ac:dyDescent="0.2">
      <c r="T1942" s="189"/>
      <c r="U1942" s="189"/>
    </row>
    <row r="1943" spans="20:21" s="94" customFormat="1" ht="20.100000000000001" customHeight="1" x14ac:dyDescent="0.2">
      <c r="T1943" s="189"/>
      <c r="U1943" s="189"/>
    </row>
    <row r="1944" spans="20:21" s="94" customFormat="1" ht="20.100000000000001" customHeight="1" x14ac:dyDescent="0.2">
      <c r="T1944" s="189"/>
      <c r="U1944" s="189"/>
    </row>
    <row r="1945" spans="20:21" s="94" customFormat="1" ht="20.100000000000001" customHeight="1" x14ac:dyDescent="0.2">
      <c r="T1945" s="189"/>
      <c r="U1945" s="189"/>
    </row>
    <row r="1946" spans="20:21" s="94" customFormat="1" ht="20.100000000000001" customHeight="1" x14ac:dyDescent="0.2">
      <c r="T1946" s="189"/>
      <c r="U1946" s="189"/>
    </row>
    <row r="1947" spans="20:21" s="94" customFormat="1" ht="20.100000000000001" customHeight="1" x14ac:dyDescent="0.2">
      <c r="T1947" s="189"/>
      <c r="U1947" s="189"/>
    </row>
    <row r="1948" spans="20:21" s="94" customFormat="1" ht="20.100000000000001" customHeight="1" x14ac:dyDescent="0.2">
      <c r="T1948" s="189"/>
      <c r="U1948" s="189"/>
    </row>
    <row r="1949" spans="20:21" s="94" customFormat="1" ht="20.100000000000001" customHeight="1" x14ac:dyDescent="0.2">
      <c r="T1949" s="189"/>
      <c r="U1949" s="189"/>
    </row>
    <row r="1950" spans="20:21" s="94" customFormat="1" ht="20.100000000000001" customHeight="1" x14ac:dyDescent="0.2">
      <c r="T1950" s="189"/>
      <c r="U1950" s="189"/>
    </row>
    <row r="1951" spans="20:21" s="94" customFormat="1" ht="20.100000000000001" customHeight="1" x14ac:dyDescent="0.2">
      <c r="T1951" s="189"/>
      <c r="U1951" s="189"/>
    </row>
    <row r="1952" spans="20:21" s="94" customFormat="1" ht="20.100000000000001" customHeight="1" x14ac:dyDescent="0.2">
      <c r="T1952" s="189"/>
      <c r="U1952" s="189"/>
    </row>
    <row r="1953" spans="20:21" s="94" customFormat="1" ht="20.100000000000001" customHeight="1" x14ac:dyDescent="0.2">
      <c r="T1953" s="189"/>
      <c r="U1953" s="189"/>
    </row>
    <row r="1954" spans="20:21" s="94" customFormat="1" ht="20.100000000000001" customHeight="1" x14ac:dyDescent="0.2">
      <c r="T1954" s="189"/>
      <c r="U1954" s="189"/>
    </row>
    <row r="1955" spans="20:21" s="94" customFormat="1" ht="20.100000000000001" customHeight="1" x14ac:dyDescent="0.2">
      <c r="T1955" s="189"/>
      <c r="U1955" s="189"/>
    </row>
    <row r="1956" spans="20:21" s="94" customFormat="1" ht="20.100000000000001" customHeight="1" x14ac:dyDescent="0.2">
      <c r="T1956" s="189"/>
      <c r="U1956" s="189"/>
    </row>
    <row r="1957" spans="20:21" s="94" customFormat="1" ht="20.100000000000001" customHeight="1" x14ac:dyDescent="0.2">
      <c r="T1957" s="189"/>
      <c r="U1957" s="189"/>
    </row>
    <row r="1958" spans="20:21" s="94" customFormat="1" ht="20.100000000000001" customHeight="1" x14ac:dyDescent="0.2">
      <c r="T1958" s="189"/>
      <c r="U1958" s="189"/>
    </row>
    <row r="1959" spans="20:21" s="94" customFormat="1" ht="20.100000000000001" customHeight="1" x14ac:dyDescent="0.2">
      <c r="T1959" s="189"/>
      <c r="U1959" s="189"/>
    </row>
    <row r="1960" spans="20:21" s="94" customFormat="1" ht="20.100000000000001" customHeight="1" x14ac:dyDescent="0.2">
      <c r="T1960" s="189"/>
      <c r="U1960" s="189"/>
    </row>
    <row r="1961" spans="20:21" s="94" customFormat="1" ht="20.100000000000001" customHeight="1" x14ac:dyDescent="0.2">
      <c r="T1961" s="189"/>
      <c r="U1961" s="189"/>
    </row>
    <row r="1962" spans="20:21" s="94" customFormat="1" ht="20.100000000000001" customHeight="1" x14ac:dyDescent="0.2">
      <c r="T1962" s="189"/>
      <c r="U1962" s="189"/>
    </row>
    <row r="1963" spans="20:21" s="94" customFormat="1" ht="20.100000000000001" customHeight="1" x14ac:dyDescent="0.2">
      <c r="T1963" s="189"/>
      <c r="U1963" s="189"/>
    </row>
    <row r="1964" spans="20:21" s="94" customFormat="1" ht="20.100000000000001" customHeight="1" x14ac:dyDescent="0.2">
      <c r="T1964" s="189"/>
      <c r="U1964" s="189"/>
    </row>
    <row r="1965" spans="20:21" s="94" customFormat="1" ht="20.100000000000001" customHeight="1" x14ac:dyDescent="0.2">
      <c r="T1965" s="189"/>
      <c r="U1965" s="189"/>
    </row>
    <row r="1966" spans="20:21" s="94" customFormat="1" ht="20.100000000000001" customHeight="1" x14ac:dyDescent="0.2">
      <c r="T1966" s="189"/>
      <c r="U1966" s="189"/>
    </row>
    <row r="1967" spans="20:21" s="94" customFormat="1" ht="20.100000000000001" customHeight="1" x14ac:dyDescent="0.2">
      <c r="T1967" s="189"/>
      <c r="U1967" s="189"/>
    </row>
    <row r="1968" spans="20:21" s="94" customFormat="1" ht="20.100000000000001" customHeight="1" x14ac:dyDescent="0.2">
      <c r="T1968" s="189"/>
      <c r="U1968" s="189"/>
    </row>
    <row r="1969" spans="20:21" s="94" customFormat="1" ht="20.100000000000001" customHeight="1" x14ac:dyDescent="0.2">
      <c r="T1969" s="189"/>
      <c r="U1969" s="189"/>
    </row>
    <row r="1970" spans="20:21" s="94" customFormat="1" ht="20.100000000000001" customHeight="1" x14ac:dyDescent="0.2">
      <c r="T1970" s="189"/>
      <c r="U1970" s="189"/>
    </row>
    <row r="1971" spans="20:21" s="94" customFormat="1" ht="20.100000000000001" customHeight="1" x14ac:dyDescent="0.2">
      <c r="T1971" s="189"/>
      <c r="U1971" s="189"/>
    </row>
    <row r="1972" spans="20:21" s="94" customFormat="1" ht="20.100000000000001" customHeight="1" x14ac:dyDescent="0.2">
      <c r="T1972" s="189"/>
      <c r="U1972" s="189"/>
    </row>
    <row r="1973" spans="20:21" s="94" customFormat="1" ht="20.100000000000001" customHeight="1" x14ac:dyDescent="0.2">
      <c r="T1973" s="189"/>
      <c r="U1973" s="189"/>
    </row>
    <row r="1974" spans="20:21" s="94" customFormat="1" ht="20.100000000000001" customHeight="1" x14ac:dyDescent="0.2">
      <c r="T1974" s="189"/>
      <c r="U1974" s="189"/>
    </row>
    <row r="1975" spans="20:21" s="94" customFormat="1" ht="20.100000000000001" customHeight="1" x14ac:dyDescent="0.2">
      <c r="T1975" s="189"/>
      <c r="U1975" s="189"/>
    </row>
    <row r="1976" spans="20:21" s="94" customFormat="1" ht="20.100000000000001" customHeight="1" x14ac:dyDescent="0.2">
      <c r="T1976" s="189"/>
      <c r="U1976" s="189"/>
    </row>
    <row r="1977" spans="20:21" s="94" customFormat="1" ht="20.100000000000001" customHeight="1" x14ac:dyDescent="0.2">
      <c r="T1977" s="189"/>
      <c r="U1977" s="189"/>
    </row>
    <row r="1978" spans="20:21" s="94" customFormat="1" ht="20.100000000000001" customHeight="1" x14ac:dyDescent="0.2">
      <c r="T1978" s="189"/>
      <c r="U1978" s="189"/>
    </row>
    <row r="1979" spans="20:21" s="94" customFormat="1" ht="20.100000000000001" customHeight="1" x14ac:dyDescent="0.2">
      <c r="T1979" s="189"/>
      <c r="U1979" s="189"/>
    </row>
    <row r="1980" spans="20:21" s="94" customFormat="1" ht="20.100000000000001" customHeight="1" x14ac:dyDescent="0.2">
      <c r="T1980" s="189"/>
      <c r="U1980" s="189"/>
    </row>
    <row r="1981" spans="20:21" s="94" customFormat="1" ht="20.100000000000001" customHeight="1" x14ac:dyDescent="0.2">
      <c r="T1981" s="189"/>
      <c r="U1981" s="189"/>
    </row>
    <row r="1982" spans="20:21" s="94" customFormat="1" ht="20.100000000000001" customHeight="1" x14ac:dyDescent="0.2">
      <c r="T1982" s="189"/>
      <c r="U1982" s="189"/>
    </row>
    <row r="1983" spans="20:21" s="94" customFormat="1" ht="20.100000000000001" customHeight="1" x14ac:dyDescent="0.2">
      <c r="T1983" s="189"/>
      <c r="U1983" s="189"/>
    </row>
    <row r="1984" spans="20:21" s="94" customFormat="1" ht="20.100000000000001" customHeight="1" x14ac:dyDescent="0.2">
      <c r="T1984" s="189"/>
      <c r="U1984" s="189"/>
    </row>
    <row r="1985" spans="20:21" s="94" customFormat="1" ht="20.100000000000001" customHeight="1" x14ac:dyDescent="0.2">
      <c r="T1985" s="189"/>
      <c r="U1985" s="189"/>
    </row>
    <row r="1986" spans="20:21" s="94" customFormat="1" ht="20.100000000000001" customHeight="1" x14ac:dyDescent="0.2">
      <c r="T1986" s="189"/>
      <c r="U1986" s="189"/>
    </row>
    <row r="1987" spans="20:21" s="94" customFormat="1" ht="20.100000000000001" customHeight="1" x14ac:dyDescent="0.2">
      <c r="T1987" s="189"/>
      <c r="U1987" s="189"/>
    </row>
    <row r="1988" spans="20:21" s="94" customFormat="1" ht="20.100000000000001" customHeight="1" x14ac:dyDescent="0.2">
      <c r="T1988" s="189"/>
      <c r="U1988" s="189"/>
    </row>
    <row r="1989" spans="20:21" s="94" customFormat="1" ht="20.100000000000001" customHeight="1" x14ac:dyDescent="0.2">
      <c r="T1989" s="189"/>
      <c r="U1989" s="189"/>
    </row>
    <row r="1990" spans="20:21" s="94" customFormat="1" ht="20.100000000000001" customHeight="1" x14ac:dyDescent="0.2">
      <c r="T1990" s="189"/>
      <c r="U1990" s="189"/>
    </row>
    <row r="1991" spans="20:21" s="94" customFormat="1" ht="20.100000000000001" customHeight="1" x14ac:dyDescent="0.2">
      <c r="T1991" s="189"/>
      <c r="U1991" s="189"/>
    </row>
    <row r="1992" spans="20:21" s="94" customFormat="1" ht="20.100000000000001" customHeight="1" x14ac:dyDescent="0.2">
      <c r="T1992" s="189"/>
      <c r="U1992" s="189"/>
    </row>
    <row r="1993" spans="20:21" s="94" customFormat="1" ht="20.100000000000001" customHeight="1" x14ac:dyDescent="0.2">
      <c r="T1993" s="189"/>
      <c r="U1993" s="189"/>
    </row>
    <row r="1994" spans="20:21" s="94" customFormat="1" ht="20.100000000000001" customHeight="1" x14ac:dyDescent="0.2">
      <c r="T1994" s="189"/>
      <c r="U1994" s="189"/>
    </row>
    <row r="1995" spans="20:21" s="94" customFormat="1" ht="20.100000000000001" customHeight="1" x14ac:dyDescent="0.2">
      <c r="T1995" s="189"/>
      <c r="U1995" s="189"/>
    </row>
    <row r="1996" spans="20:21" s="94" customFormat="1" ht="20.100000000000001" customHeight="1" x14ac:dyDescent="0.2">
      <c r="T1996" s="189"/>
      <c r="U1996" s="189"/>
    </row>
    <row r="1997" spans="20:21" s="94" customFormat="1" ht="20.100000000000001" customHeight="1" x14ac:dyDescent="0.2">
      <c r="T1997" s="189"/>
      <c r="U1997" s="189"/>
    </row>
    <row r="1998" spans="20:21" s="94" customFormat="1" ht="20.100000000000001" customHeight="1" x14ac:dyDescent="0.2">
      <c r="T1998" s="189"/>
      <c r="U1998" s="189"/>
    </row>
    <row r="1999" spans="20:21" s="94" customFormat="1" ht="20.100000000000001" customHeight="1" x14ac:dyDescent="0.2">
      <c r="T1999" s="189"/>
      <c r="U1999" s="189"/>
    </row>
    <row r="2000" spans="20:21" s="94" customFormat="1" ht="20.100000000000001" customHeight="1" x14ac:dyDescent="0.2">
      <c r="T2000" s="189"/>
      <c r="U2000" s="189"/>
    </row>
    <row r="2001" spans="20:21" s="94" customFormat="1" ht="20.100000000000001" customHeight="1" x14ac:dyDescent="0.2">
      <c r="T2001" s="189"/>
      <c r="U2001" s="189"/>
    </row>
    <row r="2002" spans="20:21" s="94" customFormat="1" ht="20.100000000000001" customHeight="1" x14ac:dyDescent="0.2">
      <c r="T2002" s="189"/>
      <c r="U2002" s="189"/>
    </row>
    <row r="2003" spans="20:21" s="94" customFormat="1" ht="20.100000000000001" customHeight="1" x14ac:dyDescent="0.2">
      <c r="T2003" s="189"/>
      <c r="U2003" s="189"/>
    </row>
    <row r="2004" spans="20:21" s="94" customFormat="1" ht="20.100000000000001" customHeight="1" x14ac:dyDescent="0.2">
      <c r="T2004" s="189"/>
      <c r="U2004" s="189"/>
    </row>
    <row r="2005" spans="20:21" s="94" customFormat="1" ht="20.100000000000001" customHeight="1" x14ac:dyDescent="0.2">
      <c r="T2005" s="189"/>
      <c r="U2005" s="189"/>
    </row>
    <row r="2006" spans="20:21" s="94" customFormat="1" ht="20.100000000000001" customHeight="1" x14ac:dyDescent="0.2">
      <c r="T2006" s="189"/>
      <c r="U2006" s="189"/>
    </row>
    <row r="2007" spans="20:21" s="94" customFormat="1" ht="20.100000000000001" customHeight="1" x14ac:dyDescent="0.2">
      <c r="T2007" s="189"/>
      <c r="U2007" s="189"/>
    </row>
    <row r="2008" spans="20:21" s="94" customFormat="1" ht="20.100000000000001" customHeight="1" x14ac:dyDescent="0.2">
      <c r="T2008" s="189"/>
      <c r="U2008" s="189"/>
    </row>
    <row r="2009" spans="20:21" s="94" customFormat="1" ht="20.100000000000001" customHeight="1" x14ac:dyDescent="0.2">
      <c r="T2009" s="189"/>
      <c r="U2009" s="189"/>
    </row>
    <row r="2010" spans="20:21" s="94" customFormat="1" ht="20.100000000000001" customHeight="1" x14ac:dyDescent="0.2">
      <c r="T2010" s="189"/>
      <c r="U2010" s="189"/>
    </row>
    <row r="2011" spans="20:21" s="94" customFormat="1" ht="20.100000000000001" customHeight="1" x14ac:dyDescent="0.2">
      <c r="T2011" s="189"/>
      <c r="U2011" s="189"/>
    </row>
    <row r="2012" spans="20:21" s="94" customFormat="1" ht="20.100000000000001" customHeight="1" x14ac:dyDescent="0.2">
      <c r="T2012" s="189"/>
      <c r="U2012" s="189"/>
    </row>
    <row r="2013" spans="20:21" s="94" customFormat="1" ht="20.100000000000001" customHeight="1" x14ac:dyDescent="0.2">
      <c r="T2013" s="189"/>
      <c r="U2013" s="189"/>
    </row>
    <row r="2014" spans="20:21" s="94" customFormat="1" ht="20.100000000000001" customHeight="1" x14ac:dyDescent="0.2">
      <c r="T2014" s="189"/>
      <c r="U2014" s="189"/>
    </row>
    <row r="2015" spans="20:21" s="94" customFormat="1" ht="20.100000000000001" customHeight="1" x14ac:dyDescent="0.2">
      <c r="T2015" s="189"/>
      <c r="U2015" s="189"/>
    </row>
    <row r="2016" spans="20:21" s="94" customFormat="1" ht="20.100000000000001" customHeight="1" x14ac:dyDescent="0.2">
      <c r="T2016" s="189"/>
      <c r="U2016" s="189"/>
    </row>
    <row r="2017" spans="20:21" s="94" customFormat="1" ht="20.100000000000001" customHeight="1" x14ac:dyDescent="0.2">
      <c r="T2017" s="189"/>
      <c r="U2017" s="189"/>
    </row>
    <row r="2018" spans="20:21" s="94" customFormat="1" ht="20.100000000000001" customHeight="1" x14ac:dyDescent="0.2">
      <c r="T2018" s="189"/>
      <c r="U2018" s="189"/>
    </row>
    <row r="2019" spans="20:21" s="94" customFormat="1" ht="20.100000000000001" customHeight="1" x14ac:dyDescent="0.2">
      <c r="T2019" s="189"/>
      <c r="U2019" s="189"/>
    </row>
    <row r="2020" spans="20:21" s="94" customFormat="1" ht="20.100000000000001" customHeight="1" x14ac:dyDescent="0.2">
      <c r="T2020" s="189"/>
      <c r="U2020" s="189"/>
    </row>
    <row r="2021" spans="20:21" s="94" customFormat="1" ht="20.100000000000001" customHeight="1" x14ac:dyDescent="0.2">
      <c r="T2021" s="189"/>
      <c r="U2021" s="189"/>
    </row>
    <row r="2022" spans="20:21" s="94" customFormat="1" ht="20.100000000000001" customHeight="1" x14ac:dyDescent="0.2">
      <c r="T2022" s="189"/>
      <c r="U2022" s="189"/>
    </row>
    <row r="2023" spans="20:21" s="94" customFormat="1" ht="20.100000000000001" customHeight="1" x14ac:dyDescent="0.2">
      <c r="T2023" s="189"/>
      <c r="U2023" s="189"/>
    </row>
    <row r="2024" spans="20:21" s="94" customFormat="1" ht="20.100000000000001" customHeight="1" x14ac:dyDescent="0.2">
      <c r="T2024" s="189"/>
      <c r="U2024" s="189"/>
    </row>
    <row r="2025" spans="20:21" s="94" customFormat="1" ht="20.100000000000001" customHeight="1" x14ac:dyDescent="0.2">
      <c r="T2025" s="189"/>
      <c r="U2025" s="189"/>
    </row>
    <row r="2026" spans="20:21" s="94" customFormat="1" ht="20.100000000000001" customHeight="1" x14ac:dyDescent="0.2">
      <c r="T2026" s="189"/>
      <c r="U2026" s="189"/>
    </row>
    <row r="2027" spans="20:21" s="94" customFormat="1" ht="20.100000000000001" customHeight="1" x14ac:dyDescent="0.2">
      <c r="T2027" s="189"/>
      <c r="U2027" s="189"/>
    </row>
    <row r="2028" spans="20:21" s="94" customFormat="1" ht="20.100000000000001" customHeight="1" x14ac:dyDescent="0.2">
      <c r="T2028" s="189"/>
      <c r="U2028" s="189"/>
    </row>
    <row r="2029" spans="20:21" s="94" customFormat="1" ht="20.100000000000001" customHeight="1" x14ac:dyDescent="0.2">
      <c r="T2029" s="189"/>
      <c r="U2029" s="189"/>
    </row>
    <row r="2030" spans="20:21" s="94" customFormat="1" ht="20.100000000000001" customHeight="1" x14ac:dyDescent="0.2">
      <c r="T2030" s="189"/>
      <c r="U2030" s="189"/>
    </row>
    <row r="2031" spans="20:21" s="94" customFormat="1" ht="20.100000000000001" customHeight="1" x14ac:dyDescent="0.2">
      <c r="T2031" s="189"/>
      <c r="U2031" s="189"/>
    </row>
    <row r="2032" spans="20:21" s="94" customFormat="1" ht="20.100000000000001" customHeight="1" x14ac:dyDescent="0.2">
      <c r="T2032" s="189"/>
      <c r="U2032" s="189"/>
    </row>
    <row r="2033" spans="20:21" s="94" customFormat="1" ht="20.100000000000001" customHeight="1" x14ac:dyDescent="0.2">
      <c r="T2033" s="189"/>
      <c r="U2033" s="189"/>
    </row>
    <row r="2034" spans="20:21" s="94" customFormat="1" ht="20.100000000000001" customHeight="1" x14ac:dyDescent="0.2">
      <c r="T2034" s="189"/>
      <c r="U2034" s="189"/>
    </row>
    <row r="2035" spans="20:21" s="94" customFormat="1" ht="20.100000000000001" customHeight="1" x14ac:dyDescent="0.2">
      <c r="T2035" s="189"/>
      <c r="U2035" s="189"/>
    </row>
    <row r="2036" spans="20:21" s="94" customFormat="1" ht="20.100000000000001" customHeight="1" x14ac:dyDescent="0.2">
      <c r="T2036" s="189"/>
      <c r="U2036" s="189"/>
    </row>
    <row r="2037" spans="20:21" s="94" customFormat="1" ht="20.100000000000001" customHeight="1" x14ac:dyDescent="0.2">
      <c r="T2037" s="189"/>
      <c r="U2037" s="189"/>
    </row>
    <row r="2038" spans="20:21" s="94" customFormat="1" ht="20.100000000000001" customHeight="1" x14ac:dyDescent="0.2">
      <c r="T2038" s="189"/>
      <c r="U2038" s="189"/>
    </row>
    <row r="2039" spans="20:21" s="94" customFormat="1" ht="20.100000000000001" customHeight="1" x14ac:dyDescent="0.2">
      <c r="T2039" s="189"/>
      <c r="U2039" s="189"/>
    </row>
    <row r="2040" spans="20:21" s="94" customFormat="1" ht="20.100000000000001" customHeight="1" x14ac:dyDescent="0.2">
      <c r="T2040" s="189"/>
      <c r="U2040" s="189"/>
    </row>
    <row r="2041" spans="20:21" s="94" customFormat="1" ht="20.100000000000001" customHeight="1" x14ac:dyDescent="0.2">
      <c r="T2041" s="189"/>
      <c r="U2041" s="189"/>
    </row>
    <row r="2042" spans="20:21" s="94" customFormat="1" ht="20.100000000000001" customHeight="1" x14ac:dyDescent="0.2">
      <c r="T2042" s="189"/>
      <c r="U2042" s="189"/>
    </row>
    <row r="2043" spans="20:21" s="94" customFormat="1" ht="20.100000000000001" customHeight="1" x14ac:dyDescent="0.2">
      <c r="T2043" s="189"/>
      <c r="U2043" s="189"/>
    </row>
    <row r="2044" spans="20:21" s="94" customFormat="1" ht="20.100000000000001" customHeight="1" x14ac:dyDescent="0.2">
      <c r="T2044" s="189"/>
      <c r="U2044" s="189"/>
    </row>
    <row r="2045" spans="20:21" s="94" customFormat="1" ht="20.100000000000001" customHeight="1" x14ac:dyDescent="0.2">
      <c r="T2045" s="189"/>
      <c r="U2045" s="189"/>
    </row>
    <row r="2046" spans="20:21" s="94" customFormat="1" ht="20.100000000000001" customHeight="1" x14ac:dyDescent="0.2">
      <c r="T2046" s="189"/>
      <c r="U2046" s="189"/>
    </row>
    <row r="2047" spans="20:21" s="94" customFormat="1" ht="20.100000000000001" customHeight="1" x14ac:dyDescent="0.2">
      <c r="T2047" s="189"/>
      <c r="U2047" s="189"/>
    </row>
    <row r="2048" spans="20:21" s="94" customFormat="1" ht="20.100000000000001" customHeight="1" x14ac:dyDescent="0.2">
      <c r="T2048" s="189"/>
      <c r="U2048" s="189"/>
    </row>
    <row r="2049" spans="20:21" s="94" customFormat="1" ht="20.100000000000001" customHeight="1" x14ac:dyDescent="0.2">
      <c r="T2049" s="189"/>
      <c r="U2049" s="189"/>
    </row>
    <row r="2050" spans="20:21" s="94" customFormat="1" ht="20.100000000000001" customHeight="1" x14ac:dyDescent="0.2">
      <c r="T2050" s="189"/>
      <c r="U2050" s="189"/>
    </row>
    <row r="2051" spans="20:21" s="94" customFormat="1" ht="20.100000000000001" customHeight="1" x14ac:dyDescent="0.2">
      <c r="T2051" s="189"/>
      <c r="U2051" s="189"/>
    </row>
    <row r="2052" spans="20:21" s="94" customFormat="1" ht="20.100000000000001" customHeight="1" x14ac:dyDescent="0.2">
      <c r="T2052" s="189"/>
      <c r="U2052" s="189"/>
    </row>
    <row r="2053" spans="20:21" s="94" customFormat="1" ht="20.100000000000001" customHeight="1" x14ac:dyDescent="0.2">
      <c r="T2053" s="189"/>
      <c r="U2053" s="189"/>
    </row>
    <row r="2054" spans="20:21" s="94" customFormat="1" ht="20.100000000000001" customHeight="1" x14ac:dyDescent="0.2">
      <c r="T2054" s="189"/>
      <c r="U2054" s="189"/>
    </row>
    <row r="2055" spans="20:21" s="94" customFormat="1" ht="20.100000000000001" customHeight="1" x14ac:dyDescent="0.2">
      <c r="T2055" s="189"/>
      <c r="U2055" s="189"/>
    </row>
    <row r="2056" spans="20:21" s="94" customFormat="1" ht="20.100000000000001" customHeight="1" x14ac:dyDescent="0.2">
      <c r="T2056" s="189"/>
      <c r="U2056" s="189"/>
    </row>
    <row r="2057" spans="20:21" s="94" customFormat="1" ht="20.100000000000001" customHeight="1" x14ac:dyDescent="0.2">
      <c r="T2057" s="189"/>
      <c r="U2057" s="189"/>
    </row>
    <row r="2058" spans="20:21" s="94" customFormat="1" ht="20.100000000000001" customHeight="1" x14ac:dyDescent="0.2">
      <c r="T2058" s="189"/>
      <c r="U2058" s="189"/>
    </row>
    <row r="2059" spans="20:21" s="94" customFormat="1" ht="20.100000000000001" customHeight="1" x14ac:dyDescent="0.2">
      <c r="T2059" s="189"/>
      <c r="U2059" s="189"/>
    </row>
    <row r="2060" spans="20:21" s="94" customFormat="1" ht="20.100000000000001" customHeight="1" x14ac:dyDescent="0.2">
      <c r="T2060" s="189"/>
      <c r="U2060" s="189"/>
    </row>
    <row r="2061" spans="20:21" s="94" customFormat="1" ht="20.100000000000001" customHeight="1" x14ac:dyDescent="0.2">
      <c r="T2061" s="189"/>
      <c r="U2061" s="189"/>
    </row>
    <row r="2062" spans="20:21" s="94" customFormat="1" ht="20.100000000000001" customHeight="1" x14ac:dyDescent="0.2">
      <c r="T2062" s="189"/>
      <c r="U2062" s="189"/>
    </row>
    <row r="2063" spans="20:21" s="94" customFormat="1" ht="20.100000000000001" customHeight="1" x14ac:dyDescent="0.2">
      <c r="T2063" s="189"/>
      <c r="U2063" s="189"/>
    </row>
    <row r="2064" spans="20:21" s="94" customFormat="1" ht="20.100000000000001" customHeight="1" x14ac:dyDescent="0.2">
      <c r="T2064" s="189"/>
      <c r="U2064" s="189"/>
    </row>
    <row r="2065" spans="20:21" s="94" customFormat="1" ht="20.100000000000001" customHeight="1" x14ac:dyDescent="0.2">
      <c r="T2065" s="189"/>
      <c r="U2065" s="189"/>
    </row>
    <row r="2066" spans="20:21" s="94" customFormat="1" ht="20.100000000000001" customHeight="1" x14ac:dyDescent="0.2">
      <c r="T2066" s="189"/>
      <c r="U2066" s="189"/>
    </row>
    <row r="2067" spans="20:21" s="94" customFormat="1" ht="20.100000000000001" customHeight="1" x14ac:dyDescent="0.2">
      <c r="T2067" s="189"/>
      <c r="U2067" s="189"/>
    </row>
    <row r="2068" spans="20:21" s="94" customFormat="1" ht="20.100000000000001" customHeight="1" x14ac:dyDescent="0.2">
      <c r="T2068" s="189"/>
      <c r="U2068" s="189"/>
    </row>
    <row r="2069" spans="20:21" s="94" customFormat="1" ht="20.100000000000001" customHeight="1" x14ac:dyDescent="0.2">
      <c r="T2069" s="189"/>
      <c r="U2069" s="189"/>
    </row>
    <row r="2070" spans="20:21" s="94" customFormat="1" ht="20.100000000000001" customHeight="1" x14ac:dyDescent="0.2">
      <c r="T2070" s="189"/>
      <c r="U2070" s="189"/>
    </row>
    <row r="2071" spans="20:21" s="94" customFormat="1" ht="20.100000000000001" customHeight="1" x14ac:dyDescent="0.2">
      <c r="T2071" s="189"/>
      <c r="U2071" s="189"/>
    </row>
    <row r="2072" spans="20:21" s="94" customFormat="1" ht="20.100000000000001" customHeight="1" x14ac:dyDescent="0.2">
      <c r="T2072" s="189"/>
      <c r="U2072" s="189"/>
    </row>
    <row r="2073" spans="20:21" s="94" customFormat="1" ht="20.100000000000001" customHeight="1" x14ac:dyDescent="0.2">
      <c r="T2073" s="189"/>
      <c r="U2073" s="189"/>
    </row>
    <row r="2074" spans="20:21" s="94" customFormat="1" ht="20.100000000000001" customHeight="1" x14ac:dyDescent="0.2">
      <c r="T2074" s="189"/>
      <c r="U2074" s="189"/>
    </row>
    <row r="2075" spans="20:21" s="94" customFormat="1" ht="20.100000000000001" customHeight="1" x14ac:dyDescent="0.2">
      <c r="T2075" s="189"/>
      <c r="U2075" s="189"/>
    </row>
    <row r="2076" spans="20:21" s="94" customFormat="1" ht="20.100000000000001" customHeight="1" x14ac:dyDescent="0.2">
      <c r="T2076" s="189"/>
      <c r="U2076" s="189"/>
    </row>
    <row r="2077" spans="20:21" s="94" customFormat="1" ht="20.100000000000001" customHeight="1" x14ac:dyDescent="0.2">
      <c r="T2077" s="189"/>
      <c r="U2077" s="189"/>
    </row>
    <row r="2078" spans="20:21" s="94" customFormat="1" ht="20.100000000000001" customHeight="1" x14ac:dyDescent="0.2">
      <c r="T2078" s="189"/>
      <c r="U2078" s="189"/>
    </row>
    <row r="2079" spans="20:21" s="94" customFormat="1" ht="20.100000000000001" customHeight="1" x14ac:dyDescent="0.2">
      <c r="T2079" s="189"/>
      <c r="U2079" s="189"/>
    </row>
    <row r="2080" spans="20:21" s="94" customFormat="1" ht="20.100000000000001" customHeight="1" x14ac:dyDescent="0.2">
      <c r="T2080" s="189"/>
      <c r="U2080" s="189"/>
    </row>
    <row r="2081" spans="20:21" s="94" customFormat="1" ht="20.100000000000001" customHeight="1" x14ac:dyDescent="0.2">
      <c r="T2081" s="189"/>
      <c r="U2081" s="189"/>
    </row>
    <row r="2082" spans="20:21" s="94" customFormat="1" ht="20.100000000000001" customHeight="1" x14ac:dyDescent="0.2">
      <c r="T2082" s="189"/>
      <c r="U2082" s="189"/>
    </row>
    <row r="2083" spans="20:21" s="94" customFormat="1" ht="20.100000000000001" customHeight="1" x14ac:dyDescent="0.2">
      <c r="T2083" s="189"/>
      <c r="U2083" s="189"/>
    </row>
    <row r="2084" spans="20:21" s="94" customFormat="1" ht="20.100000000000001" customHeight="1" x14ac:dyDescent="0.2">
      <c r="T2084" s="189"/>
      <c r="U2084" s="189"/>
    </row>
    <row r="2085" spans="20:21" s="94" customFormat="1" ht="20.100000000000001" customHeight="1" x14ac:dyDescent="0.2">
      <c r="T2085" s="189"/>
      <c r="U2085" s="189"/>
    </row>
    <row r="2086" spans="20:21" s="94" customFormat="1" ht="20.100000000000001" customHeight="1" x14ac:dyDescent="0.2">
      <c r="T2086" s="189"/>
      <c r="U2086" s="189"/>
    </row>
    <row r="2087" spans="20:21" s="94" customFormat="1" ht="20.100000000000001" customHeight="1" x14ac:dyDescent="0.2">
      <c r="T2087" s="189"/>
      <c r="U2087" s="189"/>
    </row>
    <row r="2088" spans="20:21" s="94" customFormat="1" ht="20.100000000000001" customHeight="1" x14ac:dyDescent="0.2">
      <c r="T2088" s="189"/>
      <c r="U2088" s="189"/>
    </row>
    <row r="2089" spans="20:21" s="94" customFormat="1" ht="20.100000000000001" customHeight="1" x14ac:dyDescent="0.2">
      <c r="T2089" s="189"/>
      <c r="U2089" s="189"/>
    </row>
    <row r="2090" spans="20:21" s="94" customFormat="1" ht="20.100000000000001" customHeight="1" x14ac:dyDescent="0.2">
      <c r="T2090" s="189"/>
      <c r="U2090" s="189"/>
    </row>
    <row r="2091" spans="20:21" s="94" customFormat="1" ht="20.100000000000001" customHeight="1" x14ac:dyDescent="0.2">
      <c r="T2091" s="189"/>
      <c r="U2091" s="189"/>
    </row>
    <row r="2092" spans="20:21" s="94" customFormat="1" ht="20.100000000000001" customHeight="1" x14ac:dyDescent="0.2">
      <c r="T2092" s="189"/>
      <c r="U2092" s="189"/>
    </row>
    <row r="2093" spans="20:21" s="94" customFormat="1" ht="20.100000000000001" customHeight="1" x14ac:dyDescent="0.2">
      <c r="T2093" s="189"/>
      <c r="U2093" s="189"/>
    </row>
    <row r="2094" spans="20:21" s="94" customFormat="1" ht="20.100000000000001" customHeight="1" x14ac:dyDescent="0.2">
      <c r="T2094" s="189"/>
      <c r="U2094" s="189"/>
    </row>
    <row r="2095" spans="20:21" s="94" customFormat="1" ht="20.100000000000001" customHeight="1" x14ac:dyDescent="0.2">
      <c r="T2095" s="189"/>
      <c r="U2095" s="189"/>
    </row>
    <row r="2096" spans="20:21" s="94" customFormat="1" ht="20.100000000000001" customHeight="1" x14ac:dyDescent="0.2">
      <c r="T2096" s="189"/>
      <c r="U2096" s="189"/>
    </row>
    <row r="2097" spans="20:21" s="94" customFormat="1" ht="20.100000000000001" customHeight="1" x14ac:dyDescent="0.2">
      <c r="T2097" s="189"/>
      <c r="U2097" s="189"/>
    </row>
    <row r="2098" spans="20:21" s="94" customFormat="1" ht="20.100000000000001" customHeight="1" x14ac:dyDescent="0.2">
      <c r="T2098" s="189"/>
      <c r="U2098" s="189"/>
    </row>
    <row r="2099" spans="20:21" s="94" customFormat="1" ht="20.100000000000001" customHeight="1" x14ac:dyDescent="0.2">
      <c r="T2099" s="189"/>
      <c r="U2099" s="189"/>
    </row>
    <row r="2100" spans="20:21" s="94" customFormat="1" ht="20.100000000000001" customHeight="1" x14ac:dyDescent="0.2">
      <c r="T2100" s="189"/>
      <c r="U2100" s="189"/>
    </row>
    <row r="2101" spans="20:21" s="94" customFormat="1" ht="20.100000000000001" customHeight="1" x14ac:dyDescent="0.2">
      <c r="T2101" s="189"/>
      <c r="U2101" s="189"/>
    </row>
    <row r="2102" spans="20:21" s="94" customFormat="1" ht="20.100000000000001" customHeight="1" x14ac:dyDescent="0.2">
      <c r="T2102" s="189"/>
      <c r="U2102" s="189"/>
    </row>
    <row r="2103" spans="20:21" s="94" customFormat="1" ht="20.100000000000001" customHeight="1" x14ac:dyDescent="0.2">
      <c r="T2103" s="189"/>
      <c r="U2103" s="189"/>
    </row>
    <row r="2104" spans="20:21" s="94" customFormat="1" ht="20.100000000000001" customHeight="1" x14ac:dyDescent="0.2">
      <c r="T2104" s="189"/>
      <c r="U2104" s="189"/>
    </row>
    <row r="2105" spans="20:21" s="94" customFormat="1" ht="20.100000000000001" customHeight="1" x14ac:dyDescent="0.2">
      <c r="T2105" s="189"/>
      <c r="U2105" s="189"/>
    </row>
    <row r="2106" spans="20:21" s="94" customFormat="1" ht="20.100000000000001" customHeight="1" x14ac:dyDescent="0.2">
      <c r="T2106" s="189"/>
      <c r="U2106" s="189"/>
    </row>
    <row r="2107" spans="20:21" s="94" customFormat="1" ht="20.100000000000001" customHeight="1" x14ac:dyDescent="0.2">
      <c r="T2107" s="189"/>
      <c r="U2107" s="189"/>
    </row>
    <row r="2108" spans="20:21" s="94" customFormat="1" ht="20.100000000000001" customHeight="1" x14ac:dyDescent="0.2">
      <c r="T2108" s="189"/>
      <c r="U2108" s="189"/>
    </row>
    <row r="2109" spans="20:21" s="94" customFormat="1" ht="20.100000000000001" customHeight="1" x14ac:dyDescent="0.2">
      <c r="T2109" s="189"/>
      <c r="U2109" s="189"/>
    </row>
    <row r="2110" spans="20:21" s="94" customFormat="1" ht="20.100000000000001" customHeight="1" x14ac:dyDescent="0.2">
      <c r="T2110" s="189"/>
      <c r="U2110" s="189"/>
    </row>
    <row r="2111" spans="20:21" s="94" customFormat="1" ht="20.100000000000001" customHeight="1" x14ac:dyDescent="0.2">
      <c r="T2111" s="189"/>
      <c r="U2111" s="189"/>
    </row>
    <row r="2112" spans="20:21" s="94" customFormat="1" ht="20.100000000000001" customHeight="1" x14ac:dyDescent="0.2">
      <c r="T2112" s="189"/>
      <c r="U2112" s="189"/>
    </row>
    <row r="2113" spans="20:21" s="94" customFormat="1" ht="20.100000000000001" customHeight="1" x14ac:dyDescent="0.2">
      <c r="T2113" s="189"/>
      <c r="U2113" s="189"/>
    </row>
    <row r="2114" spans="20:21" s="94" customFormat="1" ht="20.100000000000001" customHeight="1" x14ac:dyDescent="0.2">
      <c r="T2114" s="189"/>
      <c r="U2114" s="189"/>
    </row>
    <row r="2115" spans="20:21" s="94" customFormat="1" ht="20.100000000000001" customHeight="1" x14ac:dyDescent="0.2">
      <c r="T2115" s="189"/>
      <c r="U2115" s="189"/>
    </row>
    <row r="2116" spans="20:21" s="94" customFormat="1" ht="20.100000000000001" customHeight="1" x14ac:dyDescent="0.2">
      <c r="T2116" s="189"/>
      <c r="U2116" s="189"/>
    </row>
    <row r="2117" spans="20:21" s="94" customFormat="1" ht="20.100000000000001" customHeight="1" x14ac:dyDescent="0.2">
      <c r="T2117" s="189"/>
      <c r="U2117" s="189"/>
    </row>
    <row r="2118" spans="20:21" s="94" customFormat="1" ht="20.100000000000001" customHeight="1" x14ac:dyDescent="0.2">
      <c r="T2118" s="189"/>
      <c r="U2118" s="189"/>
    </row>
    <row r="2119" spans="20:21" s="94" customFormat="1" ht="20.100000000000001" customHeight="1" x14ac:dyDescent="0.2">
      <c r="T2119" s="189"/>
      <c r="U2119" s="189"/>
    </row>
    <row r="2120" spans="20:21" s="94" customFormat="1" ht="20.100000000000001" customHeight="1" x14ac:dyDescent="0.2">
      <c r="T2120" s="189"/>
      <c r="U2120" s="189"/>
    </row>
    <row r="2121" spans="20:21" s="94" customFormat="1" ht="20.100000000000001" customHeight="1" x14ac:dyDescent="0.2">
      <c r="T2121" s="189"/>
      <c r="U2121" s="189"/>
    </row>
    <row r="2122" spans="20:21" s="94" customFormat="1" ht="20.100000000000001" customHeight="1" x14ac:dyDescent="0.2">
      <c r="T2122" s="189"/>
      <c r="U2122" s="189"/>
    </row>
    <row r="2123" spans="20:21" s="94" customFormat="1" ht="20.100000000000001" customHeight="1" x14ac:dyDescent="0.2">
      <c r="T2123" s="189"/>
      <c r="U2123" s="189"/>
    </row>
    <row r="2124" spans="20:21" s="94" customFormat="1" ht="20.100000000000001" customHeight="1" x14ac:dyDescent="0.2">
      <c r="T2124" s="189"/>
      <c r="U2124" s="189"/>
    </row>
    <row r="2125" spans="20:21" s="94" customFormat="1" ht="20.100000000000001" customHeight="1" x14ac:dyDescent="0.2">
      <c r="T2125" s="189"/>
      <c r="U2125" s="189"/>
    </row>
    <row r="2126" spans="20:21" s="94" customFormat="1" ht="20.100000000000001" customHeight="1" x14ac:dyDescent="0.2">
      <c r="T2126" s="189"/>
      <c r="U2126" s="189"/>
    </row>
    <row r="2127" spans="20:21" s="94" customFormat="1" ht="20.100000000000001" customHeight="1" x14ac:dyDescent="0.2">
      <c r="T2127" s="189"/>
      <c r="U2127" s="189"/>
    </row>
    <row r="2128" spans="20:21" s="94" customFormat="1" ht="20.100000000000001" customHeight="1" x14ac:dyDescent="0.2">
      <c r="T2128" s="189"/>
      <c r="U2128" s="189"/>
    </row>
    <row r="2129" spans="20:21" s="94" customFormat="1" ht="20.100000000000001" customHeight="1" x14ac:dyDescent="0.2">
      <c r="T2129" s="189"/>
      <c r="U2129" s="189"/>
    </row>
    <row r="2130" spans="20:21" s="94" customFormat="1" ht="20.100000000000001" customHeight="1" x14ac:dyDescent="0.2">
      <c r="T2130" s="189"/>
      <c r="U2130" s="189"/>
    </row>
    <row r="2131" spans="20:21" s="94" customFormat="1" ht="20.100000000000001" customHeight="1" x14ac:dyDescent="0.2">
      <c r="T2131" s="189"/>
      <c r="U2131" s="189"/>
    </row>
    <row r="2132" spans="20:21" s="94" customFormat="1" ht="20.100000000000001" customHeight="1" x14ac:dyDescent="0.2">
      <c r="T2132" s="189"/>
      <c r="U2132" s="189"/>
    </row>
    <row r="2133" spans="20:21" s="94" customFormat="1" ht="20.100000000000001" customHeight="1" x14ac:dyDescent="0.2">
      <c r="T2133" s="189"/>
      <c r="U2133" s="189"/>
    </row>
    <row r="2134" spans="20:21" s="94" customFormat="1" ht="20.100000000000001" customHeight="1" x14ac:dyDescent="0.2">
      <c r="T2134" s="189"/>
      <c r="U2134" s="189"/>
    </row>
    <row r="2135" spans="20:21" s="94" customFormat="1" ht="20.100000000000001" customHeight="1" x14ac:dyDescent="0.2">
      <c r="T2135" s="189"/>
      <c r="U2135" s="189"/>
    </row>
    <row r="2136" spans="20:21" s="94" customFormat="1" ht="20.100000000000001" customHeight="1" x14ac:dyDescent="0.2">
      <c r="T2136" s="189"/>
      <c r="U2136" s="189"/>
    </row>
    <row r="2137" spans="20:21" s="94" customFormat="1" ht="20.100000000000001" customHeight="1" x14ac:dyDescent="0.2">
      <c r="T2137" s="189"/>
      <c r="U2137" s="189"/>
    </row>
    <row r="2138" spans="20:21" s="94" customFormat="1" ht="20.100000000000001" customHeight="1" x14ac:dyDescent="0.2">
      <c r="T2138" s="189"/>
      <c r="U2138" s="189"/>
    </row>
    <row r="2139" spans="20:21" s="94" customFormat="1" ht="20.100000000000001" customHeight="1" x14ac:dyDescent="0.2">
      <c r="T2139" s="189"/>
      <c r="U2139" s="189"/>
    </row>
    <row r="2140" spans="20:21" s="94" customFormat="1" ht="20.100000000000001" customHeight="1" x14ac:dyDescent="0.2">
      <c r="T2140" s="189"/>
      <c r="U2140" s="189"/>
    </row>
    <row r="2141" spans="20:21" s="94" customFormat="1" ht="20.100000000000001" customHeight="1" x14ac:dyDescent="0.2">
      <c r="T2141" s="189"/>
      <c r="U2141" s="189"/>
    </row>
    <row r="2142" spans="20:21" s="94" customFormat="1" ht="20.100000000000001" customHeight="1" x14ac:dyDescent="0.2">
      <c r="T2142" s="189"/>
      <c r="U2142" s="189"/>
    </row>
    <row r="2143" spans="20:21" s="94" customFormat="1" ht="20.100000000000001" customHeight="1" x14ac:dyDescent="0.2">
      <c r="T2143" s="189"/>
      <c r="U2143" s="189"/>
    </row>
    <row r="2144" spans="20:21" s="94" customFormat="1" ht="20.100000000000001" customHeight="1" x14ac:dyDescent="0.2">
      <c r="T2144" s="189"/>
      <c r="U2144" s="189"/>
    </row>
    <row r="2145" spans="20:21" s="94" customFormat="1" ht="20.100000000000001" customHeight="1" x14ac:dyDescent="0.2">
      <c r="T2145" s="189"/>
      <c r="U2145" s="189"/>
    </row>
    <row r="2146" spans="20:21" s="94" customFormat="1" ht="20.100000000000001" customHeight="1" x14ac:dyDescent="0.2">
      <c r="T2146" s="189"/>
      <c r="U2146" s="189"/>
    </row>
    <row r="2147" spans="20:21" s="94" customFormat="1" ht="20.100000000000001" customHeight="1" x14ac:dyDescent="0.2">
      <c r="T2147" s="189"/>
      <c r="U2147" s="189"/>
    </row>
    <row r="2148" spans="20:21" s="94" customFormat="1" ht="20.100000000000001" customHeight="1" x14ac:dyDescent="0.2">
      <c r="T2148" s="189"/>
      <c r="U2148" s="189"/>
    </row>
    <row r="2149" spans="20:21" s="94" customFormat="1" ht="20.100000000000001" customHeight="1" x14ac:dyDescent="0.2">
      <c r="T2149" s="189"/>
      <c r="U2149" s="189"/>
    </row>
    <row r="2150" spans="20:21" s="94" customFormat="1" ht="20.100000000000001" customHeight="1" x14ac:dyDescent="0.2">
      <c r="T2150" s="189"/>
      <c r="U2150" s="189"/>
    </row>
    <row r="2151" spans="20:21" s="94" customFormat="1" ht="20.100000000000001" customHeight="1" x14ac:dyDescent="0.2">
      <c r="T2151" s="189"/>
      <c r="U2151" s="189"/>
    </row>
    <row r="2152" spans="20:21" s="94" customFormat="1" ht="20.100000000000001" customHeight="1" x14ac:dyDescent="0.2">
      <c r="T2152" s="189"/>
      <c r="U2152" s="189"/>
    </row>
    <row r="2153" spans="20:21" s="94" customFormat="1" ht="20.100000000000001" customHeight="1" x14ac:dyDescent="0.2">
      <c r="T2153" s="189"/>
      <c r="U2153" s="189"/>
    </row>
    <row r="2154" spans="20:21" s="94" customFormat="1" ht="20.100000000000001" customHeight="1" x14ac:dyDescent="0.2">
      <c r="T2154" s="189"/>
      <c r="U2154" s="189"/>
    </row>
    <row r="2155" spans="20:21" s="94" customFormat="1" ht="20.100000000000001" customHeight="1" x14ac:dyDescent="0.2">
      <c r="T2155" s="189"/>
      <c r="U2155" s="189"/>
    </row>
    <row r="2156" spans="20:21" s="94" customFormat="1" ht="20.100000000000001" customHeight="1" x14ac:dyDescent="0.2">
      <c r="T2156" s="189"/>
      <c r="U2156" s="189"/>
    </row>
    <row r="2157" spans="20:21" s="94" customFormat="1" ht="20.100000000000001" customHeight="1" x14ac:dyDescent="0.2">
      <c r="T2157" s="189"/>
      <c r="U2157" s="189"/>
    </row>
    <row r="2158" spans="20:21" s="94" customFormat="1" ht="20.100000000000001" customHeight="1" x14ac:dyDescent="0.2">
      <c r="T2158" s="189"/>
      <c r="U2158" s="189"/>
    </row>
    <row r="2159" spans="20:21" s="94" customFormat="1" ht="20.100000000000001" customHeight="1" x14ac:dyDescent="0.2">
      <c r="T2159" s="189"/>
      <c r="U2159" s="189"/>
    </row>
    <row r="2160" spans="20:21" s="94" customFormat="1" ht="20.100000000000001" customHeight="1" x14ac:dyDescent="0.2">
      <c r="T2160" s="189"/>
      <c r="U2160" s="189"/>
    </row>
    <row r="2161" spans="20:21" s="94" customFormat="1" ht="20.100000000000001" customHeight="1" x14ac:dyDescent="0.2">
      <c r="T2161" s="189"/>
      <c r="U2161" s="189"/>
    </row>
    <row r="2162" spans="20:21" s="94" customFormat="1" ht="20.100000000000001" customHeight="1" x14ac:dyDescent="0.2">
      <c r="T2162" s="189"/>
      <c r="U2162" s="189"/>
    </row>
    <row r="2163" spans="20:21" s="94" customFormat="1" ht="20.100000000000001" customHeight="1" x14ac:dyDescent="0.2">
      <c r="T2163" s="189"/>
      <c r="U2163" s="189"/>
    </row>
    <row r="2164" spans="20:21" s="94" customFormat="1" ht="20.100000000000001" customHeight="1" x14ac:dyDescent="0.2">
      <c r="T2164" s="189"/>
      <c r="U2164" s="189"/>
    </row>
    <row r="2165" spans="20:21" s="94" customFormat="1" ht="20.100000000000001" customHeight="1" x14ac:dyDescent="0.2">
      <c r="T2165" s="189"/>
      <c r="U2165" s="189"/>
    </row>
    <row r="2166" spans="20:21" s="94" customFormat="1" ht="20.100000000000001" customHeight="1" x14ac:dyDescent="0.2">
      <c r="T2166" s="189"/>
      <c r="U2166" s="189"/>
    </row>
    <row r="2167" spans="20:21" s="94" customFormat="1" ht="20.100000000000001" customHeight="1" x14ac:dyDescent="0.2">
      <c r="T2167" s="189"/>
      <c r="U2167" s="189"/>
    </row>
    <row r="2168" spans="20:21" s="94" customFormat="1" ht="20.100000000000001" customHeight="1" x14ac:dyDescent="0.2">
      <c r="T2168" s="189"/>
      <c r="U2168" s="189"/>
    </row>
    <row r="2169" spans="20:21" s="94" customFormat="1" ht="20.100000000000001" customHeight="1" x14ac:dyDescent="0.2">
      <c r="T2169" s="189"/>
      <c r="U2169" s="189"/>
    </row>
    <row r="2170" spans="20:21" s="94" customFormat="1" ht="20.100000000000001" customHeight="1" x14ac:dyDescent="0.2">
      <c r="T2170" s="189"/>
      <c r="U2170" s="189"/>
    </row>
    <row r="2171" spans="20:21" s="94" customFormat="1" ht="20.100000000000001" customHeight="1" x14ac:dyDescent="0.2">
      <c r="T2171" s="189"/>
      <c r="U2171" s="189"/>
    </row>
    <row r="2172" spans="20:21" s="94" customFormat="1" ht="20.100000000000001" customHeight="1" x14ac:dyDescent="0.2">
      <c r="T2172" s="189"/>
      <c r="U2172" s="189"/>
    </row>
    <row r="2173" spans="20:21" s="94" customFormat="1" ht="20.100000000000001" customHeight="1" x14ac:dyDescent="0.2">
      <c r="T2173" s="189"/>
      <c r="U2173" s="189"/>
    </row>
    <row r="2174" spans="20:21" s="94" customFormat="1" ht="20.100000000000001" customHeight="1" x14ac:dyDescent="0.2">
      <c r="T2174" s="189"/>
      <c r="U2174" s="189"/>
    </row>
    <row r="2175" spans="20:21" s="94" customFormat="1" ht="20.100000000000001" customHeight="1" x14ac:dyDescent="0.2">
      <c r="T2175" s="189"/>
      <c r="U2175" s="189"/>
    </row>
    <row r="2176" spans="20:21" s="94" customFormat="1" ht="20.100000000000001" customHeight="1" x14ac:dyDescent="0.2">
      <c r="T2176" s="189"/>
      <c r="U2176" s="189"/>
    </row>
    <row r="2177" spans="20:21" s="94" customFormat="1" ht="20.100000000000001" customHeight="1" x14ac:dyDescent="0.2">
      <c r="T2177" s="189"/>
      <c r="U2177" s="189"/>
    </row>
    <row r="2178" spans="20:21" s="94" customFormat="1" ht="20.100000000000001" customHeight="1" x14ac:dyDescent="0.2">
      <c r="T2178" s="189"/>
      <c r="U2178" s="189"/>
    </row>
    <row r="2179" spans="20:21" s="94" customFormat="1" ht="20.100000000000001" customHeight="1" x14ac:dyDescent="0.2">
      <c r="T2179" s="189"/>
      <c r="U2179" s="189"/>
    </row>
    <row r="2180" spans="20:21" s="94" customFormat="1" ht="20.100000000000001" customHeight="1" x14ac:dyDescent="0.2">
      <c r="T2180" s="189"/>
      <c r="U2180" s="189"/>
    </row>
    <row r="2181" spans="20:21" s="94" customFormat="1" ht="20.100000000000001" customHeight="1" x14ac:dyDescent="0.2">
      <c r="T2181" s="189"/>
      <c r="U2181" s="189"/>
    </row>
    <row r="2182" spans="20:21" s="94" customFormat="1" ht="20.100000000000001" customHeight="1" x14ac:dyDescent="0.2">
      <c r="T2182" s="189"/>
      <c r="U2182" s="189"/>
    </row>
    <row r="2183" spans="20:21" s="94" customFormat="1" ht="20.100000000000001" customHeight="1" x14ac:dyDescent="0.2">
      <c r="T2183" s="189"/>
      <c r="U2183" s="189"/>
    </row>
    <row r="2184" spans="20:21" s="94" customFormat="1" ht="20.100000000000001" customHeight="1" x14ac:dyDescent="0.2">
      <c r="T2184" s="189"/>
      <c r="U2184" s="189"/>
    </row>
    <row r="2185" spans="20:21" s="94" customFormat="1" ht="20.100000000000001" customHeight="1" x14ac:dyDescent="0.2">
      <c r="T2185" s="189"/>
      <c r="U2185" s="189"/>
    </row>
    <row r="2186" spans="20:21" s="94" customFormat="1" ht="20.100000000000001" customHeight="1" x14ac:dyDescent="0.2">
      <c r="T2186" s="189"/>
      <c r="U2186" s="189"/>
    </row>
    <row r="2187" spans="20:21" s="94" customFormat="1" ht="20.100000000000001" customHeight="1" x14ac:dyDescent="0.2">
      <c r="T2187" s="189"/>
      <c r="U2187" s="189"/>
    </row>
    <row r="2188" spans="20:21" s="94" customFormat="1" ht="20.100000000000001" customHeight="1" x14ac:dyDescent="0.2">
      <c r="T2188" s="189"/>
      <c r="U2188" s="189"/>
    </row>
    <row r="2189" spans="20:21" s="94" customFormat="1" ht="20.100000000000001" customHeight="1" x14ac:dyDescent="0.2">
      <c r="T2189" s="189"/>
      <c r="U2189" s="189"/>
    </row>
    <row r="2190" spans="20:21" s="94" customFormat="1" ht="20.100000000000001" customHeight="1" x14ac:dyDescent="0.2">
      <c r="T2190" s="189"/>
      <c r="U2190" s="189"/>
    </row>
    <row r="2191" spans="20:21" s="94" customFormat="1" ht="20.100000000000001" customHeight="1" x14ac:dyDescent="0.2">
      <c r="T2191" s="189"/>
      <c r="U2191" s="189"/>
    </row>
    <row r="2192" spans="20:21" s="94" customFormat="1" ht="20.100000000000001" customHeight="1" x14ac:dyDescent="0.2">
      <c r="T2192" s="189"/>
      <c r="U2192" s="189"/>
    </row>
    <row r="2193" spans="20:21" s="94" customFormat="1" ht="20.100000000000001" customHeight="1" x14ac:dyDescent="0.2">
      <c r="T2193" s="189"/>
      <c r="U2193" s="189"/>
    </row>
    <row r="2194" spans="20:21" s="94" customFormat="1" ht="20.100000000000001" customHeight="1" x14ac:dyDescent="0.2">
      <c r="T2194" s="189"/>
      <c r="U2194" s="189"/>
    </row>
    <row r="2195" spans="20:21" s="94" customFormat="1" ht="20.100000000000001" customHeight="1" x14ac:dyDescent="0.2">
      <c r="T2195" s="189"/>
      <c r="U2195" s="189"/>
    </row>
    <row r="2196" spans="20:21" s="94" customFormat="1" ht="20.100000000000001" customHeight="1" x14ac:dyDescent="0.2">
      <c r="T2196" s="189"/>
      <c r="U2196" s="189"/>
    </row>
    <row r="2197" spans="20:21" s="94" customFormat="1" ht="20.100000000000001" customHeight="1" x14ac:dyDescent="0.2">
      <c r="T2197" s="189"/>
      <c r="U2197" s="189"/>
    </row>
    <row r="2198" spans="20:21" s="94" customFormat="1" ht="20.100000000000001" customHeight="1" x14ac:dyDescent="0.2">
      <c r="T2198" s="189"/>
      <c r="U2198" s="189"/>
    </row>
    <row r="2199" spans="20:21" s="94" customFormat="1" ht="20.100000000000001" customHeight="1" x14ac:dyDescent="0.2">
      <c r="T2199" s="189"/>
      <c r="U2199" s="189"/>
    </row>
    <row r="2200" spans="20:21" s="94" customFormat="1" ht="20.100000000000001" customHeight="1" x14ac:dyDescent="0.2">
      <c r="T2200" s="189"/>
      <c r="U2200" s="189"/>
    </row>
    <row r="2201" spans="20:21" s="94" customFormat="1" ht="20.100000000000001" customHeight="1" x14ac:dyDescent="0.2">
      <c r="T2201" s="189"/>
      <c r="U2201" s="189"/>
    </row>
    <row r="2202" spans="20:21" s="94" customFormat="1" ht="20.100000000000001" customHeight="1" x14ac:dyDescent="0.2">
      <c r="T2202" s="189"/>
      <c r="U2202" s="189"/>
    </row>
    <row r="2203" spans="20:21" s="94" customFormat="1" ht="20.100000000000001" customHeight="1" x14ac:dyDescent="0.2">
      <c r="T2203" s="189"/>
      <c r="U2203" s="189"/>
    </row>
    <row r="2204" spans="20:21" s="94" customFormat="1" ht="20.100000000000001" customHeight="1" x14ac:dyDescent="0.2">
      <c r="T2204" s="189"/>
      <c r="U2204" s="189"/>
    </row>
    <row r="2205" spans="20:21" s="94" customFormat="1" ht="20.100000000000001" customHeight="1" x14ac:dyDescent="0.2">
      <c r="T2205" s="189"/>
      <c r="U2205" s="189"/>
    </row>
    <row r="2206" spans="20:21" s="94" customFormat="1" ht="20.100000000000001" customHeight="1" x14ac:dyDescent="0.2">
      <c r="T2206" s="189"/>
      <c r="U2206" s="189"/>
    </row>
    <row r="2207" spans="20:21" s="94" customFormat="1" ht="20.100000000000001" customHeight="1" x14ac:dyDescent="0.2">
      <c r="T2207" s="189"/>
      <c r="U2207" s="189"/>
    </row>
    <row r="2208" spans="20:21" s="94" customFormat="1" ht="20.100000000000001" customHeight="1" x14ac:dyDescent="0.2">
      <c r="T2208" s="189"/>
      <c r="U2208" s="189"/>
    </row>
    <row r="2209" spans="20:21" s="94" customFormat="1" ht="20.100000000000001" customHeight="1" x14ac:dyDescent="0.2">
      <c r="T2209" s="189"/>
      <c r="U2209" s="189"/>
    </row>
    <row r="2210" spans="20:21" s="94" customFormat="1" ht="20.100000000000001" customHeight="1" x14ac:dyDescent="0.2">
      <c r="T2210" s="189"/>
      <c r="U2210" s="189"/>
    </row>
    <row r="2211" spans="20:21" s="94" customFormat="1" ht="20.100000000000001" customHeight="1" x14ac:dyDescent="0.2">
      <c r="T2211" s="189"/>
      <c r="U2211" s="189"/>
    </row>
    <row r="2212" spans="20:21" s="94" customFormat="1" ht="20.100000000000001" customHeight="1" x14ac:dyDescent="0.2">
      <c r="T2212" s="189"/>
      <c r="U2212" s="189"/>
    </row>
    <row r="2213" spans="20:21" s="94" customFormat="1" ht="20.100000000000001" customHeight="1" x14ac:dyDescent="0.2">
      <c r="T2213" s="189"/>
      <c r="U2213" s="189"/>
    </row>
    <row r="2214" spans="20:21" s="94" customFormat="1" ht="20.100000000000001" customHeight="1" x14ac:dyDescent="0.2">
      <c r="T2214" s="189"/>
      <c r="U2214" s="189"/>
    </row>
    <row r="2215" spans="20:21" s="94" customFormat="1" ht="20.100000000000001" customHeight="1" x14ac:dyDescent="0.2">
      <c r="T2215" s="189"/>
      <c r="U2215" s="189"/>
    </row>
    <row r="2216" spans="20:21" s="94" customFormat="1" ht="20.100000000000001" customHeight="1" x14ac:dyDescent="0.2">
      <c r="T2216" s="189"/>
      <c r="U2216" s="189"/>
    </row>
    <row r="2217" spans="20:21" s="94" customFormat="1" ht="20.100000000000001" customHeight="1" x14ac:dyDescent="0.2">
      <c r="T2217" s="189"/>
      <c r="U2217" s="189"/>
    </row>
    <row r="2218" spans="20:21" s="94" customFormat="1" ht="20.100000000000001" customHeight="1" x14ac:dyDescent="0.2">
      <c r="T2218" s="189"/>
      <c r="U2218" s="189"/>
    </row>
    <row r="2219" spans="20:21" s="94" customFormat="1" ht="20.100000000000001" customHeight="1" x14ac:dyDescent="0.2">
      <c r="T2219" s="189"/>
      <c r="U2219" s="189"/>
    </row>
    <row r="2220" spans="20:21" s="94" customFormat="1" ht="20.100000000000001" customHeight="1" x14ac:dyDescent="0.2">
      <c r="T2220" s="189"/>
      <c r="U2220" s="189"/>
    </row>
    <row r="2221" spans="20:21" s="94" customFormat="1" ht="20.100000000000001" customHeight="1" x14ac:dyDescent="0.2">
      <c r="T2221" s="189"/>
      <c r="U2221" s="189"/>
    </row>
    <row r="2222" spans="20:21" s="94" customFormat="1" ht="20.100000000000001" customHeight="1" x14ac:dyDescent="0.2">
      <c r="T2222" s="189"/>
      <c r="U2222" s="189"/>
    </row>
    <row r="2223" spans="20:21" s="94" customFormat="1" ht="20.100000000000001" customHeight="1" x14ac:dyDescent="0.2">
      <c r="T2223" s="189"/>
      <c r="U2223" s="189"/>
    </row>
    <row r="2224" spans="20:21" s="94" customFormat="1" ht="20.100000000000001" customHeight="1" x14ac:dyDescent="0.2">
      <c r="T2224" s="189"/>
      <c r="U2224" s="189"/>
    </row>
    <row r="2225" spans="20:21" s="94" customFormat="1" ht="20.100000000000001" customHeight="1" x14ac:dyDescent="0.2">
      <c r="T2225" s="189"/>
      <c r="U2225" s="189"/>
    </row>
    <row r="2226" spans="20:21" s="94" customFormat="1" ht="20.100000000000001" customHeight="1" x14ac:dyDescent="0.2">
      <c r="T2226" s="189"/>
      <c r="U2226" s="189"/>
    </row>
    <row r="2227" spans="20:21" s="94" customFormat="1" ht="20.100000000000001" customHeight="1" x14ac:dyDescent="0.2">
      <c r="T2227" s="189"/>
      <c r="U2227" s="189"/>
    </row>
    <row r="2228" spans="20:21" s="94" customFormat="1" ht="20.100000000000001" customHeight="1" x14ac:dyDescent="0.2">
      <c r="T2228" s="189"/>
      <c r="U2228" s="189"/>
    </row>
    <row r="2229" spans="20:21" s="94" customFormat="1" ht="20.100000000000001" customHeight="1" x14ac:dyDescent="0.2">
      <c r="T2229" s="189"/>
      <c r="U2229" s="189"/>
    </row>
    <row r="2230" spans="20:21" s="94" customFormat="1" ht="20.100000000000001" customHeight="1" x14ac:dyDescent="0.2">
      <c r="T2230" s="189"/>
      <c r="U2230" s="189"/>
    </row>
    <row r="2231" spans="20:21" s="94" customFormat="1" ht="20.100000000000001" customHeight="1" x14ac:dyDescent="0.2">
      <c r="T2231" s="189"/>
      <c r="U2231" s="189"/>
    </row>
    <row r="2232" spans="20:21" s="94" customFormat="1" ht="20.100000000000001" customHeight="1" x14ac:dyDescent="0.2">
      <c r="T2232" s="189"/>
      <c r="U2232" s="189"/>
    </row>
    <row r="2233" spans="20:21" s="94" customFormat="1" ht="20.100000000000001" customHeight="1" x14ac:dyDescent="0.2">
      <c r="T2233" s="189"/>
      <c r="U2233" s="189"/>
    </row>
    <row r="2234" spans="20:21" s="94" customFormat="1" ht="20.100000000000001" customHeight="1" x14ac:dyDescent="0.2">
      <c r="T2234" s="189"/>
      <c r="U2234" s="189"/>
    </row>
    <row r="2235" spans="20:21" s="94" customFormat="1" ht="20.100000000000001" customHeight="1" x14ac:dyDescent="0.2">
      <c r="T2235" s="189"/>
      <c r="U2235" s="189"/>
    </row>
    <row r="2236" spans="20:21" s="94" customFormat="1" ht="20.100000000000001" customHeight="1" x14ac:dyDescent="0.2">
      <c r="T2236" s="189"/>
      <c r="U2236" s="189"/>
    </row>
    <row r="2237" spans="20:21" s="94" customFormat="1" ht="20.100000000000001" customHeight="1" x14ac:dyDescent="0.2">
      <c r="T2237" s="189"/>
      <c r="U2237" s="189"/>
    </row>
    <row r="2238" spans="20:21" s="94" customFormat="1" ht="20.100000000000001" customHeight="1" x14ac:dyDescent="0.2">
      <c r="T2238" s="189"/>
      <c r="U2238" s="189"/>
    </row>
    <row r="2239" spans="20:21" s="94" customFormat="1" ht="20.100000000000001" customHeight="1" x14ac:dyDescent="0.2">
      <c r="T2239" s="189"/>
      <c r="U2239" s="189"/>
    </row>
    <row r="2240" spans="20:21" s="94" customFormat="1" ht="20.100000000000001" customHeight="1" x14ac:dyDescent="0.2">
      <c r="T2240" s="189"/>
      <c r="U2240" s="189"/>
    </row>
    <row r="2241" spans="20:21" s="94" customFormat="1" ht="20.100000000000001" customHeight="1" x14ac:dyDescent="0.2">
      <c r="T2241" s="189"/>
      <c r="U2241" s="189"/>
    </row>
    <row r="2242" spans="20:21" s="94" customFormat="1" ht="20.100000000000001" customHeight="1" x14ac:dyDescent="0.2">
      <c r="T2242" s="189"/>
      <c r="U2242" s="189"/>
    </row>
    <row r="2243" spans="20:21" s="94" customFormat="1" ht="20.100000000000001" customHeight="1" x14ac:dyDescent="0.2">
      <c r="T2243" s="189"/>
      <c r="U2243" s="189"/>
    </row>
    <row r="2244" spans="20:21" s="94" customFormat="1" ht="20.100000000000001" customHeight="1" x14ac:dyDescent="0.2">
      <c r="T2244" s="189"/>
      <c r="U2244" s="189"/>
    </row>
    <row r="2245" spans="20:21" s="94" customFormat="1" ht="20.100000000000001" customHeight="1" x14ac:dyDescent="0.2">
      <c r="T2245" s="189"/>
      <c r="U2245" s="189"/>
    </row>
    <row r="2246" spans="20:21" s="94" customFormat="1" ht="20.100000000000001" customHeight="1" x14ac:dyDescent="0.2">
      <c r="T2246" s="189"/>
      <c r="U2246" s="189"/>
    </row>
    <row r="2247" spans="20:21" s="94" customFormat="1" ht="20.100000000000001" customHeight="1" x14ac:dyDescent="0.2">
      <c r="T2247" s="189"/>
      <c r="U2247" s="189"/>
    </row>
    <row r="2248" spans="20:21" s="94" customFormat="1" ht="20.100000000000001" customHeight="1" x14ac:dyDescent="0.2">
      <c r="T2248" s="189"/>
      <c r="U2248" s="189"/>
    </row>
    <row r="2249" spans="20:21" s="94" customFormat="1" ht="20.100000000000001" customHeight="1" x14ac:dyDescent="0.2">
      <c r="T2249" s="189"/>
      <c r="U2249" s="189"/>
    </row>
    <row r="2250" spans="20:21" s="94" customFormat="1" ht="20.100000000000001" customHeight="1" x14ac:dyDescent="0.2">
      <c r="T2250" s="189"/>
      <c r="U2250" s="189"/>
    </row>
    <row r="2251" spans="20:21" s="94" customFormat="1" ht="20.100000000000001" customHeight="1" x14ac:dyDescent="0.2">
      <c r="T2251" s="189"/>
      <c r="U2251" s="189"/>
    </row>
    <row r="2252" spans="20:21" s="94" customFormat="1" ht="20.100000000000001" customHeight="1" x14ac:dyDescent="0.2">
      <c r="T2252" s="189"/>
      <c r="U2252" s="189"/>
    </row>
    <row r="2253" spans="20:21" s="94" customFormat="1" ht="20.100000000000001" customHeight="1" x14ac:dyDescent="0.2">
      <c r="T2253" s="189"/>
      <c r="U2253" s="189"/>
    </row>
    <row r="2254" spans="20:21" s="94" customFormat="1" ht="20.100000000000001" customHeight="1" x14ac:dyDescent="0.2">
      <c r="T2254" s="189"/>
      <c r="U2254" s="189"/>
    </row>
    <row r="2255" spans="20:21" s="94" customFormat="1" ht="20.100000000000001" customHeight="1" x14ac:dyDescent="0.2">
      <c r="T2255" s="189"/>
      <c r="U2255" s="189"/>
    </row>
    <row r="2256" spans="20:21" s="94" customFormat="1" ht="20.100000000000001" customHeight="1" x14ac:dyDescent="0.2">
      <c r="T2256" s="189"/>
      <c r="U2256" s="189"/>
    </row>
    <row r="2257" spans="20:21" s="94" customFormat="1" ht="20.100000000000001" customHeight="1" x14ac:dyDescent="0.2">
      <c r="T2257" s="189"/>
      <c r="U2257" s="189"/>
    </row>
    <row r="2258" spans="20:21" s="94" customFormat="1" ht="20.100000000000001" customHeight="1" x14ac:dyDescent="0.2">
      <c r="T2258" s="189"/>
      <c r="U2258" s="189"/>
    </row>
    <row r="2259" spans="20:21" s="94" customFormat="1" ht="20.100000000000001" customHeight="1" x14ac:dyDescent="0.2">
      <c r="T2259" s="189"/>
      <c r="U2259" s="189"/>
    </row>
    <row r="2260" spans="20:21" s="94" customFormat="1" ht="20.100000000000001" customHeight="1" x14ac:dyDescent="0.2">
      <c r="T2260" s="189"/>
      <c r="U2260" s="189"/>
    </row>
    <row r="2261" spans="20:21" s="94" customFormat="1" ht="20.100000000000001" customHeight="1" x14ac:dyDescent="0.2">
      <c r="T2261" s="189"/>
      <c r="U2261" s="189"/>
    </row>
    <row r="2262" spans="20:21" s="94" customFormat="1" ht="20.100000000000001" customHeight="1" x14ac:dyDescent="0.2">
      <c r="T2262" s="189"/>
      <c r="U2262" s="189"/>
    </row>
    <row r="2263" spans="20:21" s="94" customFormat="1" ht="20.100000000000001" customHeight="1" x14ac:dyDescent="0.2">
      <c r="T2263" s="189"/>
      <c r="U2263" s="189"/>
    </row>
    <row r="2264" spans="20:21" s="94" customFormat="1" ht="20.100000000000001" customHeight="1" x14ac:dyDescent="0.2">
      <c r="T2264" s="189"/>
      <c r="U2264" s="189"/>
    </row>
    <row r="2265" spans="20:21" s="94" customFormat="1" ht="20.100000000000001" customHeight="1" x14ac:dyDescent="0.2">
      <c r="T2265" s="189"/>
      <c r="U2265" s="189"/>
    </row>
    <row r="2266" spans="20:21" s="94" customFormat="1" ht="20.100000000000001" customHeight="1" x14ac:dyDescent="0.2">
      <c r="T2266" s="189"/>
      <c r="U2266" s="189"/>
    </row>
    <row r="2267" spans="20:21" s="94" customFormat="1" ht="20.100000000000001" customHeight="1" x14ac:dyDescent="0.2">
      <c r="T2267" s="189"/>
      <c r="U2267" s="189"/>
    </row>
    <row r="2268" spans="20:21" s="94" customFormat="1" ht="20.100000000000001" customHeight="1" x14ac:dyDescent="0.2">
      <c r="T2268" s="189"/>
      <c r="U2268" s="189"/>
    </row>
    <row r="2269" spans="20:21" s="94" customFormat="1" ht="20.100000000000001" customHeight="1" x14ac:dyDescent="0.2">
      <c r="T2269" s="189"/>
      <c r="U2269" s="189"/>
    </row>
    <row r="2270" spans="20:21" s="94" customFormat="1" ht="20.100000000000001" customHeight="1" x14ac:dyDescent="0.2">
      <c r="T2270" s="189"/>
      <c r="U2270" s="189"/>
    </row>
    <row r="2271" spans="20:21" s="94" customFormat="1" ht="20.100000000000001" customHeight="1" x14ac:dyDescent="0.2">
      <c r="T2271" s="189"/>
      <c r="U2271" s="189"/>
    </row>
    <row r="2272" spans="20:21" s="94" customFormat="1" ht="20.100000000000001" customHeight="1" x14ac:dyDescent="0.2">
      <c r="T2272" s="189"/>
      <c r="U2272" s="189"/>
    </row>
    <row r="2273" spans="20:21" s="94" customFormat="1" ht="20.100000000000001" customHeight="1" x14ac:dyDescent="0.2">
      <c r="T2273" s="189"/>
      <c r="U2273" s="189"/>
    </row>
    <row r="2274" spans="20:21" s="94" customFormat="1" ht="20.100000000000001" customHeight="1" x14ac:dyDescent="0.2">
      <c r="T2274" s="189"/>
      <c r="U2274" s="189"/>
    </row>
    <row r="2275" spans="20:21" s="94" customFormat="1" ht="20.100000000000001" customHeight="1" x14ac:dyDescent="0.2">
      <c r="T2275" s="189"/>
      <c r="U2275" s="189"/>
    </row>
    <row r="2276" spans="20:21" s="94" customFormat="1" ht="20.100000000000001" customHeight="1" x14ac:dyDescent="0.2">
      <c r="T2276" s="189"/>
      <c r="U2276" s="189"/>
    </row>
    <row r="2277" spans="20:21" s="94" customFormat="1" ht="20.100000000000001" customHeight="1" x14ac:dyDescent="0.2">
      <c r="T2277" s="189"/>
      <c r="U2277" s="189"/>
    </row>
    <row r="2278" spans="20:21" s="94" customFormat="1" ht="20.100000000000001" customHeight="1" x14ac:dyDescent="0.2">
      <c r="T2278" s="189"/>
      <c r="U2278" s="189"/>
    </row>
    <row r="2279" spans="20:21" s="94" customFormat="1" ht="20.100000000000001" customHeight="1" x14ac:dyDescent="0.2">
      <c r="T2279" s="189"/>
      <c r="U2279" s="189"/>
    </row>
    <row r="2280" spans="20:21" s="94" customFormat="1" ht="20.100000000000001" customHeight="1" x14ac:dyDescent="0.2">
      <c r="T2280" s="189"/>
      <c r="U2280" s="189"/>
    </row>
    <row r="2281" spans="20:21" s="94" customFormat="1" ht="20.100000000000001" customHeight="1" x14ac:dyDescent="0.2">
      <c r="T2281" s="189"/>
      <c r="U2281" s="189"/>
    </row>
    <row r="2282" spans="20:21" s="94" customFormat="1" ht="20.100000000000001" customHeight="1" x14ac:dyDescent="0.2">
      <c r="T2282" s="189"/>
      <c r="U2282" s="189"/>
    </row>
    <row r="2283" spans="20:21" s="94" customFormat="1" ht="20.100000000000001" customHeight="1" x14ac:dyDescent="0.2">
      <c r="T2283" s="189"/>
      <c r="U2283" s="189"/>
    </row>
    <row r="2284" spans="20:21" s="94" customFormat="1" ht="20.100000000000001" customHeight="1" x14ac:dyDescent="0.2">
      <c r="T2284" s="189"/>
      <c r="U2284" s="189"/>
    </row>
    <row r="2285" spans="20:21" s="94" customFormat="1" ht="20.100000000000001" customHeight="1" x14ac:dyDescent="0.2">
      <c r="T2285" s="189"/>
      <c r="U2285" s="189"/>
    </row>
    <row r="2286" spans="20:21" s="94" customFormat="1" ht="20.100000000000001" customHeight="1" x14ac:dyDescent="0.2">
      <c r="T2286" s="189"/>
      <c r="U2286" s="189"/>
    </row>
    <row r="2287" spans="20:21" s="94" customFormat="1" ht="20.100000000000001" customHeight="1" x14ac:dyDescent="0.2">
      <c r="T2287" s="189"/>
      <c r="U2287" s="189"/>
    </row>
    <row r="2288" spans="20:21" s="94" customFormat="1" ht="20.100000000000001" customHeight="1" x14ac:dyDescent="0.2">
      <c r="T2288" s="189"/>
      <c r="U2288" s="189"/>
    </row>
    <row r="2289" spans="20:21" s="94" customFormat="1" ht="20.100000000000001" customHeight="1" x14ac:dyDescent="0.2">
      <c r="T2289" s="189"/>
      <c r="U2289" s="189"/>
    </row>
    <row r="2290" spans="20:21" s="94" customFormat="1" ht="20.100000000000001" customHeight="1" x14ac:dyDescent="0.2">
      <c r="T2290" s="189"/>
      <c r="U2290" s="189"/>
    </row>
    <row r="2291" spans="20:21" s="94" customFormat="1" ht="20.100000000000001" customHeight="1" x14ac:dyDescent="0.2">
      <c r="T2291" s="189"/>
      <c r="U2291" s="189"/>
    </row>
    <row r="2292" spans="20:21" s="94" customFormat="1" ht="20.100000000000001" customHeight="1" x14ac:dyDescent="0.2">
      <c r="T2292" s="189"/>
      <c r="U2292" s="189"/>
    </row>
    <row r="2293" spans="20:21" s="94" customFormat="1" ht="20.100000000000001" customHeight="1" x14ac:dyDescent="0.2">
      <c r="T2293" s="189"/>
      <c r="U2293" s="189"/>
    </row>
    <row r="2294" spans="20:21" s="94" customFormat="1" ht="20.100000000000001" customHeight="1" x14ac:dyDescent="0.2">
      <c r="T2294" s="189"/>
      <c r="U2294" s="189"/>
    </row>
    <row r="2295" spans="20:21" s="94" customFormat="1" ht="20.100000000000001" customHeight="1" x14ac:dyDescent="0.2">
      <c r="T2295" s="189"/>
      <c r="U2295" s="189"/>
    </row>
    <row r="2296" spans="20:21" s="94" customFormat="1" ht="20.100000000000001" customHeight="1" x14ac:dyDescent="0.2">
      <c r="T2296" s="189"/>
      <c r="U2296" s="189"/>
    </row>
    <row r="2297" spans="20:21" s="94" customFormat="1" ht="20.100000000000001" customHeight="1" x14ac:dyDescent="0.2">
      <c r="T2297" s="189"/>
      <c r="U2297" s="189"/>
    </row>
    <row r="2298" spans="20:21" s="94" customFormat="1" ht="20.100000000000001" customHeight="1" x14ac:dyDescent="0.2">
      <c r="T2298" s="189"/>
      <c r="U2298" s="189"/>
    </row>
    <row r="2299" spans="20:21" s="94" customFormat="1" ht="20.100000000000001" customHeight="1" x14ac:dyDescent="0.2">
      <c r="T2299" s="189"/>
      <c r="U2299" s="189"/>
    </row>
    <row r="2300" spans="20:21" s="94" customFormat="1" ht="20.100000000000001" customHeight="1" x14ac:dyDescent="0.2">
      <c r="T2300" s="189"/>
      <c r="U2300" s="189"/>
    </row>
    <row r="2301" spans="20:21" s="94" customFormat="1" ht="20.100000000000001" customHeight="1" x14ac:dyDescent="0.2">
      <c r="T2301" s="189"/>
      <c r="U2301" s="189"/>
    </row>
    <row r="2302" spans="20:21" s="94" customFormat="1" ht="20.100000000000001" customHeight="1" x14ac:dyDescent="0.2">
      <c r="T2302" s="189"/>
      <c r="U2302" s="189"/>
    </row>
    <row r="2303" spans="20:21" s="94" customFormat="1" ht="20.100000000000001" customHeight="1" x14ac:dyDescent="0.2">
      <c r="T2303" s="189"/>
      <c r="U2303" s="189"/>
    </row>
    <row r="2304" spans="20:21" s="94" customFormat="1" ht="20.100000000000001" customHeight="1" x14ac:dyDescent="0.2">
      <c r="T2304" s="189"/>
      <c r="U2304" s="189"/>
    </row>
    <row r="2305" spans="20:21" s="94" customFormat="1" ht="20.100000000000001" customHeight="1" x14ac:dyDescent="0.2">
      <c r="T2305" s="189"/>
      <c r="U2305" s="189"/>
    </row>
    <row r="2306" spans="20:21" s="94" customFormat="1" ht="20.100000000000001" customHeight="1" x14ac:dyDescent="0.2">
      <c r="T2306" s="189"/>
      <c r="U2306" s="189"/>
    </row>
    <row r="2307" spans="20:21" s="94" customFormat="1" ht="20.100000000000001" customHeight="1" x14ac:dyDescent="0.2">
      <c r="T2307" s="189"/>
      <c r="U2307" s="189"/>
    </row>
    <row r="2308" spans="20:21" s="94" customFormat="1" ht="20.100000000000001" customHeight="1" x14ac:dyDescent="0.2">
      <c r="T2308" s="189"/>
      <c r="U2308" s="189"/>
    </row>
    <row r="2309" spans="20:21" s="94" customFormat="1" ht="20.100000000000001" customHeight="1" x14ac:dyDescent="0.2">
      <c r="T2309" s="189"/>
      <c r="U2309" s="189"/>
    </row>
    <row r="2310" spans="20:21" s="94" customFormat="1" ht="20.100000000000001" customHeight="1" x14ac:dyDescent="0.2">
      <c r="T2310" s="189"/>
      <c r="U2310" s="189"/>
    </row>
    <row r="2311" spans="20:21" s="94" customFormat="1" ht="20.100000000000001" customHeight="1" x14ac:dyDescent="0.2">
      <c r="T2311" s="189"/>
      <c r="U2311" s="189"/>
    </row>
    <row r="2312" spans="20:21" s="94" customFormat="1" ht="20.100000000000001" customHeight="1" x14ac:dyDescent="0.2">
      <c r="T2312" s="189"/>
      <c r="U2312" s="189"/>
    </row>
    <row r="2313" spans="20:21" s="94" customFormat="1" ht="20.100000000000001" customHeight="1" x14ac:dyDescent="0.2">
      <c r="T2313" s="189"/>
      <c r="U2313" s="189"/>
    </row>
    <row r="2314" spans="20:21" s="94" customFormat="1" ht="20.100000000000001" customHeight="1" x14ac:dyDescent="0.2">
      <c r="T2314" s="189"/>
      <c r="U2314" s="189"/>
    </row>
    <row r="2315" spans="20:21" s="94" customFormat="1" ht="20.100000000000001" customHeight="1" x14ac:dyDescent="0.2">
      <c r="T2315" s="189"/>
      <c r="U2315" s="189"/>
    </row>
    <row r="2316" spans="20:21" s="94" customFormat="1" ht="20.100000000000001" customHeight="1" x14ac:dyDescent="0.2">
      <c r="T2316" s="189"/>
      <c r="U2316" s="189"/>
    </row>
    <row r="2317" spans="20:21" s="94" customFormat="1" ht="20.100000000000001" customHeight="1" x14ac:dyDescent="0.2">
      <c r="T2317" s="189"/>
      <c r="U2317" s="189"/>
    </row>
    <row r="2318" spans="20:21" s="94" customFormat="1" ht="20.100000000000001" customHeight="1" x14ac:dyDescent="0.2">
      <c r="T2318" s="189"/>
      <c r="U2318" s="189"/>
    </row>
    <row r="2319" spans="20:21" s="94" customFormat="1" ht="20.100000000000001" customHeight="1" x14ac:dyDescent="0.2">
      <c r="T2319" s="189"/>
      <c r="U2319" s="189"/>
    </row>
    <row r="2320" spans="20:21" s="94" customFormat="1" ht="20.100000000000001" customHeight="1" x14ac:dyDescent="0.2">
      <c r="T2320" s="189"/>
      <c r="U2320" s="189"/>
    </row>
    <row r="2321" spans="20:21" s="94" customFormat="1" ht="20.100000000000001" customHeight="1" x14ac:dyDescent="0.2">
      <c r="T2321" s="189"/>
      <c r="U2321" s="189"/>
    </row>
    <row r="2322" spans="20:21" s="94" customFormat="1" ht="20.100000000000001" customHeight="1" x14ac:dyDescent="0.2">
      <c r="T2322" s="189"/>
      <c r="U2322" s="189"/>
    </row>
    <row r="2323" spans="20:21" s="94" customFormat="1" ht="20.100000000000001" customHeight="1" x14ac:dyDescent="0.2">
      <c r="T2323" s="189"/>
      <c r="U2323" s="189"/>
    </row>
    <row r="2324" spans="20:21" s="94" customFormat="1" ht="20.100000000000001" customHeight="1" x14ac:dyDescent="0.2">
      <c r="T2324" s="189"/>
      <c r="U2324" s="189"/>
    </row>
    <row r="2325" spans="20:21" s="94" customFormat="1" ht="20.100000000000001" customHeight="1" x14ac:dyDescent="0.2">
      <c r="T2325" s="189"/>
      <c r="U2325" s="189"/>
    </row>
    <row r="2326" spans="20:21" s="94" customFormat="1" ht="20.100000000000001" customHeight="1" x14ac:dyDescent="0.2">
      <c r="T2326" s="189"/>
      <c r="U2326" s="189"/>
    </row>
    <row r="2327" spans="20:21" s="94" customFormat="1" ht="20.100000000000001" customHeight="1" x14ac:dyDescent="0.2">
      <c r="T2327" s="189"/>
      <c r="U2327" s="189"/>
    </row>
    <row r="2328" spans="20:21" s="94" customFormat="1" ht="20.100000000000001" customHeight="1" x14ac:dyDescent="0.2">
      <c r="T2328" s="189"/>
      <c r="U2328" s="189"/>
    </row>
    <row r="2329" spans="20:21" s="94" customFormat="1" ht="20.100000000000001" customHeight="1" x14ac:dyDescent="0.2">
      <c r="T2329" s="189"/>
      <c r="U2329" s="189"/>
    </row>
    <row r="2330" spans="20:21" s="94" customFormat="1" ht="20.100000000000001" customHeight="1" x14ac:dyDescent="0.2">
      <c r="T2330" s="189"/>
      <c r="U2330" s="189"/>
    </row>
    <row r="2331" spans="20:21" s="94" customFormat="1" ht="20.100000000000001" customHeight="1" x14ac:dyDescent="0.2">
      <c r="T2331" s="189"/>
      <c r="U2331" s="189"/>
    </row>
    <row r="2332" spans="20:21" s="94" customFormat="1" ht="20.100000000000001" customHeight="1" x14ac:dyDescent="0.2">
      <c r="T2332" s="189"/>
      <c r="U2332" s="189"/>
    </row>
    <row r="2333" spans="20:21" s="94" customFormat="1" ht="20.100000000000001" customHeight="1" x14ac:dyDescent="0.2">
      <c r="T2333" s="189"/>
      <c r="U2333" s="189"/>
    </row>
    <row r="2334" spans="20:21" s="94" customFormat="1" ht="20.100000000000001" customHeight="1" x14ac:dyDescent="0.2">
      <c r="T2334" s="189"/>
      <c r="U2334" s="189"/>
    </row>
    <row r="2335" spans="20:21" s="94" customFormat="1" ht="20.100000000000001" customHeight="1" x14ac:dyDescent="0.2">
      <c r="T2335" s="189"/>
      <c r="U2335" s="189"/>
    </row>
    <row r="2336" spans="20:21" s="94" customFormat="1" ht="20.100000000000001" customHeight="1" x14ac:dyDescent="0.2">
      <c r="T2336" s="189"/>
      <c r="U2336" s="189"/>
    </row>
    <row r="2337" spans="20:21" s="94" customFormat="1" ht="20.100000000000001" customHeight="1" x14ac:dyDescent="0.2">
      <c r="T2337" s="189"/>
      <c r="U2337" s="189"/>
    </row>
    <row r="2338" spans="20:21" s="94" customFormat="1" ht="20.100000000000001" customHeight="1" x14ac:dyDescent="0.2">
      <c r="T2338" s="189"/>
      <c r="U2338" s="189"/>
    </row>
    <row r="2339" spans="20:21" s="94" customFormat="1" ht="20.100000000000001" customHeight="1" x14ac:dyDescent="0.2">
      <c r="T2339" s="189"/>
      <c r="U2339" s="189"/>
    </row>
    <row r="2340" spans="20:21" s="94" customFormat="1" ht="20.100000000000001" customHeight="1" x14ac:dyDescent="0.2">
      <c r="T2340" s="189"/>
      <c r="U2340" s="189"/>
    </row>
    <row r="2341" spans="20:21" s="94" customFormat="1" ht="20.100000000000001" customHeight="1" x14ac:dyDescent="0.2">
      <c r="T2341" s="189"/>
      <c r="U2341" s="189"/>
    </row>
    <row r="2342" spans="20:21" s="94" customFormat="1" ht="20.100000000000001" customHeight="1" x14ac:dyDescent="0.2">
      <c r="T2342" s="189"/>
      <c r="U2342" s="189"/>
    </row>
    <row r="2343" spans="20:21" s="94" customFormat="1" ht="20.100000000000001" customHeight="1" x14ac:dyDescent="0.2">
      <c r="T2343" s="189"/>
      <c r="U2343" s="189"/>
    </row>
    <row r="2344" spans="20:21" s="94" customFormat="1" ht="20.100000000000001" customHeight="1" x14ac:dyDescent="0.2">
      <c r="T2344" s="189"/>
      <c r="U2344" s="189"/>
    </row>
    <row r="2345" spans="20:21" s="94" customFormat="1" ht="20.100000000000001" customHeight="1" x14ac:dyDescent="0.2">
      <c r="T2345" s="189"/>
      <c r="U2345" s="189"/>
    </row>
    <row r="2346" spans="20:21" s="94" customFormat="1" ht="20.100000000000001" customHeight="1" x14ac:dyDescent="0.2">
      <c r="T2346" s="189"/>
      <c r="U2346" s="189"/>
    </row>
    <row r="2347" spans="20:21" s="94" customFormat="1" ht="20.100000000000001" customHeight="1" x14ac:dyDescent="0.2">
      <c r="T2347" s="189"/>
      <c r="U2347" s="189"/>
    </row>
    <row r="2348" spans="20:21" s="94" customFormat="1" ht="20.100000000000001" customHeight="1" x14ac:dyDescent="0.2">
      <c r="T2348" s="189"/>
      <c r="U2348" s="189"/>
    </row>
    <row r="2349" spans="20:21" s="94" customFormat="1" ht="20.100000000000001" customHeight="1" x14ac:dyDescent="0.2">
      <c r="T2349" s="189"/>
      <c r="U2349" s="189"/>
    </row>
    <row r="2350" spans="20:21" s="94" customFormat="1" ht="20.100000000000001" customHeight="1" x14ac:dyDescent="0.2">
      <c r="T2350" s="189"/>
      <c r="U2350" s="189"/>
    </row>
    <row r="2351" spans="20:21" s="94" customFormat="1" ht="20.100000000000001" customHeight="1" x14ac:dyDescent="0.2">
      <c r="T2351" s="189"/>
      <c r="U2351" s="189"/>
    </row>
    <row r="2352" spans="20:21" s="94" customFormat="1" ht="20.100000000000001" customHeight="1" x14ac:dyDescent="0.2">
      <c r="T2352" s="189"/>
      <c r="U2352" s="189"/>
    </row>
    <row r="2353" spans="20:21" s="94" customFormat="1" ht="20.100000000000001" customHeight="1" x14ac:dyDescent="0.2">
      <c r="T2353" s="189"/>
      <c r="U2353" s="189"/>
    </row>
    <row r="2354" spans="20:21" s="94" customFormat="1" ht="20.100000000000001" customHeight="1" x14ac:dyDescent="0.2">
      <c r="T2354" s="189"/>
      <c r="U2354" s="189"/>
    </row>
    <row r="2355" spans="20:21" s="94" customFormat="1" ht="20.100000000000001" customHeight="1" x14ac:dyDescent="0.2">
      <c r="T2355" s="189"/>
      <c r="U2355" s="189"/>
    </row>
    <row r="2356" spans="20:21" s="94" customFormat="1" ht="20.100000000000001" customHeight="1" x14ac:dyDescent="0.2">
      <c r="T2356" s="189"/>
      <c r="U2356" s="189"/>
    </row>
    <row r="2357" spans="20:21" s="94" customFormat="1" ht="20.100000000000001" customHeight="1" x14ac:dyDescent="0.2">
      <c r="T2357" s="189"/>
      <c r="U2357" s="189"/>
    </row>
    <row r="2358" spans="20:21" s="94" customFormat="1" ht="20.100000000000001" customHeight="1" x14ac:dyDescent="0.2">
      <c r="T2358" s="189"/>
      <c r="U2358" s="189"/>
    </row>
    <row r="2359" spans="20:21" s="94" customFormat="1" ht="20.100000000000001" customHeight="1" x14ac:dyDescent="0.2">
      <c r="T2359" s="189"/>
      <c r="U2359" s="189"/>
    </row>
    <row r="2360" spans="20:21" s="94" customFormat="1" ht="20.100000000000001" customHeight="1" x14ac:dyDescent="0.2">
      <c r="T2360" s="189"/>
      <c r="U2360" s="189"/>
    </row>
    <row r="2361" spans="20:21" s="94" customFormat="1" ht="20.100000000000001" customHeight="1" x14ac:dyDescent="0.2">
      <c r="T2361" s="189"/>
      <c r="U2361" s="189"/>
    </row>
    <row r="2362" spans="20:21" s="94" customFormat="1" ht="20.100000000000001" customHeight="1" x14ac:dyDescent="0.2">
      <c r="T2362" s="189"/>
      <c r="U2362" s="189"/>
    </row>
    <row r="2363" spans="20:21" s="94" customFormat="1" ht="20.100000000000001" customHeight="1" x14ac:dyDescent="0.2">
      <c r="T2363" s="189"/>
      <c r="U2363" s="189"/>
    </row>
    <row r="2364" spans="20:21" s="94" customFormat="1" ht="20.100000000000001" customHeight="1" x14ac:dyDescent="0.2">
      <c r="T2364" s="189"/>
      <c r="U2364" s="189"/>
    </row>
    <row r="2365" spans="20:21" s="94" customFormat="1" ht="20.100000000000001" customHeight="1" x14ac:dyDescent="0.2">
      <c r="T2365" s="189"/>
      <c r="U2365" s="189"/>
    </row>
    <row r="2366" spans="20:21" s="94" customFormat="1" ht="20.100000000000001" customHeight="1" x14ac:dyDescent="0.2">
      <c r="T2366" s="189"/>
      <c r="U2366" s="189"/>
    </row>
    <row r="2367" spans="20:21" s="94" customFormat="1" ht="20.100000000000001" customHeight="1" x14ac:dyDescent="0.2">
      <c r="T2367" s="189"/>
      <c r="U2367" s="189"/>
    </row>
    <row r="2368" spans="20:21" s="94" customFormat="1" ht="20.100000000000001" customHeight="1" x14ac:dyDescent="0.2">
      <c r="T2368" s="189"/>
      <c r="U2368" s="189"/>
    </row>
    <row r="2369" spans="20:21" s="94" customFormat="1" ht="20.100000000000001" customHeight="1" x14ac:dyDescent="0.2">
      <c r="T2369" s="189"/>
      <c r="U2369" s="189"/>
    </row>
    <row r="2370" spans="20:21" s="94" customFormat="1" ht="20.100000000000001" customHeight="1" x14ac:dyDescent="0.2">
      <c r="T2370" s="189"/>
      <c r="U2370" s="189"/>
    </row>
    <row r="2371" spans="20:21" s="94" customFormat="1" ht="20.100000000000001" customHeight="1" x14ac:dyDescent="0.2">
      <c r="T2371" s="189"/>
      <c r="U2371" s="189"/>
    </row>
    <row r="2372" spans="20:21" s="94" customFormat="1" ht="20.100000000000001" customHeight="1" x14ac:dyDescent="0.2">
      <c r="T2372" s="189"/>
      <c r="U2372" s="189"/>
    </row>
    <row r="2373" spans="20:21" s="94" customFormat="1" ht="20.100000000000001" customHeight="1" x14ac:dyDescent="0.2">
      <c r="T2373" s="189"/>
      <c r="U2373" s="189"/>
    </row>
    <row r="2374" spans="20:21" s="94" customFormat="1" ht="20.100000000000001" customHeight="1" x14ac:dyDescent="0.2">
      <c r="T2374" s="189"/>
      <c r="U2374" s="189"/>
    </row>
    <row r="2375" spans="20:21" s="94" customFormat="1" ht="20.100000000000001" customHeight="1" x14ac:dyDescent="0.2">
      <c r="T2375" s="189"/>
      <c r="U2375" s="189"/>
    </row>
    <row r="2376" spans="20:21" s="94" customFormat="1" ht="20.100000000000001" customHeight="1" x14ac:dyDescent="0.2">
      <c r="T2376" s="189"/>
      <c r="U2376" s="189"/>
    </row>
    <row r="2377" spans="20:21" s="94" customFormat="1" ht="20.100000000000001" customHeight="1" x14ac:dyDescent="0.2">
      <c r="T2377" s="189"/>
      <c r="U2377" s="189"/>
    </row>
    <row r="2378" spans="20:21" s="94" customFormat="1" ht="20.100000000000001" customHeight="1" x14ac:dyDescent="0.2">
      <c r="T2378" s="189"/>
      <c r="U2378" s="189"/>
    </row>
    <row r="2379" spans="20:21" s="94" customFormat="1" ht="20.100000000000001" customHeight="1" x14ac:dyDescent="0.2">
      <c r="T2379" s="189"/>
      <c r="U2379" s="189"/>
    </row>
    <row r="2380" spans="20:21" s="94" customFormat="1" ht="20.100000000000001" customHeight="1" x14ac:dyDescent="0.2">
      <c r="T2380" s="189"/>
      <c r="U2380" s="189"/>
    </row>
    <row r="2381" spans="20:21" s="94" customFormat="1" ht="20.100000000000001" customHeight="1" x14ac:dyDescent="0.2">
      <c r="T2381" s="189"/>
      <c r="U2381" s="189"/>
    </row>
    <row r="2382" spans="20:21" s="94" customFormat="1" ht="20.100000000000001" customHeight="1" x14ac:dyDescent="0.2">
      <c r="T2382" s="189"/>
      <c r="U2382" s="189"/>
    </row>
    <row r="2383" spans="20:21" s="94" customFormat="1" ht="20.100000000000001" customHeight="1" x14ac:dyDescent="0.2">
      <c r="T2383" s="189"/>
      <c r="U2383" s="189"/>
    </row>
    <row r="2384" spans="20:21" s="94" customFormat="1" ht="20.100000000000001" customHeight="1" x14ac:dyDescent="0.2">
      <c r="T2384" s="189"/>
      <c r="U2384" s="189"/>
    </row>
    <row r="2385" spans="20:21" s="94" customFormat="1" ht="20.100000000000001" customHeight="1" x14ac:dyDescent="0.2">
      <c r="T2385" s="189"/>
      <c r="U2385" s="189"/>
    </row>
    <row r="2386" spans="20:21" s="94" customFormat="1" ht="20.100000000000001" customHeight="1" x14ac:dyDescent="0.2">
      <c r="T2386" s="189"/>
      <c r="U2386" s="189"/>
    </row>
    <row r="2387" spans="20:21" s="94" customFormat="1" ht="20.100000000000001" customHeight="1" x14ac:dyDescent="0.2">
      <c r="T2387" s="189"/>
      <c r="U2387" s="189"/>
    </row>
    <row r="2388" spans="20:21" s="94" customFormat="1" ht="20.100000000000001" customHeight="1" x14ac:dyDescent="0.2">
      <c r="T2388" s="189"/>
      <c r="U2388" s="189"/>
    </row>
    <row r="2389" spans="20:21" s="94" customFormat="1" ht="20.100000000000001" customHeight="1" x14ac:dyDescent="0.2">
      <c r="T2389" s="189"/>
      <c r="U2389" s="189"/>
    </row>
    <row r="2390" spans="20:21" s="94" customFormat="1" ht="20.100000000000001" customHeight="1" x14ac:dyDescent="0.2">
      <c r="T2390" s="189"/>
      <c r="U2390" s="189"/>
    </row>
    <row r="2391" spans="20:21" s="94" customFormat="1" ht="20.100000000000001" customHeight="1" x14ac:dyDescent="0.2">
      <c r="T2391" s="189"/>
      <c r="U2391" s="189"/>
    </row>
    <row r="2392" spans="20:21" s="94" customFormat="1" ht="20.100000000000001" customHeight="1" x14ac:dyDescent="0.2">
      <c r="T2392" s="189"/>
      <c r="U2392" s="189"/>
    </row>
    <row r="2393" spans="20:21" s="94" customFormat="1" ht="20.100000000000001" customHeight="1" x14ac:dyDescent="0.2">
      <c r="T2393" s="189"/>
      <c r="U2393" s="189"/>
    </row>
    <row r="2394" spans="20:21" s="94" customFormat="1" ht="20.100000000000001" customHeight="1" x14ac:dyDescent="0.2">
      <c r="T2394" s="189"/>
      <c r="U2394" s="189"/>
    </row>
    <row r="2395" spans="20:21" s="94" customFormat="1" ht="20.100000000000001" customHeight="1" x14ac:dyDescent="0.2">
      <c r="T2395" s="189"/>
      <c r="U2395" s="189"/>
    </row>
    <row r="2396" spans="20:21" s="94" customFormat="1" ht="20.100000000000001" customHeight="1" x14ac:dyDescent="0.2">
      <c r="T2396" s="189"/>
      <c r="U2396" s="189"/>
    </row>
    <row r="2397" spans="20:21" s="94" customFormat="1" ht="20.100000000000001" customHeight="1" x14ac:dyDescent="0.2">
      <c r="T2397" s="189"/>
      <c r="U2397" s="189"/>
    </row>
    <row r="2398" spans="20:21" s="94" customFormat="1" ht="20.100000000000001" customHeight="1" x14ac:dyDescent="0.2">
      <c r="T2398" s="189"/>
      <c r="U2398" s="189"/>
    </row>
    <row r="2399" spans="20:21" s="94" customFormat="1" ht="20.100000000000001" customHeight="1" x14ac:dyDescent="0.2">
      <c r="T2399" s="189"/>
      <c r="U2399" s="189"/>
    </row>
    <row r="2400" spans="20:21" s="94" customFormat="1" ht="20.100000000000001" customHeight="1" x14ac:dyDescent="0.2">
      <c r="T2400" s="189"/>
      <c r="U2400" s="189"/>
    </row>
    <row r="2401" spans="20:21" s="94" customFormat="1" ht="20.100000000000001" customHeight="1" x14ac:dyDescent="0.2">
      <c r="T2401" s="189"/>
      <c r="U2401" s="189"/>
    </row>
    <row r="2402" spans="20:21" s="94" customFormat="1" ht="20.100000000000001" customHeight="1" x14ac:dyDescent="0.2">
      <c r="T2402" s="189"/>
      <c r="U2402" s="189"/>
    </row>
    <row r="2403" spans="20:21" s="94" customFormat="1" ht="20.100000000000001" customHeight="1" x14ac:dyDescent="0.2">
      <c r="T2403" s="189"/>
      <c r="U2403" s="189"/>
    </row>
    <row r="2404" spans="20:21" s="94" customFormat="1" ht="20.100000000000001" customHeight="1" x14ac:dyDescent="0.2">
      <c r="T2404" s="189"/>
      <c r="U2404" s="189"/>
    </row>
    <row r="2405" spans="20:21" s="94" customFormat="1" ht="20.100000000000001" customHeight="1" x14ac:dyDescent="0.2">
      <c r="T2405" s="189"/>
      <c r="U2405" s="189"/>
    </row>
    <row r="2406" spans="20:21" s="94" customFormat="1" ht="20.100000000000001" customHeight="1" x14ac:dyDescent="0.2">
      <c r="T2406" s="189"/>
      <c r="U2406" s="189"/>
    </row>
    <row r="2407" spans="20:21" s="94" customFormat="1" ht="20.100000000000001" customHeight="1" x14ac:dyDescent="0.2">
      <c r="T2407" s="189"/>
      <c r="U2407" s="189"/>
    </row>
    <row r="2408" spans="20:21" s="94" customFormat="1" ht="20.100000000000001" customHeight="1" x14ac:dyDescent="0.2">
      <c r="T2408" s="189"/>
      <c r="U2408" s="189"/>
    </row>
    <row r="2409" spans="20:21" s="94" customFormat="1" ht="20.100000000000001" customHeight="1" x14ac:dyDescent="0.2">
      <c r="T2409" s="189"/>
      <c r="U2409" s="189"/>
    </row>
    <row r="2410" spans="20:21" s="94" customFormat="1" ht="20.100000000000001" customHeight="1" x14ac:dyDescent="0.2">
      <c r="T2410" s="189"/>
      <c r="U2410" s="189"/>
    </row>
    <row r="2411" spans="20:21" s="94" customFormat="1" ht="20.100000000000001" customHeight="1" x14ac:dyDescent="0.2">
      <c r="T2411" s="189"/>
      <c r="U2411" s="189"/>
    </row>
    <row r="2412" spans="20:21" s="94" customFormat="1" ht="20.100000000000001" customHeight="1" x14ac:dyDescent="0.2">
      <c r="T2412" s="189"/>
      <c r="U2412" s="189"/>
    </row>
    <row r="2413" spans="20:21" s="94" customFormat="1" ht="20.100000000000001" customHeight="1" x14ac:dyDescent="0.2">
      <c r="T2413" s="189"/>
      <c r="U2413" s="189"/>
    </row>
    <row r="2414" spans="20:21" s="94" customFormat="1" ht="20.100000000000001" customHeight="1" x14ac:dyDescent="0.2">
      <c r="T2414" s="189"/>
      <c r="U2414" s="189"/>
    </row>
    <row r="2415" spans="20:21" s="94" customFormat="1" ht="20.100000000000001" customHeight="1" x14ac:dyDescent="0.2">
      <c r="T2415" s="189"/>
      <c r="U2415" s="189"/>
    </row>
    <row r="2416" spans="20:21" s="94" customFormat="1" ht="20.100000000000001" customHeight="1" x14ac:dyDescent="0.2">
      <c r="T2416" s="189"/>
      <c r="U2416" s="189"/>
    </row>
    <row r="2417" spans="20:21" s="94" customFormat="1" ht="20.100000000000001" customHeight="1" x14ac:dyDescent="0.2">
      <c r="T2417" s="189"/>
      <c r="U2417" s="189"/>
    </row>
    <row r="2418" spans="20:21" s="94" customFormat="1" ht="20.100000000000001" customHeight="1" x14ac:dyDescent="0.2">
      <c r="T2418" s="189"/>
      <c r="U2418" s="189"/>
    </row>
    <row r="2419" spans="20:21" s="94" customFormat="1" ht="20.100000000000001" customHeight="1" x14ac:dyDescent="0.2">
      <c r="T2419" s="189"/>
      <c r="U2419" s="189"/>
    </row>
    <row r="2420" spans="20:21" s="94" customFormat="1" ht="20.100000000000001" customHeight="1" x14ac:dyDescent="0.2">
      <c r="T2420" s="189"/>
      <c r="U2420" s="189"/>
    </row>
    <row r="2421" spans="20:21" s="94" customFormat="1" ht="20.100000000000001" customHeight="1" x14ac:dyDescent="0.2">
      <c r="T2421" s="189"/>
      <c r="U2421" s="189"/>
    </row>
    <row r="2422" spans="20:21" s="94" customFormat="1" ht="20.100000000000001" customHeight="1" x14ac:dyDescent="0.2">
      <c r="T2422" s="189"/>
      <c r="U2422" s="189"/>
    </row>
    <row r="2423" spans="20:21" s="94" customFormat="1" ht="20.100000000000001" customHeight="1" x14ac:dyDescent="0.2">
      <c r="T2423" s="189"/>
      <c r="U2423" s="189"/>
    </row>
    <row r="2424" spans="20:21" s="94" customFormat="1" ht="20.100000000000001" customHeight="1" x14ac:dyDescent="0.2">
      <c r="T2424" s="189"/>
      <c r="U2424" s="189"/>
    </row>
    <row r="2425" spans="20:21" s="94" customFormat="1" ht="20.100000000000001" customHeight="1" x14ac:dyDescent="0.2">
      <c r="T2425" s="189"/>
      <c r="U2425" s="189"/>
    </row>
    <row r="2426" spans="20:21" s="94" customFormat="1" ht="20.100000000000001" customHeight="1" x14ac:dyDescent="0.2">
      <c r="T2426" s="189"/>
      <c r="U2426" s="189"/>
    </row>
    <row r="2427" spans="20:21" s="94" customFormat="1" ht="20.100000000000001" customHeight="1" x14ac:dyDescent="0.2">
      <c r="T2427" s="189"/>
      <c r="U2427" s="189"/>
    </row>
    <row r="2428" spans="20:21" s="94" customFormat="1" ht="20.100000000000001" customHeight="1" x14ac:dyDescent="0.2">
      <c r="T2428" s="189"/>
      <c r="U2428" s="189"/>
    </row>
    <row r="2429" spans="20:21" s="94" customFormat="1" ht="20.100000000000001" customHeight="1" x14ac:dyDescent="0.2">
      <c r="T2429" s="189"/>
      <c r="U2429" s="189"/>
    </row>
    <row r="2430" spans="20:21" s="94" customFormat="1" ht="20.100000000000001" customHeight="1" x14ac:dyDescent="0.2">
      <c r="T2430" s="189"/>
      <c r="U2430" s="189"/>
    </row>
    <row r="2431" spans="20:21" s="94" customFormat="1" ht="20.100000000000001" customHeight="1" x14ac:dyDescent="0.2">
      <c r="T2431" s="189"/>
      <c r="U2431" s="189"/>
    </row>
    <row r="2432" spans="20:21" s="94" customFormat="1" ht="20.100000000000001" customHeight="1" x14ac:dyDescent="0.2">
      <c r="T2432" s="189"/>
      <c r="U2432" s="189"/>
    </row>
    <row r="2433" spans="20:21" s="94" customFormat="1" ht="20.100000000000001" customHeight="1" x14ac:dyDescent="0.2">
      <c r="T2433" s="189"/>
      <c r="U2433" s="189"/>
    </row>
    <row r="2434" spans="20:21" s="94" customFormat="1" ht="20.100000000000001" customHeight="1" x14ac:dyDescent="0.2">
      <c r="T2434" s="189"/>
      <c r="U2434" s="189"/>
    </row>
    <row r="2435" spans="20:21" s="94" customFormat="1" ht="20.100000000000001" customHeight="1" x14ac:dyDescent="0.2">
      <c r="T2435" s="189"/>
      <c r="U2435" s="189"/>
    </row>
    <row r="2436" spans="20:21" s="94" customFormat="1" ht="20.100000000000001" customHeight="1" x14ac:dyDescent="0.2">
      <c r="T2436" s="189"/>
      <c r="U2436" s="189"/>
    </row>
    <row r="2437" spans="20:21" s="94" customFormat="1" ht="20.100000000000001" customHeight="1" x14ac:dyDescent="0.2">
      <c r="T2437" s="189"/>
      <c r="U2437" s="189"/>
    </row>
    <row r="2438" spans="20:21" s="94" customFormat="1" ht="20.100000000000001" customHeight="1" x14ac:dyDescent="0.2">
      <c r="T2438" s="189"/>
      <c r="U2438" s="189"/>
    </row>
    <row r="2439" spans="20:21" s="94" customFormat="1" ht="20.100000000000001" customHeight="1" x14ac:dyDescent="0.2">
      <c r="T2439" s="189"/>
      <c r="U2439" s="189"/>
    </row>
    <row r="2440" spans="20:21" s="94" customFormat="1" ht="20.100000000000001" customHeight="1" x14ac:dyDescent="0.2">
      <c r="T2440" s="189"/>
      <c r="U2440" s="189"/>
    </row>
    <row r="2441" spans="20:21" s="94" customFormat="1" ht="20.100000000000001" customHeight="1" x14ac:dyDescent="0.2">
      <c r="T2441" s="189"/>
      <c r="U2441" s="189"/>
    </row>
    <row r="2442" spans="20:21" s="94" customFormat="1" ht="20.100000000000001" customHeight="1" x14ac:dyDescent="0.2">
      <c r="T2442" s="189"/>
      <c r="U2442" s="189"/>
    </row>
    <row r="2443" spans="20:21" s="94" customFormat="1" ht="20.100000000000001" customHeight="1" x14ac:dyDescent="0.2">
      <c r="T2443" s="189"/>
      <c r="U2443" s="189"/>
    </row>
    <row r="2444" spans="20:21" s="94" customFormat="1" ht="20.100000000000001" customHeight="1" x14ac:dyDescent="0.2">
      <c r="T2444" s="189"/>
      <c r="U2444" s="189"/>
    </row>
    <row r="2445" spans="20:21" s="94" customFormat="1" ht="20.100000000000001" customHeight="1" x14ac:dyDescent="0.2">
      <c r="T2445" s="189"/>
      <c r="U2445" s="189"/>
    </row>
    <row r="2446" spans="20:21" s="94" customFormat="1" ht="20.100000000000001" customHeight="1" x14ac:dyDescent="0.2">
      <c r="T2446" s="189"/>
      <c r="U2446" s="189"/>
    </row>
    <row r="2447" spans="20:21" s="94" customFormat="1" ht="20.100000000000001" customHeight="1" x14ac:dyDescent="0.2">
      <c r="T2447" s="189"/>
      <c r="U2447" s="189"/>
    </row>
    <row r="2448" spans="20:21" s="94" customFormat="1" ht="20.100000000000001" customHeight="1" x14ac:dyDescent="0.2">
      <c r="T2448" s="189"/>
      <c r="U2448" s="189"/>
    </row>
    <row r="2449" spans="20:21" s="94" customFormat="1" ht="20.100000000000001" customHeight="1" x14ac:dyDescent="0.2">
      <c r="T2449" s="189"/>
      <c r="U2449" s="189"/>
    </row>
    <row r="2450" spans="20:21" s="94" customFormat="1" ht="20.100000000000001" customHeight="1" x14ac:dyDescent="0.2">
      <c r="T2450" s="189"/>
      <c r="U2450" s="189"/>
    </row>
    <row r="2451" spans="20:21" s="94" customFormat="1" ht="20.100000000000001" customHeight="1" x14ac:dyDescent="0.2">
      <c r="T2451" s="189"/>
      <c r="U2451" s="189"/>
    </row>
    <row r="2452" spans="20:21" s="94" customFormat="1" ht="20.100000000000001" customHeight="1" x14ac:dyDescent="0.2">
      <c r="T2452" s="189"/>
      <c r="U2452" s="189"/>
    </row>
    <row r="2453" spans="20:21" s="94" customFormat="1" ht="20.100000000000001" customHeight="1" x14ac:dyDescent="0.2">
      <c r="T2453" s="189"/>
      <c r="U2453" s="189"/>
    </row>
    <row r="2454" spans="20:21" s="94" customFormat="1" ht="20.100000000000001" customHeight="1" x14ac:dyDescent="0.2">
      <c r="T2454" s="189"/>
      <c r="U2454" s="189"/>
    </row>
    <row r="2455" spans="20:21" s="94" customFormat="1" ht="20.100000000000001" customHeight="1" x14ac:dyDescent="0.2">
      <c r="T2455" s="189"/>
      <c r="U2455" s="189"/>
    </row>
    <row r="2456" spans="20:21" s="94" customFormat="1" ht="20.100000000000001" customHeight="1" x14ac:dyDescent="0.2">
      <c r="T2456" s="189"/>
      <c r="U2456" s="189"/>
    </row>
    <row r="2457" spans="20:21" s="94" customFormat="1" ht="20.100000000000001" customHeight="1" x14ac:dyDescent="0.2">
      <c r="T2457" s="189"/>
      <c r="U2457" s="189"/>
    </row>
    <row r="2458" spans="20:21" s="94" customFormat="1" ht="20.100000000000001" customHeight="1" x14ac:dyDescent="0.2">
      <c r="T2458" s="189"/>
      <c r="U2458" s="189"/>
    </row>
    <row r="2459" spans="20:21" s="94" customFormat="1" ht="20.100000000000001" customHeight="1" x14ac:dyDescent="0.2">
      <c r="T2459" s="189"/>
      <c r="U2459" s="189"/>
    </row>
    <row r="2460" spans="20:21" s="94" customFormat="1" ht="20.100000000000001" customHeight="1" x14ac:dyDescent="0.2">
      <c r="T2460" s="189"/>
      <c r="U2460" s="189"/>
    </row>
    <row r="2461" spans="20:21" s="94" customFormat="1" ht="20.100000000000001" customHeight="1" x14ac:dyDescent="0.2">
      <c r="T2461" s="189"/>
      <c r="U2461" s="189"/>
    </row>
    <row r="2462" spans="20:21" s="94" customFormat="1" ht="20.100000000000001" customHeight="1" x14ac:dyDescent="0.2">
      <c r="T2462" s="189"/>
      <c r="U2462" s="189"/>
    </row>
    <row r="2463" spans="20:21" s="94" customFormat="1" ht="20.100000000000001" customHeight="1" x14ac:dyDescent="0.2">
      <c r="T2463" s="189"/>
      <c r="U2463" s="189"/>
    </row>
    <row r="2464" spans="20:21" s="94" customFormat="1" ht="20.100000000000001" customHeight="1" x14ac:dyDescent="0.2">
      <c r="T2464" s="189"/>
      <c r="U2464" s="189"/>
    </row>
    <row r="2465" spans="20:21" s="94" customFormat="1" ht="20.100000000000001" customHeight="1" x14ac:dyDescent="0.2">
      <c r="T2465" s="189"/>
      <c r="U2465" s="189"/>
    </row>
    <row r="2466" spans="20:21" s="94" customFormat="1" ht="20.100000000000001" customHeight="1" x14ac:dyDescent="0.2">
      <c r="T2466" s="189"/>
      <c r="U2466" s="189"/>
    </row>
    <row r="2467" spans="20:21" s="94" customFormat="1" ht="20.100000000000001" customHeight="1" x14ac:dyDescent="0.2">
      <c r="T2467" s="189"/>
      <c r="U2467" s="189"/>
    </row>
    <row r="2468" spans="20:21" s="94" customFormat="1" ht="20.100000000000001" customHeight="1" x14ac:dyDescent="0.2">
      <c r="T2468" s="189"/>
      <c r="U2468" s="189"/>
    </row>
    <row r="2469" spans="20:21" s="94" customFormat="1" ht="20.100000000000001" customHeight="1" x14ac:dyDescent="0.2">
      <c r="T2469" s="189"/>
      <c r="U2469" s="189"/>
    </row>
    <row r="2470" spans="20:21" s="94" customFormat="1" ht="20.100000000000001" customHeight="1" x14ac:dyDescent="0.2">
      <c r="T2470" s="189"/>
      <c r="U2470" s="189"/>
    </row>
    <row r="2471" spans="20:21" s="94" customFormat="1" ht="20.100000000000001" customHeight="1" x14ac:dyDescent="0.2">
      <c r="T2471" s="189"/>
      <c r="U2471" s="189"/>
    </row>
    <row r="2472" spans="20:21" s="94" customFormat="1" ht="20.100000000000001" customHeight="1" x14ac:dyDescent="0.2">
      <c r="T2472" s="189"/>
      <c r="U2472" s="189"/>
    </row>
    <row r="2473" spans="20:21" s="94" customFormat="1" ht="20.100000000000001" customHeight="1" x14ac:dyDescent="0.2">
      <c r="T2473" s="189"/>
      <c r="U2473" s="189"/>
    </row>
    <row r="2474" spans="20:21" s="94" customFormat="1" ht="20.100000000000001" customHeight="1" x14ac:dyDescent="0.2">
      <c r="T2474" s="189"/>
      <c r="U2474" s="189"/>
    </row>
    <row r="2475" spans="20:21" s="94" customFormat="1" ht="20.100000000000001" customHeight="1" x14ac:dyDescent="0.2">
      <c r="T2475" s="189"/>
      <c r="U2475" s="189"/>
    </row>
    <row r="2476" spans="20:21" s="94" customFormat="1" ht="20.100000000000001" customHeight="1" x14ac:dyDescent="0.2">
      <c r="T2476" s="189"/>
      <c r="U2476" s="189"/>
    </row>
    <row r="2477" spans="20:21" s="94" customFormat="1" ht="20.100000000000001" customHeight="1" x14ac:dyDescent="0.2">
      <c r="T2477" s="189"/>
      <c r="U2477" s="189"/>
    </row>
    <row r="2478" spans="20:21" s="94" customFormat="1" ht="20.100000000000001" customHeight="1" x14ac:dyDescent="0.2">
      <c r="T2478" s="189"/>
      <c r="U2478" s="189"/>
    </row>
    <row r="2479" spans="20:21" s="94" customFormat="1" ht="20.100000000000001" customHeight="1" x14ac:dyDescent="0.2">
      <c r="T2479" s="189"/>
      <c r="U2479" s="189"/>
    </row>
    <row r="2480" spans="20:21" s="94" customFormat="1" ht="20.100000000000001" customHeight="1" x14ac:dyDescent="0.2">
      <c r="T2480" s="189"/>
      <c r="U2480" s="189"/>
    </row>
    <row r="2481" spans="20:21" s="94" customFormat="1" ht="20.100000000000001" customHeight="1" x14ac:dyDescent="0.2">
      <c r="T2481" s="189"/>
      <c r="U2481" s="189"/>
    </row>
    <row r="2482" spans="20:21" s="94" customFormat="1" ht="20.100000000000001" customHeight="1" x14ac:dyDescent="0.2">
      <c r="T2482" s="189"/>
      <c r="U2482" s="189"/>
    </row>
    <row r="2483" spans="20:21" s="94" customFormat="1" ht="20.100000000000001" customHeight="1" x14ac:dyDescent="0.2">
      <c r="T2483" s="189"/>
      <c r="U2483" s="189"/>
    </row>
    <row r="2484" spans="20:21" s="94" customFormat="1" ht="20.100000000000001" customHeight="1" x14ac:dyDescent="0.2">
      <c r="T2484" s="189"/>
      <c r="U2484" s="189"/>
    </row>
    <row r="2485" spans="20:21" s="94" customFormat="1" ht="20.100000000000001" customHeight="1" x14ac:dyDescent="0.2">
      <c r="T2485" s="189"/>
      <c r="U2485" s="189"/>
    </row>
    <row r="2486" spans="20:21" s="94" customFormat="1" ht="20.100000000000001" customHeight="1" x14ac:dyDescent="0.2">
      <c r="T2486" s="189"/>
      <c r="U2486" s="189"/>
    </row>
    <row r="2487" spans="20:21" s="94" customFormat="1" ht="20.100000000000001" customHeight="1" x14ac:dyDescent="0.2">
      <c r="T2487" s="189"/>
      <c r="U2487" s="189"/>
    </row>
    <row r="2488" spans="20:21" s="94" customFormat="1" ht="20.100000000000001" customHeight="1" x14ac:dyDescent="0.2">
      <c r="T2488" s="189"/>
      <c r="U2488" s="189"/>
    </row>
    <row r="2489" spans="20:21" s="94" customFormat="1" ht="20.100000000000001" customHeight="1" x14ac:dyDescent="0.2">
      <c r="T2489" s="189"/>
      <c r="U2489" s="189"/>
    </row>
    <row r="2490" spans="20:21" s="94" customFormat="1" ht="20.100000000000001" customHeight="1" x14ac:dyDescent="0.2">
      <c r="T2490" s="189"/>
      <c r="U2490" s="189"/>
    </row>
    <row r="2491" spans="20:21" s="94" customFormat="1" ht="20.100000000000001" customHeight="1" x14ac:dyDescent="0.2">
      <c r="T2491" s="189"/>
      <c r="U2491" s="189"/>
    </row>
    <row r="2492" spans="20:21" s="94" customFormat="1" ht="20.100000000000001" customHeight="1" x14ac:dyDescent="0.2">
      <c r="T2492" s="189"/>
      <c r="U2492" s="189"/>
    </row>
    <row r="2493" spans="20:21" s="94" customFormat="1" ht="20.100000000000001" customHeight="1" x14ac:dyDescent="0.2">
      <c r="T2493" s="189"/>
      <c r="U2493" s="189"/>
    </row>
    <row r="2494" spans="20:21" s="94" customFormat="1" ht="20.100000000000001" customHeight="1" x14ac:dyDescent="0.2">
      <c r="T2494" s="189"/>
      <c r="U2494" s="189"/>
    </row>
    <row r="2495" spans="20:21" s="94" customFormat="1" ht="20.100000000000001" customHeight="1" x14ac:dyDescent="0.2">
      <c r="T2495" s="189"/>
      <c r="U2495" s="189"/>
    </row>
    <row r="2496" spans="20:21" s="94" customFormat="1" ht="20.100000000000001" customHeight="1" x14ac:dyDescent="0.2">
      <c r="T2496" s="189"/>
      <c r="U2496" s="189"/>
    </row>
    <row r="2497" spans="20:21" s="94" customFormat="1" ht="20.100000000000001" customHeight="1" x14ac:dyDescent="0.2">
      <c r="T2497" s="189"/>
      <c r="U2497" s="189"/>
    </row>
    <row r="2498" spans="20:21" s="94" customFormat="1" ht="20.100000000000001" customHeight="1" x14ac:dyDescent="0.2">
      <c r="T2498" s="189"/>
      <c r="U2498" s="189"/>
    </row>
    <row r="2499" spans="20:21" s="94" customFormat="1" ht="20.100000000000001" customHeight="1" x14ac:dyDescent="0.2">
      <c r="T2499" s="189"/>
      <c r="U2499" s="189"/>
    </row>
    <row r="2500" spans="20:21" s="94" customFormat="1" ht="20.100000000000001" customHeight="1" x14ac:dyDescent="0.2">
      <c r="T2500" s="189"/>
      <c r="U2500" s="189"/>
    </row>
    <row r="2501" spans="20:21" s="94" customFormat="1" ht="20.100000000000001" customHeight="1" x14ac:dyDescent="0.2">
      <c r="T2501" s="189"/>
      <c r="U2501" s="189"/>
    </row>
    <row r="2502" spans="20:21" s="94" customFormat="1" ht="20.100000000000001" customHeight="1" x14ac:dyDescent="0.2">
      <c r="T2502" s="189"/>
      <c r="U2502" s="189"/>
    </row>
    <row r="2503" spans="20:21" s="94" customFormat="1" ht="20.100000000000001" customHeight="1" x14ac:dyDescent="0.2">
      <c r="T2503" s="189"/>
      <c r="U2503" s="189"/>
    </row>
    <row r="2504" spans="20:21" s="94" customFormat="1" ht="20.100000000000001" customHeight="1" x14ac:dyDescent="0.2">
      <c r="T2504" s="189"/>
      <c r="U2504" s="189"/>
    </row>
    <row r="2505" spans="20:21" s="94" customFormat="1" ht="20.100000000000001" customHeight="1" x14ac:dyDescent="0.2">
      <c r="T2505" s="189"/>
      <c r="U2505" s="189"/>
    </row>
    <row r="2506" spans="20:21" s="94" customFormat="1" ht="20.100000000000001" customHeight="1" x14ac:dyDescent="0.2">
      <c r="T2506" s="189"/>
      <c r="U2506" s="189"/>
    </row>
    <row r="2507" spans="20:21" s="94" customFormat="1" ht="20.100000000000001" customHeight="1" x14ac:dyDescent="0.2">
      <c r="T2507" s="189"/>
      <c r="U2507" s="189"/>
    </row>
    <row r="2508" spans="20:21" s="94" customFormat="1" ht="20.100000000000001" customHeight="1" x14ac:dyDescent="0.2">
      <c r="T2508" s="189"/>
      <c r="U2508" s="189"/>
    </row>
    <row r="2509" spans="20:21" s="94" customFormat="1" ht="20.100000000000001" customHeight="1" x14ac:dyDescent="0.2">
      <c r="T2509" s="189"/>
      <c r="U2509" s="189"/>
    </row>
    <row r="2510" spans="20:21" s="94" customFormat="1" ht="20.100000000000001" customHeight="1" x14ac:dyDescent="0.2">
      <c r="T2510" s="189"/>
      <c r="U2510" s="189"/>
    </row>
    <row r="2511" spans="20:21" s="94" customFormat="1" ht="20.100000000000001" customHeight="1" x14ac:dyDescent="0.2">
      <c r="T2511" s="189"/>
      <c r="U2511" s="189"/>
    </row>
    <row r="2512" spans="20:21" s="94" customFormat="1" ht="20.100000000000001" customHeight="1" x14ac:dyDescent="0.2">
      <c r="T2512" s="189"/>
      <c r="U2512" s="189"/>
    </row>
    <row r="2513" spans="20:21" s="94" customFormat="1" ht="20.100000000000001" customHeight="1" x14ac:dyDescent="0.2">
      <c r="T2513" s="189"/>
      <c r="U2513" s="189"/>
    </row>
    <row r="2514" spans="20:21" s="94" customFormat="1" ht="20.100000000000001" customHeight="1" x14ac:dyDescent="0.2">
      <c r="T2514" s="189"/>
      <c r="U2514" s="189"/>
    </row>
    <row r="2515" spans="20:21" s="94" customFormat="1" ht="20.100000000000001" customHeight="1" x14ac:dyDescent="0.2">
      <c r="T2515" s="189"/>
      <c r="U2515" s="189"/>
    </row>
    <row r="2516" spans="20:21" s="94" customFormat="1" ht="20.100000000000001" customHeight="1" x14ac:dyDescent="0.2">
      <c r="T2516" s="189"/>
      <c r="U2516" s="189"/>
    </row>
    <row r="2517" spans="20:21" s="94" customFormat="1" ht="20.100000000000001" customHeight="1" x14ac:dyDescent="0.2">
      <c r="T2517" s="189"/>
      <c r="U2517" s="189"/>
    </row>
    <row r="2518" spans="20:21" s="94" customFormat="1" ht="20.100000000000001" customHeight="1" x14ac:dyDescent="0.2">
      <c r="T2518" s="189"/>
      <c r="U2518" s="189"/>
    </row>
    <row r="2519" spans="20:21" s="94" customFormat="1" ht="20.100000000000001" customHeight="1" x14ac:dyDescent="0.2">
      <c r="T2519" s="189"/>
      <c r="U2519" s="189"/>
    </row>
    <row r="2520" spans="20:21" s="94" customFormat="1" ht="20.100000000000001" customHeight="1" x14ac:dyDescent="0.2">
      <c r="T2520" s="189"/>
      <c r="U2520" s="189"/>
    </row>
    <row r="2521" spans="20:21" s="94" customFormat="1" ht="20.100000000000001" customHeight="1" x14ac:dyDescent="0.2">
      <c r="T2521" s="189"/>
      <c r="U2521" s="189"/>
    </row>
    <row r="2522" spans="20:21" s="94" customFormat="1" ht="20.100000000000001" customHeight="1" x14ac:dyDescent="0.2">
      <c r="T2522" s="189"/>
      <c r="U2522" s="189"/>
    </row>
    <row r="2523" spans="20:21" s="94" customFormat="1" ht="20.100000000000001" customHeight="1" x14ac:dyDescent="0.2">
      <c r="T2523" s="189"/>
      <c r="U2523" s="189"/>
    </row>
    <row r="2524" spans="20:21" s="94" customFormat="1" ht="20.100000000000001" customHeight="1" x14ac:dyDescent="0.2">
      <c r="T2524" s="189"/>
      <c r="U2524" s="189"/>
    </row>
    <row r="2525" spans="20:21" s="94" customFormat="1" ht="20.100000000000001" customHeight="1" x14ac:dyDescent="0.2">
      <c r="T2525" s="189"/>
      <c r="U2525" s="189"/>
    </row>
    <row r="2526" spans="20:21" s="94" customFormat="1" ht="20.100000000000001" customHeight="1" x14ac:dyDescent="0.2">
      <c r="T2526" s="189"/>
      <c r="U2526" s="189"/>
    </row>
    <row r="2527" spans="20:21" s="94" customFormat="1" ht="20.100000000000001" customHeight="1" x14ac:dyDescent="0.2">
      <c r="T2527" s="189"/>
      <c r="U2527" s="189"/>
    </row>
    <row r="2528" spans="20:21" s="94" customFormat="1" ht="20.100000000000001" customHeight="1" x14ac:dyDescent="0.2">
      <c r="T2528" s="189"/>
      <c r="U2528" s="189"/>
    </row>
    <row r="2529" spans="20:21" s="94" customFormat="1" ht="20.100000000000001" customHeight="1" x14ac:dyDescent="0.2">
      <c r="T2529" s="189"/>
      <c r="U2529" s="189"/>
    </row>
    <row r="2530" spans="20:21" s="94" customFormat="1" ht="20.100000000000001" customHeight="1" x14ac:dyDescent="0.2">
      <c r="T2530" s="189"/>
      <c r="U2530" s="189"/>
    </row>
    <row r="2531" spans="20:21" s="94" customFormat="1" ht="20.100000000000001" customHeight="1" x14ac:dyDescent="0.2">
      <c r="T2531" s="189"/>
      <c r="U2531" s="189"/>
    </row>
    <row r="2532" spans="20:21" s="94" customFormat="1" ht="20.100000000000001" customHeight="1" x14ac:dyDescent="0.2">
      <c r="T2532" s="189"/>
      <c r="U2532" s="189"/>
    </row>
    <row r="2533" spans="20:21" s="94" customFormat="1" ht="20.100000000000001" customHeight="1" x14ac:dyDescent="0.2">
      <c r="T2533" s="189"/>
      <c r="U2533" s="189"/>
    </row>
    <row r="2534" spans="20:21" s="94" customFormat="1" ht="20.100000000000001" customHeight="1" x14ac:dyDescent="0.2">
      <c r="T2534" s="189"/>
      <c r="U2534" s="189"/>
    </row>
    <row r="2535" spans="20:21" s="94" customFormat="1" ht="20.100000000000001" customHeight="1" x14ac:dyDescent="0.2">
      <c r="T2535" s="189"/>
      <c r="U2535" s="189"/>
    </row>
    <row r="2536" spans="20:21" s="94" customFormat="1" ht="20.100000000000001" customHeight="1" x14ac:dyDescent="0.2">
      <c r="T2536" s="189"/>
      <c r="U2536" s="189"/>
    </row>
    <row r="2537" spans="20:21" s="94" customFormat="1" ht="20.100000000000001" customHeight="1" x14ac:dyDescent="0.2">
      <c r="T2537" s="189"/>
      <c r="U2537" s="189"/>
    </row>
    <row r="2538" spans="20:21" s="94" customFormat="1" ht="20.100000000000001" customHeight="1" x14ac:dyDescent="0.2">
      <c r="T2538" s="189"/>
      <c r="U2538" s="189"/>
    </row>
    <row r="2539" spans="20:21" s="94" customFormat="1" ht="20.100000000000001" customHeight="1" x14ac:dyDescent="0.2">
      <c r="T2539" s="189"/>
      <c r="U2539" s="189"/>
    </row>
    <row r="2540" spans="20:21" s="94" customFormat="1" ht="20.100000000000001" customHeight="1" x14ac:dyDescent="0.2">
      <c r="T2540" s="189"/>
      <c r="U2540" s="189"/>
    </row>
    <row r="2541" spans="20:21" s="94" customFormat="1" ht="20.100000000000001" customHeight="1" x14ac:dyDescent="0.2">
      <c r="T2541" s="189"/>
      <c r="U2541" s="189"/>
    </row>
    <row r="2542" spans="20:21" s="94" customFormat="1" ht="20.100000000000001" customHeight="1" x14ac:dyDescent="0.2">
      <c r="T2542" s="189"/>
      <c r="U2542" s="189"/>
    </row>
    <row r="2543" spans="20:21" s="94" customFormat="1" ht="20.100000000000001" customHeight="1" x14ac:dyDescent="0.2">
      <c r="T2543" s="189"/>
      <c r="U2543" s="189"/>
    </row>
    <row r="2544" spans="20:21" s="94" customFormat="1" ht="20.100000000000001" customHeight="1" x14ac:dyDescent="0.2">
      <c r="T2544" s="189"/>
      <c r="U2544" s="189"/>
    </row>
    <row r="2545" spans="20:21" s="94" customFormat="1" ht="20.100000000000001" customHeight="1" x14ac:dyDescent="0.2">
      <c r="T2545" s="189"/>
      <c r="U2545" s="189"/>
    </row>
    <row r="2546" spans="20:21" s="94" customFormat="1" ht="20.100000000000001" customHeight="1" x14ac:dyDescent="0.2">
      <c r="T2546" s="189"/>
      <c r="U2546" s="189"/>
    </row>
    <row r="2547" spans="20:21" s="94" customFormat="1" ht="20.100000000000001" customHeight="1" x14ac:dyDescent="0.2">
      <c r="T2547" s="189"/>
      <c r="U2547" s="189"/>
    </row>
    <row r="2548" spans="20:21" s="94" customFormat="1" ht="20.100000000000001" customHeight="1" x14ac:dyDescent="0.2">
      <c r="T2548" s="189"/>
      <c r="U2548" s="189"/>
    </row>
    <row r="2549" spans="20:21" s="94" customFormat="1" ht="20.100000000000001" customHeight="1" x14ac:dyDescent="0.2">
      <c r="T2549" s="189"/>
      <c r="U2549" s="189"/>
    </row>
    <row r="2550" spans="20:21" s="94" customFormat="1" ht="20.100000000000001" customHeight="1" x14ac:dyDescent="0.2">
      <c r="T2550" s="189"/>
      <c r="U2550" s="189"/>
    </row>
    <row r="2551" spans="20:21" s="94" customFormat="1" ht="20.100000000000001" customHeight="1" x14ac:dyDescent="0.2">
      <c r="T2551" s="189"/>
      <c r="U2551" s="189"/>
    </row>
    <row r="2552" spans="20:21" s="94" customFormat="1" ht="20.100000000000001" customHeight="1" x14ac:dyDescent="0.2">
      <c r="T2552" s="189"/>
      <c r="U2552" s="189"/>
    </row>
    <row r="2553" spans="20:21" s="94" customFormat="1" ht="20.100000000000001" customHeight="1" x14ac:dyDescent="0.2">
      <c r="T2553" s="189"/>
      <c r="U2553" s="189"/>
    </row>
    <row r="2554" spans="20:21" s="94" customFormat="1" ht="20.100000000000001" customHeight="1" x14ac:dyDescent="0.2">
      <c r="T2554" s="189"/>
      <c r="U2554" s="189"/>
    </row>
    <row r="2555" spans="20:21" s="94" customFormat="1" ht="20.100000000000001" customHeight="1" x14ac:dyDescent="0.2">
      <c r="T2555" s="189"/>
      <c r="U2555" s="189"/>
    </row>
    <row r="2556" spans="20:21" s="94" customFormat="1" ht="20.100000000000001" customHeight="1" x14ac:dyDescent="0.2">
      <c r="T2556" s="189"/>
      <c r="U2556" s="189"/>
    </row>
    <row r="2557" spans="20:21" s="94" customFormat="1" ht="20.100000000000001" customHeight="1" x14ac:dyDescent="0.2">
      <c r="T2557" s="189"/>
      <c r="U2557" s="189"/>
    </row>
    <row r="2558" spans="20:21" s="94" customFormat="1" ht="20.100000000000001" customHeight="1" x14ac:dyDescent="0.2">
      <c r="T2558" s="189"/>
      <c r="U2558" s="189"/>
    </row>
    <row r="2559" spans="20:21" s="94" customFormat="1" ht="20.100000000000001" customHeight="1" x14ac:dyDescent="0.2">
      <c r="T2559" s="189"/>
      <c r="U2559" s="189"/>
    </row>
    <row r="2560" spans="20:21" s="94" customFormat="1" ht="20.100000000000001" customHeight="1" x14ac:dyDescent="0.2">
      <c r="T2560" s="189"/>
      <c r="U2560" s="189"/>
    </row>
    <row r="2561" spans="20:21" s="94" customFormat="1" ht="20.100000000000001" customHeight="1" x14ac:dyDescent="0.2">
      <c r="T2561" s="189"/>
      <c r="U2561" s="189"/>
    </row>
    <row r="2562" spans="20:21" s="94" customFormat="1" ht="20.100000000000001" customHeight="1" x14ac:dyDescent="0.2">
      <c r="T2562" s="189"/>
      <c r="U2562" s="189"/>
    </row>
    <row r="2563" spans="20:21" s="94" customFormat="1" ht="20.100000000000001" customHeight="1" x14ac:dyDescent="0.2">
      <c r="T2563" s="189"/>
      <c r="U2563" s="189"/>
    </row>
    <row r="2564" spans="20:21" s="94" customFormat="1" ht="20.100000000000001" customHeight="1" x14ac:dyDescent="0.2">
      <c r="T2564" s="189"/>
      <c r="U2564" s="189"/>
    </row>
    <row r="2565" spans="20:21" s="94" customFormat="1" ht="20.100000000000001" customHeight="1" x14ac:dyDescent="0.2">
      <c r="T2565" s="189"/>
      <c r="U2565" s="189"/>
    </row>
    <row r="2566" spans="20:21" s="94" customFormat="1" ht="20.100000000000001" customHeight="1" x14ac:dyDescent="0.2">
      <c r="T2566" s="189"/>
      <c r="U2566" s="189"/>
    </row>
    <row r="2567" spans="20:21" s="94" customFormat="1" ht="20.100000000000001" customHeight="1" x14ac:dyDescent="0.2">
      <c r="T2567" s="189"/>
      <c r="U2567" s="189"/>
    </row>
    <row r="2568" spans="20:21" s="94" customFormat="1" ht="20.100000000000001" customHeight="1" x14ac:dyDescent="0.2">
      <c r="T2568" s="189"/>
      <c r="U2568" s="189"/>
    </row>
    <row r="2569" spans="20:21" s="94" customFormat="1" ht="20.100000000000001" customHeight="1" x14ac:dyDescent="0.2">
      <c r="T2569" s="189"/>
      <c r="U2569" s="189"/>
    </row>
    <row r="2570" spans="20:21" s="94" customFormat="1" ht="20.100000000000001" customHeight="1" x14ac:dyDescent="0.2">
      <c r="T2570" s="189"/>
      <c r="U2570" s="189"/>
    </row>
    <row r="2571" spans="20:21" s="94" customFormat="1" ht="20.100000000000001" customHeight="1" x14ac:dyDescent="0.2">
      <c r="T2571" s="189"/>
      <c r="U2571" s="189"/>
    </row>
    <row r="2572" spans="20:21" s="94" customFormat="1" ht="20.100000000000001" customHeight="1" x14ac:dyDescent="0.2">
      <c r="T2572" s="189"/>
      <c r="U2572" s="189"/>
    </row>
    <row r="2573" spans="20:21" s="94" customFormat="1" ht="20.100000000000001" customHeight="1" x14ac:dyDescent="0.2">
      <c r="T2573" s="189"/>
      <c r="U2573" s="189"/>
    </row>
    <row r="2574" spans="20:21" s="94" customFormat="1" ht="20.100000000000001" customHeight="1" x14ac:dyDescent="0.2">
      <c r="T2574" s="189"/>
      <c r="U2574" s="189"/>
    </row>
    <row r="2575" spans="20:21" s="94" customFormat="1" ht="20.100000000000001" customHeight="1" x14ac:dyDescent="0.2">
      <c r="T2575" s="189"/>
      <c r="U2575" s="189"/>
    </row>
    <row r="2576" spans="20:21" s="94" customFormat="1" ht="20.100000000000001" customHeight="1" x14ac:dyDescent="0.2">
      <c r="T2576" s="189"/>
      <c r="U2576" s="189"/>
    </row>
    <row r="2577" spans="20:21" s="94" customFormat="1" ht="20.100000000000001" customHeight="1" x14ac:dyDescent="0.2">
      <c r="T2577" s="189"/>
      <c r="U2577" s="189"/>
    </row>
    <row r="2578" spans="20:21" s="94" customFormat="1" ht="20.100000000000001" customHeight="1" x14ac:dyDescent="0.2">
      <c r="T2578" s="189"/>
      <c r="U2578" s="189"/>
    </row>
    <row r="2579" spans="20:21" s="94" customFormat="1" ht="20.100000000000001" customHeight="1" x14ac:dyDescent="0.2">
      <c r="T2579" s="189"/>
      <c r="U2579" s="189"/>
    </row>
    <row r="2580" spans="20:21" s="94" customFormat="1" ht="20.100000000000001" customHeight="1" x14ac:dyDescent="0.2">
      <c r="T2580" s="189"/>
      <c r="U2580" s="189"/>
    </row>
    <row r="2581" spans="20:21" s="94" customFormat="1" ht="20.100000000000001" customHeight="1" x14ac:dyDescent="0.2">
      <c r="T2581" s="189"/>
      <c r="U2581" s="189"/>
    </row>
    <row r="2582" spans="20:21" s="94" customFormat="1" ht="20.100000000000001" customHeight="1" x14ac:dyDescent="0.2">
      <c r="T2582" s="189"/>
      <c r="U2582" s="189"/>
    </row>
    <row r="2583" spans="20:21" s="94" customFormat="1" ht="20.100000000000001" customHeight="1" x14ac:dyDescent="0.2">
      <c r="T2583" s="189"/>
      <c r="U2583" s="189"/>
    </row>
    <row r="2584" spans="20:21" s="94" customFormat="1" ht="20.100000000000001" customHeight="1" x14ac:dyDescent="0.2">
      <c r="T2584" s="189"/>
      <c r="U2584" s="189"/>
    </row>
    <row r="2585" spans="20:21" s="94" customFormat="1" ht="20.100000000000001" customHeight="1" x14ac:dyDescent="0.2">
      <c r="T2585" s="189"/>
      <c r="U2585" s="189"/>
    </row>
    <row r="2586" spans="20:21" s="94" customFormat="1" ht="20.100000000000001" customHeight="1" x14ac:dyDescent="0.2">
      <c r="T2586" s="189"/>
      <c r="U2586" s="189"/>
    </row>
    <row r="2587" spans="20:21" s="94" customFormat="1" ht="20.100000000000001" customHeight="1" x14ac:dyDescent="0.2">
      <c r="T2587" s="189"/>
      <c r="U2587" s="189"/>
    </row>
    <row r="2588" spans="20:21" s="94" customFormat="1" ht="20.100000000000001" customHeight="1" x14ac:dyDescent="0.2">
      <c r="T2588" s="189"/>
      <c r="U2588" s="189"/>
    </row>
    <row r="2589" spans="20:21" s="94" customFormat="1" ht="20.100000000000001" customHeight="1" x14ac:dyDescent="0.2">
      <c r="T2589" s="189"/>
      <c r="U2589" s="189"/>
    </row>
    <row r="2590" spans="20:21" s="94" customFormat="1" ht="20.100000000000001" customHeight="1" x14ac:dyDescent="0.2">
      <c r="T2590" s="189"/>
      <c r="U2590" s="189"/>
    </row>
    <row r="2591" spans="20:21" s="94" customFormat="1" ht="20.100000000000001" customHeight="1" x14ac:dyDescent="0.2">
      <c r="T2591" s="189"/>
      <c r="U2591" s="189"/>
    </row>
    <row r="2592" spans="20:21" s="94" customFormat="1" ht="20.100000000000001" customHeight="1" x14ac:dyDescent="0.2">
      <c r="T2592" s="189"/>
      <c r="U2592" s="189"/>
    </row>
    <row r="2593" spans="20:21" s="94" customFormat="1" ht="20.100000000000001" customHeight="1" x14ac:dyDescent="0.2">
      <c r="T2593" s="189"/>
      <c r="U2593" s="189"/>
    </row>
    <row r="2594" spans="20:21" s="94" customFormat="1" ht="20.100000000000001" customHeight="1" x14ac:dyDescent="0.2">
      <c r="T2594" s="189"/>
      <c r="U2594" s="189"/>
    </row>
    <row r="2595" spans="20:21" s="94" customFormat="1" ht="20.100000000000001" customHeight="1" x14ac:dyDescent="0.2">
      <c r="T2595" s="189"/>
      <c r="U2595" s="189"/>
    </row>
    <row r="2596" spans="20:21" s="94" customFormat="1" ht="20.100000000000001" customHeight="1" x14ac:dyDescent="0.2">
      <c r="T2596" s="189"/>
      <c r="U2596" s="189"/>
    </row>
    <row r="2597" spans="20:21" s="94" customFormat="1" ht="20.100000000000001" customHeight="1" x14ac:dyDescent="0.2">
      <c r="T2597" s="189"/>
      <c r="U2597" s="189"/>
    </row>
    <row r="2598" spans="20:21" s="94" customFormat="1" ht="20.100000000000001" customHeight="1" x14ac:dyDescent="0.2">
      <c r="T2598" s="189"/>
      <c r="U2598" s="189"/>
    </row>
    <row r="2599" spans="20:21" s="94" customFormat="1" ht="20.100000000000001" customHeight="1" x14ac:dyDescent="0.2">
      <c r="T2599" s="189"/>
      <c r="U2599" s="189"/>
    </row>
    <row r="2600" spans="20:21" s="94" customFormat="1" ht="20.100000000000001" customHeight="1" x14ac:dyDescent="0.2">
      <c r="T2600" s="189"/>
      <c r="U2600" s="189"/>
    </row>
    <row r="2601" spans="20:21" s="94" customFormat="1" ht="20.100000000000001" customHeight="1" x14ac:dyDescent="0.2">
      <c r="T2601" s="189"/>
      <c r="U2601" s="189"/>
    </row>
    <row r="2602" spans="20:21" s="94" customFormat="1" ht="20.100000000000001" customHeight="1" x14ac:dyDescent="0.2">
      <c r="T2602" s="189"/>
      <c r="U2602" s="189"/>
    </row>
    <row r="2603" spans="20:21" s="94" customFormat="1" ht="20.100000000000001" customHeight="1" x14ac:dyDescent="0.2">
      <c r="T2603" s="189"/>
      <c r="U2603" s="189"/>
    </row>
    <row r="2604" spans="20:21" s="94" customFormat="1" ht="20.100000000000001" customHeight="1" x14ac:dyDescent="0.2">
      <c r="T2604" s="189"/>
      <c r="U2604" s="189"/>
    </row>
    <row r="2605" spans="20:21" s="94" customFormat="1" ht="20.100000000000001" customHeight="1" x14ac:dyDescent="0.2">
      <c r="T2605" s="189"/>
      <c r="U2605" s="189"/>
    </row>
    <row r="2606" spans="20:21" s="94" customFormat="1" ht="20.100000000000001" customHeight="1" x14ac:dyDescent="0.2">
      <c r="T2606" s="189"/>
      <c r="U2606" s="189"/>
    </row>
    <row r="2607" spans="20:21" s="94" customFormat="1" ht="20.100000000000001" customHeight="1" x14ac:dyDescent="0.2">
      <c r="T2607" s="189"/>
      <c r="U2607" s="189"/>
    </row>
    <row r="2608" spans="20:21" s="94" customFormat="1" ht="20.100000000000001" customHeight="1" x14ac:dyDescent="0.2">
      <c r="T2608" s="189"/>
      <c r="U2608" s="189"/>
    </row>
    <row r="2609" spans="20:21" s="94" customFormat="1" ht="20.100000000000001" customHeight="1" x14ac:dyDescent="0.2">
      <c r="T2609" s="189"/>
      <c r="U2609" s="189"/>
    </row>
    <row r="2610" spans="20:21" s="94" customFormat="1" ht="20.100000000000001" customHeight="1" x14ac:dyDescent="0.2">
      <c r="T2610" s="189"/>
      <c r="U2610" s="189"/>
    </row>
    <row r="2611" spans="20:21" s="94" customFormat="1" ht="20.100000000000001" customHeight="1" x14ac:dyDescent="0.2">
      <c r="T2611" s="189"/>
      <c r="U2611" s="189"/>
    </row>
    <row r="2612" spans="20:21" s="94" customFormat="1" ht="20.100000000000001" customHeight="1" x14ac:dyDescent="0.2">
      <c r="T2612" s="189"/>
      <c r="U2612" s="189"/>
    </row>
    <row r="2613" spans="20:21" s="94" customFormat="1" ht="20.100000000000001" customHeight="1" x14ac:dyDescent="0.2">
      <c r="T2613" s="189"/>
      <c r="U2613" s="189"/>
    </row>
    <row r="2614" spans="20:21" s="94" customFormat="1" ht="20.100000000000001" customHeight="1" x14ac:dyDescent="0.2">
      <c r="T2614" s="189"/>
      <c r="U2614" s="189"/>
    </row>
    <row r="2615" spans="20:21" s="94" customFormat="1" ht="20.100000000000001" customHeight="1" x14ac:dyDescent="0.2">
      <c r="T2615" s="189"/>
      <c r="U2615" s="189"/>
    </row>
    <row r="2616" spans="20:21" s="94" customFormat="1" ht="20.100000000000001" customHeight="1" x14ac:dyDescent="0.2">
      <c r="T2616" s="189"/>
      <c r="U2616" s="189"/>
    </row>
    <row r="2617" spans="20:21" s="94" customFormat="1" ht="20.100000000000001" customHeight="1" x14ac:dyDescent="0.2">
      <c r="T2617" s="189"/>
      <c r="U2617" s="189"/>
    </row>
    <row r="2618" spans="20:21" s="94" customFormat="1" ht="20.100000000000001" customHeight="1" x14ac:dyDescent="0.2">
      <c r="T2618" s="189"/>
      <c r="U2618" s="189"/>
    </row>
    <row r="2619" spans="20:21" s="94" customFormat="1" ht="20.100000000000001" customHeight="1" x14ac:dyDescent="0.2">
      <c r="T2619" s="189"/>
      <c r="U2619" s="189"/>
    </row>
    <row r="2620" spans="20:21" s="94" customFormat="1" ht="20.100000000000001" customHeight="1" x14ac:dyDescent="0.2">
      <c r="T2620" s="189"/>
      <c r="U2620" s="189"/>
    </row>
    <row r="2621" spans="20:21" s="94" customFormat="1" ht="20.100000000000001" customHeight="1" x14ac:dyDescent="0.2">
      <c r="T2621" s="189"/>
      <c r="U2621" s="189"/>
    </row>
    <row r="2622" spans="20:21" s="94" customFormat="1" ht="20.100000000000001" customHeight="1" x14ac:dyDescent="0.2">
      <c r="T2622" s="189"/>
      <c r="U2622" s="189"/>
    </row>
    <row r="2623" spans="20:21" s="94" customFormat="1" ht="20.100000000000001" customHeight="1" x14ac:dyDescent="0.2">
      <c r="T2623" s="189"/>
      <c r="U2623" s="189"/>
    </row>
    <row r="2624" spans="20:21" s="94" customFormat="1" ht="20.100000000000001" customHeight="1" x14ac:dyDescent="0.2">
      <c r="T2624" s="189"/>
      <c r="U2624" s="189"/>
    </row>
    <row r="2625" spans="20:21" s="94" customFormat="1" ht="20.100000000000001" customHeight="1" x14ac:dyDescent="0.2">
      <c r="T2625" s="189"/>
      <c r="U2625" s="189"/>
    </row>
    <row r="2626" spans="20:21" s="94" customFormat="1" ht="20.100000000000001" customHeight="1" x14ac:dyDescent="0.2">
      <c r="T2626" s="189"/>
      <c r="U2626" s="189"/>
    </row>
    <row r="2627" spans="20:21" s="94" customFormat="1" ht="20.100000000000001" customHeight="1" x14ac:dyDescent="0.2">
      <c r="T2627" s="189"/>
      <c r="U2627" s="189"/>
    </row>
    <row r="2628" spans="20:21" s="94" customFormat="1" ht="20.100000000000001" customHeight="1" x14ac:dyDescent="0.2">
      <c r="T2628" s="189"/>
      <c r="U2628" s="189"/>
    </row>
    <row r="2629" spans="20:21" s="94" customFormat="1" ht="20.100000000000001" customHeight="1" x14ac:dyDescent="0.2">
      <c r="T2629" s="189"/>
      <c r="U2629" s="189"/>
    </row>
    <row r="2630" spans="20:21" s="94" customFormat="1" ht="20.100000000000001" customHeight="1" x14ac:dyDescent="0.2">
      <c r="T2630" s="189"/>
      <c r="U2630" s="189"/>
    </row>
    <row r="2631" spans="20:21" s="94" customFormat="1" ht="20.100000000000001" customHeight="1" x14ac:dyDescent="0.2">
      <c r="T2631" s="189"/>
      <c r="U2631" s="189"/>
    </row>
    <row r="2632" spans="20:21" s="94" customFormat="1" ht="20.100000000000001" customHeight="1" x14ac:dyDescent="0.2">
      <c r="T2632" s="189"/>
      <c r="U2632" s="189"/>
    </row>
    <row r="2633" spans="20:21" s="94" customFormat="1" ht="20.100000000000001" customHeight="1" x14ac:dyDescent="0.2">
      <c r="T2633" s="189"/>
      <c r="U2633" s="189"/>
    </row>
    <row r="2634" spans="20:21" s="94" customFormat="1" ht="20.100000000000001" customHeight="1" x14ac:dyDescent="0.2">
      <c r="T2634" s="189"/>
      <c r="U2634" s="189"/>
    </row>
    <row r="2635" spans="20:21" s="94" customFormat="1" ht="20.100000000000001" customHeight="1" x14ac:dyDescent="0.2">
      <c r="T2635" s="189"/>
      <c r="U2635" s="189"/>
    </row>
    <row r="2636" spans="20:21" s="94" customFormat="1" ht="20.100000000000001" customHeight="1" x14ac:dyDescent="0.2">
      <c r="T2636" s="189"/>
      <c r="U2636" s="189"/>
    </row>
    <row r="2637" spans="20:21" s="94" customFormat="1" ht="20.100000000000001" customHeight="1" x14ac:dyDescent="0.2">
      <c r="T2637" s="189"/>
      <c r="U2637" s="189"/>
    </row>
    <row r="2638" spans="20:21" s="94" customFormat="1" ht="20.100000000000001" customHeight="1" x14ac:dyDescent="0.2">
      <c r="T2638" s="189"/>
      <c r="U2638" s="189"/>
    </row>
    <row r="2639" spans="20:21" s="94" customFormat="1" ht="20.100000000000001" customHeight="1" x14ac:dyDescent="0.2">
      <c r="T2639" s="189"/>
      <c r="U2639" s="189"/>
    </row>
    <row r="2640" spans="20:21" s="94" customFormat="1" ht="20.100000000000001" customHeight="1" x14ac:dyDescent="0.2">
      <c r="T2640" s="189"/>
      <c r="U2640" s="189"/>
    </row>
    <row r="2641" spans="20:21" s="94" customFormat="1" ht="20.100000000000001" customHeight="1" x14ac:dyDescent="0.2">
      <c r="T2641" s="189"/>
      <c r="U2641" s="189"/>
    </row>
    <row r="2642" spans="20:21" s="94" customFormat="1" ht="20.100000000000001" customHeight="1" x14ac:dyDescent="0.2">
      <c r="T2642" s="189"/>
      <c r="U2642" s="189"/>
    </row>
    <row r="2643" spans="20:21" s="94" customFormat="1" ht="20.100000000000001" customHeight="1" x14ac:dyDescent="0.2">
      <c r="T2643" s="189"/>
      <c r="U2643" s="189"/>
    </row>
    <row r="2644" spans="20:21" s="94" customFormat="1" ht="20.100000000000001" customHeight="1" x14ac:dyDescent="0.2">
      <c r="T2644" s="189"/>
      <c r="U2644" s="189"/>
    </row>
    <row r="2645" spans="20:21" s="94" customFormat="1" ht="20.100000000000001" customHeight="1" x14ac:dyDescent="0.2">
      <c r="T2645" s="189"/>
      <c r="U2645" s="189"/>
    </row>
    <row r="2646" spans="20:21" s="94" customFormat="1" ht="20.100000000000001" customHeight="1" x14ac:dyDescent="0.2">
      <c r="T2646" s="189"/>
      <c r="U2646" s="189"/>
    </row>
    <row r="2647" spans="20:21" s="94" customFormat="1" ht="20.100000000000001" customHeight="1" x14ac:dyDescent="0.2">
      <c r="T2647" s="189"/>
      <c r="U2647" s="189"/>
    </row>
    <row r="2648" spans="20:21" s="94" customFormat="1" ht="20.100000000000001" customHeight="1" x14ac:dyDescent="0.2">
      <c r="T2648" s="189"/>
      <c r="U2648" s="189"/>
    </row>
    <row r="2649" spans="20:21" s="94" customFormat="1" ht="20.100000000000001" customHeight="1" x14ac:dyDescent="0.2">
      <c r="T2649" s="189"/>
      <c r="U2649" s="189"/>
    </row>
    <row r="2650" spans="20:21" s="94" customFormat="1" ht="20.100000000000001" customHeight="1" x14ac:dyDescent="0.2">
      <c r="T2650" s="189"/>
      <c r="U2650" s="189"/>
    </row>
    <row r="2651" spans="20:21" s="94" customFormat="1" ht="20.100000000000001" customHeight="1" x14ac:dyDescent="0.2">
      <c r="T2651" s="189"/>
      <c r="U2651" s="189"/>
    </row>
    <row r="2652" spans="20:21" s="94" customFormat="1" ht="20.100000000000001" customHeight="1" x14ac:dyDescent="0.2">
      <c r="T2652" s="189"/>
      <c r="U2652" s="189"/>
    </row>
    <row r="2653" spans="20:21" s="94" customFormat="1" ht="20.100000000000001" customHeight="1" x14ac:dyDescent="0.2">
      <c r="T2653" s="189"/>
      <c r="U2653" s="189"/>
    </row>
    <row r="2654" spans="20:21" s="94" customFormat="1" ht="20.100000000000001" customHeight="1" x14ac:dyDescent="0.2">
      <c r="T2654" s="189"/>
      <c r="U2654" s="189"/>
    </row>
    <row r="2655" spans="20:21" s="94" customFormat="1" ht="20.100000000000001" customHeight="1" x14ac:dyDescent="0.2">
      <c r="T2655" s="189"/>
      <c r="U2655" s="189"/>
    </row>
    <row r="2656" spans="20:21" s="94" customFormat="1" ht="20.100000000000001" customHeight="1" x14ac:dyDescent="0.2">
      <c r="T2656" s="189"/>
      <c r="U2656" s="189"/>
    </row>
    <row r="2657" spans="20:21" s="94" customFormat="1" ht="20.100000000000001" customHeight="1" x14ac:dyDescent="0.2">
      <c r="T2657" s="189"/>
      <c r="U2657" s="189"/>
    </row>
    <row r="2658" spans="20:21" s="94" customFormat="1" ht="20.100000000000001" customHeight="1" x14ac:dyDescent="0.2">
      <c r="T2658" s="189"/>
      <c r="U2658" s="189"/>
    </row>
    <row r="2659" spans="20:21" s="94" customFormat="1" ht="20.100000000000001" customHeight="1" x14ac:dyDescent="0.2">
      <c r="T2659" s="189"/>
      <c r="U2659" s="189"/>
    </row>
    <row r="2660" spans="20:21" s="94" customFormat="1" ht="20.100000000000001" customHeight="1" x14ac:dyDescent="0.2">
      <c r="T2660" s="189"/>
      <c r="U2660" s="189"/>
    </row>
    <row r="2661" spans="20:21" s="94" customFormat="1" ht="20.100000000000001" customHeight="1" x14ac:dyDescent="0.2">
      <c r="T2661" s="189"/>
      <c r="U2661" s="189"/>
    </row>
    <row r="2662" spans="20:21" s="94" customFormat="1" ht="20.100000000000001" customHeight="1" x14ac:dyDescent="0.2">
      <c r="T2662" s="189"/>
      <c r="U2662" s="189"/>
    </row>
    <row r="2663" spans="20:21" s="94" customFormat="1" ht="20.100000000000001" customHeight="1" x14ac:dyDescent="0.2">
      <c r="T2663" s="189"/>
      <c r="U2663" s="189"/>
    </row>
    <row r="2664" spans="20:21" s="94" customFormat="1" ht="20.100000000000001" customHeight="1" x14ac:dyDescent="0.2">
      <c r="T2664" s="189"/>
      <c r="U2664" s="189"/>
    </row>
    <row r="2665" spans="20:21" s="94" customFormat="1" ht="20.100000000000001" customHeight="1" x14ac:dyDescent="0.2">
      <c r="T2665" s="189"/>
      <c r="U2665" s="189"/>
    </row>
    <row r="2666" spans="20:21" s="94" customFormat="1" ht="20.100000000000001" customHeight="1" x14ac:dyDescent="0.2">
      <c r="T2666" s="189"/>
      <c r="U2666" s="189"/>
    </row>
    <row r="2667" spans="20:21" s="94" customFormat="1" ht="20.100000000000001" customHeight="1" x14ac:dyDescent="0.2">
      <c r="T2667" s="189"/>
      <c r="U2667" s="189"/>
    </row>
    <row r="2668" spans="20:21" s="94" customFormat="1" ht="20.100000000000001" customHeight="1" x14ac:dyDescent="0.2">
      <c r="T2668" s="189"/>
      <c r="U2668" s="189"/>
    </row>
    <row r="2669" spans="20:21" s="94" customFormat="1" ht="20.100000000000001" customHeight="1" x14ac:dyDescent="0.2">
      <c r="T2669" s="189"/>
      <c r="U2669" s="189"/>
    </row>
    <row r="2670" spans="20:21" s="94" customFormat="1" ht="20.100000000000001" customHeight="1" x14ac:dyDescent="0.2">
      <c r="T2670" s="189"/>
      <c r="U2670" s="189"/>
    </row>
    <row r="2671" spans="20:21" s="94" customFormat="1" ht="20.100000000000001" customHeight="1" x14ac:dyDescent="0.2">
      <c r="T2671" s="189"/>
      <c r="U2671" s="189"/>
    </row>
    <row r="2672" spans="20:21" s="94" customFormat="1" ht="20.100000000000001" customHeight="1" x14ac:dyDescent="0.2">
      <c r="T2672" s="189"/>
      <c r="U2672" s="189"/>
    </row>
    <row r="2673" spans="20:21" s="94" customFormat="1" ht="20.100000000000001" customHeight="1" x14ac:dyDescent="0.2">
      <c r="T2673" s="189"/>
      <c r="U2673" s="189"/>
    </row>
    <row r="2674" spans="20:21" s="94" customFormat="1" ht="20.100000000000001" customHeight="1" x14ac:dyDescent="0.2">
      <c r="T2674" s="189"/>
      <c r="U2674" s="189"/>
    </row>
    <row r="2675" spans="20:21" s="94" customFormat="1" ht="20.100000000000001" customHeight="1" x14ac:dyDescent="0.2">
      <c r="T2675" s="189"/>
      <c r="U2675" s="189"/>
    </row>
    <row r="2676" spans="20:21" s="94" customFormat="1" ht="20.100000000000001" customHeight="1" x14ac:dyDescent="0.2">
      <c r="T2676" s="189"/>
      <c r="U2676" s="189"/>
    </row>
    <row r="2677" spans="20:21" s="94" customFormat="1" ht="20.100000000000001" customHeight="1" x14ac:dyDescent="0.2">
      <c r="T2677" s="189"/>
      <c r="U2677" s="189"/>
    </row>
    <row r="2678" spans="20:21" s="94" customFormat="1" ht="20.100000000000001" customHeight="1" x14ac:dyDescent="0.2">
      <c r="T2678" s="189"/>
      <c r="U2678" s="189"/>
    </row>
    <row r="2679" spans="20:21" s="94" customFormat="1" ht="20.100000000000001" customHeight="1" x14ac:dyDescent="0.2">
      <c r="T2679" s="189"/>
      <c r="U2679" s="189"/>
    </row>
    <row r="2680" spans="20:21" s="94" customFormat="1" ht="20.100000000000001" customHeight="1" x14ac:dyDescent="0.2">
      <c r="T2680" s="189"/>
      <c r="U2680" s="189"/>
    </row>
    <row r="2681" spans="20:21" s="94" customFormat="1" ht="20.100000000000001" customHeight="1" x14ac:dyDescent="0.2">
      <c r="T2681" s="189"/>
      <c r="U2681" s="189"/>
    </row>
    <row r="2682" spans="20:21" s="94" customFormat="1" ht="20.100000000000001" customHeight="1" x14ac:dyDescent="0.2">
      <c r="T2682" s="189"/>
      <c r="U2682" s="189"/>
    </row>
    <row r="2683" spans="20:21" s="94" customFormat="1" ht="20.100000000000001" customHeight="1" x14ac:dyDescent="0.2">
      <c r="T2683" s="189"/>
      <c r="U2683" s="189"/>
    </row>
    <row r="2684" spans="20:21" s="94" customFormat="1" ht="20.100000000000001" customHeight="1" x14ac:dyDescent="0.2">
      <c r="T2684" s="189"/>
      <c r="U2684" s="189"/>
    </row>
    <row r="2685" spans="20:21" s="94" customFormat="1" ht="20.100000000000001" customHeight="1" x14ac:dyDescent="0.2">
      <c r="T2685" s="189"/>
      <c r="U2685" s="189"/>
    </row>
    <row r="2686" spans="20:21" s="94" customFormat="1" ht="20.100000000000001" customHeight="1" x14ac:dyDescent="0.2">
      <c r="T2686" s="189"/>
      <c r="U2686" s="189"/>
    </row>
    <row r="2687" spans="20:21" s="94" customFormat="1" ht="20.100000000000001" customHeight="1" x14ac:dyDescent="0.2">
      <c r="T2687" s="189"/>
      <c r="U2687" s="189"/>
    </row>
    <row r="2688" spans="20:21" s="94" customFormat="1" ht="20.100000000000001" customHeight="1" x14ac:dyDescent="0.2">
      <c r="T2688" s="189"/>
      <c r="U2688" s="189"/>
    </row>
    <row r="2689" spans="20:21" s="94" customFormat="1" ht="20.100000000000001" customHeight="1" x14ac:dyDescent="0.2">
      <c r="T2689" s="189"/>
      <c r="U2689" s="189"/>
    </row>
    <row r="2690" spans="20:21" s="94" customFormat="1" ht="20.100000000000001" customHeight="1" x14ac:dyDescent="0.2">
      <c r="T2690" s="189"/>
      <c r="U2690" s="189"/>
    </row>
    <row r="2691" spans="20:21" s="94" customFormat="1" ht="20.100000000000001" customHeight="1" x14ac:dyDescent="0.2">
      <c r="T2691" s="189"/>
      <c r="U2691" s="189"/>
    </row>
    <row r="2692" spans="20:21" s="94" customFormat="1" ht="20.100000000000001" customHeight="1" x14ac:dyDescent="0.2">
      <c r="T2692" s="189"/>
      <c r="U2692" s="189"/>
    </row>
    <row r="2693" spans="20:21" s="94" customFormat="1" ht="20.100000000000001" customHeight="1" x14ac:dyDescent="0.2">
      <c r="T2693" s="189"/>
      <c r="U2693" s="189"/>
    </row>
    <row r="2694" spans="20:21" s="94" customFormat="1" ht="20.100000000000001" customHeight="1" x14ac:dyDescent="0.2">
      <c r="T2694" s="189"/>
      <c r="U2694" s="189"/>
    </row>
    <row r="2695" spans="20:21" s="94" customFormat="1" ht="20.100000000000001" customHeight="1" x14ac:dyDescent="0.2">
      <c r="T2695" s="189"/>
      <c r="U2695" s="189"/>
    </row>
    <row r="2696" spans="20:21" s="94" customFormat="1" ht="20.100000000000001" customHeight="1" x14ac:dyDescent="0.2">
      <c r="T2696" s="189"/>
      <c r="U2696" s="189"/>
    </row>
    <row r="2697" spans="20:21" s="94" customFormat="1" ht="20.100000000000001" customHeight="1" x14ac:dyDescent="0.2">
      <c r="T2697" s="189"/>
      <c r="U2697" s="189"/>
    </row>
    <row r="2698" spans="20:21" s="94" customFormat="1" ht="20.100000000000001" customHeight="1" x14ac:dyDescent="0.2">
      <c r="T2698" s="189"/>
      <c r="U2698" s="189"/>
    </row>
    <row r="2699" spans="20:21" s="94" customFormat="1" ht="20.100000000000001" customHeight="1" x14ac:dyDescent="0.2">
      <c r="T2699" s="189"/>
      <c r="U2699" s="189"/>
    </row>
    <row r="2700" spans="20:21" s="94" customFormat="1" ht="20.100000000000001" customHeight="1" x14ac:dyDescent="0.2">
      <c r="T2700" s="189"/>
      <c r="U2700" s="189"/>
    </row>
    <row r="2701" spans="20:21" s="94" customFormat="1" ht="20.100000000000001" customHeight="1" x14ac:dyDescent="0.2">
      <c r="T2701" s="189"/>
      <c r="U2701" s="189"/>
    </row>
    <row r="2702" spans="20:21" s="94" customFormat="1" ht="20.100000000000001" customHeight="1" x14ac:dyDescent="0.2">
      <c r="T2702" s="189"/>
      <c r="U2702" s="189"/>
    </row>
    <row r="2703" spans="20:21" s="94" customFormat="1" ht="20.100000000000001" customHeight="1" x14ac:dyDescent="0.2">
      <c r="T2703" s="189"/>
      <c r="U2703" s="189"/>
    </row>
    <row r="2704" spans="20:21" s="94" customFormat="1" ht="20.100000000000001" customHeight="1" x14ac:dyDescent="0.2">
      <c r="T2704" s="189"/>
      <c r="U2704" s="189"/>
    </row>
    <row r="2705" spans="20:21" s="94" customFormat="1" ht="20.100000000000001" customHeight="1" x14ac:dyDescent="0.2">
      <c r="T2705" s="189"/>
      <c r="U2705" s="189"/>
    </row>
    <row r="2706" spans="20:21" s="94" customFormat="1" ht="20.100000000000001" customHeight="1" x14ac:dyDescent="0.2">
      <c r="T2706" s="189"/>
      <c r="U2706" s="189"/>
    </row>
    <row r="2707" spans="20:21" s="94" customFormat="1" ht="20.100000000000001" customHeight="1" x14ac:dyDescent="0.2">
      <c r="T2707" s="189"/>
      <c r="U2707" s="189"/>
    </row>
    <row r="2708" spans="20:21" s="94" customFormat="1" ht="20.100000000000001" customHeight="1" x14ac:dyDescent="0.2">
      <c r="T2708" s="189"/>
      <c r="U2708" s="189"/>
    </row>
    <row r="2709" spans="20:21" s="94" customFormat="1" ht="20.100000000000001" customHeight="1" x14ac:dyDescent="0.2">
      <c r="T2709" s="189"/>
      <c r="U2709" s="189"/>
    </row>
    <row r="2710" spans="20:21" s="94" customFormat="1" ht="20.100000000000001" customHeight="1" x14ac:dyDescent="0.2">
      <c r="T2710" s="189"/>
      <c r="U2710" s="189"/>
    </row>
    <row r="2711" spans="20:21" s="94" customFormat="1" ht="20.100000000000001" customHeight="1" x14ac:dyDescent="0.2">
      <c r="T2711" s="189"/>
      <c r="U2711" s="189"/>
    </row>
    <row r="2712" spans="20:21" s="94" customFormat="1" ht="20.100000000000001" customHeight="1" x14ac:dyDescent="0.2">
      <c r="T2712" s="189"/>
      <c r="U2712" s="189"/>
    </row>
    <row r="2713" spans="20:21" s="94" customFormat="1" ht="20.100000000000001" customHeight="1" x14ac:dyDescent="0.2">
      <c r="T2713" s="189"/>
      <c r="U2713" s="189"/>
    </row>
    <row r="2714" spans="20:21" s="94" customFormat="1" ht="20.100000000000001" customHeight="1" x14ac:dyDescent="0.2">
      <c r="T2714" s="189"/>
      <c r="U2714" s="189"/>
    </row>
    <row r="2715" spans="20:21" s="94" customFormat="1" ht="20.100000000000001" customHeight="1" x14ac:dyDescent="0.2">
      <c r="T2715" s="189"/>
      <c r="U2715" s="189"/>
    </row>
    <row r="2716" spans="20:21" s="94" customFormat="1" ht="20.100000000000001" customHeight="1" x14ac:dyDescent="0.2">
      <c r="T2716" s="189"/>
      <c r="U2716" s="189"/>
    </row>
    <row r="2717" spans="20:21" s="94" customFormat="1" ht="20.100000000000001" customHeight="1" x14ac:dyDescent="0.2">
      <c r="T2717" s="189"/>
      <c r="U2717" s="189"/>
    </row>
    <row r="2718" spans="20:21" s="94" customFormat="1" ht="20.100000000000001" customHeight="1" x14ac:dyDescent="0.2">
      <c r="T2718" s="189"/>
      <c r="U2718" s="189"/>
    </row>
    <row r="2719" spans="20:21" s="94" customFormat="1" ht="20.100000000000001" customHeight="1" x14ac:dyDescent="0.2">
      <c r="T2719" s="189"/>
      <c r="U2719" s="189"/>
    </row>
    <row r="2720" spans="20:21" s="94" customFormat="1" ht="20.100000000000001" customHeight="1" x14ac:dyDescent="0.2">
      <c r="T2720" s="189"/>
      <c r="U2720" s="189"/>
    </row>
    <row r="2721" spans="20:21" s="94" customFormat="1" ht="20.100000000000001" customHeight="1" x14ac:dyDescent="0.2">
      <c r="T2721" s="189"/>
      <c r="U2721" s="189"/>
    </row>
    <row r="2722" spans="20:21" s="94" customFormat="1" ht="20.100000000000001" customHeight="1" x14ac:dyDescent="0.2">
      <c r="T2722" s="189"/>
      <c r="U2722" s="189"/>
    </row>
    <row r="2723" spans="20:21" s="94" customFormat="1" ht="20.100000000000001" customHeight="1" x14ac:dyDescent="0.2">
      <c r="T2723" s="189"/>
      <c r="U2723" s="189"/>
    </row>
    <row r="2724" spans="20:21" s="94" customFormat="1" ht="20.100000000000001" customHeight="1" x14ac:dyDescent="0.2">
      <c r="T2724" s="189"/>
      <c r="U2724" s="189"/>
    </row>
    <row r="2725" spans="20:21" s="94" customFormat="1" ht="20.100000000000001" customHeight="1" x14ac:dyDescent="0.2">
      <c r="T2725" s="189"/>
      <c r="U2725" s="189"/>
    </row>
    <row r="2726" spans="20:21" s="94" customFormat="1" ht="20.100000000000001" customHeight="1" x14ac:dyDescent="0.2">
      <c r="T2726" s="189"/>
      <c r="U2726" s="189"/>
    </row>
    <row r="2727" spans="20:21" s="94" customFormat="1" ht="20.100000000000001" customHeight="1" x14ac:dyDescent="0.2">
      <c r="T2727" s="189"/>
      <c r="U2727" s="189"/>
    </row>
    <row r="2728" spans="20:21" s="94" customFormat="1" ht="20.100000000000001" customHeight="1" x14ac:dyDescent="0.2">
      <c r="T2728" s="189"/>
      <c r="U2728" s="189"/>
    </row>
    <row r="2729" spans="20:21" s="94" customFormat="1" ht="20.100000000000001" customHeight="1" x14ac:dyDescent="0.2">
      <c r="T2729" s="189"/>
      <c r="U2729" s="189"/>
    </row>
    <row r="2730" spans="20:21" s="94" customFormat="1" ht="20.100000000000001" customHeight="1" x14ac:dyDescent="0.2">
      <c r="T2730" s="189"/>
      <c r="U2730" s="189"/>
    </row>
    <row r="2731" spans="20:21" s="94" customFormat="1" ht="20.100000000000001" customHeight="1" x14ac:dyDescent="0.2">
      <c r="T2731" s="189"/>
      <c r="U2731" s="189"/>
    </row>
    <row r="2732" spans="20:21" s="94" customFormat="1" ht="20.100000000000001" customHeight="1" x14ac:dyDescent="0.2">
      <c r="T2732" s="189"/>
      <c r="U2732" s="189"/>
    </row>
    <row r="2733" spans="20:21" s="94" customFormat="1" ht="20.100000000000001" customHeight="1" x14ac:dyDescent="0.2">
      <c r="T2733" s="189"/>
      <c r="U2733" s="189"/>
    </row>
    <row r="2734" spans="20:21" s="94" customFormat="1" ht="20.100000000000001" customHeight="1" x14ac:dyDescent="0.2">
      <c r="T2734" s="189"/>
      <c r="U2734" s="189"/>
    </row>
    <row r="2735" spans="20:21" s="94" customFormat="1" ht="20.100000000000001" customHeight="1" x14ac:dyDescent="0.2">
      <c r="T2735" s="189"/>
      <c r="U2735" s="189"/>
    </row>
    <row r="2736" spans="20:21" s="94" customFormat="1" ht="20.100000000000001" customHeight="1" x14ac:dyDescent="0.2">
      <c r="T2736" s="189"/>
      <c r="U2736" s="189"/>
    </row>
    <row r="2737" spans="20:21" s="94" customFormat="1" ht="20.100000000000001" customHeight="1" x14ac:dyDescent="0.2">
      <c r="T2737" s="189"/>
      <c r="U2737" s="189"/>
    </row>
    <row r="2738" spans="20:21" s="94" customFormat="1" ht="20.100000000000001" customHeight="1" x14ac:dyDescent="0.2">
      <c r="T2738" s="189"/>
      <c r="U2738" s="189"/>
    </row>
    <row r="2739" spans="20:21" s="94" customFormat="1" ht="20.100000000000001" customHeight="1" x14ac:dyDescent="0.2">
      <c r="T2739" s="189"/>
      <c r="U2739" s="189"/>
    </row>
    <row r="2740" spans="20:21" s="94" customFormat="1" ht="20.100000000000001" customHeight="1" x14ac:dyDescent="0.2">
      <c r="T2740" s="189"/>
      <c r="U2740" s="189"/>
    </row>
    <row r="2741" spans="20:21" s="94" customFormat="1" ht="20.100000000000001" customHeight="1" x14ac:dyDescent="0.2">
      <c r="T2741" s="189"/>
      <c r="U2741" s="189"/>
    </row>
    <row r="2742" spans="20:21" s="94" customFormat="1" ht="20.100000000000001" customHeight="1" x14ac:dyDescent="0.2">
      <c r="T2742" s="189"/>
      <c r="U2742" s="189"/>
    </row>
    <row r="2743" spans="20:21" s="94" customFormat="1" ht="20.100000000000001" customHeight="1" x14ac:dyDescent="0.2">
      <c r="T2743" s="189"/>
      <c r="U2743" s="189"/>
    </row>
    <row r="2744" spans="20:21" s="94" customFormat="1" ht="20.100000000000001" customHeight="1" x14ac:dyDescent="0.2">
      <c r="T2744" s="189"/>
      <c r="U2744" s="189"/>
    </row>
    <row r="2745" spans="20:21" s="94" customFormat="1" ht="20.100000000000001" customHeight="1" x14ac:dyDescent="0.2">
      <c r="T2745" s="189"/>
      <c r="U2745" s="189"/>
    </row>
    <row r="2746" spans="20:21" s="94" customFormat="1" ht="20.100000000000001" customHeight="1" x14ac:dyDescent="0.2">
      <c r="T2746" s="189"/>
      <c r="U2746" s="189"/>
    </row>
    <row r="2747" spans="20:21" s="94" customFormat="1" ht="20.100000000000001" customHeight="1" x14ac:dyDescent="0.2">
      <c r="T2747" s="189"/>
      <c r="U2747" s="189"/>
    </row>
    <row r="2748" spans="20:21" s="94" customFormat="1" ht="20.100000000000001" customHeight="1" x14ac:dyDescent="0.2">
      <c r="T2748" s="189"/>
      <c r="U2748" s="189"/>
    </row>
    <row r="2749" spans="20:21" s="94" customFormat="1" ht="20.100000000000001" customHeight="1" x14ac:dyDescent="0.2">
      <c r="T2749" s="189"/>
      <c r="U2749" s="189"/>
    </row>
    <row r="2750" spans="20:21" s="94" customFormat="1" ht="20.100000000000001" customHeight="1" x14ac:dyDescent="0.2">
      <c r="T2750" s="189"/>
      <c r="U2750" s="189"/>
    </row>
    <row r="2751" spans="20:21" s="94" customFormat="1" ht="20.100000000000001" customHeight="1" x14ac:dyDescent="0.2">
      <c r="T2751" s="189"/>
      <c r="U2751" s="189"/>
    </row>
    <row r="2752" spans="20:21" s="94" customFormat="1" ht="20.100000000000001" customHeight="1" x14ac:dyDescent="0.2">
      <c r="T2752" s="189"/>
      <c r="U2752" s="189"/>
    </row>
    <row r="2753" spans="20:21" s="94" customFormat="1" ht="20.100000000000001" customHeight="1" x14ac:dyDescent="0.2">
      <c r="T2753" s="189"/>
      <c r="U2753" s="189"/>
    </row>
    <row r="2754" spans="20:21" s="94" customFormat="1" ht="20.100000000000001" customHeight="1" x14ac:dyDescent="0.2">
      <c r="T2754" s="189"/>
      <c r="U2754" s="189"/>
    </row>
    <row r="2755" spans="20:21" s="94" customFormat="1" ht="20.100000000000001" customHeight="1" x14ac:dyDescent="0.2">
      <c r="T2755" s="189"/>
      <c r="U2755" s="189"/>
    </row>
    <row r="2756" spans="20:21" s="94" customFormat="1" ht="20.100000000000001" customHeight="1" x14ac:dyDescent="0.2">
      <c r="T2756" s="189"/>
      <c r="U2756" s="189"/>
    </row>
    <row r="2757" spans="20:21" s="94" customFormat="1" ht="20.100000000000001" customHeight="1" x14ac:dyDescent="0.2">
      <c r="T2757" s="189"/>
      <c r="U2757" s="189"/>
    </row>
    <row r="2758" spans="20:21" s="94" customFormat="1" ht="20.100000000000001" customHeight="1" x14ac:dyDescent="0.2">
      <c r="T2758" s="189"/>
      <c r="U2758" s="189"/>
    </row>
    <row r="2759" spans="20:21" s="94" customFormat="1" ht="20.100000000000001" customHeight="1" x14ac:dyDescent="0.2">
      <c r="T2759" s="189"/>
      <c r="U2759" s="189"/>
    </row>
    <row r="2760" spans="20:21" s="94" customFormat="1" ht="20.100000000000001" customHeight="1" x14ac:dyDescent="0.2">
      <c r="T2760" s="189"/>
      <c r="U2760" s="189"/>
    </row>
    <row r="2761" spans="20:21" s="94" customFormat="1" ht="20.100000000000001" customHeight="1" x14ac:dyDescent="0.2">
      <c r="T2761" s="189"/>
      <c r="U2761" s="189"/>
    </row>
    <row r="2762" spans="20:21" s="94" customFormat="1" ht="20.100000000000001" customHeight="1" x14ac:dyDescent="0.2">
      <c r="T2762" s="189"/>
      <c r="U2762" s="189"/>
    </row>
    <row r="2763" spans="20:21" s="94" customFormat="1" ht="20.100000000000001" customHeight="1" x14ac:dyDescent="0.2">
      <c r="T2763" s="189"/>
      <c r="U2763" s="189"/>
    </row>
    <row r="2764" spans="20:21" s="94" customFormat="1" ht="20.100000000000001" customHeight="1" x14ac:dyDescent="0.2">
      <c r="T2764" s="189"/>
      <c r="U2764" s="189"/>
    </row>
    <row r="2765" spans="20:21" s="94" customFormat="1" ht="20.100000000000001" customHeight="1" x14ac:dyDescent="0.2">
      <c r="T2765" s="189"/>
      <c r="U2765" s="189"/>
    </row>
    <row r="2766" spans="20:21" s="94" customFormat="1" ht="20.100000000000001" customHeight="1" x14ac:dyDescent="0.2">
      <c r="T2766" s="189"/>
      <c r="U2766" s="189"/>
    </row>
    <row r="2767" spans="20:21" s="94" customFormat="1" ht="20.100000000000001" customHeight="1" x14ac:dyDescent="0.2">
      <c r="T2767" s="189"/>
      <c r="U2767" s="189"/>
    </row>
    <row r="2768" spans="20:21" s="94" customFormat="1" ht="20.100000000000001" customHeight="1" x14ac:dyDescent="0.2">
      <c r="T2768" s="189"/>
      <c r="U2768" s="189"/>
    </row>
    <row r="2769" spans="20:21" s="94" customFormat="1" ht="20.100000000000001" customHeight="1" x14ac:dyDescent="0.2">
      <c r="T2769" s="189"/>
      <c r="U2769" s="189"/>
    </row>
    <row r="2770" spans="20:21" s="94" customFormat="1" ht="20.100000000000001" customHeight="1" x14ac:dyDescent="0.2">
      <c r="T2770" s="189"/>
      <c r="U2770" s="189"/>
    </row>
    <row r="2771" spans="20:21" s="94" customFormat="1" ht="20.100000000000001" customHeight="1" x14ac:dyDescent="0.2">
      <c r="T2771" s="189"/>
      <c r="U2771" s="189"/>
    </row>
    <row r="2772" spans="20:21" s="94" customFormat="1" ht="20.100000000000001" customHeight="1" x14ac:dyDescent="0.2">
      <c r="T2772" s="189"/>
      <c r="U2772" s="189"/>
    </row>
    <row r="2773" spans="20:21" s="94" customFormat="1" ht="20.100000000000001" customHeight="1" x14ac:dyDescent="0.2">
      <c r="T2773" s="189"/>
      <c r="U2773" s="189"/>
    </row>
    <row r="2774" spans="20:21" s="94" customFormat="1" ht="20.100000000000001" customHeight="1" x14ac:dyDescent="0.2">
      <c r="T2774" s="189"/>
      <c r="U2774" s="189"/>
    </row>
    <row r="2775" spans="20:21" s="94" customFormat="1" ht="20.100000000000001" customHeight="1" x14ac:dyDescent="0.2">
      <c r="T2775" s="189"/>
      <c r="U2775" s="189"/>
    </row>
    <row r="2776" spans="20:21" s="94" customFormat="1" ht="20.100000000000001" customHeight="1" x14ac:dyDescent="0.2">
      <c r="T2776" s="189"/>
      <c r="U2776" s="189"/>
    </row>
    <row r="2777" spans="20:21" s="94" customFormat="1" ht="20.100000000000001" customHeight="1" x14ac:dyDescent="0.2">
      <c r="T2777" s="189"/>
      <c r="U2777" s="189"/>
    </row>
    <row r="2778" spans="20:21" s="94" customFormat="1" ht="20.100000000000001" customHeight="1" x14ac:dyDescent="0.2">
      <c r="T2778" s="189"/>
      <c r="U2778" s="189"/>
    </row>
    <row r="2779" spans="20:21" s="94" customFormat="1" ht="20.100000000000001" customHeight="1" x14ac:dyDescent="0.2">
      <c r="T2779" s="189"/>
      <c r="U2779" s="189"/>
    </row>
    <row r="2780" spans="20:21" s="94" customFormat="1" ht="20.100000000000001" customHeight="1" x14ac:dyDescent="0.2">
      <c r="T2780" s="189"/>
      <c r="U2780" s="189"/>
    </row>
    <row r="2781" spans="20:21" s="94" customFormat="1" ht="20.100000000000001" customHeight="1" x14ac:dyDescent="0.2">
      <c r="T2781" s="189"/>
      <c r="U2781" s="189"/>
    </row>
    <row r="2782" spans="20:21" s="94" customFormat="1" ht="20.100000000000001" customHeight="1" x14ac:dyDescent="0.2">
      <c r="T2782" s="189"/>
      <c r="U2782" s="189"/>
    </row>
    <row r="2783" spans="20:21" s="94" customFormat="1" ht="20.100000000000001" customHeight="1" x14ac:dyDescent="0.2">
      <c r="T2783" s="189"/>
      <c r="U2783" s="189"/>
    </row>
    <row r="2784" spans="20:21" s="94" customFormat="1" ht="20.100000000000001" customHeight="1" x14ac:dyDescent="0.2">
      <c r="T2784" s="189"/>
      <c r="U2784" s="189"/>
    </row>
    <row r="2785" spans="20:21" s="94" customFormat="1" ht="20.100000000000001" customHeight="1" x14ac:dyDescent="0.2">
      <c r="T2785" s="189"/>
      <c r="U2785" s="189"/>
    </row>
    <row r="2786" spans="20:21" s="94" customFormat="1" ht="20.100000000000001" customHeight="1" x14ac:dyDescent="0.2">
      <c r="T2786" s="189"/>
      <c r="U2786" s="189"/>
    </row>
    <row r="2787" spans="20:21" s="94" customFormat="1" ht="20.100000000000001" customHeight="1" x14ac:dyDescent="0.2">
      <c r="T2787" s="189"/>
      <c r="U2787" s="189"/>
    </row>
    <row r="2788" spans="20:21" s="94" customFormat="1" ht="20.100000000000001" customHeight="1" x14ac:dyDescent="0.2">
      <c r="T2788" s="189"/>
      <c r="U2788" s="189"/>
    </row>
    <row r="2789" spans="20:21" s="94" customFormat="1" ht="20.100000000000001" customHeight="1" x14ac:dyDescent="0.2">
      <c r="T2789" s="189"/>
      <c r="U2789" s="189"/>
    </row>
    <row r="2790" spans="20:21" s="94" customFormat="1" ht="20.100000000000001" customHeight="1" x14ac:dyDescent="0.2">
      <c r="T2790" s="189"/>
      <c r="U2790" s="189"/>
    </row>
    <row r="2791" spans="20:21" s="94" customFormat="1" ht="20.100000000000001" customHeight="1" x14ac:dyDescent="0.2">
      <c r="T2791" s="189"/>
      <c r="U2791" s="189"/>
    </row>
    <row r="2792" spans="20:21" s="94" customFormat="1" ht="20.100000000000001" customHeight="1" x14ac:dyDescent="0.2">
      <c r="T2792" s="189"/>
      <c r="U2792" s="189"/>
    </row>
    <row r="2793" spans="20:21" s="94" customFormat="1" ht="20.100000000000001" customHeight="1" x14ac:dyDescent="0.2">
      <c r="T2793" s="189"/>
      <c r="U2793" s="189"/>
    </row>
    <row r="2794" spans="20:21" s="94" customFormat="1" ht="20.100000000000001" customHeight="1" x14ac:dyDescent="0.2">
      <c r="T2794" s="189"/>
      <c r="U2794" s="189"/>
    </row>
    <row r="2795" spans="20:21" s="94" customFormat="1" ht="20.100000000000001" customHeight="1" x14ac:dyDescent="0.2">
      <c r="T2795" s="189"/>
      <c r="U2795" s="189"/>
    </row>
    <row r="2796" spans="20:21" s="94" customFormat="1" ht="20.100000000000001" customHeight="1" x14ac:dyDescent="0.2">
      <c r="T2796" s="189"/>
      <c r="U2796" s="189"/>
    </row>
    <row r="2797" spans="20:21" s="94" customFormat="1" ht="20.100000000000001" customHeight="1" x14ac:dyDescent="0.2">
      <c r="T2797" s="189"/>
      <c r="U2797" s="189"/>
    </row>
    <row r="2798" spans="20:21" s="94" customFormat="1" ht="20.100000000000001" customHeight="1" x14ac:dyDescent="0.2">
      <c r="T2798" s="189"/>
      <c r="U2798" s="189"/>
    </row>
    <row r="2799" spans="20:21" s="94" customFormat="1" ht="20.100000000000001" customHeight="1" x14ac:dyDescent="0.2">
      <c r="T2799" s="189"/>
      <c r="U2799" s="189"/>
    </row>
    <row r="2800" spans="20:21" s="94" customFormat="1" ht="20.100000000000001" customHeight="1" x14ac:dyDescent="0.2">
      <c r="T2800" s="189"/>
      <c r="U2800" s="189"/>
    </row>
    <row r="2801" spans="20:21" s="94" customFormat="1" ht="20.100000000000001" customHeight="1" x14ac:dyDescent="0.2">
      <c r="T2801" s="189"/>
      <c r="U2801" s="189"/>
    </row>
    <row r="2802" spans="20:21" s="94" customFormat="1" ht="20.100000000000001" customHeight="1" x14ac:dyDescent="0.2">
      <c r="T2802" s="189"/>
      <c r="U2802" s="189"/>
    </row>
    <row r="2803" spans="20:21" s="94" customFormat="1" ht="20.100000000000001" customHeight="1" x14ac:dyDescent="0.2">
      <c r="T2803" s="189"/>
      <c r="U2803" s="189"/>
    </row>
    <row r="2804" spans="20:21" s="94" customFormat="1" ht="20.100000000000001" customHeight="1" x14ac:dyDescent="0.2">
      <c r="T2804" s="189"/>
      <c r="U2804" s="189"/>
    </row>
    <row r="2805" spans="20:21" s="94" customFormat="1" ht="20.100000000000001" customHeight="1" x14ac:dyDescent="0.2">
      <c r="T2805" s="189"/>
      <c r="U2805" s="189"/>
    </row>
    <row r="2806" spans="20:21" s="94" customFormat="1" ht="20.100000000000001" customHeight="1" x14ac:dyDescent="0.2">
      <c r="T2806" s="189"/>
      <c r="U2806" s="189"/>
    </row>
    <row r="2807" spans="20:21" s="94" customFormat="1" ht="20.100000000000001" customHeight="1" x14ac:dyDescent="0.2">
      <c r="T2807" s="189"/>
      <c r="U2807" s="189"/>
    </row>
    <row r="2808" spans="20:21" s="94" customFormat="1" ht="20.100000000000001" customHeight="1" x14ac:dyDescent="0.2">
      <c r="T2808" s="189"/>
      <c r="U2808" s="189"/>
    </row>
    <row r="2809" spans="20:21" s="94" customFormat="1" ht="20.100000000000001" customHeight="1" x14ac:dyDescent="0.2">
      <c r="T2809" s="189"/>
      <c r="U2809" s="189"/>
    </row>
    <row r="2810" spans="20:21" s="94" customFormat="1" ht="20.100000000000001" customHeight="1" x14ac:dyDescent="0.2">
      <c r="T2810" s="189"/>
      <c r="U2810" s="189"/>
    </row>
    <row r="2811" spans="20:21" s="94" customFormat="1" ht="20.100000000000001" customHeight="1" x14ac:dyDescent="0.2">
      <c r="T2811" s="189"/>
      <c r="U2811" s="189"/>
    </row>
    <row r="2812" spans="20:21" s="94" customFormat="1" ht="20.100000000000001" customHeight="1" x14ac:dyDescent="0.2">
      <c r="T2812" s="189"/>
      <c r="U2812" s="189"/>
    </row>
    <row r="2813" spans="20:21" s="94" customFormat="1" ht="20.100000000000001" customHeight="1" x14ac:dyDescent="0.2">
      <c r="T2813" s="189"/>
      <c r="U2813" s="189"/>
    </row>
    <row r="2814" spans="20:21" s="94" customFormat="1" ht="20.100000000000001" customHeight="1" x14ac:dyDescent="0.2">
      <c r="T2814" s="189"/>
      <c r="U2814" s="189"/>
    </row>
    <row r="2815" spans="20:21" s="94" customFormat="1" ht="20.100000000000001" customHeight="1" x14ac:dyDescent="0.2">
      <c r="T2815" s="189"/>
      <c r="U2815" s="189"/>
    </row>
    <row r="2816" spans="20:21" s="94" customFormat="1" ht="20.100000000000001" customHeight="1" x14ac:dyDescent="0.2">
      <c r="T2816" s="189"/>
      <c r="U2816" s="189"/>
    </row>
    <row r="2817" spans="20:21" s="94" customFormat="1" ht="20.100000000000001" customHeight="1" x14ac:dyDescent="0.2">
      <c r="T2817" s="189"/>
      <c r="U2817" s="189"/>
    </row>
    <row r="2818" spans="20:21" s="94" customFormat="1" ht="20.100000000000001" customHeight="1" x14ac:dyDescent="0.2">
      <c r="T2818" s="189"/>
      <c r="U2818" s="189"/>
    </row>
    <row r="2819" spans="20:21" s="94" customFormat="1" ht="20.100000000000001" customHeight="1" x14ac:dyDescent="0.2">
      <c r="T2819" s="189"/>
      <c r="U2819" s="189"/>
    </row>
    <row r="2820" spans="20:21" s="94" customFormat="1" ht="20.100000000000001" customHeight="1" x14ac:dyDescent="0.2">
      <c r="T2820" s="189"/>
      <c r="U2820" s="189"/>
    </row>
    <row r="2821" spans="20:21" s="94" customFormat="1" ht="20.100000000000001" customHeight="1" x14ac:dyDescent="0.2">
      <c r="T2821" s="189"/>
      <c r="U2821" s="189"/>
    </row>
    <row r="2822" spans="20:21" s="94" customFormat="1" ht="20.100000000000001" customHeight="1" x14ac:dyDescent="0.2">
      <c r="T2822" s="189"/>
      <c r="U2822" s="189"/>
    </row>
    <row r="2823" spans="20:21" s="94" customFormat="1" ht="20.100000000000001" customHeight="1" x14ac:dyDescent="0.2">
      <c r="T2823" s="189"/>
      <c r="U2823" s="189"/>
    </row>
    <row r="2824" spans="20:21" s="94" customFormat="1" ht="20.100000000000001" customHeight="1" x14ac:dyDescent="0.2">
      <c r="T2824" s="189"/>
      <c r="U2824" s="189"/>
    </row>
    <row r="2825" spans="20:21" s="94" customFormat="1" ht="20.100000000000001" customHeight="1" x14ac:dyDescent="0.2">
      <c r="T2825" s="189"/>
      <c r="U2825" s="189"/>
    </row>
    <row r="2826" spans="20:21" s="94" customFormat="1" ht="20.100000000000001" customHeight="1" x14ac:dyDescent="0.2">
      <c r="T2826" s="189"/>
      <c r="U2826" s="189"/>
    </row>
    <row r="2827" spans="20:21" s="94" customFormat="1" ht="20.100000000000001" customHeight="1" x14ac:dyDescent="0.2">
      <c r="T2827" s="189"/>
      <c r="U2827" s="189"/>
    </row>
    <row r="2828" spans="20:21" s="94" customFormat="1" ht="20.100000000000001" customHeight="1" x14ac:dyDescent="0.2">
      <c r="T2828" s="189"/>
      <c r="U2828" s="189"/>
    </row>
    <row r="2829" spans="20:21" s="94" customFormat="1" ht="20.100000000000001" customHeight="1" x14ac:dyDescent="0.2">
      <c r="T2829" s="189"/>
      <c r="U2829" s="189"/>
    </row>
    <row r="2830" spans="20:21" s="94" customFormat="1" ht="20.100000000000001" customHeight="1" x14ac:dyDescent="0.2">
      <c r="T2830" s="189"/>
      <c r="U2830" s="189"/>
    </row>
    <row r="2831" spans="20:21" s="94" customFormat="1" ht="20.100000000000001" customHeight="1" x14ac:dyDescent="0.2">
      <c r="T2831" s="189"/>
      <c r="U2831" s="189"/>
    </row>
    <row r="2832" spans="20:21" s="94" customFormat="1" ht="20.100000000000001" customHeight="1" x14ac:dyDescent="0.2">
      <c r="T2832" s="189"/>
      <c r="U2832" s="189"/>
    </row>
    <row r="2833" spans="20:21" s="94" customFormat="1" ht="20.100000000000001" customHeight="1" x14ac:dyDescent="0.2">
      <c r="T2833" s="189"/>
      <c r="U2833" s="189"/>
    </row>
    <row r="2834" spans="20:21" s="94" customFormat="1" ht="20.100000000000001" customHeight="1" x14ac:dyDescent="0.2">
      <c r="T2834" s="189"/>
      <c r="U2834" s="189"/>
    </row>
    <row r="2835" spans="20:21" s="94" customFormat="1" ht="20.100000000000001" customHeight="1" x14ac:dyDescent="0.2">
      <c r="T2835" s="189"/>
      <c r="U2835" s="189"/>
    </row>
    <row r="2836" spans="20:21" s="94" customFormat="1" ht="20.100000000000001" customHeight="1" x14ac:dyDescent="0.2">
      <c r="T2836" s="189"/>
      <c r="U2836" s="189"/>
    </row>
    <row r="2837" spans="20:21" s="94" customFormat="1" ht="20.100000000000001" customHeight="1" x14ac:dyDescent="0.2">
      <c r="T2837" s="189"/>
      <c r="U2837" s="189"/>
    </row>
    <row r="2838" spans="20:21" s="94" customFormat="1" ht="20.100000000000001" customHeight="1" x14ac:dyDescent="0.2">
      <c r="T2838" s="189"/>
      <c r="U2838" s="189"/>
    </row>
    <row r="2839" spans="20:21" s="94" customFormat="1" ht="20.100000000000001" customHeight="1" x14ac:dyDescent="0.2">
      <c r="T2839" s="189"/>
      <c r="U2839" s="189"/>
    </row>
    <row r="2840" spans="20:21" s="94" customFormat="1" ht="20.100000000000001" customHeight="1" x14ac:dyDescent="0.2">
      <c r="T2840" s="189"/>
      <c r="U2840" s="189"/>
    </row>
    <row r="2841" spans="20:21" s="94" customFormat="1" ht="20.100000000000001" customHeight="1" x14ac:dyDescent="0.2">
      <c r="T2841" s="189"/>
      <c r="U2841" s="189"/>
    </row>
    <row r="2842" spans="20:21" s="94" customFormat="1" ht="20.100000000000001" customHeight="1" x14ac:dyDescent="0.2">
      <c r="T2842" s="189"/>
      <c r="U2842" s="189"/>
    </row>
    <row r="2843" spans="20:21" s="94" customFormat="1" ht="20.100000000000001" customHeight="1" x14ac:dyDescent="0.2">
      <c r="T2843" s="189"/>
      <c r="U2843" s="189"/>
    </row>
    <row r="2844" spans="20:21" s="94" customFormat="1" ht="20.100000000000001" customHeight="1" x14ac:dyDescent="0.2">
      <c r="T2844" s="189"/>
      <c r="U2844" s="189"/>
    </row>
    <row r="2845" spans="20:21" s="94" customFormat="1" ht="20.100000000000001" customHeight="1" x14ac:dyDescent="0.2">
      <c r="T2845" s="189"/>
      <c r="U2845" s="189"/>
    </row>
    <row r="2846" spans="20:21" s="94" customFormat="1" ht="20.100000000000001" customHeight="1" x14ac:dyDescent="0.2">
      <c r="T2846" s="189"/>
      <c r="U2846" s="189"/>
    </row>
    <row r="2847" spans="20:21" s="94" customFormat="1" ht="20.100000000000001" customHeight="1" x14ac:dyDescent="0.2">
      <c r="T2847" s="189"/>
      <c r="U2847" s="189"/>
    </row>
    <row r="2848" spans="20:21" s="94" customFormat="1" ht="20.100000000000001" customHeight="1" x14ac:dyDescent="0.2">
      <c r="T2848" s="189"/>
      <c r="U2848" s="189"/>
    </row>
    <row r="2849" spans="20:21" s="94" customFormat="1" ht="20.100000000000001" customHeight="1" x14ac:dyDescent="0.2">
      <c r="T2849" s="189"/>
      <c r="U2849" s="189"/>
    </row>
    <row r="2850" spans="20:21" s="94" customFormat="1" ht="20.100000000000001" customHeight="1" x14ac:dyDescent="0.2">
      <c r="T2850" s="189"/>
      <c r="U2850" s="189"/>
    </row>
    <row r="2851" spans="20:21" s="94" customFormat="1" ht="20.100000000000001" customHeight="1" x14ac:dyDescent="0.2">
      <c r="T2851" s="189"/>
      <c r="U2851" s="189"/>
    </row>
    <row r="2852" spans="20:21" s="94" customFormat="1" ht="20.100000000000001" customHeight="1" x14ac:dyDescent="0.2">
      <c r="T2852" s="189"/>
      <c r="U2852" s="189"/>
    </row>
    <row r="2853" spans="20:21" s="94" customFormat="1" ht="20.100000000000001" customHeight="1" x14ac:dyDescent="0.2">
      <c r="T2853" s="189"/>
      <c r="U2853" s="189"/>
    </row>
    <row r="2854" spans="20:21" s="94" customFormat="1" ht="20.100000000000001" customHeight="1" x14ac:dyDescent="0.2">
      <c r="T2854" s="189"/>
      <c r="U2854" s="189"/>
    </row>
    <row r="2855" spans="20:21" s="94" customFormat="1" ht="20.100000000000001" customHeight="1" x14ac:dyDescent="0.2">
      <c r="T2855" s="189"/>
      <c r="U2855" s="189"/>
    </row>
    <row r="2856" spans="20:21" s="94" customFormat="1" ht="20.100000000000001" customHeight="1" x14ac:dyDescent="0.2">
      <c r="T2856" s="189"/>
      <c r="U2856" s="189"/>
    </row>
    <row r="2857" spans="20:21" s="94" customFormat="1" ht="20.100000000000001" customHeight="1" x14ac:dyDescent="0.2">
      <c r="T2857" s="189"/>
      <c r="U2857" s="189"/>
    </row>
    <row r="2858" spans="20:21" s="94" customFormat="1" ht="20.100000000000001" customHeight="1" x14ac:dyDescent="0.2">
      <c r="T2858" s="189"/>
      <c r="U2858" s="189"/>
    </row>
    <row r="2859" spans="20:21" s="94" customFormat="1" ht="20.100000000000001" customHeight="1" x14ac:dyDescent="0.2">
      <c r="T2859" s="189"/>
      <c r="U2859" s="189"/>
    </row>
    <row r="2860" spans="20:21" s="94" customFormat="1" ht="20.100000000000001" customHeight="1" x14ac:dyDescent="0.2">
      <c r="T2860" s="189"/>
      <c r="U2860" s="189"/>
    </row>
    <row r="2861" spans="20:21" s="94" customFormat="1" ht="20.100000000000001" customHeight="1" x14ac:dyDescent="0.2">
      <c r="T2861" s="189"/>
      <c r="U2861" s="189"/>
    </row>
    <row r="2862" spans="20:21" s="94" customFormat="1" ht="20.100000000000001" customHeight="1" x14ac:dyDescent="0.2">
      <c r="T2862" s="189"/>
      <c r="U2862" s="189"/>
    </row>
    <row r="2863" spans="20:21" s="94" customFormat="1" ht="20.100000000000001" customHeight="1" x14ac:dyDescent="0.2">
      <c r="T2863" s="189"/>
      <c r="U2863" s="189"/>
    </row>
    <row r="2864" spans="20:21" s="94" customFormat="1" ht="20.100000000000001" customHeight="1" x14ac:dyDescent="0.2">
      <c r="T2864" s="189"/>
      <c r="U2864" s="189"/>
    </row>
    <row r="2865" spans="20:21" s="94" customFormat="1" ht="20.100000000000001" customHeight="1" x14ac:dyDescent="0.2">
      <c r="T2865" s="189"/>
      <c r="U2865" s="189"/>
    </row>
    <row r="2866" spans="20:21" s="94" customFormat="1" ht="20.100000000000001" customHeight="1" x14ac:dyDescent="0.2">
      <c r="T2866" s="189"/>
      <c r="U2866" s="189"/>
    </row>
    <row r="2867" spans="20:21" s="94" customFormat="1" ht="20.100000000000001" customHeight="1" x14ac:dyDescent="0.2">
      <c r="T2867" s="189"/>
      <c r="U2867" s="189"/>
    </row>
    <row r="2868" spans="20:21" s="94" customFormat="1" ht="20.100000000000001" customHeight="1" x14ac:dyDescent="0.2">
      <c r="T2868" s="189"/>
      <c r="U2868" s="189"/>
    </row>
    <row r="2869" spans="20:21" s="94" customFormat="1" ht="20.100000000000001" customHeight="1" x14ac:dyDescent="0.2">
      <c r="T2869" s="189"/>
      <c r="U2869" s="189"/>
    </row>
    <row r="2870" spans="20:21" s="94" customFormat="1" ht="20.100000000000001" customHeight="1" x14ac:dyDescent="0.2">
      <c r="T2870" s="189"/>
      <c r="U2870" s="189"/>
    </row>
    <row r="2871" spans="20:21" s="94" customFormat="1" ht="20.100000000000001" customHeight="1" x14ac:dyDescent="0.2">
      <c r="T2871" s="189"/>
      <c r="U2871" s="189"/>
    </row>
    <row r="2872" spans="20:21" s="94" customFormat="1" ht="20.100000000000001" customHeight="1" x14ac:dyDescent="0.2">
      <c r="T2872" s="189"/>
      <c r="U2872" s="189"/>
    </row>
    <row r="2873" spans="20:21" s="94" customFormat="1" ht="20.100000000000001" customHeight="1" x14ac:dyDescent="0.2">
      <c r="T2873" s="189"/>
      <c r="U2873" s="189"/>
    </row>
    <row r="2874" spans="20:21" s="94" customFormat="1" ht="20.100000000000001" customHeight="1" x14ac:dyDescent="0.2">
      <c r="T2874" s="189"/>
      <c r="U2874" s="189"/>
    </row>
    <row r="2875" spans="20:21" s="94" customFormat="1" ht="20.100000000000001" customHeight="1" x14ac:dyDescent="0.2">
      <c r="T2875" s="189"/>
      <c r="U2875" s="189"/>
    </row>
    <row r="2876" spans="20:21" s="94" customFormat="1" ht="20.100000000000001" customHeight="1" x14ac:dyDescent="0.2">
      <c r="T2876" s="189"/>
      <c r="U2876" s="189"/>
    </row>
    <row r="2877" spans="20:21" s="94" customFormat="1" ht="20.100000000000001" customHeight="1" x14ac:dyDescent="0.2">
      <c r="T2877" s="189"/>
      <c r="U2877" s="189"/>
    </row>
    <row r="2878" spans="20:21" s="94" customFormat="1" ht="20.100000000000001" customHeight="1" x14ac:dyDescent="0.2">
      <c r="T2878" s="189"/>
      <c r="U2878" s="189"/>
    </row>
    <row r="2879" spans="20:21" s="94" customFormat="1" ht="20.100000000000001" customHeight="1" x14ac:dyDescent="0.2">
      <c r="T2879" s="189"/>
      <c r="U2879" s="189"/>
    </row>
    <row r="2880" spans="20:21" s="94" customFormat="1" ht="20.100000000000001" customHeight="1" x14ac:dyDescent="0.2">
      <c r="T2880" s="189"/>
      <c r="U2880" s="189"/>
    </row>
    <row r="2881" spans="20:21" s="94" customFormat="1" ht="20.100000000000001" customHeight="1" x14ac:dyDescent="0.2">
      <c r="T2881" s="189"/>
      <c r="U2881" s="189"/>
    </row>
    <row r="2882" spans="20:21" s="94" customFormat="1" ht="20.100000000000001" customHeight="1" x14ac:dyDescent="0.2">
      <c r="T2882" s="189"/>
      <c r="U2882" s="189"/>
    </row>
    <row r="2883" spans="20:21" s="94" customFormat="1" ht="20.100000000000001" customHeight="1" x14ac:dyDescent="0.2">
      <c r="T2883" s="189"/>
      <c r="U2883" s="189"/>
    </row>
    <row r="2884" spans="20:21" s="94" customFormat="1" ht="20.100000000000001" customHeight="1" x14ac:dyDescent="0.2">
      <c r="T2884" s="189"/>
      <c r="U2884" s="189"/>
    </row>
    <row r="2885" spans="20:21" s="94" customFormat="1" ht="20.100000000000001" customHeight="1" x14ac:dyDescent="0.2">
      <c r="T2885" s="189"/>
      <c r="U2885" s="189"/>
    </row>
    <row r="2886" spans="20:21" s="94" customFormat="1" ht="20.100000000000001" customHeight="1" x14ac:dyDescent="0.2">
      <c r="T2886" s="189"/>
      <c r="U2886" s="189"/>
    </row>
    <row r="2887" spans="20:21" s="94" customFormat="1" ht="20.100000000000001" customHeight="1" x14ac:dyDescent="0.2">
      <c r="T2887" s="189"/>
      <c r="U2887" s="189"/>
    </row>
    <row r="2888" spans="20:21" s="94" customFormat="1" ht="20.100000000000001" customHeight="1" x14ac:dyDescent="0.2">
      <c r="T2888" s="189"/>
      <c r="U2888" s="189"/>
    </row>
    <row r="2889" spans="20:21" s="94" customFormat="1" ht="20.100000000000001" customHeight="1" x14ac:dyDescent="0.2">
      <c r="T2889" s="189"/>
      <c r="U2889" s="189"/>
    </row>
    <row r="2890" spans="20:21" s="94" customFormat="1" ht="20.100000000000001" customHeight="1" x14ac:dyDescent="0.2">
      <c r="T2890" s="189"/>
      <c r="U2890" s="189"/>
    </row>
    <row r="2891" spans="20:21" s="94" customFormat="1" ht="20.100000000000001" customHeight="1" x14ac:dyDescent="0.2">
      <c r="T2891" s="189"/>
      <c r="U2891" s="189"/>
    </row>
    <row r="2892" spans="20:21" s="94" customFormat="1" ht="20.100000000000001" customHeight="1" x14ac:dyDescent="0.2">
      <c r="T2892" s="189"/>
      <c r="U2892" s="189"/>
    </row>
    <row r="2893" spans="20:21" s="94" customFormat="1" ht="20.100000000000001" customHeight="1" x14ac:dyDescent="0.2">
      <c r="T2893" s="189"/>
      <c r="U2893" s="189"/>
    </row>
    <row r="2894" spans="20:21" s="94" customFormat="1" ht="20.100000000000001" customHeight="1" x14ac:dyDescent="0.2">
      <c r="T2894" s="189"/>
      <c r="U2894" s="189"/>
    </row>
    <row r="2895" spans="20:21" s="94" customFormat="1" ht="20.100000000000001" customHeight="1" x14ac:dyDescent="0.2">
      <c r="T2895" s="189"/>
      <c r="U2895" s="189"/>
    </row>
    <row r="2896" spans="20:21" s="94" customFormat="1" ht="20.100000000000001" customHeight="1" x14ac:dyDescent="0.2">
      <c r="T2896" s="189"/>
      <c r="U2896" s="189"/>
    </row>
    <row r="2897" spans="20:21" s="94" customFormat="1" ht="20.100000000000001" customHeight="1" x14ac:dyDescent="0.2">
      <c r="T2897" s="189"/>
      <c r="U2897" s="189"/>
    </row>
    <row r="2898" spans="20:21" s="94" customFormat="1" ht="20.100000000000001" customHeight="1" x14ac:dyDescent="0.2">
      <c r="T2898" s="189"/>
      <c r="U2898" s="189"/>
    </row>
    <row r="2899" spans="20:21" s="94" customFormat="1" ht="20.100000000000001" customHeight="1" x14ac:dyDescent="0.2">
      <c r="T2899" s="189"/>
      <c r="U2899" s="189"/>
    </row>
    <row r="2900" spans="20:21" s="94" customFormat="1" ht="20.100000000000001" customHeight="1" x14ac:dyDescent="0.2">
      <c r="T2900" s="189"/>
      <c r="U2900" s="189"/>
    </row>
    <row r="2901" spans="20:21" s="94" customFormat="1" ht="20.100000000000001" customHeight="1" x14ac:dyDescent="0.2">
      <c r="T2901" s="189"/>
      <c r="U2901" s="189"/>
    </row>
    <row r="2902" spans="20:21" s="94" customFormat="1" ht="20.100000000000001" customHeight="1" x14ac:dyDescent="0.2">
      <c r="T2902" s="189"/>
      <c r="U2902" s="189"/>
    </row>
    <row r="2903" spans="20:21" s="94" customFormat="1" ht="20.100000000000001" customHeight="1" x14ac:dyDescent="0.2">
      <c r="T2903" s="189"/>
      <c r="U2903" s="189"/>
    </row>
    <row r="2904" spans="20:21" s="94" customFormat="1" ht="20.100000000000001" customHeight="1" x14ac:dyDescent="0.2">
      <c r="T2904" s="189"/>
      <c r="U2904" s="189"/>
    </row>
    <row r="2905" spans="20:21" s="94" customFormat="1" ht="20.100000000000001" customHeight="1" x14ac:dyDescent="0.2">
      <c r="T2905" s="189"/>
      <c r="U2905" s="189"/>
    </row>
    <row r="2906" spans="20:21" s="94" customFormat="1" ht="20.100000000000001" customHeight="1" x14ac:dyDescent="0.2">
      <c r="T2906" s="189"/>
      <c r="U2906" s="189"/>
    </row>
    <row r="2907" spans="20:21" s="94" customFormat="1" ht="20.100000000000001" customHeight="1" x14ac:dyDescent="0.2">
      <c r="T2907" s="189"/>
      <c r="U2907" s="189"/>
    </row>
    <row r="2908" spans="20:21" s="94" customFormat="1" ht="20.100000000000001" customHeight="1" x14ac:dyDescent="0.2">
      <c r="T2908" s="189"/>
      <c r="U2908" s="189"/>
    </row>
    <row r="2909" spans="20:21" s="94" customFormat="1" ht="20.100000000000001" customHeight="1" x14ac:dyDescent="0.2">
      <c r="T2909" s="189"/>
      <c r="U2909" s="189"/>
    </row>
    <row r="2910" spans="20:21" s="94" customFormat="1" ht="20.100000000000001" customHeight="1" x14ac:dyDescent="0.2">
      <c r="T2910" s="189"/>
      <c r="U2910" s="189"/>
    </row>
    <row r="2911" spans="20:21" s="94" customFormat="1" ht="20.100000000000001" customHeight="1" x14ac:dyDescent="0.2">
      <c r="T2911" s="189"/>
      <c r="U2911" s="189"/>
    </row>
    <row r="2912" spans="20:21" s="94" customFormat="1" ht="20.100000000000001" customHeight="1" x14ac:dyDescent="0.2">
      <c r="T2912" s="189"/>
      <c r="U2912" s="189"/>
    </row>
    <row r="2913" spans="20:21" s="94" customFormat="1" ht="20.100000000000001" customHeight="1" x14ac:dyDescent="0.2">
      <c r="T2913" s="189"/>
      <c r="U2913" s="189"/>
    </row>
    <row r="2914" spans="20:21" s="94" customFormat="1" ht="20.100000000000001" customHeight="1" x14ac:dyDescent="0.2">
      <c r="T2914" s="189"/>
      <c r="U2914" s="189"/>
    </row>
    <row r="2915" spans="20:21" s="94" customFormat="1" ht="20.100000000000001" customHeight="1" x14ac:dyDescent="0.2">
      <c r="T2915" s="189"/>
      <c r="U2915" s="189"/>
    </row>
    <row r="2916" spans="20:21" s="94" customFormat="1" ht="20.100000000000001" customHeight="1" x14ac:dyDescent="0.2">
      <c r="T2916" s="189"/>
      <c r="U2916" s="189"/>
    </row>
    <row r="2917" spans="20:21" s="94" customFormat="1" ht="20.100000000000001" customHeight="1" x14ac:dyDescent="0.2">
      <c r="T2917" s="189"/>
      <c r="U2917" s="189"/>
    </row>
    <row r="2918" spans="20:21" s="94" customFormat="1" ht="20.100000000000001" customHeight="1" x14ac:dyDescent="0.2">
      <c r="T2918" s="189"/>
      <c r="U2918" s="189"/>
    </row>
    <row r="2919" spans="20:21" s="94" customFormat="1" ht="20.100000000000001" customHeight="1" x14ac:dyDescent="0.2">
      <c r="T2919" s="189"/>
      <c r="U2919" s="189"/>
    </row>
    <row r="2920" spans="20:21" s="94" customFormat="1" ht="20.100000000000001" customHeight="1" x14ac:dyDescent="0.2">
      <c r="T2920" s="189"/>
      <c r="U2920" s="189"/>
    </row>
    <row r="2921" spans="20:21" s="94" customFormat="1" ht="20.100000000000001" customHeight="1" x14ac:dyDescent="0.2">
      <c r="T2921" s="189"/>
      <c r="U2921" s="189"/>
    </row>
    <row r="2922" spans="20:21" s="94" customFormat="1" ht="20.100000000000001" customHeight="1" x14ac:dyDescent="0.2">
      <c r="T2922" s="189"/>
      <c r="U2922" s="189"/>
    </row>
    <row r="2923" spans="20:21" s="94" customFormat="1" ht="20.100000000000001" customHeight="1" x14ac:dyDescent="0.2">
      <c r="T2923" s="189"/>
      <c r="U2923" s="189"/>
    </row>
    <row r="2924" spans="20:21" s="94" customFormat="1" ht="20.100000000000001" customHeight="1" x14ac:dyDescent="0.2">
      <c r="T2924" s="189"/>
      <c r="U2924" s="189"/>
    </row>
    <row r="2925" spans="20:21" s="94" customFormat="1" ht="20.100000000000001" customHeight="1" x14ac:dyDescent="0.2">
      <c r="T2925" s="189"/>
      <c r="U2925" s="189"/>
    </row>
    <row r="2926" spans="20:21" s="94" customFormat="1" ht="20.100000000000001" customHeight="1" x14ac:dyDescent="0.2">
      <c r="T2926" s="189"/>
      <c r="U2926" s="189"/>
    </row>
    <row r="2927" spans="20:21" s="94" customFormat="1" ht="20.100000000000001" customHeight="1" x14ac:dyDescent="0.2">
      <c r="T2927" s="189"/>
      <c r="U2927" s="189"/>
    </row>
    <row r="2928" spans="20:21" s="94" customFormat="1" ht="20.100000000000001" customHeight="1" x14ac:dyDescent="0.2">
      <c r="T2928" s="189"/>
      <c r="U2928" s="189"/>
    </row>
    <row r="2929" spans="20:21" s="94" customFormat="1" ht="20.100000000000001" customHeight="1" x14ac:dyDescent="0.2">
      <c r="T2929" s="189"/>
      <c r="U2929" s="189"/>
    </row>
    <row r="2930" spans="20:21" s="94" customFormat="1" ht="20.100000000000001" customHeight="1" x14ac:dyDescent="0.2">
      <c r="T2930" s="189"/>
      <c r="U2930" s="189"/>
    </row>
    <row r="2931" spans="20:21" s="94" customFormat="1" ht="20.100000000000001" customHeight="1" x14ac:dyDescent="0.2">
      <c r="T2931" s="189"/>
      <c r="U2931" s="189"/>
    </row>
    <row r="2932" spans="20:21" s="94" customFormat="1" ht="20.100000000000001" customHeight="1" x14ac:dyDescent="0.2">
      <c r="T2932" s="189"/>
      <c r="U2932" s="189"/>
    </row>
    <row r="2933" spans="20:21" s="94" customFormat="1" ht="20.100000000000001" customHeight="1" x14ac:dyDescent="0.2">
      <c r="T2933" s="189"/>
      <c r="U2933" s="189"/>
    </row>
    <row r="2934" spans="20:21" s="94" customFormat="1" ht="20.100000000000001" customHeight="1" x14ac:dyDescent="0.2">
      <c r="T2934" s="189"/>
      <c r="U2934" s="189"/>
    </row>
    <row r="2935" spans="20:21" s="94" customFormat="1" ht="20.100000000000001" customHeight="1" x14ac:dyDescent="0.2">
      <c r="T2935" s="189"/>
      <c r="U2935" s="189"/>
    </row>
    <row r="2936" spans="20:21" s="94" customFormat="1" ht="20.100000000000001" customHeight="1" x14ac:dyDescent="0.2">
      <c r="T2936" s="189"/>
      <c r="U2936" s="189"/>
    </row>
    <row r="2937" spans="20:21" s="94" customFormat="1" ht="20.100000000000001" customHeight="1" x14ac:dyDescent="0.2">
      <c r="T2937" s="189"/>
      <c r="U2937" s="189"/>
    </row>
    <row r="2938" spans="20:21" s="94" customFormat="1" ht="20.100000000000001" customHeight="1" x14ac:dyDescent="0.2">
      <c r="T2938" s="189"/>
      <c r="U2938" s="189"/>
    </row>
    <row r="2939" spans="20:21" s="94" customFormat="1" ht="20.100000000000001" customHeight="1" x14ac:dyDescent="0.2">
      <c r="T2939" s="189"/>
      <c r="U2939" s="189"/>
    </row>
    <row r="2940" spans="20:21" s="94" customFormat="1" ht="20.100000000000001" customHeight="1" x14ac:dyDescent="0.2">
      <c r="T2940" s="189"/>
      <c r="U2940" s="189"/>
    </row>
    <row r="2941" spans="20:21" s="94" customFormat="1" ht="20.100000000000001" customHeight="1" x14ac:dyDescent="0.2">
      <c r="T2941" s="189"/>
      <c r="U2941" s="189"/>
    </row>
    <row r="2942" spans="20:21" s="94" customFormat="1" ht="20.100000000000001" customHeight="1" x14ac:dyDescent="0.2">
      <c r="T2942" s="189"/>
      <c r="U2942" s="189"/>
    </row>
    <row r="2943" spans="20:21" s="94" customFormat="1" ht="20.100000000000001" customHeight="1" x14ac:dyDescent="0.2">
      <c r="T2943" s="189"/>
      <c r="U2943" s="189"/>
    </row>
    <row r="2944" spans="20:21" s="94" customFormat="1" ht="20.100000000000001" customHeight="1" x14ac:dyDescent="0.2">
      <c r="T2944" s="189"/>
      <c r="U2944" s="189"/>
    </row>
    <row r="2945" spans="20:21" s="94" customFormat="1" ht="20.100000000000001" customHeight="1" x14ac:dyDescent="0.2">
      <c r="T2945" s="189"/>
      <c r="U2945" s="189"/>
    </row>
    <row r="2946" spans="20:21" s="94" customFormat="1" ht="20.100000000000001" customHeight="1" x14ac:dyDescent="0.2">
      <c r="T2946" s="189"/>
      <c r="U2946" s="189"/>
    </row>
    <row r="2947" spans="20:21" s="94" customFormat="1" ht="20.100000000000001" customHeight="1" x14ac:dyDescent="0.2">
      <c r="T2947" s="189"/>
      <c r="U2947" s="189"/>
    </row>
    <row r="2948" spans="20:21" s="94" customFormat="1" ht="20.100000000000001" customHeight="1" x14ac:dyDescent="0.2">
      <c r="T2948" s="189"/>
      <c r="U2948" s="189"/>
    </row>
    <row r="2949" spans="20:21" s="94" customFormat="1" ht="20.100000000000001" customHeight="1" x14ac:dyDescent="0.2">
      <c r="T2949" s="189"/>
      <c r="U2949" s="189"/>
    </row>
    <row r="2950" spans="20:21" s="94" customFormat="1" ht="20.100000000000001" customHeight="1" x14ac:dyDescent="0.2">
      <c r="T2950" s="189"/>
      <c r="U2950" s="189"/>
    </row>
    <row r="2951" spans="20:21" s="94" customFormat="1" ht="20.100000000000001" customHeight="1" x14ac:dyDescent="0.2">
      <c r="T2951" s="189"/>
      <c r="U2951" s="189"/>
    </row>
    <row r="2952" spans="20:21" s="94" customFormat="1" ht="20.100000000000001" customHeight="1" x14ac:dyDescent="0.2">
      <c r="T2952" s="189"/>
      <c r="U2952" s="189"/>
    </row>
    <row r="2953" spans="20:21" s="94" customFormat="1" ht="20.100000000000001" customHeight="1" x14ac:dyDescent="0.2">
      <c r="T2953" s="189"/>
      <c r="U2953" s="189"/>
    </row>
    <row r="2954" spans="20:21" s="94" customFormat="1" ht="20.100000000000001" customHeight="1" x14ac:dyDescent="0.2">
      <c r="T2954" s="189"/>
      <c r="U2954" s="189"/>
    </row>
    <row r="2955" spans="20:21" s="94" customFormat="1" ht="20.100000000000001" customHeight="1" x14ac:dyDescent="0.2">
      <c r="T2955" s="189"/>
      <c r="U2955" s="189"/>
    </row>
    <row r="2956" spans="20:21" s="94" customFormat="1" ht="20.100000000000001" customHeight="1" x14ac:dyDescent="0.2">
      <c r="T2956" s="189"/>
      <c r="U2956" s="189"/>
    </row>
    <row r="2957" spans="20:21" s="94" customFormat="1" ht="20.100000000000001" customHeight="1" x14ac:dyDescent="0.2">
      <c r="T2957" s="189"/>
      <c r="U2957" s="189"/>
    </row>
    <row r="2958" spans="20:21" s="94" customFormat="1" ht="20.100000000000001" customHeight="1" x14ac:dyDescent="0.2">
      <c r="T2958" s="189"/>
      <c r="U2958" s="189"/>
    </row>
    <row r="2959" spans="20:21" s="94" customFormat="1" ht="20.100000000000001" customHeight="1" x14ac:dyDescent="0.2">
      <c r="T2959" s="189"/>
      <c r="U2959" s="189"/>
    </row>
    <row r="2960" spans="20:21" s="94" customFormat="1" ht="20.100000000000001" customHeight="1" x14ac:dyDescent="0.2">
      <c r="T2960" s="189"/>
      <c r="U2960" s="189"/>
    </row>
    <row r="2961" spans="20:21" s="94" customFormat="1" ht="20.100000000000001" customHeight="1" x14ac:dyDescent="0.2">
      <c r="T2961" s="189"/>
      <c r="U2961" s="189"/>
    </row>
    <row r="2962" spans="20:21" s="94" customFormat="1" ht="20.100000000000001" customHeight="1" x14ac:dyDescent="0.2">
      <c r="T2962" s="189"/>
      <c r="U2962" s="189"/>
    </row>
    <row r="2963" spans="20:21" s="94" customFormat="1" ht="20.100000000000001" customHeight="1" x14ac:dyDescent="0.2">
      <c r="T2963" s="189"/>
      <c r="U2963" s="189"/>
    </row>
    <row r="2964" spans="20:21" s="94" customFormat="1" ht="20.100000000000001" customHeight="1" x14ac:dyDescent="0.2">
      <c r="T2964" s="189"/>
      <c r="U2964" s="189"/>
    </row>
    <row r="2965" spans="20:21" s="94" customFormat="1" ht="20.100000000000001" customHeight="1" x14ac:dyDescent="0.2">
      <c r="T2965" s="189"/>
      <c r="U2965" s="189"/>
    </row>
    <row r="2966" spans="20:21" s="94" customFormat="1" ht="20.100000000000001" customHeight="1" x14ac:dyDescent="0.2">
      <c r="T2966" s="189"/>
      <c r="U2966" s="189"/>
    </row>
    <row r="2967" spans="20:21" s="94" customFormat="1" ht="20.100000000000001" customHeight="1" x14ac:dyDescent="0.2">
      <c r="T2967" s="189"/>
      <c r="U2967" s="189"/>
    </row>
    <row r="2968" spans="20:21" s="94" customFormat="1" ht="20.100000000000001" customHeight="1" x14ac:dyDescent="0.2">
      <c r="T2968" s="189"/>
      <c r="U2968" s="189"/>
    </row>
    <row r="2969" spans="20:21" s="94" customFormat="1" ht="20.100000000000001" customHeight="1" x14ac:dyDescent="0.2">
      <c r="T2969" s="189"/>
      <c r="U2969" s="189"/>
    </row>
    <row r="2970" spans="20:21" s="94" customFormat="1" ht="20.100000000000001" customHeight="1" x14ac:dyDescent="0.2">
      <c r="T2970" s="189"/>
      <c r="U2970" s="189"/>
    </row>
    <row r="2971" spans="20:21" s="94" customFormat="1" ht="20.100000000000001" customHeight="1" x14ac:dyDescent="0.2">
      <c r="T2971" s="189"/>
      <c r="U2971" s="189"/>
    </row>
    <row r="2972" spans="20:21" s="94" customFormat="1" ht="20.100000000000001" customHeight="1" x14ac:dyDescent="0.2">
      <c r="T2972" s="189"/>
      <c r="U2972" s="189"/>
    </row>
    <row r="2973" spans="20:21" s="94" customFormat="1" ht="20.100000000000001" customHeight="1" x14ac:dyDescent="0.2">
      <c r="T2973" s="189"/>
      <c r="U2973" s="189"/>
    </row>
    <row r="2974" spans="20:21" s="94" customFormat="1" ht="20.100000000000001" customHeight="1" x14ac:dyDescent="0.2">
      <c r="T2974" s="189"/>
      <c r="U2974" s="189"/>
    </row>
    <row r="2975" spans="20:21" s="94" customFormat="1" ht="20.100000000000001" customHeight="1" x14ac:dyDescent="0.2">
      <c r="T2975" s="189"/>
      <c r="U2975" s="189"/>
    </row>
    <row r="2976" spans="20:21" s="94" customFormat="1" ht="20.100000000000001" customHeight="1" x14ac:dyDescent="0.2">
      <c r="T2976" s="189"/>
      <c r="U2976" s="189"/>
    </row>
    <row r="2977" spans="20:21" s="94" customFormat="1" ht="20.100000000000001" customHeight="1" x14ac:dyDescent="0.2">
      <c r="T2977" s="189"/>
      <c r="U2977" s="189"/>
    </row>
    <row r="2978" spans="20:21" s="94" customFormat="1" ht="20.100000000000001" customHeight="1" x14ac:dyDescent="0.2">
      <c r="T2978" s="189"/>
      <c r="U2978" s="189"/>
    </row>
    <row r="2979" spans="20:21" s="94" customFormat="1" ht="20.100000000000001" customHeight="1" x14ac:dyDescent="0.2">
      <c r="T2979" s="189"/>
      <c r="U2979" s="189"/>
    </row>
    <row r="2980" spans="20:21" s="94" customFormat="1" ht="20.100000000000001" customHeight="1" x14ac:dyDescent="0.2">
      <c r="T2980" s="189"/>
      <c r="U2980" s="189"/>
    </row>
    <row r="2981" spans="20:21" s="94" customFormat="1" ht="20.100000000000001" customHeight="1" x14ac:dyDescent="0.2">
      <c r="T2981" s="189"/>
      <c r="U2981" s="189"/>
    </row>
    <row r="2982" spans="20:21" s="94" customFormat="1" ht="20.100000000000001" customHeight="1" x14ac:dyDescent="0.2">
      <c r="T2982" s="189"/>
      <c r="U2982" s="189"/>
    </row>
    <row r="2983" spans="20:21" s="94" customFormat="1" ht="20.100000000000001" customHeight="1" x14ac:dyDescent="0.2">
      <c r="T2983" s="189"/>
      <c r="U2983" s="189"/>
    </row>
    <row r="2984" spans="20:21" s="94" customFormat="1" ht="20.100000000000001" customHeight="1" x14ac:dyDescent="0.2">
      <c r="T2984" s="189"/>
      <c r="U2984" s="189"/>
    </row>
    <row r="2985" spans="20:21" s="94" customFormat="1" ht="20.100000000000001" customHeight="1" x14ac:dyDescent="0.2">
      <c r="T2985" s="189"/>
      <c r="U2985" s="189"/>
    </row>
    <row r="2986" spans="20:21" s="94" customFormat="1" ht="20.100000000000001" customHeight="1" x14ac:dyDescent="0.2">
      <c r="T2986" s="189"/>
      <c r="U2986" s="189"/>
    </row>
    <row r="2987" spans="20:21" s="94" customFormat="1" ht="20.100000000000001" customHeight="1" x14ac:dyDescent="0.2">
      <c r="T2987" s="189"/>
      <c r="U2987" s="189"/>
    </row>
    <row r="2988" spans="20:21" s="94" customFormat="1" ht="20.100000000000001" customHeight="1" x14ac:dyDescent="0.2">
      <c r="T2988" s="189"/>
      <c r="U2988" s="189"/>
    </row>
    <row r="2989" spans="20:21" s="94" customFormat="1" ht="20.100000000000001" customHeight="1" x14ac:dyDescent="0.2">
      <c r="T2989" s="189"/>
      <c r="U2989" s="189"/>
    </row>
    <row r="2990" spans="20:21" s="94" customFormat="1" ht="20.100000000000001" customHeight="1" x14ac:dyDescent="0.2">
      <c r="T2990" s="189"/>
      <c r="U2990" s="189"/>
    </row>
    <row r="2991" spans="20:21" s="94" customFormat="1" ht="20.100000000000001" customHeight="1" x14ac:dyDescent="0.2">
      <c r="T2991" s="189"/>
      <c r="U2991" s="189"/>
    </row>
    <row r="2992" spans="20:21" s="94" customFormat="1" ht="20.100000000000001" customHeight="1" x14ac:dyDescent="0.2">
      <c r="T2992" s="189"/>
      <c r="U2992" s="189"/>
    </row>
    <row r="2993" spans="20:21" s="94" customFormat="1" ht="20.100000000000001" customHeight="1" x14ac:dyDescent="0.2">
      <c r="T2993" s="189"/>
      <c r="U2993" s="189"/>
    </row>
    <row r="2994" spans="20:21" s="94" customFormat="1" ht="20.100000000000001" customHeight="1" x14ac:dyDescent="0.2">
      <c r="T2994" s="189"/>
      <c r="U2994" s="189"/>
    </row>
    <row r="2995" spans="20:21" s="94" customFormat="1" ht="20.100000000000001" customHeight="1" x14ac:dyDescent="0.2">
      <c r="T2995" s="189"/>
      <c r="U2995" s="189"/>
    </row>
    <row r="2996" spans="20:21" s="94" customFormat="1" ht="20.100000000000001" customHeight="1" x14ac:dyDescent="0.2">
      <c r="T2996" s="189"/>
      <c r="U2996" s="189"/>
    </row>
    <row r="2997" spans="20:21" s="94" customFormat="1" ht="20.100000000000001" customHeight="1" x14ac:dyDescent="0.2">
      <c r="T2997" s="189"/>
      <c r="U2997" s="189"/>
    </row>
    <row r="2998" spans="20:21" s="94" customFormat="1" ht="20.100000000000001" customHeight="1" x14ac:dyDescent="0.2">
      <c r="T2998" s="189"/>
      <c r="U2998" s="189"/>
    </row>
    <row r="2999" spans="20:21" s="94" customFormat="1" ht="20.100000000000001" customHeight="1" x14ac:dyDescent="0.2">
      <c r="T2999" s="189"/>
      <c r="U2999" s="189"/>
    </row>
    <row r="3000" spans="20:21" s="94" customFormat="1" ht="20.100000000000001" customHeight="1" x14ac:dyDescent="0.2">
      <c r="T3000" s="189"/>
      <c r="U3000" s="189"/>
    </row>
    <row r="3001" spans="20:21" s="94" customFormat="1" ht="20.100000000000001" customHeight="1" x14ac:dyDescent="0.2">
      <c r="T3001" s="189"/>
      <c r="U3001" s="189"/>
    </row>
    <row r="3002" spans="20:21" s="94" customFormat="1" ht="20.100000000000001" customHeight="1" x14ac:dyDescent="0.2">
      <c r="T3002" s="189"/>
      <c r="U3002" s="189"/>
    </row>
    <row r="3003" spans="20:21" s="94" customFormat="1" ht="20.100000000000001" customHeight="1" x14ac:dyDescent="0.2">
      <c r="T3003" s="189"/>
      <c r="U3003" s="189"/>
    </row>
    <row r="3004" spans="20:21" s="94" customFormat="1" ht="20.100000000000001" customHeight="1" x14ac:dyDescent="0.2">
      <c r="T3004" s="189"/>
      <c r="U3004" s="189"/>
    </row>
    <row r="3005" spans="20:21" s="94" customFormat="1" ht="20.100000000000001" customHeight="1" x14ac:dyDescent="0.2">
      <c r="T3005" s="189"/>
      <c r="U3005" s="189"/>
    </row>
    <row r="3006" spans="20:21" s="94" customFormat="1" ht="20.100000000000001" customHeight="1" x14ac:dyDescent="0.2">
      <c r="T3006" s="189"/>
      <c r="U3006" s="189"/>
    </row>
    <row r="3007" spans="20:21" s="94" customFormat="1" ht="20.100000000000001" customHeight="1" x14ac:dyDescent="0.2">
      <c r="T3007" s="189"/>
      <c r="U3007" s="189"/>
    </row>
    <row r="3008" spans="20:21" s="94" customFormat="1" ht="20.100000000000001" customHeight="1" x14ac:dyDescent="0.2">
      <c r="T3008" s="189"/>
      <c r="U3008" s="189"/>
    </row>
    <row r="3009" spans="20:21" s="94" customFormat="1" ht="20.100000000000001" customHeight="1" x14ac:dyDescent="0.2">
      <c r="T3009" s="189"/>
      <c r="U3009" s="189"/>
    </row>
    <row r="3010" spans="20:21" s="94" customFormat="1" ht="20.100000000000001" customHeight="1" x14ac:dyDescent="0.2">
      <c r="T3010" s="189"/>
      <c r="U3010" s="189"/>
    </row>
    <row r="3011" spans="20:21" s="94" customFormat="1" ht="20.100000000000001" customHeight="1" x14ac:dyDescent="0.2">
      <c r="T3011" s="189"/>
      <c r="U3011" s="189"/>
    </row>
    <row r="3012" spans="20:21" s="94" customFormat="1" ht="20.100000000000001" customHeight="1" x14ac:dyDescent="0.2">
      <c r="T3012" s="189"/>
      <c r="U3012" s="189"/>
    </row>
    <row r="3013" spans="20:21" s="94" customFormat="1" ht="20.100000000000001" customHeight="1" x14ac:dyDescent="0.2">
      <c r="T3013" s="189"/>
      <c r="U3013" s="189"/>
    </row>
    <row r="3014" spans="20:21" s="94" customFormat="1" ht="20.100000000000001" customHeight="1" x14ac:dyDescent="0.2">
      <c r="T3014" s="189"/>
      <c r="U3014" s="189"/>
    </row>
    <row r="3015" spans="20:21" s="94" customFormat="1" ht="20.100000000000001" customHeight="1" x14ac:dyDescent="0.2">
      <c r="T3015" s="189"/>
      <c r="U3015" s="189"/>
    </row>
    <row r="3016" spans="20:21" s="94" customFormat="1" ht="20.100000000000001" customHeight="1" x14ac:dyDescent="0.2">
      <c r="T3016" s="189"/>
      <c r="U3016" s="189"/>
    </row>
    <row r="3017" spans="20:21" s="94" customFormat="1" ht="20.100000000000001" customHeight="1" x14ac:dyDescent="0.2">
      <c r="T3017" s="189"/>
      <c r="U3017" s="189"/>
    </row>
    <row r="3018" spans="20:21" s="94" customFormat="1" ht="20.100000000000001" customHeight="1" x14ac:dyDescent="0.2">
      <c r="T3018" s="189"/>
      <c r="U3018" s="189"/>
    </row>
    <row r="3019" spans="20:21" s="94" customFormat="1" ht="20.100000000000001" customHeight="1" x14ac:dyDescent="0.2">
      <c r="T3019" s="189"/>
      <c r="U3019" s="189"/>
    </row>
    <row r="3020" spans="20:21" s="94" customFormat="1" ht="20.100000000000001" customHeight="1" x14ac:dyDescent="0.2">
      <c r="T3020" s="189"/>
      <c r="U3020" s="189"/>
    </row>
    <row r="3021" spans="20:21" s="94" customFormat="1" ht="20.100000000000001" customHeight="1" x14ac:dyDescent="0.2">
      <c r="T3021" s="189"/>
      <c r="U3021" s="189"/>
    </row>
    <row r="3022" spans="20:21" s="94" customFormat="1" ht="20.100000000000001" customHeight="1" x14ac:dyDescent="0.2">
      <c r="T3022" s="189"/>
      <c r="U3022" s="189"/>
    </row>
    <row r="3023" spans="20:21" s="94" customFormat="1" ht="20.100000000000001" customHeight="1" x14ac:dyDescent="0.2">
      <c r="T3023" s="189"/>
      <c r="U3023" s="189"/>
    </row>
    <row r="3024" spans="20:21" s="94" customFormat="1" ht="20.100000000000001" customHeight="1" x14ac:dyDescent="0.2">
      <c r="T3024" s="189"/>
      <c r="U3024" s="189"/>
    </row>
    <row r="3025" spans="20:21" s="94" customFormat="1" ht="20.100000000000001" customHeight="1" x14ac:dyDescent="0.2">
      <c r="T3025" s="189"/>
      <c r="U3025" s="189"/>
    </row>
    <row r="3026" spans="20:21" s="94" customFormat="1" ht="20.100000000000001" customHeight="1" x14ac:dyDescent="0.2">
      <c r="T3026" s="189"/>
      <c r="U3026" s="189"/>
    </row>
    <row r="3027" spans="20:21" s="94" customFormat="1" ht="20.100000000000001" customHeight="1" x14ac:dyDescent="0.2">
      <c r="T3027" s="189"/>
      <c r="U3027" s="189"/>
    </row>
    <row r="3028" spans="20:21" s="94" customFormat="1" ht="20.100000000000001" customHeight="1" x14ac:dyDescent="0.2">
      <c r="T3028" s="189"/>
      <c r="U3028" s="189"/>
    </row>
    <row r="3029" spans="20:21" s="94" customFormat="1" ht="20.100000000000001" customHeight="1" x14ac:dyDescent="0.2">
      <c r="T3029" s="189"/>
      <c r="U3029" s="189"/>
    </row>
    <row r="3030" spans="20:21" s="94" customFormat="1" ht="20.100000000000001" customHeight="1" x14ac:dyDescent="0.2">
      <c r="T3030" s="189"/>
      <c r="U3030" s="189"/>
    </row>
    <row r="3031" spans="20:21" s="94" customFormat="1" ht="20.100000000000001" customHeight="1" x14ac:dyDescent="0.2">
      <c r="T3031" s="189"/>
      <c r="U3031" s="189"/>
    </row>
    <row r="3032" spans="20:21" s="94" customFormat="1" ht="20.100000000000001" customHeight="1" x14ac:dyDescent="0.2">
      <c r="T3032" s="189"/>
      <c r="U3032" s="189"/>
    </row>
    <row r="3033" spans="20:21" s="94" customFormat="1" ht="20.100000000000001" customHeight="1" x14ac:dyDescent="0.2">
      <c r="T3033" s="189"/>
      <c r="U3033" s="189"/>
    </row>
    <row r="3034" spans="20:21" s="94" customFormat="1" ht="20.100000000000001" customHeight="1" x14ac:dyDescent="0.2">
      <c r="T3034" s="189"/>
      <c r="U3034" s="189"/>
    </row>
    <row r="3035" spans="20:21" s="94" customFormat="1" ht="20.100000000000001" customHeight="1" x14ac:dyDescent="0.2">
      <c r="T3035" s="189"/>
      <c r="U3035" s="189"/>
    </row>
    <row r="3036" spans="20:21" s="94" customFormat="1" ht="20.100000000000001" customHeight="1" x14ac:dyDescent="0.2">
      <c r="T3036" s="189"/>
      <c r="U3036" s="189"/>
    </row>
    <row r="3037" spans="20:21" s="94" customFormat="1" ht="20.100000000000001" customHeight="1" x14ac:dyDescent="0.2">
      <c r="T3037" s="189"/>
      <c r="U3037" s="189"/>
    </row>
    <row r="3038" spans="20:21" s="94" customFormat="1" ht="20.100000000000001" customHeight="1" x14ac:dyDescent="0.2">
      <c r="T3038" s="189"/>
      <c r="U3038" s="189"/>
    </row>
    <row r="3039" spans="20:21" s="94" customFormat="1" ht="20.100000000000001" customHeight="1" x14ac:dyDescent="0.2">
      <c r="T3039" s="189"/>
      <c r="U3039" s="189"/>
    </row>
    <row r="3040" spans="20:21" s="94" customFormat="1" ht="20.100000000000001" customHeight="1" x14ac:dyDescent="0.2">
      <c r="T3040" s="189"/>
      <c r="U3040" s="189"/>
    </row>
    <row r="3041" spans="20:21" s="94" customFormat="1" ht="20.100000000000001" customHeight="1" x14ac:dyDescent="0.2">
      <c r="T3041" s="189"/>
      <c r="U3041" s="189"/>
    </row>
    <row r="3042" spans="20:21" s="94" customFormat="1" ht="20.100000000000001" customHeight="1" x14ac:dyDescent="0.2">
      <c r="T3042" s="189"/>
      <c r="U3042" s="189"/>
    </row>
    <row r="3043" spans="20:21" s="94" customFormat="1" ht="20.100000000000001" customHeight="1" x14ac:dyDescent="0.2">
      <c r="T3043" s="189"/>
      <c r="U3043" s="189"/>
    </row>
    <row r="3044" spans="20:21" s="94" customFormat="1" ht="20.100000000000001" customHeight="1" x14ac:dyDescent="0.2">
      <c r="T3044" s="189"/>
      <c r="U3044" s="189"/>
    </row>
    <row r="3045" spans="20:21" s="94" customFormat="1" ht="20.100000000000001" customHeight="1" x14ac:dyDescent="0.2">
      <c r="T3045" s="189"/>
      <c r="U3045" s="189"/>
    </row>
    <row r="3046" spans="20:21" s="94" customFormat="1" ht="20.100000000000001" customHeight="1" x14ac:dyDescent="0.2">
      <c r="T3046" s="189"/>
      <c r="U3046" s="189"/>
    </row>
    <row r="3047" spans="20:21" s="94" customFormat="1" ht="20.100000000000001" customHeight="1" x14ac:dyDescent="0.2">
      <c r="T3047" s="189"/>
      <c r="U3047" s="189"/>
    </row>
    <row r="3048" spans="20:21" s="94" customFormat="1" ht="20.100000000000001" customHeight="1" x14ac:dyDescent="0.2">
      <c r="T3048" s="189"/>
      <c r="U3048" s="189"/>
    </row>
    <row r="3049" spans="20:21" s="94" customFormat="1" ht="20.100000000000001" customHeight="1" x14ac:dyDescent="0.2">
      <c r="T3049" s="189"/>
      <c r="U3049" s="189"/>
    </row>
    <row r="3050" spans="20:21" s="94" customFormat="1" ht="20.100000000000001" customHeight="1" x14ac:dyDescent="0.2">
      <c r="T3050" s="189"/>
      <c r="U3050" s="189"/>
    </row>
    <row r="3051" spans="20:21" s="94" customFormat="1" ht="20.100000000000001" customHeight="1" x14ac:dyDescent="0.2">
      <c r="T3051" s="189"/>
      <c r="U3051" s="189"/>
    </row>
    <row r="3052" spans="20:21" s="94" customFormat="1" ht="20.100000000000001" customHeight="1" x14ac:dyDescent="0.2">
      <c r="T3052" s="189"/>
      <c r="U3052" s="189"/>
    </row>
    <row r="3053" spans="20:21" s="94" customFormat="1" ht="20.100000000000001" customHeight="1" x14ac:dyDescent="0.2">
      <c r="T3053" s="189"/>
      <c r="U3053" s="189"/>
    </row>
    <row r="3054" spans="20:21" s="94" customFormat="1" ht="20.100000000000001" customHeight="1" x14ac:dyDescent="0.2">
      <c r="T3054" s="189"/>
      <c r="U3054" s="189"/>
    </row>
    <row r="3055" spans="20:21" s="94" customFormat="1" ht="20.100000000000001" customHeight="1" x14ac:dyDescent="0.2">
      <c r="T3055" s="189"/>
      <c r="U3055" s="189"/>
    </row>
    <row r="3056" spans="20:21" s="94" customFormat="1" ht="20.100000000000001" customHeight="1" x14ac:dyDescent="0.2">
      <c r="T3056" s="189"/>
      <c r="U3056" s="189"/>
    </row>
    <row r="3057" spans="20:21" s="94" customFormat="1" ht="20.100000000000001" customHeight="1" x14ac:dyDescent="0.2">
      <c r="T3057" s="189"/>
      <c r="U3057" s="189"/>
    </row>
    <row r="3058" spans="20:21" s="94" customFormat="1" ht="20.100000000000001" customHeight="1" x14ac:dyDescent="0.2">
      <c r="T3058" s="189"/>
      <c r="U3058" s="189"/>
    </row>
    <row r="3059" spans="20:21" s="94" customFormat="1" ht="20.100000000000001" customHeight="1" x14ac:dyDescent="0.2">
      <c r="T3059" s="189"/>
      <c r="U3059" s="189"/>
    </row>
    <row r="3060" spans="20:21" s="94" customFormat="1" ht="20.100000000000001" customHeight="1" x14ac:dyDescent="0.2">
      <c r="T3060" s="189"/>
      <c r="U3060" s="189"/>
    </row>
    <row r="3061" spans="20:21" s="94" customFormat="1" ht="20.100000000000001" customHeight="1" x14ac:dyDescent="0.2">
      <c r="T3061" s="189"/>
      <c r="U3061" s="189"/>
    </row>
    <row r="3062" spans="20:21" s="94" customFormat="1" ht="20.100000000000001" customHeight="1" x14ac:dyDescent="0.2">
      <c r="T3062" s="189"/>
      <c r="U3062" s="189"/>
    </row>
    <row r="3063" spans="20:21" s="94" customFormat="1" ht="20.100000000000001" customHeight="1" x14ac:dyDescent="0.2">
      <c r="T3063" s="189"/>
      <c r="U3063" s="189"/>
    </row>
    <row r="3064" spans="20:21" s="94" customFormat="1" ht="20.100000000000001" customHeight="1" x14ac:dyDescent="0.2">
      <c r="T3064" s="189"/>
      <c r="U3064" s="189"/>
    </row>
    <row r="3065" spans="20:21" s="94" customFormat="1" ht="20.100000000000001" customHeight="1" x14ac:dyDescent="0.2">
      <c r="T3065" s="189"/>
      <c r="U3065" s="189"/>
    </row>
    <row r="3066" spans="20:21" s="94" customFormat="1" ht="20.100000000000001" customHeight="1" x14ac:dyDescent="0.2">
      <c r="T3066" s="189"/>
      <c r="U3066" s="189"/>
    </row>
    <row r="3067" spans="20:21" s="94" customFormat="1" ht="20.100000000000001" customHeight="1" x14ac:dyDescent="0.2">
      <c r="T3067" s="189"/>
      <c r="U3067" s="189"/>
    </row>
    <row r="3068" spans="20:21" s="94" customFormat="1" ht="20.100000000000001" customHeight="1" x14ac:dyDescent="0.2">
      <c r="T3068" s="189"/>
      <c r="U3068" s="189"/>
    </row>
    <row r="3069" spans="20:21" s="94" customFormat="1" ht="20.100000000000001" customHeight="1" x14ac:dyDescent="0.2">
      <c r="T3069" s="189"/>
      <c r="U3069" s="189"/>
    </row>
    <row r="3070" spans="20:21" s="94" customFormat="1" ht="20.100000000000001" customHeight="1" x14ac:dyDescent="0.2">
      <c r="T3070" s="189"/>
      <c r="U3070" s="189"/>
    </row>
    <row r="3071" spans="20:21" s="94" customFormat="1" ht="20.100000000000001" customHeight="1" x14ac:dyDescent="0.2">
      <c r="T3071" s="189"/>
      <c r="U3071" s="189"/>
    </row>
    <row r="3072" spans="20:21" s="94" customFormat="1" ht="20.100000000000001" customHeight="1" x14ac:dyDescent="0.2">
      <c r="T3072" s="189"/>
      <c r="U3072" s="189"/>
    </row>
    <row r="3073" spans="20:21" s="94" customFormat="1" ht="20.100000000000001" customHeight="1" x14ac:dyDescent="0.2">
      <c r="T3073" s="189"/>
      <c r="U3073" s="189"/>
    </row>
    <row r="3074" spans="20:21" s="94" customFormat="1" ht="20.100000000000001" customHeight="1" x14ac:dyDescent="0.2">
      <c r="T3074" s="189"/>
      <c r="U3074" s="189"/>
    </row>
    <row r="3075" spans="20:21" s="94" customFormat="1" ht="20.100000000000001" customHeight="1" x14ac:dyDescent="0.2">
      <c r="T3075" s="189"/>
      <c r="U3075" s="189"/>
    </row>
    <row r="3076" spans="20:21" s="94" customFormat="1" ht="20.100000000000001" customHeight="1" x14ac:dyDescent="0.2">
      <c r="T3076" s="189"/>
      <c r="U3076" s="189"/>
    </row>
    <row r="3077" spans="20:21" s="94" customFormat="1" ht="20.100000000000001" customHeight="1" x14ac:dyDescent="0.2">
      <c r="T3077" s="189"/>
      <c r="U3077" s="189"/>
    </row>
    <row r="3078" spans="20:21" s="94" customFormat="1" ht="20.100000000000001" customHeight="1" x14ac:dyDescent="0.2">
      <c r="T3078" s="189"/>
      <c r="U3078" s="189"/>
    </row>
    <row r="3079" spans="20:21" s="94" customFormat="1" ht="20.100000000000001" customHeight="1" x14ac:dyDescent="0.2">
      <c r="T3079" s="189"/>
      <c r="U3079" s="189"/>
    </row>
    <row r="3080" spans="20:21" s="94" customFormat="1" ht="20.100000000000001" customHeight="1" x14ac:dyDescent="0.2">
      <c r="T3080" s="189"/>
      <c r="U3080" s="189"/>
    </row>
    <row r="3081" spans="20:21" s="94" customFormat="1" ht="20.100000000000001" customHeight="1" x14ac:dyDescent="0.2">
      <c r="T3081" s="189"/>
      <c r="U3081" s="189"/>
    </row>
    <row r="3082" spans="20:21" s="94" customFormat="1" ht="20.100000000000001" customHeight="1" x14ac:dyDescent="0.2">
      <c r="T3082" s="189"/>
      <c r="U3082" s="189"/>
    </row>
    <row r="3083" spans="20:21" s="94" customFormat="1" ht="20.100000000000001" customHeight="1" x14ac:dyDescent="0.2">
      <c r="T3083" s="189"/>
      <c r="U3083" s="189"/>
    </row>
    <row r="3084" spans="20:21" s="94" customFormat="1" ht="20.100000000000001" customHeight="1" x14ac:dyDescent="0.2">
      <c r="T3084" s="189"/>
      <c r="U3084" s="189"/>
    </row>
    <row r="3085" spans="20:21" s="94" customFormat="1" ht="20.100000000000001" customHeight="1" x14ac:dyDescent="0.2">
      <c r="T3085" s="189"/>
      <c r="U3085" s="189"/>
    </row>
    <row r="3086" spans="20:21" s="94" customFormat="1" ht="20.100000000000001" customHeight="1" x14ac:dyDescent="0.2">
      <c r="T3086" s="189"/>
      <c r="U3086" s="189"/>
    </row>
    <row r="3087" spans="20:21" s="94" customFormat="1" ht="20.100000000000001" customHeight="1" x14ac:dyDescent="0.2">
      <c r="T3087" s="189"/>
      <c r="U3087" s="189"/>
    </row>
    <row r="3088" spans="20:21" s="94" customFormat="1" ht="20.100000000000001" customHeight="1" x14ac:dyDescent="0.2">
      <c r="T3088" s="189"/>
      <c r="U3088" s="189"/>
    </row>
    <row r="3089" spans="20:21" s="94" customFormat="1" ht="20.100000000000001" customHeight="1" x14ac:dyDescent="0.2">
      <c r="T3089" s="189"/>
      <c r="U3089" s="189"/>
    </row>
    <row r="3090" spans="20:21" s="94" customFormat="1" ht="20.100000000000001" customHeight="1" x14ac:dyDescent="0.2">
      <c r="T3090" s="189"/>
      <c r="U3090" s="189"/>
    </row>
    <row r="3091" spans="20:21" s="94" customFormat="1" ht="20.100000000000001" customHeight="1" x14ac:dyDescent="0.2">
      <c r="T3091" s="189"/>
      <c r="U3091" s="189"/>
    </row>
    <row r="3092" spans="20:21" s="94" customFormat="1" ht="20.100000000000001" customHeight="1" x14ac:dyDescent="0.2">
      <c r="T3092" s="189"/>
      <c r="U3092" s="189"/>
    </row>
    <row r="3093" spans="20:21" s="94" customFormat="1" ht="20.100000000000001" customHeight="1" x14ac:dyDescent="0.2">
      <c r="T3093" s="189"/>
      <c r="U3093" s="189"/>
    </row>
    <row r="3094" spans="20:21" s="94" customFormat="1" ht="20.100000000000001" customHeight="1" x14ac:dyDescent="0.2">
      <c r="T3094" s="189"/>
      <c r="U3094" s="189"/>
    </row>
    <row r="3095" spans="20:21" s="94" customFormat="1" ht="20.100000000000001" customHeight="1" x14ac:dyDescent="0.2">
      <c r="T3095" s="189"/>
      <c r="U3095" s="189"/>
    </row>
    <row r="3096" spans="20:21" s="94" customFormat="1" ht="20.100000000000001" customHeight="1" x14ac:dyDescent="0.2">
      <c r="T3096" s="189"/>
      <c r="U3096" s="189"/>
    </row>
    <row r="3097" spans="20:21" s="94" customFormat="1" ht="20.100000000000001" customHeight="1" x14ac:dyDescent="0.2">
      <c r="T3097" s="189"/>
      <c r="U3097" s="189"/>
    </row>
    <row r="3098" spans="20:21" s="94" customFormat="1" ht="20.100000000000001" customHeight="1" x14ac:dyDescent="0.2">
      <c r="T3098" s="189"/>
      <c r="U3098" s="189"/>
    </row>
    <row r="3099" spans="20:21" s="94" customFormat="1" ht="20.100000000000001" customHeight="1" x14ac:dyDescent="0.2">
      <c r="T3099" s="189"/>
      <c r="U3099" s="189"/>
    </row>
    <row r="3100" spans="20:21" s="94" customFormat="1" ht="20.100000000000001" customHeight="1" x14ac:dyDescent="0.2">
      <c r="T3100" s="189"/>
      <c r="U3100" s="189"/>
    </row>
    <row r="3101" spans="20:21" s="94" customFormat="1" ht="20.100000000000001" customHeight="1" x14ac:dyDescent="0.2">
      <c r="T3101" s="189"/>
      <c r="U3101" s="189"/>
    </row>
    <row r="3102" spans="20:21" s="94" customFormat="1" ht="20.100000000000001" customHeight="1" x14ac:dyDescent="0.2">
      <c r="T3102" s="189"/>
      <c r="U3102" s="189"/>
    </row>
    <row r="3103" spans="20:21" s="94" customFormat="1" ht="20.100000000000001" customHeight="1" x14ac:dyDescent="0.2">
      <c r="T3103" s="189"/>
      <c r="U3103" s="189"/>
    </row>
    <row r="3104" spans="20:21" s="94" customFormat="1" ht="20.100000000000001" customHeight="1" x14ac:dyDescent="0.2">
      <c r="T3104" s="189"/>
      <c r="U3104" s="189"/>
    </row>
    <row r="3105" spans="20:21" s="94" customFormat="1" ht="20.100000000000001" customHeight="1" x14ac:dyDescent="0.2">
      <c r="T3105" s="189"/>
      <c r="U3105" s="189"/>
    </row>
    <row r="3106" spans="20:21" s="94" customFormat="1" ht="20.100000000000001" customHeight="1" x14ac:dyDescent="0.2">
      <c r="T3106" s="189"/>
      <c r="U3106" s="189"/>
    </row>
    <row r="3107" spans="20:21" s="94" customFormat="1" ht="20.100000000000001" customHeight="1" x14ac:dyDescent="0.2">
      <c r="T3107" s="189"/>
      <c r="U3107" s="189"/>
    </row>
    <row r="3108" spans="20:21" s="94" customFormat="1" ht="20.100000000000001" customHeight="1" x14ac:dyDescent="0.2">
      <c r="T3108" s="189"/>
      <c r="U3108" s="189"/>
    </row>
    <row r="3109" spans="20:21" s="94" customFormat="1" ht="20.100000000000001" customHeight="1" x14ac:dyDescent="0.2">
      <c r="T3109" s="189"/>
      <c r="U3109" s="189"/>
    </row>
    <row r="3110" spans="20:21" s="94" customFormat="1" ht="20.100000000000001" customHeight="1" x14ac:dyDescent="0.2">
      <c r="T3110" s="189"/>
      <c r="U3110" s="189"/>
    </row>
    <row r="3111" spans="20:21" s="94" customFormat="1" ht="20.100000000000001" customHeight="1" x14ac:dyDescent="0.2">
      <c r="T3111" s="189"/>
      <c r="U3111" s="189"/>
    </row>
    <row r="3112" spans="20:21" s="94" customFormat="1" ht="20.100000000000001" customHeight="1" x14ac:dyDescent="0.2">
      <c r="T3112" s="189"/>
      <c r="U3112" s="189"/>
    </row>
    <row r="3113" spans="20:21" s="94" customFormat="1" ht="20.100000000000001" customHeight="1" x14ac:dyDescent="0.2">
      <c r="T3113" s="189"/>
      <c r="U3113" s="189"/>
    </row>
    <row r="3114" spans="20:21" s="94" customFormat="1" ht="20.100000000000001" customHeight="1" x14ac:dyDescent="0.2">
      <c r="T3114" s="189"/>
      <c r="U3114" s="189"/>
    </row>
    <row r="3115" spans="20:21" s="94" customFormat="1" ht="20.100000000000001" customHeight="1" x14ac:dyDescent="0.2">
      <c r="T3115" s="189"/>
      <c r="U3115" s="189"/>
    </row>
    <row r="3116" spans="20:21" s="94" customFormat="1" ht="20.100000000000001" customHeight="1" x14ac:dyDescent="0.2">
      <c r="T3116" s="189"/>
      <c r="U3116" s="189"/>
    </row>
    <row r="3117" spans="20:21" s="94" customFormat="1" ht="20.100000000000001" customHeight="1" x14ac:dyDescent="0.2">
      <c r="T3117" s="189"/>
      <c r="U3117" s="189"/>
    </row>
    <row r="3118" spans="20:21" s="94" customFormat="1" ht="20.100000000000001" customHeight="1" x14ac:dyDescent="0.2">
      <c r="T3118" s="189"/>
      <c r="U3118" s="189"/>
    </row>
    <row r="3119" spans="20:21" s="94" customFormat="1" ht="20.100000000000001" customHeight="1" x14ac:dyDescent="0.2">
      <c r="T3119" s="189"/>
      <c r="U3119" s="189"/>
    </row>
    <row r="3120" spans="20:21" s="94" customFormat="1" ht="20.100000000000001" customHeight="1" x14ac:dyDescent="0.2">
      <c r="T3120" s="189"/>
      <c r="U3120" s="189"/>
    </row>
    <row r="3121" spans="20:21" s="94" customFormat="1" ht="20.100000000000001" customHeight="1" x14ac:dyDescent="0.2">
      <c r="T3121" s="189"/>
      <c r="U3121" s="189"/>
    </row>
    <row r="3122" spans="20:21" s="94" customFormat="1" ht="20.100000000000001" customHeight="1" x14ac:dyDescent="0.2">
      <c r="T3122" s="189"/>
      <c r="U3122" s="189"/>
    </row>
    <row r="3123" spans="20:21" s="94" customFormat="1" ht="20.100000000000001" customHeight="1" x14ac:dyDescent="0.2">
      <c r="T3123" s="189"/>
      <c r="U3123" s="189"/>
    </row>
    <row r="3124" spans="20:21" s="94" customFormat="1" ht="20.100000000000001" customHeight="1" x14ac:dyDescent="0.2">
      <c r="T3124" s="189"/>
      <c r="U3124" s="189"/>
    </row>
    <row r="3125" spans="20:21" s="94" customFormat="1" ht="20.100000000000001" customHeight="1" x14ac:dyDescent="0.2">
      <c r="T3125" s="189"/>
      <c r="U3125" s="189"/>
    </row>
    <row r="3126" spans="20:21" s="94" customFormat="1" ht="20.100000000000001" customHeight="1" x14ac:dyDescent="0.2">
      <c r="T3126" s="189"/>
      <c r="U3126" s="189"/>
    </row>
    <row r="3127" spans="20:21" s="94" customFormat="1" ht="20.100000000000001" customHeight="1" x14ac:dyDescent="0.2">
      <c r="T3127" s="189"/>
      <c r="U3127" s="189"/>
    </row>
    <row r="3128" spans="20:21" s="94" customFormat="1" ht="20.100000000000001" customHeight="1" x14ac:dyDescent="0.2">
      <c r="T3128" s="189"/>
      <c r="U3128" s="189"/>
    </row>
    <row r="3129" spans="20:21" s="94" customFormat="1" ht="20.100000000000001" customHeight="1" x14ac:dyDescent="0.2">
      <c r="T3129" s="189"/>
      <c r="U3129" s="189"/>
    </row>
    <row r="3130" spans="20:21" s="94" customFormat="1" ht="20.100000000000001" customHeight="1" x14ac:dyDescent="0.2">
      <c r="T3130" s="189"/>
      <c r="U3130" s="189"/>
    </row>
    <row r="3131" spans="20:21" s="94" customFormat="1" ht="20.100000000000001" customHeight="1" x14ac:dyDescent="0.2">
      <c r="T3131" s="189"/>
      <c r="U3131" s="189"/>
    </row>
    <row r="3132" spans="20:21" s="94" customFormat="1" ht="20.100000000000001" customHeight="1" x14ac:dyDescent="0.2">
      <c r="T3132" s="189"/>
      <c r="U3132" s="189"/>
    </row>
    <row r="3133" spans="20:21" s="94" customFormat="1" ht="20.100000000000001" customHeight="1" x14ac:dyDescent="0.2">
      <c r="T3133" s="189"/>
      <c r="U3133" s="189"/>
    </row>
    <row r="3134" spans="20:21" s="94" customFormat="1" ht="20.100000000000001" customHeight="1" x14ac:dyDescent="0.2">
      <c r="T3134" s="189"/>
      <c r="U3134" s="189"/>
    </row>
    <row r="3135" spans="20:21" s="94" customFormat="1" ht="20.100000000000001" customHeight="1" x14ac:dyDescent="0.2">
      <c r="T3135" s="189"/>
      <c r="U3135" s="189"/>
    </row>
    <row r="3136" spans="20:21" s="94" customFormat="1" ht="20.100000000000001" customHeight="1" x14ac:dyDescent="0.2">
      <c r="T3136" s="189"/>
      <c r="U3136" s="189"/>
    </row>
    <row r="3137" spans="20:21" s="94" customFormat="1" ht="20.100000000000001" customHeight="1" x14ac:dyDescent="0.2">
      <c r="T3137" s="189"/>
      <c r="U3137" s="189"/>
    </row>
    <row r="3138" spans="20:21" s="94" customFormat="1" ht="20.100000000000001" customHeight="1" x14ac:dyDescent="0.2">
      <c r="T3138" s="189"/>
      <c r="U3138" s="189"/>
    </row>
    <row r="3139" spans="20:21" s="94" customFormat="1" ht="20.100000000000001" customHeight="1" x14ac:dyDescent="0.2">
      <c r="T3139" s="189"/>
      <c r="U3139" s="189"/>
    </row>
    <row r="3140" spans="20:21" s="94" customFormat="1" ht="20.100000000000001" customHeight="1" x14ac:dyDescent="0.2">
      <c r="T3140" s="189"/>
      <c r="U3140" s="189"/>
    </row>
    <row r="3141" spans="20:21" s="94" customFormat="1" ht="20.100000000000001" customHeight="1" x14ac:dyDescent="0.2">
      <c r="T3141" s="189"/>
      <c r="U3141" s="189"/>
    </row>
    <row r="3142" spans="20:21" s="94" customFormat="1" ht="20.100000000000001" customHeight="1" x14ac:dyDescent="0.2">
      <c r="T3142" s="189"/>
      <c r="U3142" s="189"/>
    </row>
    <row r="3143" spans="20:21" s="94" customFormat="1" ht="20.100000000000001" customHeight="1" x14ac:dyDescent="0.2">
      <c r="T3143" s="189"/>
      <c r="U3143" s="189"/>
    </row>
    <row r="3144" spans="20:21" s="94" customFormat="1" ht="20.100000000000001" customHeight="1" x14ac:dyDescent="0.2">
      <c r="T3144" s="189"/>
      <c r="U3144" s="189"/>
    </row>
    <row r="3145" spans="20:21" s="94" customFormat="1" ht="20.100000000000001" customHeight="1" x14ac:dyDescent="0.2">
      <c r="T3145" s="189"/>
      <c r="U3145" s="189"/>
    </row>
    <row r="3146" spans="20:21" s="94" customFormat="1" ht="20.100000000000001" customHeight="1" x14ac:dyDescent="0.2">
      <c r="T3146" s="189"/>
      <c r="U3146" s="189"/>
    </row>
    <row r="3147" spans="20:21" s="94" customFormat="1" ht="20.100000000000001" customHeight="1" x14ac:dyDescent="0.2">
      <c r="T3147" s="189"/>
      <c r="U3147" s="189"/>
    </row>
    <row r="3148" spans="20:21" s="94" customFormat="1" ht="20.100000000000001" customHeight="1" x14ac:dyDescent="0.2">
      <c r="T3148" s="189"/>
      <c r="U3148" s="189"/>
    </row>
    <row r="3149" spans="20:21" s="94" customFormat="1" ht="20.100000000000001" customHeight="1" x14ac:dyDescent="0.2">
      <c r="T3149" s="189"/>
      <c r="U3149" s="189"/>
    </row>
    <row r="3150" spans="20:21" s="94" customFormat="1" ht="20.100000000000001" customHeight="1" x14ac:dyDescent="0.2">
      <c r="T3150" s="189"/>
      <c r="U3150" s="189"/>
    </row>
    <row r="3151" spans="20:21" s="94" customFormat="1" ht="20.100000000000001" customHeight="1" x14ac:dyDescent="0.2">
      <c r="T3151" s="189"/>
      <c r="U3151" s="189"/>
    </row>
    <row r="3152" spans="20:21" s="94" customFormat="1" ht="20.100000000000001" customHeight="1" x14ac:dyDescent="0.2">
      <c r="T3152" s="189"/>
      <c r="U3152" s="189"/>
    </row>
    <row r="3153" spans="20:21" s="94" customFormat="1" ht="20.100000000000001" customHeight="1" x14ac:dyDescent="0.2">
      <c r="T3153" s="189"/>
      <c r="U3153" s="189"/>
    </row>
    <row r="3154" spans="20:21" s="94" customFormat="1" ht="20.100000000000001" customHeight="1" x14ac:dyDescent="0.2">
      <c r="T3154" s="189"/>
      <c r="U3154" s="189"/>
    </row>
    <row r="3155" spans="20:21" s="94" customFormat="1" ht="20.100000000000001" customHeight="1" x14ac:dyDescent="0.2">
      <c r="T3155" s="189"/>
      <c r="U3155" s="189"/>
    </row>
    <row r="3156" spans="20:21" s="94" customFormat="1" ht="20.100000000000001" customHeight="1" x14ac:dyDescent="0.2">
      <c r="T3156" s="189"/>
      <c r="U3156" s="189"/>
    </row>
    <row r="3157" spans="20:21" s="94" customFormat="1" ht="20.100000000000001" customHeight="1" x14ac:dyDescent="0.2">
      <c r="T3157" s="189"/>
      <c r="U3157" s="189"/>
    </row>
    <row r="3158" spans="20:21" s="94" customFormat="1" ht="20.100000000000001" customHeight="1" x14ac:dyDescent="0.2">
      <c r="T3158" s="189"/>
      <c r="U3158" s="189"/>
    </row>
    <row r="3159" spans="20:21" s="94" customFormat="1" ht="20.100000000000001" customHeight="1" x14ac:dyDescent="0.2">
      <c r="T3159" s="189"/>
      <c r="U3159" s="189"/>
    </row>
    <row r="3160" spans="20:21" s="94" customFormat="1" ht="20.100000000000001" customHeight="1" x14ac:dyDescent="0.2">
      <c r="T3160" s="189"/>
      <c r="U3160" s="189"/>
    </row>
    <row r="3161" spans="20:21" s="94" customFormat="1" ht="20.100000000000001" customHeight="1" x14ac:dyDescent="0.2">
      <c r="T3161" s="189"/>
      <c r="U3161" s="189"/>
    </row>
    <row r="3162" spans="20:21" s="94" customFormat="1" ht="20.100000000000001" customHeight="1" x14ac:dyDescent="0.2">
      <c r="T3162" s="189"/>
      <c r="U3162" s="189"/>
    </row>
    <row r="3163" spans="20:21" s="94" customFormat="1" ht="20.100000000000001" customHeight="1" x14ac:dyDescent="0.2">
      <c r="T3163" s="189"/>
      <c r="U3163" s="189"/>
    </row>
    <row r="3164" spans="20:21" s="94" customFormat="1" ht="20.100000000000001" customHeight="1" x14ac:dyDescent="0.2">
      <c r="T3164" s="189"/>
      <c r="U3164" s="189"/>
    </row>
    <row r="3165" spans="20:21" s="94" customFormat="1" ht="20.100000000000001" customHeight="1" x14ac:dyDescent="0.2">
      <c r="T3165" s="189"/>
      <c r="U3165" s="189"/>
    </row>
    <row r="3166" spans="20:21" s="94" customFormat="1" ht="20.100000000000001" customHeight="1" x14ac:dyDescent="0.2">
      <c r="T3166" s="189"/>
      <c r="U3166" s="189"/>
    </row>
    <row r="3167" spans="20:21" s="94" customFormat="1" ht="20.100000000000001" customHeight="1" x14ac:dyDescent="0.2">
      <c r="T3167" s="189"/>
      <c r="U3167" s="189"/>
    </row>
    <row r="3168" spans="20:21" s="94" customFormat="1" ht="20.100000000000001" customHeight="1" x14ac:dyDescent="0.2">
      <c r="T3168" s="189"/>
      <c r="U3168" s="189"/>
    </row>
    <row r="3169" spans="20:21" s="94" customFormat="1" ht="20.100000000000001" customHeight="1" x14ac:dyDescent="0.2">
      <c r="T3169" s="189"/>
      <c r="U3169" s="189"/>
    </row>
    <row r="3170" spans="20:21" s="94" customFormat="1" ht="20.100000000000001" customHeight="1" x14ac:dyDescent="0.2">
      <c r="T3170" s="189"/>
      <c r="U3170" s="189"/>
    </row>
    <row r="3171" spans="20:21" s="94" customFormat="1" ht="20.100000000000001" customHeight="1" x14ac:dyDescent="0.2">
      <c r="T3171" s="189"/>
      <c r="U3171" s="189"/>
    </row>
    <row r="3172" spans="20:21" s="94" customFormat="1" ht="20.100000000000001" customHeight="1" x14ac:dyDescent="0.2">
      <c r="T3172" s="189"/>
      <c r="U3172" s="189"/>
    </row>
    <row r="3173" spans="20:21" s="94" customFormat="1" ht="20.100000000000001" customHeight="1" x14ac:dyDescent="0.2">
      <c r="T3173" s="189"/>
      <c r="U3173" s="189"/>
    </row>
    <row r="3174" spans="20:21" s="94" customFormat="1" ht="20.100000000000001" customHeight="1" x14ac:dyDescent="0.2">
      <c r="T3174" s="189"/>
      <c r="U3174" s="189"/>
    </row>
    <row r="3175" spans="20:21" s="94" customFormat="1" ht="20.100000000000001" customHeight="1" x14ac:dyDescent="0.2">
      <c r="T3175" s="189"/>
      <c r="U3175" s="189"/>
    </row>
    <row r="3176" spans="20:21" s="94" customFormat="1" ht="20.100000000000001" customHeight="1" x14ac:dyDescent="0.2">
      <c r="T3176" s="189"/>
      <c r="U3176" s="189"/>
    </row>
    <row r="3177" spans="20:21" s="94" customFormat="1" ht="20.100000000000001" customHeight="1" x14ac:dyDescent="0.2">
      <c r="T3177" s="189"/>
      <c r="U3177" s="189"/>
    </row>
    <row r="3178" spans="20:21" s="94" customFormat="1" ht="20.100000000000001" customHeight="1" x14ac:dyDescent="0.2">
      <c r="T3178" s="189"/>
      <c r="U3178" s="189"/>
    </row>
    <row r="3179" spans="20:21" s="94" customFormat="1" ht="20.100000000000001" customHeight="1" x14ac:dyDescent="0.2">
      <c r="T3179" s="189"/>
      <c r="U3179" s="189"/>
    </row>
    <row r="3180" spans="20:21" s="94" customFormat="1" ht="20.100000000000001" customHeight="1" x14ac:dyDescent="0.2">
      <c r="T3180" s="189"/>
      <c r="U3180" s="189"/>
    </row>
    <row r="3181" spans="20:21" s="94" customFormat="1" ht="20.100000000000001" customHeight="1" x14ac:dyDescent="0.2">
      <c r="T3181" s="189"/>
      <c r="U3181" s="189"/>
    </row>
    <row r="3182" spans="20:21" s="94" customFormat="1" ht="20.100000000000001" customHeight="1" x14ac:dyDescent="0.2">
      <c r="T3182" s="189"/>
      <c r="U3182" s="189"/>
    </row>
    <row r="3183" spans="20:21" s="94" customFormat="1" ht="20.100000000000001" customHeight="1" x14ac:dyDescent="0.2">
      <c r="T3183" s="189"/>
      <c r="U3183" s="189"/>
    </row>
    <row r="3184" spans="20:21" s="94" customFormat="1" ht="20.100000000000001" customHeight="1" x14ac:dyDescent="0.2">
      <c r="T3184" s="189"/>
      <c r="U3184" s="189"/>
    </row>
    <row r="3185" spans="20:21" s="94" customFormat="1" ht="20.100000000000001" customHeight="1" x14ac:dyDescent="0.2">
      <c r="T3185" s="189"/>
      <c r="U3185" s="189"/>
    </row>
    <row r="3186" spans="20:21" s="94" customFormat="1" ht="20.100000000000001" customHeight="1" x14ac:dyDescent="0.2">
      <c r="T3186" s="189"/>
      <c r="U3186" s="189"/>
    </row>
    <row r="3187" spans="20:21" s="94" customFormat="1" ht="20.100000000000001" customHeight="1" x14ac:dyDescent="0.2">
      <c r="T3187" s="189"/>
      <c r="U3187" s="189"/>
    </row>
    <row r="3188" spans="20:21" s="94" customFormat="1" ht="20.100000000000001" customHeight="1" x14ac:dyDescent="0.2">
      <c r="T3188" s="189"/>
      <c r="U3188" s="189"/>
    </row>
    <row r="3189" spans="20:21" s="94" customFormat="1" ht="20.100000000000001" customHeight="1" x14ac:dyDescent="0.2">
      <c r="T3189" s="189"/>
      <c r="U3189" s="189"/>
    </row>
    <row r="3190" spans="20:21" s="94" customFormat="1" ht="20.100000000000001" customHeight="1" x14ac:dyDescent="0.2">
      <c r="T3190" s="189"/>
      <c r="U3190" s="189"/>
    </row>
    <row r="3191" spans="20:21" s="94" customFormat="1" ht="20.100000000000001" customHeight="1" x14ac:dyDescent="0.2">
      <c r="T3191" s="189"/>
      <c r="U3191" s="189"/>
    </row>
    <row r="3192" spans="20:21" s="94" customFormat="1" ht="20.100000000000001" customHeight="1" x14ac:dyDescent="0.2">
      <c r="T3192" s="189"/>
      <c r="U3192" s="189"/>
    </row>
    <row r="3193" spans="20:21" s="94" customFormat="1" ht="20.100000000000001" customHeight="1" x14ac:dyDescent="0.2">
      <c r="T3193" s="189"/>
      <c r="U3193" s="189"/>
    </row>
    <row r="3194" spans="20:21" s="94" customFormat="1" ht="20.100000000000001" customHeight="1" x14ac:dyDescent="0.2">
      <c r="T3194" s="189"/>
      <c r="U3194" s="189"/>
    </row>
    <row r="3195" spans="20:21" s="94" customFormat="1" ht="20.100000000000001" customHeight="1" x14ac:dyDescent="0.2">
      <c r="T3195" s="189"/>
      <c r="U3195" s="189"/>
    </row>
    <row r="3196" spans="20:21" s="94" customFormat="1" ht="20.100000000000001" customHeight="1" x14ac:dyDescent="0.2">
      <c r="T3196" s="189"/>
      <c r="U3196" s="189"/>
    </row>
    <row r="3197" spans="20:21" s="94" customFormat="1" ht="20.100000000000001" customHeight="1" x14ac:dyDescent="0.2">
      <c r="T3197" s="189"/>
      <c r="U3197" s="189"/>
    </row>
    <row r="3198" spans="20:21" s="94" customFormat="1" ht="20.100000000000001" customHeight="1" x14ac:dyDescent="0.2">
      <c r="T3198" s="189"/>
      <c r="U3198" s="189"/>
    </row>
    <row r="3199" spans="20:21" s="94" customFormat="1" ht="20.100000000000001" customHeight="1" x14ac:dyDescent="0.2">
      <c r="T3199" s="189"/>
      <c r="U3199" s="189"/>
    </row>
    <row r="3200" spans="20:21" s="94" customFormat="1" ht="20.100000000000001" customHeight="1" x14ac:dyDescent="0.2">
      <c r="T3200" s="189"/>
      <c r="U3200" s="189"/>
    </row>
    <row r="3201" spans="20:21" s="94" customFormat="1" ht="20.100000000000001" customHeight="1" x14ac:dyDescent="0.2">
      <c r="T3201" s="189"/>
      <c r="U3201" s="189"/>
    </row>
    <row r="3202" spans="20:21" s="94" customFormat="1" ht="20.100000000000001" customHeight="1" x14ac:dyDescent="0.2">
      <c r="T3202" s="189"/>
      <c r="U3202" s="189"/>
    </row>
    <row r="3203" spans="20:21" s="94" customFormat="1" ht="20.100000000000001" customHeight="1" x14ac:dyDescent="0.2">
      <c r="T3203" s="189"/>
      <c r="U3203" s="189"/>
    </row>
    <row r="3204" spans="20:21" s="94" customFormat="1" ht="20.100000000000001" customHeight="1" x14ac:dyDescent="0.2">
      <c r="T3204" s="189"/>
      <c r="U3204" s="189"/>
    </row>
    <row r="3205" spans="20:21" s="94" customFormat="1" ht="20.100000000000001" customHeight="1" x14ac:dyDescent="0.2">
      <c r="T3205" s="189"/>
      <c r="U3205" s="189"/>
    </row>
    <row r="3206" spans="20:21" s="94" customFormat="1" ht="20.100000000000001" customHeight="1" x14ac:dyDescent="0.2">
      <c r="T3206" s="189"/>
      <c r="U3206" s="189"/>
    </row>
    <row r="3207" spans="20:21" s="94" customFormat="1" ht="20.100000000000001" customHeight="1" x14ac:dyDescent="0.2">
      <c r="T3207" s="189"/>
      <c r="U3207" s="189"/>
    </row>
    <row r="3208" spans="20:21" s="94" customFormat="1" ht="20.100000000000001" customHeight="1" x14ac:dyDescent="0.2">
      <c r="T3208" s="189"/>
      <c r="U3208" s="189"/>
    </row>
    <row r="3209" spans="20:21" s="94" customFormat="1" ht="20.100000000000001" customHeight="1" x14ac:dyDescent="0.2">
      <c r="T3209" s="189"/>
      <c r="U3209" s="189"/>
    </row>
    <row r="3210" spans="20:21" s="94" customFormat="1" ht="20.100000000000001" customHeight="1" x14ac:dyDescent="0.2">
      <c r="T3210" s="189"/>
      <c r="U3210" s="189"/>
    </row>
    <row r="3211" spans="20:21" s="94" customFormat="1" ht="20.100000000000001" customHeight="1" x14ac:dyDescent="0.2">
      <c r="T3211" s="189"/>
      <c r="U3211" s="189"/>
    </row>
    <row r="3212" spans="20:21" s="94" customFormat="1" ht="20.100000000000001" customHeight="1" x14ac:dyDescent="0.2">
      <c r="T3212" s="189"/>
      <c r="U3212" s="189"/>
    </row>
    <row r="3213" spans="20:21" s="94" customFormat="1" ht="20.100000000000001" customHeight="1" x14ac:dyDescent="0.2">
      <c r="T3213" s="189"/>
      <c r="U3213" s="189"/>
    </row>
    <row r="3214" spans="20:21" s="94" customFormat="1" ht="20.100000000000001" customHeight="1" x14ac:dyDescent="0.2">
      <c r="T3214" s="189"/>
      <c r="U3214" s="189"/>
    </row>
    <row r="3215" spans="20:21" s="94" customFormat="1" ht="20.100000000000001" customHeight="1" x14ac:dyDescent="0.2">
      <c r="T3215" s="189"/>
      <c r="U3215" s="189"/>
    </row>
    <row r="3216" spans="20:21" s="94" customFormat="1" ht="20.100000000000001" customHeight="1" x14ac:dyDescent="0.2">
      <c r="T3216" s="189"/>
      <c r="U3216" s="189"/>
    </row>
    <row r="3217" spans="20:21" s="94" customFormat="1" ht="20.100000000000001" customHeight="1" x14ac:dyDescent="0.2">
      <c r="T3217" s="189"/>
      <c r="U3217" s="189"/>
    </row>
    <row r="3218" spans="20:21" s="94" customFormat="1" ht="20.100000000000001" customHeight="1" x14ac:dyDescent="0.2">
      <c r="T3218" s="189"/>
      <c r="U3218" s="189"/>
    </row>
    <row r="3219" spans="20:21" s="94" customFormat="1" ht="20.100000000000001" customHeight="1" x14ac:dyDescent="0.2">
      <c r="T3219" s="189"/>
      <c r="U3219" s="189"/>
    </row>
    <row r="3220" spans="20:21" s="94" customFormat="1" ht="20.100000000000001" customHeight="1" x14ac:dyDescent="0.2">
      <c r="T3220" s="189"/>
      <c r="U3220" s="189"/>
    </row>
    <row r="3221" spans="20:21" s="94" customFormat="1" ht="20.100000000000001" customHeight="1" x14ac:dyDescent="0.2">
      <c r="T3221" s="189"/>
      <c r="U3221" s="189"/>
    </row>
    <row r="3222" spans="20:21" s="94" customFormat="1" ht="20.100000000000001" customHeight="1" x14ac:dyDescent="0.2">
      <c r="T3222" s="189"/>
      <c r="U3222" s="189"/>
    </row>
    <row r="3223" spans="20:21" s="94" customFormat="1" ht="20.100000000000001" customHeight="1" x14ac:dyDescent="0.2">
      <c r="T3223" s="189"/>
      <c r="U3223" s="189"/>
    </row>
    <row r="3224" spans="20:21" s="94" customFormat="1" ht="20.100000000000001" customHeight="1" x14ac:dyDescent="0.2">
      <c r="T3224" s="189"/>
      <c r="U3224" s="189"/>
    </row>
    <row r="3225" spans="20:21" s="94" customFormat="1" ht="20.100000000000001" customHeight="1" x14ac:dyDescent="0.2">
      <c r="T3225" s="189"/>
      <c r="U3225" s="189"/>
    </row>
    <row r="3226" spans="20:21" s="94" customFormat="1" ht="20.100000000000001" customHeight="1" x14ac:dyDescent="0.2">
      <c r="T3226" s="189"/>
      <c r="U3226" s="189"/>
    </row>
    <row r="3227" spans="20:21" s="94" customFormat="1" ht="20.100000000000001" customHeight="1" x14ac:dyDescent="0.2">
      <c r="T3227" s="189"/>
      <c r="U3227" s="189"/>
    </row>
    <row r="3228" spans="20:21" s="94" customFormat="1" ht="20.100000000000001" customHeight="1" x14ac:dyDescent="0.2">
      <c r="T3228" s="189"/>
      <c r="U3228" s="189"/>
    </row>
    <row r="3229" spans="20:21" s="94" customFormat="1" ht="20.100000000000001" customHeight="1" x14ac:dyDescent="0.2">
      <c r="T3229" s="189"/>
      <c r="U3229" s="189"/>
    </row>
    <row r="3230" spans="20:21" s="94" customFormat="1" ht="20.100000000000001" customHeight="1" x14ac:dyDescent="0.2">
      <c r="T3230" s="189"/>
      <c r="U3230" s="189"/>
    </row>
    <row r="3231" spans="20:21" s="94" customFormat="1" ht="20.100000000000001" customHeight="1" x14ac:dyDescent="0.2">
      <c r="T3231" s="189"/>
      <c r="U3231" s="189"/>
    </row>
    <row r="3232" spans="20:21" s="94" customFormat="1" ht="20.100000000000001" customHeight="1" x14ac:dyDescent="0.2">
      <c r="T3232" s="189"/>
      <c r="U3232" s="189"/>
    </row>
    <row r="3233" spans="20:21" s="94" customFormat="1" ht="20.100000000000001" customHeight="1" x14ac:dyDescent="0.2">
      <c r="T3233" s="189"/>
      <c r="U3233" s="189"/>
    </row>
    <row r="3234" spans="20:21" s="94" customFormat="1" ht="20.100000000000001" customHeight="1" x14ac:dyDescent="0.2">
      <c r="T3234" s="189"/>
      <c r="U3234" s="189"/>
    </row>
    <row r="3235" spans="20:21" s="94" customFormat="1" ht="20.100000000000001" customHeight="1" x14ac:dyDescent="0.2">
      <c r="T3235" s="189"/>
      <c r="U3235" s="189"/>
    </row>
    <row r="3236" spans="20:21" s="94" customFormat="1" ht="20.100000000000001" customHeight="1" x14ac:dyDescent="0.2">
      <c r="T3236" s="189"/>
      <c r="U3236" s="189"/>
    </row>
    <row r="3237" spans="20:21" s="94" customFormat="1" ht="20.100000000000001" customHeight="1" x14ac:dyDescent="0.2">
      <c r="T3237" s="189"/>
      <c r="U3237" s="189"/>
    </row>
    <row r="3238" spans="20:21" s="94" customFormat="1" ht="20.100000000000001" customHeight="1" x14ac:dyDescent="0.2">
      <c r="T3238" s="189"/>
      <c r="U3238" s="189"/>
    </row>
    <row r="3239" spans="20:21" s="94" customFormat="1" ht="20.100000000000001" customHeight="1" x14ac:dyDescent="0.2">
      <c r="T3239" s="189"/>
      <c r="U3239" s="189"/>
    </row>
    <row r="3240" spans="20:21" s="94" customFormat="1" ht="20.100000000000001" customHeight="1" x14ac:dyDescent="0.2">
      <c r="T3240" s="189"/>
      <c r="U3240" s="189"/>
    </row>
    <row r="3241" spans="20:21" s="94" customFormat="1" ht="20.100000000000001" customHeight="1" x14ac:dyDescent="0.2">
      <c r="T3241" s="189"/>
      <c r="U3241" s="189"/>
    </row>
    <row r="3242" spans="20:21" s="94" customFormat="1" ht="20.100000000000001" customHeight="1" x14ac:dyDescent="0.2">
      <c r="T3242" s="189"/>
      <c r="U3242" s="189"/>
    </row>
    <row r="3243" spans="20:21" s="94" customFormat="1" ht="20.100000000000001" customHeight="1" x14ac:dyDescent="0.2">
      <c r="T3243" s="189"/>
      <c r="U3243" s="189"/>
    </row>
    <row r="3244" spans="20:21" s="94" customFormat="1" ht="20.100000000000001" customHeight="1" x14ac:dyDescent="0.2">
      <c r="T3244" s="189"/>
      <c r="U3244" s="189"/>
    </row>
    <row r="3245" spans="20:21" s="94" customFormat="1" ht="20.100000000000001" customHeight="1" x14ac:dyDescent="0.2">
      <c r="T3245" s="189"/>
      <c r="U3245" s="189"/>
    </row>
    <row r="3246" spans="20:21" s="94" customFormat="1" ht="20.100000000000001" customHeight="1" x14ac:dyDescent="0.2">
      <c r="T3246" s="189"/>
      <c r="U3246" s="189"/>
    </row>
    <row r="3247" spans="20:21" s="94" customFormat="1" ht="20.100000000000001" customHeight="1" x14ac:dyDescent="0.2">
      <c r="T3247" s="189"/>
      <c r="U3247" s="189"/>
    </row>
    <row r="3248" spans="20:21" s="94" customFormat="1" ht="20.100000000000001" customHeight="1" x14ac:dyDescent="0.2">
      <c r="T3248" s="189"/>
      <c r="U3248" s="189"/>
    </row>
    <row r="3249" spans="20:21" s="94" customFormat="1" ht="20.100000000000001" customHeight="1" x14ac:dyDescent="0.2">
      <c r="T3249" s="189"/>
      <c r="U3249" s="189"/>
    </row>
    <row r="3250" spans="20:21" s="94" customFormat="1" ht="20.100000000000001" customHeight="1" x14ac:dyDescent="0.2">
      <c r="T3250" s="189"/>
      <c r="U3250" s="189"/>
    </row>
    <row r="3251" spans="20:21" s="94" customFormat="1" ht="20.100000000000001" customHeight="1" x14ac:dyDescent="0.2">
      <c r="T3251" s="189"/>
      <c r="U3251" s="189"/>
    </row>
    <row r="3252" spans="20:21" s="94" customFormat="1" ht="20.100000000000001" customHeight="1" x14ac:dyDescent="0.2">
      <c r="T3252" s="189"/>
      <c r="U3252" s="189"/>
    </row>
    <row r="3253" spans="20:21" s="94" customFormat="1" ht="20.100000000000001" customHeight="1" x14ac:dyDescent="0.2">
      <c r="T3253" s="189"/>
      <c r="U3253" s="189"/>
    </row>
    <row r="3254" spans="20:21" s="94" customFormat="1" ht="20.100000000000001" customHeight="1" x14ac:dyDescent="0.2">
      <c r="T3254" s="189"/>
      <c r="U3254" s="189"/>
    </row>
    <row r="3255" spans="20:21" s="94" customFormat="1" ht="20.100000000000001" customHeight="1" x14ac:dyDescent="0.2">
      <c r="T3255" s="189"/>
      <c r="U3255" s="189"/>
    </row>
    <row r="3256" spans="20:21" s="94" customFormat="1" ht="20.100000000000001" customHeight="1" x14ac:dyDescent="0.2">
      <c r="T3256" s="189"/>
      <c r="U3256" s="189"/>
    </row>
    <row r="3257" spans="20:21" s="94" customFormat="1" ht="20.100000000000001" customHeight="1" x14ac:dyDescent="0.2">
      <c r="T3257" s="189"/>
      <c r="U3257" s="189"/>
    </row>
    <row r="3258" spans="20:21" s="94" customFormat="1" ht="20.100000000000001" customHeight="1" x14ac:dyDescent="0.2">
      <c r="T3258" s="189"/>
      <c r="U3258" s="189"/>
    </row>
    <row r="3259" spans="20:21" s="94" customFormat="1" ht="20.100000000000001" customHeight="1" x14ac:dyDescent="0.2">
      <c r="T3259" s="189"/>
      <c r="U3259" s="189"/>
    </row>
    <row r="3260" spans="20:21" s="94" customFormat="1" ht="20.100000000000001" customHeight="1" x14ac:dyDescent="0.2">
      <c r="T3260" s="189"/>
      <c r="U3260" s="189"/>
    </row>
    <row r="3261" spans="20:21" s="94" customFormat="1" ht="20.100000000000001" customHeight="1" x14ac:dyDescent="0.2">
      <c r="T3261" s="189"/>
      <c r="U3261" s="189"/>
    </row>
    <row r="3262" spans="20:21" s="94" customFormat="1" ht="20.100000000000001" customHeight="1" x14ac:dyDescent="0.2">
      <c r="T3262" s="189"/>
      <c r="U3262" s="189"/>
    </row>
    <row r="3263" spans="20:21" s="94" customFormat="1" ht="20.100000000000001" customHeight="1" x14ac:dyDescent="0.2">
      <c r="T3263" s="189"/>
      <c r="U3263" s="189"/>
    </row>
    <row r="3264" spans="20:21" s="94" customFormat="1" ht="20.100000000000001" customHeight="1" x14ac:dyDescent="0.2">
      <c r="T3264" s="189"/>
      <c r="U3264" s="189"/>
    </row>
    <row r="3265" spans="20:21" s="94" customFormat="1" ht="20.100000000000001" customHeight="1" x14ac:dyDescent="0.2">
      <c r="T3265" s="189"/>
      <c r="U3265" s="189"/>
    </row>
    <row r="3266" spans="20:21" s="94" customFormat="1" ht="20.100000000000001" customHeight="1" x14ac:dyDescent="0.2">
      <c r="T3266" s="189"/>
      <c r="U3266" s="189"/>
    </row>
    <row r="3267" spans="20:21" s="94" customFormat="1" ht="20.100000000000001" customHeight="1" x14ac:dyDescent="0.2">
      <c r="T3267" s="189"/>
      <c r="U3267" s="189"/>
    </row>
    <row r="3268" spans="20:21" s="94" customFormat="1" ht="20.100000000000001" customHeight="1" x14ac:dyDescent="0.2">
      <c r="T3268" s="189"/>
      <c r="U3268" s="189"/>
    </row>
    <row r="3269" spans="20:21" s="94" customFormat="1" ht="20.100000000000001" customHeight="1" x14ac:dyDescent="0.2">
      <c r="T3269" s="189"/>
      <c r="U3269" s="189"/>
    </row>
    <row r="3270" spans="20:21" s="94" customFormat="1" ht="20.100000000000001" customHeight="1" x14ac:dyDescent="0.2">
      <c r="T3270" s="189"/>
      <c r="U3270" s="189"/>
    </row>
    <row r="3271" spans="20:21" s="94" customFormat="1" ht="20.100000000000001" customHeight="1" x14ac:dyDescent="0.2">
      <c r="T3271" s="189"/>
      <c r="U3271" s="189"/>
    </row>
    <row r="3272" spans="20:21" s="94" customFormat="1" ht="20.100000000000001" customHeight="1" x14ac:dyDescent="0.2">
      <c r="T3272" s="189"/>
      <c r="U3272" s="189"/>
    </row>
    <row r="3273" spans="20:21" s="94" customFormat="1" ht="20.100000000000001" customHeight="1" x14ac:dyDescent="0.2">
      <c r="T3273" s="189"/>
      <c r="U3273" s="189"/>
    </row>
    <row r="3274" spans="20:21" s="94" customFormat="1" ht="20.100000000000001" customHeight="1" x14ac:dyDescent="0.2">
      <c r="T3274" s="189"/>
      <c r="U3274" s="189"/>
    </row>
    <row r="3275" spans="20:21" s="94" customFormat="1" ht="20.100000000000001" customHeight="1" x14ac:dyDescent="0.2">
      <c r="T3275" s="189"/>
      <c r="U3275" s="189"/>
    </row>
    <row r="3276" spans="20:21" s="94" customFormat="1" ht="20.100000000000001" customHeight="1" x14ac:dyDescent="0.2">
      <c r="T3276" s="189"/>
      <c r="U3276" s="189"/>
    </row>
    <row r="3277" spans="20:21" s="94" customFormat="1" ht="20.100000000000001" customHeight="1" x14ac:dyDescent="0.2">
      <c r="T3277" s="189"/>
      <c r="U3277" s="189"/>
    </row>
    <row r="3278" spans="20:21" s="94" customFormat="1" ht="20.100000000000001" customHeight="1" x14ac:dyDescent="0.2">
      <c r="T3278" s="189"/>
      <c r="U3278" s="189"/>
    </row>
    <row r="3279" spans="20:21" s="94" customFormat="1" ht="20.100000000000001" customHeight="1" x14ac:dyDescent="0.2">
      <c r="T3279" s="189"/>
      <c r="U3279" s="189"/>
    </row>
    <row r="3280" spans="20:21" s="94" customFormat="1" ht="20.100000000000001" customHeight="1" x14ac:dyDescent="0.2">
      <c r="T3280" s="189"/>
      <c r="U3280" s="189"/>
    </row>
    <row r="3281" spans="20:21" s="94" customFormat="1" ht="20.100000000000001" customHeight="1" x14ac:dyDescent="0.2">
      <c r="T3281" s="189"/>
      <c r="U3281" s="189"/>
    </row>
    <row r="3282" spans="20:21" s="94" customFormat="1" ht="20.100000000000001" customHeight="1" x14ac:dyDescent="0.2">
      <c r="T3282" s="189"/>
      <c r="U3282" s="189"/>
    </row>
    <row r="3283" spans="20:21" s="94" customFormat="1" ht="20.100000000000001" customHeight="1" x14ac:dyDescent="0.2">
      <c r="T3283" s="189"/>
      <c r="U3283" s="189"/>
    </row>
    <row r="3284" spans="20:21" s="94" customFormat="1" ht="20.100000000000001" customHeight="1" x14ac:dyDescent="0.2">
      <c r="T3284" s="189"/>
      <c r="U3284" s="189"/>
    </row>
    <row r="3285" spans="20:21" s="94" customFormat="1" ht="20.100000000000001" customHeight="1" x14ac:dyDescent="0.2">
      <c r="T3285" s="189"/>
      <c r="U3285" s="189"/>
    </row>
    <row r="3286" spans="20:21" s="94" customFormat="1" ht="20.100000000000001" customHeight="1" x14ac:dyDescent="0.2">
      <c r="T3286" s="189"/>
      <c r="U3286" s="189"/>
    </row>
    <row r="3287" spans="20:21" s="94" customFormat="1" ht="20.100000000000001" customHeight="1" x14ac:dyDescent="0.2">
      <c r="T3287" s="189"/>
      <c r="U3287" s="189"/>
    </row>
    <row r="3288" spans="20:21" s="94" customFormat="1" ht="20.100000000000001" customHeight="1" x14ac:dyDescent="0.2">
      <c r="T3288" s="189"/>
      <c r="U3288" s="189"/>
    </row>
    <row r="3289" spans="20:21" s="94" customFormat="1" ht="20.100000000000001" customHeight="1" x14ac:dyDescent="0.2">
      <c r="T3289" s="189"/>
      <c r="U3289" s="189"/>
    </row>
    <row r="3290" spans="20:21" s="94" customFormat="1" ht="20.100000000000001" customHeight="1" x14ac:dyDescent="0.2">
      <c r="T3290" s="189"/>
      <c r="U3290" s="189"/>
    </row>
    <row r="3291" spans="20:21" s="94" customFormat="1" ht="20.100000000000001" customHeight="1" x14ac:dyDescent="0.2">
      <c r="T3291" s="189"/>
      <c r="U3291" s="189"/>
    </row>
    <row r="3292" spans="20:21" s="94" customFormat="1" ht="20.100000000000001" customHeight="1" x14ac:dyDescent="0.2">
      <c r="T3292" s="189"/>
      <c r="U3292" s="189"/>
    </row>
    <row r="3293" spans="20:21" s="94" customFormat="1" ht="20.100000000000001" customHeight="1" x14ac:dyDescent="0.2">
      <c r="T3293" s="189"/>
      <c r="U3293" s="189"/>
    </row>
    <row r="3294" spans="20:21" s="94" customFormat="1" ht="20.100000000000001" customHeight="1" x14ac:dyDescent="0.2">
      <c r="T3294" s="189"/>
      <c r="U3294" s="189"/>
    </row>
    <row r="3295" spans="20:21" s="94" customFormat="1" ht="20.100000000000001" customHeight="1" x14ac:dyDescent="0.2">
      <c r="T3295" s="189"/>
      <c r="U3295" s="189"/>
    </row>
    <row r="3296" spans="20:21" s="94" customFormat="1" ht="20.100000000000001" customHeight="1" x14ac:dyDescent="0.2">
      <c r="T3296" s="189"/>
      <c r="U3296" s="189"/>
    </row>
    <row r="3297" spans="20:21" s="94" customFormat="1" ht="20.100000000000001" customHeight="1" x14ac:dyDescent="0.2">
      <c r="T3297" s="189"/>
      <c r="U3297" s="189"/>
    </row>
    <row r="3298" spans="20:21" s="94" customFormat="1" ht="20.100000000000001" customHeight="1" x14ac:dyDescent="0.2">
      <c r="T3298" s="189"/>
      <c r="U3298" s="189"/>
    </row>
    <row r="3299" spans="20:21" s="94" customFormat="1" ht="20.100000000000001" customHeight="1" x14ac:dyDescent="0.2">
      <c r="T3299" s="189"/>
      <c r="U3299" s="189"/>
    </row>
    <row r="3300" spans="20:21" s="94" customFormat="1" ht="20.100000000000001" customHeight="1" x14ac:dyDescent="0.2">
      <c r="T3300" s="189"/>
      <c r="U3300" s="189"/>
    </row>
    <row r="3301" spans="20:21" s="94" customFormat="1" ht="20.100000000000001" customHeight="1" x14ac:dyDescent="0.2">
      <c r="T3301" s="189"/>
      <c r="U3301" s="189"/>
    </row>
    <row r="3302" spans="20:21" s="94" customFormat="1" ht="20.100000000000001" customHeight="1" x14ac:dyDescent="0.2">
      <c r="T3302" s="189"/>
      <c r="U3302" s="189"/>
    </row>
    <row r="3303" spans="20:21" s="94" customFormat="1" ht="20.100000000000001" customHeight="1" x14ac:dyDescent="0.2">
      <c r="T3303" s="189"/>
      <c r="U3303" s="189"/>
    </row>
    <row r="3304" spans="20:21" s="94" customFormat="1" ht="20.100000000000001" customHeight="1" x14ac:dyDescent="0.2">
      <c r="T3304" s="189"/>
      <c r="U3304" s="189"/>
    </row>
    <row r="3305" spans="20:21" s="94" customFormat="1" ht="20.100000000000001" customHeight="1" x14ac:dyDescent="0.2">
      <c r="T3305" s="189"/>
      <c r="U3305" s="189"/>
    </row>
    <row r="3306" spans="20:21" s="94" customFormat="1" ht="20.100000000000001" customHeight="1" x14ac:dyDescent="0.2">
      <c r="T3306" s="189"/>
      <c r="U3306" s="189"/>
    </row>
    <row r="3307" spans="20:21" s="94" customFormat="1" ht="20.100000000000001" customHeight="1" x14ac:dyDescent="0.2">
      <c r="T3307" s="189"/>
      <c r="U3307" s="189"/>
    </row>
    <row r="3308" spans="20:21" s="94" customFormat="1" ht="20.100000000000001" customHeight="1" x14ac:dyDescent="0.2">
      <c r="T3308" s="189"/>
      <c r="U3308" s="189"/>
    </row>
    <row r="3309" spans="20:21" s="94" customFormat="1" ht="20.100000000000001" customHeight="1" x14ac:dyDescent="0.2">
      <c r="T3309" s="189"/>
      <c r="U3309" s="189"/>
    </row>
    <row r="3310" spans="20:21" s="94" customFormat="1" ht="20.100000000000001" customHeight="1" x14ac:dyDescent="0.2">
      <c r="T3310" s="189"/>
      <c r="U3310" s="189"/>
    </row>
    <row r="3311" spans="20:21" s="94" customFormat="1" ht="20.100000000000001" customHeight="1" x14ac:dyDescent="0.2">
      <c r="T3311" s="189"/>
      <c r="U3311" s="189"/>
    </row>
    <row r="3312" spans="20:21" s="94" customFormat="1" ht="20.100000000000001" customHeight="1" x14ac:dyDescent="0.2">
      <c r="T3312" s="189"/>
      <c r="U3312" s="189"/>
    </row>
    <row r="3313" spans="20:21" s="94" customFormat="1" ht="20.100000000000001" customHeight="1" x14ac:dyDescent="0.2">
      <c r="T3313" s="189"/>
      <c r="U3313" s="189"/>
    </row>
    <row r="3314" spans="20:21" s="94" customFormat="1" ht="20.100000000000001" customHeight="1" x14ac:dyDescent="0.2">
      <c r="T3314" s="189"/>
      <c r="U3314" s="189"/>
    </row>
    <row r="3315" spans="20:21" s="94" customFormat="1" ht="20.100000000000001" customHeight="1" x14ac:dyDescent="0.2">
      <c r="T3315" s="189"/>
      <c r="U3315" s="189"/>
    </row>
    <row r="3316" spans="20:21" s="94" customFormat="1" ht="20.100000000000001" customHeight="1" x14ac:dyDescent="0.2">
      <c r="T3316" s="189"/>
      <c r="U3316" s="189"/>
    </row>
    <row r="3317" spans="20:21" s="94" customFormat="1" ht="20.100000000000001" customHeight="1" x14ac:dyDescent="0.2">
      <c r="T3317" s="189"/>
      <c r="U3317" s="189"/>
    </row>
    <row r="3318" spans="20:21" s="94" customFormat="1" ht="20.100000000000001" customHeight="1" x14ac:dyDescent="0.2">
      <c r="T3318" s="189"/>
      <c r="U3318" s="189"/>
    </row>
    <row r="3319" spans="20:21" s="94" customFormat="1" ht="20.100000000000001" customHeight="1" x14ac:dyDescent="0.2">
      <c r="T3319" s="189"/>
      <c r="U3319" s="189"/>
    </row>
    <row r="3320" spans="20:21" s="94" customFormat="1" ht="20.100000000000001" customHeight="1" x14ac:dyDescent="0.2">
      <c r="T3320" s="189"/>
      <c r="U3320" s="189"/>
    </row>
    <row r="3321" spans="20:21" s="94" customFormat="1" ht="20.100000000000001" customHeight="1" x14ac:dyDescent="0.2">
      <c r="T3321" s="189"/>
      <c r="U3321" s="189"/>
    </row>
    <row r="3322" spans="20:21" s="94" customFormat="1" ht="20.100000000000001" customHeight="1" x14ac:dyDescent="0.2">
      <c r="T3322" s="189"/>
      <c r="U3322" s="189"/>
    </row>
    <row r="3323" spans="20:21" s="94" customFormat="1" ht="20.100000000000001" customHeight="1" x14ac:dyDescent="0.2">
      <c r="T3323" s="189"/>
      <c r="U3323" s="189"/>
    </row>
    <row r="3324" spans="20:21" s="94" customFormat="1" ht="20.100000000000001" customHeight="1" x14ac:dyDescent="0.2">
      <c r="T3324" s="189"/>
      <c r="U3324" s="189"/>
    </row>
    <row r="3325" spans="20:21" s="94" customFormat="1" ht="20.100000000000001" customHeight="1" x14ac:dyDescent="0.2">
      <c r="T3325" s="189"/>
      <c r="U3325" s="189"/>
    </row>
    <row r="3326" spans="20:21" s="94" customFormat="1" ht="20.100000000000001" customHeight="1" x14ac:dyDescent="0.2">
      <c r="T3326" s="189"/>
      <c r="U3326" s="189"/>
    </row>
    <row r="3327" spans="20:21" s="94" customFormat="1" ht="20.100000000000001" customHeight="1" x14ac:dyDescent="0.2">
      <c r="T3327" s="189"/>
      <c r="U3327" s="189"/>
    </row>
    <row r="3328" spans="20:21" s="94" customFormat="1" ht="20.100000000000001" customHeight="1" x14ac:dyDescent="0.2">
      <c r="T3328" s="189"/>
      <c r="U3328" s="189"/>
    </row>
    <row r="3329" spans="20:21" s="94" customFormat="1" ht="20.100000000000001" customHeight="1" x14ac:dyDescent="0.2">
      <c r="T3329" s="189"/>
      <c r="U3329" s="189"/>
    </row>
    <row r="3330" spans="20:21" s="94" customFormat="1" ht="20.100000000000001" customHeight="1" x14ac:dyDescent="0.2">
      <c r="T3330" s="189"/>
      <c r="U3330" s="189"/>
    </row>
    <row r="3331" spans="20:21" s="94" customFormat="1" ht="20.100000000000001" customHeight="1" x14ac:dyDescent="0.2">
      <c r="T3331" s="189"/>
      <c r="U3331" s="189"/>
    </row>
    <row r="3332" spans="20:21" s="94" customFormat="1" ht="20.100000000000001" customHeight="1" x14ac:dyDescent="0.2">
      <c r="T3332" s="189"/>
      <c r="U3332" s="189"/>
    </row>
    <row r="3333" spans="20:21" s="94" customFormat="1" ht="20.100000000000001" customHeight="1" x14ac:dyDescent="0.2">
      <c r="T3333" s="189"/>
      <c r="U3333" s="189"/>
    </row>
    <row r="3334" spans="20:21" s="94" customFormat="1" ht="20.100000000000001" customHeight="1" x14ac:dyDescent="0.2">
      <c r="T3334" s="189"/>
      <c r="U3334" s="189"/>
    </row>
    <row r="3335" spans="20:21" s="94" customFormat="1" ht="20.100000000000001" customHeight="1" x14ac:dyDescent="0.2">
      <c r="T3335" s="189"/>
      <c r="U3335" s="189"/>
    </row>
    <row r="3336" spans="20:21" s="94" customFormat="1" ht="20.100000000000001" customHeight="1" x14ac:dyDescent="0.2">
      <c r="T3336" s="189"/>
      <c r="U3336" s="189"/>
    </row>
    <row r="3337" spans="20:21" s="94" customFormat="1" ht="20.100000000000001" customHeight="1" x14ac:dyDescent="0.2">
      <c r="T3337" s="189"/>
      <c r="U3337" s="189"/>
    </row>
    <row r="3338" spans="20:21" s="94" customFormat="1" ht="20.100000000000001" customHeight="1" x14ac:dyDescent="0.2">
      <c r="T3338" s="189"/>
      <c r="U3338" s="189"/>
    </row>
    <row r="3339" spans="20:21" s="94" customFormat="1" ht="20.100000000000001" customHeight="1" x14ac:dyDescent="0.2">
      <c r="T3339" s="189"/>
      <c r="U3339" s="189"/>
    </row>
    <row r="3340" spans="20:21" s="94" customFormat="1" ht="20.100000000000001" customHeight="1" x14ac:dyDescent="0.2">
      <c r="T3340" s="189"/>
      <c r="U3340" s="189"/>
    </row>
    <row r="3341" spans="20:21" s="94" customFormat="1" ht="20.100000000000001" customHeight="1" x14ac:dyDescent="0.2">
      <c r="T3341" s="189"/>
      <c r="U3341" s="189"/>
    </row>
    <row r="3342" spans="20:21" s="94" customFormat="1" ht="20.100000000000001" customHeight="1" x14ac:dyDescent="0.2">
      <c r="T3342" s="189"/>
      <c r="U3342" s="189"/>
    </row>
    <row r="3343" spans="20:21" s="94" customFormat="1" ht="20.100000000000001" customHeight="1" x14ac:dyDescent="0.2">
      <c r="T3343" s="189"/>
      <c r="U3343" s="189"/>
    </row>
    <row r="3344" spans="20:21" s="94" customFormat="1" ht="20.100000000000001" customHeight="1" x14ac:dyDescent="0.2">
      <c r="T3344" s="189"/>
      <c r="U3344" s="189"/>
    </row>
    <row r="3345" spans="20:21" s="94" customFormat="1" ht="20.100000000000001" customHeight="1" x14ac:dyDescent="0.2">
      <c r="T3345" s="189"/>
      <c r="U3345" s="189"/>
    </row>
    <row r="3346" spans="20:21" s="94" customFormat="1" ht="20.100000000000001" customHeight="1" x14ac:dyDescent="0.2">
      <c r="T3346" s="189"/>
      <c r="U3346" s="189"/>
    </row>
    <row r="3347" spans="20:21" s="94" customFormat="1" ht="20.100000000000001" customHeight="1" x14ac:dyDescent="0.2">
      <c r="T3347" s="189"/>
      <c r="U3347" s="189"/>
    </row>
    <row r="3348" spans="20:21" s="94" customFormat="1" ht="20.100000000000001" customHeight="1" x14ac:dyDescent="0.2">
      <c r="T3348" s="189"/>
      <c r="U3348" s="189"/>
    </row>
    <row r="3349" spans="20:21" s="94" customFormat="1" ht="20.100000000000001" customHeight="1" x14ac:dyDescent="0.2">
      <c r="T3349" s="189"/>
      <c r="U3349" s="189"/>
    </row>
    <row r="3350" spans="20:21" s="94" customFormat="1" ht="20.100000000000001" customHeight="1" x14ac:dyDescent="0.2">
      <c r="T3350" s="189"/>
      <c r="U3350" s="189"/>
    </row>
    <row r="3351" spans="20:21" s="94" customFormat="1" ht="20.100000000000001" customHeight="1" x14ac:dyDescent="0.2">
      <c r="T3351" s="189"/>
      <c r="U3351" s="189"/>
    </row>
    <row r="3352" spans="20:21" s="94" customFormat="1" ht="20.100000000000001" customHeight="1" x14ac:dyDescent="0.2">
      <c r="T3352" s="189"/>
      <c r="U3352" s="189"/>
    </row>
    <row r="3353" spans="20:21" s="94" customFormat="1" ht="20.100000000000001" customHeight="1" x14ac:dyDescent="0.2">
      <c r="T3353" s="189"/>
      <c r="U3353" s="189"/>
    </row>
    <row r="3354" spans="20:21" s="94" customFormat="1" ht="20.100000000000001" customHeight="1" x14ac:dyDescent="0.2">
      <c r="T3354" s="189"/>
      <c r="U3354" s="189"/>
    </row>
    <row r="3355" spans="20:21" s="94" customFormat="1" ht="20.100000000000001" customHeight="1" x14ac:dyDescent="0.2">
      <c r="T3355" s="189"/>
      <c r="U3355" s="189"/>
    </row>
    <row r="3356" spans="20:21" s="94" customFormat="1" ht="20.100000000000001" customHeight="1" x14ac:dyDescent="0.2">
      <c r="T3356" s="189"/>
      <c r="U3356" s="189"/>
    </row>
    <row r="3357" spans="20:21" s="94" customFormat="1" ht="20.100000000000001" customHeight="1" x14ac:dyDescent="0.2">
      <c r="T3357" s="189"/>
      <c r="U3357" s="189"/>
    </row>
    <row r="3358" spans="20:21" s="94" customFormat="1" ht="20.100000000000001" customHeight="1" x14ac:dyDescent="0.2">
      <c r="T3358" s="189"/>
      <c r="U3358" s="189"/>
    </row>
    <row r="3359" spans="20:21" s="94" customFormat="1" ht="20.100000000000001" customHeight="1" x14ac:dyDescent="0.2">
      <c r="T3359" s="189"/>
      <c r="U3359" s="189"/>
    </row>
    <row r="3360" spans="20:21" s="94" customFormat="1" ht="20.100000000000001" customHeight="1" x14ac:dyDescent="0.2">
      <c r="T3360" s="189"/>
      <c r="U3360" s="189"/>
    </row>
    <row r="3361" spans="20:21" s="94" customFormat="1" ht="20.100000000000001" customHeight="1" x14ac:dyDescent="0.2">
      <c r="T3361" s="189"/>
      <c r="U3361" s="189"/>
    </row>
    <row r="3362" spans="20:21" s="94" customFormat="1" ht="20.100000000000001" customHeight="1" x14ac:dyDescent="0.2">
      <c r="T3362" s="189"/>
      <c r="U3362" s="189"/>
    </row>
    <row r="3363" spans="20:21" s="94" customFormat="1" ht="20.100000000000001" customHeight="1" x14ac:dyDescent="0.2">
      <c r="T3363" s="189"/>
      <c r="U3363" s="189"/>
    </row>
    <row r="3364" spans="20:21" s="94" customFormat="1" ht="20.100000000000001" customHeight="1" x14ac:dyDescent="0.2">
      <c r="T3364" s="189"/>
      <c r="U3364" s="189"/>
    </row>
    <row r="3365" spans="20:21" s="94" customFormat="1" ht="20.100000000000001" customHeight="1" x14ac:dyDescent="0.2">
      <c r="T3365" s="189"/>
      <c r="U3365" s="189"/>
    </row>
    <row r="3366" spans="20:21" s="94" customFormat="1" ht="20.100000000000001" customHeight="1" x14ac:dyDescent="0.2">
      <c r="T3366" s="189"/>
      <c r="U3366" s="189"/>
    </row>
    <row r="3367" spans="20:21" s="94" customFormat="1" ht="20.100000000000001" customHeight="1" x14ac:dyDescent="0.2">
      <c r="T3367" s="189"/>
      <c r="U3367" s="189"/>
    </row>
    <row r="3368" spans="20:21" s="94" customFormat="1" ht="20.100000000000001" customHeight="1" x14ac:dyDescent="0.2">
      <c r="T3368" s="189"/>
      <c r="U3368" s="189"/>
    </row>
    <row r="3369" spans="20:21" s="94" customFormat="1" ht="20.100000000000001" customHeight="1" x14ac:dyDescent="0.2">
      <c r="T3369" s="189"/>
      <c r="U3369" s="189"/>
    </row>
    <row r="3370" spans="20:21" s="94" customFormat="1" ht="20.100000000000001" customHeight="1" x14ac:dyDescent="0.2">
      <c r="T3370" s="189"/>
      <c r="U3370" s="189"/>
    </row>
    <row r="3371" spans="20:21" s="94" customFormat="1" ht="20.100000000000001" customHeight="1" x14ac:dyDescent="0.2">
      <c r="T3371" s="189"/>
      <c r="U3371" s="189"/>
    </row>
    <row r="3372" spans="20:21" s="94" customFormat="1" ht="20.100000000000001" customHeight="1" x14ac:dyDescent="0.2">
      <c r="T3372" s="189"/>
      <c r="U3372" s="189"/>
    </row>
    <row r="3373" spans="20:21" s="94" customFormat="1" ht="20.100000000000001" customHeight="1" x14ac:dyDescent="0.2">
      <c r="T3373" s="189"/>
      <c r="U3373" s="189"/>
    </row>
    <row r="3374" spans="20:21" s="94" customFormat="1" ht="20.100000000000001" customHeight="1" x14ac:dyDescent="0.2">
      <c r="T3374" s="189"/>
      <c r="U3374" s="189"/>
    </row>
    <row r="3375" spans="20:21" s="94" customFormat="1" ht="20.100000000000001" customHeight="1" x14ac:dyDescent="0.2">
      <c r="T3375" s="189"/>
      <c r="U3375" s="189"/>
    </row>
    <row r="3376" spans="20:21" s="94" customFormat="1" ht="20.100000000000001" customHeight="1" x14ac:dyDescent="0.2">
      <c r="T3376" s="189"/>
      <c r="U3376" s="189"/>
    </row>
    <row r="3377" spans="20:21" s="94" customFormat="1" ht="20.100000000000001" customHeight="1" x14ac:dyDescent="0.2">
      <c r="T3377" s="189"/>
      <c r="U3377" s="189"/>
    </row>
    <row r="3378" spans="20:21" s="94" customFormat="1" ht="20.100000000000001" customHeight="1" x14ac:dyDescent="0.2">
      <c r="T3378" s="189"/>
      <c r="U3378" s="189"/>
    </row>
    <row r="3379" spans="20:21" s="94" customFormat="1" ht="20.100000000000001" customHeight="1" x14ac:dyDescent="0.2">
      <c r="T3379" s="189"/>
      <c r="U3379" s="189"/>
    </row>
    <row r="3380" spans="20:21" s="94" customFormat="1" ht="20.100000000000001" customHeight="1" x14ac:dyDescent="0.2">
      <c r="T3380" s="189"/>
      <c r="U3380" s="189"/>
    </row>
    <row r="3381" spans="20:21" s="94" customFormat="1" ht="20.100000000000001" customHeight="1" x14ac:dyDescent="0.2">
      <c r="T3381" s="189"/>
      <c r="U3381" s="189"/>
    </row>
    <row r="3382" spans="20:21" s="94" customFormat="1" ht="20.100000000000001" customHeight="1" x14ac:dyDescent="0.2">
      <c r="T3382" s="189"/>
      <c r="U3382" s="189"/>
    </row>
    <row r="3383" spans="20:21" s="94" customFormat="1" ht="20.100000000000001" customHeight="1" x14ac:dyDescent="0.2">
      <c r="T3383" s="189"/>
      <c r="U3383" s="189"/>
    </row>
    <row r="3384" spans="20:21" s="94" customFormat="1" ht="20.100000000000001" customHeight="1" x14ac:dyDescent="0.2">
      <c r="T3384" s="189"/>
      <c r="U3384" s="189"/>
    </row>
    <row r="3385" spans="20:21" s="94" customFormat="1" ht="20.100000000000001" customHeight="1" x14ac:dyDescent="0.2">
      <c r="T3385" s="189"/>
      <c r="U3385" s="189"/>
    </row>
    <row r="3386" spans="20:21" s="94" customFormat="1" ht="20.100000000000001" customHeight="1" x14ac:dyDescent="0.2">
      <c r="T3386" s="189"/>
      <c r="U3386" s="189"/>
    </row>
    <row r="3387" spans="20:21" s="94" customFormat="1" ht="20.100000000000001" customHeight="1" x14ac:dyDescent="0.2">
      <c r="T3387" s="189"/>
      <c r="U3387" s="189"/>
    </row>
    <row r="3388" spans="20:21" s="94" customFormat="1" ht="20.100000000000001" customHeight="1" x14ac:dyDescent="0.2">
      <c r="T3388" s="189"/>
      <c r="U3388" s="189"/>
    </row>
    <row r="3389" spans="20:21" s="94" customFormat="1" ht="20.100000000000001" customHeight="1" x14ac:dyDescent="0.2">
      <c r="T3389" s="189"/>
      <c r="U3389" s="189"/>
    </row>
    <row r="3390" spans="20:21" s="94" customFormat="1" ht="20.100000000000001" customHeight="1" x14ac:dyDescent="0.2">
      <c r="T3390" s="189"/>
      <c r="U3390" s="189"/>
    </row>
    <row r="3391" spans="20:21" s="94" customFormat="1" ht="20.100000000000001" customHeight="1" x14ac:dyDescent="0.2">
      <c r="T3391" s="189"/>
      <c r="U3391" s="189"/>
    </row>
    <row r="3392" spans="20:21" s="94" customFormat="1" ht="20.100000000000001" customHeight="1" x14ac:dyDescent="0.2">
      <c r="T3392" s="189"/>
      <c r="U3392" s="189"/>
    </row>
    <row r="3393" spans="20:21" s="94" customFormat="1" ht="20.100000000000001" customHeight="1" x14ac:dyDescent="0.2">
      <c r="T3393" s="189"/>
      <c r="U3393" s="189"/>
    </row>
    <row r="3394" spans="20:21" s="94" customFormat="1" ht="20.100000000000001" customHeight="1" x14ac:dyDescent="0.2">
      <c r="T3394" s="189"/>
      <c r="U3394" s="189"/>
    </row>
    <row r="3395" spans="20:21" s="94" customFormat="1" ht="20.100000000000001" customHeight="1" x14ac:dyDescent="0.2">
      <c r="T3395" s="189"/>
      <c r="U3395" s="189"/>
    </row>
    <row r="3396" spans="20:21" s="94" customFormat="1" ht="20.100000000000001" customHeight="1" x14ac:dyDescent="0.2">
      <c r="T3396" s="189"/>
      <c r="U3396" s="189"/>
    </row>
    <row r="3397" spans="20:21" s="94" customFormat="1" ht="20.100000000000001" customHeight="1" x14ac:dyDescent="0.2">
      <c r="T3397" s="189"/>
      <c r="U3397" s="189"/>
    </row>
    <row r="3398" spans="20:21" s="94" customFormat="1" ht="20.100000000000001" customHeight="1" x14ac:dyDescent="0.2">
      <c r="T3398" s="189"/>
      <c r="U3398" s="189"/>
    </row>
    <row r="3399" spans="20:21" s="94" customFormat="1" ht="20.100000000000001" customHeight="1" x14ac:dyDescent="0.2">
      <c r="T3399" s="189"/>
      <c r="U3399" s="189"/>
    </row>
    <row r="3400" spans="20:21" s="94" customFormat="1" ht="20.100000000000001" customHeight="1" x14ac:dyDescent="0.2">
      <c r="T3400" s="189"/>
      <c r="U3400" s="189"/>
    </row>
    <row r="3401" spans="20:21" s="94" customFormat="1" ht="20.100000000000001" customHeight="1" x14ac:dyDescent="0.2">
      <c r="T3401" s="189"/>
      <c r="U3401" s="189"/>
    </row>
    <row r="3402" spans="20:21" s="94" customFormat="1" ht="20.100000000000001" customHeight="1" x14ac:dyDescent="0.2">
      <c r="T3402" s="189"/>
      <c r="U3402" s="189"/>
    </row>
    <row r="3403" spans="20:21" s="94" customFormat="1" ht="20.100000000000001" customHeight="1" x14ac:dyDescent="0.2">
      <c r="T3403" s="189"/>
      <c r="U3403" s="189"/>
    </row>
    <row r="3404" spans="20:21" s="94" customFormat="1" ht="20.100000000000001" customHeight="1" x14ac:dyDescent="0.2">
      <c r="T3404" s="189"/>
      <c r="U3404" s="189"/>
    </row>
    <row r="3405" spans="20:21" s="94" customFormat="1" ht="20.100000000000001" customHeight="1" x14ac:dyDescent="0.2">
      <c r="T3405" s="189"/>
      <c r="U3405" s="189"/>
    </row>
    <row r="3406" spans="20:21" s="94" customFormat="1" ht="20.100000000000001" customHeight="1" x14ac:dyDescent="0.2">
      <c r="T3406" s="189"/>
      <c r="U3406" s="189"/>
    </row>
    <row r="3407" spans="20:21" s="94" customFormat="1" ht="20.100000000000001" customHeight="1" x14ac:dyDescent="0.2">
      <c r="T3407" s="189"/>
      <c r="U3407" s="189"/>
    </row>
    <row r="3408" spans="20:21" s="94" customFormat="1" ht="20.100000000000001" customHeight="1" x14ac:dyDescent="0.2">
      <c r="T3408" s="189"/>
      <c r="U3408" s="189"/>
    </row>
    <row r="3409" spans="20:21" s="94" customFormat="1" ht="20.100000000000001" customHeight="1" x14ac:dyDescent="0.2">
      <c r="T3409" s="189"/>
      <c r="U3409" s="189"/>
    </row>
    <row r="3410" spans="20:21" s="94" customFormat="1" ht="20.100000000000001" customHeight="1" x14ac:dyDescent="0.2">
      <c r="T3410" s="189"/>
      <c r="U3410" s="189"/>
    </row>
    <row r="3411" spans="20:21" s="94" customFormat="1" ht="20.100000000000001" customHeight="1" x14ac:dyDescent="0.2">
      <c r="T3411" s="189"/>
      <c r="U3411" s="189"/>
    </row>
    <row r="3412" spans="20:21" s="94" customFormat="1" ht="20.100000000000001" customHeight="1" x14ac:dyDescent="0.2">
      <c r="T3412" s="189"/>
      <c r="U3412" s="189"/>
    </row>
    <row r="3413" spans="20:21" s="94" customFormat="1" ht="20.100000000000001" customHeight="1" x14ac:dyDescent="0.2">
      <c r="T3413" s="189"/>
      <c r="U3413" s="189"/>
    </row>
    <row r="3414" spans="20:21" s="94" customFormat="1" ht="20.100000000000001" customHeight="1" x14ac:dyDescent="0.2">
      <c r="T3414" s="189"/>
      <c r="U3414" s="189"/>
    </row>
    <row r="3415" spans="20:21" s="94" customFormat="1" ht="20.100000000000001" customHeight="1" x14ac:dyDescent="0.2">
      <c r="T3415" s="189"/>
      <c r="U3415" s="189"/>
    </row>
    <row r="3416" spans="20:21" s="94" customFormat="1" ht="20.100000000000001" customHeight="1" x14ac:dyDescent="0.2">
      <c r="T3416" s="189"/>
      <c r="U3416" s="189"/>
    </row>
    <row r="3417" spans="20:21" s="94" customFormat="1" ht="20.100000000000001" customHeight="1" x14ac:dyDescent="0.2">
      <c r="T3417" s="189"/>
      <c r="U3417" s="189"/>
    </row>
    <row r="3418" spans="20:21" s="94" customFormat="1" ht="20.100000000000001" customHeight="1" x14ac:dyDescent="0.2">
      <c r="T3418" s="189"/>
      <c r="U3418" s="189"/>
    </row>
    <row r="3419" spans="20:21" s="94" customFormat="1" ht="20.100000000000001" customHeight="1" x14ac:dyDescent="0.2">
      <c r="T3419" s="189"/>
      <c r="U3419" s="189"/>
    </row>
    <row r="3420" spans="20:21" s="94" customFormat="1" ht="20.100000000000001" customHeight="1" x14ac:dyDescent="0.2">
      <c r="T3420" s="189"/>
      <c r="U3420" s="189"/>
    </row>
    <row r="3421" spans="20:21" s="94" customFormat="1" ht="20.100000000000001" customHeight="1" x14ac:dyDescent="0.2">
      <c r="T3421" s="189"/>
      <c r="U3421" s="189"/>
    </row>
    <row r="3422" spans="20:21" s="94" customFormat="1" ht="20.100000000000001" customHeight="1" x14ac:dyDescent="0.2">
      <c r="T3422" s="189"/>
      <c r="U3422" s="189"/>
    </row>
    <row r="3423" spans="20:21" s="94" customFormat="1" ht="20.100000000000001" customHeight="1" x14ac:dyDescent="0.2">
      <c r="T3423" s="189"/>
      <c r="U3423" s="189"/>
    </row>
    <row r="3424" spans="20:21" s="94" customFormat="1" ht="20.100000000000001" customHeight="1" x14ac:dyDescent="0.2">
      <c r="T3424" s="189"/>
      <c r="U3424" s="189"/>
    </row>
    <row r="3425" spans="20:21" s="94" customFormat="1" ht="20.100000000000001" customHeight="1" x14ac:dyDescent="0.2">
      <c r="T3425" s="189"/>
      <c r="U3425" s="189"/>
    </row>
    <row r="3426" spans="20:21" s="94" customFormat="1" ht="20.100000000000001" customHeight="1" x14ac:dyDescent="0.2">
      <c r="T3426" s="189"/>
      <c r="U3426" s="189"/>
    </row>
    <row r="3427" spans="20:21" s="94" customFormat="1" ht="20.100000000000001" customHeight="1" x14ac:dyDescent="0.2">
      <c r="T3427" s="189"/>
      <c r="U3427" s="189"/>
    </row>
    <row r="3428" spans="20:21" s="94" customFormat="1" ht="20.100000000000001" customHeight="1" x14ac:dyDescent="0.2">
      <c r="T3428" s="189"/>
      <c r="U3428" s="189"/>
    </row>
    <row r="3429" spans="20:21" s="94" customFormat="1" ht="20.100000000000001" customHeight="1" x14ac:dyDescent="0.2">
      <c r="T3429" s="189"/>
      <c r="U3429" s="189"/>
    </row>
    <row r="3430" spans="20:21" s="94" customFormat="1" ht="20.100000000000001" customHeight="1" x14ac:dyDescent="0.2">
      <c r="T3430" s="189"/>
      <c r="U3430" s="189"/>
    </row>
    <row r="3431" spans="20:21" s="94" customFormat="1" ht="20.100000000000001" customHeight="1" x14ac:dyDescent="0.2">
      <c r="T3431" s="189"/>
      <c r="U3431" s="189"/>
    </row>
    <row r="3432" spans="20:21" s="94" customFormat="1" ht="20.100000000000001" customHeight="1" x14ac:dyDescent="0.2">
      <c r="T3432" s="189"/>
      <c r="U3432" s="189"/>
    </row>
    <row r="3433" spans="20:21" s="94" customFormat="1" ht="20.100000000000001" customHeight="1" x14ac:dyDescent="0.2">
      <c r="T3433" s="189"/>
      <c r="U3433" s="189"/>
    </row>
    <row r="3434" spans="20:21" s="94" customFormat="1" ht="20.100000000000001" customHeight="1" x14ac:dyDescent="0.2">
      <c r="T3434" s="189"/>
      <c r="U3434" s="189"/>
    </row>
    <row r="3435" spans="20:21" s="94" customFormat="1" ht="20.100000000000001" customHeight="1" x14ac:dyDescent="0.2">
      <c r="T3435" s="189"/>
      <c r="U3435" s="189"/>
    </row>
    <row r="3436" spans="20:21" s="94" customFormat="1" ht="20.100000000000001" customHeight="1" x14ac:dyDescent="0.2">
      <c r="T3436" s="189"/>
      <c r="U3436" s="189"/>
    </row>
    <row r="3437" spans="20:21" s="94" customFormat="1" ht="20.100000000000001" customHeight="1" x14ac:dyDescent="0.2">
      <c r="T3437" s="189"/>
      <c r="U3437" s="189"/>
    </row>
    <row r="3438" spans="20:21" s="94" customFormat="1" ht="20.100000000000001" customHeight="1" x14ac:dyDescent="0.2">
      <c r="T3438" s="189"/>
      <c r="U3438" s="189"/>
    </row>
    <row r="3439" spans="20:21" s="94" customFormat="1" ht="20.100000000000001" customHeight="1" x14ac:dyDescent="0.2">
      <c r="T3439" s="189"/>
      <c r="U3439" s="189"/>
    </row>
    <row r="3440" spans="20:21" s="94" customFormat="1" ht="20.100000000000001" customHeight="1" x14ac:dyDescent="0.2">
      <c r="T3440" s="189"/>
      <c r="U3440" s="189"/>
    </row>
    <row r="3441" spans="20:21" s="94" customFormat="1" ht="20.100000000000001" customHeight="1" x14ac:dyDescent="0.2">
      <c r="T3441" s="189"/>
      <c r="U3441" s="189"/>
    </row>
    <row r="3442" spans="20:21" s="94" customFormat="1" ht="20.100000000000001" customHeight="1" x14ac:dyDescent="0.2">
      <c r="T3442" s="189"/>
      <c r="U3442" s="189"/>
    </row>
    <row r="3443" spans="20:21" s="94" customFormat="1" ht="20.100000000000001" customHeight="1" x14ac:dyDescent="0.2">
      <c r="T3443" s="189"/>
      <c r="U3443" s="189"/>
    </row>
    <row r="3444" spans="20:21" s="94" customFormat="1" ht="20.100000000000001" customHeight="1" x14ac:dyDescent="0.2">
      <c r="T3444" s="189"/>
      <c r="U3444" s="189"/>
    </row>
    <row r="3445" spans="20:21" s="94" customFormat="1" ht="20.100000000000001" customHeight="1" x14ac:dyDescent="0.2">
      <c r="T3445" s="189"/>
      <c r="U3445" s="189"/>
    </row>
    <row r="3446" spans="20:21" s="94" customFormat="1" ht="20.100000000000001" customHeight="1" x14ac:dyDescent="0.2">
      <c r="T3446" s="189"/>
      <c r="U3446" s="189"/>
    </row>
    <row r="3447" spans="20:21" s="94" customFormat="1" ht="20.100000000000001" customHeight="1" x14ac:dyDescent="0.2">
      <c r="T3447" s="189"/>
      <c r="U3447" s="189"/>
    </row>
    <row r="3448" spans="20:21" s="94" customFormat="1" ht="20.100000000000001" customHeight="1" x14ac:dyDescent="0.2">
      <c r="T3448" s="189"/>
      <c r="U3448" s="189"/>
    </row>
    <row r="3449" spans="20:21" s="94" customFormat="1" ht="20.100000000000001" customHeight="1" x14ac:dyDescent="0.2">
      <c r="T3449" s="189"/>
      <c r="U3449" s="189"/>
    </row>
    <row r="3450" spans="20:21" s="94" customFormat="1" ht="20.100000000000001" customHeight="1" x14ac:dyDescent="0.2">
      <c r="T3450" s="189"/>
      <c r="U3450" s="189"/>
    </row>
    <row r="3451" spans="20:21" s="94" customFormat="1" ht="20.100000000000001" customHeight="1" x14ac:dyDescent="0.2">
      <c r="T3451" s="189"/>
      <c r="U3451" s="189"/>
    </row>
    <row r="3452" spans="20:21" s="94" customFormat="1" ht="20.100000000000001" customHeight="1" x14ac:dyDescent="0.2">
      <c r="T3452" s="189"/>
      <c r="U3452" s="189"/>
    </row>
    <row r="3453" spans="20:21" s="94" customFormat="1" ht="20.100000000000001" customHeight="1" x14ac:dyDescent="0.2">
      <c r="T3453" s="189"/>
      <c r="U3453" s="189"/>
    </row>
    <row r="3454" spans="20:21" s="94" customFormat="1" ht="20.100000000000001" customHeight="1" x14ac:dyDescent="0.2">
      <c r="T3454" s="189"/>
      <c r="U3454" s="189"/>
    </row>
    <row r="3455" spans="20:21" s="94" customFormat="1" ht="20.100000000000001" customHeight="1" x14ac:dyDescent="0.2">
      <c r="T3455" s="189"/>
      <c r="U3455" s="189"/>
    </row>
    <row r="3456" spans="20:21" s="94" customFormat="1" ht="20.100000000000001" customHeight="1" x14ac:dyDescent="0.2">
      <c r="T3456" s="189"/>
      <c r="U3456" s="189"/>
    </row>
    <row r="3457" spans="20:21" s="94" customFormat="1" ht="20.100000000000001" customHeight="1" x14ac:dyDescent="0.2">
      <c r="T3457" s="189"/>
      <c r="U3457" s="189"/>
    </row>
    <row r="3458" spans="20:21" s="94" customFormat="1" ht="20.100000000000001" customHeight="1" x14ac:dyDescent="0.2">
      <c r="T3458" s="189"/>
      <c r="U3458" s="189"/>
    </row>
    <row r="3459" spans="20:21" s="94" customFormat="1" ht="20.100000000000001" customHeight="1" x14ac:dyDescent="0.2">
      <c r="T3459" s="189"/>
      <c r="U3459" s="189"/>
    </row>
    <row r="3460" spans="20:21" s="94" customFormat="1" ht="20.100000000000001" customHeight="1" x14ac:dyDescent="0.2">
      <c r="T3460" s="189"/>
      <c r="U3460" s="189"/>
    </row>
    <row r="3461" spans="20:21" s="94" customFormat="1" ht="20.100000000000001" customHeight="1" x14ac:dyDescent="0.2">
      <c r="T3461" s="189"/>
      <c r="U3461" s="189"/>
    </row>
    <row r="3462" spans="20:21" s="94" customFormat="1" ht="20.100000000000001" customHeight="1" x14ac:dyDescent="0.2">
      <c r="T3462" s="189"/>
      <c r="U3462" s="189"/>
    </row>
    <row r="3463" spans="20:21" s="94" customFormat="1" ht="20.100000000000001" customHeight="1" x14ac:dyDescent="0.2">
      <c r="T3463" s="189"/>
      <c r="U3463" s="189"/>
    </row>
    <row r="3464" spans="20:21" s="94" customFormat="1" ht="20.100000000000001" customHeight="1" x14ac:dyDescent="0.2">
      <c r="T3464" s="189"/>
      <c r="U3464" s="189"/>
    </row>
    <row r="3465" spans="20:21" s="94" customFormat="1" ht="20.100000000000001" customHeight="1" x14ac:dyDescent="0.2">
      <c r="T3465" s="189"/>
      <c r="U3465" s="189"/>
    </row>
    <row r="3466" spans="20:21" s="94" customFormat="1" ht="20.100000000000001" customHeight="1" x14ac:dyDescent="0.2">
      <c r="T3466" s="189"/>
      <c r="U3466" s="189"/>
    </row>
    <row r="3467" spans="20:21" s="94" customFormat="1" ht="20.100000000000001" customHeight="1" x14ac:dyDescent="0.2">
      <c r="T3467" s="189"/>
      <c r="U3467" s="189"/>
    </row>
    <row r="3468" spans="20:21" s="94" customFormat="1" ht="20.100000000000001" customHeight="1" x14ac:dyDescent="0.2">
      <c r="T3468" s="189"/>
      <c r="U3468" s="189"/>
    </row>
    <row r="3469" spans="20:21" s="94" customFormat="1" ht="20.100000000000001" customHeight="1" x14ac:dyDescent="0.2">
      <c r="T3469" s="189"/>
      <c r="U3469" s="189"/>
    </row>
    <row r="3470" spans="20:21" s="94" customFormat="1" ht="20.100000000000001" customHeight="1" x14ac:dyDescent="0.2">
      <c r="T3470" s="189"/>
      <c r="U3470" s="189"/>
    </row>
    <row r="3471" spans="20:21" s="94" customFormat="1" ht="20.100000000000001" customHeight="1" x14ac:dyDescent="0.2">
      <c r="T3471" s="189"/>
      <c r="U3471" s="189"/>
    </row>
    <row r="3472" spans="20:21" s="94" customFormat="1" ht="20.100000000000001" customHeight="1" x14ac:dyDescent="0.2">
      <c r="T3472" s="189"/>
      <c r="U3472" s="189"/>
    </row>
    <row r="3473" spans="20:21" s="94" customFormat="1" ht="20.100000000000001" customHeight="1" x14ac:dyDescent="0.2">
      <c r="T3473" s="189"/>
      <c r="U3473" s="189"/>
    </row>
    <row r="3474" spans="20:21" s="94" customFormat="1" ht="20.100000000000001" customHeight="1" x14ac:dyDescent="0.2">
      <c r="T3474" s="189"/>
      <c r="U3474" s="189"/>
    </row>
    <row r="3475" spans="20:21" s="94" customFormat="1" ht="20.100000000000001" customHeight="1" x14ac:dyDescent="0.2">
      <c r="T3475" s="189"/>
      <c r="U3475" s="189"/>
    </row>
    <row r="3476" spans="20:21" s="94" customFormat="1" ht="20.100000000000001" customHeight="1" x14ac:dyDescent="0.2">
      <c r="T3476" s="189"/>
      <c r="U3476" s="189"/>
    </row>
    <row r="3477" spans="20:21" s="94" customFormat="1" ht="20.100000000000001" customHeight="1" x14ac:dyDescent="0.2">
      <c r="T3477" s="189"/>
      <c r="U3477" s="189"/>
    </row>
    <row r="3478" spans="20:21" s="94" customFormat="1" ht="20.100000000000001" customHeight="1" x14ac:dyDescent="0.2">
      <c r="T3478" s="189"/>
      <c r="U3478" s="189"/>
    </row>
    <row r="3479" spans="20:21" s="94" customFormat="1" ht="20.100000000000001" customHeight="1" x14ac:dyDescent="0.2">
      <c r="T3479" s="189"/>
      <c r="U3479" s="189"/>
    </row>
    <row r="3480" spans="20:21" s="94" customFormat="1" ht="20.100000000000001" customHeight="1" x14ac:dyDescent="0.2">
      <c r="T3480" s="189"/>
      <c r="U3480" s="189"/>
    </row>
    <row r="3481" spans="20:21" s="94" customFormat="1" ht="20.100000000000001" customHeight="1" x14ac:dyDescent="0.2">
      <c r="T3481" s="189"/>
      <c r="U3481" s="189"/>
    </row>
    <row r="3482" spans="20:21" s="94" customFormat="1" ht="20.100000000000001" customHeight="1" x14ac:dyDescent="0.2">
      <c r="T3482" s="189"/>
      <c r="U3482" s="189"/>
    </row>
    <row r="3483" spans="20:21" s="94" customFormat="1" ht="20.100000000000001" customHeight="1" x14ac:dyDescent="0.2">
      <c r="T3483" s="189"/>
      <c r="U3483" s="189"/>
    </row>
    <row r="3484" spans="20:21" s="94" customFormat="1" ht="20.100000000000001" customHeight="1" x14ac:dyDescent="0.2">
      <c r="T3484" s="189"/>
      <c r="U3484" s="189"/>
    </row>
    <row r="3485" spans="20:21" s="94" customFormat="1" ht="20.100000000000001" customHeight="1" x14ac:dyDescent="0.2">
      <c r="T3485" s="189"/>
      <c r="U3485" s="189"/>
    </row>
    <row r="3486" spans="20:21" s="94" customFormat="1" ht="20.100000000000001" customHeight="1" x14ac:dyDescent="0.2">
      <c r="T3486" s="189"/>
      <c r="U3486" s="189"/>
    </row>
    <row r="3487" spans="20:21" s="94" customFormat="1" ht="20.100000000000001" customHeight="1" x14ac:dyDescent="0.2">
      <c r="T3487" s="189"/>
      <c r="U3487" s="189"/>
    </row>
    <row r="3488" spans="20:21" s="94" customFormat="1" ht="20.100000000000001" customHeight="1" x14ac:dyDescent="0.2">
      <c r="T3488" s="189"/>
      <c r="U3488" s="189"/>
    </row>
    <row r="3489" spans="20:21" s="94" customFormat="1" ht="20.100000000000001" customHeight="1" x14ac:dyDescent="0.2">
      <c r="T3489" s="189"/>
      <c r="U3489" s="189"/>
    </row>
    <row r="3490" spans="20:21" s="94" customFormat="1" ht="20.100000000000001" customHeight="1" x14ac:dyDescent="0.2">
      <c r="T3490" s="189"/>
      <c r="U3490" s="189"/>
    </row>
    <row r="3491" spans="20:21" s="94" customFormat="1" ht="20.100000000000001" customHeight="1" x14ac:dyDescent="0.2">
      <c r="T3491" s="189"/>
      <c r="U3491" s="189"/>
    </row>
    <row r="3492" spans="20:21" s="94" customFormat="1" ht="20.100000000000001" customHeight="1" x14ac:dyDescent="0.2">
      <c r="T3492" s="189"/>
      <c r="U3492" s="189"/>
    </row>
    <row r="3493" spans="20:21" s="94" customFormat="1" ht="20.100000000000001" customHeight="1" x14ac:dyDescent="0.2">
      <c r="T3493" s="189"/>
      <c r="U3493" s="189"/>
    </row>
    <row r="3494" spans="20:21" s="94" customFormat="1" ht="20.100000000000001" customHeight="1" x14ac:dyDescent="0.2">
      <c r="T3494" s="189"/>
      <c r="U3494" s="189"/>
    </row>
    <row r="3495" spans="20:21" s="94" customFormat="1" ht="20.100000000000001" customHeight="1" x14ac:dyDescent="0.2">
      <c r="T3495" s="189"/>
      <c r="U3495" s="189"/>
    </row>
    <row r="3496" spans="20:21" s="94" customFormat="1" ht="20.100000000000001" customHeight="1" x14ac:dyDescent="0.2">
      <c r="T3496" s="189"/>
      <c r="U3496" s="189"/>
    </row>
    <row r="3497" spans="20:21" s="94" customFormat="1" ht="20.100000000000001" customHeight="1" x14ac:dyDescent="0.2">
      <c r="T3497" s="189"/>
      <c r="U3497" s="189"/>
    </row>
    <row r="3498" spans="20:21" s="94" customFormat="1" ht="20.100000000000001" customHeight="1" x14ac:dyDescent="0.2">
      <c r="T3498" s="189"/>
      <c r="U3498" s="189"/>
    </row>
    <row r="3499" spans="20:21" s="94" customFormat="1" ht="20.100000000000001" customHeight="1" x14ac:dyDescent="0.2">
      <c r="T3499" s="189"/>
      <c r="U3499" s="189"/>
    </row>
    <row r="3500" spans="20:21" s="94" customFormat="1" ht="20.100000000000001" customHeight="1" x14ac:dyDescent="0.2">
      <c r="T3500" s="189"/>
      <c r="U3500" s="189"/>
    </row>
    <row r="3501" spans="20:21" s="94" customFormat="1" ht="20.100000000000001" customHeight="1" x14ac:dyDescent="0.2">
      <c r="T3501" s="189"/>
      <c r="U3501" s="189"/>
    </row>
    <row r="3502" spans="20:21" s="94" customFormat="1" ht="20.100000000000001" customHeight="1" x14ac:dyDescent="0.2">
      <c r="T3502" s="189"/>
      <c r="U3502" s="189"/>
    </row>
    <row r="3503" spans="20:21" s="94" customFormat="1" ht="20.100000000000001" customHeight="1" x14ac:dyDescent="0.2">
      <c r="T3503" s="189"/>
      <c r="U3503" s="189"/>
    </row>
    <row r="3504" spans="20:21" s="94" customFormat="1" ht="20.100000000000001" customHeight="1" x14ac:dyDescent="0.2">
      <c r="T3504" s="189"/>
      <c r="U3504" s="189"/>
    </row>
    <row r="3505" spans="20:21" s="94" customFormat="1" ht="20.100000000000001" customHeight="1" x14ac:dyDescent="0.2">
      <c r="T3505" s="189"/>
      <c r="U3505" s="189"/>
    </row>
    <row r="3506" spans="20:21" s="94" customFormat="1" ht="20.100000000000001" customHeight="1" x14ac:dyDescent="0.2">
      <c r="T3506" s="189"/>
      <c r="U3506" s="189"/>
    </row>
    <row r="3507" spans="20:21" s="94" customFormat="1" ht="20.100000000000001" customHeight="1" x14ac:dyDescent="0.2">
      <c r="T3507" s="189"/>
      <c r="U3507" s="189"/>
    </row>
    <row r="3508" spans="20:21" s="94" customFormat="1" ht="20.100000000000001" customHeight="1" x14ac:dyDescent="0.2">
      <c r="T3508" s="189"/>
      <c r="U3508" s="189"/>
    </row>
    <row r="3509" spans="20:21" s="94" customFormat="1" ht="20.100000000000001" customHeight="1" x14ac:dyDescent="0.2">
      <c r="T3509" s="189"/>
      <c r="U3509" s="189"/>
    </row>
    <row r="3510" spans="20:21" s="94" customFormat="1" ht="20.100000000000001" customHeight="1" x14ac:dyDescent="0.2">
      <c r="T3510" s="189"/>
      <c r="U3510" s="189"/>
    </row>
    <row r="3511" spans="20:21" s="94" customFormat="1" ht="20.100000000000001" customHeight="1" x14ac:dyDescent="0.2">
      <c r="T3511" s="189"/>
      <c r="U3511" s="189"/>
    </row>
    <row r="3512" spans="20:21" s="94" customFormat="1" ht="20.100000000000001" customHeight="1" x14ac:dyDescent="0.2">
      <c r="T3512" s="189"/>
      <c r="U3512" s="189"/>
    </row>
    <row r="3513" spans="20:21" s="94" customFormat="1" ht="20.100000000000001" customHeight="1" x14ac:dyDescent="0.2">
      <c r="T3513" s="189"/>
      <c r="U3513" s="189"/>
    </row>
    <row r="3514" spans="20:21" s="94" customFormat="1" ht="20.100000000000001" customHeight="1" x14ac:dyDescent="0.2">
      <c r="T3514" s="189"/>
      <c r="U3514" s="189"/>
    </row>
    <row r="3515" spans="20:21" s="94" customFormat="1" ht="20.100000000000001" customHeight="1" x14ac:dyDescent="0.2">
      <c r="T3515" s="189"/>
      <c r="U3515" s="189"/>
    </row>
    <row r="3516" spans="20:21" s="94" customFormat="1" ht="20.100000000000001" customHeight="1" x14ac:dyDescent="0.2">
      <c r="T3516" s="189"/>
      <c r="U3516" s="189"/>
    </row>
    <row r="3517" spans="20:21" s="94" customFormat="1" ht="20.100000000000001" customHeight="1" x14ac:dyDescent="0.2">
      <c r="T3517" s="189"/>
      <c r="U3517" s="189"/>
    </row>
    <row r="3518" spans="20:21" s="94" customFormat="1" ht="20.100000000000001" customHeight="1" x14ac:dyDescent="0.2">
      <c r="T3518" s="189"/>
      <c r="U3518" s="189"/>
    </row>
    <row r="3519" spans="20:21" s="94" customFormat="1" ht="20.100000000000001" customHeight="1" x14ac:dyDescent="0.2">
      <c r="T3519" s="189"/>
      <c r="U3519" s="189"/>
    </row>
    <row r="3520" spans="20:21" s="94" customFormat="1" ht="20.100000000000001" customHeight="1" x14ac:dyDescent="0.2">
      <c r="T3520" s="189"/>
      <c r="U3520" s="189"/>
    </row>
    <row r="3521" spans="20:21" s="94" customFormat="1" ht="20.100000000000001" customHeight="1" x14ac:dyDescent="0.2">
      <c r="T3521" s="189"/>
      <c r="U3521" s="189"/>
    </row>
    <row r="3522" spans="20:21" s="94" customFormat="1" ht="20.100000000000001" customHeight="1" x14ac:dyDescent="0.2">
      <c r="T3522" s="189"/>
      <c r="U3522" s="189"/>
    </row>
    <row r="3523" spans="20:21" s="94" customFormat="1" ht="20.100000000000001" customHeight="1" x14ac:dyDescent="0.2">
      <c r="T3523" s="189"/>
      <c r="U3523" s="189"/>
    </row>
    <row r="3524" spans="20:21" s="94" customFormat="1" ht="20.100000000000001" customHeight="1" x14ac:dyDescent="0.2">
      <c r="T3524" s="189"/>
      <c r="U3524" s="189"/>
    </row>
    <row r="3525" spans="20:21" s="94" customFormat="1" ht="20.100000000000001" customHeight="1" x14ac:dyDescent="0.2">
      <c r="T3525" s="189"/>
      <c r="U3525" s="189"/>
    </row>
    <row r="3526" spans="20:21" s="94" customFormat="1" ht="20.100000000000001" customHeight="1" x14ac:dyDescent="0.2">
      <c r="T3526" s="189"/>
      <c r="U3526" s="189"/>
    </row>
    <row r="3527" spans="20:21" s="94" customFormat="1" ht="20.100000000000001" customHeight="1" x14ac:dyDescent="0.2">
      <c r="T3527" s="189"/>
      <c r="U3527" s="189"/>
    </row>
    <row r="3528" spans="20:21" s="94" customFormat="1" ht="20.100000000000001" customHeight="1" x14ac:dyDescent="0.2">
      <c r="T3528" s="189"/>
      <c r="U3528" s="189"/>
    </row>
    <row r="3529" spans="20:21" s="94" customFormat="1" ht="20.100000000000001" customHeight="1" x14ac:dyDescent="0.2">
      <c r="T3529" s="189"/>
      <c r="U3529" s="189"/>
    </row>
    <row r="3530" spans="20:21" s="94" customFormat="1" ht="20.100000000000001" customHeight="1" x14ac:dyDescent="0.2">
      <c r="T3530" s="189"/>
      <c r="U3530" s="189"/>
    </row>
    <row r="3531" spans="20:21" s="94" customFormat="1" ht="20.100000000000001" customHeight="1" x14ac:dyDescent="0.2">
      <c r="T3531" s="189"/>
      <c r="U3531" s="189"/>
    </row>
    <row r="3532" spans="20:21" s="94" customFormat="1" ht="20.100000000000001" customHeight="1" x14ac:dyDescent="0.2">
      <c r="T3532" s="189"/>
      <c r="U3532" s="189"/>
    </row>
    <row r="3533" spans="20:21" s="94" customFormat="1" ht="20.100000000000001" customHeight="1" x14ac:dyDescent="0.2">
      <c r="T3533" s="189"/>
      <c r="U3533" s="189"/>
    </row>
    <row r="3534" spans="20:21" s="94" customFormat="1" ht="20.100000000000001" customHeight="1" x14ac:dyDescent="0.2">
      <c r="T3534" s="189"/>
      <c r="U3534" s="189"/>
    </row>
    <row r="3535" spans="20:21" s="94" customFormat="1" ht="20.100000000000001" customHeight="1" x14ac:dyDescent="0.2">
      <c r="T3535" s="189"/>
      <c r="U3535" s="189"/>
    </row>
    <row r="3536" spans="20:21" s="94" customFormat="1" ht="20.100000000000001" customHeight="1" x14ac:dyDescent="0.2">
      <c r="T3536" s="189"/>
      <c r="U3536" s="189"/>
    </row>
    <row r="3537" spans="20:21" s="94" customFormat="1" ht="20.100000000000001" customHeight="1" x14ac:dyDescent="0.2">
      <c r="T3537" s="189"/>
      <c r="U3537" s="189"/>
    </row>
    <row r="3538" spans="20:21" s="94" customFormat="1" ht="20.100000000000001" customHeight="1" x14ac:dyDescent="0.2">
      <c r="T3538" s="189"/>
      <c r="U3538" s="189"/>
    </row>
    <row r="3539" spans="20:21" s="94" customFormat="1" ht="20.100000000000001" customHeight="1" x14ac:dyDescent="0.2">
      <c r="T3539" s="189"/>
      <c r="U3539" s="189"/>
    </row>
    <row r="3540" spans="20:21" s="94" customFormat="1" ht="20.100000000000001" customHeight="1" x14ac:dyDescent="0.2">
      <c r="T3540" s="189"/>
      <c r="U3540" s="189"/>
    </row>
    <row r="3541" spans="20:21" s="94" customFormat="1" ht="20.100000000000001" customHeight="1" x14ac:dyDescent="0.2">
      <c r="T3541" s="189"/>
      <c r="U3541" s="189"/>
    </row>
    <row r="3542" spans="20:21" s="94" customFormat="1" ht="20.100000000000001" customHeight="1" x14ac:dyDescent="0.2">
      <c r="T3542" s="189"/>
      <c r="U3542" s="189"/>
    </row>
    <row r="3543" spans="20:21" s="94" customFormat="1" ht="20.100000000000001" customHeight="1" x14ac:dyDescent="0.2">
      <c r="T3543" s="189"/>
      <c r="U3543" s="189"/>
    </row>
    <row r="3544" spans="20:21" s="94" customFormat="1" ht="20.100000000000001" customHeight="1" x14ac:dyDescent="0.2">
      <c r="T3544" s="189"/>
      <c r="U3544" s="189"/>
    </row>
    <row r="3545" spans="20:21" s="94" customFormat="1" ht="20.100000000000001" customHeight="1" x14ac:dyDescent="0.2">
      <c r="T3545" s="189"/>
      <c r="U3545" s="189"/>
    </row>
    <row r="3546" spans="20:21" s="94" customFormat="1" ht="20.100000000000001" customHeight="1" x14ac:dyDescent="0.2">
      <c r="T3546" s="189"/>
      <c r="U3546" s="189"/>
    </row>
    <row r="3547" spans="20:21" s="94" customFormat="1" ht="20.100000000000001" customHeight="1" x14ac:dyDescent="0.2">
      <c r="T3547" s="189"/>
      <c r="U3547" s="189"/>
    </row>
    <row r="3548" spans="20:21" s="94" customFormat="1" ht="20.100000000000001" customHeight="1" x14ac:dyDescent="0.2">
      <c r="T3548" s="189"/>
      <c r="U3548" s="189"/>
    </row>
    <row r="3549" spans="20:21" s="94" customFormat="1" ht="20.100000000000001" customHeight="1" x14ac:dyDescent="0.2">
      <c r="T3549" s="189"/>
      <c r="U3549" s="189"/>
    </row>
    <row r="3550" spans="20:21" s="94" customFormat="1" ht="20.100000000000001" customHeight="1" x14ac:dyDescent="0.2">
      <c r="T3550" s="189"/>
      <c r="U3550" s="189"/>
    </row>
    <row r="3551" spans="20:21" s="94" customFormat="1" ht="20.100000000000001" customHeight="1" x14ac:dyDescent="0.2">
      <c r="T3551" s="189"/>
      <c r="U3551" s="189"/>
    </row>
    <row r="3552" spans="20:21" s="94" customFormat="1" ht="20.100000000000001" customHeight="1" x14ac:dyDescent="0.2">
      <c r="T3552" s="189"/>
      <c r="U3552" s="189"/>
    </row>
    <row r="3553" spans="20:21" s="94" customFormat="1" ht="20.100000000000001" customHeight="1" x14ac:dyDescent="0.2">
      <c r="T3553" s="189"/>
      <c r="U3553" s="189"/>
    </row>
    <row r="3554" spans="20:21" s="94" customFormat="1" ht="20.100000000000001" customHeight="1" x14ac:dyDescent="0.2">
      <c r="T3554" s="189"/>
      <c r="U3554" s="189"/>
    </row>
    <row r="3555" spans="20:21" s="94" customFormat="1" ht="20.100000000000001" customHeight="1" x14ac:dyDescent="0.2">
      <c r="T3555" s="189"/>
      <c r="U3555" s="189"/>
    </row>
    <row r="3556" spans="20:21" s="94" customFormat="1" ht="20.100000000000001" customHeight="1" x14ac:dyDescent="0.2">
      <c r="T3556" s="189"/>
      <c r="U3556" s="189"/>
    </row>
    <row r="3557" spans="20:21" s="94" customFormat="1" ht="20.100000000000001" customHeight="1" x14ac:dyDescent="0.2">
      <c r="T3557" s="189"/>
      <c r="U3557" s="189"/>
    </row>
    <row r="3558" spans="20:21" s="94" customFormat="1" ht="20.100000000000001" customHeight="1" x14ac:dyDescent="0.2">
      <c r="T3558" s="189"/>
      <c r="U3558" s="189"/>
    </row>
    <row r="3559" spans="20:21" s="94" customFormat="1" ht="20.100000000000001" customHeight="1" x14ac:dyDescent="0.2">
      <c r="T3559" s="189"/>
      <c r="U3559" s="189"/>
    </row>
    <row r="3560" spans="20:21" s="94" customFormat="1" ht="20.100000000000001" customHeight="1" x14ac:dyDescent="0.2">
      <c r="T3560" s="189"/>
      <c r="U3560" s="189"/>
    </row>
    <row r="3561" spans="20:21" s="94" customFormat="1" ht="20.100000000000001" customHeight="1" x14ac:dyDescent="0.2">
      <c r="T3561" s="189"/>
      <c r="U3561" s="189"/>
    </row>
    <row r="3562" spans="20:21" s="94" customFormat="1" ht="20.100000000000001" customHeight="1" x14ac:dyDescent="0.2">
      <c r="T3562" s="189"/>
      <c r="U3562" s="189"/>
    </row>
    <row r="3563" spans="20:21" s="94" customFormat="1" ht="20.100000000000001" customHeight="1" x14ac:dyDescent="0.2">
      <c r="T3563" s="189"/>
      <c r="U3563" s="189"/>
    </row>
    <row r="3564" spans="20:21" s="94" customFormat="1" ht="20.100000000000001" customHeight="1" x14ac:dyDescent="0.2">
      <c r="T3564" s="189"/>
      <c r="U3564" s="189"/>
    </row>
    <row r="3565" spans="20:21" s="94" customFormat="1" ht="20.100000000000001" customHeight="1" x14ac:dyDescent="0.2">
      <c r="T3565" s="189"/>
      <c r="U3565" s="189"/>
    </row>
    <row r="3566" spans="20:21" s="94" customFormat="1" ht="20.100000000000001" customHeight="1" x14ac:dyDescent="0.2">
      <c r="T3566" s="189"/>
      <c r="U3566" s="189"/>
    </row>
    <row r="3567" spans="20:21" s="94" customFormat="1" ht="20.100000000000001" customHeight="1" x14ac:dyDescent="0.2">
      <c r="T3567" s="189"/>
      <c r="U3567" s="189"/>
    </row>
    <row r="3568" spans="20:21" s="94" customFormat="1" ht="20.100000000000001" customHeight="1" x14ac:dyDescent="0.2">
      <c r="T3568" s="189"/>
      <c r="U3568" s="189"/>
    </row>
    <row r="3569" spans="20:21" s="94" customFormat="1" ht="20.100000000000001" customHeight="1" x14ac:dyDescent="0.2">
      <c r="T3569" s="189"/>
      <c r="U3569" s="189"/>
    </row>
    <row r="3570" spans="20:21" s="94" customFormat="1" ht="20.100000000000001" customHeight="1" x14ac:dyDescent="0.2">
      <c r="T3570" s="189"/>
      <c r="U3570" s="189"/>
    </row>
    <row r="3571" spans="20:21" s="94" customFormat="1" ht="20.100000000000001" customHeight="1" x14ac:dyDescent="0.2">
      <c r="T3571" s="189"/>
      <c r="U3571" s="189"/>
    </row>
    <row r="3572" spans="20:21" s="94" customFormat="1" ht="20.100000000000001" customHeight="1" x14ac:dyDescent="0.2">
      <c r="T3572" s="189"/>
      <c r="U3572" s="189"/>
    </row>
    <row r="3573" spans="20:21" s="94" customFormat="1" ht="20.100000000000001" customHeight="1" x14ac:dyDescent="0.2">
      <c r="T3573" s="189"/>
      <c r="U3573" s="189"/>
    </row>
    <row r="3574" spans="20:21" s="94" customFormat="1" ht="20.100000000000001" customHeight="1" x14ac:dyDescent="0.2">
      <c r="T3574" s="189"/>
      <c r="U3574" s="189"/>
    </row>
    <row r="3575" spans="20:21" s="94" customFormat="1" ht="20.100000000000001" customHeight="1" x14ac:dyDescent="0.2">
      <c r="T3575" s="189"/>
      <c r="U3575" s="189"/>
    </row>
    <row r="3576" spans="20:21" s="94" customFormat="1" ht="20.100000000000001" customHeight="1" x14ac:dyDescent="0.2">
      <c r="T3576" s="189"/>
      <c r="U3576" s="189"/>
    </row>
    <row r="3577" spans="20:21" s="94" customFormat="1" ht="20.100000000000001" customHeight="1" x14ac:dyDescent="0.2">
      <c r="T3577" s="189"/>
      <c r="U3577" s="189"/>
    </row>
    <row r="3578" spans="20:21" s="94" customFormat="1" ht="20.100000000000001" customHeight="1" x14ac:dyDescent="0.2">
      <c r="T3578" s="189"/>
      <c r="U3578" s="189"/>
    </row>
    <row r="3579" spans="20:21" s="94" customFormat="1" ht="20.100000000000001" customHeight="1" x14ac:dyDescent="0.2">
      <c r="T3579" s="189"/>
      <c r="U3579" s="189"/>
    </row>
    <row r="3580" spans="20:21" s="94" customFormat="1" ht="20.100000000000001" customHeight="1" x14ac:dyDescent="0.2">
      <c r="T3580" s="189"/>
      <c r="U3580" s="189"/>
    </row>
    <row r="3581" spans="20:21" s="94" customFormat="1" ht="20.100000000000001" customHeight="1" x14ac:dyDescent="0.2">
      <c r="T3581" s="189"/>
      <c r="U3581" s="189"/>
    </row>
    <row r="3582" spans="20:21" s="94" customFormat="1" ht="20.100000000000001" customHeight="1" x14ac:dyDescent="0.2">
      <c r="T3582" s="189"/>
      <c r="U3582" s="189"/>
    </row>
    <row r="3583" spans="20:21" s="94" customFormat="1" ht="20.100000000000001" customHeight="1" x14ac:dyDescent="0.2">
      <c r="T3583" s="189"/>
      <c r="U3583" s="189"/>
    </row>
    <row r="3584" spans="20:21" s="94" customFormat="1" ht="20.100000000000001" customHeight="1" x14ac:dyDescent="0.2">
      <c r="T3584" s="189"/>
      <c r="U3584" s="189"/>
    </row>
    <row r="3585" spans="20:21" s="94" customFormat="1" ht="20.100000000000001" customHeight="1" x14ac:dyDescent="0.2">
      <c r="T3585" s="189"/>
      <c r="U3585" s="189"/>
    </row>
    <row r="3586" spans="20:21" s="94" customFormat="1" ht="20.100000000000001" customHeight="1" x14ac:dyDescent="0.2">
      <c r="T3586" s="189"/>
      <c r="U3586" s="189"/>
    </row>
    <row r="3587" spans="20:21" s="94" customFormat="1" ht="20.100000000000001" customHeight="1" x14ac:dyDescent="0.2">
      <c r="T3587" s="189"/>
      <c r="U3587" s="189"/>
    </row>
    <row r="3588" spans="20:21" s="94" customFormat="1" ht="20.100000000000001" customHeight="1" x14ac:dyDescent="0.2">
      <c r="T3588" s="189"/>
      <c r="U3588" s="189"/>
    </row>
    <row r="3589" spans="20:21" s="94" customFormat="1" ht="20.100000000000001" customHeight="1" x14ac:dyDescent="0.2">
      <c r="T3589" s="189"/>
      <c r="U3589" s="189"/>
    </row>
    <row r="3590" spans="20:21" s="94" customFormat="1" ht="20.100000000000001" customHeight="1" x14ac:dyDescent="0.2">
      <c r="T3590" s="189"/>
      <c r="U3590" s="189"/>
    </row>
    <row r="3591" spans="20:21" s="94" customFormat="1" ht="20.100000000000001" customHeight="1" x14ac:dyDescent="0.2">
      <c r="T3591" s="189"/>
      <c r="U3591" s="189"/>
    </row>
    <row r="3592" spans="20:21" s="94" customFormat="1" ht="20.100000000000001" customHeight="1" x14ac:dyDescent="0.2">
      <c r="T3592" s="189"/>
      <c r="U3592" s="189"/>
    </row>
    <row r="3593" spans="20:21" s="94" customFormat="1" ht="20.100000000000001" customHeight="1" x14ac:dyDescent="0.2">
      <c r="T3593" s="189"/>
      <c r="U3593" s="189"/>
    </row>
    <row r="3594" spans="20:21" s="94" customFormat="1" ht="20.100000000000001" customHeight="1" x14ac:dyDescent="0.2">
      <c r="T3594" s="189"/>
      <c r="U3594" s="189"/>
    </row>
    <row r="3595" spans="20:21" s="94" customFormat="1" ht="20.100000000000001" customHeight="1" x14ac:dyDescent="0.2">
      <c r="T3595" s="189"/>
      <c r="U3595" s="189"/>
    </row>
    <row r="3596" spans="20:21" s="94" customFormat="1" ht="20.100000000000001" customHeight="1" x14ac:dyDescent="0.2">
      <c r="T3596" s="189"/>
      <c r="U3596" s="189"/>
    </row>
    <row r="3597" spans="20:21" s="94" customFormat="1" ht="20.100000000000001" customHeight="1" x14ac:dyDescent="0.2">
      <c r="T3597" s="189"/>
      <c r="U3597" s="189"/>
    </row>
    <row r="3598" spans="20:21" s="94" customFormat="1" ht="20.100000000000001" customHeight="1" x14ac:dyDescent="0.2">
      <c r="T3598" s="189"/>
      <c r="U3598" s="189"/>
    </row>
    <row r="3599" spans="20:21" s="94" customFormat="1" ht="20.100000000000001" customHeight="1" x14ac:dyDescent="0.2">
      <c r="T3599" s="189"/>
      <c r="U3599" s="189"/>
    </row>
    <row r="3600" spans="20:21" s="94" customFormat="1" ht="20.100000000000001" customHeight="1" x14ac:dyDescent="0.2">
      <c r="T3600" s="189"/>
      <c r="U3600" s="189"/>
    </row>
    <row r="3601" spans="20:21" s="94" customFormat="1" ht="20.100000000000001" customHeight="1" x14ac:dyDescent="0.2">
      <c r="T3601" s="189"/>
      <c r="U3601" s="189"/>
    </row>
    <row r="3602" spans="20:21" s="94" customFormat="1" ht="20.100000000000001" customHeight="1" x14ac:dyDescent="0.2">
      <c r="T3602" s="189"/>
      <c r="U3602" s="189"/>
    </row>
    <row r="3603" spans="20:21" s="94" customFormat="1" ht="20.100000000000001" customHeight="1" x14ac:dyDescent="0.2">
      <c r="T3603" s="189"/>
      <c r="U3603" s="189"/>
    </row>
    <row r="3604" spans="20:21" s="94" customFormat="1" ht="20.100000000000001" customHeight="1" x14ac:dyDescent="0.2">
      <c r="T3604" s="189"/>
      <c r="U3604" s="189"/>
    </row>
    <row r="3605" spans="20:21" s="94" customFormat="1" ht="20.100000000000001" customHeight="1" x14ac:dyDescent="0.2">
      <c r="T3605" s="189"/>
      <c r="U3605" s="189"/>
    </row>
    <row r="3606" spans="20:21" s="94" customFormat="1" ht="20.100000000000001" customHeight="1" x14ac:dyDescent="0.2">
      <c r="T3606" s="189"/>
      <c r="U3606" s="189"/>
    </row>
    <row r="3607" spans="20:21" s="94" customFormat="1" ht="20.100000000000001" customHeight="1" x14ac:dyDescent="0.2">
      <c r="T3607" s="189"/>
      <c r="U3607" s="189"/>
    </row>
    <row r="3608" spans="20:21" s="94" customFormat="1" ht="20.100000000000001" customHeight="1" x14ac:dyDescent="0.2">
      <c r="T3608" s="189"/>
      <c r="U3608" s="189"/>
    </row>
    <row r="3609" spans="20:21" s="94" customFormat="1" ht="20.100000000000001" customHeight="1" x14ac:dyDescent="0.2">
      <c r="T3609" s="189"/>
      <c r="U3609" s="189"/>
    </row>
    <row r="3610" spans="20:21" s="94" customFormat="1" ht="20.100000000000001" customHeight="1" x14ac:dyDescent="0.2">
      <c r="T3610" s="189"/>
      <c r="U3610" s="189"/>
    </row>
    <row r="3611" spans="20:21" s="94" customFormat="1" ht="20.100000000000001" customHeight="1" x14ac:dyDescent="0.2">
      <c r="T3611" s="189"/>
      <c r="U3611" s="189"/>
    </row>
    <row r="3612" spans="20:21" s="94" customFormat="1" ht="20.100000000000001" customHeight="1" x14ac:dyDescent="0.2">
      <c r="T3612" s="189"/>
      <c r="U3612" s="189"/>
    </row>
    <row r="3613" spans="20:21" s="94" customFormat="1" ht="20.100000000000001" customHeight="1" x14ac:dyDescent="0.2">
      <c r="T3613" s="189"/>
      <c r="U3613" s="189"/>
    </row>
    <row r="3614" spans="20:21" s="94" customFormat="1" ht="20.100000000000001" customHeight="1" x14ac:dyDescent="0.2">
      <c r="T3614" s="189"/>
      <c r="U3614" s="189"/>
    </row>
    <row r="3615" spans="20:21" s="94" customFormat="1" ht="20.100000000000001" customHeight="1" x14ac:dyDescent="0.2">
      <c r="T3615" s="189"/>
      <c r="U3615" s="189"/>
    </row>
    <row r="3616" spans="20:21" s="94" customFormat="1" ht="20.100000000000001" customHeight="1" x14ac:dyDescent="0.2">
      <c r="T3616" s="189"/>
      <c r="U3616" s="189"/>
    </row>
    <row r="3617" spans="20:21" s="94" customFormat="1" ht="20.100000000000001" customHeight="1" x14ac:dyDescent="0.2">
      <c r="T3617" s="189"/>
      <c r="U3617" s="189"/>
    </row>
    <row r="3618" spans="20:21" s="94" customFormat="1" ht="20.100000000000001" customHeight="1" x14ac:dyDescent="0.2">
      <c r="T3618" s="189"/>
      <c r="U3618" s="189"/>
    </row>
    <row r="3619" spans="20:21" s="94" customFormat="1" ht="20.100000000000001" customHeight="1" x14ac:dyDescent="0.2">
      <c r="T3619" s="189"/>
      <c r="U3619" s="189"/>
    </row>
    <row r="3620" spans="20:21" s="94" customFormat="1" ht="20.100000000000001" customHeight="1" x14ac:dyDescent="0.2">
      <c r="T3620" s="189"/>
      <c r="U3620" s="189"/>
    </row>
    <row r="3621" spans="20:21" s="94" customFormat="1" ht="20.100000000000001" customHeight="1" x14ac:dyDescent="0.2">
      <c r="T3621" s="189"/>
      <c r="U3621" s="189"/>
    </row>
    <row r="3622" spans="20:21" s="94" customFormat="1" ht="20.100000000000001" customHeight="1" x14ac:dyDescent="0.2">
      <c r="T3622" s="189"/>
      <c r="U3622" s="189"/>
    </row>
    <row r="3623" spans="20:21" s="94" customFormat="1" ht="20.100000000000001" customHeight="1" x14ac:dyDescent="0.2">
      <c r="T3623" s="189"/>
      <c r="U3623" s="189"/>
    </row>
    <row r="3624" spans="20:21" s="94" customFormat="1" ht="20.100000000000001" customHeight="1" x14ac:dyDescent="0.2">
      <c r="T3624" s="189"/>
      <c r="U3624" s="189"/>
    </row>
    <row r="3625" spans="20:21" s="94" customFormat="1" ht="20.100000000000001" customHeight="1" x14ac:dyDescent="0.2">
      <c r="T3625" s="189"/>
      <c r="U3625" s="189"/>
    </row>
    <row r="3626" spans="20:21" s="94" customFormat="1" ht="20.100000000000001" customHeight="1" x14ac:dyDescent="0.2">
      <c r="T3626" s="189"/>
      <c r="U3626" s="189"/>
    </row>
    <row r="3627" spans="20:21" s="94" customFormat="1" ht="20.100000000000001" customHeight="1" x14ac:dyDescent="0.2">
      <c r="T3627" s="189"/>
      <c r="U3627" s="189"/>
    </row>
    <row r="3628" spans="20:21" s="94" customFormat="1" ht="20.100000000000001" customHeight="1" x14ac:dyDescent="0.2">
      <c r="T3628" s="189"/>
      <c r="U3628" s="189"/>
    </row>
    <row r="3629" spans="20:21" s="94" customFormat="1" ht="20.100000000000001" customHeight="1" x14ac:dyDescent="0.2">
      <c r="T3629" s="189"/>
      <c r="U3629" s="189"/>
    </row>
    <row r="3630" spans="20:21" s="94" customFormat="1" ht="20.100000000000001" customHeight="1" x14ac:dyDescent="0.2">
      <c r="T3630" s="189"/>
      <c r="U3630" s="189"/>
    </row>
    <row r="3631" spans="20:21" s="94" customFormat="1" ht="20.100000000000001" customHeight="1" x14ac:dyDescent="0.2">
      <c r="T3631" s="189"/>
      <c r="U3631" s="189"/>
    </row>
    <row r="3632" spans="20:21" s="94" customFormat="1" ht="20.100000000000001" customHeight="1" x14ac:dyDescent="0.2">
      <c r="T3632" s="189"/>
      <c r="U3632" s="189"/>
    </row>
    <row r="3633" spans="20:21" s="94" customFormat="1" ht="20.100000000000001" customHeight="1" x14ac:dyDescent="0.2">
      <c r="T3633" s="189"/>
      <c r="U3633" s="189"/>
    </row>
    <row r="3634" spans="20:21" s="94" customFormat="1" ht="20.100000000000001" customHeight="1" x14ac:dyDescent="0.2">
      <c r="T3634" s="189"/>
      <c r="U3634" s="189"/>
    </row>
    <row r="3635" spans="20:21" s="94" customFormat="1" ht="20.100000000000001" customHeight="1" x14ac:dyDescent="0.2">
      <c r="T3635" s="189"/>
      <c r="U3635" s="189"/>
    </row>
    <row r="3636" spans="20:21" s="94" customFormat="1" ht="20.100000000000001" customHeight="1" x14ac:dyDescent="0.2">
      <c r="T3636" s="189"/>
      <c r="U3636" s="189"/>
    </row>
    <row r="3637" spans="20:21" s="94" customFormat="1" ht="20.100000000000001" customHeight="1" x14ac:dyDescent="0.2">
      <c r="T3637" s="189"/>
      <c r="U3637" s="189"/>
    </row>
    <row r="3638" spans="20:21" s="94" customFormat="1" ht="20.100000000000001" customHeight="1" x14ac:dyDescent="0.2">
      <c r="T3638" s="189"/>
      <c r="U3638" s="189"/>
    </row>
    <row r="3639" spans="20:21" s="94" customFormat="1" ht="20.100000000000001" customHeight="1" x14ac:dyDescent="0.2">
      <c r="T3639" s="189"/>
      <c r="U3639" s="189"/>
    </row>
    <row r="3640" spans="20:21" s="94" customFormat="1" ht="20.100000000000001" customHeight="1" x14ac:dyDescent="0.2">
      <c r="T3640" s="189"/>
      <c r="U3640" s="189"/>
    </row>
    <row r="3641" spans="20:21" s="94" customFormat="1" ht="20.100000000000001" customHeight="1" x14ac:dyDescent="0.2">
      <c r="T3641" s="189"/>
      <c r="U3641" s="189"/>
    </row>
    <row r="3642" spans="20:21" s="94" customFormat="1" ht="20.100000000000001" customHeight="1" x14ac:dyDescent="0.2">
      <c r="T3642" s="189"/>
      <c r="U3642" s="189"/>
    </row>
    <row r="3643" spans="20:21" s="94" customFormat="1" ht="20.100000000000001" customHeight="1" x14ac:dyDescent="0.2">
      <c r="T3643" s="189"/>
      <c r="U3643" s="189"/>
    </row>
    <row r="3644" spans="20:21" s="94" customFormat="1" ht="20.100000000000001" customHeight="1" x14ac:dyDescent="0.2">
      <c r="T3644" s="189"/>
      <c r="U3644" s="189"/>
    </row>
    <row r="3645" spans="20:21" s="94" customFormat="1" ht="20.100000000000001" customHeight="1" x14ac:dyDescent="0.2">
      <c r="T3645" s="189"/>
      <c r="U3645" s="189"/>
    </row>
    <row r="3646" spans="20:21" s="94" customFormat="1" ht="20.100000000000001" customHeight="1" x14ac:dyDescent="0.2">
      <c r="T3646" s="189"/>
      <c r="U3646" s="189"/>
    </row>
    <row r="3647" spans="20:21" s="94" customFormat="1" ht="20.100000000000001" customHeight="1" x14ac:dyDescent="0.2">
      <c r="T3647" s="189"/>
      <c r="U3647" s="189"/>
    </row>
    <row r="3648" spans="20:21" s="94" customFormat="1" ht="20.100000000000001" customHeight="1" x14ac:dyDescent="0.2">
      <c r="T3648" s="189"/>
      <c r="U3648" s="189"/>
    </row>
    <row r="3649" spans="20:21" s="94" customFormat="1" ht="20.100000000000001" customHeight="1" x14ac:dyDescent="0.2">
      <c r="T3649" s="189"/>
      <c r="U3649" s="189"/>
    </row>
    <row r="3650" spans="20:21" s="94" customFormat="1" ht="20.100000000000001" customHeight="1" x14ac:dyDescent="0.2">
      <c r="T3650" s="189"/>
      <c r="U3650" s="189"/>
    </row>
    <row r="3651" spans="20:21" s="94" customFormat="1" ht="20.100000000000001" customHeight="1" x14ac:dyDescent="0.2">
      <c r="T3651" s="189"/>
      <c r="U3651" s="189"/>
    </row>
    <row r="3652" spans="20:21" s="94" customFormat="1" ht="20.100000000000001" customHeight="1" x14ac:dyDescent="0.2">
      <c r="T3652" s="189"/>
      <c r="U3652" s="189"/>
    </row>
    <row r="3653" spans="20:21" s="94" customFormat="1" ht="20.100000000000001" customHeight="1" x14ac:dyDescent="0.2">
      <c r="T3653" s="189"/>
      <c r="U3653" s="189"/>
    </row>
    <row r="3654" spans="20:21" s="94" customFormat="1" ht="20.100000000000001" customHeight="1" x14ac:dyDescent="0.2">
      <c r="T3654" s="189"/>
      <c r="U3654" s="189"/>
    </row>
    <row r="3655" spans="20:21" s="94" customFormat="1" ht="20.100000000000001" customHeight="1" x14ac:dyDescent="0.2">
      <c r="T3655" s="189"/>
      <c r="U3655" s="189"/>
    </row>
    <row r="3656" spans="20:21" s="94" customFormat="1" ht="20.100000000000001" customHeight="1" x14ac:dyDescent="0.2">
      <c r="T3656" s="189"/>
      <c r="U3656" s="189"/>
    </row>
    <row r="3657" spans="20:21" s="94" customFormat="1" ht="20.100000000000001" customHeight="1" x14ac:dyDescent="0.2">
      <c r="T3657" s="189"/>
      <c r="U3657" s="189"/>
    </row>
    <row r="3658" spans="20:21" s="94" customFormat="1" ht="20.100000000000001" customHeight="1" x14ac:dyDescent="0.2">
      <c r="T3658" s="189"/>
      <c r="U3658" s="189"/>
    </row>
    <row r="3659" spans="20:21" s="94" customFormat="1" ht="20.100000000000001" customHeight="1" x14ac:dyDescent="0.2">
      <c r="T3659" s="189"/>
      <c r="U3659" s="189"/>
    </row>
    <row r="3660" spans="20:21" s="94" customFormat="1" ht="20.100000000000001" customHeight="1" x14ac:dyDescent="0.2">
      <c r="T3660" s="189"/>
      <c r="U3660" s="189"/>
    </row>
    <row r="3661" spans="20:21" s="94" customFormat="1" ht="20.100000000000001" customHeight="1" x14ac:dyDescent="0.2">
      <c r="T3661" s="189"/>
      <c r="U3661" s="189"/>
    </row>
    <row r="3662" spans="20:21" s="94" customFormat="1" ht="20.100000000000001" customHeight="1" x14ac:dyDescent="0.2">
      <c r="T3662" s="189"/>
      <c r="U3662" s="189"/>
    </row>
    <row r="3663" spans="20:21" s="94" customFormat="1" ht="20.100000000000001" customHeight="1" x14ac:dyDescent="0.2">
      <c r="T3663" s="189"/>
      <c r="U3663" s="189"/>
    </row>
    <row r="3664" spans="20:21" s="94" customFormat="1" ht="20.100000000000001" customHeight="1" x14ac:dyDescent="0.2">
      <c r="T3664" s="189"/>
      <c r="U3664" s="189"/>
    </row>
    <row r="3665" spans="20:21" s="94" customFormat="1" ht="20.100000000000001" customHeight="1" x14ac:dyDescent="0.2">
      <c r="T3665" s="189"/>
      <c r="U3665" s="189"/>
    </row>
    <row r="3666" spans="20:21" s="94" customFormat="1" ht="20.100000000000001" customHeight="1" x14ac:dyDescent="0.2">
      <c r="T3666" s="189"/>
      <c r="U3666" s="189"/>
    </row>
    <row r="3667" spans="20:21" s="94" customFormat="1" ht="20.100000000000001" customHeight="1" x14ac:dyDescent="0.2">
      <c r="T3667" s="189"/>
      <c r="U3667" s="189"/>
    </row>
    <row r="3668" spans="20:21" s="94" customFormat="1" ht="20.100000000000001" customHeight="1" x14ac:dyDescent="0.2">
      <c r="T3668" s="189"/>
      <c r="U3668" s="189"/>
    </row>
    <row r="3669" spans="20:21" s="94" customFormat="1" ht="20.100000000000001" customHeight="1" x14ac:dyDescent="0.2">
      <c r="T3669" s="189"/>
      <c r="U3669" s="189"/>
    </row>
    <row r="3670" spans="20:21" s="94" customFormat="1" ht="20.100000000000001" customHeight="1" x14ac:dyDescent="0.2">
      <c r="T3670" s="189"/>
      <c r="U3670" s="189"/>
    </row>
    <row r="3671" spans="20:21" s="94" customFormat="1" ht="20.100000000000001" customHeight="1" x14ac:dyDescent="0.2">
      <c r="T3671" s="189"/>
      <c r="U3671" s="189"/>
    </row>
    <row r="3672" spans="20:21" s="94" customFormat="1" ht="20.100000000000001" customHeight="1" x14ac:dyDescent="0.2">
      <c r="T3672" s="189"/>
      <c r="U3672" s="189"/>
    </row>
    <row r="3673" spans="20:21" s="94" customFormat="1" ht="20.100000000000001" customHeight="1" x14ac:dyDescent="0.2">
      <c r="T3673" s="189"/>
      <c r="U3673" s="189"/>
    </row>
    <row r="3674" spans="20:21" s="94" customFormat="1" ht="20.100000000000001" customHeight="1" x14ac:dyDescent="0.2">
      <c r="T3674" s="189"/>
      <c r="U3674" s="189"/>
    </row>
    <row r="3675" spans="20:21" s="94" customFormat="1" ht="20.100000000000001" customHeight="1" x14ac:dyDescent="0.2">
      <c r="T3675" s="189"/>
      <c r="U3675" s="189"/>
    </row>
    <row r="3676" spans="20:21" s="94" customFormat="1" ht="20.100000000000001" customHeight="1" x14ac:dyDescent="0.2">
      <c r="T3676" s="189"/>
      <c r="U3676" s="189"/>
    </row>
    <row r="3677" spans="20:21" s="94" customFormat="1" ht="20.100000000000001" customHeight="1" x14ac:dyDescent="0.2">
      <c r="T3677" s="189"/>
      <c r="U3677" s="189"/>
    </row>
    <row r="3678" spans="20:21" s="94" customFormat="1" ht="20.100000000000001" customHeight="1" x14ac:dyDescent="0.2">
      <c r="T3678" s="189"/>
      <c r="U3678" s="189"/>
    </row>
    <row r="3679" spans="20:21" s="94" customFormat="1" ht="20.100000000000001" customHeight="1" x14ac:dyDescent="0.2">
      <c r="T3679" s="189"/>
      <c r="U3679" s="189"/>
    </row>
    <row r="3680" spans="20:21" s="94" customFormat="1" ht="20.100000000000001" customHeight="1" x14ac:dyDescent="0.2">
      <c r="T3680" s="189"/>
      <c r="U3680" s="189"/>
    </row>
    <row r="3681" spans="20:21" s="94" customFormat="1" ht="20.100000000000001" customHeight="1" x14ac:dyDescent="0.2">
      <c r="T3681" s="189"/>
      <c r="U3681" s="189"/>
    </row>
    <row r="3682" spans="20:21" s="94" customFormat="1" ht="20.100000000000001" customHeight="1" x14ac:dyDescent="0.2">
      <c r="T3682" s="189"/>
      <c r="U3682" s="189"/>
    </row>
    <row r="3683" spans="20:21" s="94" customFormat="1" ht="20.100000000000001" customHeight="1" x14ac:dyDescent="0.2">
      <c r="T3683" s="189"/>
      <c r="U3683" s="189"/>
    </row>
    <row r="3684" spans="20:21" s="94" customFormat="1" ht="20.100000000000001" customHeight="1" x14ac:dyDescent="0.2">
      <c r="T3684" s="189"/>
      <c r="U3684" s="189"/>
    </row>
    <row r="3685" spans="20:21" s="94" customFormat="1" ht="20.100000000000001" customHeight="1" x14ac:dyDescent="0.2">
      <c r="T3685" s="189"/>
      <c r="U3685" s="189"/>
    </row>
    <row r="3686" spans="20:21" s="94" customFormat="1" ht="20.100000000000001" customHeight="1" x14ac:dyDescent="0.2">
      <c r="T3686" s="189"/>
      <c r="U3686" s="189"/>
    </row>
    <row r="3687" spans="20:21" s="94" customFormat="1" ht="20.100000000000001" customHeight="1" x14ac:dyDescent="0.2">
      <c r="T3687" s="189"/>
      <c r="U3687" s="189"/>
    </row>
    <row r="3688" spans="20:21" s="94" customFormat="1" ht="20.100000000000001" customHeight="1" x14ac:dyDescent="0.2">
      <c r="T3688" s="189"/>
      <c r="U3688" s="189"/>
    </row>
    <row r="3689" spans="20:21" s="94" customFormat="1" ht="20.100000000000001" customHeight="1" x14ac:dyDescent="0.2">
      <c r="T3689" s="189"/>
      <c r="U3689" s="189"/>
    </row>
    <row r="3690" spans="20:21" s="94" customFormat="1" ht="20.100000000000001" customHeight="1" x14ac:dyDescent="0.2">
      <c r="T3690" s="189"/>
      <c r="U3690" s="189"/>
    </row>
    <row r="3691" spans="20:21" s="94" customFormat="1" ht="20.100000000000001" customHeight="1" x14ac:dyDescent="0.2">
      <c r="T3691" s="189"/>
      <c r="U3691" s="189"/>
    </row>
    <row r="3692" spans="20:21" s="94" customFormat="1" ht="20.100000000000001" customHeight="1" x14ac:dyDescent="0.2">
      <c r="T3692" s="189"/>
      <c r="U3692" s="189"/>
    </row>
    <row r="3693" spans="20:21" s="94" customFormat="1" ht="20.100000000000001" customHeight="1" x14ac:dyDescent="0.2">
      <c r="T3693" s="189"/>
      <c r="U3693" s="189"/>
    </row>
    <row r="3694" spans="20:21" s="94" customFormat="1" ht="20.100000000000001" customHeight="1" x14ac:dyDescent="0.2">
      <c r="T3694" s="189"/>
      <c r="U3694" s="189"/>
    </row>
    <row r="3695" spans="20:21" s="94" customFormat="1" ht="20.100000000000001" customHeight="1" x14ac:dyDescent="0.2">
      <c r="T3695" s="189"/>
      <c r="U3695" s="189"/>
    </row>
    <row r="3696" spans="20:21" s="94" customFormat="1" ht="20.100000000000001" customHeight="1" x14ac:dyDescent="0.2">
      <c r="T3696" s="189"/>
      <c r="U3696" s="189"/>
    </row>
    <row r="3697" spans="20:21" s="94" customFormat="1" ht="20.100000000000001" customHeight="1" x14ac:dyDescent="0.2">
      <c r="T3697" s="189"/>
      <c r="U3697" s="189"/>
    </row>
    <row r="3698" spans="20:21" s="94" customFormat="1" ht="20.100000000000001" customHeight="1" x14ac:dyDescent="0.2">
      <c r="T3698" s="189"/>
      <c r="U3698" s="189"/>
    </row>
    <row r="3699" spans="20:21" s="94" customFormat="1" ht="20.100000000000001" customHeight="1" x14ac:dyDescent="0.2">
      <c r="T3699" s="189"/>
      <c r="U3699" s="189"/>
    </row>
    <row r="3700" spans="20:21" s="94" customFormat="1" ht="20.100000000000001" customHeight="1" x14ac:dyDescent="0.2">
      <c r="T3700" s="189"/>
      <c r="U3700" s="189"/>
    </row>
    <row r="3701" spans="20:21" s="94" customFormat="1" ht="20.100000000000001" customHeight="1" x14ac:dyDescent="0.2">
      <c r="T3701" s="189"/>
      <c r="U3701" s="189"/>
    </row>
    <row r="3702" spans="20:21" s="94" customFormat="1" ht="20.100000000000001" customHeight="1" x14ac:dyDescent="0.2">
      <c r="T3702" s="189"/>
      <c r="U3702" s="189"/>
    </row>
    <row r="3703" spans="20:21" s="94" customFormat="1" ht="20.100000000000001" customHeight="1" x14ac:dyDescent="0.2">
      <c r="T3703" s="189"/>
      <c r="U3703" s="189"/>
    </row>
    <row r="3704" spans="20:21" s="94" customFormat="1" ht="20.100000000000001" customHeight="1" x14ac:dyDescent="0.2">
      <c r="T3704" s="189"/>
      <c r="U3704" s="189"/>
    </row>
    <row r="3705" spans="20:21" s="94" customFormat="1" ht="20.100000000000001" customHeight="1" x14ac:dyDescent="0.2">
      <c r="T3705" s="189"/>
      <c r="U3705" s="189"/>
    </row>
    <row r="3706" spans="20:21" s="94" customFormat="1" ht="20.100000000000001" customHeight="1" x14ac:dyDescent="0.2">
      <c r="T3706" s="189"/>
      <c r="U3706" s="189"/>
    </row>
    <row r="3707" spans="20:21" s="94" customFormat="1" ht="20.100000000000001" customHeight="1" x14ac:dyDescent="0.2">
      <c r="T3707" s="189"/>
      <c r="U3707" s="189"/>
    </row>
    <row r="3708" spans="20:21" s="94" customFormat="1" ht="20.100000000000001" customHeight="1" x14ac:dyDescent="0.2">
      <c r="T3708" s="189"/>
      <c r="U3708" s="189"/>
    </row>
    <row r="3709" spans="20:21" s="94" customFormat="1" ht="20.100000000000001" customHeight="1" x14ac:dyDescent="0.2">
      <c r="T3709" s="189"/>
      <c r="U3709" s="189"/>
    </row>
    <row r="3710" spans="20:21" s="94" customFormat="1" ht="20.100000000000001" customHeight="1" x14ac:dyDescent="0.2">
      <c r="T3710" s="189"/>
      <c r="U3710" s="189"/>
    </row>
    <row r="3711" spans="20:21" s="94" customFormat="1" ht="20.100000000000001" customHeight="1" x14ac:dyDescent="0.2">
      <c r="T3711" s="189"/>
      <c r="U3711" s="189"/>
    </row>
    <row r="3712" spans="20:21" s="94" customFormat="1" ht="20.100000000000001" customHeight="1" x14ac:dyDescent="0.2">
      <c r="T3712" s="189"/>
      <c r="U3712" s="189"/>
    </row>
    <row r="3713" spans="20:21" s="94" customFormat="1" ht="20.100000000000001" customHeight="1" x14ac:dyDescent="0.2">
      <c r="T3713" s="189"/>
      <c r="U3713" s="189"/>
    </row>
    <row r="3714" spans="20:21" s="94" customFormat="1" ht="20.100000000000001" customHeight="1" x14ac:dyDescent="0.2">
      <c r="T3714" s="189"/>
      <c r="U3714" s="189"/>
    </row>
    <row r="3715" spans="20:21" s="94" customFormat="1" ht="20.100000000000001" customHeight="1" x14ac:dyDescent="0.2">
      <c r="T3715" s="189"/>
      <c r="U3715" s="189"/>
    </row>
    <row r="3716" spans="20:21" s="94" customFormat="1" ht="20.100000000000001" customHeight="1" x14ac:dyDescent="0.2">
      <c r="T3716" s="189"/>
      <c r="U3716" s="189"/>
    </row>
    <row r="3717" spans="20:21" s="94" customFormat="1" ht="20.100000000000001" customHeight="1" x14ac:dyDescent="0.2">
      <c r="T3717" s="189"/>
      <c r="U3717" s="189"/>
    </row>
    <row r="3718" spans="20:21" s="94" customFormat="1" ht="20.100000000000001" customHeight="1" x14ac:dyDescent="0.2">
      <c r="T3718" s="189"/>
      <c r="U3718" s="189"/>
    </row>
    <row r="3719" spans="20:21" s="94" customFormat="1" ht="20.100000000000001" customHeight="1" x14ac:dyDescent="0.2">
      <c r="T3719" s="189"/>
      <c r="U3719" s="189"/>
    </row>
    <row r="3720" spans="20:21" s="94" customFormat="1" ht="20.100000000000001" customHeight="1" x14ac:dyDescent="0.2">
      <c r="T3720" s="189"/>
      <c r="U3720" s="189"/>
    </row>
    <row r="3721" spans="20:21" s="94" customFormat="1" ht="20.100000000000001" customHeight="1" x14ac:dyDescent="0.2">
      <c r="T3721" s="189"/>
      <c r="U3721" s="189"/>
    </row>
    <row r="3722" spans="20:21" s="94" customFormat="1" ht="20.100000000000001" customHeight="1" x14ac:dyDescent="0.2">
      <c r="T3722" s="189"/>
      <c r="U3722" s="189"/>
    </row>
    <row r="3723" spans="20:21" s="94" customFormat="1" ht="20.100000000000001" customHeight="1" x14ac:dyDescent="0.2">
      <c r="T3723" s="189"/>
      <c r="U3723" s="189"/>
    </row>
    <row r="3724" spans="20:21" s="94" customFormat="1" ht="20.100000000000001" customHeight="1" x14ac:dyDescent="0.2">
      <c r="T3724" s="189"/>
      <c r="U3724" s="189"/>
    </row>
    <row r="3725" spans="20:21" s="94" customFormat="1" ht="20.100000000000001" customHeight="1" x14ac:dyDescent="0.2">
      <c r="T3725" s="189"/>
      <c r="U3725" s="189"/>
    </row>
    <row r="3726" spans="20:21" s="94" customFormat="1" ht="20.100000000000001" customHeight="1" x14ac:dyDescent="0.2">
      <c r="T3726" s="189"/>
      <c r="U3726" s="189"/>
    </row>
    <row r="3727" spans="20:21" s="94" customFormat="1" ht="20.100000000000001" customHeight="1" x14ac:dyDescent="0.2">
      <c r="T3727" s="189"/>
      <c r="U3727" s="189"/>
    </row>
    <row r="3728" spans="20:21" s="94" customFormat="1" ht="20.100000000000001" customHeight="1" x14ac:dyDescent="0.2">
      <c r="T3728" s="189"/>
      <c r="U3728" s="189"/>
    </row>
    <row r="3729" spans="20:21" s="94" customFormat="1" ht="20.100000000000001" customHeight="1" x14ac:dyDescent="0.2">
      <c r="T3729" s="189"/>
      <c r="U3729" s="189"/>
    </row>
    <row r="3730" spans="20:21" s="94" customFormat="1" ht="20.100000000000001" customHeight="1" x14ac:dyDescent="0.2">
      <c r="T3730" s="189"/>
      <c r="U3730" s="189"/>
    </row>
    <row r="3731" spans="20:21" s="94" customFormat="1" ht="20.100000000000001" customHeight="1" x14ac:dyDescent="0.2">
      <c r="T3731" s="189"/>
      <c r="U3731" s="189"/>
    </row>
    <row r="3732" spans="20:21" s="94" customFormat="1" ht="20.100000000000001" customHeight="1" x14ac:dyDescent="0.2">
      <c r="T3732" s="189"/>
      <c r="U3732" s="189"/>
    </row>
    <row r="3733" spans="20:21" s="94" customFormat="1" ht="20.100000000000001" customHeight="1" x14ac:dyDescent="0.2">
      <c r="T3733" s="189"/>
      <c r="U3733" s="189"/>
    </row>
    <row r="3734" spans="20:21" s="94" customFormat="1" ht="20.100000000000001" customHeight="1" x14ac:dyDescent="0.2">
      <c r="T3734" s="189"/>
      <c r="U3734" s="189"/>
    </row>
    <row r="3735" spans="20:21" s="94" customFormat="1" ht="20.100000000000001" customHeight="1" x14ac:dyDescent="0.2">
      <c r="T3735" s="189"/>
      <c r="U3735" s="189"/>
    </row>
    <row r="3736" spans="20:21" s="94" customFormat="1" ht="20.100000000000001" customHeight="1" x14ac:dyDescent="0.2">
      <c r="T3736" s="189"/>
      <c r="U3736" s="189"/>
    </row>
    <row r="3737" spans="20:21" s="94" customFormat="1" ht="20.100000000000001" customHeight="1" x14ac:dyDescent="0.2">
      <c r="T3737" s="189"/>
      <c r="U3737" s="189"/>
    </row>
    <row r="3738" spans="20:21" s="94" customFormat="1" ht="20.100000000000001" customHeight="1" x14ac:dyDescent="0.2">
      <c r="T3738" s="189"/>
      <c r="U3738" s="189"/>
    </row>
    <row r="3739" spans="20:21" s="94" customFormat="1" ht="20.100000000000001" customHeight="1" x14ac:dyDescent="0.2">
      <c r="T3739" s="189"/>
      <c r="U3739" s="189"/>
    </row>
    <row r="3740" spans="20:21" s="94" customFormat="1" ht="20.100000000000001" customHeight="1" x14ac:dyDescent="0.2">
      <c r="T3740" s="189"/>
      <c r="U3740" s="189"/>
    </row>
    <row r="3741" spans="20:21" s="94" customFormat="1" ht="20.100000000000001" customHeight="1" x14ac:dyDescent="0.2">
      <c r="T3741" s="189"/>
      <c r="U3741" s="189"/>
    </row>
    <row r="3742" spans="20:21" s="94" customFormat="1" ht="20.100000000000001" customHeight="1" x14ac:dyDescent="0.2">
      <c r="T3742" s="189"/>
      <c r="U3742" s="189"/>
    </row>
    <row r="3743" spans="20:21" s="94" customFormat="1" ht="20.100000000000001" customHeight="1" x14ac:dyDescent="0.2">
      <c r="T3743" s="189"/>
      <c r="U3743" s="189"/>
    </row>
    <row r="3744" spans="20:21" s="94" customFormat="1" ht="20.100000000000001" customHeight="1" x14ac:dyDescent="0.2">
      <c r="T3744" s="189"/>
      <c r="U3744" s="189"/>
    </row>
    <row r="3745" spans="20:21" s="94" customFormat="1" ht="20.100000000000001" customHeight="1" x14ac:dyDescent="0.2">
      <c r="T3745" s="189"/>
      <c r="U3745" s="189"/>
    </row>
    <row r="3746" spans="20:21" s="94" customFormat="1" ht="20.100000000000001" customHeight="1" x14ac:dyDescent="0.2">
      <c r="T3746" s="189"/>
      <c r="U3746" s="189"/>
    </row>
    <row r="3747" spans="20:21" s="94" customFormat="1" ht="20.100000000000001" customHeight="1" x14ac:dyDescent="0.2">
      <c r="T3747" s="189"/>
      <c r="U3747" s="189"/>
    </row>
    <row r="3748" spans="20:21" s="94" customFormat="1" ht="20.100000000000001" customHeight="1" x14ac:dyDescent="0.2">
      <c r="T3748" s="189"/>
      <c r="U3748" s="189"/>
    </row>
    <row r="3749" spans="20:21" s="94" customFormat="1" ht="20.100000000000001" customHeight="1" x14ac:dyDescent="0.2">
      <c r="T3749" s="189"/>
      <c r="U3749" s="189"/>
    </row>
    <row r="3750" spans="20:21" s="94" customFormat="1" ht="20.100000000000001" customHeight="1" x14ac:dyDescent="0.2">
      <c r="T3750" s="189"/>
      <c r="U3750" s="189"/>
    </row>
    <row r="3751" spans="20:21" s="94" customFormat="1" ht="20.100000000000001" customHeight="1" x14ac:dyDescent="0.2">
      <c r="T3751" s="189"/>
      <c r="U3751" s="189"/>
    </row>
    <row r="3752" spans="20:21" s="94" customFormat="1" ht="20.100000000000001" customHeight="1" x14ac:dyDescent="0.2">
      <c r="T3752" s="189"/>
      <c r="U3752" s="189"/>
    </row>
    <row r="3753" spans="20:21" s="94" customFormat="1" ht="20.100000000000001" customHeight="1" x14ac:dyDescent="0.2">
      <c r="T3753" s="189"/>
      <c r="U3753" s="189"/>
    </row>
    <row r="3754" spans="20:21" s="94" customFormat="1" ht="20.100000000000001" customHeight="1" x14ac:dyDescent="0.2">
      <c r="T3754" s="189"/>
      <c r="U3754" s="189"/>
    </row>
    <row r="3755" spans="20:21" s="94" customFormat="1" ht="20.100000000000001" customHeight="1" x14ac:dyDescent="0.2">
      <c r="T3755" s="189"/>
      <c r="U3755" s="189"/>
    </row>
    <row r="3756" spans="20:21" s="94" customFormat="1" ht="20.100000000000001" customHeight="1" x14ac:dyDescent="0.2">
      <c r="T3756" s="189"/>
      <c r="U3756" s="189"/>
    </row>
    <row r="3757" spans="20:21" s="94" customFormat="1" ht="20.100000000000001" customHeight="1" x14ac:dyDescent="0.2">
      <c r="T3757" s="189"/>
      <c r="U3757" s="189"/>
    </row>
    <row r="3758" spans="20:21" s="94" customFormat="1" ht="20.100000000000001" customHeight="1" x14ac:dyDescent="0.2">
      <c r="T3758" s="189"/>
      <c r="U3758" s="189"/>
    </row>
    <row r="3759" spans="20:21" s="94" customFormat="1" ht="20.100000000000001" customHeight="1" x14ac:dyDescent="0.2">
      <c r="T3759" s="189"/>
      <c r="U3759" s="189"/>
    </row>
    <row r="3760" spans="20:21" s="94" customFormat="1" ht="20.100000000000001" customHeight="1" x14ac:dyDescent="0.2">
      <c r="T3760" s="189"/>
      <c r="U3760" s="189"/>
    </row>
    <row r="3761" spans="20:21" s="94" customFormat="1" ht="20.100000000000001" customHeight="1" x14ac:dyDescent="0.2">
      <c r="T3761" s="189"/>
      <c r="U3761" s="189"/>
    </row>
    <row r="3762" spans="20:21" s="94" customFormat="1" ht="20.100000000000001" customHeight="1" x14ac:dyDescent="0.2">
      <c r="T3762" s="189"/>
      <c r="U3762" s="189"/>
    </row>
    <row r="3763" spans="20:21" s="94" customFormat="1" ht="20.100000000000001" customHeight="1" x14ac:dyDescent="0.2">
      <c r="T3763" s="189"/>
      <c r="U3763" s="189"/>
    </row>
    <row r="3764" spans="20:21" s="94" customFormat="1" ht="20.100000000000001" customHeight="1" x14ac:dyDescent="0.2">
      <c r="T3764" s="189"/>
      <c r="U3764" s="189"/>
    </row>
    <row r="3765" spans="20:21" s="94" customFormat="1" ht="20.100000000000001" customHeight="1" x14ac:dyDescent="0.2">
      <c r="T3765" s="189"/>
      <c r="U3765" s="189"/>
    </row>
    <row r="3766" spans="20:21" s="94" customFormat="1" ht="20.100000000000001" customHeight="1" x14ac:dyDescent="0.2">
      <c r="T3766" s="189"/>
      <c r="U3766" s="189"/>
    </row>
    <row r="3767" spans="20:21" s="94" customFormat="1" ht="20.100000000000001" customHeight="1" x14ac:dyDescent="0.2">
      <c r="T3767" s="189"/>
      <c r="U3767" s="189"/>
    </row>
    <row r="3768" spans="20:21" s="94" customFormat="1" ht="20.100000000000001" customHeight="1" x14ac:dyDescent="0.2">
      <c r="T3768" s="189"/>
      <c r="U3768" s="189"/>
    </row>
    <row r="3769" spans="20:21" s="94" customFormat="1" ht="20.100000000000001" customHeight="1" x14ac:dyDescent="0.2">
      <c r="T3769" s="189"/>
      <c r="U3769" s="189"/>
    </row>
    <row r="3770" spans="20:21" s="94" customFormat="1" ht="20.100000000000001" customHeight="1" x14ac:dyDescent="0.2">
      <c r="T3770" s="189"/>
      <c r="U3770" s="189"/>
    </row>
    <row r="3771" spans="20:21" s="94" customFormat="1" ht="20.100000000000001" customHeight="1" x14ac:dyDescent="0.2">
      <c r="T3771" s="189"/>
      <c r="U3771" s="189"/>
    </row>
    <row r="3772" spans="20:21" s="94" customFormat="1" ht="20.100000000000001" customHeight="1" x14ac:dyDescent="0.2">
      <c r="T3772" s="189"/>
      <c r="U3772" s="189"/>
    </row>
    <row r="3773" spans="20:21" s="94" customFormat="1" ht="20.100000000000001" customHeight="1" x14ac:dyDescent="0.2">
      <c r="T3773" s="189"/>
      <c r="U3773" s="189"/>
    </row>
    <row r="3774" spans="20:21" s="94" customFormat="1" ht="20.100000000000001" customHeight="1" x14ac:dyDescent="0.2">
      <c r="T3774" s="189"/>
      <c r="U3774" s="189"/>
    </row>
    <row r="3775" spans="20:21" s="94" customFormat="1" ht="20.100000000000001" customHeight="1" x14ac:dyDescent="0.2">
      <c r="T3775" s="189"/>
      <c r="U3775" s="189"/>
    </row>
    <row r="3776" spans="20:21" s="94" customFormat="1" ht="20.100000000000001" customHeight="1" x14ac:dyDescent="0.2">
      <c r="T3776" s="189"/>
      <c r="U3776" s="189"/>
    </row>
    <row r="3777" spans="20:21" s="94" customFormat="1" ht="20.100000000000001" customHeight="1" x14ac:dyDescent="0.2">
      <c r="T3777" s="189"/>
      <c r="U3777" s="189"/>
    </row>
    <row r="3778" spans="20:21" s="94" customFormat="1" ht="20.100000000000001" customHeight="1" x14ac:dyDescent="0.2">
      <c r="T3778" s="189"/>
      <c r="U3778" s="189"/>
    </row>
    <row r="3779" spans="20:21" s="94" customFormat="1" ht="20.100000000000001" customHeight="1" x14ac:dyDescent="0.2">
      <c r="T3779" s="189"/>
      <c r="U3779" s="189"/>
    </row>
    <row r="3780" spans="20:21" s="94" customFormat="1" ht="20.100000000000001" customHeight="1" x14ac:dyDescent="0.2">
      <c r="T3780" s="189"/>
      <c r="U3780" s="189"/>
    </row>
    <row r="3781" spans="20:21" s="94" customFormat="1" ht="20.100000000000001" customHeight="1" x14ac:dyDescent="0.2">
      <c r="T3781" s="189"/>
      <c r="U3781" s="189"/>
    </row>
    <row r="3782" spans="20:21" s="94" customFormat="1" ht="20.100000000000001" customHeight="1" x14ac:dyDescent="0.2">
      <c r="T3782" s="189"/>
      <c r="U3782" s="189"/>
    </row>
    <row r="3783" spans="20:21" s="94" customFormat="1" ht="20.100000000000001" customHeight="1" x14ac:dyDescent="0.2">
      <c r="T3783" s="189"/>
      <c r="U3783" s="189"/>
    </row>
    <row r="3784" spans="20:21" s="94" customFormat="1" ht="20.100000000000001" customHeight="1" x14ac:dyDescent="0.2">
      <c r="T3784" s="189"/>
      <c r="U3784" s="189"/>
    </row>
    <row r="3785" spans="20:21" s="94" customFormat="1" ht="20.100000000000001" customHeight="1" x14ac:dyDescent="0.2">
      <c r="T3785" s="189"/>
      <c r="U3785" s="189"/>
    </row>
    <row r="3786" spans="20:21" s="94" customFormat="1" ht="20.100000000000001" customHeight="1" x14ac:dyDescent="0.2">
      <c r="T3786" s="189"/>
      <c r="U3786" s="189"/>
    </row>
    <row r="3787" spans="20:21" s="94" customFormat="1" ht="20.100000000000001" customHeight="1" x14ac:dyDescent="0.2">
      <c r="T3787" s="189"/>
      <c r="U3787" s="189"/>
    </row>
    <row r="3788" spans="20:21" s="94" customFormat="1" ht="20.100000000000001" customHeight="1" x14ac:dyDescent="0.2">
      <c r="T3788" s="189"/>
      <c r="U3788" s="189"/>
    </row>
    <row r="3789" spans="20:21" s="94" customFormat="1" ht="20.100000000000001" customHeight="1" x14ac:dyDescent="0.2">
      <c r="T3789" s="189"/>
      <c r="U3789" s="189"/>
    </row>
    <row r="3790" spans="20:21" s="94" customFormat="1" ht="20.100000000000001" customHeight="1" x14ac:dyDescent="0.2">
      <c r="T3790" s="189"/>
      <c r="U3790" s="189"/>
    </row>
    <row r="3791" spans="20:21" s="94" customFormat="1" ht="20.100000000000001" customHeight="1" x14ac:dyDescent="0.2">
      <c r="T3791" s="189"/>
      <c r="U3791" s="189"/>
    </row>
    <row r="3792" spans="20:21" s="94" customFormat="1" ht="20.100000000000001" customHeight="1" x14ac:dyDescent="0.2">
      <c r="T3792" s="189"/>
      <c r="U3792" s="189"/>
    </row>
    <row r="3793" spans="20:21" s="94" customFormat="1" ht="20.100000000000001" customHeight="1" x14ac:dyDescent="0.2">
      <c r="T3793" s="189"/>
      <c r="U3793" s="189"/>
    </row>
    <row r="3794" spans="20:21" s="94" customFormat="1" ht="20.100000000000001" customHeight="1" x14ac:dyDescent="0.2">
      <c r="T3794" s="189"/>
      <c r="U3794" s="189"/>
    </row>
    <row r="3795" spans="20:21" s="94" customFormat="1" ht="20.100000000000001" customHeight="1" x14ac:dyDescent="0.2">
      <c r="T3795" s="189"/>
      <c r="U3795" s="189"/>
    </row>
    <row r="3796" spans="20:21" s="94" customFormat="1" ht="20.100000000000001" customHeight="1" x14ac:dyDescent="0.2">
      <c r="T3796" s="189"/>
      <c r="U3796" s="189"/>
    </row>
    <row r="3797" spans="20:21" s="94" customFormat="1" ht="20.100000000000001" customHeight="1" x14ac:dyDescent="0.2">
      <c r="T3797" s="189"/>
      <c r="U3797" s="189"/>
    </row>
    <row r="3798" spans="20:21" s="94" customFormat="1" ht="20.100000000000001" customHeight="1" x14ac:dyDescent="0.2">
      <c r="T3798" s="189"/>
      <c r="U3798" s="189"/>
    </row>
    <row r="3799" spans="20:21" s="94" customFormat="1" ht="20.100000000000001" customHeight="1" x14ac:dyDescent="0.2">
      <c r="T3799" s="189"/>
      <c r="U3799" s="189"/>
    </row>
    <row r="3800" spans="20:21" s="94" customFormat="1" ht="20.100000000000001" customHeight="1" x14ac:dyDescent="0.2">
      <c r="T3800" s="189"/>
      <c r="U3800" s="189"/>
    </row>
    <row r="3801" spans="20:21" s="94" customFormat="1" ht="20.100000000000001" customHeight="1" x14ac:dyDescent="0.2">
      <c r="T3801" s="189"/>
      <c r="U3801" s="189"/>
    </row>
    <row r="3802" spans="20:21" s="94" customFormat="1" ht="20.100000000000001" customHeight="1" x14ac:dyDescent="0.2">
      <c r="T3802" s="189"/>
      <c r="U3802" s="189"/>
    </row>
    <row r="3803" spans="20:21" s="94" customFormat="1" ht="20.100000000000001" customHeight="1" x14ac:dyDescent="0.2">
      <c r="T3803" s="189"/>
      <c r="U3803" s="189"/>
    </row>
    <row r="3804" spans="20:21" s="94" customFormat="1" ht="20.100000000000001" customHeight="1" x14ac:dyDescent="0.2">
      <c r="T3804" s="189"/>
      <c r="U3804" s="189"/>
    </row>
    <row r="3805" spans="20:21" s="94" customFormat="1" ht="20.100000000000001" customHeight="1" x14ac:dyDescent="0.2">
      <c r="T3805" s="189"/>
      <c r="U3805" s="189"/>
    </row>
    <row r="3806" spans="20:21" s="94" customFormat="1" ht="20.100000000000001" customHeight="1" x14ac:dyDescent="0.2">
      <c r="T3806" s="189"/>
      <c r="U3806" s="189"/>
    </row>
    <row r="3807" spans="20:21" s="94" customFormat="1" ht="20.100000000000001" customHeight="1" x14ac:dyDescent="0.2">
      <c r="T3807" s="189"/>
      <c r="U3807" s="189"/>
    </row>
    <row r="3808" spans="20:21" s="94" customFormat="1" ht="20.100000000000001" customHeight="1" x14ac:dyDescent="0.2">
      <c r="T3808" s="189"/>
      <c r="U3808" s="189"/>
    </row>
    <row r="3809" spans="20:21" s="94" customFormat="1" ht="20.100000000000001" customHeight="1" x14ac:dyDescent="0.2">
      <c r="T3809" s="189"/>
      <c r="U3809" s="189"/>
    </row>
    <row r="3810" spans="20:21" s="94" customFormat="1" ht="20.100000000000001" customHeight="1" x14ac:dyDescent="0.2">
      <c r="T3810" s="189"/>
      <c r="U3810" s="189"/>
    </row>
    <row r="3811" spans="20:21" s="94" customFormat="1" ht="20.100000000000001" customHeight="1" x14ac:dyDescent="0.2">
      <c r="T3811" s="189"/>
      <c r="U3811" s="189"/>
    </row>
    <row r="3812" spans="20:21" s="94" customFormat="1" ht="20.100000000000001" customHeight="1" x14ac:dyDescent="0.2">
      <c r="T3812" s="189"/>
      <c r="U3812" s="189"/>
    </row>
    <row r="3813" spans="20:21" s="94" customFormat="1" ht="20.100000000000001" customHeight="1" x14ac:dyDescent="0.2">
      <c r="T3813" s="189"/>
      <c r="U3813" s="189"/>
    </row>
    <row r="3814" spans="20:21" s="94" customFormat="1" ht="20.100000000000001" customHeight="1" x14ac:dyDescent="0.2">
      <c r="T3814" s="189"/>
      <c r="U3814" s="189"/>
    </row>
    <row r="3815" spans="20:21" s="94" customFormat="1" ht="20.100000000000001" customHeight="1" x14ac:dyDescent="0.2">
      <c r="T3815" s="189"/>
      <c r="U3815" s="189"/>
    </row>
    <row r="3816" spans="20:21" s="94" customFormat="1" ht="20.100000000000001" customHeight="1" x14ac:dyDescent="0.2">
      <c r="T3816" s="189"/>
      <c r="U3816" s="189"/>
    </row>
    <row r="3817" spans="20:21" s="94" customFormat="1" ht="20.100000000000001" customHeight="1" x14ac:dyDescent="0.2">
      <c r="T3817" s="189"/>
      <c r="U3817" s="189"/>
    </row>
    <row r="3818" spans="20:21" s="94" customFormat="1" ht="20.100000000000001" customHeight="1" x14ac:dyDescent="0.2">
      <c r="T3818" s="189"/>
      <c r="U3818" s="189"/>
    </row>
    <row r="3819" spans="20:21" s="94" customFormat="1" ht="20.100000000000001" customHeight="1" x14ac:dyDescent="0.2">
      <c r="T3819" s="189"/>
      <c r="U3819" s="189"/>
    </row>
    <row r="3820" spans="20:21" s="94" customFormat="1" ht="20.100000000000001" customHeight="1" x14ac:dyDescent="0.2">
      <c r="T3820" s="189"/>
      <c r="U3820" s="189"/>
    </row>
    <row r="3821" spans="20:21" s="94" customFormat="1" ht="20.100000000000001" customHeight="1" x14ac:dyDescent="0.2">
      <c r="T3821" s="189"/>
      <c r="U3821" s="189"/>
    </row>
    <row r="3822" spans="20:21" s="94" customFormat="1" ht="20.100000000000001" customHeight="1" x14ac:dyDescent="0.2">
      <c r="T3822" s="189"/>
      <c r="U3822" s="189"/>
    </row>
    <row r="3823" spans="20:21" s="94" customFormat="1" ht="20.100000000000001" customHeight="1" x14ac:dyDescent="0.2">
      <c r="T3823" s="189"/>
      <c r="U3823" s="189"/>
    </row>
    <row r="3824" spans="20:21" s="94" customFormat="1" ht="20.100000000000001" customHeight="1" x14ac:dyDescent="0.2">
      <c r="T3824" s="189"/>
      <c r="U3824" s="189"/>
    </row>
    <row r="3825" spans="20:21" s="94" customFormat="1" ht="20.100000000000001" customHeight="1" x14ac:dyDescent="0.2">
      <c r="T3825" s="189"/>
      <c r="U3825" s="189"/>
    </row>
    <row r="3826" spans="20:21" s="94" customFormat="1" ht="20.100000000000001" customHeight="1" x14ac:dyDescent="0.2">
      <c r="T3826" s="189"/>
      <c r="U3826" s="189"/>
    </row>
    <row r="3827" spans="20:21" s="94" customFormat="1" ht="20.100000000000001" customHeight="1" x14ac:dyDescent="0.2">
      <c r="T3827" s="189"/>
      <c r="U3827" s="189"/>
    </row>
    <row r="3828" spans="20:21" s="94" customFormat="1" ht="20.100000000000001" customHeight="1" x14ac:dyDescent="0.2">
      <c r="T3828" s="189"/>
      <c r="U3828" s="189"/>
    </row>
    <row r="3829" spans="20:21" s="94" customFormat="1" ht="20.100000000000001" customHeight="1" x14ac:dyDescent="0.2">
      <c r="T3829" s="189"/>
      <c r="U3829" s="189"/>
    </row>
    <row r="3830" spans="20:21" s="94" customFormat="1" ht="20.100000000000001" customHeight="1" x14ac:dyDescent="0.2">
      <c r="T3830" s="189"/>
      <c r="U3830" s="189"/>
    </row>
    <row r="3831" spans="20:21" s="94" customFormat="1" ht="20.100000000000001" customHeight="1" x14ac:dyDescent="0.2">
      <c r="T3831" s="189"/>
      <c r="U3831" s="189"/>
    </row>
    <row r="3832" spans="20:21" s="94" customFormat="1" ht="20.100000000000001" customHeight="1" x14ac:dyDescent="0.2">
      <c r="T3832" s="189"/>
      <c r="U3832" s="189"/>
    </row>
    <row r="3833" spans="20:21" s="94" customFormat="1" ht="20.100000000000001" customHeight="1" x14ac:dyDescent="0.2">
      <c r="T3833" s="189"/>
      <c r="U3833" s="189"/>
    </row>
    <row r="3834" spans="20:21" s="94" customFormat="1" ht="20.100000000000001" customHeight="1" x14ac:dyDescent="0.2">
      <c r="T3834" s="189"/>
      <c r="U3834" s="189"/>
    </row>
    <row r="3835" spans="20:21" s="94" customFormat="1" ht="20.100000000000001" customHeight="1" x14ac:dyDescent="0.2">
      <c r="T3835" s="189"/>
      <c r="U3835" s="189"/>
    </row>
    <row r="3836" spans="20:21" s="94" customFormat="1" ht="20.100000000000001" customHeight="1" x14ac:dyDescent="0.2">
      <c r="T3836" s="189"/>
      <c r="U3836" s="189"/>
    </row>
    <row r="3837" spans="20:21" s="94" customFormat="1" ht="20.100000000000001" customHeight="1" x14ac:dyDescent="0.2">
      <c r="T3837" s="189"/>
      <c r="U3837" s="189"/>
    </row>
    <row r="3838" spans="20:21" s="94" customFormat="1" ht="20.100000000000001" customHeight="1" x14ac:dyDescent="0.2">
      <c r="T3838" s="189"/>
      <c r="U3838" s="189"/>
    </row>
    <row r="3839" spans="20:21" s="94" customFormat="1" ht="20.100000000000001" customHeight="1" x14ac:dyDescent="0.2">
      <c r="T3839" s="189"/>
      <c r="U3839" s="189"/>
    </row>
    <row r="3840" spans="20:21" s="94" customFormat="1" ht="20.100000000000001" customHeight="1" x14ac:dyDescent="0.2">
      <c r="T3840" s="189"/>
      <c r="U3840" s="189"/>
    </row>
    <row r="3841" spans="20:21" s="94" customFormat="1" ht="20.100000000000001" customHeight="1" x14ac:dyDescent="0.2">
      <c r="T3841" s="189"/>
      <c r="U3841" s="189"/>
    </row>
    <row r="3842" spans="20:21" s="94" customFormat="1" ht="20.100000000000001" customHeight="1" x14ac:dyDescent="0.2">
      <c r="T3842" s="189"/>
      <c r="U3842" s="189"/>
    </row>
    <row r="3843" spans="20:21" s="94" customFormat="1" ht="20.100000000000001" customHeight="1" x14ac:dyDescent="0.2">
      <c r="T3843" s="189"/>
      <c r="U3843" s="189"/>
    </row>
    <row r="3844" spans="20:21" s="94" customFormat="1" ht="20.100000000000001" customHeight="1" x14ac:dyDescent="0.2">
      <c r="T3844" s="189"/>
      <c r="U3844" s="189"/>
    </row>
    <row r="3845" spans="20:21" s="94" customFormat="1" ht="20.100000000000001" customHeight="1" x14ac:dyDescent="0.2">
      <c r="T3845" s="189"/>
      <c r="U3845" s="189"/>
    </row>
    <row r="3846" spans="20:21" s="94" customFormat="1" ht="20.100000000000001" customHeight="1" x14ac:dyDescent="0.2">
      <c r="T3846" s="189"/>
      <c r="U3846" s="189"/>
    </row>
    <row r="3847" spans="20:21" s="94" customFormat="1" ht="20.100000000000001" customHeight="1" x14ac:dyDescent="0.2">
      <c r="T3847" s="189"/>
      <c r="U3847" s="189"/>
    </row>
    <row r="3848" spans="20:21" s="94" customFormat="1" ht="20.100000000000001" customHeight="1" x14ac:dyDescent="0.2">
      <c r="T3848" s="189"/>
      <c r="U3848" s="189"/>
    </row>
    <row r="3849" spans="20:21" s="94" customFormat="1" ht="20.100000000000001" customHeight="1" x14ac:dyDescent="0.2">
      <c r="T3849" s="189"/>
      <c r="U3849" s="189"/>
    </row>
    <row r="3850" spans="20:21" s="94" customFormat="1" ht="20.100000000000001" customHeight="1" x14ac:dyDescent="0.2">
      <c r="T3850" s="189"/>
      <c r="U3850" s="189"/>
    </row>
    <row r="3851" spans="20:21" s="94" customFormat="1" ht="20.100000000000001" customHeight="1" x14ac:dyDescent="0.2">
      <c r="T3851" s="189"/>
      <c r="U3851" s="189"/>
    </row>
    <row r="3852" spans="20:21" s="94" customFormat="1" ht="20.100000000000001" customHeight="1" x14ac:dyDescent="0.2">
      <c r="T3852" s="189"/>
      <c r="U3852" s="189"/>
    </row>
    <row r="3853" spans="20:21" s="94" customFormat="1" ht="20.100000000000001" customHeight="1" x14ac:dyDescent="0.2">
      <c r="T3853" s="189"/>
      <c r="U3853" s="189"/>
    </row>
    <row r="3854" spans="20:21" s="94" customFormat="1" ht="20.100000000000001" customHeight="1" x14ac:dyDescent="0.2">
      <c r="T3854" s="189"/>
      <c r="U3854" s="189"/>
    </row>
    <row r="3855" spans="20:21" s="94" customFormat="1" ht="20.100000000000001" customHeight="1" x14ac:dyDescent="0.2">
      <c r="T3855" s="189"/>
      <c r="U3855" s="189"/>
    </row>
    <row r="3856" spans="20:21" s="94" customFormat="1" ht="20.100000000000001" customHeight="1" x14ac:dyDescent="0.2">
      <c r="T3856" s="189"/>
      <c r="U3856" s="189"/>
    </row>
    <row r="3857" spans="20:21" s="94" customFormat="1" ht="20.100000000000001" customHeight="1" x14ac:dyDescent="0.2">
      <c r="T3857" s="189"/>
      <c r="U3857" s="189"/>
    </row>
    <row r="3858" spans="20:21" s="94" customFormat="1" ht="20.100000000000001" customHeight="1" x14ac:dyDescent="0.2">
      <c r="T3858" s="189"/>
      <c r="U3858" s="189"/>
    </row>
    <row r="3859" spans="20:21" s="94" customFormat="1" ht="20.100000000000001" customHeight="1" x14ac:dyDescent="0.2">
      <c r="T3859" s="189"/>
      <c r="U3859" s="189"/>
    </row>
    <row r="3860" spans="20:21" s="94" customFormat="1" ht="20.100000000000001" customHeight="1" x14ac:dyDescent="0.2">
      <c r="T3860" s="189"/>
      <c r="U3860" s="189"/>
    </row>
    <row r="3861" spans="20:21" s="94" customFormat="1" ht="20.100000000000001" customHeight="1" x14ac:dyDescent="0.2">
      <c r="T3861" s="189"/>
      <c r="U3861" s="189"/>
    </row>
    <row r="3862" spans="20:21" s="94" customFormat="1" ht="20.100000000000001" customHeight="1" x14ac:dyDescent="0.2">
      <c r="T3862" s="189"/>
      <c r="U3862" s="189"/>
    </row>
    <row r="3863" spans="20:21" s="94" customFormat="1" ht="20.100000000000001" customHeight="1" x14ac:dyDescent="0.2">
      <c r="T3863" s="189"/>
      <c r="U3863" s="189"/>
    </row>
    <row r="3864" spans="20:21" s="94" customFormat="1" ht="20.100000000000001" customHeight="1" x14ac:dyDescent="0.2">
      <c r="T3864" s="189"/>
      <c r="U3864" s="189"/>
    </row>
    <row r="3865" spans="20:21" s="94" customFormat="1" ht="20.100000000000001" customHeight="1" x14ac:dyDescent="0.2">
      <c r="T3865" s="189"/>
      <c r="U3865" s="189"/>
    </row>
    <row r="3866" spans="20:21" s="94" customFormat="1" ht="20.100000000000001" customHeight="1" x14ac:dyDescent="0.2">
      <c r="T3866" s="189"/>
      <c r="U3866" s="189"/>
    </row>
    <row r="3867" spans="20:21" s="94" customFormat="1" ht="20.100000000000001" customHeight="1" x14ac:dyDescent="0.2">
      <c r="T3867" s="189"/>
      <c r="U3867" s="189"/>
    </row>
    <row r="3868" spans="20:21" s="94" customFormat="1" ht="20.100000000000001" customHeight="1" x14ac:dyDescent="0.2">
      <c r="T3868" s="189"/>
      <c r="U3868" s="189"/>
    </row>
    <row r="3869" spans="20:21" s="94" customFormat="1" ht="20.100000000000001" customHeight="1" x14ac:dyDescent="0.2">
      <c r="T3869" s="189"/>
      <c r="U3869" s="189"/>
    </row>
    <row r="3870" spans="20:21" s="94" customFormat="1" ht="20.100000000000001" customHeight="1" x14ac:dyDescent="0.2">
      <c r="T3870" s="189"/>
      <c r="U3870" s="189"/>
    </row>
    <row r="3871" spans="20:21" s="94" customFormat="1" ht="20.100000000000001" customHeight="1" x14ac:dyDescent="0.2">
      <c r="T3871" s="189"/>
      <c r="U3871" s="189"/>
    </row>
    <row r="3872" spans="20:21" s="94" customFormat="1" ht="20.100000000000001" customHeight="1" x14ac:dyDescent="0.2">
      <c r="T3872" s="189"/>
      <c r="U3872" s="189"/>
    </row>
    <row r="3873" spans="20:21" s="94" customFormat="1" ht="20.100000000000001" customHeight="1" x14ac:dyDescent="0.2">
      <c r="T3873" s="189"/>
      <c r="U3873" s="189"/>
    </row>
    <row r="3874" spans="20:21" s="94" customFormat="1" ht="20.100000000000001" customHeight="1" x14ac:dyDescent="0.2">
      <c r="T3874" s="189"/>
      <c r="U3874" s="189"/>
    </row>
    <row r="3875" spans="20:21" s="94" customFormat="1" ht="20.100000000000001" customHeight="1" x14ac:dyDescent="0.2">
      <c r="T3875" s="189"/>
      <c r="U3875" s="189"/>
    </row>
    <row r="3876" spans="20:21" s="94" customFormat="1" ht="20.100000000000001" customHeight="1" x14ac:dyDescent="0.2">
      <c r="T3876" s="189"/>
      <c r="U3876" s="189"/>
    </row>
    <row r="3877" spans="20:21" s="94" customFormat="1" ht="20.100000000000001" customHeight="1" x14ac:dyDescent="0.2">
      <c r="T3877" s="189"/>
      <c r="U3877" s="189"/>
    </row>
    <row r="3878" spans="20:21" s="94" customFormat="1" ht="20.100000000000001" customHeight="1" x14ac:dyDescent="0.2">
      <c r="T3878" s="189"/>
      <c r="U3878" s="189"/>
    </row>
    <row r="3879" spans="20:21" s="94" customFormat="1" ht="20.100000000000001" customHeight="1" x14ac:dyDescent="0.2">
      <c r="T3879" s="189"/>
      <c r="U3879" s="189"/>
    </row>
    <row r="3880" spans="20:21" s="94" customFormat="1" ht="20.100000000000001" customHeight="1" x14ac:dyDescent="0.2">
      <c r="T3880" s="189"/>
      <c r="U3880" s="189"/>
    </row>
    <row r="3881" spans="20:21" s="94" customFormat="1" ht="20.100000000000001" customHeight="1" x14ac:dyDescent="0.2">
      <c r="T3881" s="189"/>
      <c r="U3881" s="189"/>
    </row>
    <row r="3882" spans="20:21" s="94" customFormat="1" ht="20.100000000000001" customHeight="1" x14ac:dyDescent="0.2">
      <c r="T3882" s="189"/>
      <c r="U3882" s="189"/>
    </row>
    <row r="3883" spans="20:21" s="94" customFormat="1" ht="20.100000000000001" customHeight="1" x14ac:dyDescent="0.2">
      <c r="T3883" s="189"/>
      <c r="U3883" s="189"/>
    </row>
    <row r="3884" spans="20:21" s="94" customFormat="1" ht="20.100000000000001" customHeight="1" x14ac:dyDescent="0.2">
      <c r="T3884" s="189"/>
      <c r="U3884" s="189"/>
    </row>
    <row r="3885" spans="20:21" s="94" customFormat="1" ht="20.100000000000001" customHeight="1" x14ac:dyDescent="0.2">
      <c r="T3885" s="189"/>
      <c r="U3885" s="189"/>
    </row>
    <row r="3886" spans="20:21" s="94" customFormat="1" ht="20.100000000000001" customHeight="1" x14ac:dyDescent="0.2">
      <c r="T3886" s="189"/>
      <c r="U3886" s="189"/>
    </row>
    <row r="3887" spans="20:21" s="94" customFormat="1" ht="20.100000000000001" customHeight="1" x14ac:dyDescent="0.2">
      <c r="T3887" s="189"/>
      <c r="U3887" s="189"/>
    </row>
    <row r="3888" spans="20:21" s="94" customFormat="1" ht="20.100000000000001" customHeight="1" x14ac:dyDescent="0.2">
      <c r="T3888" s="189"/>
      <c r="U3888" s="189"/>
    </row>
    <row r="3889" spans="20:21" s="94" customFormat="1" ht="20.100000000000001" customHeight="1" x14ac:dyDescent="0.2">
      <c r="T3889" s="189"/>
      <c r="U3889" s="189"/>
    </row>
    <row r="3890" spans="20:21" s="94" customFormat="1" ht="20.100000000000001" customHeight="1" x14ac:dyDescent="0.2">
      <c r="T3890" s="189"/>
      <c r="U3890" s="189"/>
    </row>
    <row r="3891" spans="20:21" s="94" customFormat="1" ht="20.100000000000001" customHeight="1" x14ac:dyDescent="0.2">
      <c r="T3891" s="189"/>
      <c r="U3891" s="189"/>
    </row>
    <row r="3892" spans="20:21" s="94" customFormat="1" ht="20.100000000000001" customHeight="1" x14ac:dyDescent="0.2">
      <c r="T3892" s="189"/>
      <c r="U3892" s="189"/>
    </row>
    <row r="3893" spans="20:21" s="94" customFormat="1" ht="20.100000000000001" customHeight="1" x14ac:dyDescent="0.2">
      <c r="T3893" s="189"/>
      <c r="U3893" s="189"/>
    </row>
    <row r="3894" spans="20:21" s="94" customFormat="1" ht="20.100000000000001" customHeight="1" x14ac:dyDescent="0.2">
      <c r="T3894" s="189"/>
      <c r="U3894" s="189"/>
    </row>
    <row r="3895" spans="20:21" s="94" customFormat="1" ht="20.100000000000001" customHeight="1" x14ac:dyDescent="0.2">
      <c r="T3895" s="189"/>
      <c r="U3895" s="189"/>
    </row>
    <row r="3896" spans="20:21" s="94" customFormat="1" ht="20.100000000000001" customHeight="1" x14ac:dyDescent="0.2">
      <c r="T3896" s="189"/>
      <c r="U3896" s="189"/>
    </row>
    <row r="3897" spans="20:21" s="94" customFormat="1" ht="20.100000000000001" customHeight="1" x14ac:dyDescent="0.2">
      <c r="T3897" s="189"/>
      <c r="U3897" s="189"/>
    </row>
    <row r="3898" spans="20:21" s="94" customFormat="1" ht="20.100000000000001" customHeight="1" x14ac:dyDescent="0.2">
      <c r="T3898" s="189"/>
      <c r="U3898" s="189"/>
    </row>
    <row r="3899" spans="20:21" s="94" customFormat="1" ht="20.100000000000001" customHeight="1" x14ac:dyDescent="0.2">
      <c r="T3899" s="189"/>
      <c r="U3899" s="189"/>
    </row>
    <row r="3900" spans="20:21" s="94" customFormat="1" ht="20.100000000000001" customHeight="1" x14ac:dyDescent="0.2">
      <c r="T3900" s="189"/>
      <c r="U3900" s="189"/>
    </row>
    <row r="3901" spans="20:21" s="94" customFormat="1" ht="20.100000000000001" customHeight="1" x14ac:dyDescent="0.2">
      <c r="T3901" s="189"/>
      <c r="U3901" s="189"/>
    </row>
    <row r="3902" spans="20:21" s="94" customFormat="1" ht="20.100000000000001" customHeight="1" x14ac:dyDescent="0.2">
      <c r="T3902" s="189"/>
      <c r="U3902" s="189"/>
    </row>
    <row r="3903" spans="20:21" s="94" customFormat="1" ht="20.100000000000001" customHeight="1" x14ac:dyDescent="0.2">
      <c r="T3903" s="189"/>
      <c r="U3903" s="189"/>
    </row>
    <row r="3904" spans="20:21" s="94" customFormat="1" ht="20.100000000000001" customHeight="1" x14ac:dyDescent="0.2">
      <c r="T3904" s="189"/>
      <c r="U3904" s="189"/>
    </row>
    <row r="3905" spans="20:21" s="94" customFormat="1" ht="20.100000000000001" customHeight="1" x14ac:dyDescent="0.2">
      <c r="T3905" s="189"/>
      <c r="U3905" s="189"/>
    </row>
    <row r="3906" spans="20:21" s="94" customFormat="1" ht="20.100000000000001" customHeight="1" x14ac:dyDescent="0.2">
      <c r="T3906" s="189"/>
      <c r="U3906" s="189"/>
    </row>
    <row r="3907" spans="20:21" s="94" customFormat="1" ht="20.100000000000001" customHeight="1" x14ac:dyDescent="0.2">
      <c r="T3907" s="189"/>
      <c r="U3907" s="189"/>
    </row>
    <row r="3908" spans="20:21" s="94" customFormat="1" ht="20.100000000000001" customHeight="1" x14ac:dyDescent="0.2">
      <c r="T3908" s="189"/>
      <c r="U3908" s="189"/>
    </row>
    <row r="3909" spans="20:21" s="94" customFormat="1" ht="20.100000000000001" customHeight="1" x14ac:dyDescent="0.2">
      <c r="T3909" s="189"/>
      <c r="U3909" s="189"/>
    </row>
    <row r="3910" spans="20:21" s="94" customFormat="1" ht="20.100000000000001" customHeight="1" x14ac:dyDescent="0.2">
      <c r="T3910" s="189"/>
      <c r="U3910" s="189"/>
    </row>
    <row r="3911" spans="20:21" s="94" customFormat="1" ht="20.100000000000001" customHeight="1" x14ac:dyDescent="0.2">
      <c r="T3911" s="189"/>
      <c r="U3911" s="189"/>
    </row>
    <row r="3912" spans="20:21" s="94" customFormat="1" ht="20.100000000000001" customHeight="1" x14ac:dyDescent="0.2">
      <c r="T3912" s="189"/>
      <c r="U3912" s="189"/>
    </row>
    <row r="3913" spans="20:21" s="94" customFormat="1" ht="20.100000000000001" customHeight="1" x14ac:dyDescent="0.2">
      <c r="T3913" s="189"/>
      <c r="U3913" s="189"/>
    </row>
    <row r="3914" spans="20:21" s="94" customFormat="1" ht="20.100000000000001" customHeight="1" x14ac:dyDescent="0.2">
      <c r="T3914" s="189"/>
      <c r="U3914" s="189"/>
    </row>
    <row r="3915" spans="20:21" s="94" customFormat="1" ht="20.100000000000001" customHeight="1" x14ac:dyDescent="0.2">
      <c r="T3915" s="189"/>
      <c r="U3915" s="189"/>
    </row>
    <row r="3916" spans="20:21" s="94" customFormat="1" ht="20.100000000000001" customHeight="1" x14ac:dyDescent="0.2">
      <c r="T3916" s="189"/>
      <c r="U3916" s="189"/>
    </row>
    <row r="3917" spans="20:21" s="94" customFormat="1" ht="20.100000000000001" customHeight="1" x14ac:dyDescent="0.2">
      <c r="T3917" s="189"/>
      <c r="U3917" s="189"/>
    </row>
    <row r="3918" spans="20:21" s="94" customFormat="1" ht="20.100000000000001" customHeight="1" x14ac:dyDescent="0.2">
      <c r="T3918" s="189"/>
      <c r="U3918" s="189"/>
    </row>
    <row r="3919" spans="20:21" s="94" customFormat="1" ht="20.100000000000001" customHeight="1" x14ac:dyDescent="0.2">
      <c r="T3919" s="189"/>
      <c r="U3919" s="189"/>
    </row>
    <row r="3920" spans="20:21" s="94" customFormat="1" ht="20.100000000000001" customHeight="1" x14ac:dyDescent="0.2">
      <c r="T3920" s="189"/>
      <c r="U3920" s="189"/>
    </row>
    <row r="3921" spans="20:21" s="94" customFormat="1" ht="20.100000000000001" customHeight="1" x14ac:dyDescent="0.2">
      <c r="T3921" s="189"/>
      <c r="U3921" s="189"/>
    </row>
    <row r="3922" spans="20:21" s="94" customFormat="1" ht="20.100000000000001" customHeight="1" x14ac:dyDescent="0.2">
      <c r="T3922" s="189"/>
      <c r="U3922" s="189"/>
    </row>
    <row r="3923" spans="20:21" s="94" customFormat="1" ht="20.100000000000001" customHeight="1" x14ac:dyDescent="0.2">
      <c r="T3923" s="189"/>
      <c r="U3923" s="189"/>
    </row>
    <row r="3924" spans="20:21" s="94" customFormat="1" ht="20.100000000000001" customHeight="1" x14ac:dyDescent="0.2">
      <c r="T3924" s="189"/>
      <c r="U3924" s="189"/>
    </row>
    <row r="3925" spans="20:21" s="94" customFormat="1" ht="20.100000000000001" customHeight="1" x14ac:dyDescent="0.2">
      <c r="T3925" s="189"/>
      <c r="U3925" s="189"/>
    </row>
    <row r="3926" spans="20:21" s="94" customFormat="1" ht="20.100000000000001" customHeight="1" x14ac:dyDescent="0.2">
      <c r="T3926" s="189"/>
      <c r="U3926" s="189"/>
    </row>
    <row r="3927" spans="20:21" s="94" customFormat="1" ht="20.100000000000001" customHeight="1" x14ac:dyDescent="0.2">
      <c r="T3927" s="189"/>
      <c r="U3927" s="189"/>
    </row>
    <row r="3928" spans="20:21" s="94" customFormat="1" ht="20.100000000000001" customHeight="1" x14ac:dyDescent="0.2">
      <c r="T3928" s="189"/>
      <c r="U3928" s="189"/>
    </row>
    <row r="3929" spans="20:21" s="94" customFormat="1" ht="20.100000000000001" customHeight="1" x14ac:dyDescent="0.2">
      <c r="T3929" s="189"/>
      <c r="U3929" s="189"/>
    </row>
    <row r="3930" spans="20:21" s="94" customFormat="1" ht="20.100000000000001" customHeight="1" x14ac:dyDescent="0.2">
      <c r="T3930" s="189"/>
      <c r="U3930" s="189"/>
    </row>
    <row r="3931" spans="20:21" s="94" customFormat="1" ht="20.100000000000001" customHeight="1" x14ac:dyDescent="0.2">
      <c r="T3931" s="189"/>
      <c r="U3931" s="189"/>
    </row>
    <row r="3932" spans="20:21" s="94" customFormat="1" ht="20.100000000000001" customHeight="1" x14ac:dyDescent="0.2">
      <c r="T3932" s="189"/>
      <c r="U3932" s="189"/>
    </row>
    <row r="3933" spans="20:21" s="94" customFormat="1" ht="20.100000000000001" customHeight="1" x14ac:dyDescent="0.2">
      <c r="T3933" s="189"/>
      <c r="U3933" s="189"/>
    </row>
    <row r="3934" spans="20:21" s="94" customFormat="1" ht="20.100000000000001" customHeight="1" x14ac:dyDescent="0.2">
      <c r="T3934" s="189"/>
      <c r="U3934" s="189"/>
    </row>
    <row r="3935" spans="20:21" s="94" customFormat="1" ht="20.100000000000001" customHeight="1" x14ac:dyDescent="0.2">
      <c r="T3935" s="189"/>
      <c r="U3935" s="189"/>
    </row>
    <row r="3936" spans="20:21" s="94" customFormat="1" ht="20.100000000000001" customHeight="1" x14ac:dyDescent="0.2">
      <c r="T3936" s="189"/>
      <c r="U3936" s="189"/>
    </row>
    <row r="3937" spans="20:21" s="94" customFormat="1" ht="20.100000000000001" customHeight="1" x14ac:dyDescent="0.2">
      <c r="T3937" s="189"/>
      <c r="U3937" s="189"/>
    </row>
    <row r="3938" spans="20:21" s="94" customFormat="1" ht="20.100000000000001" customHeight="1" x14ac:dyDescent="0.2">
      <c r="T3938" s="189"/>
      <c r="U3938" s="189"/>
    </row>
    <row r="3939" spans="20:21" s="94" customFormat="1" ht="20.100000000000001" customHeight="1" x14ac:dyDescent="0.2">
      <c r="T3939" s="189"/>
      <c r="U3939" s="189"/>
    </row>
    <row r="3940" spans="20:21" s="94" customFormat="1" ht="20.100000000000001" customHeight="1" x14ac:dyDescent="0.2">
      <c r="T3940" s="189"/>
      <c r="U3940" s="189"/>
    </row>
    <row r="3941" spans="20:21" s="94" customFormat="1" ht="20.100000000000001" customHeight="1" x14ac:dyDescent="0.2">
      <c r="T3941" s="189"/>
      <c r="U3941" s="189"/>
    </row>
    <row r="3942" spans="20:21" s="94" customFormat="1" ht="20.100000000000001" customHeight="1" x14ac:dyDescent="0.2">
      <c r="T3942" s="189"/>
      <c r="U3942" s="189"/>
    </row>
    <row r="3943" spans="20:21" s="94" customFormat="1" ht="20.100000000000001" customHeight="1" x14ac:dyDescent="0.2">
      <c r="T3943" s="189"/>
      <c r="U3943" s="189"/>
    </row>
    <row r="3944" spans="20:21" s="94" customFormat="1" ht="20.100000000000001" customHeight="1" x14ac:dyDescent="0.2">
      <c r="T3944" s="189"/>
      <c r="U3944" s="189"/>
    </row>
    <row r="3945" spans="20:21" s="94" customFormat="1" ht="20.100000000000001" customHeight="1" x14ac:dyDescent="0.2">
      <c r="T3945" s="189"/>
      <c r="U3945" s="189"/>
    </row>
    <row r="3946" spans="20:21" s="94" customFormat="1" ht="20.100000000000001" customHeight="1" x14ac:dyDescent="0.2">
      <c r="T3946" s="189"/>
      <c r="U3946" s="189"/>
    </row>
    <row r="3947" spans="20:21" s="94" customFormat="1" ht="20.100000000000001" customHeight="1" x14ac:dyDescent="0.2">
      <c r="T3947" s="189"/>
      <c r="U3947" s="189"/>
    </row>
    <row r="3948" spans="20:21" s="94" customFormat="1" ht="20.100000000000001" customHeight="1" x14ac:dyDescent="0.2">
      <c r="T3948" s="189"/>
      <c r="U3948" s="189"/>
    </row>
    <row r="3949" spans="20:21" s="94" customFormat="1" ht="20.100000000000001" customHeight="1" x14ac:dyDescent="0.2">
      <c r="T3949" s="189"/>
      <c r="U3949" s="189"/>
    </row>
    <row r="3950" spans="20:21" s="94" customFormat="1" ht="20.100000000000001" customHeight="1" x14ac:dyDescent="0.2">
      <c r="T3950" s="189"/>
      <c r="U3950" s="189"/>
    </row>
    <row r="3951" spans="20:21" s="94" customFormat="1" ht="20.100000000000001" customHeight="1" x14ac:dyDescent="0.2">
      <c r="T3951" s="189"/>
      <c r="U3951" s="189"/>
    </row>
    <row r="3952" spans="20:21" s="94" customFormat="1" ht="20.100000000000001" customHeight="1" x14ac:dyDescent="0.2">
      <c r="T3952" s="189"/>
      <c r="U3952" s="189"/>
    </row>
    <row r="3953" spans="20:21" s="94" customFormat="1" ht="20.100000000000001" customHeight="1" x14ac:dyDescent="0.2">
      <c r="T3953" s="189"/>
      <c r="U3953" s="189"/>
    </row>
    <row r="3954" spans="20:21" s="94" customFormat="1" ht="20.100000000000001" customHeight="1" x14ac:dyDescent="0.2">
      <c r="T3954" s="189"/>
      <c r="U3954" s="189"/>
    </row>
    <row r="3955" spans="20:21" s="94" customFormat="1" ht="20.100000000000001" customHeight="1" x14ac:dyDescent="0.2">
      <c r="T3955" s="189"/>
      <c r="U3955" s="189"/>
    </row>
    <row r="3956" spans="20:21" s="94" customFormat="1" ht="20.100000000000001" customHeight="1" x14ac:dyDescent="0.2">
      <c r="T3956" s="189"/>
      <c r="U3956" s="189"/>
    </row>
    <row r="3957" spans="20:21" s="94" customFormat="1" ht="20.100000000000001" customHeight="1" x14ac:dyDescent="0.2">
      <c r="T3957" s="189"/>
      <c r="U3957" s="189"/>
    </row>
    <row r="3958" spans="20:21" s="94" customFormat="1" ht="20.100000000000001" customHeight="1" x14ac:dyDescent="0.2">
      <c r="T3958" s="189"/>
      <c r="U3958" s="189"/>
    </row>
    <row r="3959" spans="20:21" s="94" customFormat="1" ht="20.100000000000001" customHeight="1" x14ac:dyDescent="0.2">
      <c r="T3959" s="189"/>
      <c r="U3959" s="189"/>
    </row>
    <row r="3960" spans="20:21" s="94" customFormat="1" ht="20.100000000000001" customHeight="1" x14ac:dyDescent="0.2">
      <c r="T3960" s="189"/>
      <c r="U3960" s="189"/>
    </row>
    <row r="3961" spans="20:21" s="94" customFormat="1" ht="20.100000000000001" customHeight="1" x14ac:dyDescent="0.2">
      <c r="T3961" s="189"/>
      <c r="U3961" s="189"/>
    </row>
    <row r="3962" spans="20:21" s="94" customFormat="1" ht="20.100000000000001" customHeight="1" x14ac:dyDescent="0.2">
      <c r="T3962" s="189"/>
      <c r="U3962" s="189"/>
    </row>
    <row r="3963" spans="20:21" s="94" customFormat="1" ht="20.100000000000001" customHeight="1" x14ac:dyDescent="0.2">
      <c r="T3963" s="189"/>
      <c r="U3963" s="189"/>
    </row>
    <row r="3964" spans="20:21" s="94" customFormat="1" ht="20.100000000000001" customHeight="1" x14ac:dyDescent="0.2">
      <c r="T3964" s="189"/>
      <c r="U3964" s="189"/>
    </row>
    <row r="3965" spans="20:21" s="94" customFormat="1" ht="20.100000000000001" customHeight="1" x14ac:dyDescent="0.2">
      <c r="T3965" s="189"/>
      <c r="U3965" s="189"/>
    </row>
    <row r="3966" spans="20:21" s="94" customFormat="1" ht="20.100000000000001" customHeight="1" x14ac:dyDescent="0.2">
      <c r="T3966" s="189"/>
      <c r="U3966" s="189"/>
    </row>
    <row r="3967" spans="20:21" s="94" customFormat="1" ht="20.100000000000001" customHeight="1" x14ac:dyDescent="0.2">
      <c r="T3967" s="189"/>
      <c r="U3967" s="189"/>
    </row>
    <row r="3968" spans="20:21" s="94" customFormat="1" ht="20.100000000000001" customHeight="1" x14ac:dyDescent="0.2">
      <c r="T3968" s="189"/>
      <c r="U3968" s="189"/>
    </row>
    <row r="3969" spans="20:21" s="94" customFormat="1" ht="20.100000000000001" customHeight="1" x14ac:dyDescent="0.2">
      <c r="T3969" s="189"/>
      <c r="U3969" s="189"/>
    </row>
    <row r="3970" spans="20:21" s="94" customFormat="1" ht="20.100000000000001" customHeight="1" x14ac:dyDescent="0.2">
      <c r="T3970" s="189"/>
      <c r="U3970" s="189"/>
    </row>
    <row r="3971" spans="20:21" s="94" customFormat="1" ht="20.100000000000001" customHeight="1" x14ac:dyDescent="0.2">
      <c r="T3971" s="189"/>
      <c r="U3971" s="189"/>
    </row>
    <row r="3972" spans="20:21" s="94" customFormat="1" ht="20.100000000000001" customHeight="1" x14ac:dyDescent="0.2">
      <c r="T3972" s="189"/>
      <c r="U3972" s="189"/>
    </row>
    <row r="3973" spans="20:21" s="94" customFormat="1" ht="20.100000000000001" customHeight="1" x14ac:dyDescent="0.2">
      <c r="T3973" s="189"/>
      <c r="U3973" s="189"/>
    </row>
    <row r="3974" spans="20:21" s="94" customFormat="1" ht="20.100000000000001" customHeight="1" x14ac:dyDescent="0.2">
      <c r="T3974" s="189"/>
      <c r="U3974" s="189"/>
    </row>
    <row r="3975" spans="20:21" s="94" customFormat="1" ht="20.100000000000001" customHeight="1" x14ac:dyDescent="0.2">
      <c r="T3975" s="189"/>
      <c r="U3975" s="189"/>
    </row>
    <row r="3976" spans="20:21" s="94" customFormat="1" ht="20.100000000000001" customHeight="1" x14ac:dyDescent="0.2">
      <c r="T3976" s="189"/>
      <c r="U3976" s="189"/>
    </row>
    <row r="3977" spans="20:21" s="94" customFormat="1" ht="20.100000000000001" customHeight="1" x14ac:dyDescent="0.2">
      <c r="T3977" s="189"/>
      <c r="U3977" s="189"/>
    </row>
    <row r="3978" spans="20:21" s="94" customFormat="1" ht="20.100000000000001" customHeight="1" x14ac:dyDescent="0.2">
      <c r="T3978" s="189"/>
      <c r="U3978" s="189"/>
    </row>
    <row r="3979" spans="20:21" s="94" customFormat="1" ht="20.100000000000001" customHeight="1" x14ac:dyDescent="0.2">
      <c r="T3979" s="189"/>
      <c r="U3979" s="189"/>
    </row>
    <row r="3980" spans="20:21" s="94" customFormat="1" ht="20.100000000000001" customHeight="1" x14ac:dyDescent="0.2">
      <c r="T3980" s="189"/>
      <c r="U3980" s="189"/>
    </row>
    <row r="3981" spans="20:21" s="94" customFormat="1" ht="20.100000000000001" customHeight="1" x14ac:dyDescent="0.2">
      <c r="T3981" s="189"/>
      <c r="U3981" s="189"/>
    </row>
    <row r="3982" spans="20:21" s="94" customFormat="1" ht="20.100000000000001" customHeight="1" x14ac:dyDescent="0.2">
      <c r="T3982" s="189"/>
      <c r="U3982" s="189"/>
    </row>
    <row r="3983" spans="20:21" s="94" customFormat="1" ht="20.100000000000001" customHeight="1" x14ac:dyDescent="0.2">
      <c r="T3983" s="189"/>
      <c r="U3983" s="189"/>
    </row>
    <row r="3984" spans="20:21" s="94" customFormat="1" ht="20.100000000000001" customHeight="1" x14ac:dyDescent="0.2">
      <c r="T3984" s="189"/>
      <c r="U3984" s="189"/>
    </row>
    <row r="3985" spans="20:21" s="94" customFormat="1" ht="20.100000000000001" customHeight="1" x14ac:dyDescent="0.2">
      <c r="T3985" s="189"/>
      <c r="U3985" s="189"/>
    </row>
    <row r="3986" spans="20:21" s="94" customFormat="1" ht="20.100000000000001" customHeight="1" x14ac:dyDescent="0.2">
      <c r="T3986" s="189"/>
      <c r="U3986" s="189"/>
    </row>
    <row r="3987" spans="20:21" s="94" customFormat="1" ht="20.100000000000001" customHeight="1" x14ac:dyDescent="0.2">
      <c r="T3987" s="189"/>
      <c r="U3987" s="189"/>
    </row>
    <row r="3988" spans="20:21" s="94" customFormat="1" ht="20.100000000000001" customHeight="1" x14ac:dyDescent="0.2">
      <c r="T3988" s="189"/>
      <c r="U3988" s="189"/>
    </row>
    <row r="3989" spans="20:21" s="94" customFormat="1" ht="20.100000000000001" customHeight="1" x14ac:dyDescent="0.2">
      <c r="T3989" s="189"/>
      <c r="U3989" s="189"/>
    </row>
    <row r="3990" spans="20:21" s="94" customFormat="1" ht="20.100000000000001" customHeight="1" x14ac:dyDescent="0.2">
      <c r="T3990" s="189"/>
      <c r="U3990" s="189"/>
    </row>
    <row r="3991" spans="20:21" s="94" customFormat="1" ht="20.100000000000001" customHeight="1" x14ac:dyDescent="0.2">
      <c r="T3991" s="189"/>
      <c r="U3991" s="189"/>
    </row>
    <row r="3992" spans="20:21" s="94" customFormat="1" ht="20.100000000000001" customHeight="1" x14ac:dyDescent="0.2">
      <c r="T3992" s="189"/>
      <c r="U3992" s="189"/>
    </row>
    <row r="3993" spans="20:21" s="94" customFormat="1" ht="20.100000000000001" customHeight="1" x14ac:dyDescent="0.2">
      <c r="T3993" s="189"/>
      <c r="U3993" s="189"/>
    </row>
    <row r="3994" spans="20:21" s="94" customFormat="1" ht="20.100000000000001" customHeight="1" x14ac:dyDescent="0.2">
      <c r="T3994" s="189"/>
      <c r="U3994" s="189"/>
    </row>
    <row r="3995" spans="20:21" s="94" customFormat="1" ht="20.100000000000001" customHeight="1" x14ac:dyDescent="0.2">
      <c r="T3995" s="189"/>
      <c r="U3995" s="189"/>
    </row>
    <row r="3996" spans="20:21" s="94" customFormat="1" ht="20.100000000000001" customHeight="1" x14ac:dyDescent="0.2">
      <c r="T3996" s="189"/>
      <c r="U3996" s="189"/>
    </row>
    <row r="3997" spans="20:21" s="94" customFormat="1" ht="20.100000000000001" customHeight="1" x14ac:dyDescent="0.2">
      <c r="T3997" s="189"/>
      <c r="U3997" s="189"/>
    </row>
    <row r="3998" spans="20:21" s="94" customFormat="1" ht="20.100000000000001" customHeight="1" x14ac:dyDescent="0.2">
      <c r="T3998" s="189"/>
      <c r="U3998" s="189"/>
    </row>
    <row r="3999" spans="20:21" s="94" customFormat="1" ht="20.100000000000001" customHeight="1" x14ac:dyDescent="0.2">
      <c r="T3999" s="189"/>
      <c r="U3999" s="189"/>
    </row>
    <row r="4000" spans="20:21" s="94" customFormat="1" ht="20.100000000000001" customHeight="1" x14ac:dyDescent="0.2">
      <c r="T4000" s="189"/>
      <c r="U4000" s="189"/>
    </row>
    <row r="4001" spans="20:21" s="94" customFormat="1" ht="20.100000000000001" customHeight="1" x14ac:dyDescent="0.2">
      <c r="T4001" s="189"/>
      <c r="U4001" s="189"/>
    </row>
    <row r="4002" spans="20:21" s="94" customFormat="1" ht="20.100000000000001" customHeight="1" x14ac:dyDescent="0.2">
      <c r="T4002" s="189"/>
      <c r="U4002" s="189"/>
    </row>
    <row r="4003" spans="20:21" s="94" customFormat="1" ht="20.100000000000001" customHeight="1" x14ac:dyDescent="0.2">
      <c r="T4003" s="189"/>
      <c r="U4003" s="189"/>
    </row>
    <row r="4004" spans="20:21" s="94" customFormat="1" ht="20.100000000000001" customHeight="1" x14ac:dyDescent="0.2">
      <c r="T4004" s="189"/>
      <c r="U4004" s="189"/>
    </row>
    <row r="4005" spans="20:21" s="94" customFormat="1" ht="20.100000000000001" customHeight="1" x14ac:dyDescent="0.2">
      <c r="T4005" s="189"/>
      <c r="U4005" s="189"/>
    </row>
    <row r="4006" spans="20:21" s="94" customFormat="1" ht="20.100000000000001" customHeight="1" x14ac:dyDescent="0.2">
      <c r="T4006" s="189"/>
      <c r="U4006" s="189"/>
    </row>
    <row r="4007" spans="20:21" s="94" customFormat="1" ht="20.100000000000001" customHeight="1" x14ac:dyDescent="0.2">
      <c r="T4007" s="189"/>
      <c r="U4007" s="189"/>
    </row>
    <row r="4008" spans="20:21" s="94" customFormat="1" ht="20.100000000000001" customHeight="1" x14ac:dyDescent="0.2">
      <c r="T4008" s="189"/>
      <c r="U4008" s="189"/>
    </row>
    <row r="4009" spans="20:21" s="94" customFormat="1" ht="20.100000000000001" customHeight="1" x14ac:dyDescent="0.2">
      <c r="T4009" s="189"/>
      <c r="U4009" s="189"/>
    </row>
    <row r="4010" spans="20:21" s="94" customFormat="1" ht="20.100000000000001" customHeight="1" x14ac:dyDescent="0.2">
      <c r="T4010" s="189"/>
      <c r="U4010" s="189"/>
    </row>
    <row r="4011" spans="20:21" s="94" customFormat="1" ht="20.100000000000001" customHeight="1" x14ac:dyDescent="0.2">
      <c r="T4011" s="189"/>
      <c r="U4011" s="189"/>
    </row>
    <row r="4012" spans="20:21" s="94" customFormat="1" ht="20.100000000000001" customHeight="1" x14ac:dyDescent="0.2">
      <c r="T4012" s="189"/>
      <c r="U4012" s="189"/>
    </row>
    <row r="4013" spans="20:21" s="94" customFormat="1" ht="20.100000000000001" customHeight="1" x14ac:dyDescent="0.2">
      <c r="T4013" s="189"/>
      <c r="U4013" s="189"/>
    </row>
    <row r="4014" spans="20:21" s="94" customFormat="1" ht="20.100000000000001" customHeight="1" x14ac:dyDescent="0.2">
      <c r="T4014" s="189"/>
      <c r="U4014" s="189"/>
    </row>
    <row r="4015" spans="20:21" s="94" customFormat="1" ht="20.100000000000001" customHeight="1" x14ac:dyDescent="0.2">
      <c r="T4015" s="189"/>
      <c r="U4015" s="189"/>
    </row>
    <row r="4016" spans="20:21" s="94" customFormat="1" ht="20.100000000000001" customHeight="1" x14ac:dyDescent="0.2">
      <c r="T4016" s="189"/>
      <c r="U4016" s="189"/>
    </row>
    <row r="4017" spans="20:21" s="94" customFormat="1" ht="20.100000000000001" customHeight="1" x14ac:dyDescent="0.2">
      <c r="T4017" s="189"/>
      <c r="U4017" s="189"/>
    </row>
    <row r="4018" spans="20:21" s="94" customFormat="1" ht="20.100000000000001" customHeight="1" x14ac:dyDescent="0.2">
      <c r="T4018" s="189"/>
      <c r="U4018" s="189"/>
    </row>
    <row r="4019" spans="20:21" s="94" customFormat="1" ht="20.100000000000001" customHeight="1" x14ac:dyDescent="0.2">
      <c r="T4019" s="189"/>
      <c r="U4019" s="189"/>
    </row>
    <row r="4020" spans="20:21" s="94" customFormat="1" ht="20.100000000000001" customHeight="1" x14ac:dyDescent="0.2">
      <c r="T4020" s="189"/>
      <c r="U4020" s="189"/>
    </row>
    <row r="4021" spans="20:21" s="94" customFormat="1" ht="20.100000000000001" customHeight="1" x14ac:dyDescent="0.2">
      <c r="T4021" s="189"/>
      <c r="U4021" s="189"/>
    </row>
    <row r="4022" spans="20:21" s="94" customFormat="1" ht="20.100000000000001" customHeight="1" x14ac:dyDescent="0.2">
      <c r="T4022" s="189"/>
      <c r="U4022" s="189"/>
    </row>
    <row r="4023" spans="20:21" s="94" customFormat="1" ht="20.100000000000001" customHeight="1" x14ac:dyDescent="0.2">
      <c r="T4023" s="189"/>
      <c r="U4023" s="189"/>
    </row>
    <row r="4024" spans="20:21" s="94" customFormat="1" ht="20.100000000000001" customHeight="1" x14ac:dyDescent="0.2">
      <c r="T4024" s="189"/>
      <c r="U4024" s="189"/>
    </row>
    <row r="4025" spans="20:21" s="94" customFormat="1" ht="20.100000000000001" customHeight="1" x14ac:dyDescent="0.2">
      <c r="T4025" s="189"/>
      <c r="U4025" s="189"/>
    </row>
    <row r="4026" spans="20:21" s="94" customFormat="1" ht="20.100000000000001" customHeight="1" x14ac:dyDescent="0.2">
      <c r="T4026" s="189"/>
      <c r="U4026" s="189"/>
    </row>
    <row r="4027" spans="20:21" s="94" customFormat="1" ht="20.100000000000001" customHeight="1" x14ac:dyDescent="0.2">
      <c r="T4027" s="189"/>
      <c r="U4027" s="189"/>
    </row>
    <row r="4028" spans="20:21" s="94" customFormat="1" ht="20.100000000000001" customHeight="1" x14ac:dyDescent="0.2">
      <c r="T4028" s="189"/>
      <c r="U4028" s="189"/>
    </row>
    <row r="4029" spans="20:21" s="94" customFormat="1" ht="20.100000000000001" customHeight="1" x14ac:dyDescent="0.2">
      <c r="T4029" s="189"/>
      <c r="U4029" s="189"/>
    </row>
    <row r="4030" spans="20:21" s="94" customFormat="1" ht="20.100000000000001" customHeight="1" x14ac:dyDescent="0.2">
      <c r="T4030" s="189"/>
      <c r="U4030" s="189"/>
    </row>
    <row r="4031" spans="20:21" s="94" customFormat="1" ht="20.100000000000001" customHeight="1" x14ac:dyDescent="0.2">
      <c r="T4031" s="189"/>
      <c r="U4031" s="189"/>
    </row>
    <row r="4032" spans="20:21" s="94" customFormat="1" ht="20.100000000000001" customHeight="1" x14ac:dyDescent="0.2">
      <c r="T4032" s="189"/>
      <c r="U4032" s="189"/>
    </row>
    <row r="4033" spans="20:21" s="94" customFormat="1" ht="20.100000000000001" customHeight="1" x14ac:dyDescent="0.2">
      <c r="T4033" s="189"/>
      <c r="U4033" s="189"/>
    </row>
    <row r="4034" spans="20:21" s="94" customFormat="1" ht="20.100000000000001" customHeight="1" x14ac:dyDescent="0.2">
      <c r="T4034" s="189"/>
      <c r="U4034" s="189"/>
    </row>
    <row r="4035" spans="20:21" s="94" customFormat="1" ht="20.100000000000001" customHeight="1" x14ac:dyDescent="0.2">
      <c r="T4035" s="189"/>
      <c r="U4035" s="189"/>
    </row>
    <row r="4036" spans="20:21" s="94" customFormat="1" ht="20.100000000000001" customHeight="1" x14ac:dyDescent="0.2">
      <c r="T4036" s="189"/>
      <c r="U4036" s="189"/>
    </row>
    <row r="4037" spans="20:21" s="94" customFormat="1" ht="20.100000000000001" customHeight="1" x14ac:dyDescent="0.2">
      <c r="T4037" s="189"/>
      <c r="U4037" s="189"/>
    </row>
    <row r="4038" spans="20:21" s="94" customFormat="1" ht="20.100000000000001" customHeight="1" x14ac:dyDescent="0.2">
      <c r="T4038" s="189"/>
      <c r="U4038" s="189"/>
    </row>
    <row r="4039" spans="20:21" s="94" customFormat="1" ht="20.100000000000001" customHeight="1" x14ac:dyDescent="0.2">
      <c r="T4039" s="189"/>
      <c r="U4039" s="189"/>
    </row>
    <row r="4040" spans="20:21" s="94" customFormat="1" ht="20.100000000000001" customHeight="1" x14ac:dyDescent="0.2">
      <c r="T4040" s="189"/>
      <c r="U4040" s="189"/>
    </row>
    <row r="4041" spans="20:21" s="94" customFormat="1" ht="20.100000000000001" customHeight="1" x14ac:dyDescent="0.2">
      <c r="T4041" s="189"/>
      <c r="U4041" s="189"/>
    </row>
    <row r="4042" spans="20:21" s="94" customFormat="1" ht="20.100000000000001" customHeight="1" x14ac:dyDescent="0.2">
      <c r="T4042" s="189"/>
      <c r="U4042" s="189"/>
    </row>
    <row r="4043" spans="20:21" s="94" customFormat="1" ht="20.100000000000001" customHeight="1" x14ac:dyDescent="0.2">
      <c r="T4043" s="189"/>
      <c r="U4043" s="189"/>
    </row>
    <row r="4044" spans="20:21" s="94" customFormat="1" ht="20.100000000000001" customHeight="1" x14ac:dyDescent="0.2">
      <c r="T4044" s="189"/>
      <c r="U4044" s="189"/>
    </row>
    <row r="4045" spans="20:21" s="94" customFormat="1" ht="20.100000000000001" customHeight="1" x14ac:dyDescent="0.2">
      <c r="T4045" s="189"/>
      <c r="U4045" s="189"/>
    </row>
    <row r="4046" spans="20:21" s="94" customFormat="1" ht="20.100000000000001" customHeight="1" x14ac:dyDescent="0.2">
      <c r="T4046" s="189"/>
      <c r="U4046" s="189"/>
    </row>
    <row r="4047" spans="20:21" s="94" customFormat="1" ht="20.100000000000001" customHeight="1" x14ac:dyDescent="0.2">
      <c r="T4047" s="189"/>
      <c r="U4047" s="189"/>
    </row>
    <row r="4048" spans="20:21" s="94" customFormat="1" ht="20.100000000000001" customHeight="1" x14ac:dyDescent="0.2">
      <c r="T4048" s="189"/>
      <c r="U4048" s="189"/>
    </row>
    <row r="4049" spans="20:21" s="94" customFormat="1" ht="20.100000000000001" customHeight="1" x14ac:dyDescent="0.2">
      <c r="T4049" s="189"/>
      <c r="U4049" s="189"/>
    </row>
    <row r="4050" spans="20:21" s="94" customFormat="1" ht="20.100000000000001" customHeight="1" x14ac:dyDescent="0.2">
      <c r="T4050" s="189"/>
      <c r="U4050" s="189"/>
    </row>
    <row r="4051" spans="20:21" s="94" customFormat="1" ht="20.100000000000001" customHeight="1" x14ac:dyDescent="0.2">
      <c r="T4051" s="189"/>
      <c r="U4051" s="189"/>
    </row>
    <row r="4052" spans="20:21" s="94" customFormat="1" ht="20.100000000000001" customHeight="1" x14ac:dyDescent="0.2">
      <c r="T4052" s="189"/>
      <c r="U4052" s="189"/>
    </row>
    <row r="4053" spans="20:21" s="94" customFormat="1" ht="20.100000000000001" customHeight="1" x14ac:dyDescent="0.2">
      <c r="T4053" s="189"/>
      <c r="U4053" s="189"/>
    </row>
    <row r="4054" spans="20:21" s="94" customFormat="1" ht="20.100000000000001" customHeight="1" x14ac:dyDescent="0.2">
      <c r="T4054" s="189"/>
      <c r="U4054" s="189"/>
    </row>
    <row r="4055" spans="20:21" s="94" customFormat="1" ht="20.100000000000001" customHeight="1" x14ac:dyDescent="0.2">
      <c r="T4055" s="189"/>
      <c r="U4055" s="189"/>
    </row>
    <row r="4056" spans="20:21" s="94" customFormat="1" ht="20.100000000000001" customHeight="1" x14ac:dyDescent="0.2">
      <c r="T4056" s="189"/>
      <c r="U4056" s="189"/>
    </row>
    <row r="4057" spans="20:21" s="94" customFormat="1" ht="20.100000000000001" customHeight="1" x14ac:dyDescent="0.2">
      <c r="T4057" s="189"/>
      <c r="U4057" s="189"/>
    </row>
    <row r="4058" spans="20:21" s="94" customFormat="1" ht="20.100000000000001" customHeight="1" x14ac:dyDescent="0.2">
      <c r="T4058" s="189"/>
      <c r="U4058" s="189"/>
    </row>
    <row r="4059" spans="20:21" s="94" customFormat="1" ht="20.100000000000001" customHeight="1" x14ac:dyDescent="0.2">
      <c r="T4059" s="189"/>
      <c r="U4059" s="189"/>
    </row>
    <row r="4060" spans="20:21" s="94" customFormat="1" ht="20.100000000000001" customHeight="1" x14ac:dyDescent="0.2">
      <c r="T4060" s="189"/>
      <c r="U4060" s="189"/>
    </row>
    <row r="4061" spans="20:21" s="94" customFormat="1" ht="20.100000000000001" customHeight="1" x14ac:dyDescent="0.2">
      <c r="T4061" s="189"/>
      <c r="U4061" s="189"/>
    </row>
    <row r="4062" spans="20:21" s="94" customFormat="1" ht="20.100000000000001" customHeight="1" x14ac:dyDescent="0.2">
      <c r="T4062" s="189"/>
      <c r="U4062" s="189"/>
    </row>
    <row r="4063" spans="20:21" s="94" customFormat="1" ht="20.100000000000001" customHeight="1" x14ac:dyDescent="0.2">
      <c r="T4063" s="189"/>
      <c r="U4063" s="189"/>
    </row>
    <row r="4064" spans="20:21" s="94" customFormat="1" ht="20.100000000000001" customHeight="1" x14ac:dyDescent="0.2">
      <c r="T4064" s="189"/>
      <c r="U4064" s="189"/>
    </row>
    <row r="4065" spans="20:21" s="94" customFormat="1" ht="20.100000000000001" customHeight="1" x14ac:dyDescent="0.2">
      <c r="T4065" s="189"/>
      <c r="U4065" s="189"/>
    </row>
    <row r="4066" spans="20:21" s="94" customFormat="1" ht="20.100000000000001" customHeight="1" x14ac:dyDescent="0.2">
      <c r="T4066" s="189"/>
      <c r="U4066" s="189"/>
    </row>
    <row r="4067" spans="20:21" s="94" customFormat="1" ht="20.100000000000001" customHeight="1" x14ac:dyDescent="0.2">
      <c r="T4067" s="189"/>
      <c r="U4067" s="189"/>
    </row>
    <row r="4068" spans="20:21" s="94" customFormat="1" ht="20.100000000000001" customHeight="1" x14ac:dyDescent="0.2">
      <c r="T4068" s="189"/>
      <c r="U4068" s="189"/>
    </row>
    <row r="4069" spans="20:21" s="94" customFormat="1" ht="20.100000000000001" customHeight="1" x14ac:dyDescent="0.2">
      <c r="T4069" s="189"/>
      <c r="U4069" s="189"/>
    </row>
    <row r="4070" spans="20:21" s="94" customFormat="1" ht="20.100000000000001" customHeight="1" x14ac:dyDescent="0.2">
      <c r="T4070" s="189"/>
      <c r="U4070" s="189"/>
    </row>
    <row r="4071" spans="20:21" s="94" customFormat="1" ht="20.100000000000001" customHeight="1" x14ac:dyDescent="0.2">
      <c r="T4071" s="189"/>
      <c r="U4071" s="189"/>
    </row>
    <row r="4072" spans="20:21" s="94" customFormat="1" ht="20.100000000000001" customHeight="1" x14ac:dyDescent="0.2">
      <c r="T4072" s="189"/>
      <c r="U4072" s="189"/>
    </row>
    <row r="4073" spans="20:21" s="94" customFormat="1" ht="20.100000000000001" customHeight="1" x14ac:dyDescent="0.2">
      <c r="T4073" s="189"/>
      <c r="U4073" s="189"/>
    </row>
    <row r="4074" spans="20:21" s="94" customFormat="1" ht="20.100000000000001" customHeight="1" x14ac:dyDescent="0.2">
      <c r="T4074" s="189"/>
      <c r="U4074" s="189"/>
    </row>
    <row r="4075" spans="20:21" s="94" customFormat="1" ht="20.100000000000001" customHeight="1" x14ac:dyDescent="0.2">
      <c r="T4075" s="189"/>
      <c r="U4075" s="189"/>
    </row>
    <row r="4076" spans="20:21" s="94" customFormat="1" ht="20.100000000000001" customHeight="1" x14ac:dyDescent="0.2">
      <c r="T4076" s="189"/>
      <c r="U4076" s="189"/>
    </row>
    <row r="4077" spans="20:21" s="94" customFormat="1" ht="20.100000000000001" customHeight="1" x14ac:dyDescent="0.2">
      <c r="T4077" s="189"/>
      <c r="U4077" s="189"/>
    </row>
    <row r="4078" spans="20:21" s="94" customFormat="1" ht="20.100000000000001" customHeight="1" x14ac:dyDescent="0.2">
      <c r="T4078" s="189"/>
      <c r="U4078" s="189"/>
    </row>
    <row r="4079" spans="20:21" s="94" customFormat="1" ht="20.100000000000001" customHeight="1" x14ac:dyDescent="0.2">
      <c r="T4079" s="189"/>
      <c r="U4079" s="189"/>
    </row>
    <row r="4080" spans="20:21" s="94" customFormat="1" ht="20.100000000000001" customHeight="1" x14ac:dyDescent="0.2">
      <c r="T4080" s="189"/>
      <c r="U4080" s="189"/>
    </row>
    <row r="4081" spans="20:21" s="94" customFormat="1" ht="20.100000000000001" customHeight="1" x14ac:dyDescent="0.2">
      <c r="T4081" s="189"/>
      <c r="U4081" s="189"/>
    </row>
    <row r="4082" spans="20:21" s="94" customFormat="1" ht="20.100000000000001" customHeight="1" x14ac:dyDescent="0.2">
      <c r="T4082" s="189"/>
      <c r="U4082" s="189"/>
    </row>
    <row r="4083" spans="20:21" s="94" customFormat="1" ht="20.100000000000001" customHeight="1" x14ac:dyDescent="0.2">
      <c r="T4083" s="189"/>
      <c r="U4083" s="189"/>
    </row>
    <row r="4084" spans="20:21" s="94" customFormat="1" ht="20.100000000000001" customHeight="1" x14ac:dyDescent="0.2">
      <c r="T4084" s="189"/>
      <c r="U4084" s="189"/>
    </row>
    <row r="4085" spans="20:21" s="94" customFormat="1" ht="20.100000000000001" customHeight="1" x14ac:dyDescent="0.2">
      <c r="T4085" s="189"/>
      <c r="U4085" s="189"/>
    </row>
    <row r="4086" spans="20:21" s="94" customFormat="1" ht="20.100000000000001" customHeight="1" x14ac:dyDescent="0.2">
      <c r="T4086" s="189"/>
      <c r="U4086" s="189"/>
    </row>
    <row r="4087" spans="20:21" s="94" customFormat="1" ht="20.100000000000001" customHeight="1" x14ac:dyDescent="0.2">
      <c r="T4087" s="189"/>
      <c r="U4087" s="189"/>
    </row>
    <row r="4088" spans="20:21" s="94" customFormat="1" ht="20.100000000000001" customHeight="1" x14ac:dyDescent="0.2">
      <c r="T4088" s="189"/>
      <c r="U4088" s="189"/>
    </row>
    <row r="4089" spans="20:21" s="94" customFormat="1" ht="20.100000000000001" customHeight="1" x14ac:dyDescent="0.2">
      <c r="T4089" s="189"/>
      <c r="U4089" s="189"/>
    </row>
    <row r="4090" spans="20:21" s="94" customFormat="1" ht="20.100000000000001" customHeight="1" x14ac:dyDescent="0.2">
      <c r="T4090" s="189"/>
      <c r="U4090" s="189"/>
    </row>
    <row r="4091" spans="20:21" s="94" customFormat="1" ht="20.100000000000001" customHeight="1" x14ac:dyDescent="0.2">
      <c r="T4091" s="189"/>
      <c r="U4091" s="189"/>
    </row>
    <row r="4092" spans="20:21" s="94" customFormat="1" ht="20.100000000000001" customHeight="1" x14ac:dyDescent="0.2">
      <c r="T4092" s="189"/>
      <c r="U4092" s="189"/>
    </row>
    <row r="4093" spans="20:21" s="94" customFormat="1" ht="20.100000000000001" customHeight="1" x14ac:dyDescent="0.2">
      <c r="T4093" s="189"/>
      <c r="U4093" s="189"/>
    </row>
    <row r="4094" spans="20:21" s="94" customFormat="1" ht="20.100000000000001" customHeight="1" x14ac:dyDescent="0.2">
      <c r="T4094" s="189"/>
      <c r="U4094" s="189"/>
    </row>
    <row r="4095" spans="20:21" s="94" customFormat="1" ht="20.100000000000001" customHeight="1" x14ac:dyDescent="0.2">
      <c r="T4095" s="189"/>
      <c r="U4095" s="189"/>
    </row>
    <row r="4096" spans="20:21" s="94" customFormat="1" ht="20.100000000000001" customHeight="1" x14ac:dyDescent="0.2">
      <c r="T4096" s="189"/>
      <c r="U4096" s="189"/>
    </row>
    <row r="4097" spans="20:21" s="94" customFormat="1" ht="20.100000000000001" customHeight="1" x14ac:dyDescent="0.2">
      <c r="T4097" s="189"/>
      <c r="U4097" s="189"/>
    </row>
    <row r="4098" spans="20:21" s="94" customFormat="1" ht="20.100000000000001" customHeight="1" x14ac:dyDescent="0.2">
      <c r="T4098" s="189"/>
      <c r="U4098" s="189"/>
    </row>
    <row r="4099" spans="20:21" s="94" customFormat="1" ht="20.100000000000001" customHeight="1" x14ac:dyDescent="0.2">
      <c r="T4099" s="189"/>
      <c r="U4099" s="189"/>
    </row>
    <row r="4100" spans="20:21" s="94" customFormat="1" ht="20.100000000000001" customHeight="1" x14ac:dyDescent="0.2">
      <c r="T4100" s="189"/>
      <c r="U4100" s="189"/>
    </row>
    <row r="4101" spans="20:21" s="94" customFormat="1" ht="20.100000000000001" customHeight="1" x14ac:dyDescent="0.2">
      <c r="T4101" s="189"/>
      <c r="U4101" s="189"/>
    </row>
    <row r="4102" spans="20:21" s="94" customFormat="1" ht="20.100000000000001" customHeight="1" x14ac:dyDescent="0.2">
      <c r="T4102" s="189"/>
      <c r="U4102" s="189"/>
    </row>
    <row r="4103" spans="20:21" s="94" customFormat="1" ht="20.100000000000001" customHeight="1" x14ac:dyDescent="0.2">
      <c r="T4103" s="189"/>
      <c r="U4103" s="189"/>
    </row>
    <row r="4104" spans="20:21" s="94" customFormat="1" ht="20.100000000000001" customHeight="1" x14ac:dyDescent="0.2">
      <c r="T4104" s="189"/>
      <c r="U4104" s="189"/>
    </row>
    <row r="4105" spans="20:21" s="94" customFormat="1" ht="20.100000000000001" customHeight="1" x14ac:dyDescent="0.2">
      <c r="T4105" s="189"/>
      <c r="U4105" s="189"/>
    </row>
    <row r="4106" spans="20:21" s="94" customFormat="1" ht="20.100000000000001" customHeight="1" x14ac:dyDescent="0.2">
      <c r="T4106" s="189"/>
      <c r="U4106" s="189"/>
    </row>
    <row r="4107" spans="20:21" s="94" customFormat="1" ht="20.100000000000001" customHeight="1" x14ac:dyDescent="0.2">
      <c r="T4107" s="189"/>
      <c r="U4107" s="189"/>
    </row>
    <row r="4108" spans="20:21" s="94" customFormat="1" ht="20.100000000000001" customHeight="1" x14ac:dyDescent="0.2">
      <c r="T4108" s="189"/>
      <c r="U4108" s="189"/>
    </row>
    <row r="4109" spans="20:21" s="94" customFormat="1" ht="20.100000000000001" customHeight="1" x14ac:dyDescent="0.2">
      <c r="T4109" s="189"/>
      <c r="U4109" s="189"/>
    </row>
    <row r="4110" spans="20:21" s="94" customFormat="1" ht="20.100000000000001" customHeight="1" x14ac:dyDescent="0.2">
      <c r="T4110" s="189"/>
      <c r="U4110" s="189"/>
    </row>
    <row r="4111" spans="20:21" s="94" customFormat="1" ht="20.100000000000001" customHeight="1" x14ac:dyDescent="0.2">
      <c r="T4111" s="189"/>
      <c r="U4111" s="189"/>
    </row>
    <row r="4112" spans="20:21" s="94" customFormat="1" ht="20.100000000000001" customHeight="1" x14ac:dyDescent="0.2">
      <c r="T4112" s="189"/>
      <c r="U4112" s="189"/>
    </row>
    <row r="4113" spans="20:21" s="94" customFormat="1" ht="20.100000000000001" customHeight="1" x14ac:dyDescent="0.2">
      <c r="T4113" s="189"/>
      <c r="U4113" s="189"/>
    </row>
    <row r="4114" spans="20:21" s="94" customFormat="1" ht="20.100000000000001" customHeight="1" x14ac:dyDescent="0.2">
      <c r="T4114" s="189"/>
      <c r="U4114" s="189"/>
    </row>
    <row r="4115" spans="20:21" s="94" customFormat="1" ht="20.100000000000001" customHeight="1" x14ac:dyDescent="0.2">
      <c r="T4115" s="189"/>
      <c r="U4115" s="189"/>
    </row>
    <row r="4116" spans="20:21" s="94" customFormat="1" ht="20.100000000000001" customHeight="1" x14ac:dyDescent="0.2">
      <c r="T4116" s="189"/>
      <c r="U4116" s="189"/>
    </row>
    <row r="4117" spans="20:21" s="94" customFormat="1" ht="20.100000000000001" customHeight="1" x14ac:dyDescent="0.2">
      <c r="T4117" s="189"/>
      <c r="U4117" s="189"/>
    </row>
    <row r="4118" spans="20:21" s="94" customFormat="1" ht="20.100000000000001" customHeight="1" x14ac:dyDescent="0.2">
      <c r="T4118" s="189"/>
      <c r="U4118" s="189"/>
    </row>
    <row r="4119" spans="20:21" s="94" customFormat="1" ht="20.100000000000001" customHeight="1" x14ac:dyDescent="0.2">
      <c r="T4119" s="189"/>
      <c r="U4119" s="189"/>
    </row>
    <row r="4120" spans="20:21" s="94" customFormat="1" ht="20.100000000000001" customHeight="1" x14ac:dyDescent="0.2">
      <c r="T4120" s="189"/>
      <c r="U4120" s="189"/>
    </row>
    <row r="4121" spans="20:21" s="94" customFormat="1" ht="20.100000000000001" customHeight="1" x14ac:dyDescent="0.2">
      <c r="T4121" s="189"/>
      <c r="U4121" s="189"/>
    </row>
    <row r="4122" spans="20:21" s="94" customFormat="1" ht="20.100000000000001" customHeight="1" x14ac:dyDescent="0.2">
      <c r="T4122" s="189"/>
      <c r="U4122" s="189"/>
    </row>
    <row r="4123" spans="20:21" s="94" customFormat="1" ht="20.100000000000001" customHeight="1" x14ac:dyDescent="0.2">
      <c r="T4123" s="189"/>
      <c r="U4123" s="189"/>
    </row>
    <row r="4124" spans="20:21" s="94" customFormat="1" ht="20.100000000000001" customHeight="1" x14ac:dyDescent="0.2">
      <c r="T4124" s="189"/>
      <c r="U4124" s="189"/>
    </row>
    <row r="4125" spans="20:21" s="94" customFormat="1" ht="20.100000000000001" customHeight="1" x14ac:dyDescent="0.2">
      <c r="T4125" s="189"/>
      <c r="U4125" s="189"/>
    </row>
    <row r="4126" spans="20:21" s="94" customFormat="1" ht="20.100000000000001" customHeight="1" x14ac:dyDescent="0.2">
      <c r="T4126" s="189"/>
      <c r="U4126" s="189"/>
    </row>
    <row r="4127" spans="20:21" s="94" customFormat="1" ht="20.100000000000001" customHeight="1" x14ac:dyDescent="0.2">
      <c r="T4127" s="189"/>
      <c r="U4127" s="189"/>
    </row>
    <row r="4128" spans="20:21" s="94" customFormat="1" ht="20.100000000000001" customHeight="1" x14ac:dyDescent="0.2">
      <c r="T4128" s="189"/>
      <c r="U4128" s="189"/>
    </row>
    <row r="4129" spans="20:21" s="94" customFormat="1" ht="20.100000000000001" customHeight="1" x14ac:dyDescent="0.2">
      <c r="T4129" s="189"/>
      <c r="U4129" s="189"/>
    </row>
    <row r="4130" spans="20:21" s="94" customFormat="1" ht="20.100000000000001" customHeight="1" x14ac:dyDescent="0.2">
      <c r="T4130" s="189"/>
      <c r="U4130" s="189"/>
    </row>
    <row r="4131" spans="20:21" s="94" customFormat="1" ht="20.100000000000001" customHeight="1" x14ac:dyDescent="0.2">
      <c r="T4131" s="189"/>
      <c r="U4131" s="189"/>
    </row>
    <row r="4132" spans="20:21" s="94" customFormat="1" ht="20.100000000000001" customHeight="1" x14ac:dyDescent="0.2">
      <c r="T4132" s="189"/>
      <c r="U4132" s="189"/>
    </row>
    <row r="4133" spans="20:21" s="94" customFormat="1" ht="20.100000000000001" customHeight="1" x14ac:dyDescent="0.2">
      <c r="T4133" s="189"/>
      <c r="U4133" s="189"/>
    </row>
    <row r="4134" spans="20:21" s="94" customFormat="1" ht="20.100000000000001" customHeight="1" x14ac:dyDescent="0.2">
      <c r="T4134" s="189"/>
      <c r="U4134" s="189"/>
    </row>
    <row r="4135" spans="20:21" s="94" customFormat="1" ht="20.100000000000001" customHeight="1" x14ac:dyDescent="0.2">
      <c r="T4135" s="189"/>
      <c r="U4135" s="189"/>
    </row>
    <row r="4136" spans="20:21" s="94" customFormat="1" ht="20.100000000000001" customHeight="1" x14ac:dyDescent="0.2">
      <c r="T4136" s="189"/>
      <c r="U4136" s="189"/>
    </row>
    <row r="4137" spans="20:21" s="94" customFormat="1" ht="20.100000000000001" customHeight="1" x14ac:dyDescent="0.2">
      <c r="T4137" s="189"/>
      <c r="U4137" s="189"/>
    </row>
    <row r="4138" spans="20:21" s="94" customFormat="1" ht="20.100000000000001" customHeight="1" x14ac:dyDescent="0.2">
      <c r="T4138" s="189"/>
      <c r="U4138" s="189"/>
    </row>
    <row r="4139" spans="20:21" s="94" customFormat="1" ht="20.100000000000001" customHeight="1" x14ac:dyDescent="0.2">
      <c r="T4139" s="189"/>
      <c r="U4139" s="189"/>
    </row>
    <row r="4140" spans="20:21" s="94" customFormat="1" ht="20.100000000000001" customHeight="1" x14ac:dyDescent="0.2">
      <c r="T4140" s="189"/>
      <c r="U4140" s="189"/>
    </row>
    <row r="4141" spans="20:21" s="94" customFormat="1" ht="20.100000000000001" customHeight="1" x14ac:dyDescent="0.2">
      <c r="T4141" s="189"/>
      <c r="U4141" s="189"/>
    </row>
    <row r="4142" spans="20:21" s="94" customFormat="1" ht="20.100000000000001" customHeight="1" x14ac:dyDescent="0.2">
      <c r="T4142" s="189"/>
      <c r="U4142" s="189"/>
    </row>
    <row r="4143" spans="20:21" s="94" customFormat="1" ht="20.100000000000001" customHeight="1" x14ac:dyDescent="0.2">
      <c r="T4143" s="189"/>
      <c r="U4143" s="189"/>
    </row>
    <row r="4144" spans="20:21" s="94" customFormat="1" ht="20.100000000000001" customHeight="1" x14ac:dyDescent="0.2">
      <c r="T4144" s="189"/>
      <c r="U4144" s="189"/>
    </row>
    <row r="4145" spans="20:21" s="94" customFormat="1" ht="20.100000000000001" customHeight="1" x14ac:dyDescent="0.2">
      <c r="T4145" s="189"/>
      <c r="U4145" s="189"/>
    </row>
    <row r="4146" spans="20:21" s="94" customFormat="1" ht="20.100000000000001" customHeight="1" x14ac:dyDescent="0.2">
      <c r="T4146" s="189"/>
      <c r="U4146" s="189"/>
    </row>
    <row r="4147" spans="20:21" s="94" customFormat="1" ht="20.100000000000001" customHeight="1" x14ac:dyDescent="0.2">
      <c r="T4147" s="189"/>
      <c r="U4147" s="189"/>
    </row>
    <row r="4148" spans="20:21" s="94" customFormat="1" ht="20.100000000000001" customHeight="1" x14ac:dyDescent="0.2">
      <c r="T4148" s="189"/>
      <c r="U4148" s="189"/>
    </row>
    <row r="4149" spans="20:21" s="94" customFormat="1" ht="20.100000000000001" customHeight="1" x14ac:dyDescent="0.2">
      <c r="T4149" s="189"/>
      <c r="U4149" s="189"/>
    </row>
    <row r="4150" spans="20:21" s="94" customFormat="1" ht="20.100000000000001" customHeight="1" x14ac:dyDescent="0.2">
      <c r="T4150" s="189"/>
      <c r="U4150" s="189"/>
    </row>
    <row r="4151" spans="20:21" s="94" customFormat="1" ht="20.100000000000001" customHeight="1" x14ac:dyDescent="0.2">
      <c r="T4151" s="189"/>
      <c r="U4151" s="189"/>
    </row>
    <row r="4152" spans="20:21" s="94" customFormat="1" ht="20.100000000000001" customHeight="1" x14ac:dyDescent="0.2">
      <c r="T4152" s="189"/>
      <c r="U4152" s="189"/>
    </row>
    <row r="4153" spans="20:21" s="94" customFormat="1" ht="20.100000000000001" customHeight="1" x14ac:dyDescent="0.2">
      <c r="T4153" s="189"/>
      <c r="U4153" s="189"/>
    </row>
    <row r="4154" spans="20:21" s="94" customFormat="1" ht="20.100000000000001" customHeight="1" x14ac:dyDescent="0.2">
      <c r="T4154" s="189"/>
      <c r="U4154" s="189"/>
    </row>
    <row r="4155" spans="20:21" s="94" customFormat="1" ht="20.100000000000001" customHeight="1" x14ac:dyDescent="0.2">
      <c r="T4155" s="189"/>
      <c r="U4155" s="189"/>
    </row>
    <row r="4156" spans="20:21" s="94" customFormat="1" ht="20.100000000000001" customHeight="1" x14ac:dyDescent="0.2">
      <c r="T4156" s="189"/>
      <c r="U4156" s="189"/>
    </row>
    <row r="4157" spans="20:21" s="94" customFormat="1" ht="20.100000000000001" customHeight="1" x14ac:dyDescent="0.2">
      <c r="T4157" s="189"/>
      <c r="U4157" s="189"/>
    </row>
    <row r="4158" spans="20:21" s="94" customFormat="1" ht="20.100000000000001" customHeight="1" x14ac:dyDescent="0.2">
      <c r="T4158" s="189"/>
      <c r="U4158" s="189"/>
    </row>
    <row r="4159" spans="20:21" s="94" customFormat="1" ht="20.100000000000001" customHeight="1" x14ac:dyDescent="0.2">
      <c r="T4159" s="189"/>
      <c r="U4159" s="189"/>
    </row>
    <row r="4160" spans="20:21" s="94" customFormat="1" ht="20.100000000000001" customHeight="1" x14ac:dyDescent="0.2">
      <c r="T4160" s="189"/>
      <c r="U4160" s="189"/>
    </row>
    <row r="4161" spans="20:21" s="94" customFormat="1" ht="20.100000000000001" customHeight="1" x14ac:dyDescent="0.2">
      <c r="T4161" s="189"/>
      <c r="U4161" s="189"/>
    </row>
    <row r="4162" spans="20:21" s="94" customFormat="1" ht="20.100000000000001" customHeight="1" x14ac:dyDescent="0.2">
      <c r="T4162" s="189"/>
      <c r="U4162" s="189"/>
    </row>
    <row r="4163" spans="20:21" s="94" customFormat="1" ht="20.100000000000001" customHeight="1" x14ac:dyDescent="0.2">
      <c r="T4163" s="189"/>
      <c r="U4163" s="189"/>
    </row>
    <row r="4164" spans="20:21" s="94" customFormat="1" ht="20.100000000000001" customHeight="1" x14ac:dyDescent="0.2">
      <c r="T4164" s="189"/>
      <c r="U4164" s="189"/>
    </row>
    <row r="4165" spans="20:21" s="94" customFormat="1" ht="20.100000000000001" customHeight="1" x14ac:dyDescent="0.2">
      <c r="T4165" s="189"/>
      <c r="U4165" s="189"/>
    </row>
    <row r="4166" spans="20:21" s="94" customFormat="1" ht="20.100000000000001" customHeight="1" x14ac:dyDescent="0.2">
      <c r="T4166" s="189"/>
      <c r="U4166" s="189"/>
    </row>
    <row r="4167" spans="20:21" s="94" customFormat="1" ht="20.100000000000001" customHeight="1" x14ac:dyDescent="0.2">
      <c r="T4167" s="189"/>
      <c r="U4167" s="189"/>
    </row>
    <row r="4168" spans="20:21" s="94" customFormat="1" ht="20.100000000000001" customHeight="1" x14ac:dyDescent="0.2">
      <c r="T4168" s="189"/>
      <c r="U4168" s="189"/>
    </row>
    <row r="4169" spans="20:21" s="94" customFormat="1" ht="20.100000000000001" customHeight="1" x14ac:dyDescent="0.2">
      <c r="T4169" s="189"/>
      <c r="U4169" s="189"/>
    </row>
    <row r="4170" spans="20:21" s="94" customFormat="1" ht="20.100000000000001" customHeight="1" x14ac:dyDescent="0.2">
      <c r="T4170" s="189"/>
      <c r="U4170" s="189"/>
    </row>
    <row r="4171" spans="20:21" s="94" customFormat="1" ht="20.100000000000001" customHeight="1" x14ac:dyDescent="0.2">
      <c r="T4171" s="189"/>
      <c r="U4171" s="189"/>
    </row>
    <row r="4172" spans="20:21" s="94" customFormat="1" ht="20.100000000000001" customHeight="1" x14ac:dyDescent="0.2">
      <c r="T4172" s="189"/>
      <c r="U4172" s="189"/>
    </row>
    <row r="4173" spans="20:21" s="94" customFormat="1" ht="20.100000000000001" customHeight="1" x14ac:dyDescent="0.2">
      <c r="T4173" s="189"/>
      <c r="U4173" s="189"/>
    </row>
    <row r="4174" spans="20:21" s="94" customFormat="1" ht="20.100000000000001" customHeight="1" x14ac:dyDescent="0.2">
      <c r="T4174" s="189"/>
      <c r="U4174" s="189"/>
    </row>
    <row r="4175" spans="20:21" s="94" customFormat="1" ht="20.100000000000001" customHeight="1" x14ac:dyDescent="0.2">
      <c r="T4175" s="189"/>
      <c r="U4175" s="189"/>
    </row>
    <row r="4176" spans="20:21" s="94" customFormat="1" ht="20.100000000000001" customHeight="1" x14ac:dyDescent="0.2">
      <c r="T4176" s="189"/>
      <c r="U4176" s="189"/>
    </row>
    <row r="4177" spans="20:21" s="94" customFormat="1" ht="20.100000000000001" customHeight="1" x14ac:dyDescent="0.2">
      <c r="T4177" s="189"/>
      <c r="U4177" s="189"/>
    </row>
    <row r="4178" spans="20:21" s="94" customFormat="1" ht="20.100000000000001" customHeight="1" x14ac:dyDescent="0.2">
      <c r="T4178" s="189"/>
      <c r="U4178" s="189"/>
    </row>
    <row r="4179" spans="20:21" s="94" customFormat="1" ht="20.100000000000001" customHeight="1" x14ac:dyDescent="0.2">
      <c r="T4179" s="189"/>
      <c r="U4179" s="189"/>
    </row>
    <row r="4180" spans="20:21" s="94" customFormat="1" ht="20.100000000000001" customHeight="1" x14ac:dyDescent="0.2">
      <c r="T4180" s="189"/>
      <c r="U4180" s="189"/>
    </row>
    <row r="4181" spans="20:21" s="94" customFormat="1" ht="20.100000000000001" customHeight="1" x14ac:dyDescent="0.2">
      <c r="T4181" s="189"/>
      <c r="U4181" s="189"/>
    </row>
    <row r="4182" spans="20:21" s="94" customFormat="1" ht="20.100000000000001" customHeight="1" x14ac:dyDescent="0.2">
      <c r="T4182" s="189"/>
      <c r="U4182" s="189"/>
    </row>
    <row r="4183" spans="20:21" s="94" customFormat="1" ht="20.100000000000001" customHeight="1" x14ac:dyDescent="0.2">
      <c r="T4183" s="189"/>
      <c r="U4183" s="189"/>
    </row>
    <row r="4184" spans="20:21" s="94" customFormat="1" ht="20.100000000000001" customHeight="1" x14ac:dyDescent="0.2">
      <c r="T4184" s="189"/>
      <c r="U4184" s="189"/>
    </row>
    <row r="4185" spans="20:21" s="94" customFormat="1" ht="20.100000000000001" customHeight="1" x14ac:dyDescent="0.2">
      <c r="T4185" s="189"/>
      <c r="U4185" s="189"/>
    </row>
    <row r="4186" spans="20:21" s="94" customFormat="1" ht="20.100000000000001" customHeight="1" x14ac:dyDescent="0.2">
      <c r="T4186" s="189"/>
      <c r="U4186" s="189"/>
    </row>
    <row r="4187" spans="20:21" s="94" customFormat="1" ht="20.100000000000001" customHeight="1" x14ac:dyDescent="0.2">
      <c r="T4187" s="189"/>
      <c r="U4187" s="189"/>
    </row>
    <row r="4188" spans="20:21" s="94" customFormat="1" ht="20.100000000000001" customHeight="1" x14ac:dyDescent="0.2">
      <c r="T4188" s="189"/>
      <c r="U4188" s="189"/>
    </row>
    <row r="4189" spans="20:21" s="94" customFormat="1" ht="20.100000000000001" customHeight="1" x14ac:dyDescent="0.2">
      <c r="T4189" s="189"/>
      <c r="U4189" s="189"/>
    </row>
    <row r="4190" spans="20:21" s="94" customFormat="1" ht="20.100000000000001" customHeight="1" x14ac:dyDescent="0.2">
      <c r="T4190" s="189"/>
      <c r="U4190" s="189"/>
    </row>
    <row r="4191" spans="20:21" s="94" customFormat="1" ht="20.100000000000001" customHeight="1" x14ac:dyDescent="0.2">
      <c r="T4191" s="189"/>
      <c r="U4191" s="189"/>
    </row>
    <row r="4192" spans="20:21" s="94" customFormat="1" ht="20.100000000000001" customHeight="1" x14ac:dyDescent="0.2">
      <c r="T4192" s="189"/>
      <c r="U4192" s="189"/>
    </row>
    <row r="4193" spans="20:21" s="94" customFormat="1" ht="20.100000000000001" customHeight="1" x14ac:dyDescent="0.2">
      <c r="T4193" s="189"/>
      <c r="U4193" s="189"/>
    </row>
    <row r="4194" spans="20:21" s="94" customFormat="1" ht="20.100000000000001" customHeight="1" x14ac:dyDescent="0.2">
      <c r="T4194" s="189"/>
      <c r="U4194" s="189"/>
    </row>
    <row r="4195" spans="20:21" s="94" customFormat="1" ht="20.100000000000001" customHeight="1" x14ac:dyDescent="0.2">
      <c r="T4195" s="189"/>
      <c r="U4195" s="189"/>
    </row>
    <row r="4196" spans="20:21" s="94" customFormat="1" ht="20.100000000000001" customHeight="1" x14ac:dyDescent="0.2">
      <c r="T4196" s="189"/>
      <c r="U4196" s="189"/>
    </row>
    <row r="4197" spans="20:21" s="94" customFormat="1" ht="20.100000000000001" customHeight="1" x14ac:dyDescent="0.2">
      <c r="T4197" s="189"/>
      <c r="U4197" s="189"/>
    </row>
    <row r="4198" spans="20:21" s="94" customFormat="1" ht="20.100000000000001" customHeight="1" x14ac:dyDescent="0.2">
      <c r="T4198" s="189"/>
      <c r="U4198" s="189"/>
    </row>
    <row r="4199" spans="20:21" s="94" customFormat="1" ht="20.100000000000001" customHeight="1" x14ac:dyDescent="0.2">
      <c r="T4199" s="189"/>
      <c r="U4199" s="189"/>
    </row>
    <row r="4200" spans="20:21" s="94" customFormat="1" ht="20.100000000000001" customHeight="1" x14ac:dyDescent="0.2">
      <c r="T4200" s="189"/>
      <c r="U4200" s="189"/>
    </row>
    <row r="4201" spans="20:21" s="94" customFormat="1" ht="20.100000000000001" customHeight="1" x14ac:dyDescent="0.2">
      <c r="T4201" s="189"/>
      <c r="U4201" s="189"/>
    </row>
    <row r="4202" spans="20:21" s="94" customFormat="1" ht="20.100000000000001" customHeight="1" x14ac:dyDescent="0.2">
      <c r="T4202" s="189"/>
      <c r="U4202" s="189"/>
    </row>
    <row r="4203" spans="20:21" s="94" customFormat="1" ht="20.100000000000001" customHeight="1" x14ac:dyDescent="0.2">
      <c r="T4203" s="189"/>
      <c r="U4203" s="189"/>
    </row>
    <row r="4204" spans="20:21" s="94" customFormat="1" ht="20.100000000000001" customHeight="1" x14ac:dyDescent="0.2">
      <c r="T4204" s="189"/>
      <c r="U4204" s="189"/>
    </row>
    <row r="4205" spans="20:21" s="94" customFormat="1" ht="20.100000000000001" customHeight="1" x14ac:dyDescent="0.2">
      <c r="T4205" s="189"/>
      <c r="U4205" s="189"/>
    </row>
    <row r="4206" spans="20:21" s="94" customFormat="1" ht="20.100000000000001" customHeight="1" x14ac:dyDescent="0.2">
      <c r="T4206" s="189"/>
      <c r="U4206" s="189"/>
    </row>
    <row r="4207" spans="20:21" s="94" customFormat="1" ht="20.100000000000001" customHeight="1" x14ac:dyDescent="0.2">
      <c r="T4207" s="189"/>
      <c r="U4207" s="189"/>
    </row>
    <row r="4208" spans="20:21" s="94" customFormat="1" ht="20.100000000000001" customHeight="1" x14ac:dyDescent="0.2">
      <c r="T4208" s="189"/>
      <c r="U4208" s="189"/>
    </row>
    <row r="4209" spans="20:21" s="94" customFormat="1" ht="20.100000000000001" customHeight="1" x14ac:dyDescent="0.2">
      <c r="T4209" s="189"/>
      <c r="U4209" s="189"/>
    </row>
    <row r="4210" spans="20:21" s="94" customFormat="1" ht="20.100000000000001" customHeight="1" x14ac:dyDescent="0.2">
      <c r="T4210" s="189"/>
      <c r="U4210" s="189"/>
    </row>
    <row r="4211" spans="20:21" s="94" customFormat="1" ht="20.100000000000001" customHeight="1" x14ac:dyDescent="0.2">
      <c r="T4211" s="189"/>
      <c r="U4211" s="189"/>
    </row>
    <row r="4212" spans="20:21" s="94" customFormat="1" ht="20.100000000000001" customHeight="1" x14ac:dyDescent="0.2">
      <c r="T4212" s="189"/>
      <c r="U4212" s="189"/>
    </row>
    <row r="4213" spans="20:21" s="94" customFormat="1" ht="20.100000000000001" customHeight="1" x14ac:dyDescent="0.2">
      <c r="T4213" s="189"/>
      <c r="U4213" s="189"/>
    </row>
    <row r="4214" spans="20:21" s="94" customFormat="1" ht="20.100000000000001" customHeight="1" x14ac:dyDescent="0.2">
      <c r="T4214" s="189"/>
      <c r="U4214" s="189"/>
    </row>
    <row r="4215" spans="20:21" s="94" customFormat="1" ht="20.100000000000001" customHeight="1" x14ac:dyDescent="0.2">
      <c r="T4215" s="189"/>
      <c r="U4215" s="189"/>
    </row>
    <row r="4216" spans="20:21" s="94" customFormat="1" ht="20.100000000000001" customHeight="1" x14ac:dyDescent="0.2">
      <c r="T4216" s="189"/>
      <c r="U4216" s="189"/>
    </row>
    <row r="4217" spans="20:21" s="94" customFormat="1" ht="20.100000000000001" customHeight="1" x14ac:dyDescent="0.2">
      <c r="T4217" s="189"/>
      <c r="U4217" s="189"/>
    </row>
    <row r="4218" spans="20:21" s="94" customFormat="1" ht="20.100000000000001" customHeight="1" x14ac:dyDescent="0.2">
      <c r="T4218" s="189"/>
      <c r="U4218" s="189"/>
    </row>
    <row r="4219" spans="20:21" s="94" customFormat="1" ht="20.100000000000001" customHeight="1" x14ac:dyDescent="0.2">
      <c r="T4219" s="189"/>
      <c r="U4219" s="189"/>
    </row>
    <row r="4220" spans="20:21" s="94" customFormat="1" ht="20.100000000000001" customHeight="1" x14ac:dyDescent="0.2">
      <c r="T4220" s="189"/>
      <c r="U4220" s="189"/>
    </row>
    <row r="4221" spans="20:21" s="94" customFormat="1" ht="20.100000000000001" customHeight="1" x14ac:dyDescent="0.2">
      <c r="T4221" s="189"/>
      <c r="U4221" s="189"/>
    </row>
    <row r="4222" spans="20:21" s="94" customFormat="1" ht="20.100000000000001" customHeight="1" x14ac:dyDescent="0.2">
      <c r="T4222" s="189"/>
      <c r="U4222" s="189"/>
    </row>
    <row r="4223" spans="20:21" s="94" customFormat="1" ht="20.100000000000001" customHeight="1" x14ac:dyDescent="0.2">
      <c r="T4223" s="189"/>
      <c r="U4223" s="189"/>
    </row>
    <row r="4224" spans="20:21" s="94" customFormat="1" ht="20.100000000000001" customHeight="1" x14ac:dyDescent="0.2">
      <c r="T4224" s="189"/>
      <c r="U4224" s="189"/>
    </row>
    <row r="4225" spans="20:21" s="94" customFormat="1" ht="20.100000000000001" customHeight="1" x14ac:dyDescent="0.2">
      <c r="T4225" s="189"/>
      <c r="U4225" s="189"/>
    </row>
    <row r="4226" spans="20:21" s="94" customFormat="1" ht="20.100000000000001" customHeight="1" x14ac:dyDescent="0.2">
      <c r="T4226" s="189"/>
      <c r="U4226" s="189"/>
    </row>
    <row r="4227" spans="20:21" s="94" customFormat="1" ht="20.100000000000001" customHeight="1" x14ac:dyDescent="0.2">
      <c r="T4227" s="189"/>
      <c r="U4227" s="189"/>
    </row>
    <row r="4228" spans="20:21" s="94" customFormat="1" ht="20.100000000000001" customHeight="1" x14ac:dyDescent="0.2">
      <c r="T4228" s="189"/>
      <c r="U4228" s="189"/>
    </row>
    <row r="4229" spans="20:21" s="94" customFormat="1" ht="20.100000000000001" customHeight="1" x14ac:dyDescent="0.2">
      <c r="T4229" s="189"/>
      <c r="U4229" s="189"/>
    </row>
    <row r="4230" spans="20:21" s="94" customFormat="1" ht="20.100000000000001" customHeight="1" x14ac:dyDescent="0.2">
      <c r="T4230" s="189"/>
      <c r="U4230" s="189"/>
    </row>
    <row r="4231" spans="20:21" s="94" customFormat="1" ht="20.100000000000001" customHeight="1" x14ac:dyDescent="0.2">
      <c r="T4231" s="189"/>
      <c r="U4231" s="189"/>
    </row>
    <row r="4232" spans="20:21" s="94" customFormat="1" ht="20.100000000000001" customHeight="1" x14ac:dyDescent="0.2">
      <c r="T4232" s="189"/>
      <c r="U4232" s="189"/>
    </row>
    <row r="4233" spans="20:21" s="94" customFormat="1" ht="20.100000000000001" customHeight="1" x14ac:dyDescent="0.2">
      <c r="T4233" s="189"/>
      <c r="U4233" s="189"/>
    </row>
    <row r="4234" spans="20:21" s="94" customFormat="1" ht="20.100000000000001" customHeight="1" x14ac:dyDescent="0.2">
      <c r="T4234" s="189"/>
      <c r="U4234" s="189"/>
    </row>
    <row r="4235" spans="20:21" s="94" customFormat="1" ht="20.100000000000001" customHeight="1" x14ac:dyDescent="0.2">
      <c r="T4235" s="189"/>
      <c r="U4235" s="189"/>
    </row>
    <row r="4236" spans="20:21" s="94" customFormat="1" ht="20.100000000000001" customHeight="1" x14ac:dyDescent="0.2">
      <c r="T4236" s="189"/>
      <c r="U4236" s="189"/>
    </row>
    <row r="4237" spans="20:21" s="94" customFormat="1" ht="20.100000000000001" customHeight="1" x14ac:dyDescent="0.2">
      <c r="T4237" s="189"/>
      <c r="U4237" s="189"/>
    </row>
    <row r="4238" spans="20:21" s="94" customFormat="1" ht="20.100000000000001" customHeight="1" x14ac:dyDescent="0.2">
      <c r="T4238" s="189"/>
      <c r="U4238" s="189"/>
    </row>
    <row r="4239" spans="20:21" s="94" customFormat="1" ht="20.100000000000001" customHeight="1" x14ac:dyDescent="0.2">
      <c r="T4239" s="189"/>
      <c r="U4239" s="189"/>
    </row>
    <row r="4240" spans="20:21" s="94" customFormat="1" ht="20.100000000000001" customHeight="1" x14ac:dyDescent="0.2">
      <c r="T4240" s="189"/>
      <c r="U4240" s="189"/>
    </row>
    <row r="4241" spans="20:21" s="94" customFormat="1" ht="20.100000000000001" customHeight="1" x14ac:dyDescent="0.2">
      <c r="T4241" s="189"/>
      <c r="U4241" s="189"/>
    </row>
    <row r="4242" spans="20:21" s="94" customFormat="1" ht="20.100000000000001" customHeight="1" x14ac:dyDescent="0.2">
      <c r="T4242" s="189"/>
      <c r="U4242" s="189"/>
    </row>
    <row r="4243" spans="20:21" s="94" customFormat="1" ht="20.100000000000001" customHeight="1" x14ac:dyDescent="0.2">
      <c r="T4243" s="189"/>
      <c r="U4243" s="189"/>
    </row>
    <row r="4244" spans="20:21" s="94" customFormat="1" ht="20.100000000000001" customHeight="1" x14ac:dyDescent="0.2">
      <c r="T4244" s="189"/>
      <c r="U4244" s="189"/>
    </row>
    <row r="4245" spans="20:21" s="94" customFormat="1" ht="20.100000000000001" customHeight="1" x14ac:dyDescent="0.2">
      <c r="T4245" s="189"/>
      <c r="U4245" s="189"/>
    </row>
    <row r="4246" spans="20:21" s="94" customFormat="1" ht="20.100000000000001" customHeight="1" x14ac:dyDescent="0.2">
      <c r="T4246" s="189"/>
      <c r="U4246" s="189"/>
    </row>
    <row r="4247" spans="20:21" s="94" customFormat="1" ht="20.100000000000001" customHeight="1" x14ac:dyDescent="0.2">
      <c r="T4247" s="189"/>
      <c r="U4247" s="189"/>
    </row>
    <row r="4248" spans="20:21" s="94" customFormat="1" ht="20.100000000000001" customHeight="1" x14ac:dyDescent="0.2">
      <c r="T4248" s="189"/>
      <c r="U4248" s="189"/>
    </row>
    <row r="4249" spans="20:21" s="94" customFormat="1" ht="20.100000000000001" customHeight="1" x14ac:dyDescent="0.2">
      <c r="T4249" s="189"/>
      <c r="U4249" s="189"/>
    </row>
    <row r="4250" spans="20:21" s="94" customFormat="1" ht="20.100000000000001" customHeight="1" x14ac:dyDescent="0.2">
      <c r="T4250" s="189"/>
      <c r="U4250" s="189"/>
    </row>
    <row r="4251" spans="20:21" s="94" customFormat="1" ht="20.100000000000001" customHeight="1" x14ac:dyDescent="0.2">
      <c r="T4251" s="189"/>
      <c r="U4251" s="189"/>
    </row>
    <row r="4252" spans="20:21" s="94" customFormat="1" ht="20.100000000000001" customHeight="1" x14ac:dyDescent="0.2">
      <c r="T4252" s="189"/>
      <c r="U4252" s="189"/>
    </row>
    <row r="4253" spans="20:21" s="94" customFormat="1" ht="20.100000000000001" customHeight="1" x14ac:dyDescent="0.2">
      <c r="T4253" s="189"/>
      <c r="U4253" s="189"/>
    </row>
    <row r="4254" spans="20:21" s="94" customFormat="1" ht="20.100000000000001" customHeight="1" x14ac:dyDescent="0.2">
      <c r="T4254" s="189"/>
      <c r="U4254" s="189"/>
    </row>
    <row r="4255" spans="20:21" s="94" customFormat="1" ht="20.100000000000001" customHeight="1" x14ac:dyDescent="0.2">
      <c r="T4255" s="189"/>
      <c r="U4255" s="189"/>
    </row>
    <row r="4256" spans="20:21" s="94" customFormat="1" ht="20.100000000000001" customHeight="1" x14ac:dyDescent="0.2">
      <c r="T4256" s="189"/>
      <c r="U4256" s="189"/>
    </row>
    <row r="4257" spans="20:21" s="94" customFormat="1" ht="20.100000000000001" customHeight="1" x14ac:dyDescent="0.2">
      <c r="T4257" s="189"/>
      <c r="U4257" s="189"/>
    </row>
    <row r="4258" spans="20:21" s="94" customFormat="1" ht="20.100000000000001" customHeight="1" x14ac:dyDescent="0.2">
      <c r="T4258" s="189"/>
      <c r="U4258" s="189"/>
    </row>
    <row r="4259" spans="20:21" s="94" customFormat="1" ht="20.100000000000001" customHeight="1" x14ac:dyDescent="0.2">
      <c r="T4259" s="189"/>
      <c r="U4259" s="189"/>
    </row>
    <row r="4260" spans="20:21" s="94" customFormat="1" ht="20.100000000000001" customHeight="1" x14ac:dyDescent="0.2">
      <c r="T4260" s="189"/>
      <c r="U4260" s="189"/>
    </row>
    <row r="4261" spans="20:21" s="94" customFormat="1" ht="20.100000000000001" customHeight="1" x14ac:dyDescent="0.2">
      <c r="T4261" s="189"/>
      <c r="U4261" s="189"/>
    </row>
    <row r="4262" spans="20:21" s="94" customFormat="1" ht="20.100000000000001" customHeight="1" x14ac:dyDescent="0.2">
      <c r="T4262" s="189"/>
      <c r="U4262" s="189"/>
    </row>
    <row r="4263" spans="20:21" s="94" customFormat="1" ht="20.100000000000001" customHeight="1" x14ac:dyDescent="0.2">
      <c r="T4263" s="189"/>
      <c r="U4263" s="189"/>
    </row>
    <row r="4264" spans="20:21" s="94" customFormat="1" ht="20.100000000000001" customHeight="1" x14ac:dyDescent="0.2">
      <c r="T4264" s="189"/>
      <c r="U4264" s="189"/>
    </row>
    <row r="4265" spans="20:21" s="94" customFormat="1" ht="20.100000000000001" customHeight="1" x14ac:dyDescent="0.2">
      <c r="T4265" s="189"/>
      <c r="U4265" s="189"/>
    </row>
    <row r="4266" spans="20:21" s="94" customFormat="1" ht="20.100000000000001" customHeight="1" x14ac:dyDescent="0.2">
      <c r="T4266" s="189"/>
      <c r="U4266" s="189"/>
    </row>
    <row r="4267" spans="20:21" s="94" customFormat="1" ht="20.100000000000001" customHeight="1" x14ac:dyDescent="0.2">
      <c r="T4267" s="189"/>
      <c r="U4267" s="189"/>
    </row>
    <row r="4268" spans="20:21" s="94" customFormat="1" ht="20.100000000000001" customHeight="1" x14ac:dyDescent="0.2">
      <c r="T4268" s="189"/>
      <c r="U4268" s="189"/>
    </row>
    <row r="4269" spans="20:21" s="94" customFormat="1" ht="20.100000000000001" customHeight="1" x14ac:dyDescent="0.2">
      <c r="T4269" s="189"/>
      <c r="U4269" s="189"/>
    </row>
    <row r="4270" spans="20:21" s="94" customFormat="1" ht="20.100000000000001" customHeight="1" x14ac:dyDescent="0.2">
      <c r="T4270" s="189"/>
      <c r="U4270" s="189"/>
    </row>
    <row r="4271" spans="20:21" s="94" customFormat="1" ht="20.100000000000001" customHeight="1" x14ac:dyDescent="0.2">
      <c r="T4271" s="189"/>
      <c r="U4271" s="189"/>
    </row>
    <row r="4272" spans="20:21" s="94" customFormat="1" ht="20.100000000000001" customHeight="1" x14ac:dyDescent="0.2">
      <c r="T4272" s="189"/>
      <c r="U4272" s="189"/>
    </row>
    <row r="4273" spans="20:21" s="94" customFormat="1" ht="20.100000000000001" customHeight="1" x14ac:dyDescent="0.2">
      <c r="T4273" s="189"/>
      <c r="U4273" s="189"/>
    </row>
    <row r="4274" spans="20:21" s="94" customFormat="1" ht="20.100000000000001" customHeight="1" x14ac:dyDescent="0.2">
      <c r="T4274" s="189"/>
      <c r="U4274" s="189"/>
    </row>
    <row r="4275" spans="20:21" s="94" customFormat="1" ht="20.100000000000001" customHeight="1" x14ac:dyDescent="0.2">
      <c r="T4275" s="189"/>
      <c r="U4275" s="189"/>
    </row>
    <row r="4276" spans="20:21" s="94" customFormat="1" ht="20.100000000000001" customHeight="1" x14ac:dyDescent="0.2">
      <c r="T4276" s="189"/>
      <c r="U4276" s="189"/>
    </row>
    <row r="4277" spans="20:21" s="94" customFormat="1" ht="20.100000000000001" customHeight="1" x14ac:dyDescent="0.2">
      <c r="T4277" s="189"/>
      <c r="U4277" s="189"/>
    </row>
    <row r="4278" spans="20:21" s="94" customFormat="1" ht="20.100000000000001" customHeight="1" x14ac:dyDescent="0.2">
      <c r="T4278" s="189"/>
      <c r="U4278" s="189"/>
    </row>
    <row r="4279" spans="20:21" s="94" customFormat="1" ht="20.100000000000001" customHeight="1" x14ac:dyDescent="0.2">
      <c r="T4279" s="189"/>
      <c r="U4279" s="189"/>
    </row>
    <row r="4280" spans="20:21" s="94" customFormat="1" ht="20.100000000000001" customHeight="1" x14ac:dyDescent="0.2">
      <c r="T4280" s="189"/>
      <c r="U4280" s="189"/>
    </row>
    <row r="4281" spans="20:21" s="94" customFormat="1" ht="20.100000000000001" customHeight="1" x14ac:dyDescent="0.2">
      <c r="T4281" s="189"/>
      <c r="U4281" s="189"/>
    </row>
    <row r="4282" spans="20:21" s="94" customFormat="1" ht="20.100000000000001" customHeight="1" x14ac:dyDescent="0.2">
      <c r="T4282" s="189"/>
      <c r="U4282" s="189"/>
    </row>
    <row r="4283" spans="20:21" s="94" customFormat="1" ht="20.100000000000001" customHeight="1" x14ac:dyDescent="0.2">
      <c r="T4283" s="189"/>
      <c r="U4283" s="189"/>
    </row>
    <row r="4284" spans="20:21" s="94" customFormat="1" ht="20.100000000000001" customHeight="1" x14ac:dyDescent="0.2">
      <c r="T4284" s="189"/>
      <c r="U4284" s="189"/>
    </row>
    <row r="4285" spans="20:21" s="94" customFormat="1" ht="20.100000000000001" customHeight="1" x14ac:dyDescent="0.2">
      <c r="T4285" s="189"/>
      <c r="U4285" s="189"/>
    </row>
    <row r="4286" spans="20:21" s="94" customFormat="1" ht="20.100000000000001" customHeight="1" x14ac:dyDescent="0.2">
      <c r="T4286" s="189"/>
      <c r="U4286" s="189"/>
    </row>
    <row r="4287" spans="20:21" s="94" customFormat="1" ht="20.100000000000001" customHeight="1" x14ac:dyDescent="0.2">
      <c r="T4287" s="189"/>
      <c r="U4287" s="189"/>
    </row>
    <row r="4288" spans="20:21" s="94" customFormat="1" ht="20.100000000000001" customHeight="1" x14ac:dyDescent="0.2">
      <c r="T4288" s="189"/>
      <c r="U4288" s="189"/>
    </row>
    <row r="4289" spans="20:21" s="94" customFormat="1" ht="20.100000000000001" customHeight="1" x14ac:dyDescent="0.2">
      <c r="T4289" s="189"/>
      <c r="U4289" s="189"/>
    </row>
    <row r="4290" spans="20:21" s="94" customFormat="1" ht="20.100000000000001" customHeight="1" x14ac:dyDescent="0.2">
      <c r="T4290" s="189"/>
      <c r="U4290" s="189"/>
    </row>
    <row r="4291" spans="20:21" s="94" customFormat="1" ht="20.100000000000001" customHeight="1" x14ac:dyDescent="0.2">
      <c r="T4291" s="189"/>
      <c r="U4291" s="189"/>
    </row>
    <row r="4292" spans="20:21" s="94" customFormat="1" ht="20.100000000000001" customHeight="1" x14ac:dyDescent="0.2">
      <c r="T4292" s="189"/>
      <c r="U4292" s="189"/>
    </row>
    <row r="4293" spans="20:21" s="94" customFormat="1" ht="20.100000000000001" customHeight="1" x14ac:dyDescent="0.2">
      <c r="T4293" s="189"/>
      <c r="U4293" s="189"/>
    </row>
    <row r="4294" spans="20:21" s="94" customFormat="1" ht="20.100000000000001" customHeight="1" x14ac:dyDescent="0.2">
      <c r="T4294" s="189"/>
      <c r="U4294" s="189"/>
    </row>
    <row r="4295" spans="20:21" s="94" customFormat="1" ht="20.100000000000001" customHeight="1" x14ac:dyDescent="0.2">
      <c r="T4295" s="189"/>
      <c r="U4295" s="189"/>
    </row>
    <row r="4296" spans="20:21" s="94" customFormat="1" ht="20.100000000000001" customHeight="1" x14ac:dyDescent="0.2">
      <c r="T4296" s="189"/>
      <c r="U4296" s="189"/>
    </row>
    <row r="4297" spans="20:21" s="94" customFormat="1" ht="20.100000000000001" customHeight="1" x14ac:dyDescent="0.2">
      <c r="T4297" s="189"/>
      <c r="U4297" s="189"/>
    </row>
    <row r="4298" spans="20:21" s="94" customFormat="1" ht="20.100000000000001" customHeight="1" x14ac:dyDescent="0.2">
      <c r="T4298" s="189"/>
      <c r="U4298" s="189"/>
    </row>
    <row r="4299" spans="20:21" s="94" customFormat="1" ht="20.100000000000001" customHeight="1" x14ac:dyDescent="0.2">
      <c r="T4299" s="189"/>
      <c r="U4299" s="189"/>
    </row>
    <row r="4300" spans="20:21" s="94" customFormat="1" ht="20.100000000000001" customHeight="1" x14ac:dyDescent="0.2">
      <c r="T4300" s="189"/>
      <c r="U4300" s="189"/>
    </row>
    <row r="4301" spans="20:21" s="94" customFormat="1" ht="20.100000000000001" customHeight="1" x14ac:dyDescent="0.2">
      <c r="T4301" s="189"/>
      <c r="U4301" s="189"/>
    </row>
    <row r="4302" spans="20:21" s="94" customFormat="1" ht="20.100000000000001" customHeight="1" x14ac:dyDescent="0.2">
      <c r="T4302" s="189"/>
      <c r="U4302" s="189"/>
    </row>
    <row r="4303" spans="20:21" s="94" customFormat="1" ht="20.100000000000001" customHeight="1" x14ac:dyDescent="0.2">
      <c r="T4303" s="189"/>
      <c r="U4303" s="189"/>
    </row>
    <row r="4304" spans="20:21" s="94" customFormat="1" ht="20.100000000000001" customHeight="1" x14ac:dyDescent="0.2">
      <c r="T4304" s="189"/>
      <c r="U4304" s="189"/>
    </row>
    <row r="4305" spans="20:21" s="94" customFormat="1" ht="20.100000000000001" customHeight="1" x14ac:dyDescent="0.2">
      <c r="T4305" s="189"/>
      <c r="U4305" s="189"/>
    </row>
    <row r="4306" spans="20:21" s="94" customFormat="1" ht="20.100000000000001" customHeight="1" x14ac:dyDescent="0.2">
      <c r="T4306" s="189"/>
      <c r="U4306" s="189"/>
    </row>
    <row r="4307" spans="20:21" s="94" customFormat="1" ht="20.100000000000001" customHeight="1" x14ac:dyDescent="0.2">
      <c r="T4307" s="189"/>
      <c r="U4307" s="189"/>
    </row>
    <row r="4308" spans="20:21" s="94" customFormat="1" ht="20.100000000000001" customHeight="1" x14ac:dyDescent="0.2">
      <c r="T4308" s="189"/>
      <c r="U4308" s="189"/>
    </row>
    <row r="4309" spans="20:21" s="94" customFormat="1" ht="20.100000000000001" customHeight="1" x14ac:dyDescent="0.2">
      <c r="T4309" s="189"/>
      <c r="U4309" s="189"/>
    </row>
    <row r="4310" spans="20:21" s="94" customFormat="1" ht="20.100000000000001" customHeight="1" x14ac:dyDescent="0.2">
      <c r="T4310" s="189"/>
      <c r="U4310" s="189"/>
    </row>
    <row r="4311" spans="20:21" s="94" customFormat="1" ht="20.100000000000001" customHeight="1" x14ac:dyDescent="0.2">
      <c r="T4311" s="189"/>
      <c r="U4311" s="189"/>
    </row>
    <row r="4312" spans="20:21" s="94" customFormat="1" ht="20.100000000000001" customHeight="1" x14ac:dyDescent="0.2">
      <c r="T4312" s="189"/>
      <c r="U4312" s="189"/>
    </row>
    <row r="4313" spans="20:21" s="94" customFormat="1" ht="20.100000000000001" customHeight="1" x14ac:dyDescent="0.2">
      <c r="T4313" s="189"/>
      <c r="U4313" s="189"/>
    </row>
    <row r="4314" spans="20:21" s="94" customFormat="1" ht="20.100000000000001" customHeight="1" x14ac:dyDescent="0.2">
      <c r="T4314" s="189"/>
      <c r="U4314" s="189"/>
    </row>
    <row r="4315" spans="20:21" s="94" customFormat="1" ht="20.100000000000001" customHeight="1" x14ac:dyDescent="0.2">
      <c r="T4315" s="189"/>
      <c r="U4315" s="189"/>
    </row>
    <row r="4316" spans="20:21" s="94" customFormat="1" ht="20.100000000000001" customHeight="1" x14ac:dyDescent="0.2">
      <c r="T4316" s="189"/>
      <c r="U4316" s="189"/>
    </row>
    <row r="4317" spans="20:21" s="94" customFormat="1" ht="20.100000000000001" customHeight="1" x14ac:dyDescent="0.2">
      <c r="T4317" s="189"/>
      <c r="U4317" s="189"/>
    </row>
    <row r="4318" spans="20:21" s="94" customFormat="1" ht="20.100000000000001" customHeight="1" x14ac:dyDescent="0.2">
      <c r="T4318" s="189"/>
      <c r="U4318" s="189"/>
    </row>
    <row r="4319" spans="20:21" s="94" customFormat="1" ht="20.100000000000001" customHeight="1" x14ac:dyDescent="0.2">
      <c r="T4319" s="189"/>
      <c r="U4319" s="189"/>
    </row>
    <row r="4320" spans="20:21" s="94" customFormat="1" ht="20.100000000000001" customHeight="1" x14ac:dyDescent="0.2">
      <c r="T4320" s="189"/>
      <c r="U4320" s="189"/>
    </row>
    <row r="4321" spans="20:21" s="94" customFormat="1" ht="20.100000000000001" customHeight="1" x14ac:dyDescent="0.2">
      <c r="T4321" s="189"/>
      <c r="U4321" s="189"/>
    </row>
    <row r="4322" spans="20:21" s="94" customFormat="1" ht="20.100000000000001" customHeight="1" x14ac:dyDescent="0.2">
      <c r="T4322" s="189"/>
      <c r="U4322" s="189"/>
    </row>
    <row r="4323" spans="20:21" s="94" customFormat="1" ht="20.100000000000001" customHeight="1" x14ac:dyDescent="0.2">
      <c r="T4323" s="189"/>
      <c r="U4323" s="189"/>
    </row>
    <row r="4324" spans="20:21" s="94" customFormat="1" ht="20.100000000000001" customHeight="1" x14ac:dyDescent="0.2">
      <c r="T4324" s="189"/>
      <c r="U4324" s="189"/>
    </row>
    <row r="4325" spans="20:21" s="94" customFormat="1" ht="20.100000000000001" customHeight="1" x14ac:dyDescent="0.2">
      <c r="T4325" s="189"/>
      <c r="U4325" s="189"/>
    </row>
    <row r="4326" spans="20:21" s="94" customFormat="1" ht="20.100000000000001" customHeight="1" x14ac:dyDescent="0.2">
      <c r="T4326" s="189"/>
      <c r="U4326" s="189"/>
    </row>
    <row r="4327" spans="20:21" s="94" customFormat="1" ht="20.100000000000001" customHeight="1" x14ac:dyDescent="0.2">
      <c r="T4327" s="189"/>
      <c r="U4327" s="189"/>
    </row>
    <row r="4328" spans="20:21" s="94" customFormat="1" ht="20.100000000000001" customHeight="1" x14ac:dyDescent="0.2">
      <c r="T4328" s="189"/>
      <c r="U4328" s="189"/>
    </row>
    <row r="4329" spans="20:21" s="94" customFormat="1" ht="20.100000000000001" customHeight="1" x14ac:dyDescent="0.2">
      <c r="T4329" s="189"/>
      <c r="U4329" s="189"/>
    </row>
    <row r="4330" spans="20:21" s="94" customFormat="1" ht="20.100000000000001" customHeight="1" x14ac:dyDescent="0.2">
      <c r="T4330" s="189"/>
      <c r="U4330" s="189"/>
    </row>
    <row r="4331" spans="20:21" s="94" customFormat="1" ht="20.100000000000001" customHeight="1" x14ac:dyDescent="0.2">
      <c r="T4331" s="189"/>
      <c r="U4331" s="189"/>
    </row>
    <row r="4332" spans="20:21" s="94" customFormat="1" ht="20.100000000000001" customHeight="1" x14ac:dyDescent="0.2">
      <c r="T4332" s="189"/>
      <c r="U4332" s="189"/>
    </row>
    <row r="4333" spans="20:21" s="94" customFormat="1" ht="20.100000000000001" customHeight="1" x14ac:dyDescent="0.2">
      <c r="T4333" s="189"/>
      <c r="U4333" s="189"/>
    </row>
    <row r="4334" spans="20:21" s="94" customFormat="1" ht="20.100000000000001" customHeight="1" x14ac:dyDescent="0.2">
      <c r="T4334" s="189"/>
      <c r="U4334" s="189"/>
    </row>
    <row r="4335" spans="20:21" s="94" customFormat="1" ht="20.100000000000001" customHeight="1" x14ac:dyDescent="0.2">
      <c r="T4335" s="189"/>
      <c r="U4335" s="189"/>
    </row>
    <row r="4336" spans="20:21" s="94" customFormat="1" ht="20.100000000000001" customHeight="1" x14ac:dyDescent="0.2">
      <c r="T4336" s="189"/>
      <c r="U4336" s="189"/>
    </row>
    <row r="4337" spans="20:21" s="94" customFormat="1" ht="20.100000000000001" customHeight="1" x14ac:dyDescent="0.2">
      <c r="T4337" s="189"/>
      <c r="U4337" s="189"/>
    </row>
    <row r="4338" spans="20:21" s="94" customFormat="1" ht="20.100000000000001" customHeight="1" x14ac:dyDescent="0.2">
      <c r="T4338" s="189"/>
      <c r="U4338" s="189"/>
    </row>
    <row r="4339" spans="20:21" s="94" customFormat="1" ht="20.100000000000001" customHeight="1" x14ac:dyDescent="0.2">
      <c r="T4339" s="189"/>
      <c r="U4339" s="189"/>
    </row>
    <row r="4340" spans="20:21" s="94" customFormat="1" ht="20.100000000000001" customHeight="1" x14ac:dyDescent="0.2">
      <c r="T4340" s="189"/>
      <c r="U4340" s="189"/>
    </row>
    <row r="4341" spans="20:21" s="94" customFormat="1" ht="20.100000000000001" customHeight="1" x14ac:dyDescent="0.2">
      <c r="T4341" s="189"/>
      <c r="U4341" s="189"/>
    </row>
    <row r="4342" spans="20:21" s="94" customFormat="1" ht="20.100000000000001" customHeight="1" x14ac:dyDescent="0.2">
      <c r="T4342" s="189"/>
      <c r="U4342" s="189"/>
    </row>
    <row r="4343" spans="20:21" s="94" customFormat="1" ht="20.100000000000001" customHeight="1" x14ac:dyDescent="0.2">
      <c r="T4343" s="189"/>
      <c r="U4343" s="189"/>
    </row>
    <row r="4344" spans="20:21" s="94" customFormat="1" ht="20.100000000000001" customHeight="1" x14ac:dyDescent="0.2">
      <c r="T4344" s="189"/>
      <c r="U4344" s="189"/>
    </row>
    <row r="4345" spans="20:21" s="94" customFormat="1" ht="20.100000000000001" customHeight="1" x14ac:dyDescent="0.2">
      <c r="T4345" s="189"/>
      <c r="U4345" s="189"/>
    </row>
    <row r="4346" spans="20:21" s="94" customFormat="1" ht="20.100000000000001" customHeight="1" x14ac:dyDescent="0.2">
      <c r="T4346" s="189"/>
      <c r="U4346" s="189"/>
    </row>
    <row r="4347" spans="20:21" s="94" customFormat="1" ht="20.100000000000001" customHeight="1" x14ac:dyDescent="0.2">
      <c r="T4347" s="189"/>
      <c r="U4347" s="189"/>
    </row>
    <row r="4348" spans="20:21" s="94" customFormat="1" ht="20.100000000000001" customHeight="1" x14ac:dyDescent="0.2">
      <c r="T4348" s="189"/>
      <c r="U4348" s="189"/>
    </row>
    <row r="4349" spans="20:21" s="94" customFormat="1" ht="20.100000000000001" customHeight="1" x14ac:dyDescent="0.2">
      <c r="T4349" s="189"/>
      <c r="U4349" s="189"/>
    </row>
    <row r="4350" spans="20:21" s="94" customFormat="1" ht="20.100000000000001" customHeight="1" x14ac:dyDescent="0.2">
      <c r="T4350" s="189"/>
      <c r="U4350" s="189"/>
    </row>
    <row r="4351" spans="20:21" s="94" customFormat="1" ht="20.100000000000001" customHeight="1" x14ac:dyDescent="0.2">
      <c r="T4351" s="189"/>
      <c r="U4351" s="189"/>
    </row>
    <row r="4352" spans="20:21" s="94" customFormat="1" ht="20.100000000000001" customHeight="1" x14ac:dyDescent="0.2">
      <c r="T4352" s="189"/>
      <c r="U4352" s="189"/>
    </row>
    <row r="4353" spans="20:21" s="94" customFormat="1" ht="20.100000000000001" customHeight="1" x14ac:dyDescent="0.2">
      <c r="T4353" s="189"/>
      <c r="U4353" s="189"/>
    </row>
    <row r="4354" spans="20:21" s="94" customFormat="1" ht="20.100000000000001" customHeight="1" x14ac:dyDescent="0.2">
      <c r="T4354" s="189"/>
      <c r="U4354" s="189"/>
    </row>
    <row r="4355" spans="20:21" s="94" customFormat="1" ht="20.100000000000001" customHeight="1" x14ac:dyDescent="0.2">
      <c r="T4355" s="189"/>
      <c r="U4355" s="189"/>
    </row>
    <row r="4356" spans="20:21" s="94" customFormat="1" ht="20.100000000000001" customHeight="1" x14ac:dyDescent="0.2">
      <c r="T4356" s="189"/>
      <c r="U4356" s="189"/>
    </row>
    <row r="4357" spans="20:21" s="94" customFormat="1" ht="20.100000000000001" customHeight="1" x14ac:dyDescent="0.2">
      <c r="T4357" s="189"/>
      <c r="U4357" s="189"/>
    </row>
    <row r="4358" spans="20:21" s="94" customFormat="1" ht="20.100000000000001" customHeight="1" x14ac:dyDescent="0.2">
      <c r="T4358" s="189"/>
      <c r="U4358" s="189"/>
    </row>
    <row r="4359" spans="20:21" s="94" customFormat="1" ht="20.100000000000001" customHeight="1" x14ac:dyDescent="0.2">
      <c r="T4359" s="189"/>
      <c r="U4359" s="189"/>
    </row>
    <row r="4360" spans="20:21" s="94" customFormat="1" ht="20.100000000000001" customHeight="1" x14ac:dyDescent="0.2">
      <c r="T4360" s="189"/>
      <c r="U4360" s="189"/>
    </row>
    <row r="4361" spans="20:21" s="94" customFormat="1" ht="20.100000000000001" customHeight="1" x14ac:dyDescent="0.2">
      <c r="T4361" s="189"/>
      <c r="U4361" s="189"/>
    </row>
    <row r="4362" spans="20:21" s="94" customFormat="1" ht="20.100000000000001" customHeight="1" x14ac:dyDescent="0.2">
      <c r="T4362" s="189"/>
      <c r="U4362" s="189"/>
    </row>
    <row r="4363" spans="20:21" s="94" customFormat="1" ht="20.100000000000001" customHeight="1" x14ac:dyDescent="0.2">
      <c r="T4363" s="189"/>
      <c r="U4363" s="189"/>
    </row>
    <row r="4364" spans="20:21" s="94" customFormat="1" ht="20.100000000000001" customHeight="1" x14ac:dyDescent="0.2">
      <c r="T4364" s="189"/>
      <c r="U4364" s="189"/>
    </row>
    <row r="4365" spans="20:21" s="94" customFormat="1" ht="20.100000000000001" customHeight="1" x14ac:dyDescent="0.2">
      <c r="T4365" s="189"/>
      <c r="U4365" s="189"/>
    </row>
    <row r="4366" spans="20:21" s="94" customFormat="1" ht="20.100000000000001" customHeight="1" x14ac:dyDescent="0.2">
      <c r="T4366" s="189"/>
      <c r="U4366" s="189"/>
    </row>
    <row r="4367" spans="20:21" s="94" customFormat="1" ht="20.100000000000001" customHeight="1" x14ac:dyDescent="0.2">
      <c r="T4367" s="189"/>
      <c r="U4367" s="189"/>
    </row>
    <row r="4368" spans="20:21" s="94" customFormat="1" ht="20.100000000000001" customHeight="1" x14ac:dyDescent="0.2">
      <c r="T4368" s="189"/>
      <c r="U4368" s="189"/>
    </row>
    <row r="4369" spans="20:21" s="94" customFormat="1" ht="20.100000000000001" customHeight="1" x14ac:dyDescent="0.2">
      <c r="T4369" s="189"/>
      <c r="U4369" s="189"/>
    </row>
    <row r="4370" spans="20:21" s="94" customFormat="1" ht="20.100000000000001" customHeight="1" x14ac:dyDescent="0.2">
      <c r="T4370" s="189"/>
      <c r="U4370" s="189"/>
    </row>
    <row r="4371" spans="20:21" s="94" customFormat="1" ht="20.100000000000001" customHeight="1" x14ac:dyDescent="0.2">
      <c r="T4371" s="189"/>
      <c r="U4371" s="189"/>
    </row>
    <row r="4372" spans="20:21" s="94" customFormat="1" ht="20.100000000000001" customHeight="1" x14ac:dyDescent="0.2">
      <c r="T4372" s="189"/>
      <c r="U4372" s="189"/>
    </row>
    <row r="4373" spans="20:21" s="94" customFormat="1" ht="20.100000000000001" customHeight="1" x14ac:dyDescent="0.2">
      <c r="T4373" s="189"/>
      <c r="U4373" s="189"/>
    </row>
    <row r="4374" spans="20:21" s="94" customFormat="1" ht="20.100000000000001" customHeight="1" x14ac:dyDescent="0.2">
      <c r="T4374" s="189"/>
      <c r="U4374" s="189"/>
    </row>
    <row r="4375" spans="20:21" s="94" customFormat="1" ht="20.100000000000001" customHeight="1" x14ac:dyDescent="0.2">
      <c r="T4375" s="189"/>
      <c r="U4375" s="189"/>
    </row>
    <row r="4376" spans="20:21" s="94" customFormat="1" ht="20.100000000000001" customHeight="1" x14ac:dyDescent="0.2">
      <c r="T4376" s="189"/>
      <c r="U4376" s="189"/>
    </row>
    <row r="4377" spans="20:21" s="94" customFormat="1" ht="20.100000000000001" customHeight="1" x14ac:dyDescent="0.2">
      <c r="T4377" s="189"/>
      <c r="U4377" s="189"/>
    </row>
    <row r="4378" spans="20:21" s="94" customFormat="1" ht="20.100000000000001" customHeight="1" x14ac:dyDescent="0.2">
      <c r="T4378" s="189"/>
      <c r="U4378" s="189"/>
    </row>
    <row r="4379" spans="20:21" s="94" customFormat="1" ht="20.100000000000001" customHeight="1" x14ac:dyDescent="0.2">
      <c r="T4379" s="189"/>
      <c r="U4379" s="189"/>
    </row>
    <row r="4380" spans="20:21" s="94" customFormat="1" ht="20.100000000000001" customHeight="1" x14ac:dyDescent="0.2">
      <c r="T4380" s="189"/>
      <c r="U4380" s="189"/>
    </row>
    <row r="4381" spans="20:21" s="94" customFormat="1" ht="20.100000000000001" customHeight="1" x14ac:dyDescent="0.2">
      <c r="T4381" s="189"/>
      <c r="U4381" s="189"/>
    </row>
    <row r="4382" spans="20:21" s="94" customFormat="1" ht="20.100000000000001" customHeight="1" x14ac:dyDescent="0.2">
      <c r="T4382" s="189"/>
      <c r="U4382" s="189"/>
    </row>
    <row r="4383" spans="20:21" s="94" customFormat="1" ht="20.100000000000001" customHeight="1" x14ac:dyDescent="0.2">
      <c r="T4383" s="189"/>
      <c r="U4383" s="189"/>
    </row>
    <row r="4384" spans="20:21" s="94" customFormat="1" ht="20.100000000000001" customHeight="1" x14ac:dyDescent="0.2">
      <c r="T4384" s="189"/>
      <c r="U4384" s="189"/>
    </row>
    <row r="4385" spans="20:21" s="94" customFormat="1" ht="20.100000000000001" customHeight="1" x14ac:dyDescent="0.2">
      <c r="T4385" s="189"/>
      <c r="U4385" s="189"/>
    </row>
    <row r="4386" spans="20:21" s="94" customFormat="1" ht="20.100000000000001" customHeight="1" x14ac:dyDescent="0.2">
      <c r="T4386" s="189"/>
      <c r="U4386" s="189"/>
    </row>
    <row r="4387" spans="20:21" s="94" customFormat="1" ht="20.100000000000001" customHeight="1" x14ac:dyDescent="0.2">
      <c r="T4387" s="189"/>
      <c r="U4387" s="189"/>
    </row>
    <row r="4388" spans="20:21" s="94" customFormat="1" ht="20.100000000000001" customHeight="1" x14ac:dyDescent="0.2">
      <c r="T4388" s="189"/>
      <c r="U4388" s="189"/>
    </row>
    <row r="4389" spans="20:21" s="94" customFormat="1" ht="20.100000000000001" customHeight="1" x14ac:dyDescent="0.2">
      <c r="T4389" s="189"/>
      <c r="U4389" s="189"/>
    </row>
    <row r="4390" spans="20:21" s="94" customFormat="1" ht="20.100000000000001" customHeight="1" x14ac:dyDescent="0.2">
      <c r="T4390" s="189"/>
      <c r="U4390" s="189"/>
    </row>
    <row r="4391" spans="20:21" s="94" customFormat="1" ht="20.100000000000001" customHeight="1" x14ac:dyDescent="0.2">
      <c r="T4391" s="189"/>
      <c r="U4391" s="189"/>
    </row>
    <row r="4392" spans="20:21" s="94" customFormat="1" ht="20.100000000000001" customHeight="1" x14ac:dyDescent="0.2">
      <c r="T4392" s="189"/>
      <c r="U4392" s="189"/>
    </row>
    <row r="4393" spans="20:21" s="94" customFormat="1" ht="20.100000000000001" customHeight="1" x14ac:dyDescent="0.2">
      <c r="T4393" s="189"/>
      <c r="U4393" s="189"/>
    </row>
    <row r="4394" spans="20:21" s="94" customFormat="1" ht="20.100000000000001" customHeight="1" x14ac:dyDescent="0.2">
      <c r="T4394" s="189"/>
      <c r="U4394" s="189"/>
    </row>
    <row r="4395" spans="20:21" s="94" customFormat="1" ht="20.100000000000001" customHeight="1" x14ac:dyDescent="0.2">
      <c r="T4395" s="189"/>
      <c r="U4395" s="189"/>
    </row>
    <row r="4396" spans="20:21" s="94" customFormat="1" ht="20.100000000000001" customHeight="1" x14ac:dyDescent="0.2">
      <c r="T4396" s="189"/>
      <c r="U4396" s="189"/>
    </row>
    <row r="4397" spans="20:21" s="94" customFormat="1" ht="20.100000000000001" customHeight="1" x14ac:dyDescent="0.2">
      <c r="T4397" s="189"/>
      <c r="U4397" s="189"/>
    </row>
    <row r="4398" spans="20:21" s="94" customFormat="1" ht="20.100000000000001" customHeight="1" x14ac:dyDescent="0.2">
      <c r="T4398" s="189"/>
      <c r="U4398" s="189"/>
    </row>
    <row r="4399" spans="20:21" s="94" customFormat="1" ht="20.100000000000001" customHeight="1" x14ac:dyDescent="0.2">
      <c r="T4399" s="189"/>
      <c r="U4399" s="189"/>
    </row>
    <row r="4400" spans="20:21" s="94" customFormat="1" ht="20.100000000000001" customHeight="1" x14ac:dyDescent="0.2">
      <c r="T4400" s="189"/>
      <c r="U4400" s="189"/>
    </row>
    <row r="4401" spans="20:21" s="94" customFormat="1" ht="20.100000000000001" customHeight="1" x14ac:dyDescent="0.2">
      <c r="T4401" s="189"/>
      <c r="U4401" s="189"/>
    </row>
    <row r="4402" spans="20:21" s="94" customFormat="1" ht="20.100000000000001" customHeight="1" x14ac:dyDescent="0.2">
      <c r="T4402" s="189"/>
      <c r="U4402" s="189"/>
    </row>
    <row r="4403" spans="20:21" s="94" customFormat="1" ht="20.100000000000001" customHeight="1" x14ac:dyDescent="0.2">
      <c r="T4403" s="189"/>
      <c r="U4403" s="189"/>
    </row>
    <row r="4404" spans="20:21" s="94" customFormat="1" ht="20.100000000000001" customHeight="1" x14ac:dyDescent="0.2">
      <c r="T4404" s="189"/>
      <c r="U4404" s="189"/>
    </row>
    <row r="4405" spans="20:21" s="94" customFormat="1" ht="20.100000000000001" customHeight="1" x14ac:dyDescent="0.2">
      <c r="T4405" s="189"/>
      <c r="U4405" s="189"/>
    </row>
    <row r="4406" spans="20:21" s="94" customFormat="1" ht="20.100000000000001" customHeight="1" x14ac:dyDescent="0.2">
      <c r="T4406" s="189"/>
      <c r="U4406" s="189"/>
    </row>
    <row r="4407" spans="20:21" s="94" customFormat="1" ht="20.100000000000001" customHeight="1" x14ac:dyDescent="0.2">
      <c r="T4407" s="189"/>
      <c r="U4407" s="189"/>
    </row>
    <row r="4408" spans="20:21" s="94" customFormat="1" ht="20.100000000000001" customHeight="1" x14ac:dyDescent="0.2">
      <c r="T4408" s="189"/>
      <c r="U4408" s="189"/>
    </row>
    <row r="4409" spans="20:21" s="94" customFormat="1" ht="20.100000000000001" customHeight="1" x14ac:dyDescent="0.2">
      <c r="T4409" s="189"/>
      <c r="U4409" s="189"/>
    </row>
    <row r="4410" spans="20:21" s="94" customFormat="1" ht="20.100000000000001" customHeight="1" x14ac:dyDescent="0.2">
      <c r="T4410" s="189"/>
      <c r="U4410" s="189"/>
    </row>
    <row r="4411" spans="20:21" s="94" customFormat="1" ht="20.100000000000001" customHeight="1" x14ac:dyDescent="0.2">
      <c r="T4411" s="189"/>
      <c r="U4411" s="189"/>
    </row>
    <row r="4412" spans="20:21" s="94" customFormat="1" ht="20.100000000000001" customHeight="1" x14ac:dyDescent="0.2">
      <c r="T4412" s="189"/>
      <c r="U4412" s="189"/>
    </row>
    <row r="4413" spans="20:21" s="94" customFormat="1" ht="20.100000000000001" customHeight="1" x14ac:dyDescent="0.2">
      <c r="T4413" s="189"/>
      <c r="U4413" s="189"/>
    </row>
    <row r="4414" spans="20:21" s="94" customFormat="1" ht="20.100000000000001" customHeight="1" x14ac:dyDescent="0.2">
      <c r="T4414" s="189"/>
      <c r="U4414" s="189"/>
    </row>
    <row r="4415" spans="20:21" s="94" customFormat="1" ht="20.100000000000001" customHeight="1" x14ac:dyDescent="0.2">
      <c r="T4415" s="189"/>
      <c r="U4415" s="189"/>
    </row>
    <row r="4416" spans="20:21" s="94" customFormat="1" ht="20.100000000000001" customHeight="1" x14ac:dyDescent="0.2">
      <c r="T4416" s="189"/>
      <c r="U4416" s="189"/>
    </row>
    <row r="4417" spans="20:21" s="94" customFormat="1" ht="20.100000000000001" customHeight="1" x14ac:dyDescent="0.2">
      <c r="T4417" s="189"/>
      <c r="U4417" s="189"/>
    </row>
    <row r="4418" spans="20:21" s="94" customFormat="1" ht="20.100000000000001" customHeight="1" x14ac:dyDescent="0.2">
      <c r="T4418" s="189"/>
      <c r="U4418" s="189"/>
    </row>
    <row r="4419" spans="20:21" s="94" customFormat="1" ht="20.100000000000001" customHeight="1" x14ac:dyDescent="0.2">
      <c r="T4419" s="189"/>
      <c r="U4419" s="189"/>
    </row>
    <row r="4420" spans="20:21" s="94" customFormat="1" ht="20.100000000000001" customHeight="1" x14ac:dyDescent="0.2">
      <c r="T4420" s="189"/>
      <c r="U4420" s="189"/>
    </row>
    <row r="4421" spans="20:21" s="94" customFormat="1" ht="20.100000000000001" customHeight="1" x14ac:dyDescent="0.2">
      <c r="T4421" s="189"/>
      <c r="U4421" s="189"/>
    </row>
    <row r="4422" spans="20:21" s="94" customFormat="1" ht="20.100000000000001" customHeight="1" x14ac:dyDescent="0.2">
      <c r="T4422" s="189"/>
      <c r="U4422" s="189"/>
    </row>
    <row r="4423" spans="20:21" s="94" customFormat="1" ht="20.100000000000001" customHeight="1" x14ac:dyDescent="0.2">
      <c r="T4423" s="189"/>
      <c r="U4423" s="189"/>
    </row>
    <row r="4424" spans="20:21" s="94" customFormat="1" ht="20.100000000000001" customHeight="1" x14ac:dyDescent="0.2">
      <c r="T4424" s="189"/>
      <c r="U4424" s="189"/>
    </row>
    <row r="4425" spans="20:21" s="94" customFormat="1" ht="20.100000000000001" customHeight="1" x14ac:dyDescent="0.2">
      <c r="T4425" s="189"/>
      <c r="U4425" s="189"/>
    </row>
    <row r="4426" spans="20:21" s="94" customFormat="1" ht="20.100000000000001" customHeight="1" x14ac:dyDescent="0.2">
      <c r="T4426" s="189"/>
      <c r="U4426" s="189"/>
    </row>
    <row r="4427" spans="20:21" s="94" customFormat="1" ht="20.100000000000001" customHeight="1" x14ac:dyDescent="0.2">
      <c r="T4427" s="189"/>
      <c r="U4427" s="189"/>
    </row>
    <row r="4428" spans="20:21" s="94" customFormat="1" ht="20.100000000000001" customHeight="1" x14ac:dyDescent="0.2">
      <c r="T4428" s="189"/>
      <c r="U4428" s="189"/>
    </row>
    <row r="4429" spans="20:21" s="94" customFormat="1" ht="20.100000000000001" customHeight="1" x14ac:dyDescent="0.2">
      <c r="T4429" s="189"/>
      <c r="U4429" s="189"/>
    </row>
    <row r="4430" spans="20:21" s="94" customFormat="1" ht="20.100000000000001" customHeight="1" x14ac:dyDescent="0.2">
      <c r="T4430" s="189"/>
      <c r="U4430" s="189"/>
    </row>
    <row r="4431" spans="20:21" s="94" customFormat="1" ht="20.100000000000001" customHeight="1" x14ac:dyDescent="0.2">
      <c r="T4431" s="189"/>
      <c r="U4431" s="189"/>
    </row>
    <row r="4432" spans="20:21" s="94" customFormat="1" ht="20.100000000000001" customHeight="1" x14ac:dyDescent="0.2">
      <c r="T4432" s="189"/>
      <c r="U4432" s="189"/>
    </row>
    <row r="4433" spans="20:21" s="94" customFormat="1" ht="20.100000000000001" customHeight="1" x14ac:dyDescent="0.2">
      <c r="T4433" s="189"/>
      <c r="U4433" s="189"/>
    </row>
    <row r="4434" spans="20:21" s="94" customFormat="1" ht="20.100000000000001" customHeight="1" x14ac:dyDescent="0.2">
      <c r="T4434" s="189"/>
      <c r="U4434" s="189"/>
    </row>
    <row r="4435" spans="20:21" s="94" customFormat="1" ht="20.100000000000001" customHeight="1" x14ac:dyDescent="0.2">
      <c r="T4435" s="189"/>
      <c r="U4435" s="189"/>
    </row>
    <row r="4436" spans="20:21" s="94" customFormat="1" ht="20.100000000000001" customHeight="1" x14ac:dyDescent="0.2">
      <c r="T4436" s="189"/>
      <c r="U4436" s="189"/>
    </row>
    <row r="4437" spans="20:21" s="94" customFormat="1" ht="20.100000000000001" customHeight="1" x14ac:dyDescent="0.2">
      <c r="T4437" s="189"/>
      <c r="U4437" s="189"/>
    </row>
    <row r="4438" spans="20:21" s="94" customFormat="1" ht="20.100000000000001" customHeight="1" x14ac:dyDescent="0.2">
      <c r="T4438" s="189"/>
      <c r="U4438" s="189"/>
    </row>
    <row r="4439" spans="20:21" s="94" customFormat="1" ht="20.100000000000001" customHeight="1" x14ac:dyDescent="0.2">
      <c r="T4439" s="189"/>
      <c r="U4439" s="189"/>
    </row>
    <row r="4440" spans="20:21" s="94" customFormat="1" ht="20.100000000000001" customHeight="1" x14ac:dyDescent="0.2">
      <c r="T4440" s="189"/>
      <c r="U4440" s="189"/>
    </row>
    <row r="4441" spans="20:21" s="94" customFormat="1" ht="20.100000000000001" customHeight="1" x14ac:dyDescent="0.2">
      <c r="T4441" s="189"/>
      <c r="U4441" s="189"/>
    </row>
    <row r="4442" spans="20:21" s="94" customFormat="1" ht="20.100000000000001" customHeight="1" x14ac:dyDescent="0.2">
      <c r="T4442" s="189"/>
      <c r="U4442" s="189"/>
    </row>
    <row r="4443" spans="20:21" s="94" customFormat="1" ht="20.100000000000001" customHeight="1" x14ac:dyDescent="0.2">
      <c r="T4443" s="189"/>
      <c r="U4443" s="189"/>
    </row>
    <row r="4444" spans="20:21" s="94" customFormat="1" ht="20.100000000000001" customHeight="1" x14ac:dyDescent="0.2">
      <c r="T4444" s="189"/>
      <c r="U4444" s="189"/>
    </row>
    <row r="4445" spans="20:21" s="94" customFormat="1" ht="20.100000000000001" customHeight="1" x14ac:dyDescent="0.2">
      <c r="T4445" s="189"/>
      <c r="U4445" s="189"/>
    </row>
    <row r="4446" spans="20:21" s="94" customFormat="1" ht="20.100000000000001" customHeight="1" x14ac:dyDescent="0.2">
      <c r="T4446" s="189"/>
      <c r="U4446" s="189"/>
    </row>
    <row r="4447" spans="20:21" s="94" customFormat="1" ht="20.100000000000001" customHeight="1" x14ac:dyDescent="0.2">
      <c r="T4447" s="189"/>
      <c r="U4447" s="189"/>
    </row>
    <row r="4448" spans="20:21" s="94" customFormat="1" ht="20.100000000000001" customHeight="1" x14ac:dyDescent="0.2">
      <c r="T4448" s="189"/>
      <c r="U4448" s="189"/>
    </row>
    <row r="4449" spans="20:21" s="94" customFormat="1" ht="20.100000000000001" customHeight="1" x14ac:dyDescent="0.2">
      <c r="T4449" s="189"/>
      <c r="U4449" s="189"/>
    </row>
    <row r="4450" spans="20:21" s="94" customFormat="1" ht="20.100000000000001" customHeight="1" x14ac:dyDescent="0.2">
      <c r="T4450" s="189"/>
      <c r="U4450" s="189"/>
    </row>
    <row r="4451" spans="20:21" s="94" customFormat="1" ht="20.100000000000001" customHeight="1" x14ac:dyDescent="0.2">
      <c r="T4451" s="189"/>
      <c r="U4451" s="189"/>
    </row>
    <row r="4452" spans="20:21" s="94" customFormat="1" ht="20.100000000000001" customHeight="1" x14ac:dyDescent="0.2">
      <c r="T4452" s="189"/>
      <c r="U4452" s="189"/>
    </row>
    <row r="4453" spans="20:21" s="94" customFormat="1" ht="20.100000000000001" customHeight="1" x14ac:dyDescent="0.2">
      <c r="T4453" s="189"/>
      <c r="U4453" s="189"/>
    </row>
    <row r="4454" spans="20:21" s="94" customFormat="1" ht="20.100000000000001" customHeight="1" x14ac:dyDescent="0.2">
      <c r="T4454" s="189"/>
      <c r="U4454" s="189"/>
    </row>
    <row r="4455" spans="20:21" s="94" customFormat="1" ht="20.100000000000001" customHeight="1" x14ac:dyDescent="0.2">
      <c r="T4455" s="189"/>
      <c r="U4455" s="189"/>
    </row>
    <row r="4456" spans="20:21" s="94" customFormat="1" ht="20.100000000000001" customHeight="1" x14ac:dyDescent="0.2">
      <c r="T4456" s="189"/>
      <c r="U4456" s="189"/>
    </row>
    <row r="4457" spans="20:21" s="94" customFormat="1" ht="20.100000000000001" customHeight="1" x14ac:dyDescent="0.2">
      <c r="T4457" s="189"/>
      <c r="U4457" s="189"/>
    </row>
    <row r="4458" spans="20:21" s="94" customFormat="1" ht="20.100000000000001" customHeight="1" x14ac:dyDescent="0.2">
      <c r="T4458" s="189"/>
      <c r="U4458" s="189"/>
    </row>
    <row r="4459" spans="20:21" s="94" customFormat="1" ht="20.100000000000001" customHeight="1" x14ac:dyDescent="0.2">
      <c r="T4459" s="189"/>
      <c r="U4459" s="189"/>
    </row>
    <row r="4460" spans="20:21" s="94" customFormat="1" ht="20.100000000000001" customHeight="1" x14ac:dyDescent="0.2">
      <c r="T4460" s="189"/>
      <c r="U4460" s="189"/>
    </row>
    <row r="4461" spans="20:21" s="94" customFormat="1" ht="20.100000000000001" customHeight="1" x14ac:dyDescent="0.2">
      <c r="T4461" s="189"/>
      <c r="U4461" s="189"/>
    </row>
    <row r="4462" spans="20:21" s="94" customFormat="1" ht="20.100000000000001" customHeight="1" x14ac:dyDescent="0.2">
      <c r="T4462" s="189"/>
      <c r="U4462" s="189"/>
    </row>
    <row r="4463" spans="20:21" s="94" customFormat="1" ht="20.100000000000001" customHeight="1" x14ac:dyDescent="0.2">
      <c r="T4463" s="189"/>
      <c r="U4463" s="189"/>
    </row>
    <row r="4464" spans="20:21" s="94" customFormat="1" ht="20.100000000000001" customHeight="1" x14ac:dyDescent="0.2">
      <c r="T4464" s="189"/>
      <c r="U4464" s="189"/>
    </row>
    <row r="4465" spans="20:21" s="94" customFormat="1" ht="20.100000000000001" customHeight="1" x14ac:dyDescent="0.2">
      <c r="T4465" s="189"/>
      <c r="U4465" s="189"/>
    </row>
    <row r="4466" spans="20:21" s="94" customFormat="1" ht="20.100000000000001" customHeight="1" x14ac:dyDescent="0.2">
      <c r="T4466" s="189"/>
      <c r="U4466" s="189"/>
    </row>
    <row r="4467" spans="20:21" s="94" customFormat="1" ht="20.100000000000001" customHeight="1" x14ac:dyDescent="0.2">
      <c r="T4467" s="189"/>
      <c r="U4467" s="189"/>
    </row>
    <row r="4468" spans="20:21" s="94" customFormat="1" ht="20.100000000000001" customHeight="1" x14ac:dyDescent="0.2">
      <c r="T4468" s="189"/>
      <c r="U4468" s="189"/>
    </row>
    <row r="4469" spans="20:21" s="94" customFormat="1" ht="20.100000000000001" customHeight="1" x14ac:dyDescent="0.2">
      <c r="T4469" s="189"/>
      <c r="U4469" s="189"/>
    </row>
    <row r="4470" spans="20:21" s="94" customFormat="1" ht="20.100000000000001" customHeight="1" x14ac:dyDescent="0.2">
      <c r="T4470" s="189"/>
      <c r="U4470" s="189"/>
    </row>
    <row r="4471" spans="20:21" s="94" customFormat="1" ht="20.100000000000001" customHeight="1" x14ac:dyDescent="0.2">
      <c r="T4471" s="189"/>
      <c r="U4471" s="189"/>
    </row>
    <row r="4472" spans="20:21" s="94" customFormat="1" ht="20.100000000000001" customHeight="1" x14ac:dyDescent="0.2">
      <c r="T4472" s="189"/>
      <c r="U4472" s="189"/>
    </row>
    <row r="4473" spans="20:21" s="94" customFormat="1" ht="20.100000000000001" customHeight="1" x14ac:dyDescent="0.2">
      <c r="T4473" s="189"/>
      <c r="U4473" s="189"/>
    </row>
    <row r="4474" spans="20:21" s="94" customFormat="1" ht="20.100000000000001" customHeight="1" x14ac:dyDescent="0.2">
      <c r="T4474" s="189"/>
      <c r="U4474" s="189"/>
    </row>
    <row r="4475" spans="20:21" s="94" customFormat="1" ht="20.100000000000001" customHeight="1" x14ac:dyDescent="0.2">
      <c r="T4475" s="189"/>
      <c r="U4475" s="189"/>
    </row>
    <row r="4476" spans="20:21" s="94" customFormat="1" ht="20.100000000000001" customHeight="1" x14ac:dyDescent="0.2">
      <c r="T4476" s="189"/>
      <c r="U4476" s="189"/>
    </row>
    <row r="4477" spans="20:21" s="94" customFormat="1" ht="20.100000000000001" customHeight="1" x14ac:dyDescent="0.2">
      <c r="T4477" s="189"/>
      <c r="U4477" s="189"/>
    </row>
    <row r="4478" spans="20:21" s="94" customFormat="1" ht="20.100000000000001" customHeight="1" x14ac:dyDescent="0.2">
      <c r="T4478" s="189"/>
      <c r="U4478" s="189"/>
    </row>
    <row r="4479" spans="20:21" s="94" customFormat="1" ht="20.100000000000001" customHeight="1" x14ac:dyDescent="0.2">
      <c r="T4479" s="189"/>
      <c r="U4479" s="189"/>
    </row>
    <row r="4480" spans="20:21" s="94" customFormat="1" ht="20.100000000000001" customHeight="1" x14ac:dyDescent="0.2">
      <c r="T4480" s="189"/>
      <c r="U4480" s="189"/>
    </row>
    <row r="4481" spans="20:21" s="94" customFormat="1" ht="20.100000000000001" customHeight="1" x14ac:dyDescent="0.2">
      <c r="T4481" s="189"/>
      <c r="U4481" s="189"/>
    </row>
    <row r="4482" spans="20:21" s="94" customFormat="1" ht="20.100000000000001" customHeight="1" x14ac:dyDescent="0.2">
      <c r="T4482" s="189"/>
      <c r="U4482" s="189"/>
    </row>
    <row r="4483" spans="20:21" s="94" customFormat="1" ht="20.100000000000001" customHeight="1" x14ac:dyDescent="0.2">
      <c r="T4483" s="189"/>
      <c r="U4483" s="189"/>
    </row>
    <row r="4484" spans="20:21" s="94" customFormat="1" ht="20.100000000000001" customHeight="1" x14ac:dyDescent="0.2">
      <c r="T4484" s="189"/>
      <c r="U4484" s="189"/>
    </row>
    <row r="4485" spans="20:21" s="94" customFormat="1" ht="20.100000000000001" customHeight="1" x14ac:dyDescent="0.2">
      <c r="T4485" s="189"/>
      <c r="U4485" s="189"/>
    </row>
    <row r="4486" spans="20:21" s="94" customFormat="1" ht="20.100000000000001" customHeight="1" x14ac:dyDescent="0.2">
      <c r="T4486" s="189"/>
      <c r="U4486" s="189"/>
    </row>
    <row r="4487" spans="20:21" s="94" customFormat="1" ht="20.100000000000001" customHeight="1" x14ac:dyDescent="0.2">
      <c r="T4487" s="189"/>
      <c r="U4487" s="189"/>
    </row>
    <row r="4488" spans="20:21" s="94" customFormat="1" ht="20.100000000000001" customHeight="1" x14ac:dyDescent="0.2">
      <c r="T4488" s="189"/>
      <c r="U4488" s="189"/>
    </row>
    <row r="4489" spans="20:21" s="94" customFormat="1" ht="20.100000000000001" customHeight="1" x14ac:dyDescent="0.2">
      <c r="T4489" s="189"/>
      <c r="U4489" s="189"/>
    </row>
    <row r="4490" spans="20:21" s="94" customFormat="1" ht="20.100000000000001" customHeight="1" x14ac:dyDescent="0.2">
      <c r="T4490" s="189"/>
      <c r="U4490" s="189"/>
    </row>
    <row r="4491" spans="20:21" s="94" customFormat="1" ht="20.100000000000001" customHeight="1" x14ac:dyDescent="0.2">
      <c r="T4491" s="189"/>
      <c r="U4491" s="189"/>
    </row>
    <row r="4492" spans="20:21" s="94" customFormat="1" ht="20.100000000000001" customHeight="1" x14ac:dyDescent="0.2">
      <c r="T4492" s="189"/>
      <c r="U4492" s="189"/>
    </row>
    <row r="4493" spans="20:21" s="94" customFormat="1" ht="20.100000000000001" customHeight="1" x14ac:dyDescent="0.2">
      <c r="T4493" s="189"/>
      <c r="U4493" s="189"/>
    </row>
    <row r="4494" spans="20:21" s="94" customFormat="1" ht="20.100000000000001" customHeight="1" x14ac:dyDescent="0.2">
      <c r="T4494" s="189"/>
      <c r="U4494" s="189"/>
    </row>
    <row r="4495" spans="20:21" s="94" customFormat="1" ht="20.100000000000001" customHeight="1" x14ac:dyDescent="0.2">
      <c r="T4495" s="189"/>
      <c r="U4495" s="189"/>
    </row>
    <row r="4496" spans="20:21" s="94" customFormat="1" ht="20.100000000000001" customHeight="1" x14ac:dyDescent="0.2">
      <c r="T4496" s="189"/>
      <c r="U4496" s="189"/>
    </row>
    <row r="4497" spans="20:21" s="94" customFormat="1" ht="20.100000000000001" customHeight="1" x14ac:dyDescent="0.2">
      <c r="T4497" s="189"/>
      <c r="U4497" s="189"/>
    </row>
    <row r="4498" spans="20:21" s="94" customFormat="1" ht="20.100000000000001" customHeight="1" x14ac:dyDescent="0.2">
      <c r="T4498" s="189"/>
      <c r="U4498" s="189"/>
    </row>
    <row r="4499" spans="20:21" s="94" customFormat="1" ht="20.100000000000001" customHeight="1" x14ac:dyDescent="0.2">
      <c r="T4499" s="189"/>
      <c r="U4499" s="189"/>
    </row>
    <row r="4500" spans="20:21" s="94" customFormat="1" ht="20.100000000000001" customHeight="1" x14ac:dyDescent="0.2">
      <c r="T4500" s="189"/>
      <c r="U4500" s="189"/>
    </row>
    <row r="4501" spans="20:21" s="94" customFormat="1" ht="20.100000000000001" customHeight="1" x14ac:dyDescent="0.2">
      <c r="T4501" s="189"/>
      <c r="U4501" s="189"/>
    </row>
    <row r="4502" spans="20:21" s="94" customFormat="1" ht="20.100000000000001" customHeight="1" x14ac:dyDescent="0.2">
      <c r="T4502" s="189"/>
      <c r="U4502" s="189"/>
    </row>
    <row r="4503" spans="20:21" s="94" customFormat="1" ht="20.100000000000001" customHeight="1" x14ac:dyDescent="0.2">
      <c r="T4503" s="189"/>
      <c r="U4503" s="189"/>
    </row>
    <row r="4504" spans="20:21" s="94" customFormat="1" ht="20.100000000000001" customHeight="1" x14ac:dyDescent="0.2">
      <c r="T4504" s="189"/>
      <c r="U4504" s="189"/>
    </row>
    <row r="4505" spans="20:21" s="94" customFormat="1" ht="20.100000000000001" customHeight="1" x14ac:dyDescent="0.2">
      <c r="T4505" s="189"/>
      <c r="U4505" s="189"/>
    </row>
    <row r="4506" spans="20:21" s="94" customFormat="1" ht="20.100000000000001" customHeight="1" x14ac:dyDescent="0.2">
      <c r="T4506" s="189"/>
      <c r="U4506" s="189"/>
    </row>
    <row r="4507" spans="20:21" s="94" customFormat="1" ht="20.100000000000001" customHeight="1" x14ac:dyDescent="0.2">
      <c r="T4507" s="189"/>
      <c r="U4507" s="189"/>
    </row>
    <row r="4508" spans="20:21" s="94" customFormat="1" ht="20.100000000000001" customHeight="1" x14ac:dyDescent="0.2">
      <c r="T4508" s="189"/>
      <c r="U4508" s="189"/>
    </row>
    <row r="4509" spans="20:21" s="94" customFormat="1" ht="20.100000000000001" customHeight="1" x14ac:dyDescent="0.2">
      <c r="T4509" s="189"/>
      <c r="U4509" s="189"/>
    </row>
    <row r="4510" spans="20:21" s="94" customFormat="1" ht="20.100000000000001" customHeight="1" x14ac:dyDescent="0.2">
      <c r="T4510" s="189"/>
      <c r="U4510" s="189"/>
    </row>
    <row r="4511" spans="20:21" s="94" customFormat="1" ht="20.100000000000001" customHeight="1" x14ac:dyDescent="0.2">
      <c r="T4511" s="189"/>
      <c r="U4511" s="189"/>
    </row>
    <row r="4512" spans="20:21" s="94" customFormat="1" ht="20.100000000000001" customHeight="1" x14ac:dyDescent="0.2">
      <c r="T4512" s="189"/>
      <c r="U4512" s="189"/>
    </row>
    <row r="4513" spans="20:21" s="94" customFormat="1" ht="20.100000000000001" customHeight="1" x14ac:dyDescent="0.2">
      <c r="T4513" s="189"/>
      <c r="U4513" s="189"/>
    </row>
    <row r="4514" spans="20:21" s="94" customFormat="1" ht="20.100000000000001" customHeight="1" x14ac:dyDescent="0.2">
      <c r="T4514" s="189"/>
      <c r="U4514" s="189"/>
    </row>
    <row r="4515" spans="20:21" s="94" customFormat="1" ht="20.100000000000001" customHeight="1" x14ac:dyDescent="0.2">
      <c r="T4515" s="189"/>
      <c r="U4515" s="189"/>
    </row>
    <row r="4516" spans="20:21" s="94" customFormat="1" ht="20.100000000000001" customHeight="1" x14ac:dyDescent="0.2">
      <c r="T4516" s="189"/>
      <c r="U4516" s="189"/>
    </row>
    <row r="4517" spans="20:21" s="94" customFormat="1" ht="20.100000000000001" customHeight="1" x14ac:dyDescent="0.2">
      <c r="T4517" s="189"/>
      <c r="U4517" s="189"/>
    </row>
    <row r="4518" spans="20:21" s="94" customFormat="1" ht="20.100000000000001" customHeight="1" x14ac:dyDescent="0.2">
      <c r="T4518" s="189"/>
      <c r="U4518" s="189"/>
    </row>
    <row r="4519" spans="20:21" s="94" customFormat="1" ht="20.100000000000001" customHeight="1" x14ac:dyDescent="0.2">
      <c r="T4519" s="189"/>
      <c r="U4519" s="189"/>
    </row>
    <row r="4520" spans="20:21" s="94" customFormat="1" ht="20.100000000000001" customHeight="1" x14ac:dyDescent="0.2">
      <c r="T4520" s="189"/>
      <c r="U4520" s="189"/>
    </row>
    <row r="4521" spans="20:21" s="94" customFormat="1" ht="20.100000000000001" customHeight="1" x14ac:dyDescent="0.2">
      <c r="T4521" s="189"/>
      <c r="U4521" s="189"/>
    </row>
    <row r="4522" spans="20:21" s="94" customFormat="1" ht="20.100000000000001" customHeight="1" x14ac:dyDescent="0.2">
      <c r="T4522" s="189"/>
      <c r="U4522" s="189"/>
    </row>
    <row r="4523" spans="20:21" s="94" customFormat="1" ht="20.100000000000001" customHeight="1" x14ac:dyDescent="0.2">
      <c r="T4523" s="189"/>
      <c r="U4523" s="189"/>
    </row>
    <row r="4524" spans="20:21" s="94" customFormat="1" ht="20.100000000000001" customHeight="1" x14ac:dyDescent="0.2">
      <c r="T4524" s="189"/>
      <c r="U4524" s="189"/>
    </row>
    <row r="4525" spans="20:21" s="94" customFormat="1" ht="20.100000000000001" customHeight="1" x14ac:dyDescent="0.2">
      <c r="T4525" s="189"/>
      <c r="U4525" s="189"/>
    </row>
    <row r="4526" spans="20:21" s="94" customFormat="1" ht="20.100000000000001" customHeight="1" x14ac:dyDescent="0.2">
      <c r="T4526" s="189"/>
      <c r="U4526" s="189"/>
    </row>
    <row r="4527" spans="20:21" s="94" customFormat="1" ht="20.100000000000001" customHeight="1" x14ac:dyDescent="0.2">
      <c r="T4527" s="189"/>
      <c r="U4527" s="189"/>
    </row>
    <row r="4528" spans="20:21" s="94" customFormat="1" ht="20.100000000000001" customHeight="1" x14ac:dyDescent="0.2">
      <c r="T4528" s="189"/>
      <c r="U4528" s="189"/>
    </row>
    <row r="4529" spans="20:21" s="94" customFormat="1" ht="20.100000000000001" customHeight="1" x14ac:dyDescent="0.2">
      <c r="T4529" s="189"/>
      <c r="U4529" s="189"/>
    </row>
    <row r="4530" spans="20:21" s="94" customFormat="1" ht="20.100000000000001" customHeight="1" x14ac:dyDescent="0.2">
      <c r="T4530" s="189"/>
      <c r="U4530" s="189"/>
    </row>
    <row r="4531" spans="20:21" s="94" customFormat="1" ht="20.100000000000001" customHeight="1" x14ac:dyDescent="0.2">
      <c r="T4531" s="189"/>
      <c r="U4531" s="189"/>
    </row>
    <row r="4532" spans="20:21" s="94" customFormat="1" ht="20.100000000000001" customHeight="1" x14ac:dyDescent="0.2">
      <c r="T4532" s="189"/>
      <c r="U4532" s="189"/>
    </row>
    <row r="4533" spans="20:21" s="94" customFormat="1" ht="20.100000000000001" customHeight="1" x14ac:dyDescent="0.2">
      <c r="T4533" s="189"/>
      <c r="U4533" s="189"/>
    </row>
    <row r="4534" spans="20:21" s="94" customFormat="1" ht="20.100000000000001" customHeight="1" x14ac:dyDescent="0.2">
      <c r="T4534" s="189"/>
      <c r="U4534" s="189"/>
    </row>
    <row r="4535" spans="20:21" s="94" customFormat="1" ht="20.100000000000001" customHeight="1" x14ac:dyDescent="0.2">
      <c r="T4535" s="189"/>
      <c r="U4535" s="189"/>
    </row>
    <row r="4536" spans="20:21" s="94" customFormat="1" ht="20.100000000000001" customHeight="1" x14ac:dyDescent="0.2">
      <c r="T4536" s="189"/>
      <c r="U4536" s="189"/>
    </row>
    <row r="4537" spans="20:21" s="94" customFormat="1" ht="20.100000000000001" customHeight="1" x14ac:dyDescent="0.2">
      <c r="T4537" s="189"/>
      <c r="U4537" s="189"/>
    </row>
    <row r="4538" spans="20:21" s="94" customFormat="1" ht="20.100000000000001" customHeight="1" x14ac:dyDescent="0.2">
      <c r="T4538" s="189"/>
      <c r="U4538" s="189"/>
    </row>
    <row r="4539" spans="20:21" s="94" customFormat="1" ht="20.100000000000001" customHeight="1" x14ac:dyDescent="0.2">
      <c r="T4539" s="189"/>
      <c r="U4539" s="189"/>
    </row>
    <row r="4540" spans="20:21" s="94" customFormat="1" ht="20.100000000000001" customHeight="1" x14ac:dyDescent="0.2">
      <c r="T4540" s="189"/>
      <c r="U4540" s="189"/>
    </row>
    <row r="4541" spans="20:21" s="94" customFormat="1" ht="20.100000000000001" customHeight="1" x14ac:dyDescent="0.2">
      <c r="T4541" s="189"/>
      <c r="U4541" s="189"/>
    </row>
    <row r="4542" spans="20:21" s="94" customFormat="1" ht="20.100000000000001" customHeight="1" x14ac:dyDescent="0.2">
      <c r="T4542" s="189"/>
      <c r="U4542" s="189"/>
    </row>
    <row r="4543" spans="20:21" s="94" customFormat="1" ht="20.100000000000001" customHeight="1" x14ac:dyDescent="0.2">
      <c r="T4543" s="189"/>
      <c r="U4543" s="189"/>
    </row>
    <row r="4544" spans="20:21" s="94" customFormat="1" ht="20.100000000000001" customHeight="1" x14ac:dyDescent="0.2">
      <c r="T4544" s="189"/>
      <c r="U4544" s="189"/>
    </row>
    <row r="4545" spans="20:21" s="94" customFormat="1" ht="20.100000000000001" customHeight="1" x14ac:dyDescent="0.2">
      <c r="T4545" s="189"/>
      <c r="U4545" s="189"/>
    </row>
    <row r="4546" spans="20:21" s="94" customFormat="1" ht="20.100000000000001" customHeight="1" x14ac:dyDescent="0.2">
      <c r="T4546" s="189"/>
      <c r="U4546" s="189"/>
    </row>
    <row r="4547" spans="20:21" s="94" customFormat="1" ht="20.100000000000001" customHeight="1" x14ac:dyDescent="0.2">
      <c r="T4547" s="189"/>
      <c r="U4547" s="189"/>
    </row>
    <row r="4548" spans="20:21" s="94" customFormat="1" ht="20.100000000000001" customHeight="1" x14ac:dyDescent="0.2">
      <c r="T4548" s="189"/>
      <c r="U4548" s="189"/>
    </row>
    <row r="4549" spans="20:21" s="94" customFormat="1" ht="20.100000000000001" customHeight="1" x14ac:dyDescent="0.2">
      <c r="T4549" s="189"/>
      <c r="U4549" s="189"/>
    </row>
    <row r="4550" spans="20:21" s="94" customFormat="1" ht="20.100000000000001" customHeight="1" x14ac:dyDescent="0.2">
      <c r="T4550" s="189"/>
      <c r="U4550" s="189"/>
    </row>
    <row r="4551" spans="20:21" s="94" customFormat="1" ht="20.100000000000001" customHeight="1" x14ac:dyDescent="0.2">
      <c r="T4551" s="189"/>
      <c r="U4551" s="189"/>
    </row>
    <row r="4552" spans="20:21" s="94" customFormat="1" ht="20.100000000000001" customHeight="1" x14ac:dyDescent="0.2">
      <c r="T4552" s="189"/>
      <c r="U4552" s="189"/>
    </row>
    <row r="4553" spans="20:21" s="94" customFormat="1" ht="20.100000000000001" customHeight="1" x14ac:dyDescent="0.2">
      <c r="T4553" s="189"/>
      <c r="U4553" s="189"/>
    </row>
    <row r="4554" spans="20:21" s="94" customFormat="1" ht="20.100000000000001" customHeight="1" x14ac:dyDescent="0.2">
      <c r="T4554" s="189"/>
      <c r="U4554" s="189"/>
    </row>
    <row r="4555" spans="20:21" s="94" customFormat="1" ht="20.100000000000001" customHeight="1" x14ac:dyDescent="0.2">
      <c r="T4555" s="189"/>
      <c r="U4555" s="189"/>
    </row>
    <row r="4556" spans="20:21" s="94" customFormat="1" ht="20.100000000000001" customHeight="1" x14ac:dyDescent="0.2">
      <c r="T4556" s="189"/>
      <c r="U4556" s="189"/>
    </row>
    <row r="4557" spans="20:21" s="94" customFormat="1" ht="20.100000000000001" customHeight="1" x14ac:dyDescent="0.2">
      <c r="T4557" s="189"/>
      <c r="U4557" s="189"/>
    </row>
    <row r="4558" spans="20:21" s="94" customFormat="1" ht="20.100000000000001" customHeight="1" x14ac:dyDescent="0.2">
      <c r="T4558" s="189"/>
      <c r="U4558" s="189"/>
    </row>
    <row r="4559" spans="20:21" s="94" customFormat="1" ht="20.100000000000001" customHeight="1" x14ac:dyDescent="0.2">
      <c r="T4559" s="189"/>
      <c r="U4559" s="189"/>
    </row>
    <row r="4560" spans="20:21" s="94" customFormat="1" ht="20.100000000000001" customHeight="1" x14ac:dyDescent="0.2">
      <c r="T4560" s="189"/>
      <c r="U4560" s="189"/>
    </row>
    <row r="4561" spans="20:21" s="94" customFormat="1" ht="20.100000000000001" customHeight="1" x14ac:dyDescent="0.2">
      <c r="T4561" s="189"/>
      <c r="U4561" s="189"/>
    </row>
    <row r="4562" spans="20:21" s="94" customFormat="1" ht="20.100000000000001" customHeight="1" x14ac:dyDescent="0.2">
      <c r="T4562" s="189"/>
      <c r="U4562" s="189"/>
    </row>
    <row r="4563" spans="20:21" s="94" customFormat="1" ht="20.100000000000001" customHeight="1" x14ac:dyDescent="0.2">
      <c r="T4563" s="189"/>
      <c r="U4563" s="189"/>
    </row>
    <row r="4564" spans="20:21" s="94" customFormat="1" ht="20.100000000000001" customHeight="1" x14ac:dyDescent="0.2">
      <c r="T4564" s="189"/>
      <c r="U4564" s="189"/>
    </row>
    <row r="4565" spans="20:21" s="94" customFormat="1" ht="20.100000000000001" customHeight="1" x14ac:dyDescent="0.2">
      <c r="T4565" s="189"/>
      <c r="U4565" s="189"/>
    </row>
    <row r="4566" spans="20:21" s="94" customFormat="1" ht="20.100000000000001" customHeight="1" x14ac:dyDescent="0.2">
      <c r="T4566" s="189"/>
      <c r="U4566" s="189"/>
    </row>
    <row r="4567" spans="20:21" s="94" customFormat="1" ht="20.100000000000001" customHeight="1" x14ac:dyDescent="0.2">
      <c r="T4567" s="189"/>
      <c r="U4567" s="189"/>
    </row>
    <row r="4568" spans="20:21" s="94" customFormat="1" ht="20.100000000000001" customHeight="1" x14ac:dyDescent="0.2">
      <c r="T4568" s="189"/>
      <c r="U4568" s="189"/>
    </row>
    <row r="4569" spans="20:21" s="94" customFormat="1" ht="20.100000000000001" customHeight="1" x14ac:dyDescent="0.2">
      <c r="T4569" s="189"/>
      <c r="U4569" s="189"/>
    </row>
    <row r="4570" spans="20:21" s="94" customFormat="1" ht="20.100000000000001" customHeight="1" x14ac:dyDescent="0.2">
      <c r="T4570" s="189"/>
      <c r="U4570" s="189"/>
    </row>
    <row r="4571" spans="20:21" s="94" customFormat="1" ht="20.100000000000001" customHeight="1" x14ac:dyDescent="0.2">
      <c r="T4571" s="189"/>
      <c r="U4571" s="189"/>
    </row>
    <row r="4572" spans="20:21" s="94" customFormat="1" ht="20.100000000000001" customHeight="1" x14ac:dyDescent="0.2">
      <c r="T4572" s="189"/>
      <c r="U4572" s="189"/>
    </row>
    <row r="4573" spans="20:21" s="94" customFormat="1" ht="20.100000000000001" customHeight="1" x14ac:dyDescent="0.2">
      <c r="T4573" s="189"/>
      <c r="U4573" s="189"/>
    </row>
    <row r="4574" spans="20:21" s="94" customFormat="1" ht="20.100000000000001" customHeight="1" x14ac:dyDescent="0.2">
      <c r="T4574" s="189"/>
      <c r="U4574" s="189"/>
    </row>
    <row r="4575" spans="20:21" s="94" customFormat="1" ht="20.100000000000001" customHeight="1" x14ac:dyDescent="0.2">
      <c r="T4575" s="189"/>
      <c r="U4575" s="189"/>
    </row>
    <row r="4576" spans="20:21" s="94" customFormat="1" ht="20.100000000000001" customHeight="1" x14ac:dyDescent="0.2">
      <c r="T4576" s="189"/>
      <c r="U4576" s="189"/>
    </row>
    <row r="4577" spans="20:21" s="94" customFormat="1" ht="20.100000000000001" customHeight="1" x14ac:dyDescent="0.2">
      <c r="T4577" s="189"/>
      <c r="U4577" s="189"/>
    </row>
    <row r="4578" spans="20:21" s="94" customFormat="1" ht="20.100000000000001" customHeight="1" x14ac:dyDescent="0.2">
      <c r="T4578" s="189"/>
      <c r="U4578" s="189"/>
    </row>
    <row r="4579" spans="20:21" s="94" customFormat="1" ht="20.100000000000001" customHeight="1" x14ac:dyDescent="0.2">
      <c r="T4579" s="189"/>
      <c r="U4579" s="189"/>
    </row>
    <row r="4580" spans="20:21" s="94" customFormat="1" ht="20.100000000000001" customHeight="1" x14ac:dyDescent="0.2">
      <c r="T4580" s="189"/>
      <c r="U4580" s="189"/>
    </row>
    <row r="4581" spans="20:21" s="94" customFormat="1" ht="20.100000000000001" customHeight="1" x14ac:dyDescent="0.2">
      <c r="T4581" s="189"/>
      <c r="U4581" s="189"/>
    </row>
    <row r="4582" spans="20:21" s="94" customFormat="1" ht="20.100000000000001" customHeight="1" x14ac:dyDescent="0.2">
      <c r="T4582" s="189"/>
      <c r="U4582" s="189"/>
    </row>
    <row r="4583" spans="20:21" s="94" customFormat="1" ht="20.100000000000001" customHeight="1" x14ac:dyDescent="0.2">
      <c r="T4583" s="189"/>
      <c r="U4583" s="189"/>
    </row>
    <row r="4584" spans="20:21" s="94" customFormat="1" ht="20.100000000000001" customHeight="1" x14ac:dyDescent="0.2">
      <c r="T4584" s="189"/>
      <c r="U4584" s="189"/>
    </row>
    <row r="4585" spans="20:21" s="94" customFormat="1" ht="20.100000000000001" customHeight="1" x14ac:dyDescent="0.2">
      <c r="T4585" s="189"/>
      <c r="U4585" s="189"/>
    </row>
    <row r="4586" spans="20:21" s="94" customFormat="1" ht="20.100000000000001" customHeight="1" x14ac:dyDescent="0.2">
      <c r="T4586" s="189"/>
      <c r="U4586" s="189"/>
    </row>
    <row r="4587" spans="20:21" s="94" customFormat="1" ht="20.100000000000001" customHeight="1" x14ac:dyDescent="0.2">
      <c r="T4587" s="189"/>
      <c r="U4587" s="189"/>
    </row>
    <row r="4588" spans="20:21" s="94" customFormat="1" ht="20.100000000000001" customHeight="1" x14ac:dyDescent="0.2">
      <c r="T4588" s="189"/>
      <c r="U4588" s="189"/>
    </row>
    <row r="4589" spans="20:21" s="94" customFormat="1" ht="20.100000000000001" customHeight="1" x14ac:dyDescent="0.2">
      <c r="T4589" s="189"/>
      <c r="U4589" s="189"/>
    </row>
    <row r="4590" spans="20:21" s="94" customFormat="1" ht="20.100000000000001" customHeight="1" x14ac:dyDescent="0.2">
      <c r="T4590" s="189"/>
      <c r="U4590" s="189"/>
    </row>
    <row r="4591" spans="20:21" s="94" customFormat="1" ht="20.100000000000001" customHeight="1" x14ac:dyDescent="0.2">
      <c r="T4591" s="189"/>
      <c r="U4591" s="189"/>
    </row>
    <row r="4592" spans="20:21" s="94" customFormat="1" ht="20.100000000000001" customHeight="1" x14ac:dyDescent="0.2">
      <c r="T4592" s="189"/>
      <c r="U4592" s="189"/>
    </row>
    <row r="4593" spans="20:21" s="94" customFormat="1" ht="20.100000000000001" customHeight="1" x14ac:dyDescent="0.2">
      <c r="T4593" s="189"/>
      <c r="U4593" s="189"/>
    </row>
    <row r="4594" spans="20:21" s="94" customFormat="1" ht="20.100000000000001" customHeight="1" x14ac:dyDescent="0.2">
      <c r="T4594" s="189"/>
      <c r="U4594" s="189"/>
    </row>
    <row r="4595" spans="20:21" s="94" customFormat="1" ht="20.100000000000001" customHeight="1" x14ac:dyDescent="0.2">
      <c r="T4595" s="189"/>
      <c r="U4595" s="189"/>
    </row>
    <row r="4596" spans="20:21" s="94" customFormat="1" ht="20.100000000000001" customHeight="1" x14ac:dyDescent="0.2">
      <c r="T4596" s="189"/>
      <c r="U4596" s="189"/>
    </row>
    <row r="4597" spans="20:21" s="94" customFormat="1" ht="20.100000000000001" customHeight="1" x14ac:dyDescent="0.2">
      <c r="T4597" s="189"/>
      <c r="U4597" s="189"/>
    </row>
    <row r="4598" spans="20:21" s="94" customFormat="1" ht="20.100000000000001" customHeight="1" x14ac:dyDescent="0.2">
      <c r="T4598" s="189"/>
      <c r="U4598" s="189"/>
    </row>
    <row r="4599" spans="20:21" s="94" customFormat="1" ht="20.100000000000001" customHeight="1" x14ac:dyDescent="0.2">
      <c r="T4599" s="189"/>
      <c r="U4599" s="189"/>
    </row>
    <row r="4600" spans="20:21" s="94" customFormat="1" ht="20.100000000000001" customHeight="1" x14ac:dyDescent="0.2">
      <c r="T4600" s="189"/>
      <c r="U4600" s="189"/>
    </row>
    <row r="4601" spans="20:21" s="94" customFormat="1" ht="20.100000000000001" customHeight="1" x14ac:dyDescent="0.2">
      <c r="T4601" s="189"/>
      <c r="U4601" s="189"/>
    </row>
    <row r="4602" spans="20:21" s="94" customFormat="1" ht="20.100000000000001" customHeight="1" x14ac:dyDescent="0.2">
      <c r="T4602" s="189"/>
      <c r="U4602" s="189"/>
    </row>
    <row r="4603" spans="20:21" s="94" customFormat="1" ht="20.100000000000001" customHeight="1" x14ac:dyDescent="0.2">
      <c r="T4603" s="189"/>
      <c r="U4603" s="189"/>
    </row>
    <row r="4604" spans="20:21" s="94" customFormat="1" ht="20.100000000000001" customHeight="1" x14ac:dyDescent="0.2">
      <c r="T4604" s="189"/>
      <c r="U4604" s="189"/>
    </row>
    <row r="4605" spans="20:21" s="94" customFormat="1" ht="20.100000000000001" customHeight="1" x14ac:dyDescent="0.2">
      <c r="T4605" s="189"/>
      <c r="U4605" s="189"/>
    </row>
    <row r="4606" spans="20:21" s="94" customFormat="1" ht="20.100000000000001" customHeight="1" x14ac:dyDescent="0.2">
      <c r="T4606" s="189"/>
      <c r="U4606" s="189"/>
    </row>
    <row r="4607" spans="20:21" s="94" customFormat="1" ht="20.100000000000001" customHeight="1" x14ac:dyDescent="0.2">
      <c r="T4607" s="189"/>
      <c r="U4607" s="189"/>
    </row>
    <row r="4608" spans="20:21" s="94" customFormat="1" ht="20.100000000000001" customHeight="1" x14ac:dyDescent="0.2">
      <c r="T4608" s="189"/>
      <c r="U4608" s="189"/>
    </row>
    <row r="4609" spans="20:21" s="94" customFormat="1" ht="20.100000000000001" customHeight="1" x14ac:dyDescent="0.2">
      <c r="T4609" s="189"/>
      <c r="U4609" s="189"/>
    </row>
    <row r="4610" spans="20:21" s="94" customFormat="1" ht="20.100000000000001" customHeight="1" x14ac:dyDescent="0.2">
      <c r="T4610" s="189"/>
      <c r="U4610" s="189"/>
    </row>
    <row r="4611" spans="20:21" s="94" customFormat="1" ht="20.100000000000001" customHeight="1" x14ac:dyDescent="0.2">
      <c r="T4611" s="189"/>
      <c r="U4611" s="189"/>
    </row>
    <row r="4612" spans="20:21" s="94" customFormat="1" ht="20.100000000000001" customHeight="1" x14ac:dyDescent="0.2">
      <c r="T4612" s="189"/>
      <c r="U4612" s="189"/>
    </row>
    <row r="4613" spans="20:21" s="94" customFormat="1" ht="20.100000000000001" customHeight="1" x14ac:dyDescent="0.2">
      <c r="T4613" s="189"/>
      <c r="U4613" s="189"/>
    </row>
    <row r="4614" spans="20:21" s="94" customFormat="1" ht="20.100000000000001" customHeight="1" x14ac:dyDescent="0.2">
      <c r="T4614" s="189"/>
      <c r="U4614" s="189"/>
    </row>
    <row r="4615" spans="20:21" s="94" customFormat="1" ht="20.100000000000001" customHeight="1" x14ac:dyDescent="0.2">
      <c r="T4615" s="189"/>
      <c r="U4615" s="189"/>
    </row>
    <row r="4616" spans="20:21" s="94" customFormat="1" ht="20.100000000000001" customHeight="1" x14ac:dyDescent="0.2">
      <c r="T4616" s="189"/>
      <c r="U4616" s="189"/>
    </row>
    <row r="4617" spans="20:21" s="94" customFormat="1" ht="20.100000000000001" customHeight="1" x14ac:dyDescent="0.2">
      <c r="T4617" s="189"/>
      <c r="U4617" s="189"/>
    </row>
    <row r="4618" spans="20:21" s="94" customFormat="1" ht="20.100000000000001" customHeight="1" x14ac:dyDescent="0.2">
      <c r="T4618" s="189"/>
      <c r="U4618" s="189"/>
    </row>
    <row r="4619" spans="20:21" s="94" customFormat="1" ht="20.100000000000001" customHeight="1" x14ac:dyDescent="0.2">
      <c r="T4619" s="189"/>
      <c r="U4619" s="189"/>
    </row>
    <row r="4620" spans="20:21" s="94" customFormat="1" ht="20.100000000000001" customHeight="1" x14ac:dyDescent="0.2">
      <c r="T4620" s="189"/>
      <c r="U4620" s="189"/>
    </row>
    <row r="4621" spans="20:21" s="94" customFormat="1" ht="20.100000000000001" customHeight="1" x14ac:dyDescent="0.2">
      <c r="T4621" s="189"/>
      <c r="U4621" s="189"/>
    </row>
    <row r="4622" spans="20:21" s="94" customFormat="1" ht="20.100000000000001" customHeight="1" x14ac:dyDescent="0.2">
      <c r="T4622" s="189"/>
      <c r="U4622" s="189"/>
    </row>
    <row r="4623" spans="20:21" s="94" customFormat="1" ht="20.100000000000001" customHeight="1" x14ac:dyDescent="0.2">
      <c r="T4623" s="189"/>
      <c r="U4623" s="189"/>
    </row>
    <row r="4624" spans="20:21" s="94" customFormat="1" ht="20.100000000000001" customHeight="1" x14ac:dyDescent="0.2">
      <c r="T4624" s="189"/>
      <c r="U4624" s="189"/>
    </row>
    <row r="4625" spans="20:21" s="94" customFormat="1" ht="20.100000000000001" customHeight="1" x14ac:dyDescent="0.2">
      <c r="T4625" s="189"/>
      <c r="U4625" s="189"/>
    </row>
    <row r="4626" spans="20:21" s="94" customFormat="1" ht="20.100000000000001" customHeight="1" x14ac:dyDescent="0.2">
      <c r="T4626" s="189"/>
      <c r="U4626" s="189"/>
    </row>
    <row r="4627" spans="20:21" s="94" customFormat="1" ht="20.100000000000001" customHeight="1" x14ac:dyDescent="0.2">
      <c r="T4627" s="189"/>
      <c r="U4627" s="189"/>
    </row>
    <row r="4628" spans="20:21" s="94" customFormat="1" ht="20.100000000000001" customHeight="1" x14ac:dyDescent="0.2">
      <c r="T4628" s="189"/>
      <c r="U4628" s="189"/>
    </row>
    <row r="4629" spans="20:21" s="94" customFormat="1" ht="20.100000000000001" customHeight="1" x14ac:dyDescent="0.2">
      <c r="T4629" s="189"/>
      <c r="U4629" s="189"/>
    </row>
    <row r="4630" spans="20:21" s="94" customFormat="1" ht="20.100000000000001" customHeight="1" x14ac:dyDescent="0.2">
      <c r="T4630" s="189"/>
      <c r="U4630" s="189"/>
    </row>
    <row r="4631" spans="20:21" s="94" customFormat="1" ht="20.100000000000001" customHeight="1" x14ac:dyDescent="0.2">
      <c r="T4631" s="189"/>
      <c r="U4631" s="189"/>
    </row>
    <row r="4632" spans="20:21" s="94" customFormat="1" ht="20.100000000000001" customHeight="1" x14ac:dyDescent="0.2">
      <c r="T4632" s="189"/>
      <c r="U4632" s="189"/>
    </row>
    <row r="4633" spans="20:21" s="94" customFormat="1" ht="20.100000000000001" customHeight="1" x14ac:dyDescent="0.2">
      <c r="T4633" s="189"/>
      <c r="U4633" s="189"/>
    </row>
    <row r="4634" spans="20:21" s="94" customFormat="1" ht="20.100000000000001" customHeight="1" x14ac:dyDescent="0.2">
      <c r="T4634" s="189"/>
      <c r="U4634" s="189"/>
    </row>
    <row r="4635" spans="20:21" s="94" customFormat="1" ht="20.100000000000001" customHeight="1" x14ac:dyDescent="0.2">
      <c r="T4635" s="189"/>
      <c r="U4635" s="189"/>
    </row>
    <row r="4636" spans="20:21" s="94" customFormat="1" ht="20.100000000000001" customHeight="1" x14ac:dyDescent="0.2">
      <c r="T4636" s="189"/>
      <c r="U4636" s="189"/>
    </row>
    <row r="4637" spans="20:21" s="94" customFormat="1" ht="20.100000000000001" customHeight="1" x14ac:dyDescent="0.2">
      <c r="T4637" s="189"/>
      <c r="U4637" s="189"/>
    </row>
    <row r="4638" spans="20:21" s="94" customFormat="1" ht="20.100000000000001" customHeight="1" x14ac:dyDescent="0.2">
      <c r="T4638" s="189"/>
      <c r="U4638" s="189"/>
    </row>
    <row r="4639" spans="20:21" s="94" customFormat="1" ht="20.100000000000001" customHeight="1" x14ac:dyDescent="0.2">
      <c r="T4639" s="189"/>
      <c r="U4639" s="189"/>
    </row>
    <row r="4640" spans="20:21" s="94" customFormat="1" ht="20.100000000000001" customHeight="1" x14ac:dyDescent="0.2">
      <c r="T4640" s="189"/>
      <c r="U4640" s="189"/>
    </row>
    <row r="4641" spans="20:21" s="94" customFormat="1" ht="20.100000000000001" customHeight="1" x14ac:dyDescent="0.2">
      <c r="T4641" s="189"/>
      <c r="U4641" s="189"/>
    </row>
    <row r="4642" spans="20:21" s="94" customFormat="1" ht="20.100000000000001" customHeight="1" x14ac:dyDescent="0.2">
      <c r="T4642" s="189"/>
      <c r="U4642" s="189"/>
    </row>
    <row r="4643" spans="20:21" s="94" customFormat="1" ht="20.100000000000001" customHeight="1" x14ac:dyDescent="0.2">
      <c r="T4643" s="189"/>
      <c r="U4643" s="189"/>
    </row>
    <row r="4644" spans="20:21" s="94" customFormat="1" ht="20.100000000000001" customHeight="1" x14ac:dyDescent="0.2">
      <c r="T4644" s="189"/>
      <c r="U4644" s="189"/>
    </row>
    <row r="4645" spans="20:21" s="94" customFormat="1" ht="20.100000000000001" customHeight="1" x14ac:dyDescent="0.2">
      <c r="T4645" s="189"/>
      <c r="U4645" s="189"/>
    </row>
    <row r="4646" spans="20:21" s="94" customFormat="1" ht="20.100000000000001" customHeight="1" x14ac:dyDescent="0.2">
      <c r="T4646" s="189"/>
      <c r="U4646" s="189"/>
    </row>
    <row r="4647" spans="20:21" s="94" customFormat="1" ht="20.100000000000001" customHeight="1" x14ac:dyDescent="0.2">
      <c r="T4647" s="189"/>
      <c r="U4647" s="189"/>
    </row>
    <row r="4648" spans="20:21" s="94" customFormat="1" ht="20.100000000000001" customHeight="1" x14ac:dyDescent="0.2">
      <c r="T4648" s="189"/>
      <c r="U4648" s="189"/>
    </row>
    <row r="4649" spans="20:21" s="94" customFormat="1" ht="20.100000000000001" customHeight="1" x14ac:dyDescent="0.2">
      <c r="T4649" s="189"/>
      <c r="U4649" s="189"/>
    </row>
    <row r="4650" spans="20:21" s="94" customFormat="1" ht="20.100000000000001" customHeight="1" x14ac:dyDescent="0.2">
      <c r="T4650" s="189"/>
      <c r="U4650" s="189"/>
    </row>
    <row r="4651" spans="20:21" s="94" customFormat="1" ht="20.100000000000001" customHeight="1" x14ac:dyDescent="0.2">
      <c r="T4651" s="189"/>
      <c r="U4651" s="189"/>
    </row>
    <row r="4652" spans="20:21" s="94" customFormat="1" ht="20.100000000000001" customHeight="1" x14ac:dyDescent="0.2">
      <c r="T4652" s="189"/>
      <c r="U4652" s="189"/>
    </row>
    <row r="4653" spans="20:21" s="94" customFormat="1" ht="20.100000000000001" customHeight="1" x14ac:dyDescent="0.2">
      <c r="T4653" s="189"/>
      <c r="U4653" s="189"/>
    </row>
    <row r="4654" spans="20:21" s="94" customFormat="1" ht="20.100000000000001" customHeight="1" x14ac:dyDescent="0.2">
      <c r="T4654" s="189"/>
      <c r="U4654" s="189"/>
    </row>
    <row r="4655" spans="20:21" s="94" customFormat="1" ht="20.100000000000001" customHeight="1" x14ac:dyDescent="0.2">
      <c r="T4655" s="189"/>
      <c r="U4655" s="189"/>
    </row>
    <row r="4656" spans="20:21" s="94" customFormat="1" ht="20.100000000000001" customHeight="1" x14ac:dyDescent="0.2">
      <c r="T4656" s="189"/>
      <c r="U4656" s="189"/>
    </row>
    <row r="4657" spans="20:21" s="94" customFormat="1" ht="20.100000000000001" customHeight="1" x14ac:dyDescent="0.2">
      <c r="T4657" s="189"/>
      <c r="U4657" s="189"/>
    </row>
    <row r="4658" spans="20:21" s="94" customFormat="1" ht="20.100000000000001" customHeight="1" x14ac:dyDescent="0.2">
      <c r="T4658" s="189"/>
      <c r="U4658" s="189"/>
    </row>
    <row r="4659" spans="20:21" s="94" customFormat="1" ht="20.100000000000001" customHeight="1" x14ac:dyDescent="0.2">
      <c r="T4659" s="189"/>
      <c r="U4659" s="189"/>
    </row>
    <row r="4660" spans="20:21" s="94" customFormat="1" ht="20.100000000000001" customHeight="1" x14ac:dyDescent="0.2">
      <c r="T4660" s="189"/>
      <c r="U4660" s="189"/>
    </row>
    <row r="4661" spans="20:21" s="94" customFormat="1" ht="20.100000000000001" customHeight="1" x14ac:dyDescent="0.2">
      <c r="T4661" s="189"/>
      <c r="U4661" s="189"/>
    </row>
    <row r="4662" spans="20:21" s="94" customFormat="1" ht="20.100000000000001" customHeight="1" x14ac:dyDescent="0.2">
      <c r="T4662" s="189"/>
      <c r="U4662" s="189"/>
    </row>
    <row r="4663" spans="20:21" s="94" customFormat="1" ht="20.100000000000001" customHeight="1" x14ac:dyDescent="0.2">
      <c r="T4663" s="189"/>
      <c r="U4663" s="189"/>
    </row>
    <row r="4664" spans="20:21" s="94" customFormat="1" ht="20.100000000000001" customHeight="1" x14ac:dyDescent="0.2">
      <c r="T4664" s="189"/>
      <c r="U4664" s="189"/>
    </row>
    <row r="4665" spans="20:21" s="94" customFormat="1" ht="20.100000000000001" customHeight="1" x14ac:dyDescent="0.2">
      <c r="T4665" s="189"/>
      <c r="U4665" s="189"/>
    </row>
    <row r="4666" spans="20:21" s="94" customFormat="1" ht="20.100000000000001" customHeight="1" x14ac:dyDescent="0.2">
      <c r="T4666" s="189"/>
      <c r="U4666" s="189"/>
    </row>
    <row r="4667" spans="20:21" s="94" customFormat="1" ht="20.100000000000001" customHeight="1" x14ac:dyDescent="0.2">
      <c r="T4667" s="189"/>
      <c r="U4667" s="189"/>
    </row>
    <row r="4668" spans="20:21" s="94" customFormat="1" ht="20.100000000000001" customHeight="1" x14ac:dyDescent="0.2">
      <c r="T4668" s="189"/>
      <c r="U4668" s="189"/>
    </row>
    <row r="4669" spans="20:21" s="94" customFormat="1" ht="20.100000000000001" customHeight="1" x14ac:dyDescent="0.2">
      <c r="T4669" s="189"/>
      <c r="U4669" s="189"/>
    </row>
    <row r="4670" spans="20:21" s="94" customFormat="1" ht="20.100000000000001" customHeight="1" x14ac:dyDescent="0.2">
      <c r="T4670" s="189"/>
      <c r="U4670" s="189"/>
    </row>
    <row r="4671" spans="20:21" s="94" customFormat="1" ht="20.100000000000001" customHeight="1" x14ac:dyDescent="0.2">
      <c r="T4671" s="189"/>
      <c r="U4671" s="189"/>
    </row>
    <row r="4672" spans="20:21" s="94" customFormat="1" ht="20.100000000000001" customHeight="1" x14ac:dyDescent="0.2">
      <c r="T4672" s="189"/>
      <c r="U4672" s="189"/>
    </row>
    <row r="4673" spans="20:21" s="94" customFormat="1" ht="20.100000000000001" customHeight="1" x14ac:dyDescent="0.2">
      <c r="T4673" s="189"/>
      <c r="U4673" s="189"/>
    </row>
    <row r="4674" spans="20:21" s="94" customFormat="1" ht="20.100000000000001" customHeight="1" x14ac:dyDescent="0.2">
      <c r="T4674" s="189"/>
      <c r="U4674" s="189"/>
    </row>
    <row r="4675" spans="20:21" s="94" customFormat="1" ht="20.100000000000001" customHeight="1" x14ac:dyDescent="0.2">
      <c r="T4675" s="189"/>
      <c r="U4675" s="189"/>
    </row>
    <row r="4676" spans="20:21" s="94" customFormat="1" ht="20.100000000000001" customHeight="1" x14ac:dyDescent="0.2">
      <c r="T4676" s="189"/>
      <c r="U4676" s="189"/>
    </row>
    <row r="4677" spans="20:21" s="94" customFormat="1" ht="20.100000000000001" customHeight="1" x14ac:dyDescent="0.2">
      <c r="T4677" s="189"/>
      <c r="U4677" s="189"/>
    </row>
    <row r="4678" spans="20:21" s="94" customFormat="1" ht="20.100000000000001" customHeight="1" x14ac:dyDescent="0.2">
      <c r="T4678" s="189"/>
      <c r="U4678" s="189"/>
    </row>
    <row r="4679" spans="20:21" s="94" customFormat="1" ht="20.100000000000001" customHeight="1" x14ac:dyDescent="0.2">
      <c r="T4679" s="189"/>
      <c r="U4679" s="189"/>
    </row>
    <row r="4680" spans="20:21" s="94" customFormat="1" ht="20.100000000000001" customHeight="1" x14ac:dyDescent="0.2">
      <c r="T4680" s="189"/>
      <c r="U4680" s="189"/>
    </row>
    <row r="4681" spans="20:21" s="94" customFormat="1" ht="20.100000000000001" customHeight="1" x14ac:dyDescent="0.2">
      <c r="T4681" s="189"/>
      <c r="U4681" s="189"/>
    </row>
    <row r="4682" spans="20:21" s="94" customFormat="1" ht="20.100000000000001" customHeight="1" x14ac:dyDescent="0.2">
      <c r="T4682" s="189"/>
      <c r="U4682" s="189"/>
    </row>
    <row r="4683" spans="20:21" s="94" customFormat="1" ht="20.100000000000001" customHeight="1" x14ac:dyDescent="0.2">
      <c r="T4683" s="189"/>
      <c r="U4683" s="189"/>
    </row>
    <row r="4684" spans="20:21" s="94" customFormat="1" ht="20.100000000000001" customHeight="1" x14ac:dyDescent="0.2">
      <c r="T4684" s="189"/>
      <c r="U4684" s="189"/>
    </row>
    <row r="4685" spans="20:21" s="94" customFormat="1" ht="20.100000000000001" customHeight="1" x14ac:dyDescent="0.2">
      <c r="T4685" s="189"/>
      <c r="U4685" s="189"/>
    </row>
    <row r="4686" spans="20:21" s="94" customFormat="1" ht="20.100000000000001" customHeight="1" x14ac:dyDescent="0.2">
      <c r="T4686" s="189"/>
      <c r="U4686" s="189"/>
    </row>
    <row r="4687" spans="20:21" s="94" customFormat="1" ht="20.100000000000001" customHeight="1" x14ac:dyDescent="0.2">
      <c r="T4687" s="189"/>
      <c r="U4687" s="189"/>
    </row>
    <row r="4688" spans="20:21" s="94" customFormat="1" ht="20.100000000000001" customHeight="1" x14ac:dyDescent="0.2">
      <c r="T4688" s="189"/>
      <c r="U4688" s="189"/>
    </row>
    <row r="4689" spans="20:21" s="94" customFormat="1" ht="20.100000000000001" customHeight="1" x14ac:dyDescent="0.2">
      <c r="T4689" s="189"/>
      <c r="U4689" s="189"/>
    </row>
    <row r="4690" spans="20:21" s="94" customFormat="1" ht="20.100000000000001" customHeight="1" x14ac:dyDescent="0.2">
      <c r="T4690" s="189"/>
      <c r="U4690" s="189"/>
    </row>
    <row r="4691" spans="20:21" s="94" customFormat="1" ht="20.100000000000001" customHeight="1" x14ac:dyDescent="0.2">
      <c r="T4691" s="189"/>
      <c r="U4691" s="189"/>
    </row>
    <row r="4692" spans="20:21" s="94" customFormat="1" ht="20.100000000000001" customHeight="1" x14ac:dyDescent="0.2">
      <c r="T4692" s="189"/>
      <c r="U4692" s="189"/>
    </row>
    <row r="4693" spans="20:21" s="94" customFormat="1" ht="20.100000000000001" customHeight="1" x14ac:dyDescent="0.2">
      <c r="T4693" s="189"/>
      <c r="U4693" s="189"/>
    </row>
    <row r="4694" spans="20:21" s="94" customFormat="1" ht="20.100000000000001" customHeight="1" x14ac:dyDescent="0.2">
      <c r="T4694" s="189"/>
      <c r="U4694" s="189"/>
    </row>
    <row r="4695" spans="20:21" s="94" customFormat="1" ht="20.100000000000001" customHeight="1" x14ac:dyDescent="0.2">
      <c r="T4695" s="189"/>
      <c r="U4695" s="189"/>
    </row>
    <row r="4696" spans="20:21" s="94" customFormat="1" ht="20.100000000000001" customHeight="1" x14ac:dyDescent="0.2">
      <c r="T4696" s="189"/>
      <c r="U4696" s="189"/>
    </row>
    <row r="4697" spans="20:21" s="94" customFormat="1" ht="20.100000000000001" customHeight="1" x14ac:dyDescent="0.2">
      <c r="T4697" s="189"/>
      <c r="U4697" s="189"/>
    </row>
    <row r="4698" spans="20:21" s="94" customFormat="1" ht="20.100000000000001" customHeight="1" x14ac:dyDescent="0.2">
      <c r="T4698" s="189"/>
      <c r="U4698" s="189"/>
    </row>
    <row r="4699" spans="20:21" s="94" customFormat="1" ht="20.100000000000001" customHeight="1" x14ac:dyDescent="0.2">
      <c r="T4699" s="189"/>
      <c r="U4699" s="189"/>
    </row>
    <row r="4700" spans="20:21" s="94" customFormat="1" ht="20.100000000000001" customHeight="1" x14ac:dyDescent="0.2">
      <c r="T4700" s="189"/>
      <c r="U4700" s="189"/>
    </row>
    <row r="4701" spans="20:21" s="94" customFormat="1" ht="20.100000000000001" customHeight="1" x14ac:dyDescent="0.2">
      <c r="T4701" s="189"/>
      <c r="U4701" s="189"/>
    </row>
    <row r="4702" spans="20:21" s="94" customFormat="1" ht="20.100000000000001" customHeight="1" x14ac:dyDescent="0.2">
      <c r="T4702" s="189"/>
      <c r="U4702" s="189"/>
    </row>
    <row r="4703" spans="20:21" s="94" customFormat="1" ht="20.100000000000001" customHeight="1" x14ac:dyDescent="0.2">
      <c r="T4703" s="189"/>
      <c r="U4703" s="189"/>
    </row>
    <row r="4704" spans="20:21" s="94" customFormat="1" ht="20.100000000000001" customHeight="1" x14ac:dyDescent="0.2">
      <c r="T4704" s="189"/>
      <c r="U4704" s="189"/>
    </row>
    <row r="4705" spans="20:21" s="94" customFormat="1" ht="20.100000000000001" customHeight="1" x14ac:dyDescent="0.2">
      <c r="T4705" s="189"/>
      <c r="U4705" s="189"/>
    </row>
    <row r="4706" spans="20:21" s="94" customFormat="1" ht="20.100000000000001" customHeight="1" x14ac:dyDescent="0.2">
      <c r="T4706" s="189"/>
      <c r="U4706" s="189"/>
    </row>
    <row r="4707" spans="20:21" s="94" customFormat="1" ht="20.100000000000001" customHeight="1" x14ac:dyDescent="0.2">
      <c r="T4707" s="189"/>
      <c r="U4707" s="189"/>
    </row>
    <row r="4708" spans="20:21" s="94" customFormat="1" ht="20.100000000000001" customHeight="1" x14ac:dyDescent="0.2">
      <c r="T4708" s="189"/>
      <c r="U4708" s="189"/>
    </row>
    <row r="4709" spans="20:21" s="94" customFormat="1" ht="20.100000000000001" customHeight="1" x14ac:dyDescent="0.2">
      <c r="T4709" s="189"/>
      <c r="U4709" s="189"/>
    </row>
    <row r="4710" spans="20:21" s="94" customFormat="1" ht="20.100000000000001" customHeight="1" x14ac:dyDescent="0.2">
      <c r="T4710" s="189"/>
      <c r="U4710" s="189"/>
    </row>
    <row r="4711" spans="20:21" s="94" customFormat="1" ht="20.100000000000001" customHeight="1" x14ac:dyDescent="0.2">
      <c r="T4711" s="189"/>
      <c r="U4711" s="189"/>
    </row>
    <row r="4712" spans="20:21" s="94" customFormat="1" ht="20.100000000000001" customHeight="1" x14ac:dyDescent="0.2">
      <c r="T4712" s="189"/>
      <c r="U4712" s="189"/>
    </row>
    <row r="4713" spans="20:21" s="94" customFormat="1" ht="20.100000000000001" customHeight="1" x14ac:dyDescent="0.2">
      <c r="T4713" s="189"/>
      <c r="U4713" s="189"/>
    </row>
    <row r="4714" spans="20:21" s="94" customFormat="1" ht="20.100000000000001" customHeight="1" x14ac:dyDescent="0.2">
      <c r="T4714" s="189"/>
      <c r="U4714" s="189"/>
    </row>
    <row r="4715" spans="20:21" s="94" customFormat="1" ht="20.100000000000001" customHeight="1" x14ac:dyDescent="0.2">
      <c r="T4715" s="189"/>
      <c r="U4715" s="189"/>
    </row>
    <row r="4716" spans="20:21" s="94" customFormat="1" ht="20.100000000000001" customHeight="1" x14ac:dyDescent="0.2">
      <c r="T4716" s="189"/>
      <c r="U4716" s="189"/>
    </row>
    <row r="4717" spans="20:21" s="94" customFormat="1" ht="20.100000000000001" customHeight="1" x14ac:dyDescent="0.2">
      <c r="T4717" s="189"/>
      <c r="U4717" s="189"/>
    </row>
    <row r="4718" spans="20:21" s="94" customFormat="1" ht="20.100000000000001" customHeight="1" x14ac:dyDescent="0.2">
      <c r="T4718" s="189"/>
      <c r="U4718" s="189"/>
    </row>
    <row r="4719" spans="20:21" s="94" customFormat="1" ht="20.100000000000001" customHeight="1" x14ac:dyDescent="0.2">
      <c r="T4719" s="189"/>
      <c r="U4719" s="189"/>
    </row>
    <row r="4720" spans="20:21" s="94" customFormat="1" ht="20.100000000000001" customHeight="1" x14ac:dyDescent="0.2">
      <c r="T4720" s="189"/>
      <c r="U4720" s="189"/>
    </row>
    <row r="4721" spans="20:21" s="94" customFormat="1" ht="20.100000000000001" customHeight="1" x14ac:dyDescent="0.2">
      <c r="T4721" s="189"/>
      <c r="U4721" s="189"/>
    </row>
    <row r="4722" spans="20:21" s="94" customFormat="1" ht="20.100000000000001" customHeight="1" x14ac:dyDescent="0.2">
      <c r="T4722" s="189"/>
      <c r="U4722" s="189"/>
    </row>
    <row r="4723" spans="20:21" s="94" customFormat="1" ht="20.100000000000001" customHeight="1" x14ac:dyDescent="0.2">
      <c r="T4723" s="189"/>
      <c r="U4723" s="189"/>
    </row>
    <row r="4724" spans="20:21" s="94" customFormat="1" ht="20.100000000000001" customHeight="1" x14ac:dyDescent="0.2">
      <c r="T4724" s="189"/>
      <c r="U4724" s="189"/>
    </row>
    <row r="4725" spans="20:21" s="94" customFormat="1" ht="20.100000000000001" customHeight="1" x14ac:dyDescent="0.2">
      <c r="T4725" s="189"/>
      <c r="U4725" s="189"/>
    </row>
    <row r="4726" spans="20:21" s="94" customFormat="1" ht="20.100000000000001" customHeight="1" x14ac:dyDescent="0.2">
      <c r="T4726" s="189"/>
      <c r="U4726" s="189"/>
    </row>
    <row r="4727" spans="20:21" s="94" customFormat="1" ht="20.100000000000001" customHeight="1" x14ac:dyDescent="0.2">
      <c r="T4727" s="189"/>
      <c r="U4727" s="189"/>
    </row>
    <row r="4728" spans="20:21" s="94" customFormat="1" ht="20.100000000000001" customHeight="1" x14ac:dyDescent="0.2">
      <c r="T4728" s="189"/>
      <c r="U4728" s="189"/>
    </row>
    <row r="4729" spans="20:21" s="94" customFormat="1" ht="20.100000000000001" customHeight="1" x14ac:dyDescent="0.2">
      <c r="T4729" s="189"/>
      <c r="U4729" s="189"/>
    </row>
    <row r="4730" spans="20:21" s="94" customFormat="1" ht="20.100000000000001" customHeight="1" x14ac:dyDescent="0.2">
      <c r="T4730" s="189"/>
      <c r="U4730" s="189"/>
    </row>
    <row r="4731" spans="20:21" s="94" customFormat="1" ht="20.100000000000001" customHeight="1" x14ac:dyDescent="0.2">
      <c r="T4731" s="189"/>
      <c r="U4731" s="189"/>
    </row>
    <row r="4732" spans="20:21" s="94" customFormat="1" ht="20.100000000000001" customHeight="1" x14ac:dyDescent="0.2">
      <c r="T4732" s="189"/>
      <c r="U4732" s="189"/>
    </row>
    <row r="4733" spans="20:21" s="94" customFormat="1" ht="20.100000000000001" customHeight="1" x14ac:dyDescent="0.2">
      <c r="T4733" s="189"/>
      <c r="U4733" s="189"/>
    </row>
    <row r="4734" spans="20:21" s="94" customFormat="1" ht="20.100000000000001" customHeight="1" x14ac:dyDescent="0.2">
      <c r="T4734" s="189"/>
      <c r="U4734" s="189"/>
    </row>
    <row r="4735" spans="20:21" s="94" customFormat="1" ht="20.100000000000001" customHeight="1" x14ac:dyDescent="0.2">
      <c r="T4735" s="189"/>
      <c r="U4735" s="189"/>
    </row>
    <row r="4736" spans="20:21" s="94" customFormat="1" ht="20.100000000000001" customHeight="1" x14ac:dyDescent="0.2">
      <c r="T4736" s="189"/>
      <c r="U4736" s="189"/>
    </row>
    <row r="4737" spans="20:21" s="94" customFormat="1" ht="20.100000000000001" customHeight="1" x14ac:dyDescent="0.2">
      <c r="T4737" s="189"/>
      <c r="U4737" s="189"/>
    </row>
    <row r="4738" spans="20:21" s="94" customFormat="1" ht="20.100000000000001" customHeight="1" x14ac:dyDescent="0.2">
      <c r="T4738" s="189"/>
      <c r="U4738" s="189"/>
    </row>
  </sheetData>
  <sortState ref="A3:Y20">
    <sortCondition ref="C3:C20"/>
  </sortState>
  <pageMargins left="0.7" right="0.7" top="0.75" bottom="0.75" header="0.3" footer="0.3"/>
  <pageSetup orientation="portrait" horizontalDpi="1200" verticalDpi="1200" r:id="rId1"/>
  <ignoredErrors>
    <ignoredError sqref="D43 D2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V163"/>
  <sheetViews>
    <sheetView workbookViewId="0">
      <pane ySplit="1" topLeftCell="A2" activePane="bottomLeft" state="frozen"/>
      <selection pane="bottomLeft" activeCell="B1" sqref="B1"/>
    </sheetView>
  </sheetViews>
  <sheetFormatPr defaultRowHeight="15.95" customHeight="1" x14ac:dyDescent="0.2"/>
  <cols>
    <col min="1" max="1" width="2.7109375" style="638" customWidth="1"/>
    <col min="2" max="2" width="3.7109375" style="638" customWidth="1"/>
    <col min="3" max="3" width="2.7109375" style="606" customWidth="1"/>
    <col min="4" max="4" width="15.7109375" style="636" customWidth="1"/>
    <col min="5" max="5" width="25.7109375" style="645" customWidth="1"/>
    <col min="6" max="7" width="7.7109375" style="603" customWidth="1"/>
    <col min="8" max="8" width="5.7109375" style="603" customWidth="1"/>
    <col min="9" max="9" width="10.7109375" style="646" customWidth="1"/>
    <col min="10" max="10" width="5.7109375" style="647" customWidth="1"/>
    <col min="11" max="11" width="2.7109375" style="606" customWidth="1"/>
    <col min="12" max="13" width="7.7109375" style="603" customWidth="1"/>
    <col min="14" max="14" width="10.7109375" style="646" customWidth="1"/>
    <col min="15" max="15" width="5.7109375" style="607" customWidth="1"/>
    <col min="16" max="16" width="5.7109375" style="603" customWidth="1"/>
    <col min="17" max="17" width="2.7109375" style="648" customWidth="1"/>
    <col min="18" max="19" width="8.7109375" style="638" customWidth="1"/>
    <col min="20" max="16384" width="9.140625" style="638"/>
  </cols>
  <sheetData>
    <row r="1" spans="1:22" s="626" customFormat="1" ht="15.95" customHeight="1" x14ac:dyDescent="0.2">
      <c r="B1" s="627" t="s">
        <v>8193</v>
      </c>
      <c r="C1" s="628"/>
      <c r="D1" s="629" t="s">
        <v>185</v>
      </c>
      <c r="E1" s="629" t="s">
        <v>557</v>
      </c>
      <c r="F1" s="630" t="s">
        <v>688</v>
      </c>
      <c r="G1" s="630" t="s">
        <v>689</v>
      </c>
      <c r="H1" s="630" t="s">
        <v>690</v>
      </c>
      <c r="I1" s="631" t="s">
        <v>691</v>
      </c>
      <c r="J1" s="632" t="s">
        <v>3011</v>
      </c>
      <c r="K1" s="627"/>
      <c r="L1" s="630" t="s">
        <v>688</v>
      </c>
      <c r="M1" s="630" t="s">
        <v>689</v>
      </c>
      <c r="N1" s="631" t="s">
        <v>691</v>
      </c>
      <c r="O1" s="630" t="s">
        <v>697</v>
      </c>
      <c r="P1" s="630" t="s">
        <v>692</v>
      </c>
      <c r="Q1" s="633"/>
      <c r="R1" s="627" t="s">
        <v>705</v>
      </c>
      <c r="S1" s="634" t="s">
        <v>8890</v>
      </c>
      <c r="T1" s="635"/>
    </row>
    <row r="2" spans="1:22" s="636" customFormat="1" ht="15.95" customHeight="1" x14ac:dyDescent="0.2">
      <c r="A2" s="600"/>
      <c r="B2" s="636">
        <v>1</v>
      </c>
      <c r="C2" s="600"/>
      <c r="D2" s="110" t="s">
        <v>400</v>
      </c>
      <c r="E2" s="660" t="s">
        <v>559</v>
      </c>
      <c r="F2" s="597">
        <v>433</v>
      </c>
      <c r="G2" s="597">
        <v>308</v>
      </c>
      <c r="H2" s="597">
        <v>1</v>
      </c>
      <c r="I2" s="598">
        <f t="shared" ref="I2:I18" si="0">F2/(F2+G2+H2)</f>
        <v>0.5835579514824798</v>
      </c>
      <c r="J2" s="599">
        <v>9</v>
      </c>
      <c r="K2" s="600"/>
      <c r="L2" s="597">
        <v>19</v>
      </c>
      <c r="M2" s="597">
        <v>29</v>
      </c>
      <c r="N2" s="598">
        <f t="shared" ref="N2:N7" si="1">L2/(L2+M2)</f>
        <v>0.39583333333333331</v>
      </c>
      <c r="O2" s="601">
        <v>4</v>
      </c>
      <c r="P2" s="597">
        <v>0</v>
      </c>
      <c r="Q2" s="648"/>
      <c r="R2" s="602">
        <f t="shared" ref="R2:R19" si="2">F2+G2+H2+L2+M2</f>
        <v>790</v>
      </c>
      <c r="S2" s="637" t="s">
        <v>8887</v>
      </c>
    </row>
    <row r="3" spans="1:22" s="636" customFormat="1" ht="15.95" customHeight="1" x14ac:dyDescent="0.2">
      <c r="A3" s="600"/>
      <c r="B3" s="636">
        <v>2</v>
      </c>
      <c r="C3" s="600"/>
      <c r="D3" s="110" t="s">
        <v>256</v>
      </c>
      <c r="E3" s="660" t="s">
        <v>560</v>
      </c>
      <c r="F3" s="597">
        <v>372</v>
      </c>
      <c r="G3" s="597">
        <v>290</v>
      </c>
      <c r="H3" s="597">
        <v>0</v>
      </c>
      <c r="I3" s="598">
        <f t="shared" si="0"/>
        <v>0.5619335347432024</v>
      </c>
      <c r="J3" s="599">
        <v>4</v>
      </c>
      <c r="K3" s="600"/>
      <c r="L3" s="597">
        <v>18</v>
      </c>
      <c r="M3" s="597">
        <v>23</v>
      </c>
      <c r="N3" s="598">
        <f t="shared" si="1"/>
        <v>0.43902439024390244</v>
      </c>
      <c r="O3" s="601">
        <v>4</v>
      </c>
      <c r="P3" s="597">
        <v>2</v>
      </c>
      <c r="Q3" s="648"/>
      <c r="R3" s="602">
        <f t="shared" si="2"/>
        <v>703</v>
      </c>
      <c r="S3" s="165"/>
    </row>
    <row r="4" spans="1:22" s="636" customFormat="1" ht="15.95" customHeight="1" x14ac:dyDescent="0.2">
      <c r="A4" s="600"/>
      <c r="B4" s="638">
        <v>3</v>
      </c>
      <c r="C4" s="608" t="s">
        <v>8192</v>
      </c>
      <c r="D4" s="110" t="s">
        <v>752</v>
      </c>
      <c r="E4" s="660" t="s">
        <v>753</v>
      </c>
      <c r="F4" s="597">
        <v>359</v>
      </c>
      <c r="G4" s="603">
        <v>159</v>
      </c>
      <c r="H4" s="603">
        <v>0</v>
      </c>
      <c r="I4" s="604">
        <f t="shared" si="0"/>
        <v>0.693050193050193</v>
      </c>
      <c r="J4" s="605">
        <v>13</v>
      </c>
      <c r="K4" s="608" t="s">
        <v>8192</v>
      </c>
      <c r="L4" s="603">
        <v>28</v>
      </c>
      <c r="M4" s="603">
        <v>24</v>
      </c>
      <c r="N4" s="604">
        <f t="shared" si="1"/>
        <v>0.53846153846153844</v>
      </c>
      <c r="O4" s="607">
        <v>6</v>
      </c>
      <c r="P4" s="603">
        <v>4</v>
      </c>
      <c r="Q4" s="608" t="s">
        <v>8192</v>
      </c>
      <c r="R4" s="602">
        <f t="shared" si="2"/>
        <v>570</v>
      </c>
      <c r="S4" s="648"/>
      <c r="U4" s="638"/>
      <c r="V4" s="638"/>
    </row>
    <row r="5" spans="1:22" ht="15.95" customHeight="1" x14ac:dyDescent="0.2">
      <c r="A5" s="600"/>
      <c r="B5" s="636">
        <v>4</v>
      </c>
      <c r="D5" s="110" t="s">
        <v>1530</v>
      </c>
      <c r="E5" s="660" t="s">
        <v>568</v>
      </c>
      <c r="F5" s="597">
        <v>339</v>
      </c>
      <c r="G5" s="603">
        <v>162</v>
      </c>
      <c r="H5" s="603">
        <v>1</v>
      </c>
      <c r="I5" s="604">
        <f t="shared" si="0"/>
        <v>0.67529880478087645</v>
      </c>
      <c r="J5" s="605">
        <v>8</v>
      </c>
      <c r="L5" s="603">
        <v>35</v>
      </c>
      <c r="M5" s="603">
        <v>21</v>
      </c>
      <c r="N5" s="604">
        <f t="shared" si="1"/>
        <v>0.625</v>
      </c>
      <c r="O5" s="607">
        <v>10</v>
      </c>
      <c r="P5" s="603">
        <v>6</v>
      </c>
      <c r="R5" s="602">
        <f t="shared" si="2"/>
        <v>558</v>
      </c>
      <c r="S5" s="648"/>
      <c r="T5" s="636"/>
    </row>
    <row r="6" spans="1:22" ht="15.95" customHeight="1" x14ac:dyDescent="0.2">
      <c r="A6" s="600"/>
      <c r="B6" s="636">
        <v>5</v>
      </c>
      <c r="D6" s="110" t="s">
        <v>379</v>
      </c>
      <c r="E6" s="660" t="s">
        <v>570</v>
      </c>
      <c r="F6" s="597">
        <v>207</v>
      </c>
      <c r="G6" s="603">
        <v>288</v>
      </c>
      <c r="H6" s="603">
        <v>0</v>
      </c>
      <c r="I6" s="604">
        <f t="shared" si="0"/>
        <v>0.41818181818181815</v>
      </c>
      <c r="J6" s="605">
        <v>1</v>
      </c>
      <c r="L6" s="603">
        <v>1</v>
      </c>
      <c r="M6" s="603">
        <v>6</v>
      </c>
      <c r="N6" s="604">
        <f t="shared" si="1"/>
        <v>0.14285714285714285</v>
      </c>
      <c r="O6" s="607">
        <v>0</v>
      </c>
      <c r="P6" s="603">
        <v>0</v>
      </c>
      <c r="R6" s="602">
        <f t="shared" si="2"/>
        <v>502</v>
      </c>
      <c r="S6" s="648"/>
      <c r="T6" s="636"/>
    </row>
    <row r="7" spans="1:22" ht="15.95" customHeight="1" x14ac:dyDescent="0.2">
      <c r="A7" s="600"/>
      <c r="B7" s="638">
        <v>6</v>
      </c>
      <c r="D7" s="110" t="s">
        <v>1356</v>
      </c>
      <c r="E7" s="660" t="s">
        <v>706</v>
      </c>
      <c r="F7" s="597">
        <v>169</v>
      </c>
      <c r="G7" s="603">
        <v>187</v>
      </c>
      <c r="H7" s="603">
        <v>2</v>
      </c>
      <c r="I7" s="604">
        <f t="shared" si="0"/>
        <v>0.47206703910614523</v>
      </c>
      <c r="J7" s="605">
        <v>2</v>
      </c>
      <c r="L7" s="603">
        <v>7</v>
      </c>
      <c r="M7" s="603">
        <v>9</v>
      </c>
      <c r="N7" s="604">
        <f t="shared" si="1"/>
        <v>0.4375</v>
      </c>
      <c r="O7" s="607">
        <v>1</v>
      </c>
      <c r="P7" s="603">
        <v>1</v>
      </c>
      <c r="R7" s="602">
        <f t="shared" si="2"/>
        <v>374</v>
      </c>
      <c r="S7" s="648"/>
      <c r="T7" s="636"/>
    </row>
    <row r="8" spans="1:22" ht="15.95" customHeight="1" x14ac:dyDescent="0.2">
      <c r="A8" s="600"/>
      <c r="B8" s="636">
        <v>7</v>
      </c>
      <c r="D8" s="609" t="s">
        <v>342</v>
      </c>
      <c r="E8" s="660" t="s">
        <v>659</v>
      </c>
      <c r="F8" s="597">
        <v>134</v>
      </c>
      <c r="G8" s="597">
        <v>87</v>
      </c>
      <c r="H8" s="597">
        <v>1</v>
      </c>
      <c r="I8" s="598">
        <f t="shared" si="0"/>
        <v>0.60360360360360366</v>
      </c>
      <c r="J8" s="599">
        <v>5</v>
      </c>
      <c r="L8" s="597">
        <v>6</v>
      </c>
      <c r="M8" s="597">
        <v>11</v>
      </c>
      <c r="N8" s="598">
        <v>0.2</v>
      </c>
      <c r="O8" s="601">
        <v>1</v>
      </c>
      <c r="P8" s="597">
        <v>0</v>
      </c>
      <c r="R8" s="602">
        <f t="shared" si="2"/>
        <v>239</v>
      </c>
      <c r="S8" s="648"/>
      <c r="T8" s="636"/>
    </row>
    <row r="9" spans="1:22" ht="15.95" customHeight="1" x14ac:dyDescent="0.2">
      <c r="A9" s="600"/>
      <c r="B9" s="636">
        <v>8</v>
      </c>
      <c r="D9" s="609" t="s">
        <v>1323</v>
      </c>
      <c r="E9" s="660" t="s">
        <v>613</v>
      </c>
      <c r="F9" s="597">
        <v>128</v>
      </c>
      <c r="G9" s="597">
        <v>268</v>
      </c>
      <c r="H9" s="597">
        <v>1</v>
      </c>
      <c r="I9" s="598">
        <f t="shared" si="0"/>
        <v>0.32241813602015112</v>
      </c>
      <c r="J9" s="599">
        <v>1</v>
      </c>
      <c r="L9" s="597">
        <v>2</v>
      </c>
      <c r="M9" s="597">
        <v>3</v>
      </c>
      <c r="N9" s="598">
        <v>0</v>
      </c>
      <c r="O9" s="601">
        <v>1</v>
      </c>
      <c r="P9" s="597">
        <v>0</v>
      </c>
      <c r="R9" s="602">
        <f t="shared" si="2"/>
        <v>402</v>
      </c>
      <c r="S9" s="648"/>
      <c r="T9" s="636"/>
    </row>
    <row r="10" spans="1:22" ht="15.95" customHeight="1" x14ac:dyDescent="0.2">
      <c r="A10" s="600"/>
      <c r="B10" s="638">
        <v>9</v>
      </c>
      <c r="D10" s="609" t="s">
        <v>1529</v>
      </c>
      <c r="E10" s="660" t="s">
        <v>1470</v>
      </c>
      <c r="F10" s="597">
        <v>117</v>
      </c>
      <c r="G10" s="597">
        <v>205</v>
      </c>
      <c r="H10" s="597">
        <v>2</v>
      </c>
      <c r="I10" s="598">
        <f t="shared" si="0"/>
        <v>0.3611111111111111</v>
      </c>
      <c r="J10" s="599">
        <v>1</v>
      </c>
      <c r="L10" s="597">
        <v>0</v>
      </c>
      <c r="M10" s="597">
        <v>1</v>
      </c>
      <c r="N10" s="610">
        <v>0</v>
      </c>
      <c r="O10" s="601">
        <v>0</v>
      </c>
      <c r="P10" s="597">
        <v>0</v>
      </c>
      <c r="R10" s="602">
        <f t="shared" si="2"/>
        <v>325</v>
      </c>
      <c r="S10" s="648"/>
      <c r="T10" s="636"/>
    </row>
    <row r="11" spans="1:22" ht="15.95" customHeight="1" x14ac:dyDescent="0.2">
      <c r="A11" s="600"/>
      <c r="B11" s="636">
        <v>10</v>
      </c>
      <c r="D11" s="609" t="s">
        <v>121</v>
      </c>
      <c r="E11" s="660" t="s">
        <v>2796</v>
      </c>
      <c r="F11" s="611">
        <v>78</v>
      </c>
      <c r="G11" s="611">
        <v>118</v>
      </c>
      <c r="H11" s="611">
        <v>0</v>
      </c>
      <c r="I11" s="598">
        <f t="shared" si="0"/>
        <v>0.39795918367346939</v>
      </c>
      <c r="J11" s="599">
        <v>2</v>
      </c>
      <c r="L11" s="611">
        <v>1</v>
      </c>
      <c r="M11" s="611">
        <v>2</v>
      </c>
      <c r="N11" s="598">
        <f>L11/(L11+M11)</f>
        <v>0.33333333333333331</v>
      </c>
      <c r="O11" s="612">
        <v>0</v>
      </c>
      <c r="P11" s="611">
        <v>0</v>
      </c>
      <c r="R11" s="602">
        <f t="shared" si="2"/>
        <v>199</v>
      </c>
      <c r="S11" s="648"/>
      <c r="T11" s="636"/>
      <c r="V11" s="636"/>
    </row>
    <row r="12" spans="1:22" ht="15.95" customHeight="1" x14ac:dyDescent="0.2">
      <c r="A12" s="600"/>
      <c r="B12" s="636">
        <v>11</v>
      </c>
      <c r="D12" s="609" t="s">
        <v>1353</v>
      </c>
      <c r="E12" s="660" t="s">
        <v>4076</v>
      </c>
      <c r="F12" s="597">
        <v>63</v>
      </c>
      <c r="G12" s="597">
        <v>54</v>
      </c>
      <c r="H12" s="597">
        <v>1</v>
      </c>
      <c r="I12" s="598">
        <f t="shared" si="0"/>
        <v>0.53389830508474578</v>
      </c>
      <c r="J12" s="599">
        <v>0</v>
      </c>
      <c r="L12" s="597">
        <v>1</v>
      </c>
      <c r="M12" s="597">
        <v>4</v>
      </c>
      <c r="N12" s="598">
        <v>0</v>
      </c>
      <c r="O12" s="601">
        <v>0</v>
      </c>
      <c r="P12" s="597">
        <v>0</v>
      </c>
      <c r="R12" s="602">
        <f t="shared" si="2"/>
        <v>123</v>
      </c>
      <c r="S12" s="648"/>
      <c r="T12" s="636"/>
    </row>
    <row r="13" spans="1:22" ht="15.95" customHeight="1" x14ac:dyDescent="0.2">
      <c r="A13" s="600"/>
      <c r="B13" s="638">
        <v>12</v>
      </c>
      <c r="D13" s="609" t="s">
        <v>516</v>
      </c>
      <c r="E13" s="660" t="s">
        <v>4838</v>
      </c>
      <c r="F13" s="597">
        <v>44</v>
      </c>
      <c r="G13" s="597">
        <v>74</v>
      </c>
      <c r="H13" s="597">
        <v>0</v>
      </c>
      <c r="I13" s="598">
        <f t="shared" si="0"/>
        <v>0.3728813559322034</v>
      </c>
      <c r="J13" s="599">
        <v>0</v>
      </c>
      <c r="L13" s="597">
        <v>0</v>
      </c>
      <c r="M13" s="597">
        <v>0</v>
      </c>
      <c r="N13" s="598">
        <v>0</v>
      </c>
      <c r="O13" s="601">
        <v>0</v>
      </c>
      <c r="P13" s="597">
        <v>0</v>
      </c>
      <c r="R13" s="602">
        <f t="shared" si="2"/>
        <v>118</v>
      </c>
      <c r="S13" s="648"/>
      <c r="T13" s="636"/>
    </row>
    <row r="14" spans="1:22" ht="15.95" customHeight="1" x14ac:dyDescent="0.2">
      <c r="A14" s="600"/>
      <c r="B14" s="636">
        <v>13</v>
      </c>
      <c r="D14" s="609" t="s">
        <v>442</v>
      </c>
      <c r="E14" s="660" t="s">
        <v>4075</v>
      </c>
      <c r="F14" s="597">
        <v>33</v>
      </c>
      <c r="G14" s="597">
        <v>69</v>
      </c>
      <c r="H14" s="597">
        <v>0</v>
      </c>
      <c r="I14" s="598">
        <f t="shared" si="0"/>
        <v>0.3235294117647059</v>
      </c>
      <c r="J14" s="599">
        <v>0</v>
      </c>
      <c r="L14" s="597">
        <v>0</v>
      </c>
      <c r="M14" s="597">
        <v>1</v>
      </c>
      <c r="N14" s="598">
        <v>0</v>
      </c>
      <c r="O14" s="601">
        <v>0</v>
      </c>
      <c r="P14" s="597">
        <v>0</v>
      </c>
      <c r="R14" s="602">
        <f t="shared" si="2"/>
        <v>103</v>
      </c>
      <c r="S14" s="648"/>
      <c r="T14" s="636"/>
    </row>
    <row r="15" spans="1:22" ht="15.95" customHeight="1" x14ac:dyDescent="0.2">
      <c r="A15" s="600"/>
      <c r="B15" s="636">
        <v>14</v>
      </c>
      <c r="D15" s="609" t="s">
        <v>515</v>
      </c>
      <c r="E15" s="660" t="s">
        <v>5124</v>
      </c>
      <c r="F15" s="597">
        <v>24</v>
      </c>
      <c r="G15" s="597">
        <v>39</v>
      </c>
      <c r="H15" s="597">
        <v>0</v>
      </c>
      <c r="I15" s="598">
        <f t="shared" si="0"/>
        <v>0.38095238095238093</v>
      </c>
      <c r="J15" s="599">
        <v>0</v>
      </c>
      <c r="L15" s="597">
        <v>0</v>
      </c>
      <c r="M15" s="597">
        <v>1</v>
      </c>
      <c r="N15" s="598">
        <v>0</v>
      </c>
      <c r="O15" s="601">
        <v>0</v>
      </c>
      <c r="P15" s="597">
        <v>0</v>
      </c>
      <c r="R15" s="602">
        <f t="shared" si="2"/>
        <v>64</v>
      </c>
      <c r="S15" s="648"/>
      <c r="T15" s="636"/>
    </row>
    <row r="16" spans="1:22" ht="15.95" customHeight="1" x14ac:dyDescent="0.2">
      <c r="A16" s="600"/>
      <c r="B16" s="638">
        <v>15</v>
      </c>
      <c r="D16" s="609" t="s">
        <v>397</v>
      </c>
      <c r="E16" s="714" t="s">
        <v>7932</v>
      </c>
      <c r="F16" s="597">
        <v>17</v>
      </c>
      <c r="G16" s="597">
        <v>21</v>
      </c>
      <c r="H16" s="597">
        <v>0</v>
      </c>
      <c r="I16" s="598">
        <f t="shared" si="0"/>
        <v>0.44736842105263158</v>
      </c>
      <c r="J16" s="599">
        <v>0</v>
      </c>
      <c r="L16" s="597">
        <v>0</v>
      </c>
      <c r="M16" s="597">
        <v>0</v>
      </c>
      <c r="N16" s="598">
        <v>0</v>
      </c>
      <c r="O16" s="601">
        <v>0</v>
      </c>
      <c r="P16" s="597">
        <v>0</v>
      </c>
      <c r="R16" s="602">
        <f t="shared" si="2"/>
        <v>38</v>
      </c>
      <c r="S16" s="648"/>
    </row>
    <row r="17" spans="1:22" ht="15.95" customHeight="1" x14ac:dyDescent="0.2">
      <c r="A17" s="600"/>
      <c r="B17" s="636">
        <v>16</v>
      </c>
      <c r="D17" s="609" t="s">
        <v>7931</v>
      </c>
      <c r="E17" s="713" t="s">
        <v>7920</v>
      </c>
      <c r="F17" s="597">
        <v>15</v>
      </c>
      <c r="G17" s="597">
        <v>30</v>
      </c>
      <c r="H17" s="597">
        <v>0</v>
      </c>
      <c r="I17" s="598">
        <f t="shared" si="0"/>
        <v>0.33333333333333331</v>
      </c>
      <c r="J17" s="599">
        <v>0</v>
      </c>
      <c r="L17" s="597">
        <v>0</v>
      </c>
      <c r="M17" s="597">
        <v>0</v>
      </c>
      <c r="N17" s="598">
        <v>0</v>
      </c>
      <c r="O17" s="601">
        <v>0</v>
      </c>
      <c r="P17" s="597">
        <v>0</v>
      </c>
      <c r="R17" s="602">
        <f t="shared" si="2"/>
        <v>45</v>
      </c>
      <c r="S17" s="648"/>
    </row>
    <row r="18" spans="1:22" ht="15.95" customHeight="1" x14ac:dyDescent="0.2">
      <c r="A18" s="600"/>
      <c r="B18" s="636">
        <v>17</v>
      </c>
      <c r="D18" s="609" t="s">
        <v>392</v>
      </c>
      <c r="E18" s="712" t="s">
        <v>8228</v>
      </c>
      <c r="F18" s="597">
        <v>6</v>
      </c>
      <c r="G18" s="597">
        <v>16</v>
      </c>
      <c r="H18" s="597">
        <v>0</v>
      </c>
      <c r="I18" s="598">
        <f t="shared" si="0"/>
        <v>0.27272727272727271</v>
      </c>
      <c r="J18" s="599">
        <v>0</v>
      </c>
      <c r="L18" s="597">
        <v>0</v>
      </c>
      <c r="M18" s="597">
        <v>0</v>
      </c>
      <c r="N18" s="598">
        <v>0</v>
      </c>
      <c r="O18" s="601">
        <v>0</v>
      </c>
      <c r="P18" s="597">
        <v>0</v>
      </c>
      <c r="R18" s="602">
        <f t="shared" si="2"/>
        <v>22</v>
      </c>
      <c r="S18" s="648"/>
    </row>
    <row r="19" spans="1:22" ht="15.95" customHeight="1" x14ac:dyDescent="0.2">
      <c r="A19" s="600"/>
      <c r="B19" s="636">
        <v>18</v>
      </c>
      <c r="D19" s="609" t="s">
        <v>319</v>
      </c>
      <c r="E19" s="712" t="s">
        <v>8510</v>
      </c>
      <c r="F19" s="597">
        <v>3</v>
      </c>
      <c r="G19" s="597">
        <v>3</v>
      </c>
      <c r="H19" s="597">
        <v>0</v>
      </c>
      <c r="I19" s="598">
        <v>0</v>
      </c>
      <c r="J19" s="599">
        <v>0</v>
      </c>
      <c r="L19" s="597">
        <v>0</v>
      </c>
      <c r="M19" s="597">
        <v>0</v>
      </c>
      <c r="N19" s="598">
        <v>0</v>
      </c>
      <c r="O19" s="601">
        <v>0</v>
      </c>
      <c r="P19" s="597">
        <v>0</v>
      </c>
      <c r="R19" s="602">
        <f t="shared" si="2"/>
        <v>6</v>
      </c>
      <c r="S19" s="648"/>
    </row>
    <row r="20" spans="1:22" ht="15.95" customHeight="1" x14ac:dyDescent="0.2">
      <c r="A20" s="600"/>
      <c r="B20" s="639"/>
      <c r="C20" s="600"/>
      <c r="D20" s="614" t="s">
        <v>7925</v>
      </c>
      <c r="E20" s="596" t="s">
        <v>558</v>
      </c>
      <c r="F20" s="615">
        <v>376</v>
      </c>
      <c r="G20" s="615">
        <v>83</v>
      </c>
      <c r="H20" s="615">
        <v>0</v>
      </c>
      <c r="I20" s="616">
        <f t="shared" ref="I20:I51" si="3">F20/(F20+G20+H20)</f>
        <v>0.81917211328976036</v>
      </c>
      <c r="J20" s="617">
        <v>23</v>
      </c>
      <c r="K20" s="600"/>
      <c r="L20" s="615">
        <v>64</v>
      </c>
      <c r="M20" s="615">
        <v>11</v>
      </c>
      <c r="N20" s="616">
        <f>L20/(L20+M20)</f>
        <v>0.85333333333333339</v>
      </c>
      <c r="O20" s="618">
        <v>21</v>
      </c>
      <c r="P20" s="615">
        <v>18</v>
      </c>
      <c r="R20" s="602">
        <f t="shared" ref="R20:R51" si="4">F20+G20+H20+L20+M20</f>
        <v>534</v>
      </c>
      <c r="S20" s="648"/>
      <c r="T20" s="636"/>
      <c r="U20" s="636"/>
      <c r="V20" s="636"/>
    </row>
    <row r="21" spans="1:22" ht="15.95" customHeight="1" x14ac:dyDescent="0.2">
      <c r="A21" s="600"/>
      <c r="B21" s="639"/>
      <c r="D21" s="614" t="s">
        <v>7925</v>
      </c>
      <c r="E21" s="596" t="s">
        <v>563</v>
      </c>
      <c r="F21" s="615">
        <v>291</v>
      </c>
      <c r="G21" s="615">
        <v>123</v>
      </c>
      <c r="H21" s="615">
        <v>1</v>
      </c>
      <c r="I21" s="616">
        <f t="shared" si="3"/>
        <v>0.70120481927710843</v>
      </c>
      <c r="J21" s="617">
        <v>15</v>
      </c>
      <c r="L21" s="615">
        <v>40</v>
      </c>
      <c r="M21" s="615">
        <v>16</v>
      </c>
      <c r="N21" s="616">
        <f>L21/(L21+M21)</f>
        <v>0.7142857142857143</v>
      </c>
      <c r="O21" s="618">
        <v>14</v>
      </c>
      <c r="P21" s="615">
        <v>6</v>
      </c>
      <c r="R21" s="602">
        <f t="shared" si="4"/>
        <v>471</v>
      </c>
      <c r="S21" s="648"/>
      <c r="T21" s="570"/>
    </row>
    <row r="22" spans="1:22" ht="15.95" customHeight="1" x14ac:dyDescent="0.2">
      <c r="A22" s="600"/>
      <c r="B22" s="639"/>
      <c r="D22" s="614" t="s">
        <v>7925</v>
      </c>
      <c r="E22" s="596" t="s">
        <v>562</v>
      </c>
      <c r="F22" s="615">
        <v>259</v>
      </c>
      <c r="G22" s="615">
        <v>225</v>
      </c>
      <c r="H22" s="615">
        <v>0</v>
      </c>
      <c r="I22" s="616">
        <f t="shared" si="3"/>
        <v>0.53512396694214881</v>
      </c>
      <c r="J22" s="617">
        <v>6</v>
      </c>
      <c r="L22" s="615">
        <v>10</v>
      </c>
      <c r="M22" s="615">
        <v>16</v>
      </c>
      <c r="N22" s="616">
        <f>L22/(L22+M22)</f>
        <v>0.38461538461538464</v>
      </c>
      <c r="O22" s="618">
        <v>1</v>
      </c>
      <c r="P22" s="615">
        <v>0</v>
      </c>
      <c r="R22" s="602">
        <f t="shared" si="4"/>
        <v>510</v>
      </c>
      <c r="S22" s="648"/>
    </row>
    <row r="23" spans="1:22" ht="15.95" customHeight="1" x14ac:dyDescent="0.2">
      <c r="A23" s="600"/>
      <c r="B23" s="639"/>
      <c r="D23" s="614" t="s">
        <v>7925</v>
      </c>
      <c r="E23" s="596" t="s">
        <v>567</v>
      </c>
      <c r="F23" s="615">
        <v>213</v>
      </c>
      <c r="G23" s="615">
        <v>107</v>
      </c>
      <c r="H23" s="615">
        <v>0</v>
      </c>
      <c r="I23" s="616">
        <f t="shared" si="3"/>
        <v>0.66562500000000002</v>
      </c>
      <c r="J23" s="617">
        <v>3</v>
      </c>
      <c r="L23" s="615">
        <v>15</v>
      </c>
      <c r="M23" s="615">
        <v>16</v>
      </c>
      <c r="N23" s="616">
        <f>L23/(L23+M23)</f>
        <v>0.4838709677419355</v>
      </c>
      <c r="O23" s="618">
        <v>3</v>
      </c>
      <c r="P23" s="615">
        <v>2</v>
      </c>
      <c r="R23" s="602">
        <f t="shared" si="4"/>
        <v>351</v>
      </c>
      <c r="S23" s="648"/>
    </row>
    <row r="24" spans="1:22" ht="15.95" customHeight="1" x14ac:dyDescent="0.2">
      <c r="A24" s="600"/>
      <c r="B24" s="639"/>
      <c r="D24" s="614" t="s">
        <v>7925</v>
      </c>
      <c r="E24" s="596" t="s">
        <v>561</v>
      </c>
      <c r="F24" s="615">
        <v>174</v>
      </c>
      <c r="G24" s="615">
        <v>66</v>
      </c>
      <c r="H24" s="615">
        <v>0</v>
      </c>
      <c r="I24" s="616">
        <f t="shared" si="3"/>
        <v>0.72499999999999998</v>
      </c>
      <c r="J24" s="617">
        <v>6</v>
      </c>
      <c r="L24" s="615">
        <v>9</v>
      </c>
      <c r="M24" s="615">
        <v>14</v>
      </c>
      <c r="N24" s="616">
        <f>L24/(L24+M24)</f>
        <v>0.39130434782608697</v>
      </c>
      <c r="O24" s="618">
        <v>2</v>
      </c>
      <c r="P24" s="615">
        <v>1</v>
      </c>
      <c r="R24" s="602">
        <f t="shared" si="4"/>
        <v>263</v>
      </c>
      <c r="S24" s="648"/>
    </row>
    <row r="25" spans="1:22" ht="15.95" customHeight="1" x14ac:dyDescent="0.2">
      <c r="A25" s="600"/>
      <c r="B25" s="639"/>
      <c r="D25" s="614" t="s">
        <v>7925</v>
      </c>
      <c r="E25" s="596" t="s">
        <v>707</v>
      </c>
      <c r="F25" s="615">
        <v>145</v>
      </c>
      <c r="G25" s="615">
        <v>155</v>
      </c>
      <c r="H25" s="615">
        <v>4</v>
      </c>
      <c r="I25" s="624">
        <f t="shared" si="3"/>
        <v>0.47697368421052633</v>
      </c>
      <c r="J25" s="625">
        <v>3</v>
      </c>
      <c r="L25" s="615">
        <v>1</v>
      </c>
      <c r="M25" s="615">
        <v>8</v>
      </c>
      <c r="N25" s="616">
        <v>0.125</v>
      </c>
      <c r="O25" s="618">
        <v>0</v>
      </c>
      <c r="P25" s="615">
        <v>0</v>
      </c>
      <c r="R25" s="602">
        <f t="shared" si="4"/>
        <v>313</v>
      </c>
      <c r="S25" s="648"/>
    </row>
    <row r="26" spans="1:22" ht="15.95" customHeight="1" x14ac:dyDescent="0.2">
      <c r="A26" s="600"/>
      <c r="B26" s="639"/>
      <c r="D26" s="614" t="s">
        <v>7925</v>
      </c>
      <c r="E26" s="596" t="s">
        <v>578</v>
      </c>
      <c r="F26" s="615">
        <v>109</v>
      </c>
      <c r="G26" s="615">
        <v>51</v>
      </c>
      <c r="H26" s="615">
        <v>0</v>
      </c>
      <c r="I26" s="616">
        <f t="shared" si="3"/>
        <v>0.68125000000000002</v>
      </c>
      <c r="J26" s="617">
        <v>5</v>
      </c>
      <c r="L26" s="615">
        <v>9</v>
      </c>
      <c r="M26" s="615">
        <v>6</v>
      </c>
      <c r="N26" s="616">
        <f t="shared" ref="N26:N35" si="5">L26/(L26+M26)</f>
        <v>0.6</v>
      </c>
      <c r="O26" s="618">
        <v>3</v>
      </c>
      <c r="P26" s="615">
        <v>2</v>
      </c>
      <c r="R26" s="602">
        <f t="shared" si="4"/>
        <v>175</v>
      </c>
      <c r="S26" s="648"/>
    </row>
    <row r="27" spans="1:22" ht="15.95" customHeight="1" x14ac:dyDescent="0.2">
      <c r="A27" s="600"/>
      <c r="B27" s="639"/>
      <c r="D27" s="614" t="s">
        <v>7925</v>
      </c>
      <c r="E27" s="596" t="s">
        <v>564</v>
      </c>
      <c r="F27" s="615">
        <v>96</v>
      </c>
      <c r="G27" s="615">
        <v>46</v>
      </c>
      <c r="H27" s="615">
        <v>0</v>
      </c>
      <c r="I27" s="616">
        <f t="shared" si="3"/>
        <v>0.676056338028169</v>
      </c>
      <c r="J27" s="617">
        <v>1</v>
      </c>
      <c r="L27" s="615">
        <v>7</v>
      </c>
      <c r="M27" s="615">
        <v>8</v>
      </c>
      <c r="N27" s="616">
        <f t="shared" si="5"/>
        <v>0.46666666666666667</v>
      </c>
      <c r="O27" s="618">
        <v>1</v>
      </c>
      <c r="P27" s="615">
        <v>0</v>
      </c>
      <c r="R27" s="602">
        <f t="shared" si="4"/>
        <v>157</v>
      </c>
      <c r="S27" s="648"/>
    </row>
    <row r="28" spans="1:22" s="636" customFormat="1" ht="15.95" customHeight="1" x14ac:dyDescent="0.2">
      <c r="A28" s="600"/>
      <c r="B28" s="639"/>
      <c r="C28" s="606"/>
      <c r="D28" s="614" t="s">
        <v>7925</v>
      </c>
      <c r="E28" s="596" t="s">
        <v>565</v>
      </c>
      <c r="F28" s="615">
        <v>93</v>
      </c>
      <c r="G28" s="615">
        <v>50</v>
      </c>
      <c r="H28" s="615">
        <v>1</v>
      </c>
      <c r="I28" s="616">
        <f t="shared" si="3"/>
        <v>0.64583333333333337</v>
      </c>
      <c r="J28" s="617">
        <v>2</v>
      </c>
      <c r="K28" s="606"/>
      <c r="L28" s="615">
        <v>6</v>
      </c>
      <c r="M28" s="615">
        <v>7</v>
      </c>
      <c r="N28" s="616">
        <f t="shared" si="5"/>
        <v>0.46153846153846156</v>
      </c>
      <c r="O28" s="618">
        <v>1</v>
      </c>
      <c r="P28" s="615">
        <v>0</v>
      </c>
      <c r="Q28" s="648"/>
      <c r="R28" s="602">
        <f t="shared" si="4"/>
        <v>157</v>
      </c>
      <c r="S28" s="648"/>
      <c r="T28" s="638"/>
      <c r="U28" s="638"/>
      <c r="V28" s="638"/>
    </row>
    <row r="29" spans="1:22" ht="15.95" customHeight="1" x14ac:dyDescent="0.2">
      <c r="A29" s="600"/>
      <c r="B29" s="639"/>
      <c r="D29" s="614" t="s">
        <v>7925</v>
      </c>
      <c r="E29" s="596" t="s">
        <v>566</v>
      </c>
      <c r="F29" s="615">
        <v>93</v>
      </c>
      <c r="G29" s="615">
        <v>74</v>
      </c>
      <c r="H29" s="615">
        <v>0</v>
      </c>
      <c r="I29" s="616">
        <f t="shared" si="3"/>
        <v>0.55688622754491013</v>
      </c>
      <c r="J29" s="617">
        <v>2</v>
      </c>
      <c r="L29" s="615">
        <v>4</v>
      </c>
      <c r="M29" s="615">
        <v>4</v>
      </c>
      <c r="N29" s="616">
        <f t="shared" si="5"/>
        <v>0.5</v>
      </c>
      <c r="O29" s="618">
        <v>1</v>
      </c>
      <c r="P29" s="615">
        <v>1</v>
      </c>
      <c r="R29" s="602">
        <f t="shared" si="4"/>
        <v>175</v>
      </c>
      <c r="S29" s="648"/>
    </row>
    <row r="30" spans="1:22" ht="15.95" customHeight="1" x14ac:dyDescent="0.2">
      <c r="A30" s="600"/>
      <c r="B30" s="639"/>
      <c r="D30" s="614" t="s">
        <v>7925</v>
      </c>
      <c r="E30" s="596" t="s">
        <v>569</v>
      </c>
      <c r="F30" s="615">
        <v>82</v>
      </c>
      <c r="G30" s="615">
        <v>30</v>
      </c>
      <c r="H30" s="615">
        <v>0</v>
      </c>
      <c r="I30" s="616">
        <f t="shared" si="3"/>
        <v>0.7321428571428571</v>
      </c>
      <c r="J30" s="617">
        <v>6</v>
      </c>
      <c r="L30" s="615">
        <v>5</v>
      </c>
      <c r="M30" s="615">
        <v>5</v>
      </c>
      <c r="N30" s="616">
        <f t="shared" si="5"/>
        <v>0.5</v>
      </c>
      <c r="O30" s="618">
        <v>0</v>
      </c>
      <c r="P30" s="615">
        <v>0</v>
      </c>
      <c r="R30" s="602">
        <f t="shared" si="4"/>
        <v>122</v>
      </c>
      <c r="S30" s="648"/>
    </row>
    <row r="31" spans="1:22" ht="15.95" customHeight="1" x14ac:dyDescent="0.2">
      <c r="A31" s="600"/>
      <c r="B31" s="639"/>
      <c r="D31" s="614" t="s">
        <v>7925</v>
      </c>
      <c r="E31" s="596" t="s">
        <v>581</v>
      </c>
      <c r="F31" s="615">
        <v>77</v>
      </c>
      <c r="G31" s="615">
        <v>47</v>
      </c>
      <c r="H31" s="615">
        <v>0</v>
      </c>
      <c r="I31" s="616">
        <f t="shared" si="3"/>
        <v>0.62096774193548387</v>
      </c>
      <c r="J31" s="617">
        <v>3</v>
      </c>
      <c r="L31" s="615">
        <v>6</v>
      </c>
      <c r="M31" s="615">
        <v>6</v>
      </c>
      <c r="N31" s="616">
        <f t="shared" si="5"/>
        <v>0.5</v>
      </c>
      <c r="O31" s="618">
        <v>1</v>
      </c>
      <c r="P31" s="615">
        <v>0</v>
      </c>
      <c r="R31" s="602">
        <f t="shared" si="4"/>
        <v>136</v>
      </c>
      <c r="S31" s="648"/>
    </row>
    <row r="32" spans="1:22" ht="15.95" customHeight="1" x14ac:dyDescent="0.2">
      <c r="A32" s="600"/>
      <c r="B32" s="639"/>
      <c r="D32" s="614" t="s">
        <v>7925</v>
      </c>
      <c r="E32" s="596" t="s">
        <v>584</v>
      </c>
      <c r="F32" s="615">
        <v>66</v>
      </c>
      <c r="G32" s="615">
        <v>52</v>
      </c>
      <c r="H32" s="615">
        <v>0</v>
      </c>
      <c r="I32" s="616">
        <f t="shared" si="3"/>
        <v>0.55932203389830504</v>
      </c>
      <c r="J32" s="617">
        <v>1</v>
      </c>
      <c r="L32" s="615">
        <v>2</v>
      </c>
      <c r="M32" s="615">
        <v>4</v>
      </c>
      <c r="N32" s="616">
        <f t="shared" si="5"/>
        <v>0.33333333333333331</v>
      </c>
      <c r="O32" s="618">
        <v>1</v>
      </c>
      <c r="P32" s="615">
        <v>0</v>
      </c>
      <c r="R32" s="602">
        <f t="shared" si="4"/>
        <v>124</v>
      </c>
      <c r="S32" s="648"/>
    </row>
    <row r="33" spans="1:21" ht="15.95" customHeight="1" x14ac:dyDescent="0.2">
      <c r="A33" s="600"/>
      <c r="B33" s="639"/>
      <c r="D33" s="614" t="s">
        <v>7925</v>
      </c>
      <c r="E33" s="596" t="s">
        <v>771</v>
      </c>
      <c r="F33" s="615">
        <v>61</v>
      </c>
      <c r="G33" s="615">
        <v>19</v>
      </c>
      <c r="H33" s="615">
        <v>0</v>
      </c>
      <c r="I33" s="616">
        <f t="shared" si="3"/>
        <v>0.76249999999999996</v>
      </c>
      <c r="J33" s="617">
        <v>0</v>
      </c>
      <c r="L33" s="615">
        <v>4</v>
      </c>
      <c r="M33" s="615">
        <v>4</v>
      </c>
      <c r="N33" s="616">
        <f t="shared" si="5"/>
        <v>0.5</v>
      </c>
      <c r="O33" s="618">
        <v>2</v>
      </c>
      <c r="P33" s="615">
        <v>0</v>
      </c>
      <c r="R33" s="602">
        <f t="shared" si="4"/>
        <v>88</v>
      </c>
      <c r="S33" s="648"/>
    </row>
    <row r="34" spans="1:21" ht="15.95" customHeight="1" x14ac:dyDescent="0.2">
      <c r="A34" s="600"/>
      <c r="B34" s="639"/>
      <c r="D34" s="614" t="s">
        <v>7925</v>
      </c>
      <c r="E34" s="596" t="s">
        <v>571</v>
      </c>
      <c r="F34" s="615">
        <v>59</v>
      </c>
      <c r="G34" s="615">
        <v>84</v>
      </c>
      <c r="H34" s="615">
        <v>1</v>
      </c>
      <c r="I34" s="616">
        <f t="shared" si="3"/>
        <v>0.40972222222222221</v>
      </c>
      <c r="J34" s="617">
        <v>3</v>
      </c>
      <c r="L34" s="615">
        <v>0</v>
      </c>
      <c r="M34" s="615">
        <v>1</v>
      </c>
      <c r="N34" s="616">
        <f t="shared" si="5"/>
        <v>0</v>
      </c>
      <c r="O34" s="618">
        <v>0</v>
      </c>
      <c r="P34" s="615">
        <v>0</v>
      </c>
      <c r="R34" s="602">
        <f t="shared" si="4"/>
        <v>145</v>
      </c>
      <c r="S34" s="648"/>
    </row>
    <row r="35" spans="1:21" ht="15.95" customHeight="1" x14ac:dyDescent="0.2">
      <c r="A35" s="600"/>
      <c r="B35" s="639"/>
      <c r="D35" s="614" t="s">
        <v>7925</v>
      </c>
      <c r="E35" s="596" t="s">
        <v>572</v>
      </c>
      <c r="F35" s="615">
        <v>58</v>
      </c>
      <c r="G35" s="615">
        <v>34</v>
      </c>
      <c r="H35" s="615">
        <v>0</v>
      </c>
      <c r="I35" s="616">
        <f t="shared" si="3"/>
        <v>0.63043478260869568</v>
      </c>
      <c r="J35" s="617">
        <v>3</v>
      </c>
      <c r="L35" s="615">
        <v>1</v>
      </c>
      <c r="M35" s="615">
        <v>4</v>
      </c>
      <c r="N35" s="616">
        <f t="shared" si="5"/>
        <v>0.2</v>
      </c>
      <c r="O35" s="618">
        <v>0</v>
      </c>
      <c r="P35" s="615">
        <v>0</v>
      </c>
      <c r="R35" s="602">
        <f t="shared" si="4"/>
        <v>97</v>
      </c>
      <c r="S35" s="648"/>
    </row>
    <row r="36" spans="1:21" ht="15.95" customHeight="1" x14ac:dyDescent="0.2">
      <c r="A36" s="600"/>
      <c r="B36" s="639"/>
      <c r="D36" s="614" t="s">
        <v>7925</v>
      </c>
      <c r="E36" s="596" t="s">
        <v>667</v>
      </c>
      <c r="F36" s="615">
        <v>58</v>
      </c>
      <c r="G36" s="615">
        <v>132</v>
      </c>
      <c r="H36" s="615">
        <v>0</v>
      </c>
      <c r="I36" s="616">
        <f t="shared" si="3"/>
        <v>0.30526315789473685</v>
      </c>
      <c r="J36" s="617">
        <v>1</v>
      </c>
      <c r="L36" s="615">
        <v>0</v>
      </c>
      <c r="M36" s="615">
        <v>0</v>
      </c>
      <c r="N36" s="616">
        <v>0</v>
      </c>
      <c r="O36" s="618">
        <v>0</v>
      </c>
      <c r="P36" s="615">
        <v>0</v>
      </c>
      <c r="R36" s="602">
        <f t="shared" si="4"/>
        <v>190</v>
      </c>
      <c r="S36" s="648"/>
    </row>
    <row r="37" spans="1:21" ht="15.95" customHeight="1" x14ac:dyDescent="0.2">
      <c r="A37" s="600"/>
      <c r="B37" s="639"/>
      <c r="D37" s="614" t="s">
        <v>7925</v>
      </c>
      <c r="E37" s="596" t="s">
        <v>573</v>
      </c>
      <c r="F37" s="615">
        <v>55</v>
      </c>
      <c r="G37" s="615">
        <v>49</v>
      </c>
      <c r="H37" s="615">
        <v>0</v>
      </c>
      <c r="I37" s="616">
        <f t="shared" si="3"/>
        <v>0.52884615384615385</v>
      </c>
      <c r="J37" s="617">
        <v>0</v>
      </c>
      <c r="L37" s="615">
        <v>3</v>
      </c>
      <c r="M37" s="615">
        <v>3</v>
      </c>
      <c r="N37" s="616">
        <f t="shared" ref="N37:N46" si="6">L37/(L37+M37)</f>
        <v>0.5</v>
      </c>
      <c r="O37" s="618">
        <v>0</v>
      </c>
      <c r="P37" s="615">
        <v>0</v>
      </c>
      <c r="R37" s="602">
        <f t="shared" si="4"/>
        <v>110</v>
      </c>
      <c r="S37" s="648"/>
    </row>
    <row r="38" spans="1:21" ht="15.95" customHeight="1" x14ac:dyDescent="0.2">
      <c r="A38" s="600"/>
      <c r="B38" s="639"/>
      <c r="D38" s="614" t="s">
        <v>7925</v>
      </c>
      <c r="E38" s="596" t="s">
        <v>574</v>
      </c>
      <c r="F38" s="615">
        <v>53</v>
      </c>
      <c r="G38" s="615">
        <v>35</v>
      </c>
      <c r="H38" s="615">
        <v>0</v>
      </c>
      <c r="I38" s="616">
        <f t="shared" si="3"/>
        <v>0.60227272727272729</v>
      </c>
      <c r="J38" s="617">
        <v>1</v>
      </c>
      <c r="L38" s="615">
        <v>4</v>
      </c>
      <c r="M38" s="615">
        <v>3</v>
      </c>
      <c r="N38" s="616">
        <f t="shared" si="6"/>
        <v>0.5714285714285714</v>
      </c>
      <c r="O38" s="618">
        <v>1</v>
      </c>
      <c r="P38" s="615">
        <v>0</v>
      </c>
      <c r="R38" s="602">
        <f t="shared" si="4"/>
        <v>95</v>
      </c>
      <c r="S38" s="648"/>
    </row>
    <row r="39" spans="1:21" ht="15.95" customHeight="1" x14ac:dyDescent="0.2">
      <c r="A39" s="600"/>
      <c r="B39" s="639"/>
      <c r="D39" s="614" t="s">
        <v>7925</v>
      </c>
      <c r="E39" s="596" t="s">
        <v>575</v>
      </c>
      <c r="F39" s="615">
        <v>51</v>
      </c>
      <c r="G39" s="615">
        <v>45</v>
      </c>
      <c r="H39" s="615">
        <v>0</v>
      </c>
      <c r="I39" s="616">
        <f t="shared" si="3"/>
        <v>0.53125</v>
      </c>
      <c r="J39" s="617">
        <v>1</v>
      </c>
      <c r="L39" s="615">
        <v>3</v>
      </c>
      <c r="M39" s="615">
        <v>2</v>
      </c>
      <c r="N39" s="616">
        <f t="shared" si="6"/>
        <v>0.6</v>
      </c>
      <c r="O39" s="618">
        <v>1</v>
      </c>
      <c r="P39" s="615">
        <v>0</v>
      </c>
      <c r="R39" s="602">
        <f t="shared" si="4"/>
        <v>101</v>
      </c>
      <c r="S39" s="648"/>
    </row>
    <row r="40" spans="1:21" ht="15.95" customHeight="1" x14ac:dyDescent="0.2">
      <c r="A40" s="600"/>
      <c r="B40" s="639"/>
      <c r="D40" s="614" t="s">
        <v>7925</v>
      </c>
      <c r="E40" s="596" t="s">
        <v>576</v>
      </c>
      <c r="F40" s="615">
        <v>51</v>
      </c>
      <c r="G40" s="615">
        <v>85</v>
      </c>
      <c r="H40" s="615">
        <v>0</v>
      </c>
      <c r="I40" s="616">
        <f t="shared" si="3"/>
        <v>0.375</v>
      </c>
      <c r="J40" s="617">
        <v>0</v>
      </c>
      <c r="L40" s="615">
        <v>0</v>
      </c>
      <c r="M40" s="615">
        <v>2</v>
      </c>
      <c r="N40" s="616">
        <f t="shared" si="6"/>
        <v>0</v>
      </c>
      <c r="O40" s="618">
        <v>0</v>
      </c>
      <c r="P40" s="615">
        <v>0</v>
      </c>
      <c r="R40" s="602">
        <f t="shared" si="4"/>
        <v>138</v>
      </c>
      <c r="S40" s="648"/>
      <c r="U40" s="636"/>
    </row>
    <row r="41" spans="1:21" ht="15.95" customHeight="1" x14ac:dyDescent="0.2">
      <c r="A41" s="600"/>
      <c r="B41" s="639"/>
      <c r="D41" s="614" t="s">
        <v>7925</v>
      </c>
      <c r="E41" s="596" t="s">
        <v>577</v>
      </c>
      <c r="F41" s="615">
        <v>50</v>
      </c>
      <c r="G41" s="615">
        <v>14</v>
      </c>
      <c r="H41" s="615">
        <v>0</v>
      </c>
      <c r="I41" s="616">
        <f t="shared" si="3"/>
        <v>0.78125</v>
      </c>
      <c r="J41" s="617">
        <v>1</v>
      </c>
      <c r="L41" s="615">
        <v>6</v>
      </c>
      <c r="M41" s="615">
        <v>2</v>
      </c>
      <c r="N41" s="616">
        <f t="shared" si="6"/>
        <v>0.75</v>
      </c>
      <c r="O41" s="618">
        <v>2</v>
      </c>
      <c r="P41" s="615">
        <v>2</v>
      </c>
      <c r="R41" s="602">
        <f t="shared" si="4"/>
        <v>72</v>
      </c>
      <c r="S41" s="648"/>
    </row>
    <row r="42" spans="1:21" ht="15.95" customHeight="1" x14ac:dyDescent="0.2">
      <c r="A42" s="600"/>
      <c r="B42" s="639"/>
      <c r="D42" s="614" t="s">
        <v>7925</v>
      </c>
      <c r="E42" s="596" t="s">
        <v>579</v>
      </c>
      <c r="F42" s="615">
        <v>49</v>
      </c>
      <c r="G42" s="615">
        <v>22</v>
      </c>
      <c r="H42" s="615">
        <v>0</v>
      </c>
      <c r="I42" s="616">
        <f t="shared" si="3"/>
        <v>0.6901408450704225</v>
      </c>
      <c r="J42" s="617">
        <v>1</v>
      </c>
      <c r="L42" s="615">
        <v>4</v>
      </c>
      <c r="M42" s="615">
        <v>4</v>
      </c>
      <c r="N42" s="616">
        <f t="shared" si="6"/>
        <v>0.5</v>
      </c>
      <c r="O42" s="618">
        <v>1</v>
      </c>
      <c r="P42" s="615">
        <v>0</v>
      </c>
      <c r="R42" s="602">
        <f t="shared" si="4"/>
        <v>79</v>
      </c>
      <c r="S42" s="648"/>
    </row>
    <row r="43" spans="1:21" ht="15.95" customHeight="1" x14ac:dyDescent="0.2">
      <c r="A43" s="600"/>
      <c r="B43" s="639"/>
      <c r="D43" s="614" t="s">
        <v>7925</v>
      </c>
      <c r="E43" s="596" t="s">
        <v>580</v>
      </c>
      <c r="F43" s="615">
        <v>49</v>
      </c>
      <c r="G43" s="615">
        <v>40</v>
      </c>
      <c r="H43" s="615">
        <v>0</v>
      </c>
      <c r="I43" s="616">
        <f t="shared" si="3"/>
        <v>0.550561797752809</v>
      </c>
      <c r="J43" s="617">
        <v>1</v>
      </c>
      <c r="L43" s="615">
        <v>1</v>
      </c>
      <c r="M43" s="615">
        <v>2</v>
      </c>
      <c r="N43" s="616">
        <f t="shared" si="6"/>
        <v>0.33333333333333331</v>
      </c>
      <c r="O43" s="618">
        <v>0</v>
      </c>
      <c r="P43" s="615">
        <v>0</v>
      </c>
      <c r="R43" s="602">
        <f t="shared" si="4"/>
        <v>92</v>
      </c>
      <c r="S43" s="648"/>
      <c r="T43" s="636"/>
    </row>
    <row r="44" spans="1:21" ht="15.95" customHeight="1" x14ac:dyDescent="0.2">
      <c r="A44" s="600"/>
      <c r="B44" s="639"/>
      <c r="D44" s="614" t="s">
        <v>7925</v>
      </c>
      <c r="E44" s="596" t="s">
        <v>635</v>
      </c>
      <c r="F44" s="615">
        <v>47</v>
      </c>
      <c r="G44" s="615">
        <v>45</v>
      </c>
      <c r="H44" s="615">
        <v>0</v>
      </c>
      <c r="I44" s="616">
        <f t="shared" si="3"/>
        <v>0.51086956521739135</v>
      </c>
      <c r="J44" s="617">
        <v>0</v>
      </c>
      <c r="L44" s="615">
        <v>2</v>
      </c>
      <c r="M44" s="615">
        <v>4</v>
      </c>
      <c r="N44" s="616">
        <f t="shared" si="6"/>
        <v>0.33333333333333331</v>
      </c>
      <c r="O44" s="618">
        <v>1</v>
      </c>
      <c r="P44" s="615">
        <v>0</v>
      </c>
      <c r="Q44" s="606"/>
      <c r="R44" s="602">
        <f t="shared" si="4"/>
        <v>98</v>
      </c>
      <c r="S44" s="648"/>
    </row>
    <row r="45" spans="1:21" ht="15.95" customHeight="1" x14ac:dyDescent="0.2">
      <c r="A45" s="600"/>
      <c r="B45" s="639"/>
      <c r="D45" s="614" t="s">
        <v>7925</v>
      </c>
      <c r="E45" s="596" t="s">
        <v>582</v>
      </c>
      <c r="F45" s="615">
        <v>43</v>
      </c>
      <c r="G45" s="615">
        <v>69</v>
      </c>
      <c r="H45" s="615">
        <v>0</v>
      </c>
      <c r="I45" s="616">
        <f t="shared" si="3"/>
        <v>0.38392857142857145</v>
      </c>
      <c r="J45" s="617">
        <v>0</v>
      </c>
      <c r="L45" s="615">
        <v>0</v>
      </c>
      <c r="M45" s="615">
        <v>1</v>
      </c>
      <c r="N45" s="616">
        <f t="shared" si="6"/>
        <v>0</v>
      </c>
      <c r="O45" s="618">
        <v>0</v>
      </c>
      <c r="P45" s="615">
        <v>0</v>
      </c>
      <c r="R45" s="602">
        <f t="shared" si="4"/>
        <v>113</v>
      </c>
      <c r="S45" s="648"/>
    </row>
    <row r="46" spans="1:21" ht="15.95" customHeight="1" x14ac:dyDescent="0.2">
      <c r="A46" s="600"/>
      <c r="B46" s="639"/>
      <c r="D46" s="614" t="s">
        <v>7925</v>
      </c>
      <c r="E46" s="596" t="s">
        <v>583</v>
      </c>
      <c r="F46" s="615">
        <v>42</v>
      </c>
      <c r="G46" s="615">
        <v>22</v>
      </c>
      <c r="H46" s="615">
        <v>0</v>
      </c>
      <c r="I46" s="616">
        <f t="shared" si="3"/>
        <v>0.65625</v>
      </c>
      <c r="J46" s="617">
        <v>4</v>
      </c>
      <c r="L46" s="615">
        <v>4</v>
      </c>
      <c r="M46" s="615">
        <v>2</v>
      </c>
      <c r="N46" s="616">
        <f t="shared" si="6"/>
        <v>0.66666666666666663</v>
      </c>
      <c r="O46" s="618">
        <v>1</v>
      </c>
      <c r="P46" s="615">
        <v>1</v>
      </c>
      <c r="R46" s="602">
        <f t="shared" si="4"/>
        <v>70</v>
      </c>
      <c r="S46" s="648"/>
    </row>
    <row r="47" spans="1:21" ht="15.95" customHeight="1" x14ac:dyDescent="0.2">
      <c r="A47" s="600"/>
      <c r="B47" s="639"/>
      <c r="D47" s="614" t="s">
        <v>7925</v>
      </c>
      <c r="E47" s="596" t="s">
        <v>1471</v>
      </c>
      <c r="F47" s="615">
        <v>42</v>
      </c>
      <c r="G47" s="615">
        <v>54</v>
      </c>
      <c r="H47" s="615">
        <v>0</v>
      </c>
      <c r="I47" s="616">
        <f t="shared" si="3"/>
        <v>0.4375</v>
      </c>
      <c r="J47" s="617">
        <v>1</v>
      </c>
      <c r="L47" s="615">
        <v>0</v>
      </c>
      <c r="M47" s="615">
        <v>2</v>
      </c>
      <c r="N47" s="624">
        <v>0</v>
      </c>
      <c r="O47" s="618">
        <v>0</v>
      </c>
      <c r="P47" s="615">
        <v>0</v>
      </c>
      <c r="R47" s="602">
        <f t="shared" si="4"/>
        <v>98</v>
      </c>
      <c r="S47" s="648"/>
    </row>
    <row r="48" spans="1:21" ht="15.95" customHeight="1" x14ac:dyDescent="0.2">
      <c r="A48" s="600"/>
      <c r="B48" s="639"/>
      <c r="D48" s="614" t="s">
        <v>7925</v>
      </c>
      <c r="E48" s="596" t="s">
        <v>586</v>
      </c>
      <c r="F48" s="615">
        <v>41</v>
      </c>
      <c r="G48" s="615">
        <v>94</v>
      </c>
      <c r="H48" s="615">
        <v>0</v>
      </c>
      <c r="I48" s="616">
        <f t="shared" si="3"/>
        <v>0.3037037037037037</v>
      </c>
      <c r="J48" s="617">
        <v>0</v>
      </c>
      <c r="L48" s="615">
        <v>0</v>
      </c>
      <c r="M48" s="615">
        <v>0</v>
      </c>
      <c r="N48" s="616">
        <v>0</v>
      </c>
      <c r="O48" s="618">
        <v>0</v>
      </c>
      <c r="P48" s="615">
        <v>0</v>
      </c>
      <c r="R48" s="602">
        <f t="shared" si="4"/>
        <v>135</v>
      </c>
      <c r="S48" s="648"/>
    </row>
    <row r="49" spans="1:19" ht="15.95" customHeight="1" x14ac:dyDescent="0.2">
      <c r="A49" s="600"/>
      <c r="B49" s="639"/>
      <c r="D49" s="614" t="s">
        <v>7925</v>
      </c>
      <c r="E49" s="596" t="s">
        <v>585</v>
      </c>
      <c r="F49" s="615">
        <v>41</v>
      </c>
      <c r="G49" s="615">
        <v>119</v>
      </c>
      <c r="H49" s="615">
        <v>0</v>
      </c>
      <c r="I49" s="616">
        <f t="shared" si="3"/>
        <v>0.25624999999999998</v>
      </c>
      <c r="J49" s="617"/>
      <c r="L49" s="615">
        <v>0</v>
      </c>
      <c r="M49" s="615">
        <v>0</v>
      </c>
      <c r="N49" s="616">
        <v>0</v>
      </c>
      <c r="O49" s="618">
        <v>0</v>
      </c>
      <c r="P49" s="615">
        <v>0</v>
      </c>
      <c r="R49" s="602">
        <f t="shared" si="4"/>
        <v>160</v>
      </c>
      <c r="S49" s="648"/>
    </row>
    <row r="50" spans="1:19" ht="15.95" customHeight="1" x14ac:dyDescent="0.2">
      <c r="A50" s="600"/>
      <c r="B50" s="639"/>
      <c r="D50" s="614" t="s">
        <v>7925</v>
      </c>
      <c r="E50" s="596" t="s">
        <v>587</v>
      </c>
      <c r="F50" s="615">
        <v>40</v>
      </c>
      <c r="G50" s="615">
        <v>29</v>
      </c>
      <c r="H50" s="615">
        <v>0</v>
      </c>
      <c r="I50" s="616">
        <f t="shared" si="3"/>
        <v>0.57971014492753625</v>
      </c>
      <c r="J50" s="617"/>
      <c r="L50" s="615">
        <v>1</v>
      </c>
      <c r="M50" s="615">
        <v>2</v>
      </c>
      <c r="N50" s="616">
        <f>L50/(L50+M50)</f>
        <v>0.33333333333333331</v>
      </c>
      <c r="O50" s="618">
        <v>0</v>
      </c>
      <c r="P50" s="615">
        <v>0</v>
      </c>
      <c r="R50" s="602">
        <f t="shared" si="4"/>
        <v>72</v>
      </c>
      <c r="S50" s="648"/>
    </row>
    <row r="51" spans="1:19" ht="15.95" customHeight="1" x14ac:dyDescent="0.2">
      <c r="A51" s="600"/>
      <c r="B51" s="639"/>
      <c r="D51" s="614" t="s">
        <v>7925</v>
      </c>
      <c r="E51" s="619" t="s">
        <v>588</v>
      </c>
      <c r="F51" s="615">
        <v>40</v>
      </c>
      <c r="G51" s="615">
        <v>49</v>
      </c>
      <c r="H51" s="615">
        <v>0</v>
      </c>
      <c r="I51" s="616">
        <f t="shared" si="3"/>
        <v>0.449438202247191</v>
      </c>
      <c r="J51" s="617"/>
      <c r="L51" s="615">
        <v>0</v>
      </c>
      <c r="M51" s="615">
        <v>1</v>
      </c>
      <c r="N51" s="616">
        <f>L51/(L51+M51)</f>
        <v>0</v>
      </c>
      <c r="O51" s="618">
        <v>0</v>
      </c>
      <c r="P51" s="615">
        <v>0</v>
      </c>
      <c r="R51" s="602">
        <f t="shared" si="4"/>
        <v>90</v>
      </c>
      <c r="S51" s="648"/>
    </row>
    <row r="52" spans="1:19" ht="15.95" customHeight="1" x14ac:dyDescent="0.2">
      <c r="A52" s="600"/>
      <c r="B52" s="639"/>
      <c r="D52" s="614" t="s">
        <v>7925</v>
      </c>
      <c r="E52" s="619" t="s">
        <v>589</v>
      </c>
      <c r="F52" s="615">
        <v>39</v>
      </c>
      <c r="G52" s="615">
        <v>33</v>
      </c>
      <c r="H52" s="615">
        <v>0</v>
      </c>
      <c r="I52" s="616">
        <f t="shared" ref="I52:I85" si="7">F52/(F52+G52+H52)</f>
        <v>0.54166666666666663</v>
      </c>
      <c r="J52" s="617"/>
      <c r="L52" s="615">
        <v>0</v>
      </c>
      <c r="M52" s="615">
        <v>0</v>
      </c>
      <c r="N52" s="616">
        <v>0</v>
      </c>
      <c r="O52" s="618">
        <v>0</v>
      </c>
      <c r="P52" s="615">
        <v>0</v>
      </c>
      <c r="R52" s="602">
        <f t="shared" ref="R52:R85" si="8">F52+G52+H52+L52+M52</f>
        <v>72</v>
      </c>
      <c r="S52" s="648"/>
    </row>
    <row r="53" spans="1:19" ht="15.95" customHeight="1" x14ac:dyDescent="0.2">
      <c r="A53" s="600"/>
      <c r="B53" s="639"/>
      <c r="D53" s="614" t="s">
        <v>7925</v>
      </c>
      <c r="E53" s="661" t="s">
        <v>1813</v>
      </c>
      <c r="F53" s="621">
        <v>39</v>
      </c>
      <c r="G53" s="621">
        <v>71</v>
      </c>
      <c r="H53" s="621">
        <v>0</v>
      </c>
      <c r="I53" s="616">
        <f>F53/(F53+G53+H53)</f>
        <v>0.35454545454545455</v>
      </c>
      <c r="J53" s="617">
        <v>0</v>
      </c>
      <c r="L53" s="621">
        <v>0</v>
      </c>
      <c r="M53" s="621">
        <v>0</v>
      </c>
      <c r="N53" s="622">
        <v>0</v>
      </c>
      <c r="O53" s="623">
        <v>0</v>
      </c>
      <c r="P53" s="621">
        <v>0</v>
      </c>
      <c r="R53" s="602">
        <f>F53+G53+H53+L53+M53</f>
        <v>110</v>
      </c>
      <c r="S53" s="648"/>
    </row>
    <row r="54" spans="1:19" ht="15.95" customHeight="1" x14ac:dyDescent="0.2">
      <c r="A54" s="600"/>
      <c r="B54" s="639"/>
      <c r="D54" s="614" t="s">
        <v>7925</v>
      </c>
      <c r="E54" s="619" t="s">
        <v>590</v>
      </c>
      <c r="F54" s="615">
        <v>39</v>
      </c>
      <c r="G54" s="615">
        <v>73</v>
      </c>
      <c r="H54" s="615">
        <v>0</v>
      </c>
      <c r="I54" s="616">
        <f t="shared" si="7"/>
        <v>0.3482142857142857</v>
      </c>
      <c r="J54" s="617"/>
      <c r="L54" s="615">
        <v>0</v>
      </c>
      <c r="M54" s="615">
        <v>0</v>
      </c>
      <c r="N54" s="616">
        <v>0</v>
      </c>
      <c r="O54" s="618">
        <v>0</v>
      </c>
      <c r="P54" s="615">
        <v>0</v>
      </c>
      <c r="R54" s="602">
        <f t="shared" si="8"/>
        <v>112</v>
      </c>
      <c r="S54" s="648"/>
    </row>
    <row r="55" spans="1:19" ht="15.95" customHeight="1" x14ac:dyDescent="0.2">
      <c r="A55" s="600"/>
      <c r="B55" s="639"/>
      <c r="D55" s="614" t="s">
        <v>7925</v>
      </c>
      <c r="E55" s="619" t="s">
        <v>591</v>
      </c>
      <c r="F55" s="615">
        <v>38</v>
      </c>
      <c r="G55" s="615">
        <v>65</v>
      </c>
      <c r="H55" s="615">
        <v>0</v>
      </c>
      <c r="I55" s="616">
        <f t="shared" si="7"/>
        <v>0.36893203883495146</v>
      </c>
      <c r="J55" s="617"/>
      <c r="L55" s="615">
        <v>0</v>
      </c>
      <c r="M55" s="615">
        <v>0</v>
      </c>
      <c r="N55" s="616">
        <v>0</v>
      </c>
      <c r="O55" s="618">
        <v>0</v>
      </c>
      <c r="P55" s="615">
        <v>0</v>
      </c>
      <c r="R55" s="602">
        <f t="shared" si="8"/>
        <v>103</v>
      </c>
      <c r="S55" s="648"/>
    </row>
    <row r="56" spans="1:19" ht="15.95" customHeight="1" x14ac:dyDescent="0.2">
      <c r="A56" s="600"/>
      <c r="B56" s="639"/>
      <c r="D56" s="614" t="s">
        <v>7925</v>
      </c>
      <c r="E56" s="619" t="s">
        <v>592</v>
      </c>
      <c r="F56" s="615">
        <v>37</v>
      </c>
      <c r="G56" s="615">
        <v>51</v>
      </c>
      <c r="H56" s="615">
        <v>2</v>
      </c>
      <c r="I56" s="616">
        <f t="shared" si="7"/>
        <v>0.41111111111111109</v>
      </c>
      <c r="J56" s="617"/>
      <c r="L56" s="615">
        <v>0</v>
      </c>
      <c r="M56" s="615">
        <v>1</v>
      </c>
      <c r="N56" s="616">
        <f>L56/(L56+M56)</f>
        <v>0</v>
      </c>
      <c r="O56" s="618">
        <v>0</v>
      </c>
      <c r="P56" s="615">
        <v>0</v>
      </c>
      <c r="R56" s="602">
        <f t="shared" si="8"/>
        <v>91</v>
      </c>
      <c r="S56" s="648"/>
    </row>
    <row r="57" spans="1:19" ht="15.95" customHeight="1" x14ac:dyDescent="0.2">
      <c r="A57" s="600"/>
      <c r="B57" s="639"/>
      <c r="D57" s="614" t="s">
        <v>7925</v>
      </c>
      <c r="E57" s="619" t="s">
        <v>593</v>
      </c>
      <c r="F57" s="615">
        <v>36</v>
      </c>
      <c r="G57" s="615">
        <v>12</v>
      </c>
      <c r="H57" s="615">
        <v>0</v>
      </c>
      <c r="I57" s="616">
        <f t="shared" si="7"/>
        <v>0.75</v>
      </c>
      <c r="J57" s="617"/>
      <c r="L57" s="615">
        <v>3</v>
      </c>
      <c r="M57" s="615">
        <v>3</v>
      </c>
      <c r="N57" s="616">
        <f>L57/(L57+M57)</f>
        <v>0.5</v>
      </c>
      <c r="O57" s="618">
        <v>1</v>
      </c>
      <c r="P57" s="615">
        <v>0</v>
      </c>
      <c r="R57" s="602">
        <f t="shared" si="8"/>
        <v>54</v>
      </c>
      <c r="S57" s="648"/>
    </row>
    <row r="58" spans="1:19" ht="15.95" customHeight="1" x14ac:dyDescent="0.2">
      <c r="A58" s="600"/>
      <c r="B58" s="639"/>
      <c r="D58" s="614" t="s">
        <v>7925</v>
      </c>
      <c r="E58" s="619" t="s">
        <v>595</v>
      </c>
      <c r="F58" s="615">
        <v>34</v>
      </c>
      <c r="G58" s="615">
        <v>14</v>
      </c>
      <c r="H58" s="615">
        <v>0</v>
      </c>
      <c r="I58" s="616">
        <f t="shared" si="7"/>
        <v>0.70833333333333337</v>
      </c>
      <c r="J58" s="617"/>
      <c r="L58" s="615">
        <v>2</v>
      </c>
      <c r="M58" s="615">
        <v>2</v>
      </c>
      <c r="N58" s="616">
        <f>L58/(L58+M58)</f>
        <v>0.5</v>
      </c>
      <c r="O58" s="618">
        <v>1</v>
      </c>
      <c r="P58" s="615">
        <v>0</v>
      </c>
      <c r="R58" s="602">
        <f t="shared" si="8"/>
        <v>52</v>
      </c>
      <c r="S58" s="648"/>
    </row>
    <row r="59" spans="1:19" ht="15.95" customHeight="1" x14ac:dyDescent="0.2">
      <c r="A59" s="600"/>
      <c r="B59" s="639"/>
      <c r="D59" s="614" t="s">
        <v>7925</v>
      </c>
      <c r="E59" s="620" t="s">
        <v>596</v>
      </c>
      <c r="F59" s="615">
        <v>32</v>
      </c>
      <c r="G59" s="615">
        <v>40</v>
      </c>
      <c r="H59" s="615">
        <v>0</v>
      </c>
      <c r="I59" s="616">
        <f t="shared" si="7"/>
        <v>0.44444444444444442</v>
      </c>
      <c r="J59" s="617"/>
      <c r="K59" s="613"/>
      <c r="L59" s="615">
        <v>0</v>
      </c>
      <c r="M59" s="615">
        <v>1</v>
      </c>
      <c r="N59" s="616">
        <f>L59/(L59+M59)</f>
        <v>0</v>
      </c>
      <c r="O59" s="618">
        <v>0</v>
      </c>
      <c r="P59" s="615">
        <v>0</v>
      </c>
      <c r="R59" s="602">
        <f t="shared" si="8"/>
        <v>73</v>
      </c>
      <c r="S59" s="648"/>
    </row>
    <row r="60" spans="1:19" ht="15.95" customHeight="1" x14ac:dyDescent="0.2">
      <c r="A60" s="600"/>
      <c r="B60" s="639"/>
      <c r="D60" s="614" t="s">
        <v>7925</v>
      </c>
      <c r="E60" s="312" t="s">
        <v>1965</v>
      </c>
      <c r="F60" s="615">
        <v>31</v>
      </c>
      <c r="G60" s="615">
        <v>33</v>
      </c>
      <c r="H60" s="615">
        <v>0</v>
      </c>
      <c r="I60" s="616">
        <f t="shared" si="7"/>
        <v>0.484375</v>
      </c>
      <c r="J60" s="617">
        <v>0</v>
      </c>
      <c r="K60" s="613"/>
      <c r="L60" s="615">
        <v>2</v>
      </c>
      <c r="M60" s="615">
        <v>1</v>
      </c>
      <c r="N60" s="616">
        <v>0</v>
      </c>
      <c r="O60" s="618">
        <v>1</v>
      </c>
      <c r="P60" s="615">
        <v>0</v>
      </c>
      <c r="R60" s="602">
        <f t="shared" si="8"/>
        <v>67</v>
      </c>
      <c r="S60" s="648"/>
    </row>
    <row r="61" spans="1:19" ht="15.95" customHeight="1" x14ac:dyDescent="0.2">
      <c r="A61" s="600"/>
      <c r="B61" s="639"/>
      <c r="D61" s="614" t="s">
        <v>7925</v>
      </c>
      <c r="E61" s="661" t="s">
        <v>5103</v>
      </c>
      <c r="F61" s="615">
        <v>31</v>
      </c>
      <c r="G61" s="615">
        <v>33</v>
      </c>
      <c r="H61" s="615">
        <v>0</v>
      </c>
      <c r="I61" s="616">
        <f>F61/(F61+G61+H61)</f>
        <v>0.484375</v>
      </c>
      <c r="J61" s="617">
        <v>0</v>
      </c>
      <c r="L61" s="615">
        <v>0</v>
      </c>
      <c r="M61" s="615">
        <v>1</v>
      </c>
      <c r="N61" s="616">
        <v>0</v>
      </c>
      <c r="O61" s="618">
        <v>0</v>
      </c>
      <c r="P61" s="615">
        <v>0</v>
      </c>
      <c r="R61" s="602">
        <f>F61+G61+H61+L61+M61</f>
        <v>65</v>
      </c>
      <c r="S61" s="648"/>
    </row>
    <row r="62" spans="1:19" ht="15.95" customHeight="1" x14ac:dyDescent="0.2">
      <c r="A62" s="600"/>
      <c r="B62" s="639"/>
      <c r="D62" s="614" t="s">
        <v>7925</v>
      </c>
      <c r="E62" s="596" t="s">
        <v>3006</v>
      </c>
      <c r="F62" s="621">
        <v>30</v>
      </c>
      <c r="G62" s="621">
        <v>14</v>
      </c>
      <c r="H62" s="621">
        <v>0</v>
      </c>
      <c r="I62" s="616">
        <f t="shared" si="7"/>
        <v>0.68181818181818177</v>
      </c>
      <c r="J62" s="617">
        <v>0</v>
      </c>
      <c r="L62" s="621">
        <v>1</v>
      </c>
      <c r="M62" s="621">
        <v>2</v>
      </c>
      <c r="N62" s="622">
        <v>0.33300000000000002</v>
      </c>
      <c r="O62" s="623">
        <v>0</v>
      </c>
      <c r="P62" s="621">
        <v>0</v>
      </c>
      <c r="R62" s="602">
        <f t="shared" si="8"/>
        <v>47</v>
      </c>
      <c r="S62" s="648"/>
    </row>
    <row r="63" spans="1:19" ht="15.95" customHeight="1" x14ac:dyDescent="0.2">
      <c r="A63" s="600"/>
      <c r="B63" s="639"/>
      <c r="D63" s="614" t="s">
        <v>7925</v>
      </c>
      <c r="E63" s="620" t="s">
        <v>597</v>
      </c>
      <c r="F63" s="615">
        <v>30</v>
      </c>
      <c r="G63" s="615">
        <v>25</v>
      </c>
      <c r="H63" s="615">
        <v>0</v>
      </c>
      <c r="I63" s="616">
        <f t="shared" si="7"/>
        <v>0.54545454545454541</v>
      </c>
      <c r="J63" s="617"/>
      <c r="K63" s="613"/>
      <c r="L63" s="615">
        <v>1</v>
      </c>
      <c r="M63" s="615">
        <v>2</v>
      </c>
      <c r="N63" s="616">
        <f>L63/(L63+M63)</f>
        <v>0.33333333333333331</v>
      </c>
      <c r="O63" s="618">
        <v>0</v>
      </c>
      <c r="P63" s="615">
        <v>0</v>
      </c>
      <c r="R63" s="602">
        <f t="shared" si="8"/>
        <v>58</v>
      </c>
      <c r="S63" s="648"/>
    </row>
    <row r="64" spans="1:19" ht="15.95" customHeight="1" x14ac:dyDescent="0.2">
      <c r="A64" s="600"/>
      <c r="B64" s="639"/>
      <c r="D64" s="614" t="s">
        <v>7925</v>
      </c>
      <c r="E64" s="620" t="s">
        <v>598</v>
      </c>
      <c r="F64" s="615">
        <v>27</v>
      </c>
      <c r="G64" s="615">
        <v>46</v>
      </c>
      <c r="H64" s="615">
        <v>0</v>
      </c>
      <c r="I64" s="616">
        <f t="shared" si="7"/>
        <v>0.36986301369863012</v>
      </c>
      <c r="J64" s="617"/>
      <c r="K64" s="613"/>
      <c r="L64" s="615">
        <v>0</v>
      </c>
      <c r="M64" s="615">
        <v>0</v>
      </c>
      <c r="N64" s="616">
        <v>0</v>
      </c>
      <c r="O64" s="618">
        <v>0</v>
      </c>
      <c r="P64" s="615">
        <v>0</v>
      </c>
      <c r="R64" s="602">
        <f t="shared" si="8"/>
        <v>73</v>
      </c>
      <c r="S64" s="648"/>
    </row>
    <row r="65" spans="1:19" ht="15.95" customHeight="1" x14ac:dyDescent="0.2">
      <c r="A65" s="600"/>
      <c r="B65" s="639"/>
      <c r="D65" s="614" t="s">
        <v>7925</v>
      </c>
      <c r="E65" s="620" t="s">
        <v>599</v>
      </c>
      <c r="F65" s="615">
        <v>26</v>
      </c>
      <c r="G65" s="615">
        <v>22</v>
      </c>
      <c r="H65" s="615">
        <v>0</v>
      </c>
      <c r="I65" s="616">
        <f t="shared" si="7"/>
        <v>0.54166666666666663</v>
      </c>
      <c r="J65" s="617"/>
      <c r="K65" s="613"/>
      <c r="L65" s="615">
        <v>0</v>
      </c>
      <c r="M65" s="615">
        <v>1</v>
      </c>
      <c r="N65" s="616">
        <f>L65/(L65+M65)</f>
        <v>0</v>
      </c>
      <c r="O65" s="618">
        <v>0</v>
      </c>
      <c r="P65" s="615">
        <v>0</v>
      </c>
      <c r="R65" s="602">
        <f t="shared" si="8"/>
        <v>49</v>
      </c>
      <c r="S65" s="648"/>
    </row>
    <row r="66" spans="1:19" ht="15.95" customHeight="1" x14ac:dyDescent="0.2">
      <c r="A66" s="600"/>
      <c r="B66" s="639"/>
      <c r="D66" s="614" t="s">
        <v>7925</v>
      </c>
      <c r="E66" s="596" t="s">
        <v>2788</v>
      </c>
      <c r="F66" s="621">
        <v>24</v>
      </c>
      <c r="G66" s="621">
        <v>29</v>
      </c>
      <c r="H66" s="621">
        <v>0</v>
      </c>
      <c r="I66" s="616">
        <f t="shared" si="7"/>
        <v>0.45283018867924529</v>
      </c>
      <c r="J66" s="617">
        <v>0</v>
      </c>
      <c r="L66" s="621">
        <v>0</v>
      </c>
      <c r="M66" s="621">
        <v>2</v>
      </c>
      <c r="N66" s="622">
        <v>0</v>
      </c>
      <c r="O66" s="623">
        <v>0</v>
      </c>
      <c r="P66" s="621">
        <v>0</v>
      </c>
      <c r="R66" s="602">
        <f t="shared" si="8"/>
        <v>55</v>
      </c>
      <c r="S66" s="648"/>
    </row>
    <row r="67" spans="1:19" ht="15.95" customHeight="1" x14ac:dyDescent="0.2">
      <c r="A67" s="600"/>
      <c r="B67" s="639"/>
      <c r="D67" s="614" t="s">
        <v>7925</v>
      </c>
      <c r="E67" s="620" t="s">
        <v>600</v>
      </c>
      <c r="F67" s="615">
        <v>24</v>
      </c>
      <c r="G67" s="615">
        <v>32</v>
      </c>
      <c r="H67" s="615">
        <v>0</v>
      </c>
      <c r="I67" s="616">
        <f t="shared" si="7"/>
        <v>0.42857142857142855</v>
      </c>
      <c r="J67" s="617"/>
      <c r="K67" s="613"/>
      <c r="L67" s="615">
        <v>0</v>
      </c>
      <c r="M67" s="615">
        <v>1</v>
      </c>
      <c r="N67" s="616">
        <f>L67/(L67+M67)</f>
        <v>0</v>
      </c>
      <c r="O67" s="618">
        <v>0</v>
      </c>
      <c r="P67" s="615">
        <v>0</v>
      </c>
      <c r="R67" s="602">
        <f t="shared" si="8"/>
        <v>57</v>
      </c>
      <c r="S67" s="648"/>
    </row>
    <row r="68" spans="1:19" ht="15.95" customHeight="1" x14ac:dyDescent="0.2">
      <c r="A68" s="600"/>
      <c r="B68" s="639"/>
      <c r="D68" s="614" t="s">
        <v>7925</v>
      </c>
      <c r="E68" s="620" t="s">
        <v>602</v>
      </c>
      <c r="F68" s="615">
        <v>23</v>
      </c>
      <c r="G68" s="615">
        <v>12</v>
      </c>
      <c r="H68" s="615">
        <v>0</v>
      </c>
      <c r="I68" s="616">
        <f t="shared" si="7"/>
        <v>0.65714285714285714</v>
      </c>
      <c r="J68" s="617"/>
      <c r="K68" s="613"/>
      <c r="L68" s="615">
        <v>3</v>
      </c>
      <c r="M68" s="615">
        <v>2</v>
      </c>
      <c r="N68" s="616">
        <f>L68/(L68+M68)</f>
        <v>0.6</v>
      </c>
      <c r="O68" s="618">
        <v>0</v>
      </c>
      <c r="P68" s="615">
        <v>0</v>
      </c>
      <c r="R68" s="602">
        <f t="shared" si="8"/>
        <v>40</v>
      </c>
      <c r="S68" s="648"/>
    </row>
    <row r="69" spans="1:19" ht="15.95" customHeight="1" x14ac:dyDescent="0.2">
      <c r="A69" s="600"/>
      <c r="B69" s="639"/>
      <c r="D69" s="614" t="s">
        <v>7925</v>
      </c>
      <c r="E69" s="620" t="s">
        <v>601</v>
      </c>
      <c r="F69" s="615">
        <v>23</v>
      </c>
      <c r="G69" s="615">
        <v>18</v>
      </c>
      <c r="H69" s="615">
        <v>0</v>
      </c>
      <c r="I69" s="616">
        <f t="shared" si="7"/>
        <v>0.56097560975609762</v>
      </c>
      <c r="J69" s="617"/>
      <c r="K69" s="613"/>
      <c r="L69" s="615">
        <v>3</v>
      </c>
      <c r="M69" s="615">
        <v>1</v>
      </c>
      <c r="N69" s="616">
        <f>L69/(L69+M69)</f>
        <v>0.75</v>
      </c>
      <c r="O69" s="618">
        <v>1</v>
      </c>
      <c r="P69" s="615">
        <v>0</v>
      </c>
      <c r="R69" s="602">
        <f t="shared" si="8"/>
        <v>45</v>
      </c>
      <c r="S69" s="648"/>
    </row>
    <row r="70" spans="1:19" ht="15.95" customHeight="1" x14ac:dyDescent="0.2">
      <c r="A70" s="600"/>
      <c r="B70" s="639"/>
      <c r="D70" s="614" t="s">
        <v>7925</v>
      </c>
      <c r="E70" s="620" t="s">
        <v>603</v>
      </c>
      <c r="F70" s="615">
        <v>22</v>
      </c>
      <c r="G70" s="615">
        <v>51</v>
      </c>
      <c r="H70" s="615">
        <v>0</v>
      </c>
      <c r="I70" s="616">
        <f t="shared" si="7"/>
        <v>0.30136986301369861</v>
      </c>
      <c r="J70" s="617"/>
      <c r="K70" s="613"/>
      <c r="L70" s="615">
        <v>2</v>
      </c>
      <c r="M70" s="615">
        <v>1</v>
      </c>
      <c r="N70" s="616">
        <f>L70/(L70+M70)</f>
        <v>0.66666666666666663</v>
      </c>
      <c r="O70" s="618">
        <v>0</v>
      </c>
      <c r="P70" s="615">
        <v>0</v>
      </c>
      <c r="R70" s="602">
        <f t="shared" si="8"/>
        <v>76</v>
      </c>
      <c r="S70" s="648"/>
    </row>
    <row r="71" spans="1:19" ht="15.95" customHeight="1" x14ac:dyDescent="0.2">
      <c r="A71" s="600"/>
      <c r="B71" s="639"/>
      <c r="D71" s="614" t="s">
        <v>7925</v>
      </c>
      <c r="E71" s="312" t="s">
        <v>604</v>
      </c>
      <c r="F71" s="615">
        <v>21</v>
      </c>
      <c r="G71" s="615">
        <v>68</v>
      </c>
      <c r="H71" s="615">
        <v>0</v>
      </c>
      <c r="I71" s="616">
        <f t="shared" si="7"/>
        <v>0.23595505617977527</v>
      </c>
      <c r="J71" s="617"/>
      <c r="K71" s="613"/>
      <c r="L71" s="615">
        <v>0</v>
      </c>
      <c r="M71" s="615">
        <v>1</v>
      </c>
      <c r="N71" s="616">
        <f>L71/(L71+M71)</f>
        <v>0</v>
      </c>
      <c r="O71" s="618">
        <v>0</v>
      </c>
      <c r="P71" s="615">
        <v>0</v>
      </c>
      <c r="R71" s="602">
        <f t="shared" si="8"/>
        <v>90</v>
      </c>
      <c r="S71" s="648"/>
    </row>
    <row r="72" spans="1:19" ht="15.95" customHeight="1" x14ac:dyDescent="0.2">
      <c r="A72" s="600"/>
      <c r="B72" s="639"/>
      <c r="D72" s="614" t="s">
        <v>7925</v>
      </c>
      <c r="E72" s="312" t="s">
        <v>612</v>
      </c>
      <c r="F72" s="615">
        <v>21</v>
      </c>
      <c r="G72" s="615">
        <v>75</v>
      </c>
      <c r="H72" s="615">
        <v>0</v>
      </c>
      <c r="I72" s="616">
        <f t="shared" si="7"/>
        <v>0.21875</v>
      </c>
      <c r="J72" s="617"/>
      <c r="K72" s="613"/>
      <c r="L72" s="615">
        <v>0</v>
      </c>
      <c r="M72" s="615">
        <v>0</v>
      </c>
      <c r="N72" s="616">
        <v>0</v>
      </c>
      <c r="O72" s="618">
        <v>0</v>
      </c>
      <c r="P72" s="615">
        <v>0</v>
      </c>
      <c r="R72" s="602">
        <f t="shared" si="8"/>
        <v>96</v>
      </c>
      <c r="S72" s="648"/>
    </row>
    <row r="73" spans="1:19" ht="15.95" customHeight="1" x14ac:dyDescent="0.2">
      <c r="A73" s="600"/>
      <c r="B73" s="639"/>
      <c r="D73" s="614" t="s">
        <v>7925</v>
      </c>
      <c r="E73" s="620" t="s">
        <v>605</v>
      </c>
      <c r="F73" s="615">
        <v>20</v>
      </c>
      <c r="G73" s="615">
        <v>22</v>
      </c>
      <c r="H73" s="615">
        <v>0</v>
      </c>
      <c r="I73" s="616">
        <f t="shared" si="7"/>
        <v>0.47619047619047616</v>
      </c>
      <c r="J73" s="617"/>
      <c r="K73" s="613"/>
      <c r="L73" s="615">
        <v>0</v>
      </c>
      <c r="M73" s="615">
        <v>0</v>
      </c>
      <c r="N73" s="616">
        <v>0</v>
      </c>
      <c r="O73" s="618">
        <v>0</v>
      </c>
      <c r="P73" s="615">
        <v>0</v>
      </c>
      <c r="R73" s="602">
        <f t="shared" si="8"/>
        <v>42</v>
      </c>
      <c r="S73" s="648"/>
    </row>
    <row r="74" spans="1:19" ht="15.95" customHeight="1" x14ac:dyDescent="0.2">
      <c r="A74" s="600"/>
      <c r="B74" s="639"/>
      <c r="D74" s="614" t="s">
        <v>7925</v>
      </c>
      <c r="E74" s="620" t="s">
        <v>606</v>
      </c>
      <c r="F74" s="615">
        <v>20</v>
      </c>
      <c r="G74" s="615">
        <v>35</v>
      </c>
      <c r="H74" s="615">
        <v>0</v>
      </c>
      <c r="I74" s="616">
        <f t="shared" si="7"/>
        <v>0.36363636363636365</v>
      </c>
      <c r="J74" s="617"/>
      <c r="K74" s="613"/>
      <c r="L74" s="615">
        <v>0</v>
      </c>
      <c r="M74" s="615">
        <v>0</v>
      </c>
      <c r="N74" s="616">
        <v>0</v>
      </c>
      <c r="O74" s="618">
        <v>0</v>
      </c>
      <c r="P74" s="615">
        <v>0</v>
      </c>
      <c r="R74" s="602">
        <f t="shared" si="8"/>
        <v>55</v>
      </c>
      <c r="S74" s="648"/>
    </row>
    <row r="75" spans="1:19" ht="15.95" customHeight="1" x14ac:dyDescent="0.2">
      <c r="A75" s="600"/>
      <c r="B75" s="639"/>
      <c r="D75" s="614" t="s">
        <v>7925</v>
      </c>
      <c r="E75" s="620" t="s">
        <v>607</v>
      </c>
      <c r="F75" s="615">
        <v>19</v>
      </c>
      <c r="G75" s="615">
        <v>13</v>
      </c>
      <c r="H75" s="615">
        <v>0</v>
      </c>
      <c r="I75" s="616">
        <f t="shared" si="7"/>
        <v>0.59375</v>
      </c>
      <c r="J75" s="617"/>
      <c r="K75" s="613"/>
      <c r="L75" s="615">
        <v>0</v>
      </c>
      <c r="M75" s="615">
        <v>2</v>
      </c>
      <c r="N75" s="616">
        <f>L75/(L75+M75)</f>
        <v>0</v>
      </c>
      <c r="O75" s="618">
        <v>0</v>
      </c>
      <c r="P75" s="615">
        <v>0</v>
      </c>
      <c r="R75" s="602">
        <f t="shared" si="8"/>
        <v>34</v>
      </c>
      <c r="S75" s="648"/>
    </row>
    <row r="76" spans="1:19" ht="15.95" customHeight="1" x14ac:dyDescent="0.2">
      <c r="A76" s="600"/>
      <c r="B76" s="639"/>
      <c r="D76" s="614" t="s">
        <v>7925</v>
      </c>
      <c r="E76" s="620" t="s">
        <v>608</v>
      </c>
      <c r="F76" s="615">
        <v>19</v>
      </c>
      <c r="G76" s="615">
        <v>19</v>
      </c>
      <c r="H76" s="615">
        <v>0</v>
      </c>
      <c r="I76" s="616">
        <f t="shared" si="7"/>
        <v>0.5</v>
      </c>
      <c r="J76" s="617"/>
      <c r="K76" s="613"/>
      <c r="L76" s="615">
        <v>0</v>
      </c>
      <c r="M76" s="615">
        <v>0</v>
      </c>
      <c r="N76" s="616">
        <v>0</v>
      </c>
      <c r="O76" s="618">
        <v>0</v>
      </c>
      <c r="P76" s="615">
        <v>0</v>
      </c>
      <c r="R76" s="602">
        <f t="shared" si="8"/>
        <v>38</v>
      </c>
      <c r="S76" s="648"/>
    </row>
    <row r="77" spans="1:19" ht="15.95" customHeight="1" x14ac:dyDescent="0.2">
      <c r="A77" s="600"/>
      <c r="B77" s="639"/>
      <c r="D77" s="614" t="s">
        <v>7925</v>
      </c>
      <c r="E77" s="620" t="s">
        <v>611</v>
      </c>
      <c r="F77" s="615">
        <v>19</v>
      </c>
      <c r="G77" s="615">
        <v>26</v>
      </c>
      <c r="H77" s="615">
        <v>0</v>
      </c>
      <c r="I77" s="616">
        <f t="shared" si="7"/>
        <v>0.42222222222222222</v>
      </c>
      <c r="J77" s="617"/>
      <c r="K77" s="613"/>
      <c r="L77" s="615">
        <v>0</v>
      </c>
      <c r="M77" s="615">
        <v>0</v>
      </c>
      <c r="N77" s="616">
        <v>0</v>
      </c>
      <c r="O77" s="618">
        <v>0</v>
      </c>
      <c r="P77" s="615">
        <v>0</v>
      </c>
      <c r="R77" s="602">
        <f t="shared" si="8"/>
        <v>45</v>
      </c>
      <c r="S77" s="648"/>
    </row>
    <row r="78" spans="1:19" ht="15.95" customHeight="1" x14ac:dyDescent="0.2">
      <c r="A78" s="600"/>
      <c r="B78" s="639"/>
      <c r="D78" s="614" t="s">
        <v>7925</v>
      </c>
      <c r="E78" s="312" t="s">
        <v>609</v>
      </c>
      <c r="F78" s="615">
        <v>19</v>
      </c>
      <c r="G78" s="615">
        <v>45</v>
      </c>
      <c r="H78" s="615">
        <v>0</v>
      </c>
      <c r="I78" s="616">
        <f t="shared" si="7"/>
        <v>0.296875</v>
      </c>
      <c r="J78" s="617"/>
      <c r="K78" s="613"/>
      <c r="L78" s="615">
        <v>0</v>
      </c>
      <c r="M78" s="615">
        <v>0</v>
      </c>
      <c r="N78" s="616">
        <v>0</v>
      </c>
      <c r="O78" s="618">
        <v>0</v>
      </c>
      <c r="P78" s="615">
        <v>0</v>
      </c>
      <c r="R78" s="602">
        <f t="shared" si="8"/>
        <v>64</v>
      </c>
      <c r="S78" s="648"/>
    </row>
    <row r="79" spans="1:19" ht="15.95" customHeight="1" x14ac:dyDescent="0.2">
      <c r="A79" s="600"/>
      <c r="B79" s="639"/>
      <c r="D79" s="614" t="s">
        <v>7925</v>
      </c>
      <c r="E79" s="620" t="s">
        <v>610</v>
      </c>
      <c r="F79" s="615">
        <v>18</v>
      </c>
      <c r="G79" s="615">
        <v>19</v>
      </c>
      <c r="H79" s="615">
        <v>0</v>
      </c>
      <c r="I79" s="616">
        <f t="shared" si="7"/>
        <v>0.48648648648648651</v>
      </c>
      <c r="J79" s="617"/>
      <c r="K79" s="613"/>
      <c r="L79" s="615">
        <v>0</v>
      </c>
      <c r="M79" s="615">
        <v>0</v>
      </c>
      <c r="N79" s="616">
        <v>0</v>
      </c>
      <c r="O79" s="618">
        <v>0</v>
      </c>
      <c r="P79" s="615">
        <v>0</v>
      </c>
      <c r="R79" s="602">
        <f t="shared" si="8"/>
        <v>37</v>
      </c>
      <c r="S79" s="648"/>
    </row>
    <row r="80" spans="1:19" ht="15.95" customHeight="1" x14ac:dyDescent="0.2">
      <c r="A80" s="600"/>
      <c r="B80" s="639"/>
      <c r="D80" s="614" t="s">
        <v>7925</v>
      </c>
      <c r="E80" s="620" t="s">
        <v>614</v>
      </c>
      <c r="F80" s="615">
        <v>16</v>
      </c>
      <c r="G80" s="615">
        <v>28</v>
      </c>
      <c r="H80" s="615">
        <v>0</v>
      </c>
      <c r="I80" s="616">
        <f t="shared" si="7"/>
        <v>0.36363636363636365</v>
      </c>
      <c r="J80" s="617"/>
      <c r="K80" s="613"/>
      <c r="L80" s="615">
        <v>0</v>
      </c>
      <c r="M80" s="615">
        <v>0</v>
      </c>
      <c r="N80" s="616">
        <v>0</v>
      </c>
      <c r="O80" s="618">
        <v>0</v>
      </c>
      <c r="P80" s="615">
        <v>0</v>
      </c>
      <c r="R80" s="602">
        <f t="shared" si="8"/>
        <v>44</v>
      </c>
      <c r="S80" s="648"/>
    </row>
    <row r="81" spans="1:19" ht="15.95" customHeight="1" x14ac:dyDescent="0.2">
      <c r="A81" s="600"/>
      <c r="B81" s="639"/>
      <c r="D81" s="614" t="s">
        <v>7925</v>
      </c>
      <c r="E81" s="620" t="s">
        <v>615</v>
      </c>
      <c r="F81" s="615">
        <v>16</v>
      </c>
      <c r="G81" s="615">
        <v>29</v>
      </c>
      <c r="H81" s="615">
        <v>0</v>
      </c>
      <c r="I81" s="616">
        <f t="shared" si="7"/>
        <v>0.35555555555555557</v>
      </c>
      <c r="J81" s="617"/>
      <c r="K81" s="613"/>
      <c r="L81" s="615">
        <v>0</v>
      </c>
      <c r="M81" s="615">
        <v>0</v>
      </c>
      <c r="N81" s="616">
        <v>0</v>
      </c>
      <c r="O81" s="618">
        <v>0</v>
      </c>
      <c r="P81" s="615">
        <v>0</v>
      </c>
      <c r="R81" s="602">
        <f t="shared" si="8"/>
        <v>45</v>
      </c>
      <c r="S81" s="648"/>
    </row>
    <row r="82" spans="1:19" ht="15.95" customHeight="1" x14ac:dyDescent="0.2">
      <c r="A82" s="600"/>
      <c r="B82" s="639"/>
      <c r="D82" s="614" t="s">
        <v>7925</v>
      </c>
      <c r="E82" s="620" t="s">
        <v>616</v>
      </c>
      <c r="F82" s="615">
        <v>15</v>
      </c>
      <c r="G82" s="615">
        <v>16</v>
      </c>
      <c r="H82" s="615">
        <v>0</v>
      </c>
      <c r="I82" s="616">
        <f t="shared" si="7"/>
        <v>0.4838709677419355</v>
      </c>
      <c r="J82" s="617"/>
      <c r="K82" s="613"/>
      <c r="L82" s="615">
        <v>0</v>
      </c>
      <c r="M82" s="615">
        <v>0</v>
      </c>
      <c r="N82" s="616">
        <v>0</v>
      </c>
      <c r="O82" s="618">
        <v>0</v>
      </c>
      <c r="P82" s="615">
        <v>0</v>
      </c>
      <c r="R82" s="602">
        <f t="shared" si="8"/>
        <v>31</v>
      </c>
      <c r="S82" s="648"/>
    </row>
    <row r="83" spans="1:19" ht="15.95" customHeight="1" x14ac:dyDescent="0.2">
      <c r="A83" s="600"/>
      <c r="B83" s="639"/>
      <c r="D83" s="614" t="s">
        <v>7925</v>
      </c>
      <c r="E83" s="620" t="s">
        <v>617</v>
      </c>
      <c r="F83" s="615">
        <v>15</v>
      </c>
      <c r="G83" s="615">
        <v>33</v>
      </c>
      <c r="H83" s="615">
        <v>0</v>
      </c>
      <c r="I83" s="616">
        <f t="shared" si="7"/>
        <v>0.3125</v>
      </c>
      <c r="J83" s="617"/>
      <c r="K83" s="613"/>
      <c r="L83" s="615">
        <v>0</v>
      </c>
      <c r="M83" s="615">
        <v>0</v>
      </c>
      <c r="N83" s="616">
        <v>0</v>
      </c>
      <c r="O83" s="618">
        <v>0</v>
      </c>
      <c r="P83" s="615">
        <v>0</v>
      </c>
      <c r="R83" s="602">
        <f t="shared" si="8"/>
        <v>48</v>
      </c>
      <c r="S83" s="648"/>
    </row>
    <row r="84" spans="1:19" ht="15.95" customHeight="1" x14ac:dyDescent="0.2">
      <c r="A84" s="600"/>
      <c r="B84" s="639"/>
      <c r="D84" s="614" t="s">
        <v>7925</v>
      </c>
      <c r="E84" s="620" t="s">
        <v>618</v>
      </c>
      <c r="F84" s="615">
        <v>14</v>
      </c>
      <c r="G84" s="615">
        <v>2</v>
      </c>
      <c r="H84" s="615">
        <v>0</v>
      </c>
      <c r="I84" s="616">
        <f t="shared" si="7"/>
        <v>0.875</v>
      </c>
      <c r="J84" s="617"/>
      <c r="K84" s="613"/>
      <c r="L84" s="615">
        <v>0</v>
      </c>
      <c r="M84" s="615">
        <v>1</v>
      </c>
      <c r="N84" s="616">
        <f>L84/(L84+M84)</f>
        <v>0</v>
      </c>
      <c r="O84" s="618">
        <v>0</v>
      </c>
      <c r="P84" s="615">
        <v>0</v>
      </c>
      <c r="R84" s="602">
        <f t="shared" si="8"/>
        <v>17</v>
      </c>
      <c r="S84" s="648"/>
    </row>
    <row r="85" spans="1:19" ht="15.95" customHeight="1" x14ac:dyDescent="0.2">
      <c r="A85" s="600"/>
      <c r="B85" s="639"/>
      <c r="D85" s="614" t="s">
        <v>7925</v>
      </c>
      <c r="E85" s="620" t="s">
        <v>619</v>
      </c>
      <c r="F85" s="615">
        <v>14</v>
      </c>
      <c r="G85" s="615">
        <v>34</v>
      </c>
      <c r="H85" s="615">
        <v>0</v>
      </c>
      <c r="I85" s="616">
        <f t="shared" si="7"/>
        <v>0.29166666666666669</v>
      </c>
      <c r="J85" s="617"/>
      <c r="K85" s="613"/>
      <c r="L85" s="615">
        <v>0</v>
      </c>
      <c r="M85" s="615">
        <v>0</v>
      </c>
      <c r="N85" s="616">
        <v>0</v>
      </c>
      <c r="O85" s="618">
        <v>0</v>
      </c>
      <c r="P85" s="615">
        <v>0</v>
      </c>
      <c r="R85" s="602">
        <f t="shared" si="8"/>
        <v>48</v>
      </c>
      <c r="S85" s="648"/>
    </row>
    <row r="86" spans="1:19" ht="15.95" customHeight="1" x14ac:dyDescent="0.2">
      <c r="A86" s="600"/>
      <c r="B86" s="639"/>
      <c r="D86" s="614" t="s">
        <v>7925</v>
      </c>
      <c r="E86" s="620" t="s">
        <v>620</v>
      </c>
      <c r="F86" s="615">
        <v>13</v>
      </c>
      <c r="G86" s="615">
        <v>19</v>
      </c>
      <c r="H86" s="615">
        <v>0</v>
      </c>
      <c r="I86" s="616">
        <f t="shared" ref="I86:I117" si="9">F86/(F86+G86+H86)</f>
        <v>0.40625</v>
      </c>
      <c r="J86" s="617"/>
      <c r="K86" s="613"/>
      <c r="L86" s="615">
        <v>0</v>
      </c>
      <c r="M86" s="615">
        <v>0</v>
      </c>
      <c r="N86" s="616">
        <v>0</v>
      </c>
      <c r="O86" s="618">
        <v>0</v>
      </c>
      <c r="P86" s="615">
        <v>0</v>
      </c>
      <c r="R86" s="602">
        <f t="shared" ref="R86:R117" si="10">F86+G86+H86+L86+M86</f>
        <v>32</v>
      </c>
      <c r="S86" s="648"/>
    </row>
    <row r="87" spans="1:19" ht="15.95" customHeight="1" x14ac:dyDescent="0.2">
      <c r="A87" s="600"/>
      <c r="B87" s="639"/>
      <c r="D87" s="614" t="s">
        <v>7925</v>
      </c>
      <c r="E87" s="620" t="s">
        <v>621</v>
      </c>
      <c r="F87" s="615">
        <v>13</v>
      </c>
      <c r="G87" s="615">
        <v>29</v>
      </c>
      <c r="H87" s="615">
        <v>0</v>
      </c>
      <c r="I87" s="616">
        <f t="shared" si="9"/>
        <v>0.30952380952380953</v>
      </c>
      <c r="J87" s="617"/>
      <c r="K87" s="613"/>
      <c r="L87" s="615">
        <v>0</v>
      </c>
      <c r="M87" s="615">
        <v>0</v>
      </c>
      <c r="N87" s="616">
        <v>0</v>
      </c>
      <c r="O87" s="618">
        <v>0</v>
      </c>
      <c r="P87" s="615">
        <v>0</v>
      </c>
      <c r="R87" s="602">
        <f t="shared" si="10"/>
        <v>42</v>
      </c>
      <c r="S87" s="648"/>
    </row>
    <row r="88" spans="1:19" ht="15.95" customHeight="1" x14ac:dyDescent="0.2">
      <c r="A88" s="600"/>
      <c r="B88" s="639"/>
      <c r="D88" s="614" t="s">
        <v>7925</v>
      </c>
      <c r="E88" s="620" t="s">
        <v>622</v>
      </c>
      <c r="F88" s="615">
        <v>12</v>
      </c>
      <c r="G88" s="615">
        <v>4</v>
      </c>
      <c r="H88" s="615">
        <v>0</v>
      </c>
      <c r="I88" s="616">
        <f t="shared" si="9"/>
        <v>0.75</v>
      </c>
      <c r="J88" s="617"/>
      <c r="K88" s="613"/>
      <c r="L88" s="615">
        <v>0</v>
      </c>
      <c r="M88" s="615">
        <v>0</v>
      </c>
      <c r="N88" s="616">
        <v>0</v>
      </c>
      <c r="O88" s="618">
        <v>0</v>
      </c>
      <c r="P88" s="615">
        <v>0</v>
      </c>
      <c r="R88" s="602">
        <f t="shared" si="10"/>
        <v>16</v>
      </c>
      <c r="S88" s="648"/>
    </row>
    <row r="89" spans="1:19" ht="15.95" customHeight="1" x14ac:dyDescent="0.2">
      <c r="A89" s="600"/>
      <c r="B89" s="639"/>
      <c r="D89" s="614" t="s">
        <v>7925</v>
      </c>
      <c r="E89" s="620" t="s">
        <v>623</v>
      </c>
      <c r="F89" s="615">
        <v>12</v>
      </c>
      <c r="G89" s="615">
        <v>13</v>
      </c>
      <c r="H89" s="615">
        <v>0</v>
      </c>
      <c r="I89" s="616">
        <f t="shared" si="9"/>
        <v>0.48</v>
      </c>
      <c r="J89" s="617"/>
      <c r="K89" s="613"/>
      <c r="L89" s="615">
        <v>0</v>
      </c>
      <c r="M89" s="615">
        <v>0</v>
      </c>
      <c r="N89" s="616">
        <v>0</v>
      </c>
      <c r="O89" s="618">
        <v>0</v>
      </c>
      <c r="P89" s="615">
        <v>0</v>
      </c>
      <c r="R89" s="602">
        <f t="shared" si="10"/>
        <v>25</v>
      </c>
      <c r="S89" s="648"/>
    </row>
    <row r="90" spans="1:19" ht="15.95" customHeight="1" x14ac:dyDescent="0.2">
      <c r="A90" s="600"/>
      <c r="B90" s="639"/>
      <c r="D90" s="614" t="s">
        <v>7925</v>
      </c>
      <c r="E90" s="596" t="s">
        <v>2461</v>
      </c>
      <c r="F90" s="615">
        <v>12</v>
      </c>
      <c r="G90" s="615">
        <v>20</v>
      </c>
      <c r="H90" s="615">
        <v>0</v>
      </c>
      <c r="I90" s="616">
        <f t="shared" si="9"/>
        <v>0.375</v>
      </c>
      <c r="J90" s="617"/>
      <c r="L90" s="615">
        <v>0</v>
      </c>
      <c r="M90" s="615">
        <v>1</v>
      </c>
      <c r="N90" s="616">
        <v>0</v>
      </c>
      <c r="O90" s="618">
        <v>0</v>
      </c>
      <c r="P90" s="615">
        <v>0</v>
      </c>
      <c r="R90" s="602">
        <f t="shared" si="10"/>
        <v>33</v>
      </c>
      <c r="S90" s="648"/>
    </row>
    <row r="91" spans="1:19" ht="15.95" customHeight="1" x14ac:dyDescent="0.2">
      <c r="A91" s="600"/>
      <c r="B91" s="639"/>
      <c r="D91" s="614" t="s">
        <v>7925</v>
      </c>
      <c r="E91" s="620" t="s">
        <v>624</v>
      </c>
      <c r="F91" s="615">
        <v>12</v>
      </c>
      <c r="G91" s="615">
        <v>43</v>
      </c>
      <c r="H91" s="615">
        <v>0</v>
      </c>
      <c r="I91" s="616">
        <f t="shared" si="9"/>
        <v>0.21818181818181817</v>
      </c>
      <c r="J91" s="617"/>
      <c r="K91" s="613"/>
      <c r="L91" s="615">
        <v>0</v>
      </c>
      <c r="M91" s="615">
        <v>0</v>
      </c>
      <c r="N91" s="616">
        <v>0</v>
      </c>
      <c r="O91" s="618">
        <v>0</v>
      </c>
      <c r="P91" s="615">
        <v>0</v>
      </c>
      <c r="R91" s="602">
        <f t="shared" si="10"/>
        <v>55</v>
      </c>
      <c r="S91" s="648"/>
    </row>
    <row r="92" spans="1:19" ht="15.95" customHeight="1" x14ac:dyDescent="0.2">
      <c r="A92" s="600"/>
      <c r="B92" s="639"/>
      <c r="D92" s="614" t="s">
        <v>7925</v>
      </c>
      <c r="E92" s="620" t="s">
        <v>626</v>
      </c>
      <c r="F92" s="615">
        <v>11</v>
      </c>
      <c r="G92" s="615">
        <v>14</v>
      </c>
      <c r="H92" s="615">
        <v>0</v>
      </c>
      <c r="I92" s="616">
        <f t="shared" si="9"/>
        <v>0.44</v>
      </c>
      <c r="J92" s="617"/>
      <c r="K92" s="613"/>
      <c r="L92" s="615">
        <v>0</v>
      </c>
      <c r="M92" s="615">
        <v>1</v>
      </c>
      <c r="N92" s="616">
        <f>L92/(L92+M92)</f>
        <v>0</v>
      </c>
      <c r="O92" s="618">
        <v>0</v>
      </c>
      <c r="P92" s="615">
        <v>0</v>
      </c>
      <c r="R92" s="602">
        <f t="shared" si="10"/>
        <v>26</v>
      </c>
      <c r="S92" s="648"/>
    </row>
    <row r="93" spans="1:19" ht="15.95" customHeight="1" x14ac:dyDescent="0.2">
      <c r="A93" s="600"/>
      <c r="B93" s="639"/>
      <c r="D93" s="614" t="s">
        <v>7925</v>
      </c>
      <c r="E93" s="620" t="s">
        <v>625</v>
      </c>
      <c r="F93" s="615">
        <v>11</v>
      </c>
      <c r="G93" s="615">
        <v>14</v>
      </c>
      <c r="H93" s="615">
        <v>0</v>
      </c>
      <c r="I93" s="616">
        <f t="shared" si="9"/>
        <v>0.44</v>
      </c>
      <c r="J93" s="617"/>
      <c r="K93" s="613"/>
      <c r="L93" s="615">
        <v>0</v>
      </c>
      <c r="M93" s="615">
        <v>0</v>
      </c>
      <c r="N93" s="616">
        <v>0</v>
      </c>
      <c r="O93" s="618">
        <v>0</v>
      </c>
      <c r="P93" s="615">
        <v>0</v>
      </c>
      <c r="R93" s="602">
        <f t="shared" si="10"/>
        <v>25</v>
      </c>
      <c r="S93" s="648"/>
    </row>
    <row r="94" spans="1:19" ht="15.95" customHeight="1" x14ac:dyDescent="0.2">
      <c r="A94" s="600"/>
      <c r="B94" s="639"/>
      <c r="D94" s="614" t="s">
        <v>7925</v>
      </c>
      <c r="E94" s="620" t="s">
        <v>627</v>
      </c>
      <c r="F94" s="615">
        <v>11</v>
      </c>
      <c r="G94" s="615">
        <v>21</v>
      </c>
      <c r="H94" s="615">
        <v>0</v>
      </c>
      <c r="I94" s="616">
        <f t="shared" si="9"/>
        <v>0.34375</v>
      </c>
      <c r="J94" s="617"/>
      <c r="K94" s="613"/>
      <c r="L94" s="615">
        <v>0</v>
      </c>
      <c r="M94" s="615">
        <v>0</v>
      </c>
      <c r="N94" s="616">
        <v>0</v>
      </c>
      <c r="O94" s="618">
        <v>0</v>
      </c>
      <c r="P94" s="615">
        <v>0</v>
      </c>
      <c r="R94" s="602">
        <f t="shared" si="10"/>
        <v>32</v>
      </c>
      <c r="S94" s="648"/>
    </row>
    <row r="95" spans="1:19" ht="15.95" customHeight="1" x14ac:dyDescent="0.2">
      <c r="A95" s="600"/>
      <c r="B95" s="639"/>
      <c r="D95" s="614" t="s">
        <v>7925</v>
      </c>
      <c r="E95" s="620" t="s">
        <v>628</v>
      </c>
      <c r="F95" s="615">
        <v>10</v>
      </c>
      <c r="G95" s="615">
        <v>6</v>
      </c>
      <c r="H95" s="615">
        <v>0</v>
      </c>
      <c r="I95" s="616">
        <f t="shared" si="9"/>
        <v>0.625</v>
      </c>
      <c r="J95" s="617"/>
      <c r="K95" s="613"/>
      <c r="L95" s="615">
        <v>0</v>
      </c>
      <c r="M95" s="615">
        <v>1</v>
      </c>
      <c r="N95" s="616">
        <f>L95/(L95+M95)</f>
        <v>0</v>
      </c>
      <c r="O95" s="618">
        <v>0</v>
      </c>
      <c r="P95" s="615">
        <v>0</v>
      </c>
      <c r="R95" s="602">
        <f t="shared" si="10"/>
        <v>17</v>
      </c>
      <c r="S95" s="648"/>
    </row>
    <row r="96" spans="1:19" ht="15.95" customHeight="1" x14ac:dyDescent="0.2">
      <c r="A96" s="600"/>
      <c r="B96" s="639"/>
      <c r="D96" s="614" t="s">
        <v>7925</v>
      </c>
      <c r="E96" s="620" t="s">
        <v>629</v>
      </c>
      <c r="F96" s="615">
        <v>10</v>
      </c>
      <c r="G96" s="615">
        <v>6</v>
      </c>
      <c r="H96" s="615">
        <v>0</v>
      </c>
      <c r="I96" s="616">
        <f t="shared" si="9"/>
        <v>0.625</v>
      </c>
      <c r="J96" s="617"/>
      <c r="K96" s="613"/>
      <c r="L96" s="615">
        <v>0</v>
      </c>
      <c r="M96" s="615">
        <v>0</v>
      </c>
      <c r="N96" s="616">
        <v>0</v>
      </c>
      <c r="O96" s="618">
        <v>0</v>
      </c>
      <c r="P96" s="615">
        <v>0</v>
      </c>
      <c r="R96" s="602">
        <f t="shared" si="10"/>
        <v>16</v>
      </c>
      <c r="S96" s="648"/>
    </row>
    <row r="97" spans="1:19" ht="15.95" customHeight="1" x14ac:dyDescent="0.2">
      <c r="A97" s="600"/>
      <c r="B97" s="639"/>
      <c r="D97" s="614" t="s">
        <v>7925</v>
      </c>
      <c r="E97" s="620" t="s">
        <v>630</v>
      </c>
      <c r="F97" s="615">
        <v>10</v>
      </c>
      <c r="G97" s="615">
        <v>6</v>
      </c>
      <c r="H97" s="615">
        <v>0</v>
      </c>
      <c r="I97" s="616">
        <f t="shared" si="9"/>
        <v>0.625</v>
      </c>
      <c r="J97" s="617"/>
      <c r="K97" s="613"/>
      <c r="L97" s="615">
        <v>0</v>
      </c>
      <c r="M97" s="615">
        <v>0</v>
      </c>
      <c r="N97" s="616">
        <v>0</v>
      </c>
      <c r="O97" s="618">
        <v>0</v>
      </c>
      <c r="P97" s="615">
        <v>0</v>
      </c>
      <c r="R97" s="602">
        <f t="shared" si="10"/>
        <v>16</v>
      </c>
      <c r="S97" s="648"/>
    </row>
    <row r="98" spans="1:19" ht="15.95" customHeight="1" x14ac:dyDescent="0.2">
      <c r="A98" s="600"/>
      <c r="B98" s="639"/>
      <c r="D98" s="614" t="s">
        <v>7925</v>
      </c>
      <c r="E98" s="620" t="s">
        <v>631</v>
      </c>
      <c r="F98" s="615">
        <v>10</v>
      </c>
      <c r="G98" s="615">
        <v>6</v>
      </c>
      <c r="H98" s="615">
        <v>0</v>
      </c>
      <c r="I98" s="616">
        <f t="shared" si="9"/>
        <v>0.625</v>
      </c>
      <c r="J98" s="617"/>
      <c r="K98" s="613"/>
      <c r="L98" s="615">
        <v>0</v>
      </c>
      <c r="M98" s="615">
        <v>0</v>
      </c>
      <c r="N98" s="616">
        <v>0</v>
      </c>
      <c r="O98" s="618">
        <v>0</v>
      </c>
      <c r="P98" s="615">
        <v>0</v>
      </c>
      <c r="R98" s="602">
        <f t="shared" si="10"/>
        <v>16</v>
      </c>
      <c r="S98" s="648"/>
    </row>
    <row r="99" spans="1:19" ht="15.95" customHeight="1" x14ac:dyDescent="0.2">
      <c r="A99" s="600"/>
      <c r="B99" s="639"/>
      <c r="D99" s="614" t="s">
        <v>7925</v>
      </c>
      <c r="E99" s="620" t="s">
        <v>632</v>
      </c>
      <c r="F99" s="615">
        <v>10</v>
      </c>
      <c r="G99" s="615">
        <v>13</v>
      </c>
      <c r="H99" s="615">
        <v>0</v>
      </c>
      <c r="I99" s="616">
        <f t="shared" si="9"/>
        <v>0.43478260869565216</v>
      </c>
      <c r="J99" s="617"/>
      <c r="K99" s="613"/>
      <c r="L99" s="615">
        <v>0</v>
      </c>
      <c r="M99" s="615">
        <v>0</v>
      </c>
      <c r="N99" s="616">
        <v>0</v>
      </c>
      <c r="O99" s="618">
        <v>0</v>
      </c>
      <c r="P99" s="615">
        <v>0</v>
      </c>
      <c r="R99" s="602">
        <f t="shared" si="10"/>
        <v>23</v>
      </c>
      <c r="S99" s="648"/>
    </row>
    <row r="100" spans="1:19" ht="15.95" customHeight="1" x14ac:dyDescent="0.2">
      <c r="A100" s="600"/>
      <c r="B100" s="639"/>
      <c r="D100" s="614" t="s">
        <v>7925</v>
      </c>
      <c r="E100" s="620" t="s">
        <v>633</v>
      </c>
      <c r="F100" s="615">
        <v>9</v>
      </c>
      <c r="G100" s="615">
        <v>7</v>
      </c>
      <c r="H100" s="615">
        <v>0</v>
      </c>
      <c r="I100" s="616">
        <f t="shared" si="9"/>
        <v>0.5625</v>
      </c>
      <c r="J100" s="617"/>
      <c r="K100" s="613"/>
      <c r="L100" s="615">
        <v>0</v>
      </c>
      <c r="M100" s="615">
        <v>1</v>
      </c>
      <c r="N100" s="616">
        <f>L100/(L100+M100)</f>
        <v>0</v>
      </c>
      <c r="O100" s="618">
        <v>0</v>
      </c>
      <c r="P100" s="615">
        <v>0</v>
      </c>
      <c r="R100" s="602">
        <f t="shared" si="10"/>
        <v>17</v>
      </c>
      <c r="S100" s="648"/>
    </row>
    <row r="101" spans="1:19" ht="15.95" customHeight="1" x14ac:dyDescent="0.2">
      <c r="A101" s="600"/>
      <c r="B101" s="639"/>
      <c r="D101" s="614" t="s">
        <v>7925</v>
      </c>
      <c r="E101" s="620" t="s">
        <v>634</v>
      </c>
      <c r="F101" s="615">
        <v>9</v>
      </c>
      <c r="G101" s="615">
        <v>7</v>
      </c>
      <c r="H101" s="615">
        <v>0</v>
      </c>
      <c r="I101" s="616">
        <f t="shared" si="9"/>
        <v>0.5625</v>
      </c>
      <c r="J101" s="617"/>
      <c r="K101" s="613"/>
      <c r="L101" s="615">
        <v>0</v>
      </c>
      <c r="M101" s="615">
        <v>1</v>
      </c>
      <c r="N101" s="616">
        <f>L101/(L101+M101)</f>
        <v>0</v>
      </c>
      <c r="O101" s="618">
        <v>0</v>
      </c>
      <c r="P101" s="615">
        <v>0</v>
      </c>
      <c r="R101" s="602">
        <f t="shared" si="10"/>
        <v>17</v>
      </c>
      <c r="S101" s="648"/>
    </row>
    <row r="102" spans="1:19" ht="15.95" customHeight="1" x14ac:dyDescent="0.2">
      <c r="A102" s="600"/>
      <c r="B102" s="639"/>
      <c r="D102" s="614" t="s">
        <v>7925</v>
      </c>
      <c r="E102" s="620" t="s">
        <v>636</v>
      </c>
      <c r="F102" s="615">
        <v>9</v>
      </c>
      <c r="G102" s="615">
        <v>16</v>
      </c>
      <c r="H102" s="615">
        <v>0</v>
      </c>
      <c r="I102" s="616">
        <f t="shared" si="9"/>
        <v>0.36</v>
      </c>
      <c r="J102" s="617"/>
      <c r="K102" s="613"/>
      <c r="L102" s="615">
        <v>0</v>
      </c>
      <c r="M102" s="615">
        <v>0</v>
      </c>
      <c r="N102" s="616">
        <v>0</v>
      </c>
      <c r="O102" s="618">
        <v>0</v>
      </c>
      <c r="P102" s="615">
        <v>0</v>
      </c>
      <c r="R102" s="602">
        <f t="shared" si="10"/>
        <v>25</v>
      </c>
      <c r="S102" s="648"/>
    </row>
    <row r="103" spans="1:19" ht="15.95" customHeight="1" x14ac:dyDescent="0.2">
      <c r="A103" s="600"/>
      <c r="B103" s="639"/>
      <c r="D103" s="614" t="s">
        <v>7925</v>
      </c>
      <c r="E103" s="620" t="s">
        <v>637</v>
      </c>
      <c r="F103" s="615">
        <v>8</v>
      </c>
      <c r="G103" s="615">
        <v>8</v>
      </c>
      <c r="H103" s="615">
        <v>0</v>
      </c>
      <c r="I103" s="616">
        <f t="shared" si="9"/>
        <v>0.5</v>
      </c>
      <c r="J103" s="617"/>
      <c r="K103" s="613"/>
      <c r="L103" s="615">
        <v>0</v>
      </c>
      <c r="M103" s="615">
        <v>0</v>
      </c>
      <c r="N103" s="616">
        <v>0</v>
      </c>
      <c r="O103" s="618">
        <v>0</v>
      </c>
      <c r="P103" s="615">
        <v>0</v>
      </c>
      <c r="R103" s="602">
        <f t="shared" si="10"/>
        <v>16</v>
      </c>
      <c r="S103" s="648"/>
    </row>
    <row r="104" spans="1:19" ht="15.95" customHeight="1" x14ac:dyDescent="0.2">
      <c r="A104" s="600"/>
      <c r="B104" s="639"/>
      <c r="D104" s="614" t="s">
        <v>7925</v>
      </c>
      <c r="E104" s="620" t="s">
        <v>640</v>
      </c>
      <c r="F104" s="615">
        <v>8</v>
      </c>
      <c r="G104" s="615">
        <v>17</v>
      </c>
      <c r="H104" s="615">
        <v>0</v>
      </c>
      <c r="I104" s="616">
        <f t="shared" si="9"/>
        <v>0.32</v>
      </c>
      <c r="J104" s="617"/>
      <c r="K104" s="613"/>
      <c r="L104" s="615">
        <v>0</v>
      </c>
      <c r="M104" s="615">
        <v>0</v>
      </c>
      <c r="N104" s="616">
        <v>0</v>
      </c>
      <c r="O104" s="618">
        <v>0</v>
      </c>
      <c r="P104" s="615">
        <v>0</v>
      </c>
      <c r="R104" s="602">
        <f t="shared" si="10"/>
        <v>25</v>
      </c>
      <c r="S104" s="648"/>
    </row>
    <row r="105" spans="1:19" ht="15.95" customHeight="1" x14ac:dyDescent="0.2">
      <c r="A105" s="600"/>
      <c r="B105" s="639"/>
      <c r="D105" s="614" t="s">
        <v>7925</v>
      </c>
      <c r="E105" s="620" t="s">
        <v>638</v>
      </c>
      <c r="F105" s="615">
        <v>8</v>
      </c>
      <c r="G105" s="615">
        <v>21</v>
      </c>
      <c r="H105" s="615">
        <v>1</v>
      </c>
      <c r="I105" s="616">
        <f t="shared" si="9"/>
        <v>0.26666666666666666</v>
      </c>
      <c r="J105" s="617"/>
      <c r="K105" s="613"/>
      <c r="L105" s="615">
        <v>0</v>
      </c>
      <c r="M105" s="615">
        <v>0</v>
      </c>
      <c r="N105" s="616">
        <v>0</v>
      </c>
      <c r="O105" s="618">
        <v>0</v>
      </c>
      <c r="P105" s="615">
        <v>0</v>
      </c>
      <c r="R105" s="602">
        <f t="shared" si="10"/>
        <v>30</v>
      </c>
      <c r="S105" s="648"/>
    </row>
    <row r="106" spans="1:19" ht="15.95" customHeight="1" x14ac:dyDescent="0.2">
      <c r="A106" s="600"/>
      <c r="B106" s="639"/>
      <c r="D106" s="614" t="s">
        <v>7925</v>
      </c>
      <c r="E106" s="620" t="s">
        <v>639</v>
      </c>
      <c r="F106" s="615">
        <v>8</v>
      </c>
      <c r="G106" s="615">
        <v>28</v>
      </c>
      <c r="H106" s="615">
        <v>0</v>
      </c>
      <c r="I106" s="616">
        <f t="shared" si="9"/>
        <v>0.22222222222222221</v>
      </c>
      <c r="J106" s="617"/>
      <c r="K106" s="613"/>
      <c r="L106" s="615">
        <v>0</v>
      </c>
      <c r="M106" s="615">
        <v>0</v>
      </c>
      <c r="N106" s="616">
        <v>0</v>
      </c>
      <c r="O106" s="618">
        <v>0</v>
      </c>
      <c r="P106" s="615">
        <v>0</v>
      </c>
      <c r="R106" s="602">
        <f t="shared" si="10"/>
        <v>36</v>
      </c>
      <c r="S106" s="648"/>
    </row>
    <row r="107" spans="1:19" ht="15.95" customHeight="1" x14ac:dyDescent="0.2">
      <c r="A107" s="600"/>
      <c r="B107" s="639"/>
      <c r="D107" s="614" t="s">
        <v>7925</v>
      </c>
      <c r="E107" s="620" t="s">
        <v>3171</v>
      </c>
      <c r="F107" s="615">
        <v>7</v>
      </c>
      <c r="G107" s="615">
        <v>9</v>
      </c>
      <c r="H107" s="615">
        <v>0</v>
      </c>
      <c r="I107" s="616">
        <f t="shared" si="9"/>
        <v>0.4375</v>
      </c>
      <c r="J107" s="617"/>
      <c r="K107" s="613"/>
      <c r="L107" s="615">
        <v>0</v>
      </c>
      <c r="M107" s="615">
        <v>0</v>
      </c>
      <c r="N107" s="616">
        <v>0</v>
      </c>
      <c r="O107" s="618">
        <v>0</v>
      </c>
      <c r="P107" s="615">
        <v>0</v>
      </c>
      <c r="R107" s="602">
        <f t="shared" si="10"/>
        <v>16</v>
      </c>
      <c r="S107" s="648"/>
    </row>
    <row r="108" spans="1:19" ht="15.95" customHeight="1" x14ac:dyDescent="0.2">
      <c r="A108" s="600"/>
      <c r="B108" s="639"/>
      <c r="D108" s="614" t="s">
        <v>7925</v>
      </c>
      <c r="E108" s="620" t="s">
        <v>641</v>
      </c>
      <c r="F108" s="615">
        <v>7</v>
      </c>
      <c r="G108" s="615">
        <v>9</v>
      </c>
      <c r="H108" s="615">
        <v>0</v>
      </c>
      <c r="I108" s="616">
        <f t="shared" si="9"/>
        <v>0.4375</v>
      </c>
      <c r="J108" s="617"/>
      <c r="K108" s="613"/>
      <c r="L108" s="615">
        <v>0</v>
      </c>
      <c r="M108" s="615">
        <v>0</v>
      </c>
      <c r="N108" s="616">
        <v>0</v>
      </c>
      <c r="O108" s="618">
        <v>0</v>
      </c>
      <c r="P108" s="615">
        <v>0</v>
      </c>
      <c r="R108" s="602">
        <f t="shared" si="10"/>
        <v>16</v>
      </c>
      <c r="S108" s="648"/>
    </row>
    <row r="109" spans="1:19" ht="15.95" customHeight="1" x14ac:dyDescent="0.2">
      <c r="A109" s="600"/>
      <c r="B109" s="639"/>
      <c r="D109" s="614" t="s">
        <v>7925</v>
      </c>
      <c r="E109" s="620" t="s">
        <v>642</v>
      </c>
      <c r="F109" s="615">
        <v>7</v>
      </c>
      <c r="G109" s="615">
        <v>9</v>
      </c>
      <c r="H109" s="615">
        <v>0</v>
      </c>
      <c r="I109" s="616">
        <f t="shared" si="9"/>
        <v>0.4375</v>
      </c>
      <c r="J109" s="617"/>
      <c r="K109" s="613"/>
      <c r="L109" s="615">
        <v>0</v>
      </c>
      <c r="M109" s="615">
        <v>0</v>
      </c>
      <c r="N109" s="616">
        <v>0</v>
      </c>
      <c r="O109" s="618">
        <v>0</v>
      </c>
      <c r="P109" s="615">
        <v>0</v>
      </c>
      <c r="R109" s="602">
        <f t="shared" si="10"/>
        <v>16</v>
      </c>
      <c r="S109" s="648"/>
    </row>
    <row r="110" spans="1:19" ht="15.95" customHeight="1" x14ac:dyDescent="0.2">
      <c r="A110" s="600"/>
      <c r="B110" s="639"/>
      <c r="D110" s="614" t="s">
        <v>7925</v>
      </c>
      <c r="E110" s="620" t="s">
        <v>644</v>
      </c>
      <c r="F110" s="615">
        <v>7</v>
      </c>
      <c r="G110" s="615">
        <v>9</v>
      </c>
      <c r="H110" s="615">
        <v>0</v>
      </c>
      <c r="I110" s="616">
        <f t="shared" si="9"/>
        <v>0.4375</v>
      </c>
      <c r="J110" s="617"/>
      <c r="K110" s="613"/>
      <c r="L110" s="615">
        <v>0</v>
      </c>
      <c r="M110" s="615">
        <v>0</v>
      </c>
      <c r="N110" s="616">
        <v>0</v>
      </c>
      <c r="O110" s="618">
        <v>0</v>
      </c>
      <c r="P110" s="615">
        <v>0</v>
      </c>
      <c r="R110" s="602">
        <f t="shared" si="10"/>
        <v>16</v>
      </c>
      <c r="S110" s="648"/>
    </row>
    <row r="111" spans="1:19" ht="15.95" customHeight="1" x14ac:dyDescent="0.2">
      <c r="A111" s="600"/>
      <c r="B111" s="639"/>
      <c r="D111" s="614" t="s">
        <v>7925</v>
      </c>
      <c r="E111" s="620" t="s">
        <v>645</v>
      </c>
      <c r="F111" s="615">
        <v>7</v>
      </c>
      <c r="G111" s="615">
        <v>9</v>
      </c>
      <c r="H111" s="615">
        <v>0</v>
      </c>
      <c r="I111" s="616">
        <f t="shared" si="9"/>
        <v>0.4375</v>
      </c>
      <c r="J111" s="617"/>
      <c r="K111" s="613"/>
      <c r="L111" s="615">
        <v>0</v>
      </c>
      <c r="M111" s="615">
        <v>0</v>
      </c>
      <c r="N111" s="616">
        <v>0</v>
      </c>
      <c r="O111" s="618">
        <v>0</v>
      </c>
      <c r="P111" s="615">
        <v>0</v>
      </c>
      <c r="R111" s="602">
        <f t="shared" si="10"/>
        <v>16</v>
      </c>
      <c r="S111" s="648"/>
    </row>
    <row r="112" spans="1:19" ht="15.95" customHeight="1" x14ac:dyDescent="0.2">
      <c r="A112" s="600"/>
      <c r="B112" s="639"/>
      <c r="D112" s="614" t="s">
        <v>7925</v>
      </c>
      <c r="E112" s="620" t="s">
        <v>646</v>
      </c>
      <c r="F112" s="615">
        <v>7</v>
      </c>
      <c r="G112" s="615">
        <v>9</v>
      </c>
      <c r="H112" s="615">
        <v>0</v>
      </c>
      <c r="I112" s="616">
        <f t="shared" si="9"/>
        <v>0.4375</v>
      </c>
      <c r="J112" s="617"/>
      <c r="K112" s="613"/>
      <c r="L112" s="615">
        <v>0</v>
      </c>
      <c r="M112" s="615">
        <v>0</v>
      </c>
      <c r="N112" s="616">
        <v>0</v>
      </c>
      <c r="O112" s="618">
        <v>0</v>
      </c>
      <c r="P112" s="615">
        <v>0</v>
      </c>
      <c r="R112" s="602">
        <f t="shared" si="10"/>
        <v>16</v>
      </c>
      <c r="S112" s="648"/>
    </row>
    <row r="113" spans="1:19" ht="15.95" customHeight="1" x14ac:dyDescent="0.2">
      <c r="A113" s="600"/>
      <c r="B113" s="639"/>
      <c r="D113" s="614" t="s">
        <v>7925</v>
      </c>
      <c r="E113" s="620" t="s">
        <v>3209</v>
      </c>
      <c r="F113" s="615">
        <v>7</v>
      </c>
      <c r="G113" s="615">
        <v>9</v>
      </c>
      <c r="H113" s="615">
        <v>0</v>
      </c>
      <c r="I113" s="616">
        <f t="shared" si="9"/>
        <v>0.4375</v>
      </c>
      <c r="J113" s="617"/>
      <c r="K113" s="613"/>
      <c r="L113" s="615">
        <v>0</v>
      </c>
      <c r="M113" s="615">
        <v>0</v>
      </c>
      <c r="N113" s="616">
        <v>0</v>
      </c>
      <c r="O113" s="618">
        <v>0</v>
      </c>
      <c r="P113" s="615">
        <v>0</v>
      </c>
      <c r="R113" s="602">
        <f t="shared" si="10"/>
        <v>16</v>
      </c>
      <c r="S113" s="648"/>
    </row>
    <row r="114" spans="1:19" ht="15.95" customHeight="1" x14ac:dyDescent="0.2">
      <c r="A114" s="600"/>
      <c r="B114" s="639"/>
      <c r="D114" s="614" t="s">
        <v>7925</v>
      </c>
      <c r="E114" s="619" t="s">
        <v>7900</v>
      </c>
      <c r="F114" s="615">
        <v>7</v>
      </c>
      <c r="G114" s="615">
        <v>9</v>
      </c>
      <c r="H114" s="615">
        <v>0</v>
      </c>
      <c r="I114" s="616">
        <f t="shared" si="9"/>
        <v>0.4375</v>
      </c>
      <c r="J114" s="617">
        <v>0</v>
      </c>
      <c r="L114" s="615">
        <v>0</v>
      </c>
      <c r="M114" s="615">
        <v>0</v>
      </c>
      <c r="N114" s="616">
        <v>0</v>
      </c>
      <c r="O114" s="618">
        <v>0</v>
      </c>
      <c r="P114" s="615">
        <v>0</v>
      </c>
      <c r="R114" s="602">
        <f t="shared" si="10"/>
        <v>16</v>
      </c>
      <c r="S114" s="648"/>
    </row>
    <row r="115" spans="1:19" ht="15.95" customHeight="1" x14ac:dyDescent="0.2">
      <c r="A115" s="600"/>
      <c r="B115" s="639"/>
      <c r="D115" s="614" t="s">
        <v>7925</v>
      </c>
      <c r="E115" s="620" t="s">
        <v>647</v>
      </c>
      <c r="F115" s="615">
        <v>7</v>
      </c>
      <c r="G115" s="615">
        <v>17</v>
      </c>
      <c r="H115" s="615">
        <v>0</v>
      </c>
      <c r="I115" s="616">
        <f t="shared" si="9"/>
        <v>0.29166666666666669</v>
      </c>
      <c r="J115" s="617"/>
      <c r="K115" s="613"/>
      <c r="L115" s="615">
        <v>0</v>
      </c>
      <c r="M115" s="615">
        <v>0</v>
      </c>
      <c r="N115" s="616">
        <v>0</v>
      </c>
      <c r="O115" s="618">
        <v>0</v>
      </c>
      <c r="P115" s="615">
        <v>0</v>
      </c>
      <c r="R115" s="602">
        <f t="shared" si="10"/>
        <v>24</v>
      </c>
      <c r="S115" s="648"/>
    </row>
    <row r="116" spans="1:19" ht="15.95" customHeight="1" x14ac:dyDescent="0.2">
      <c r="A116" s="600"/>
      <c r="B116" s="639"/>
      <c r="D116" s="614" t="s">
        <v>7925</v>
      </c>
      <c r="E116" s="620" t="s">
        <v>648</v>
      </c>
      <c r="F116" s="615">
        <v>7</v>
      </c>
      <c r="G116" s="615">
        <v>25</v>
      </c>
      <c r="H116" s="615">
        <v>0</v>
      </c>
      <c r="I116" s="616">
        <f t="shared" si="9"/>
        <v>0.21875</v>
      </c>
      <c r="J116" s="617"/>
      <c r="K116" s="613"/>
      <c r="L116" s="615">
        <v>0</v>
      </c>
      <c r="M116" s="615">
        <v>0</v>
      </c>
      <c r="N116" s="616">
        <v>0</v>
      </c>
      <c r="O116" s="618">
        <v>0</v>
      </c>
      <c r="P116" s="615">
        <v>0</v>
      </c>
      <c r="R116" s="602">
        <f t="shared" si="10"/>
        <v>32</v>
      </c>
      <c r="S116" s="648"/>
    </row>
    <row r="117" spans="1:19" ht="15.95" customHeight="1" x14ac:dyDescent="0.2">
      <c r="A117" s="600"/>
      <c r="B117" s="639"/>
      <c r="D117" s="614" t="s">
        <v>7925</v>
      </c>
      <c r="E117" s="620" t="s">
        <v>649</v>
      </c>
      <c r="F117" s="615">
        <v>6</v>
      </c>
      <c r="G117" s="615">
        <v>10</v>
      </c>
      <c r="H117" s="615">
        <v>0</v>
      </c>
      <c r="I117" s="616">
        <f t="shared" si="9"/>
        <v>0.375</v>
      </c>
      <c r="J117" s="617"/>
      <c r="K117" s="613"/>
      <c r="L117" s="615">
        <v>0</v>
      </c>
      <c r="M117" s="615">
        <v>0</v>
      </c>
      <c r="N117" s="616">
        <v>0</v>
      </c>
      <c r="O117" s="618">
        <v>0</v>
      </c>
      <c r="P117" s="615">
        <v>0</v>
      </c>
      <c r="R117" s="602">
        <f t="shared" si="10"/>
        <v>16</v>
      </c>
      <c r="S117" s="648"/>
    </row>
    <row r="118" spans="1:19" ht="15.95" customHeight="1" x14ac:dyDescent="0.2">
      <c r="A118" s="600"/>
      <c r="B118" s="639"/>
      <c r="D118" s="614" t="s">
        <v>7925</v>
      </c>
      <c r="E118" s="620" t="s">
        <v>650</v>
      </c>
      <c r="F118" s="615">
        <v>6</v>
      </c>
      <c r="G118" s="615">
        <v>12</v>
      </c>
      <c r="H118" s="615">
        <v>0</v>
      </c>
      <c r="I118" s="616">
        <f t="shared" ref="I118:I149" si="11">F118/(F118+G118+H118)</f>
        <v>0.33333333333333331</v>
      </c>
      <c r="J118" s="617"/>
      <c r="K118" s="613"/>
      <c r="L118" s="615">
        <v>0</v>
      </c>
      <c r="M118" s="615">
        <v>0</v>
      </c>
      <c r="N118" s="616">
        <v>0</v>
      </c>
      <c r="O118" s="618">
        <v>0</v>
      </c>
      <c r="P118" s="615">
        <v>0</v>
      </c>
      <c r="R118" s="602">
        <f t="shared" ref="R118:R149" si="12">F118+G118+H118+L118+M118</f>
        <v>18</v>
      </c>
      <c r="S118" s="648"/>
    </row>
    <row r="119" spans="1:19" ht="15.95" customHeight="1" x14ac:dyDescent="0.2">
      <c r="A119" s="600"/>
      <c r="B119" s="639"/>
      <c r="D119" s="614" t="s">
        <v>7925</v>
      </c>
      <c r="E119" s="620" t="s">
        <v>651</v>
      </c>
      <c r="F119" s="615">
        <v>5</v>
      </c>
      <c r="G119" s="615">
        <v>4</v>
      </c>
      <c r="H119" s="615">
        <v>0</v>
      </c>
      <c r="I119" s="616">
        <f t="shared" si="11"/>
        <v>0.55555555555555558</v>
      </c>
      <c r="J119" s="617"/>
      <c r="K119" s="613"/>
      <c r="L119" s="615">
        <v>0</v>
      </c>
      <c r="M119" s="615">
        <v>0</v>
      </c>
      <c r="N119" s="616">
        <v>0</v>
      </c>
      <c r="O119" s="618">
        <v>0</v>
      </c>
      <c r="P119" s="615">
        <v>0</v>
      </c>
      <c r="R119" s="602">
        <f t="shared" si="12"/>
        <v>9</v>
      </c>
      <c r="S119" s="648"/>
    </row>
    <row r="120" spans="1:19" ht="15.95" customHeight="1" x14ac:dyDescent="0.2">
      <c r="A120" s="600"/>
      <c r="B120" s="639"/>
      <c r="D120" s="614" t="s">
        <v>7925</v>
      </c>
      <c r="E120" s="620" t="s">
        <v>652</v>
      </c>
      <c r="F120" s="615">
        <v>5</v>
      </c>
      <c r="G120" s="615">
        <v>10</v>
      </c>
      <c r="H120" s="615">
        <v>0</v>
      </c>
      <c r="I120" s="616">
        <f t="shared" si="11"/>
        <v>0.33333333333333331</v>
      </c>
      <c r="J120" s="617"/>
      <c r="K120" s="613"/>
      <c r="L120" s="615">
        <v>0</v>
      </c>
      <c r="M120" s="615">
        <v>1</v>
      </c>
      <c r="N120" s="616">
        <f>L120/(L120+M120)</f>
        <v>0</v>
      </c>
      <c r="O120" s="618">
        <v>0</v>
      </c>
      <c r="P120" s="615">
        <v>0</v>
      </c>
      <c r="R120" s="602">
        <f t="shared" si="12"/>
        <v>16</v>
      </c>
      <c r="S120" s="648"/>
    </row>
    <row r="121" spans="1:19" ht="15.95" customHeight="1" x14ac:dyDescent="0.2">
      <c r="A121" s="600"/>
      <c r="B121" s="639"/>
      <c r="D121" s="614" t="s">
        <v>7925</v>
      </c>
      <c r="E121" s="596" t="s">
        <v>1821</v>
      </c>
      <c r="F121" s="615">
        <v>5</v>
      </c>
      <c r="G121" s="615">
        <v>11</v>
      </c>
      <c r="H121" s="615">
        <v>0</v>
      </c>
      <c r="I121" s="616">
        <f t="shared" si="11"/>
        <v>0.3125</v>
      </c>
      <c r="J121" s="617"/>
      <c r="L121" s="615">
        <v>0</v>
      </c>
      <c r="M121" s="615">
        <v>0</v>
      </c>
      <c r="N121" s="616">
        <v>0</v>
      </c>
      <c r="O121" s="618">
        <v>0</v>
      </c>
      <c r="P121" s="615">
        <v>0</v>
      </c>
      <c r="R121" s="602">
        <f t="shared" si="12"/>
        <v>16</v>
      </c>
      <c r="S121" s="648"/>
    </row>
    <row r="122" spans="1:19" ht="15.95" customHeight="1" x14ac:dyDescent="0.2">
      <c r="A122" s="600"/>
      <c r="B122" s="639"/>
      <c r="D122" s="614" t="s">
        <v>7925</v>
      </c>
      <c r="E122" s="620" t="s">
        <v>653</v>
      </c>
      <c r="F122" s="615">
        <v>5</v>
      </c>
      <c r="G122" s="615">
        <v>11</v>
      </c>
      <c r="H122" s="615">
        <v>0</v>
      </c>
      <c r="I122" s="616">
        <f t="shared" si="11"/>
        <v>0.3125</v>
      </c>
      <c r="J122" s="617"/>
      <c r="K122" s="613"/>
      <c r="L122" s="615">
        <v>0</v>
      </c>
      <c r="M122" s="615">
        <v>0</v>
      </c>
      <c r="N122" s="616">
        <v>0</v>
      </c>
      <c r="O122" s="618">
        <v>0</v>
      </c>
      <c r="P122" s="615">
        <v>0</v>
      </c>
      <c r="R122" s="602">
        <f t="shared" si="12"/>
        <v>16</v>
      </c>
      <c r="S122" s="648"/>
    </row>
    <row r="123" spans="1:19" ht="15.95" customHeight="1" x14ac:dyDescent="0.2">
      <c r="A123" s="600"/>
      <c r="B123" s="639"/>
      <c r="D123" s="614" t="s">
        <v>7925</v>
      </c>
      <c r="E123" s="620" t="s">
        <v>654</v>
      </c>
      <c r="F123" s="615">
        <v>5</v>
      </c>
      <c r="G123" s="615">
        <v>11</v>
      </c>
      <c r="H123" s="615">
        <v>0</v>
      </c>
      <c r="I123" s="616">
        <f t="shared" si="11"/>
        <v>0.3125</v>
      </c>
      <c r="J123" s="617"/>
      <c r="K123" s="613"/>
      <c r="L123" s="615">
        <v>0</v>
      </c>
      <c r="M123" s="615">
        <v>0</v>
      </c>
      <c r="N123" s="616">
        <v>0</v>
      </c>
      <c r="O123" s="618">
        <v>0</v>
      </c>
      <c r="P123" s="615">
        <v>0</v>
      </c>
      <c r="R123" s="602">
        <f t="shared" si="12"/>
        <v>16</v>
      </c>
      <c r="S123" s="648"/>
    </row>
    <row r="124" spans="1:19" ht="15.95" customHeight="1" x14ac:dyDescent="0.2">
      <c r="A124" s="600"/>
      <c r="B124" s="639"/>
      <c r="D124" s="614" t="s">
        <v>7925</v>
      </c>
      <c r="E124" s="620" t="s">
        <v>655</v>
      </c>
      <c r="F124" s="615">
        <v>5</v>
      </c>
      <c r="G124" s="615">
        <v>18</v>
      </c>
      <c r="H124" s="615">
        <v>0</v>
      </c>
      <c r="I124" s="616">
        <f t="shared" si="11"/>
        <v>0.21739130434782608</v>
      </c>
      <c r="J124" s="617"/>
      <c r="K124" s="613"/>
      <c r="L124" s="615">
        <v>0</v>
      </c>
      <c r="M124" s="615">
        <v>0</v>
      </c>
      <c r="N124" s="616">
        <v>0</v>
      </c>
      <c r="O124" s="618">
        <v>0</v>
      </c>
      <c r="P124" s="615">
        <v>0</v>
      </c>
      <c r="R124" s="602">
        <f t="shared" si="12"/>
        <v>23</v>
      </c>
      <c r="S124" s="648"/>
    </row>
    <row r="125" spans="1:19" ht="15.95" customHeight="1" x14ac:dyDescent="0.2">
      <c r="A125" s="600"/>
      <c r="B125" s="639"/>
      <c r="D125" s="614" t="s">
        <v>7925</v>
      </c>
      <c r="E125" s="620" t="s">
        <v>656</v>
      </c>
      <c r="F125" s="615">
        <v>4</v>
      </c>
      <c r="G125" s="615">
        <v>8</v>
      </c>
      <c r="H125" s="615">
        <v>0</v>
      </c>
      <c r="I125" s="616">
        <f t="shared" si="11"/>
        <v>0.33333333333333331</v>
      </c>
      <c r="J125" s="617"/>
      <c r="K125" s="613"/>
      <c r="L125" s="615">
        <v>0</v>
      </c>
      <c r="M125" s="615">
        <v>0</v>
      </c>
      <c r="N125" s="616">
        <v>0</v>
      </c>
      <c r="O125" s="618">
        <v>0</v>
      </c>
      <c r="P125" s="615">
        <v>0</v>
      </c>
      <c r="R125" s="602">
        <f t="shared" si="12"/>
        <v>12</v>
      </c>
      <c r="S125" s="648"/>
    </row>
    <row r="126" spans="1:19" ht="15.95" customHeight="1" x14ac:dyDescent="0.2">
      <c r="A126" s="600"/>
      <c r="B126" s="639"/>
      <c r="D126" s="614" t="s">
        <v>7925</v>
      </c>
      <c r="E126" s="620" t="s">
        <v>657</v>
      </c>
      <c r="F126" s="615">
        <v>4</v>
      </c>
      <c r="G126" s="615">
        <v>12</v>
      </c>
      <c r="H126" s="615">
        <v>0</v>
      </c>
      <c r="I126" s="616">
        <f t="shared" si="11"/>
        <v>0.25</v>
      </c>
      <c r="J126" s="617"/>
      <c r="K126" s="613"/>
      <c r="L126" s="615">
        <v>0</v>
      </c>
      <c r="M126" s="615">
        <v>0</v>
      </c>
      <c r="N126" s="616">
        <v>0</v>
      </c>
      <c r="O126" s="618">
        <v>0</v>
      </c>
      <c r="P126" s="615">
        <v>0</v>
      </c>
      <c r="R126" s="602">
        <f t="shared" si="12"/>
        <v>16</v>
      </c>
      <c r="S126" s="648"/>
    </row>
    <row r="127" spans="1:19" ht="15.95" customHeight="1" x14ac:dyDescent="0.2">
      <c r="A127" s="600"/>
      <c r="B127" s="639"/>
      <c r="D127" s="614" t="s">
        <v>7925</v>
      </c>
      <c r="E127" s="620" t="s">
        <v>658</v>
      </c>
      <c r="F127" s="615">
        <v>4</v>
      </c>
      <c r="G127" s="615">
        <v>12</v>
      </c>
      <c r="H127" s="615">
        <v>0</v>
      </c>
      <c r="I127" s="616">
        <f t="shared" si="11"/>
        <v>0.25</v>
      </c>
      <c r="J127" s="617"/>
      <c r="K127" s="613"/>
      <c r="L127" s="615">
        <v>0</v>
      </c>
      <c r="M127" s="615">
        <v>0</v>
      </c>
      <c r="N127" s="616">
        <v>0</v>
      </c>
      <c r="O127" s="618">
        <v>0</v>
      </c>
      <c r="P127" s="615">
        <v>0</v>
      </c>
      <c r="R127" s="602">
        <f t="shared" si="12"/>
        <v>16</v>
      </c>
      <c r="S127" s="648"/>
    </row>
    <row r="128" spans="1:19" ht="15.95" customHeight="1" x14ac:dyDescent="0.2">
      <c r="A128" s="600"/>
      <c r="B128" s="639"/>
      <c r="D128" s="614" t="s">
        <v>7925</v>
      </c>
      <c r="E128" s="620" t="s">
        <v>660</v>
      </c>
      <c r="F128" s="615">
        <v>3</v>
      </c>
      <c r="G128" s="615">
        <v>0</v>
      </c>
      <c r="H128" s="615">
        <v>0</v>
      </c>
      <c r="I128" s="616">
        <f t="shared" si="11"/>
        <v>1</v>
      </c>
      <c r="J128" s="617"/>
      <c r="K128" s="613"/>
      <c r="L128" s="615">
        <v>0</v>
      </c>
      <c r="M128" s="615">
        <v>0</v>
      </c>
      <c r="N128" s="616">
        <v>0</v>
      </c>
      <c r="O128" s="618">
        <v>0</v>
      </c>
      <c r="P128" s="615">
        <v>0</v>
      </c>
      <c r="R128" s="602">
        <f t="shared" si="12"/>
        <v>3</v>
      </c>
      <c r="S128" s="648"/>
    </row>
    <row r="129" spans="1:19" ht="15.95" customHeight="1" x14ac:dyDescent="0.2">
      <c r="A129" s="600"/>
      <c r="B129" s="639"/>
      <c r="D129" s="614" t="s">
        <v>7925</v>
      </c>
      <c r="E129" s="620" t="s">
        <v>661</v>
      </c>
      <c r="F129" s="615">
        <v>3</v>
      </c>
      <c r="G129" s="615">
        <v>3</v>
      </c>
      <c r="H129" s="615">
        <v>0</v>
      </c>
      <c r="I129" s="616">
        <f t="shared" si="11"/>
        <v>0.5</v>
      </c>
      <c r="J129" s="617"/>
      <c r="K129" s="613"/>
      <c r="L129" s="615">
        <v>0</v>
      </c>
      <c r="M129" s="615">
        <v>1</v>
      </c>
      <c r="N129" s="616">
        <f>L129/(L129+M129)</f>
        <v>0</v>
      </c>
      <c r="O129" s="618">
        <v>0</v>
      </c>
      <c r="P129" s="615">
        <v>0</v>
      </c>
      <c r="R129" s="602">
        <f t="shared" si="12"/>
        <v>7</v>
      </c>
      <c r="S129" s="648"/>
    </row>
    <row r="130" spans="1:19" ht="15.95" customHeight="1" x14ac:dyDescent="0.2">
      <c r="A130" s="600"/>
      <c r="B130" s="639"/>
      <c r="D130" s="614" t="s">
        <v>7925</v>
      </c>
      <c r="E130" s="620" t="s">
        <v>662</v>
      </c>
      <c r="F130" s="615">
        <v>3</v>
      </c>
      <c r="G130" s="615">
        <v>4</v>
      </c>
      <c r="H130" s="615">
        <v>0</v>
      </c>
      <c r="I130" s="616">
        <f t="shared" si="11"/>
        <v>0.42857142857142855</v>
      </c>
      <c r="J130" s="617"/>
      <c r="K130" s="613"/>
      <c r="L130" s="615">
        <v>0</v>
      </c>
      <c r="M130" s="615">
        <v>0</v>
      </c>
      <c r="N130" s="616">
        <v>0</v>
      </c>
      <c r="O130" s="618">
        <v>0</v>
      </c>
      <c r="P130" s="615">
        <v>0</v>
      </c>
      <c r="R130" s="602">
        <f t="shared" si="12"/>
        <v>7</v>
      </c>
      <c r="S130" s="648"/>
    </row>
    <row r="131" spans="1:19" ht="15.95" customHeight="1" x14ac:dyDescent="0.2">
      <c r="A131" s="600"/>
      <c r="B131" s="639"/>
      <c r="D131" s="614" t="s">
        <v>7925</v>
      </c>
      <c r="E131" s="620" t="s">
        <v>663</v>
      </c>
      <c r="F131" s="615">
        <v>3</v>
      </c>
      <c r="G131" s="615">
        <v>5</v>
      </c>
      <c r="H131" s="615">
        <v>0</v>
      </c>
      <c r="I131" s="616">
        <f t="shared" si="11"/>
        <v>0.375</v>
      </c>
      <c r="J131" s="617"/>
      <c r="K131" s="613"/>
      <c r="L131" s="615">
        <v>0</v>
      </c>
      <c r="M131" s="615">
        <v>0</v>
      </c>
      <c r="N131" s="616">
        <v>0</v>
      </c>
      <c r="O131" s="618">
        <v>0</v>
      </c>
      <c r="P131" s="615">
        <v>0</v>
      </c>
      <c r="R131" s="602">
        <f t="shared" si="12"/>
        <v>8</v>
      </c>
      <c r="S131" s="648"/>
    </row>
    <row r="132" spans="1:19" ht="15.95" customHeight="1" x14ac:dyDescent="0.2">
      <c r="A132" s="600"/>
      <c r="B132" s="639"/>
      <c r="D132" s="614" t="s">
        <v>7925</v>
      </c>
      <c r="E132" s="620" t="s">
        <v>664</v>
      </c>
      <c r="F132" s="615">
        <v>3</v>
      </c>
      <c r="G132" s="615">
        <v>13</v>
      </c>
      <c r="H132" s="615">
        <v>0</v>
      </c>
      <c r="I132" s="616">
        <f t="shared" si="11"/>
        <v>0.1875</v>
      </c>
      <c r="J132" s="617"/>
      <c r="K132" s="613"/>
      <c r="L132" s="615">
        <v>0</v>
      </c>
      <c r="M132" s="615">
        <v>0</v>
      </c>
      <c r="N132" s="616">
        <v>0</v>
      </c>
      <c r="O132" s="618">
        <v>0</v>
      </c>
      <c r="P132" s="615">
        <v>0</v>
      </c>
      <c r="R132" s="602">
        <f t="shared" si="12"/>
        <v>16</v>
      </c>
      <c r="S132" s="648"/>
    </row>
    <row r="133" spans="1:19" ht="15.95" customHeight="1" x14ac:dyDescent="0.2">
      <c r="A133" s="600"/>
      <c r="B133" s="639"/>
      <c r="D133" s="614" t="s">
        <v>7925</v>
      </c>
      <c r="E133" s="620" t="s">
        <v>665</v>
      </c>
      <c r="F133" s="615">
        <v>3</v>
      </c>
      <c r="G133" s="615">
        <v>13</v>
      </c>
      <c r="H133" s="615">
        <v>0</v>
      </c>
      <c r="I133" s="616">
        <f t="shared" si="11"/>
        <v>0.1875</v>
      </c>
      <c r="J133" s="617"/>
      <c r="K133" s="613"/>
      <c r="L133" s="615">
        <v>0</v>
      </c>
      <c r="M133" s="615">
        <v>0</v>
      </c>
      <c r="N133" s="616">
        <v>0</v>
      </c>
      <c r="O133" s="618">
        <v>0</v>
      </c>
      <c r="P133" s="615">
        <v>0</v>
      </c>
      <c r="R133" s="602">
        <f t="shared" si="12"/>
        <v>16</v>
      </c>
      <c r="S133" s="648"/>
    </row>
    <row r="134" spans="1:19" ht="15.95" customHeight="1" x14ac:dyDescent="0.2">
      <c r="A134" s="600"/>
      <c r="B134" s="639"/>
      <c r="D134" s="614" t="s">
        <v>7925</v>
      </c>
      <c r="E134" s="620" t="s">
        <v>666</v>
      </c>
      <c r="F134" s="615">
        <v>3</v>
      </c>
      <c r="G134" s="615">
        <v>13</v>
      </c>
      <c r="H134" s="615">
        <v>0</v>
      </c>
      <c r="I134" s="616">
        <f t="shared" si="11"/>
        <v>0.1875</v>
      </c>
      <c r="J134" s="617"/>
      <c r="K134" s="613"/>
      <c r="L134" s="615">
        <v>0</v>
      </c>
      <c r="M134" s="615">
        <v>0</v>
      </c>
      <c r="N134" s="616">
        <v>0</v>
      </c>
      <c r="O134" s="618">
        <v>0</v>
      </c>
      <c r="P134" s="615">
        <v>0</v>
      </c>
      <c r="R134" s="602">
        <f t="shared" si="12"/>
        <v>16</v>
      </c>
      <c r="S134" s="648"/>
    </row>
    <row r="135" spans="1:19" ht="15.95" customHeight="1" x14ac:dyDescent="0.2">
      <c r="A135" s="600"/>
      <c r="B135" s="639"/>
      <c r="D135" s="614" t="s">
        <v>7925</v>
      </c>
      <c r="E135" s="596" t="s">
        <v>2789</v>
      </c>
      <c r="F135" s="621">
        <v>3</v>
      </c>
      <c r="G135" s="621">
        <v>25</v>
      </c>
      <c r="H135" s="621">
        <v>0</v>
      </c>
      <c r="I135" s="616">
        <f t="shared" si="11"/>
        <v>0.10714285714285714</v>
      </c>
      <c r="J135" s="617">
        <v>0</v>
      </c>
      <c r="L135" s="621">
        <v>0</v>
      </c>
      <c r="M135" s="621">
        <v>0</v>
      </c>
      <c r="N135" s="622">
        <v>0</v>
      </c>
      <c r="O135" s="623">
        <v>0</v>
      </c>
      <c r="P135" s="621">
        <v>0</v>
      </c>
      <c r="R135" s="602">
        <f t="shared" si="12"/>
        <v>28</v>
      </c>
      <c r="S135" s="648"/>
    </row>
    <row r="136" spans="1:19" ht="15.95" customHeight="1" x14ac:dyDescent="0.2">
      <c r="A136" s="600"/>
      <c r="B136" s="639"/>
      <c r="D136" s="614" t="s">
        <v>7925</v>
      </c>
      <c r="E136" s="620" t="s">
        <v>668</v>
      </c>
      <c r="F136" s="615">
        <v>3</v>
      </c>
      <c r="G136" s="615">
        <v>28</v>
      </c>
      <c r="H136" s="615">
        <v>1</v>
      </c>
      <c r="I136" s="616">
        <f t="shared" si="11"/>
        <v>9.375E-2</v>
      </c>
      <c r="J136" s="617"/>
      <c r="K136" s="613"/>
      <c r="L136" s="615">
        <v>0</v>
      </c>
      <c r="M136" s="615">
        <v>0</v>
      </c>
      <c r="N136" s="616">
        <v>0</v>
      </c>
      <c r="O136" s="618">
        <v>0</v>
      </c>
      <c r="P136" s="615">
        <v>0</v>
      </c>
      <c r="R136" s="602">
        <f t="shared" si="12"/>
        <v>32</v>
      </c>
      <c r="S136" s="648"/>
    </row>
    <row r="137" spans="1:19" ht="15.95" customHeight="1" x14ac:dyDescent="0.2">
      <c r="A137" s="600"/>
      <c r="B137" s="639"/>
      <c r="D137" s="614" t="s">
        <v>7925</v>
      </c>
      <c r="E137" s="620" t="s">
        <v>669</v>
      </c>
      <c r="F137" s="615">
        <v>2</v>
      </c>
      <c r="G137" s="615">
        <v>1</v>
      </c>
      <c r="H137" s="615">
        <v>0</v>
      </c>
      <c r="I137" s="616">
        <f t="shared" si="11"/>
        <v>0.66666666666666663</v>
      </c>
      <c r="J137" s="617"/>
      <c r="K137" s="613"/>
      <c r="L137" s="615">
        <v>0</v>
      </c>
      <c r="M137" s="615">
        <v>0</v>
      </c>
      <c r="N137" s="616">
        <v>0</v>
      </c>
      <c r="O137" s="618">
        <v>0</v>
      </c>
      <c r="P137" s="615">
        <v>0</v>
      </c>
      <c r="R137" s="602">
        <f t="shared" si="12"/>
        <v>3</v>
      </c>
      <c r="S137" s="648"/>
    </row>
    <row r="138" spans="1:19" ht="15.95" customHeight="1" x14ac:dyDescent="0.2">
      <c r="A138" s="600"/>
      <c r="B138" s="639"/>
      <c r="D138" s="614" t="s">
        <v>7925</v>
      </c>
      <c r="E138" s="620" t="s">
        <v>670</v>
      </c>
      <c r="F138" s="615">
        <v>2</v>
      </c>
      <c r="G138" s="615">
        <v>5</v>
      </c>
      <c r="H138" s="615">
        <v>0</v>
      </c>
      <c r="I138" s="616">
        <f t="shared" si="11"/>
        <v>0.2857142857142857</v>
      </c>
      <c r="J138" s="617"/>
      <c r="K138" s="613"/>
      <c r="L138" s="615">
        <v>0</v>
      </c>
      <c r="M138" s="615">
        <v>0</v>
      </c>
      <c r="N138" s="616">
        <v>0</v>
      </c>
      <c r="O138" s="618">
        <v>0</v>
      </c>
      <c r="P138" s="615">
        <v>0</v>
      </c>
      <c r="R138" s="602">
        <f t="shared" si="12"/>
        <v>7</v>
      </c>
      <c r="S138" s="648"/>
    </row>
    <row r="139" spans="1:19" ht="15.95" customHeight="1" x14ac:dyDescent="0.2">
      <c r="A139" s="600"/>
      <c r="B139" s="639"/>
      <c r="D139" s="614" t="s">
        <v>7925</v>
      </c>
      <c r="E139" s="620" t="s">
        <v>671</v>
      </c>
      <c r="F139" s="615">
        <v>2</v>
      </c>
      <c r="G139" s="615">
        <v>5</v>
      </c>
      <c r="H139" s="615">
        <v>0</v>
      </c>
      <c r="I139" s="616">
        <f t="shared" si="11"/>
        <v>0.2857142857142857</v>
      </c>
      <c r="J139" s="617"/>
      <c r="K139" s="613"/>
      <c r="L139" s="615">
        <v>0</v>
      </c>
      <c r="M139" s="615">
        <v>0</v>
      </c>
      <c r="N139" s="616">
        <v>0</v>
      </c>
      <c r="O139" s="618">
        <v>0</v>
      </c>
      <c r="P139" s="615">
        <v>0</v>
      </c>
      <c r="R139" s="602">
        <f t="shared" si="12"/>
        <v>7</v>
      </c>
      <c r="S139" s="648"/>
    </row>
    <row r="140" spans="1:19" ht="15.95" customHeight="1" x14ac:dyDescent="0.2">
      <c r="A140" s="600"/>
      <c r="B140" s="639"/>
      <c r="D140" s="614" t="s">
        <v>7925</v>
      </c>
      <c r="E140" s="620" t="s">
        <v>672</v>
      </c>
      <c r="F140" s="615">
        <v>2</v>
      </c>
      <c r="G140" s="615">
        <v>8</v>
      </c>
      <c r="H140" s="615">
        <v>0</v>
      </c>
      <c r="I140" s="616">
        <f t="shared" si="11"/>
        <v>0.2</v>
      </c>
      <c r="J140" s="617"/>
      <c r="K140" s="613"/>
      <c r="L140" s="615">
        <v>0</v>
      </c>
      <c r="M140" s="615">
        <v>0</v>
      </c>
      <c r="N140" s="616">
        <v>0</v>
      </c>
      <c r="O140" s="618">
        <v>0</v>
      </c>
      <c r="P140" s="615">
        <v>0</v>
      </c>
      <c r="R140" s="602">
        <f t="shared" si="12"/>
        <v>10</v>
      </c>
      <c r="S140" s="648"/>
    </row>
    <row r="141" spans="1:19" ht="15.95" customHeight="1" x14ac:dyDescent="0.2">
      <c r="A141" s="600"/>
      <c r="B141" s="639"/>
      <c r="D141" s="614" t="s">
        <v>7925</v>
      </c>
      <c r="E141" s="620" t="s">
        <v>4466</v>
      </c>
      <c r="F141" s="615">
        <v>2</v>
      </c>
      <c r="G141" s="615">
        <v>14</v>
      </c>
      <c r="H141" s="615">
        <v>0</v>
      </c>
      <c r="I141" s="616">
        <f t="shared" si="11"/>
        <v>0.125</v>
      </c>
      <c r="J141" s="617">
        <v>0</v>
      </c>
      <c r="K141" s="613"/>
      <c r="L141" s="615">
        <v>0</v>
      </c>
      <c r="M141" s="615">
        <v>0</v>
      </c>
      <c r="N141" s="616">
        <v>0</v>
      </c>
      <c r="O141" s="618">
        <v>0</v>
      </c>
      <c r="P141" s="615">
        <v>0</v>
      </c>
      <c r="R141" s="602">
        <f t="shared" si="12"/>
        <v>16</v>
      </c>
      <c r="S141" s="648"/>
    </row>
    <row r="142" spans="1:19" ht="15.95" customHeight="1" x14ac:dyDescent="0.2">
      <c r="A142" s="600"/>
      <c r="B142" s="639"/>
      <c r="D142" s="614" t="s">
        <v>7925</v>
      </c>
      <c r="E142" s="620" t="s">
        <v>3010</v>
      </c>
      <c r="F142" s="615">
        <v>1</v>
      </c>
      <c r="G142" s="615">
        <v>2</v>
      </c>
      <c r="H142" s="615">
        <v>0</v>
      </c>
      <c r="I142" s="616">
        <f t="shared" si="11"/>
        <v>0.33333333333333331</v>
      </c>
      <c r="J142" s="617">
        <v>0</v>
      </c>
      <c r="K142" s="613"/>
      <c r="L142" s="615">
        <v>0</v>
      </c>
      <c r="M142" s="615">
        <v>0</v>
      </c>
      <c r="N142" s="616">
        <v>0</v>
      </c>
      <c r="O142" s="618">
        <v>0</v>
      </c>
      <c r="P142" s="615">
        <v>0</v>
      </c>
      <c r="R142" s="602">
        <f t="shared" si="12"/>
        <v>3</v>
      </c>
      <c r="S142" s="648"/>
    </row>
    <row r="143" spans="1:19" ht="15.95" customHeight="1" x14ac:dyDescent="0.2">
      <c r="A143" s="600"/>
      <c r="B143" s="639"/>
      <c r="D143" s="614" t="s">
        <v>7925</v>
      </c>
      <c r="E143" s="620" t="s">
        <v>3430</v>
      </c>
      <c r="F143" s="615">
        <v>1</v>
      </c>
      <c r="G143" s="615">
        <v>3</v>
      </c>
      <c r="H143" s="615">
        <v>0</v>
      </c>
      <c r="I143" s="616">
        <f t="shared" si="11"/>
        <v>0.25</v>
      </c>
      <c r="J143" s="617"/>
      <c r="K143" s="613"/>
      <c r="L143" s="615">
        <v>0</v>
      </c>
      <c r="M143" s="615">
        <v>0</v>
      </c>
      <c r="N143" s="616">
        <v>0</v>
      </c>
      <c r="O143" s="618">
        <v>0</v>
      </c>
      <c r="P143" s="615">
        <v>0</v>
      </c>
      <c r="R143" s="602">
        <f t="shared" si="12"/>
        <v>4</v>
      </c>
      <c r="S143" s="648"/>
    </row>
    <row r="144" spans="1:19" ht="15.95" customHeight="1" x14ac:dyDescent="0.2">
      <c r="A144" s="600"/>
      <c r="B144" s="639"/>
      <c r="D144" s="614" t="s">
        <v>7925</v>
      </c>
      <c r="E144" s="620" t="s">
        <v>3772</v>
      </c>
      <c r="F144" s="615">
        <v>1</v>
      </c>
      <c r="G144" s="615">
        <v>6</v>
      </c>
      <c r="H144" s="615">
        <v>0</v>
      </c>
      <c r="I144" s="616">
        <f t="shared" si="11"/>
        <v>0.14285714285714285</v>
      </c>
      <c r="J144" s="617"/>
      <c r="K144" s="613"/>
      <c r="L144" s="615">
        <v>0</v>
      </c>
      <c r="M144" s="615">
        <v>0</v>
      </c>
      <c r="N144" s="616">
        <v>0</v>
      </c>
      <c r="O144" s="618">
        <v>0</v>
      </c>
      <c r="P144" s="615">
        <v>0</v>
      </c>
      <c r="R144" s="602">
        <f t="shared" si="12"/>
        <v>7</v>
      </c>
      <c r="S144" s="648"/>
    </row>
    <row r="145" spans="1:19" ht="15.95" customHeight="1" x14ac:dyDescent="0.2">
      <c r="A145" s="600"/>
      <c r="B145" s="639"/>
      <c r="D145" s="614" t="s">
        <v>7925</v>
      </c>
      <c r="E145" s="620" t="s">
        <v>2462</v>
      </c>
      <c r="F145" s="615">
        <v>1</v>
      </c>
      <c r="G145" s="615">
        <v>6</v>
      </c>
      <c r="H145" s="615">
        <v>0</v>
      </c>
      <c r="I145" s="616">
        <f t="shared" si="11"/>
        <v>0.14285714285714285</v>
      </c>
      <c r="J145" s="617"/>
      <c r="K145" s="613"/>
      <c r="L145" s="615">
        <v>0</v>
      </c>
      <c r="M145" s="615">
        <v>0</v>
      </c>
      <c r="N145" s="616">
        <v>0</v>
      </c>
      <c r="O145" s="618">
        <v>0</v>
      </c>
      <c r="P145" s="615">
        <v>0</v>
      </c>
      <c r="R145" s="602">
        <f t="shared" si="12"/>
        <v>7</v>
      </c>
      <c r="S145" s="648"/>
    </row>
    <row r="146" spans="1:19" ht="15.95" customHeight="1" x14ac:dyDescent="0.2">
      <c r="A146" s="600"/>
      <c r="B146" s="639"/>
      <c r="D146" s="614" t="s">
        <v>7925</v>
      </c>
      <c r="E146" s="620" t="s">
        <v>673</v>
      </c>
      <c r="F146" s="615">
        <v>1</v>
      </c>
      <c r="G146" s="615">
        <v>6</v>
      </c>
      <c r="H146" s="615">
        <v>0</v>
      </c>
      <c r="I146" s="616">
        <f t="shared" si="11"/>
        <v>0.14285714285714285</v>
      </c>
      <c r="J146" s="617"/>
      <c r="K146" s="613"/>
      <c r="L146" s="615">
        <v>0</v>
      </c>
      <c r="M146" s="615">
        <v>0</v>
      </c>
      <c r="N146" s="616">
        <v>0</v>
      </c>
      <c r="O146" s="618">
        <v>0</v>
      </c>
      <c r="P146" s="615">
        <v>0</v>
      </c>
      <c r="R146" s="602">
        <f t="shared" si="12"/>
        <v>7</v>
      </c>
      <c r="S146" s="648"/>
    </row>
    <row r="147" spans="1:19" ht="15.95" customHeight="1" x14ac:dyDescent="0.2">
      <c r="A147" s="600"/>
      <c r="B147" s="639"/>
      <c r="D147" s="614" t="s">
        <v>7925</v>
      </c>
      <c r="E147" s="620" t="s">
        <v>674</v>
      </c>
      <c r="F147" s="615">
        <v>1</v>
      </c>
      <c r="G147" s="615">
        <v>6</v>
      </c>
      <c r="H147" s="615">
        <v>0</v>
      </c>
      <c r="I147" s="616">
        <f t="shared" si="11"/>
        <v>0.14285714285714285</v>
      </c>
      <c r="J147" s="617"/>
      <c r="K147" s="613"/>
      <c r="L147" s="615">
        <v>0</v>
      </c>
      <c r="M147" s="615">
        <v>0</v>
      </c>
      <c r="N147" s="616">
        <v>0</v>
      </c>
      <c r="O147" s="618">
        <v>0</v>
      </c>
      <c r="P147" s="615">
        <v>0</v>
      </c>
      <c r="R147" s="602">
        <f t="shared" si="12"/>
        <v>7</v>
      </c>
      <c r="S147" s="648"/>
    </row>
    <row r="148" spans="1:19" ht="15.95" customHeight="1" x14ac:dyDescent="0.2">
      <c r="A148" s="600"/>
      <c r="B148" s="639"/>
      <c r="D148" s="614" t="s">
        <v>7925</v>
      </c>
      <c r="E148" s="620" t="s">
        <v>675</v>
      </c>
      <c r="F148" s="615">
        <v>1</v>
      </c>
      <c r="G148" s="615">
        <v>6</v>
      </c>
      <c r="H148" s="615">
        <v>0</v>
      </c>
      <c r="I148" s="616">
        <f t="shared" si="11"/>
        <v>0.14285714285714285</v>
      </c>
      <c r="J148" s="617"/>
      <c r="K148" s="613"/>
      <c r="L148" s="615">
        <v>0</v>
      </c>
      <c r="M148" s="615">
        <v>0</v>
      </c>
      <c r="N148" s="616">
        <v>0</v>
      </c>
      <c r="O148" s="618">
        <v>0</v>
      </c>
      <c r="P148" s="615">
        <v>0</v>
      </c>
      <c r="R148" s="602">
        <f t="shared" si="12"/>
        <v>7</v>
      </c>
      <c r="S148" s="648"/>
    </row>
    <row r="149" spans="1:19" ht="15.95" customHeight="1" x14ac:dyDescent="0.2">
      <c r="A149" s="600"/>
      <c r="B149" s="639"/>
      <c r="D149" s="614" t="s">
        <v>7925</v>
      </c>
      <c r="E149" s="620" t="s">
        <v>676</v>
      </c>
      <c r="F149" s="615">
        <v>1</v>
      </c>
      <c r="G149" s="615">
        <v>6</v>
      </c>
      <c r="H149" s="615">
        <v>0</v>
      </c>
      <c r="I149" s="616">
        <f t="shared" si="11"/>
        <v>0.14285714285714285</v>
      </c>
      <c r="J149" s="617"/>
      <c r="K149" s="613"/>
      <c r="L149" s="615">
        <v>0</v>
      </c>
      <c r="M149" s="615">
        <v>0</v>
      </c>
      <c r="N149" s="616">
        <v>0</v>
      </c>
      <c r="O149" s="618">
        <v>0</v>
      </c>
      <c r="P149" s="615">
        <v>0</v>
      </c>
      <c r="R149" s="602">
        <f t="shared" si="12"/>
        <v>7</v>
      </c>
      <c r="S149" s="648"/>
    </row>
    <row r="150" spans="1:19" ht="15.95" customHeight="1" x14ac:dyDescent="0.2">
      <c r="A150" s="600"/>
      <c r="B150" s="639"/>
      <c r="D150" s="614" t="s">
        <v>7925</v>
      </c>
      <c r="E150" s="620" t="s">
        <v>677</v>
      </c>
      <c r="F150" s="615">
        <v>1</v>
      </c>
      <c r="G150" s="615">
        <v>6</v>
      </c>
      <c r="H150" s="615">
        <v>0</v>
      </c>
      <c r="I150" s="616">
        <f t="shared" ref="I150:I162" si="13">F150/(F150+G150+H150)</f>
        <v>0.14285714285714285</v>
      </c>
      <c r="J150" s="617"/>
      <c r="K150" s="613"/>
      <c r="L150" s="615">
        <v>0</v>
      </c>
      <c r="M150" s="615">
        <v>0</v>
      </c>
      <c r="N150" s="616">
        <v>0</v>
      </c>
      <c r="O150" s="618">
        <v>0</v>
      </c>
      <c r="P150" s="615">
        <v>0</v>
      </c>
      <c r="R150" s="602">
        <f t="shared" ref="R150:R162" si="14">F150+G150+H150+L150+M150</f>
        <v>7</v>
      </c>
      <c r="S150" s="648"/>
    </row>
    <row r="151" spans="1:19" ht="15.95" customHeight="1" x14ac:dyDescent="0.2">
      <c r="A151" s="600"/>
      <c r="B151" s="639"/>
      <c r="D151" s="614" t="s">
        <v>7925</v>
      </c>
      <c r="E151" s="620" t="s">
        <v>2463</v>
      </c>
      <c r="F151" s="615">
        <v>1</v>
      </c>
      <c r="G151" s="615">
        <v>8</v>
      </c>
      <c r="H151" s="615">
        <v>0</v>
      </c>
      <c r="I151" s="616">
        <f t="shared" si="13"/>
        <v>0.1111111111111111</v>
      </c>
      <c r="J151" s="617"/>
      <c r="K151" s="613"/>
      <c r="L151" s="615">
        <v>0</v>
      </c>
      <c r="M151" s="615">
        <v>0</v>
      </c>
      <c r="N151" s="616">
        <v>0</v>
      </c>
      <c r="O151" s="618">
        <v>0</v>
      </c>
      <c r="P151" s="615">
        <v>0</v>
      </c>
      <c r="R151" s="602">
        <f t="shared" si="14"/>
        <v>9</v>
      </c>
      <c r="S151" s="648"/>
    </row>
    <row r="152" spans="1:19" ht="15.95" customHeight="1" x14ac:dyDescent="0.2">
      <c r="A152" s="600"/>
      <c r="B152" s="639"/>
      <c r="D152" s="614" t="s">
        <v>7925</v>
      </c>
      <c r="E152" s="620" t="s">
        <v>678</v>
      </c>
      <c r="F152" s="615">
        <v>1</v>
      </c>
      <c r="G152" s="615">
        <v>8</v>
      </c>
      <c r="H152" s="615">
        <v>0</v>
      </c>
      <c r="I152" s="616">
        <f t="shared" si="13"/>
        <v>0.1111111111111111</v>
      </c>
      <c r="J152" s="617"/>
      <c r="K152" s="613"/>
      <c r="L152" s="615">
        <v>0</v>
      </c>
      <c r="M152" s="615">
        <v>0</v>
      </c>
      <c r="N152" s="616">
        <v>0</v>
      </c>
      <c r="O152" s="618">
        <v>0</v>
      </c>
      <c r="P152" s="615">
        <v>0</v>
      </c>
      <c r="R152" s="602">
        <f t="shared" si="14"/>
        <v>9</v>
      </c>
      <c r="S152" s="648"/>
    </row>
    <row r="153" spans="1:19" ht="15.95" customHeight="1" x14ac:dyDescent="0.2">
      <c r="A153" s="600"/>
      <c r="B153" s="639"/>
      <c r="D153" s="614" t="s">
        <v>7925</v>
      </c>
      <c r="E153" s="620" t="s">
        <v>679</v>
      </c>
      <c r="F153" s="615">
        <v>1</v>
      </c>
      <c r="G153" s="615">
        <v>15</v>
      </c>
      <c r="H153" s="615">
        <v>0</v>
      </c>
      <c r="I153" s="616">
        <f t="shared" si="13"/>
        <v>6.25E-2</v>
      </c>
      <c r="J153" s="617"/>
      <c r="K153" s="613"/>
      <c r="L153" s="615">
        <v>0</v>
      </c>
      <c r="M153" s="615">
        <v>0</v>
      </c>
      <c r="N153" s="616">
        <v>0</v>
      </c>
      <c r="O153" s="618">
        <v>0</v>
      </c>
      <c r="P153" s="615">
        <v>0</v>
      </c>
      <c r="R153" s="602">
        <f t="shared" si="14"/>
        <v>16</v>
      </c>
      <c r="S153" s="648"/>
    </row>
    <row r="154" spans="1:19" ht="15.95" customHeight="1" x14ac:dyDescent="0.2">
      <c r="A154" s="600"/>
      <c r="B154" s="639"/>
      <c r="D154" s="614" t="s">
        <v>7925</v>
      </c>
      <c r="E154" s="620" t="s">
        <v>680</v>
      </c>
      <c r="F154" s="615">
        <v>1</v>
      </c>
      <c r="G154" s="615">
        <v>15</v>
      </c>
      <c r="H154" s="615">
        <v>0</v>
      </c>
      <c r="I154" s="616">
        <f t="shared" si="13"/>
        <v>6.25E-2</v>
      </c>
      <c r="J154" s="617"/>
      <c r="K154" s="613"/>
      <c r="L154" s="615">
        <v>0</v>
      </c>
      <c r="M154" s="615">
        <v>0</v>
      </c>
      <c r="N154" s="616">
        <v>0</v>
      </c>
      <c r="O154" s="618">
        <v>0</v>
      </c>
      <c r="P154" s="615">
        <v>0</v>
      </c>
      <c r="R154" s="602">
        <f t="shared" si="14"/>
        <v>16</v>
      </c>
      <c r="S154" s="648"/>
    </row>
    <row r="155" spans="1:19" ht="15.95" customHeight="1" x14ac:dyDescent="0.2">
      <c r="A155" s="600"/>
      <c r="B155" s="639"/>
      <c r="D155" s="614" t="s">
        <v>7925</v>
      </c>
      <c r="E155" s="620" t="s">
        <v>687</v>
      </c>
      <c r="F155" s="615">
        <v>0</v>
      </c>
      <c r="G155" s="615">
        <v>13</v>
      </c>
      <c r="H155" s="615">
        <v>0</v>
      </c>
      <c r="I155" s="616">
        <f t="shared" si="13"/>
        <v>0</v>
      </c>
      <c r="J155" s="617">
        <v>0</v>
      </c>
      <c r="K155" s="613"/>
      <c r="L155" s="615">
        <v>0</v>
      </c>
      <c r="M155" s="615">
        <v>0</v>
      </c>
      <c r="N155" s="616">
        <v>0</v>
      </c>
      <c r="O155" s="618">
        <v>0</v>
      </c>
      <c r="P155" s="615">
        <v>0</v>
      </c>
      <c r="R155" s="602">
        <f t="shared" si="14"/>
        <v>13</v>
      </c>
      <c r="S155" s="648"/>
    </row>
    <row r="156" spans="1:19" ht="15.95" customHeight="1" x14ac:dyDescent="0.2">
      <c r="A156" s="600"/>
      <c r="B156" s="639"/>
      <c r="D156" s="614" t="s">
        <v>7925</v>
      </c>
      <c r="E156" s="620" t="s">
        <v>683</v>
      </c>
      <c r="F156" s="615">
        <v>0</v>
      </c>
      <c r="G156" s="615">
        <v>9</v>
      </c>
      <c r="H156" s="615">
        <v>0</v>
      </c>
      <c r="I156" s="616">
        <f t="shared" si="13"/>
        <v>0</v>
      </c>
      <c r="J156" s="617">
        <v>0</v>
      </c>
      <c r="K156" s="613"/>
      <c r="L156" s="615">
        <v>0</v>
      </c>
      <c r="M156" s="615">
        <v>0</v>
      </c>
      <c r="N156" s="616">
        <v>0</v>
      </c>
      <c r="O156" s="618">
        <v>0</v>
      </c>
      <c r="P156" s="615">
        <v>0</v>
      </c>
      <c r="R156" s="602">
        <f t="shared" si="14"/>
        <v>9</v>
      </c>
      <c r="S156" s="648"/>
    </row>
    <row r="157" spans="1:19" ht="15.95" customHeight="1" x14ac:dyDescent="0.2">
      <c r="A157" s="600"/>
      <c r="B157" s="639"/>
      <c r="D157" s="614" t="s">
        <v>7925</v>
      </c>
      <c r="E157" s="620" t="s">
        <v>684</v>
      </c>
      <c r="F157" s="615">
        <v>0</v>
      </c>
      <c r="G157" s="615">
        <v>9</v>
      </c>
      <c r="H157" s="615">
        <v>0</v>
      </c>
      <c r="I157" s="616">
        <f t="shared" si="13"/>
        <v>0</v>
      </c>
      <c r="J157" s="617">
        <v>0</v>
      </c>
      <c r="K157" s="613"/>
      <c r="L157" s="615">
        <v>0</v>
      </c>
      <c r="M157" s="615">
        <v>0</v>
      </c>
      <c r="N157" s="616">
        <v>0</v>
      </c>
      <c r="O157" s="618">
        <v>0</v>
      </c>
      <c r="P157" s="615">
        <v>0</v>
      </c>
      <c r="R157" s="602">
        <f t="shared" si="14"/>
        <v>9</v>
      </c>
      <c r="S157" s="648"/>
    </row>
    <row r="158" spans="1:19" ht="15.95" customHeight="1" x14ac:dyDescent="0.2">
      <c r="A158" s="600"/>
      <c r="B158" s="639"/>
      <c r="D158" s="614" t="s">
        <v>7925</v>
      </c>
      <c r="E158" s="620" t="s">
        <v>685</v>
      </c>
      <c r="F158" s="615">
        <v>0</v>
      </c>
      <c r="G158" s="615">
        <v>9</v>
      </c>
      <c r="H158" s="615">
        <v>0</v>
      </c>
      <c r="I158" s="616">
        <f t="shared" si="13"/>
        <v>0</v>
      </c>
      <c r="J158" s="617">
        <v>0</v>
      </c>
      <c r="K158" s="613"/>
      <c r="L158" s="615">
        <v>0</v>
      </c>
      <c r="M158" s="615">
        <v>0</v>
      </c>
      <c r="N158" s="616">
        <v>0</v>
      </c>
      <c r="O158" s="618">
        <v>0</v>
      </c>
      <c r="P158" s="615">
        <v>0</v>
      </c>
      <c r="R158" s="602">
        <f t="shared" si="14"/>
        <v>9</v>
      </c>
      <c r="S158" s="648"/>
    </row>
    <row r="159" spans="1:19" ht="15.95" customHeight="1" x14ac:dyDescent="0.2">
      <c r="A159" s="600"/>
      <c r="B159" s="639"/>
      <c r="D159" s="614" t="s">
        <v>7925</v>
      </c>
      <c r="E159" s="620" t="s">
        <v>686</v>
      </c>
      <c r="F159" s="615">
        <v>0</v>
      </c>
      <c r="G159" s="615">
        <v>9</v>
      </c>
      <c r="H159" s="615">
        <v>0</v>
      </c>
      <c r="I159" s="616">
        <f t="shared" si="13"/>
        <v>0</v>
      </c>
      <c r="J159" s="617">
        <v>0</v>
      </c>
      <c r="K159" s="613"/>
      <c r="L159" s="615">
        <v>0</v>
      </c>
      <c r="M159" s="615">
        <v>0</v>
      </c>
      <c r="N159" s="616">
        <v>0</v>
      </c>
      <c r="O159" s="618">
        <v>0</v>
      </c>
      <c r="P159" s="615">
        <v>0</v>
      </c>
      <c r="R159" s="602">
        <f t="shared" si="14"/>
        <v>9</v>
      </c>
      <c r="S159" s="648"/>
    </row>
    <row r="160" spans="1:19" ht="15.95" customHeight="1" x14ac:dyDescent="0.2">
      <c r="A160" s="600"/>
      <c r="B160" s="639"/>
      <c r="D160" s="614" t="s">
        <v>7925</v>
      </c>
      <c r="E160" s="620" t="s">
        <v>682</v>
      </c>
      <c r="F160" s="615">
        <v>0</v>
      </c>
      <c r="G160" s="615">
        <v>8</v>
      </c>
      <c r="H160" s="615">
        <v>0</v>
      </c>
      <c r="I160" s="616">
        <f t="shared" si="13"/>
        <v>0</v>
      </c>
      <c r="J160" s="617">
        <v>0</v>
      </c>
      <c r="K160" s="613"/>
      <c r="L160" s="615">
        <v>0</v>
      </c>
      <c r="M160" s="615">
        <v>0</v>
      </c>
      <c r="N160" s="616">
        <v>0</v>
      </c>
      <c r="O160" s="618">
        <v>0</v>
      </c>
      <c r="P160" s="615">
        <v>0</v>
      </c>
      <c r="R160" s="602">
        <f t="shared" si="14"/>
        <v>8</v>
      </c>
      <c r="S160" s="648"/>
    </row>
    <row r="161" spans="1:19" ht="15.95" customHeight="1" x14ac:dyDescent="0.2">
      <c r="A161" s="600"/>
      <c r="B161" s="639"/>
      <c r="D161" s="614" t="s">
        <v>7925</v>
      </c>
      <c r="E161" s="620" t="s">
        <v>681</v>
      </c>
      <c r="F161" s="615">
        <v>0</v>
      </c>
      <c r="G161" s="615">
        <v>1</v>
      </c>
      <c r="H161" s="615">
        <v>0</v>
      </c>
      <c r="I161" s="616">
        <f t="shared" si="13"/>
        <v>0</v>
      </c>
      <c r="J161" s="617">
        <v>0</v>
      </c>
      <c r="K161" s="613"/>
      <c r="L161" s="615">
        <v>0</v>
      </c>
      <c r="M161" s="615">
        <v>0</v>
      </c>
      <c r="N161" s="616">
        <v>0</v>
      </c>
      <c r="O161" s="618">
        <v>0</v>
      </c>
      <c r="P161" s="615">
        <v>0</v>
      </c>
      <c r="R161" s="602">
        <f t="shared" si="14"/>
        <v>1</v>
      </c>
      <c r="S161" s="648"/>
    </row>
    <row r="162" spans="1:19" ht="15.95" customHeight="1" x14ac:dyDescent="0.2">
      <c r="A162" s="600"/>
      <c r="B162" s="639"/>
      <c r="D162" s="614" t="s">
        <v>7925</v>
      </c>
      <c r="E162" s="620" t="s">
        <v>2062</v>
      </c>
      <c r="F162" s="615">
        <v>0</v>
      </c>
      <c r="G162" s="615">
        <v>1</v>
      </c>
      <c r="H162" s="615">
        <v>0</v>
      </c>
      <c r="I162" s="616">
        <f t="shared" si="13"/>
        <v>0</v>
      </c>
      <c r="J162" s="617">
        <v>0</v>
      </c>
      <c r="K162" s="613"/>
      <c r="L162" s="615">
        <v>0</v>
      </c>
      <c r="M162" s="615">
        <v>0</v>
      </c>
      <c r="N162" s="616">
        <v>0</v>
      </c>
      <c r="O162" s="618">
        <v>0</v>
      </c>
      <c r="P162" s="615">
        <v>0</v>
      </c>
      <c r="R162" s="602">
        <f t="shared" si="14"/>
        <v>1</v>
      </c>
      <c r="S162" s="648"/>
    </row>
    <row r="163" spans="1:19" s="640" customFormat="1" ht="15.95" customHeight="1" x14ac:dyDescent="0.2">
      <c r="C163" s="600"/>
      <c r="E163" s="641"/>
      <c r="F163" s="642"/>
      <c r="G163" s="642"/>
      <c r="H163" s="642"/>
      <c r="I163" s="643"/>
      <c r="J163" s="644"/>
      <c r="K163" s="600"/>
      <c r="L163" s="642"/>
      <c r="M163" s="642"/>
      <c r="N163" s="643"/>
      <c r="O163" s="715">
        <f>SUM(O2:O162)</f>
        <v>89</v>
      </c>
      <c r="P163" s="278">
        <f>SUM(P2:P162)</f>
        <v>46</v>
      </c>
      <c r="Q163" s="648"/>
    </row>
  </sheetData>
  <sortState ref="A2:V19">
    <sortCondition descending="1" ref="F2:F19"/>
  </sortState>
  <hyperlinks>
    <hyperlink ref="E20" r:id="rId1"/>
    <hyperlink ref="E21" r:id="rId2"/>
    <hyperlink ref="E22" r:id="rId3"/>
    <hyperlink ref="E23" r:id="rId4"/>
    <hyperlink ref="E24" r:id="rId5"/>
    <hyperlink ref="E25" r:id="rId6"/>
    <hyperlink ref="E26" r:id="rId7"/>
    <hyperlink ref="E27" r:id="rId8"/>
    <hyperlink ref="E38" r:id="rId9"/>
    <hyperlink ref="E30" r:id="rId10"/>
    <hyperlink ref="E28" r:id="rId11"/>
    <hyperlink ref="E29" r:id="rId12"/>
    <hyperlink ref="E31" r:id="rId13"/>
    <hyperlink ref="E32" r:id="rId14"/>
    <hyperlink ref="E33" r:id="rId15"/>
    <hyperlink ref="E34" r:id="rId16"/>
    <hyperlink ref="E35" r:id="rId17"/>
    <hyperlink ref="E36" r:id="rId18"/>
    <hyperlink ref="E37" r:id="rId19"/>
    <hyperlink ref="E39" r:id="rId20"/>
    <hyperlink ref="E40" r:id="rId21"/>
    <hyperlink ref="E41" r:id="rId22"/>
    <hyperlink ref="E42" r:id="rId23"/>
    <hyperlink ref="E43" r:id="rId24"/>
    <hyperlink ref="E44" r:id="rId25"/>
    <hyperlink ref="E45" r:id="rId26"/>
    <hyperlink ref="E46" r:id="rId27"/>
    <hyperlink ref="E47" r:id="rId28"/>
    <hyperlink ref="E48" r:id="rId29"/>
    <hyperlink ref="E49" r:id="rId30"/>
    <hyperlink ref="E50" r:id="rId31"/>
    <hyperlink ref="E114" r:id="rId32"/>
    <hyperlink ref="E51" r:id="rId33"/>
    <hyperlink ref="E52" r:id="rId34"/>
    <hyperlink ref="E54" r:id="rId35"/>
    <hyperlink ref="E55" r:id="rId36"/>
    <hyperlink ref="E135" r:id="rId37"/>
    <hyperlink ref="E121" r:id="rId38"/>
    <hyperlink ref="E66" r:id="rId39"/>
    <hyperlink ref="E62" r:id="rId40"/>
    <hyperlink ref="E90" r:id="rId41"/>
    <hyperlink ref="E56" r:id="rId42"/>
    <hyperlink ref="E57" r:id="rId43"/>
    <hyperlink ref="E58" r:id="rId44"/>
    <hyperlink ref="E16" r:id="rId45"/>
    <hyperlink ref="E17" r:id="rId46"/>
    <hyperlink ref="E2" r:id="rId47"/>
    <hyperlink ref="E3" r:id="rId48"/>
    <hyperlink ref="E4" r:id="rId49"/>
    <hyperlink ref="E5" r:id="rId50"/>
    <hyperlink ref="E6" r:id="rId51"/>
    <hyperlink ref="E7" r:id="rId52"/>
    <hyperlink ref="E9" r:id="rId53"/>
    <hyperlink ref="E8" r:id="rId54"/>
    <hyperlink ref="E10" r:id="rId55"/>
    <hyperlink ref="E11" r:id="rId56"/>
    <hyperlink ref="E12" r:id="rId57"/>
    <hyperlink ref="E53" r:id="rId58"/>
    <hyperlink ref="E13" r:id="rId59" display="Marc Hill"/>
    <hyperlink ref="E14" r:id="rId60"/>
    <hyperlink ref="E61" r:id="rId61"/>
    <hyperlink ref="E15" r:id="rId62"/>
    <hyperlink ref="E18" r:id="rId63"/>
  </hyperlinks>
  <pageMargins left="0.75" right="0.75" top="1" bottom="1" header="0.5" footer="0.5"/>
  <pageSetup orientation="portrait" horizontalDpi="1200" verticalDpi="1200" r:id="rId64"/>
  <headerFooter alignWithMargins="0"/>
  <webPublishItems count="3">
    <webPublishItem id="2397" divId="Contracts_2397" sourceType="range" sourceRef="A1:S163" destinationFile="C:\Users\Rich Colacino\Desktop\Records.htm" title="Coaching Records All Time"/>
    <webPublishItem id="26968" divId="Contracts_26968" sourceType="range" sourceRef="B1:S163" destinationFile="C:\Users\Rich Colacino\Desktop\Coaching Records.htm" title="Coaching Records All Time"/>
    <webPublishItem id="16262" divId="Contracts_16262" sourceType="range" sourceRef="C1:S163" destinationFile="C:\Users\Rich Colacino\Desktop\Coaches Record.htm" title="Coaches Record All Time"/>
  </webPublishItem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S67"/>
  <sheetViews>
    <sheetView topLeftCell="A36" zoomScaleNormal="100" workbookViewId="0">
      <pane xSplit="1" topLeftCell="B1" activePane="topRight" state="frozen"/>
      <selection pane="topRight" activeCell="F50" sqref="F50"/>
    </sheetView>
  </sheetViews>
  <sheetFormatPr defaultRowHeight="12.75" x14ac:dyDescent="0.2"/>
  <cols>
    <col min="1" max="1" width="25.7109375" style="26" customWidth="1"/>
    <col min="2" max="2" width="8.7109375" style="26" customWidth="1"/>
    <col min="3" max="3" width="6.7109375" style="166" customWidth="1"/>
    <col min="4" max="4" width="12.7109375" style="26" customWidth="1"/>
    <col min="5" max="5" width="10.7109375" style="26" customWidth="1"/>
    <col min="6" max="6" width="12.7109375" style="26" customWidth="1"/>
    <col min="7" max="7" width="6.7109375" style="26" customWidth="1"/>
    <col min="8" max="10" width="8.7109375" style="26" customWidth="1"/>
    <col min="11" max="11" width="1.7109375" style="77" customWidth="1"/>
    <col min="12" max="12" width="8.7109375" style="203" customWidth="1"/>
    <col min="13" max="13" width="8.7109375" style="211" customWidth="1"/>
    <col min="14" max="14" width="6.7109375" style="210" customWidth="1"/>
    <col min="15" max="15" width="12.7109375" style="26" customWidth="1"/>
    <col min="16" max="16" width="9.7109375" style="26" customWidth="1"/>
    <col min="17" max="17" width="12.7109375" style="26" customWidth="1"/>
    <col min="18" max="18" width="6.7109375" style="26" customWidth="1"/>
    <col min="19" max="16384" width="9.140625" style="26"/>
  </cols>
  <sheetData>
    <row r="1" spans="1:19" s="25" customFormat="1" ht="15" x14ac:dyDescent="0.25">
      <c r="A1" s="345" t="s">
        <v>698</v>
      </c>
      <c r="B1" s="440" t="s">
        <v>8872</v>
      </c>
      <c r="C1" s="440" t="s">
        <v>8894</v>
      </c>
      <c r="D1" s="440" t="s">
        <v>8875</v>
      </c>
      <c r="E1" s="440" t="s">
        <v>8893</v>
      </c>
      <c r="F1" s="440" t="s">
        <v>8880</v>
      </c>
      <c r="G1" s="440" t="s">
        <v>8891</v>
      </c>
      <c r="H1" s="440" t="s">
        <v>8873</v>
      </c>
      <c r="I1" s="440" t="s">
        <v>8874</v>
      </c>
      <c r="J1" s="440" t="s">
        <v>8878</v>
      </c>
      <c r="K1" s="346"/>
      <c r="L1" s="441">
        <v>41</v>
      </c>
      <c r="M1" s="441">
        <v>40</v>
      </c>
      <c r="N1" s="441">
        <v>47</v>
      </c>
      <c r="O1" s="441">
        <v>40</v>
      </c>
      <c r="P1" s="345" t="s">
        <v>705</v>
      </c>
      <c r="Q1" s="345"/>
      <c r="R1" s="2"/>
      <c r="S1" s="2"/>
    </row>
    <row r="2" spans="1:19" ht="15" x14ac:dyDescent="0.25">
      <c r="A2" s="348" t="s">
        <v>700</v>
      </c>
      <c r="B2" s="1002" t="s">
        <v>8872</v>
      </c>
      <c r="C2" s="1002" t="s">
        <v>8894</v>
      </c>
      <c r="D2" s="350" t="s">
        <v>8870</v>
      </c>
      <c r="E2" s="1002" t="s">
        <v>8893</v>
      </c>
      <c r="F2" s="350" t="s">
        <v>8877</v>
      </c>
      <c r="G2" s="1002" t="s">
        <v>8891</v>
      </c>
      <c r="H2" s="350" t="s">
        <v>8895</v>
      </c>
      <c r="I2" s="350" t="s">
        <v>8871</v>
      </c>
      <c r="J2" s="1004" t="s">
        <v>8878</v>
      </c>
      <c r="K2" s="458"/>
      <c r="L2" s="351">
        <v>42</v>
      </c>
      <c r="M2" s="351">
        <v>42</v>
      </c>
      <c r="N2" s="351">
        <v>42</v>
      </c>
      <c r="O2" s="351">
        <v>42</v>
      </c>
      <c r="P2" s="716">
        <v>5</v>
      </c>
      <c r="Q2" s="658"/>
      <c r="R2" s="205"/>
      <c r="S2" s="205"/>
    </row>
    <row r="3" spans="1:19" ht="15" x14ac:dyDescent="0.25">
      <c r="A3" s="348" t="s">
        <v>2782</v>
      </c>
      <c r="B3" s="350" t="s">
        <v>8869</v>
      </c>
      <c r="C3" s="1003" t="s">
        <v>8894</v>
      </c>
      <c r="D3" s="1002" t="s">
        <v>8875</v>
      </c>
      <c r="E3" s="350" t="s">
        <v>8868</v>
      </c>
      <c r="F3" s="1002" t="s">
        <v>8880</v>
      </c>
      <c r="G3" s="350" t="s">
        <v>8879</v>
      </c>
      <c r="H3" s="1002" t="s">
        <v>8873</v>
      </c>
      <c r="I3" s="1002" t="s">
        <v>8874</v>
      </c>
      <c r="J3" s="351" t="s">
        <v>8892</v>
      </c>
      <c r="K3" s="458"/>
      <c r="L3" s="351">
        <v>45</v>
      </c>
      <c r="M3" s="351">
        <v>45</v>
      </c>
      <c r="N3" s="351">
        <v>38</v>
      </c>
      <c r="O3" s="351">
        <v>53</v>
      </c>
      <c r="P3" s="716">
        <v>5</v>
      </c>
      <c r="Q3" s="658"/>
      <c r="R3" s="205"/>
      <c r="S3" s="205"/>
    </row>
    <row r="4" spans="1:19" ht="15" x14ac:dyDescent="0.25">
      <c r="A4" s="348" t="s">
        <v>1</v>
      </c>
      <c r="B4" s="350" t="s">
        <v>8869</v>
      </c>
      <c r="C4" s="1003" t="s">
        <v>8894</v>
      </c>
      <c r="D4" s="1002" t="s">
        <v>8875</v>
      </c>
      <c r="E4" s="1002" t="s">
        <v>8893</v>
      </c>
      <c r="F4" s="350" t="s">
        <v>8877</v>
      </c>
      <c r="G4" s="350" t="s">
        <v>8879</v>
      </c>
      <c r="H4" s="1002" t="s">
        <v>8873</v>
      </c>
      <c r="I4" s="1002" t="s">
        <v>8874</v>
      </c>
      <c r="J4" s="350" t="s">
        <v>8892</v>
      </c>
      <c r="K4" s="458"/>
      <c r="L4" s="351">
        <v>51</v>
      </c>
      <c r="M4" s="351">
        <v>58</v>
      </c>
      <c r="N4" s="351">
        <v>53</v>
      </c>
      <c r="O4" s="351">
        <v>44</v>
      </c>
      <c r="P4" s="716">
        <v>5</v>
      </c>
      <c r="Q4" s="658"/>
      <c r="R4" s="205"/>
      <c r="S4" s="205"/>
    </row>
    <row r="5" spans="1:19" ht="15" x14ac:dyDescent="0.25">
      <c r="A5" s="348" t="s">
        <v>20</v>
      </c>
      <c r="B5" s="350"/>
      <c r="C5" s="352"/>
      <c r="D5" s="350"/>
      <c r="E5" s="350"/>
      <c r="F5" s="350"/>
      <c r="G5" s="350"/>
      <c r="H5" s="350"/>
      <c r="I5" s="350"/>
      <c r="J5" s="351"/>
      <c r="K5" s="458"/>
      <c r="L5" s="351"/>
      <c r="M5" s="351"/>
      <c r="N5" s="351"/>
      <c r="O5" s="351"/>
      <c r="P5" s="716">
        <v>0</v>
      </c>
      <c r="Q5" s="658"/>
      <c r="R5" s="205"/>
      <c r="S5" s="205"/>
    </row>
    <row r="6" spans="1:19" ht="15" x14ac:dyDescent="0.25">
      <c r="A6" s="348" t="s">
        <v>66</v>
      </c>
      <c r="B6" s="350" t="s">
        <v>8869</v>
      </c>
      <c r="C6" s="352" t="s">
        <v>8876</v>
      </c>
      <c r="D6" s="350" t="s">
        <v>8870</v>
      </c>
      <c r="E6" s="350" t="s">
        <v>8868</v>
      </c>
      <c r="F6" s="1002" t="s">
        <v>8880</v>
      </c>
      <c r="G6" s="350" t="s">
        <v>8879</v>
      </c>
      <c r="H6" s="1002" t="s">
        <v>8873</v>
      </c>
      <c r="I6" s="350" t="s">
        <v>8871</v>
      </c>
      <c r="J6" s="1002" t="s">
        <v>8878</v>
      </c>
      <c r="K6" s="458"/>
      <c r="L6" s="351">
        <v>45</v>
      </c>
      <c r="M6" s="351">
        <v>45</v>
      </c>
      <c r="N6" s="351">
        <v>45</v>
      </c>
      <c r="O6" s="351">
        <v>45</v>
      </c>
      <c r="P6" s="716">
        <v>3</v>
      </c>
      <c r="Q6" s="658"/>
      <c r="R6" s="205"/>
      <c r="S6" s="205"/>
    </row>
    <row r="7" spans="1:19" ht="15" x14ac:dyDescent="0.25">
      <c r="A7" s="348" t="s">
        <v>6</v>
      </c>
      <c r="B7" s="1002" t="s">
        <v>8872</v>
      </c>
      <c r="C7" s="352"/>
      <c r="D7" s="350" t="s">
        <v>8870</v>
      </c>
      <c r="E7" s="350" t="s">
        <v>8868</v>
      </c>
      <c r="F7" s="1002" t="s">
        <v>8880</v>
      </c>
      <c r="G7" s="1002" t="s">
        <v>8891</v>
      </c>
      <c r="H7" s="1002" t="s">
        <v>8873</v>
      </c>
      <c r="I7" s="1002" t="s">
        <v>8874</v>
      </c>
      <c r="J7" s="1002" t="s">
        <v>8878</v>
      </c>
      <c r="K7" s="458"/>
      <c r="L7" s="351">
        <v>44</v>
      </c>
      <c r="M7" s="351">
        <v>51</v>
      </c>
      <c r="N7" s="351">
        <v>53</v>
      </c>
      <c r="O7" s="351">
        <v>47</v>
      </c>
      <c r="P7" s="1005">
        <v>6</v>
      </c>
      <c r="Q7" s="658"/>
      <c r="R7" s="205"/>
      <c r="S7" s="205"/>
    </row>
    <row r="8" spans="1:19" ht="15" x14ac:dyDescent="0.25">
      <c r="A8" s="348" t="s">
        <v>10</v>
      </c>
      <c r="B8" s="1002" t="s">
        <v>8872</v>
      </c>
      <c r="C8" s="352" t="s">
        <v>8876</v>
      </c>
      <c r="D8" s="350" t="s">
        <v>8870</v>
      </c>
      <c r="E8" s="350" t="s">
        <v>8868</v>
      </c>
      <c r="F8" s="350" t="s">
        <v>8877</v>
      </c>
      <c r="G8" s="350" t="s">
        <v>8879</v>
      </c>
      <c r="H8" s="1002" t="s">
        <v>8873</v>
      </c>
      <c r="I8" s="350" t="s">
        <v>8871</v>
      </c>
      <c r="J8" s="350" t="s">
        <v>8892</v>
      </c>
      <c r="K8" s="458"/>
      <c r="L8" s="351">
        <v>49</v>
      </c>
      <c r="M8" s="351">
        <v>56</v>
      </c>
      <c r="N8" s="351">
        <v>42</v>
      </c>
      <c r="O8" s="351">
        <v>41</v>
      </c>
      <c r="P8" s="716">
        <v>2</v>
      </c>
      <c r="Q8" s="658"/>
      <c r="R8" s="179"/>
      <c r="S8" s="179"/>
    </row>
    <row r="9" spans="1:19" s="179" customFormat="1" ht="15" x14ac:dyDescent="0.25">
      <c r="A9" s="348" t="s">
        <v>7927</v>
      </c>
      <c r="B9" s="1002" t="s">
        <v>8872</v>
      </c>
      <c r="C9" s="352" t="s">
        <v>8876</v>
      </c>
      <c r="D9" s="350" t="s">
        <v>8870</v>
      </c>
      <c r="E9" s="1002" t="s">
        <v>8893</v>
      </c>
      <c r="F9" s="350" t="s">
        <v>8877</v>
      </c>
      <c r="G9" s="350" t="s">
        <v>8879</v>
      </c>
      <c r="H9" s="1002" t="s">
        <v>8873</v>
      </c>
      <c r="I9" s="350" t="s">
        <v>8871</v>
      </c>
      <c r="J9" s="1002" t="s">
        <v>8878</v>
      </c>
      <c r="K9" s="458"/>
      <c r="L9" s="351">
        <v>45</v>
      </c>
      <c r="M9" s="351">
        <v>45</v>
      </c>
      <c r="N9" s="351">
        <v>45</v>
      </c>
      <c r="O9" s="351">
        <v>45</v>
      </c>
      <c r="P9" s="716">
        <v>4</v>
      </c>
      <c r="Q9" s="658"/>
      <c r="R9" s="205"/>
      <c r="S9" s="205"/>
    </row>
    <row r="10" spans="1:19" ht="15" x14ac:dyDescent="0.25">
      <c r="A10" s="348" t="s">
        <v>2950</v>
      </c>
      <c r="B10" s="1002" t="s">
        <v>8872</v>
      </c>
      <c r="C10" s="352" t="s">
        <v>8876</v>
      </c>
      <c r="D10" s="350" t="s">
        <v>8870</v>
      </c>
      <c r="E10" s="1002" t="s">
        <v>8893</v>
      </c>
      <c r="F10" s="350" t="s">
        <v>8877</v>
      </c>
      <c r="G10" s="350" t="s">
        <v>8879</v>
      </c>
      <c r="H10" s="1002" t="s">
        <v>8873</v>
      </c>
      <c r="I10" s="1002" t="s">
        <v>8874</v>
      </c>
      <c r="J10" s="1003" t="s">
        <v>8878</v>
      </c>
      <c r="K10" s="458"/>
      <c r="L10" s="351">
        <v>44</v>
      </c>
      <c r="M10" s="351">
        <v>50</v>
      </c>
      <c r="N10" s="543">
        <v>44</v>
      </c>
      <c r="O10" s="351">
        <v>44</v>
      </c>
      <c r="P10" s="716">
        <v>5</v>
      </c>
      <c r="Q10" s="658"/>
      <c r="R10" s="205"/>
      <c r="S10" s="205"/>
    </row>
    <row r="11" spans="1:19" ht="15" x14ac:dyDescent="0.25">
      <c r="A11" s="348" t="s">
        <v>21</v>
      </c>
      <c r="B11" s="1002" t="s">
        <v>8872</v>
      </c>
      <c r="C11" s="352" t="s">
        <v>8876</v>
      </c>
      <c r="D11" s="1002" t="s">
        <v>8875</v>
      </c>
      <c r="E11" s="350" t="s">
        <v>8868</v>
      </c>
      <c r="F11" s="350" t="s">
        <v>8877</v>
      </c>
      <c r="G11" s="350" t="s">
        <v>8879</v>
      </c>
      <c r="H11" s="1002" t="s">
        <v>8873</v>
      </c>
      <c r="I11" s="350" t="s">
        <v>8871</v>
      </c>
      <c r="J11" s="1002" t="s">
        <v>8878</v>
      </c>
      <c r="K11" s="458"/>
      <c r="L11" s="351">
        <v>46</v>
      </c>
      <c r="M11" s="351">
        <v>46</v>
      </c>
      <c r="N11" s="351">
        <v>46</v>
      </c>
      <c r="O11" s="351">
        <v>47</v>
      </c>
      <c r="P11" s="716">
        <v>4</v>
      </c>
      <c r="Q11" s="658"/>
      <c r="R11" s="205"/>
      <c r="S11" s="205"/>
    </row>
    <row r="12" spans="1:19" ht="15" x14ac:dyDescent="0.25">
      <c r="A12" s="348" t="s">
        <v>5</v>
      </c>
      <c r="B12" s="350"/>
      <c r="C12" s="352"/>
      <c r="D12" s="350"/>
      <c r="E12" s="350"/>
      <c r="F12" s="350"/>
      <c r="G12" s="350"/>
      <c r="H12" s="350"/>
      <c r="I12" s="350"/>
      <c r="J12" s="351"/>
      <c r="K12" s="458"/>
      <c r="L12" s="351"/>
      <c r="M12" s="351"/>
      <c r="N12" s="351"/>
      <c r="O12" s="351"/>
      <c r="P12" s="716">
        <v>0</v>
      </c>
      <c r="Q12" s="658"/>
      <c r="R12" s="205"/>
      <c r="S12" s="205"/>
    </row>
    <row r="13" spans="1:19" ht="15" x14ac:dyDescent="0.25">
      <c r="A13" s="348" t="s">
        <v>8</v>
      </c>
      <c r="B13" s="350" t="s">
        <v>8869</v>
      </c>
      <c r="C13" s="352" t="s">
        <v>8876</v>
      </c>
      <c r="D13" s="350" t="s">
        <v>8870</v>
      </c>
      <c r="E13" s="350" t="s">
        <v>8868</v>
      </c>
      <c r="F13" s="350" t="s">
        <v>8877</v>
      </c>
      <c r="G13" s="1002" t="s">
        <v>8891</v>
      </c>
      <c r="H13" s="350" t="s">
        <v>8895</v>
      </c>
      <c r="I13" s="1002" t="s">
        <v>8874</v>
      </c>
      <c r="J13" s="1002" t="s">
        <v>8878</v>
      </c>
      <c r="K13" s="458"/>
      <c r="L13" s="351">
        <v>45</v>
      </c>
      <c r="M13" s="351">
        <v>45</v>
      </c>
      <c r="N13" s="351">
        <v>45</v>
      </c>
      <c r="O13" s="351">
        <v>45</v>
      </c>
      <c r="P13" s="716">
        <v>3</v>
      </c>
      <c r="Q13" s="658"/>
      <c r="R13" s="205"/>
      <c r="S13" s="205"/>
    </row>
    <row r="14" spans="1:19" ht="15" x14ac:dyDescent="0.25">
      <c r="A14" s="348" t="s">
        <v>7</v>
      </c>
      <c r="B14" s="350" t="s">
        <v>8869</v>
      </c>
      <c r="C14" s="352" t="s">
        <v>8876</v>
      </c>
      <c r="D14" s="1002" t="s">
        <v>8875</v>
      </c>
      <c r="E14" s="1002" t="s">
        <v>8893</v>
      </c>
      <c r="F14" s="1002" t="s">
        <v>8880</v>
      </c>
      <c r="G14" s="1002" t="s">
        <v>8891</v>
      </c>
      <c r="H14" s="1002" t="s">
        <v>8873</v>
      </c>
      <c r="I14" s="1002" t="s">
        <v>8874</v>
      </c>
      <c r="J14" s="1002" t="s">
        <v>8878</v>
      </c>
      <c r="K14" s="458"/>
      <c r="L14" s="351">
        <v>35</v>
      </c>
      <c r="M14" s="351">
        <v>35</v>
      </c>
      <c r="N14" s="351">
        <v>35</v>
      </c>
      <c r="O14" s="351">
        <v>35</v>
      </c>
      <c r="P14" s="1005">
        <v>7</v>
      </c>
      <c r="Q14" s="658"/>
      <c r="R14" s="205"/>
      <c r="S14" s="205"/>
    </row>
    <row r="15" spans="1:19" ht="15" x14ac:dyDescent="0.25">
      <c r="A15" s="348" t="s">
        <v>18</v>
      </c>
      <c r="B15" s="1002" t="s">
        <v>8872</v>
      </c>
      <c r="C15" s="1002" t="s">
        <v>8894</v>
      </c>
      <c r="D15" s="350" t="s">
        <v>8870</v>
      </c>
      <c r="E15" s="1002" t="s">
        <v>8893</v>
      </c>
      <c r="F15" s="350" t="s">
        <v>8877</v>
      </c>
      <c r="G15" s="350" t="s">
        <v>8879</v>
      </c>
      <c r="H15" s="1002" t="s">
        <v>8873</v>
      </c>
      <c r="I15" s="1002" t="s">
        <v>8874</v>
      </c>
      <c r="J15" s="1002" t="s">
        <v>8878</v>
      </c>
      <c r="K15" s="458"/>
      <c r="L15" s="351">
        <v>48</v>
      </c>
      <c r="M15" s="351">
        <v>48</v>
      </c>
      <c r="N15" s="351">
        <v>48</v>
      </c>
      <c r="O15" s="351">
        <v>48</v>
      </c>
      <c r="P15" s="1005">
        <v>6</v>
      </c>
      <c r="Q15" s="658"/>
      <c r="R15" s="205"/>
      <c r="S15" s="205"/>
    </row>
    <row r="16" spans="1:19" ht="15" x14ac:dyDescent="0.25">
      <c r="A16" s="348" t="s">
        <v>12</v>
      </c>
      <c r="B16" s="350"/>
      <c r="C16" s="352"/>
      <c r="D16" s="350"/>
      <c r="E16" s="350"/>
      <c r="F16" s="350"/>
      <c r="G16" s="350"/>
      <c r="H16" s="350"/>
      <c r="I16" s="350"/>
      <c r="J16" s="350"/>
      <c r="K16" s="458"/>
      <c r="L16" s="351"/>
      <c r="M16" s="351"/>
      <c r="N16" s="351"/>
      <c r="O16" s="351"/>
      <c r="P16" s="716">
        <v>0</v>
      </c>
      <c r="Q16" s="658"/>
      <c r="R16" s="205"/>
      <c r="S16" s="205"/>
    </row>
    <row r="17" spans="1:19" ht="15" x14ac:dyDescent="0.25">
      <c r="A17" s="348" t="s">
        <v>22</v>
      </c>
      <c r="B17" s="1002" t="s">
        <v>8872</v>
      </c>
      <c r="C17" s="352" t="s">
        <v>8876</v>
      </c>
      <c r="D17" s="1002" t="s">
        <v>8875</v>
      </c>
      <c r="E17" s="350" t="s">
        <v>8868</v>
      </c>
      <c r="F17" s="350" t="s">
        <v>8877</v>
      </c>
      <c r="G17" s="350" t="s">
        <v>8879</v>
      </c>
      <c r="H17" s="1002" t="s">
        <v>8873</v>
      </c>
      <c r="I17" s="1002" t="s">
        <v>8874</v>
      </c>
      <c r="J17" s="1002" t="s">
        <v>8878</v>
      </c>
      <c r="K17" s="458"/>
      <c r="L17" s="351">
        <v>49</v>
      </c>
      <c r="M17" s="351">
        <v>49</v>
      </c>
      <c r="N17" s="351">
        <v>49</v>
      </c>
      <c r="O17" s="351">
        <v>49</v>
      </c>
      <c r="P17" s="716">
        <v>5</v>
      </c>
      <c r="Q17" s="658"/>
      <c r="R17" s="205"/>
      <c r="S17" s="205"/>
    </row>
    <row r="18" spans="1:19" ht="15" x14ac:dyDescent="0.25">
      <c r="A18" s="348" t="s">
        <v>14</v>
      </c>
      <c r="B18" s="1002" t="s">
        <v>8872</v>
      </c>
      <c r="C18" s="352" t="s">
        <v>8876</v>
      </c>
      <c r="D18" s="350" t="s">
        <v>8870</v>
      </c>
      <c r="E18" s="1002" t="s">
        <v>8893</v>
      </c>
      <c r="F18" s="350" t="s">
        <v>8877</v>
      </c>
      <c r="G18" s="1002" t="s">
        <v>8891</v>
      </c>
      <c r="H18" s="1002" t="s">
        <v>8873</v>
      </c>
      <c r="I18" s="350" t="s">
        <v>8871</v>
      </c>
      <c r="J18" s="1002" t="s">
        <v>8878</v>
      </c>
      <c r="K18" s="458"/>
      <c r="L18" s="351">
        <v>36</v>
      </c>
      <c r="M18" s="351">
        <v>52</v>
      </c>
      <c r="N18" s="351">
        <v>47</v>
      </c>
      <c r="O18" s="351">
        <v>48</v>
      </c>
      <c r="P18" s="716">
        <v>5</v>
      </c>
      <c r="Q18" s="658"/>
      <c r="R18" s="205"/>
      <c r="S18" s="205"/>
    </row>
    <row r="19" spans="1:19" ht="15" x14ac:dyDescent="0.25">
      <c r="A19" s="348" t="s">
        <v>17</v>
      </c>
      <c r="B19" s="1002" t="s">
        <v>8872</v>
      </c>
      <c r="C19" s="352" t="s">
        <v>8876</v>
      </c>
      <c r="D19" s="1002" t="s">
        <v>8875</v>
      </c>
      <c r="E19" s="350" t="s">
        <v>8868</v>
      </c>
      <c r="F19" s="350" t="s">
        <v>8877</v>
      </c>
      <c r="G19" s="1002" t="s">
        <v>8891</v>
      </c>
      <c r="H19" s="1002" t="s">
        <v>8873</v>
      </c>
      <c r="I19" s="1002" t="s">
        <v>8874</v>
      </c>
      <c r="J19" s="350" t="s">
        <v>8892</v>
      </c>
      <c r="K19" s="458"/>
      <c r="L19" s="351">
        <v>51</v>
      </c>
      <c r="M19" s="351">
        <v>58</v>
      </c>
      <c r="N19" s="351">
        <v>54</v>
      </c>
      <c r="O19" s="351">
        <v>52</v>
      </c>
      <c r="P19" s="716">
        <v>5</v>
      </c>
      <c r="Q19" s="658"/>
      <c r="R19" s="205"/>
      <c r="S19" s="205"/>
    </row>
    <row r="20" spans="1:19" ht="15" x14ac:dyDescent="0.25">
      <c r="A20" s="657"/>
      <c r="B20" s="350"/>
      <c r="C20" s="352"/>
      <c r="D20" s="350"/>
      <c r="E20" s="350"/>
      <c r="F20" s="350"/>
      <c r="G20" s="350"/>
      <c r="H20" s="350"/>
      <c r="I20" s="350"/>
      <c r="J20" s="350"/>
      <c r="K20" s="656"/>
      <c r="L20" s="347"/>
      <c r="M20" s="347"/>
      <c r="N20" s="347"/>
      <c r="O20" s="655"/>
      <c r="P20" s="350"/>
      <c r="Q20" s="657"/>
      <c r="R20" s="205"/>
      <c r="S20" s="205"/>
    </row>
    <row r="21" spans="1:19" s="32" customFormat="1" ht="12" x14ac:dyDescent="0.2">
      <c r="B21" s="33"/>
      <c r="C21" s="33"/>
      <c r="L21" s="167"/>
      <c r="M21" s="105"/>
    </row>
    <row r="22" spans="1:19" ht="15.75" x14ac:dyDescent="0.25">
      <c r="A22" s="73"/>
      <c r="B22" s="322"/>
      <c r="C22" s="322"/>
      <c r="D22" s="323"/>
      <c r="E22" s="323"/>
      <c r="F22" s="323"/>
      <c r="G22" s="323"/>
      <c r="H22" s="322"/>
      <c r="I22" s="179"/>
      <c r="J22" s="179"/>
      <c r="K22" s="200"/>
      <c r="L22" s="202"/>
      <c r="M22" s="974"/>
      <c r="N22" s="974"/>
      <c r="O22" s="971"/>
      <c r="P22" s="971"/>
      <c r="Q22" s="971"/>
      <c r="R22" s="971"/>
      <c r="S22" s="974"/>
    </row>
    <row r="23" spans="1:19" ht="15" customHeight="1" x14ac:dyDescent="0.25">
      <c r="A23" s="73"/>
      <c r="B23" s="322"/>
      <c r="C23" s="324"/>
      <c r="D23" s="324"/>
      <c r="E23" s="325" t="s">
        <v>8886</v>
      </c>
      <c r="F23" s="324"/>
      <c r="G23" s="324"/>
      <c r="H23" s="322"/>
      <c r="I23" s="179"/>
      <c r="M23" s="974"/>
      <c r="N23" s="971"/>
      <c r="O23" s="971"/>
      <c r="P23" s="975" t="s">
        <v>8887</v>
      </c>
      <c r="Q23" s="971"/>
      <c r="R23" s="971"/>
      <c r="S23" s="974"/>
    </row>
    <row r="24" spans="1:19" ht="15" customHeight="1" x14ac:dyDescent="0.25">
      <c r="A24" s="73"/>
      <c r="B24" s="322"/>
      <c r="C24" s="970"/>
      <c r="D24" s="976" t="s">
        <v>3782</v>
      </c>
      <c r="E24" s="969" t="s">
        <v>708</v>
      </c>
      <c r="F24" s="976" t="s">
        <v>8162</v>
      </c>
      <c r="G24" s="970">
        <v>-4.5</v>
      </c>
      <c r="H24" s="322"/>
      <c r="I24" s="179"/>
      <c r="M24" s="974"/>
      <c r="N24" s="970"/>
      <c r="O24" s="976" t="s">
        <v>5246</v>
      </c>
      <c r="P24" s="969" t="s">
        <v>708</v>
      </c>
      <c r="Q24" s="976" t="s">
        <v>164</v>
      </c>
      <c r="R24" s="970">
        <f>14.5</f>
        <v>14.5</v>
      </c>
      <c r="S24" s="974"/>
    </row>
    <row r="25" spans="1:19" ht="15" customHeight="1" x14ac:dyDescent="0.25">
      <c r="A25" s="73"/>
      <c r="B25" s="322"/>
      <c r="C25" s="970" t="s">
        <v>8861</v>
      </c>
      <c r="D25" s="976" t="s">
        <v>3017</v>
      </c>
      <c r="E25" s="969" t="s">
        <v>708</v>
      </c>
      <c r="F25" s="976" t="s">
        <v>5246</v>
      </c>
      <c r="G25" s="970" t="s">
        <v>8862</v>
      </c>
      <c r="H25" s="322"/>
      <c r="I25" s="179"/>
      <c r="M25" s="974"/>
      <c r="N25" s="970"/>
      <c r="O25" s="976" t="s">
        <v>165</v>
      </c>
      <c r="P25" s="969" t="s">
        <v>708</v>
      </c>
      <c r="Q25" s="976" t="s">
        <v>8182</v>
      </c>
      <c r="R25" s="970">
        <v>-10.5</v>
      </c>
      <c r="S25" s="974"/>
    </row>
    <row r="26" spans="1:19" ht="15" customHeight="1" x14ac:dyDescent="0.25">
      <c r="A26" s="73"/>
      <c r="B26" s="322"/>
      <c r="C26" s="970"/>
      <c r="D26" s="976" t="s">
        <v>8182</v>
      </c>
      <c r="E26" s="969" t="s">
        <v>708</v>
      </c>
      <c r="F26" s="976" t="s">
        <v>519</v>
      </c>
      <c r="G26" s="970">
        <v>-7.5</v>
      </c>
      <c r="H26" s="322"/>
      <c r="I26" s="179"/>
      <c r="M26" s="974"/>
      <c r="N26" s="970">
        <v>-10.5</v>
      </c>
      <c r="O26" s="976" t="s">
        <v>1528</v>
      </c>
      <c r="P26" s="969" t="s">
        <v>708</v>
      </c>
      <c r="Q26" s="976" t="s">
        <v>3782</v>
      </c>
      <c r="R26" s="970"/>
      <c r="S26" s="974"/>
    </row>
    <row r="27" spans="1:19" ht="15" customHeight="1" x14ac:dyDescent="0.25">
      <c r="A27" s="73"/>
      <c r="B27" s="322"/>
      <c r="C27" s="970"/>
      <c r="D27" s="976" t="s">
        <v>165</v>
      </c>
      <c r="E27" s="969" t="s">
        <v>708</v>
      </c>
      <c r="F27" s="976" t="s">
        <v>164</v>
      </c>
      <c r="G27" s="970">
        <v>-10.5</v>
      </c>
      <c r="H27" s="322"/>
      <c r="I27" s="179"/>
      <c r="M27" s="974"/>
      <c r="N27" s="970">
        <v>-6.5</v>
      </c>
      <c r="O27" s="976" t="s">
        <v>8162</v>
      </c>
      <c r="P27" s="969" t="s">
        <v>708</v>
      </c>
      <c r="Q27" s="976" t="s">
        <v>3017</v>
      </c>
      <c r="R27" s="970"/>
      <c r="S27" s="974"/>
    </row>
    <row r="28" spans="1:19" ht="15" customHeight="1" x14ac:dyDescent="0.25">
      <c r="A28" s="73"/>
      <c r="B28" s="322"/>
      <c r="C28" s="970">
        <v>-4.5</v>
      </c>
      <c r="D28" s="976" t="s">
        <v>1528</v>
      </c>
      <c r="E28" s="969" t="s">
        <v>708</v>
      </c>
      <c r="F28" s="976" t="s">
        <v>2340</v>
      </c>
      <c r="G28" s="970"/>
      <c r="H28" s="322"/>
      <c r="I28" s="179"/>
      <c r="M28" s="974"/>
      <c r="N28" s="970"/>
      <c r="O28" s="976" t="s">
        <v>3477</v>
      </c>
      <c r="P28" s="969" t="s">
        <v>708</v>
      </c>
      <c r="Q28" s="976" t="s">
        <v>137</v>
      </c>
      <c r="R28" s="970">
        <v>-13.5</v>
      </c>
      <c r="S28" s="974"/>
    </row>
    <row r="29" spans="1:19" ht="15" customHeight="1" x14ac:dyDescent="0.25">
      <c r="A29" s="73"/>
      <c r="B29" s="322"/>
      <c r="C29" s="970">
        <v>-14.5</v>
      </c>
      <c r="D29" s="976" t="s">
        <v>137</v>
      </c>
      <c r="E29" s="969" t="s">
        <v>708</v>
      </c>
      <c r="F29" s="976" t="s">
        <v>5247</v>
      </c>
      <c r="G29" s="970"/>
      <c r="H29" s="322"/>
      <c r="I29" s="179"/>
      <c r="M29" s="974"/>
      <c r="N29" s="970" t="s">
        <v>8861</v>
      </c>
      <c r="O29" s="976" t="s">
        <v>169</v>
      </c>
      <c r="P29" s="969" t="s">
        <v>708</v>
      </c>
      <c r="Q29" s="976" t="s">
        <v>2340</v>
      </c>
      <c r="R29" s="970" t="s">
        <v>8862</v>
      </c>
      <c r="S29" s="974"/>
    </row>
    <row r="30" spans="1:19" ht="15" customHeight="1" x14ac:dyDescent="0.25">
      <c r="A30" s="73"/>
      <c r="B30" s="322"/>
      <c r="C30" s="970"/>
      <c r="D30" s="976" t="s">
        <v>169</v>
      </c>
      <c r="E30" s="969" t="s">
        <v>708</v>
      </c>
      <c r="F30" s="976" t="s">
        <v>3477</v>
      </c>
      <c r="G30" s="970">
        <v>-6.5</v>
      </c>
      <c r="H30" s="322"/>
      <c r="I30" s="179"/>
      <c r="M30" s="974"/>
      <c r="N30" s="970"/>
      <c r="O30" s="976" t="s">
        <v>5247</v>
      </c>
      <c r="P30" s="969" t="s">
        <v>708</v>
      </c>
      <c r="Q30" s="976" t="s">
        <v>519</v>
      </c>
      <c r="R30" s="970">
        <v>-14.5</v>
      </c>
      <c r="S30" s="974"/>
    </row>
    <row r="31" spans="1:19" ht="15" customHeight="1" x14ac:dyDescent="0.25">
      <c r="A31" s="73"/>
      <c r="B31" s="322"/>
      <c r="C31" s="970">
        <v>-7.5</v>
      </c>
      <c r="D31" s="976" t="s">
        <v>3781</v>
      </c>
      <c r="E31" s="969" t="s">
        <v>708</v>
      </c>
      <c r="F31" s="976" t="s">
        <v>8169</v>
      </c>
      <c r="G31" s="970"/>
      <c r="H31" s="322"/>
      <c r="I31" s="179"/>
      <c r="M31" s="974"/>
      <c r="N31" s="970"/>
      <c r="O31" s="976" t="s">
        <v>167</v>
      </c>
      <c r="P31" s="969" t="s">
        <v>708</v>
      </c>
      <c r="Q31" s="976" t="s">
        <v>3781</v>
      </c>
      <c r="R31" s="970">
        <v>-7.5</v>
      </c>
      <c r="S31" s="974"/>
    </row>
    <row r="32" spans="1:19" ht="15" customHeight="1" x14ac:dyDescent="0.25">
      <c r="A32" s="73"/>
      <c r="B32" s="322"/>
      <c r="C32" s="970"/>
      <c r="D32" s="976" t="s">
        <v>4111</v>
      </c>
      <c r="E32" s="969" t="s">
        <v>708</v>
      </c>
      <c r="F32" s="976" t="s">
        <v>167</v>
      </c>
      <c r="G32" s="970">
        <v>-8.5</v>
      </c>
      <c r="H32" s="322"/>
      <c r="I32" s="179"/>
      <c r="M32" s="974"/>
      <c r="N32" s="970"/>
      <c r="O32" s="976" t="s">
        <v>8169</v>
      </c>
      <c r="P32" s="969" t="s">
        <v>708</v>
      </c>
      <c r="Q32" s="976" t="s">
        <v>4111</v>
      </c>
      <c r="R32" s="970">
        <v>-3.5</v>
      </c>
      <c r="S32" s="974"/>
    </row>
    <row r="33" spans="1:19" ht="15" customHeight="1" x14ac:dyDescent="0.25">
      <c r="A33" s="73"/>
      <c r="B33" s="322"/>
      <c r="C33" s="980">
        <v>20</v>
      </c>
      <c r="D33" s="972" t="s">
        <v>3782</v>
      </c>
      <c r="E33" s="973" t="s">
        <v>8745</v>
      </c>
      <c r="F33" s="972" t="s">
        <v>8162</v>
      </c>
      <c r="G33" s="980">
        <v>37</v>
      </c>
      <c r="H33" s="322"/>
      <c r="I33" s="73"/>
      <c r="M33" s="974"/>
      <c r="N33" s="972" t="s">
        <v>8900</v>
      </c>
      <c r="O33" s="972" t="s">
        <v>8162</v>
      </c>
      <c r="P33" s="973" t="s">
        <v>8745</v>
      </c>
      <c r="Q33" s="972" t="s">
        <v>3017</v>
      </c>
      <c r="R33" s="972" t="s">
        <v>8903</v>
      </c>
      <c r="S33" s="974"/>
    </row>
    <row r="34" spans="1:19" ht="15" customHeight="1" x14ac:dyDescent="0.25">
      <c r="A34" s="73"/>
      <c r="B34" s="322"/>
      <c r="C34" s="980">
        <v>24</v>
      </c>
      <c r="D34" s="972" t="s">
        <v>3017</v>
      </c>
      <c r="E34" s="973" t="s">
        <v>8746</v>
      </c>
      <c r="F34" s="972" t="s">
        <v>5246</v>
      </c>
      <c r="G34" s="980">
        <v>30</v>
      </c>
      <c r="H34" s="322"/>
      <c r="I34" s="73"/>
      <c r="M34" s="974"/>
      <c r="N34" s="972" t="s">
        <v>5035</v>
      </c>
      <c r="O34" s="972" t="s">
        <v>3477</v>
      </c>
      <c r="P34" s="973" t="s">
        <v>8746</v>
      </c>
      <c r="Q34" s="972" t="s">
        <v>137</v>
      </c>
      <c r="R34" s="972" t="s">
        <v>8904</v>
      </c>
      <c r="S34" s="974"/>
    </row>
    <row r="35" spans="1:19" ht="15.75" x14ac:dyDescent="0.25">
      <c r="A35" s="73"/>
      <c r="B35" s="322"/>
      <c r="C35" s="980">
        <v>64</v>
      </c>
      <c r="D35" s="972" t="s">
        <v>169</v>
      </c>
      <c r="E35" s="973" t="s">
        <v>8747</v>
      </c>
      <c r="F35" s="972" t="s">
        <v>3477</v>
      </c>
      <c r="G35" s="980">
        <v>8</v>
      </c>
      <c r="H35" s="322"/>
      <c r="I35" s="73"/>
      <c r="M35" s="974"/>
      <c r="N35" s="972" t="s">
        <v>8901</v>
      </c>
      <c r="O35" s="972" t="s">
        <v>169</v>
      </c>
      <c r="P35" s="973" t="s">
        <v>8747</v>
      </c>
      <c r="Q35" s="972" t="s">
        <v>2340</v>
      </c>
      <c r="R35" s="972" t="s">
        <v>8905</v>
      </c>
      <c r="S35" s="974"/>
    </row>
    <row r="36" spans="1:19" ht="15.75" x14ac:dyDescent="0.25">
      <c r="A36" s="73"/>
      <c r="B36" s="322"/>
      <c r="C36" s="980">
        <v>17</v>
      </c>
      <c r="D36" s="972" t="s">
        <v>4111</v>
      </c>
      <c r="E36" s="973" t="s">
        <v>8748</v>
      </c>
      <c r="F36" s="972" t="s">
        <v>167</v>
      </c>
      <c r="G36" s="980">
        <v>21</v>
      </c>
      <c r="H36" s="322"/>
      <c r="I36" s="73"/>
      <c r="M36" s="974"/>
      <c r="N36" s="972" t="s">
        <v>8902</v>
      </c>
      <c r="O36" s="972" t="s">
        <v>8169</v>
      </c>
      <c r="P36" s="973" t="s">
        <v>8748</v>
      </c>
      <c r="Q36" s="972" t="s">
        <v>4111</v>
      </c>
      <c r="R36" s="972" t="s">
        <v>8906</v>
      </c>
      <c r="S36" s="974"/>
    </row>
    <row r="37" spans="1:19" ht="15.75" x14ac:dyDescent="0.25">
      <c r="A37" s="73"/>
      <c r="B37" s="322"/>
      <c r="C37" s="971"/>
      <c r="D37" s="972"/>
      <c r="E37" s="973"/>
      <c r="F37" s="972"/>
      <c r="G37" s="971"/>
      <c r="H37" s="322"/>
      <c r="I37" s="73"/>
      <c r="M37" s="974"/>
      <c r="N37" s="971"/>
      <c r="O37" s="972"/>
      <c r="P37" s="973"/>
      <c r="Q37" s="972"/>
      <c r="R37" s="971"/>
      <c r="S37" s="974"/>
    </row>
    <row r="38" spans="1:19" s="77" customFormat="1" x14ac:dyDescent="0.2">
      <c r="C38" s="708"/>
      <c r="L38" s="167"/>
      <c r="M38" s="709"/>
      <c r="N38" s="710"/>
    </row>
    <row r="39" spans="1:19" s="25" customFormat="1" ht="15" x14ac:dyDescent="0.25">
      <c r="A39" s="345" t="s">
        <v>698</v>
      </c>
      <c r="B39" s="440" t="s">
        <v>688</v>
      </c>
      <c r="C39" s="440" t="s">
        <v>689</v>
      </c>
      <c r="D39" s="440"/>
      <c r="E39" s="440"/>
      <c r="F39" s="440"/>
      <c r="G39" s="440"/>
      <c r="H39" s="440"/>
      <c r="I39" s="440"/>
      <c r="J39" s="440"/>
      <c r="K39" s="346"/>
      <c r="L39" s="441"/>
      <c r="M39" s="441"/>
      <c r="N39" s="441"/>
      <c r="O39" s="441"/>
      <c r="P39" s="345"/>
      <c r="Q39" s="345"/>
      <c r="R39" s="2"/>
      <c r="S39" s="2"/>
    </row>
    <row r="40" spans="1:19" ht="15" x14ac:dyDescent="0.25">
      <c r="A40" s="348" t="s">
        <v>1</v>
      </c>
      <c r="B40" s="351">
        <v>6</v>
      </c>
      <c r="C40" s="543">
        <v>0</v>
      </c>
      <c r="D40" s="350"/>
      <c r="E40" s="350"/>
      <c r="F40" s="350"/>
      <c r="G40" s="350"/>
      <c r="H40" s="350"/>
      <c r="I40" s="350"/>
      <c r="J40" s="350"/>
      <c r="K40" s="349"/>
      <c r="L40" s="351"/>
      <c r="M40" s="351"/>
      <c r="N40" s="351"/>
      <c r="O40" s="351"/>
      <c r="P40" s="347"/>
      <c r="Q40" s="658"/>
      <c r="R40" s="205"/>
      <c r="S40" s="205"/>
    </row>
    <row r="41" spans="1:19" ht="15" x14ac:dyDescent="0.25">
      <c r="A41" s="348" t="s">
        <v>12</v>
      </c>
      <c r="B41" s="351">
        <v>5</v>
      </c>
      <c r="C41" s="543">
        <v>1</v>
      </c>
      <c r="D41" s="350"/>
      <c r="E41" s="350"/>
      <c r="F41" s="350"/>
      <c r="G41" s="350"/>
      <c r="H41" s="350"/>
      <c r="I41" s="350"/>
      <c r="J41" s="350"/>
      <c r="K41" s="349"/>
      <c r="L41" s="351"/>
      <c r="M41" s="351"/>
      <c r="N41" s="351"/>
      <c r="O41" s="351"/>
      <c r="P41" s="347"/>
      <c r="Q41" s="658"/>
      <c r="R41" s="205"/>
      <c r="S41" s="205"/>
    </row>
    <row r="42" spans="1:19" ht="15" x14ac:dyDescent="0.25">
      <c r="A42" s="348" t="s">
        <v>66</v>
      </c>
      <c r="B42" s="351">
        <v>4</v>
      </c>
      <c r="C42" s="543">
        <v>2</v>
      </c>
      <c r="D42" s="350"/>
      <c r="E42" s="350"/>
      <c r="F42" s="350"/>
      <c r="G42" s="350"/>
      <c r="H42" s="350"/>
      <c r="I42" s="350"/>
      <c r="J42" s="350"/>
      <c r="K42" s="349"/>
      <c r="L42" s="351"/>
      <c r="M42" s="351"/>
      <c r="N42" s="351"/>
      <c r="O42" s="351"/>
      <c r="P42" s="347"/>
      <c r="Q42" s="658"/>
      <c r="R42" s="205"/>
      <c r="S42" s="205"/>
    </row>
    <row r="43" spans="1:19" ht="15" x14ac:dyDescent="0.25">
      <c r="A43" s="348" t="s">
        <v>22</v>
      </c>
      <c r="B43" s="351">
        <v>4</v>
      </c>
      <c r="C43" s="543">
        <v>2</v>
      </c>
      <c r="D43" s="350"/>
      <c r="E43" s="350"/>
      <c r="F43" s="350"/>
      <c r="G43" s="350"/>
      <c r="H43" s="350"/>
      <c r="I43" s="350"/>
      <c r="J43" s="350"/>
      <c r="K43" s="349"/>
      <c r="L43" s="351"/>
      <c r="M43" s="351"/>
      <c r="N43" s="351"/>
      <c r="O43" s="351"/>
      <c r="P43" s="347"/>
      <c r="Q43" s="658"/>
      <c r="R43" s="179"/>
      <c r="S43" s="179"/>
    </row>
    <row r="44" spans="1:19" ht="15" x14ac:dyDescent="0.25">
      <c r="A44" s="348" t="s">
        <v>14</v>
      </c>
      <c r="B44" s="351">
        <v>4</v>
      </c>
      <c r="C44" s="543">
        <v>2</v>
      </c>
      <c r="D44" s="350"/>
      <c r="E44" s="350"/>
      <c r="F44" s="350"/>
      <c r="G44" s="350"/>
      <c r="H44" s="350"/>
      <c r="I44" s="350"/>
      <c r="J44" s="352"/>
      <c r="K44" s="349"/>
      <c r="L44" s="351"/>
      <c r="M44" s="351"/>
      <c r="N44" s="543"/>
      <c r="O44" s="351"/>
      <c r="P44" s="347"/>
      <c r="Q44" s="658"/>
      <c r="R44" s="205"/>
      <c r="S44" s="205"/>
    </row>
    <row r="45" spans="1:19" ht="15" x14ac:dyDescent="0.25">
      <c r="A45" s="348" t="s">
        <v>7</v>
      </c>
      <c r="B45" s="351">
        <v>4</v>
      </c>
      <c r="C45" s="543">
        <v>2</v>
      </c>
      <c r="D45" s="350"/>
      <c r="E45" s="350"/>
      <c r="F45" s="350"/>
      <c r="G45" s="350"/>
      <c r="H45" s="350"/>
      <c r="I45" s="350"/>
      <c r="J45" s="350"/>
      <c r="K45" s="349"/>
      <c r="L45" s="351"/>
      <c r="M45" s="351"/>
      <c r="N45" s="351"/>
      <c r="O45" s="351"/>
      <c r="P45" s="347"/>
      <c r="Q45" s="658"/>
      <c r="R45" s="205"/>
      <c r="S45" s="205"/>
    </row>
    <row r="46" spans="1:19" ht="15" x14ac:dyDescent="0.25">
      <c r="A46" s="348" t="s">
        <v>10</v>
      </c>
      <c r="B46" s="351">
        <v>3</v>
      </c>
      <c r="C46" s="543">
        <v>3</v>
      </c>
      <c r="D46" s="350"/>
      <c r="E46" s="350"/>
      <c r="F46" s="350"/>
      <c r="G46" s="350"/>
      <c r="H46" s="350"/>
      <c r="I46" s="350"/>
      <c r="J46" s="351"/>
      <c r="K46" s="349"/>
      <c r="L46" s="351"/>
      <c r="M46" s="351"/>
      <c r="N46" s="351"/>
      <c r="O46" s="351"/>
      <c r="P46" s="347"/>
      <c r="Q46" s="658"/>
      <c r="R46" s="205"/>
      <c r="S46" s="205"/>
    </row>
    <row r="47" spans="1:19" s="179" customFormat="1" ht="15" x14ac:dyDescent="0.25">
      <c r="A47" s="348" t="s">
        <v>6</v>
      </c>
      <c r="B47" s="351">
        <v>3</v>
      </c>
      <c r="C47" s="351">
        <v>3</v>
      </c>
      <c r="D47" s="350"/>
      <c r="E47" s="350"/>
      <c r="F47" s="350"/>
      <c r="G47" s="350"/>
      <c r="H47" s="350"/>
      <c r="I47" s="350"/>
      <c r="J47" s="350"/>
      <c r="K47" s="349"/>
      <c r="L47" s="351"/>
      <c r="M47" s="351"/>
      <c r="N47" s="351"/>
      <c r="O47" s="351"/>
      <c r="P47" s="347"/>
      <c r="Q47" s="658"/>
      <c r="R47" s="205"/>
      <c r="S47" s="205"/>
    </row>
    <row r="48" spans="1:19" ht="15" x14ac:dyDescent="0.25">
      <c r="A48" s="348" t="s">
        <v>21</v>
      </c>
      <c r="B48" s="351">
        <v>3</v>
      </c>
      <c r="C48" s="543">
        <v>3</v>
      </c>
      <c r="D48" s="350"/>
      <c r="E48" s="350"/>
      <c r="F48" s="350"/>
      <c r="G48" s="350"/>
      <c r="H48" s="350"/>
      <c r="I48" s="350"/>
      <c r="J48" s="351"/>
      <c r="K48" s="458"/>
      <c r="L48" s="351"/>
      <c r="M48" s="351"/>
      <c r="N48" s="351"/>
      <c r="O48" s="351"/>
      <c r="P48" s="347"/>
      <c r="Q48" s="658"/>
      <c r="R48" s="205"/>
      <c r="S48" s="205"/>
    </row>
    <row r="49" spans="1:19" ht="15" x14ac:dyDescent="0.25">
      <c r="A49" s="348" t="s">
        <v>18</v>
      </c>
      <c r="B49" s="351">
        <v>3</v>
      </c>
      <c r="C49" s="543">
        <v>3</v>
      </c>
      <c r="D49" s="350"/>
      <c r="E49" s="350"/>
      <c r="F49" s="350"/>
      <c r="G49" s="350"/>
      <c r="H49" s="350"/>
      <c r="I49" s="350"/>
      <c r="J49" s="350"/>
      <c r="K49" s="349"/>
      <c r="L49" s="351"/>
      <c r="M49" s="351"/>
      <c r="N49" s="351"/>
      <c r="O49" s="351"/>
      <c r="P49" s="347"/>
      <c r="Q49" s="658"/>
      <c r="R49" s="205"/>
      <c r="S49" s="205"/>
    </row>
    <row r="50" spans="1:19" ht="15" x14ac:dyDescent="0.25">
      <c r="A50" s="348" t="s">
        <v>8</v>
      </c>
      <c r="B50" s="351">
        <v>3</v>
      </c>
      <c r="C50" s="543">
        <v>3</v>
      </c>
      <c r="D50" s="350"/>
      <c r="E50" s="350"/>
      <c r="F50" s="350"/>
      <c r="G50" s="350"/>
      <c r="H50" s="350"/>
      <c r="I50" s="350"/>
      <c r="J50" s="350"/>
      <c r="K50" s="349"/>
      <c r="L50" s="351"/>
      <c r="M50" s="351"/>
      <c r="N50" s="351"/>
      <c r="O50" s="351"/>
      <c r="P50" s="347"/>
      <c r="Q50" s="658"/>
      <c r="R50" s="205"/>
      <c r="S50" s="205"/>
    </row>
    <row r="51" spans="1:19" ht="15" x14ac:dyDescent="0.25">
      <c r="A51" s="348" t="s">
        <v>7927</v>
      </c>
      <c r="B51" s="351">
        <v>2</v>
      </c>
      <c r="C51" s="543">
        <v>4</v>
      </c>
      <c r="D51" s="350"/>
      <c r="E51" s="350"/>
      <c r="F51" s="350"/>
      <c r="G51" s="350"/>
      <c r="H51" s="350"/>
      <c r="I51" s="350"/>
      <c r="J51" s="350"/>
      <c r="K51" s="349"/>
      <c r="L51" s="351"/>
      <c r="M51" s="351"/>
      <c r="N51" s="351"/>
      <c r="O51" s="351"/>
      <c r="P51" s="347"/>
      <c r="Q51" s="658"/>
      <c r="R51" s="205"/>
      <c r="S51" s="205"/>
    </row>
    <row r="52" spans="1:19" ht="15" x14ac:dyDescent="0.25">
      <c r="A52" s="348" t="s">
        <v>17</v>
      </c>
      <c r="B52" s="351">
        <v>2</v>
      </c>
      <c r="C52" s="543">
        <v>4</v>
      </c>
      <c r="D52" s="350"/>
      <c r="E52" s="350"/>
      <c r="F52" s="350"/>
      <c r="G52" s="350"/>
      <c r="H52" s="350"/>
      <c r="I52" s="350"/>
      <c r="J52" s="350"/>
      <c r="K52" s="349"/>
      <c r="L52" s="351"/>
      <c r="M52" s="351"/>
      <c r="N52" s="351"/>
      <c r="O52" s="351"/>
      <c r="P52" s="347"/>
      <c r="Q52" s="658"/>
      <c r="R52" s="205"/>
      <c r="S52" s="205"/>
    </row>
    <row r="53" spans="1:19" ht="15" x14ac:dyDescent="0.25">
      <c r="A53" s="348" t="s">
        <v>700</v>
      </c>
      <c r="B53" s="351">
        <v>2</v>
      </c>
      <c r="C53" s="543">
        <v>4</v>
      </c>
      <c r="D53" s="350"/>
      <c r="E53" s="350"/>
      <c r="F53" s="350"/>
      <c r="G53" s="350"/>
      <c r="H53" s="350"/>
      <c r="I53" s="350"/>
      <c r="J53" s="350"/>
      <c r="K53" s="349"/>
      <c r="L53" s="351"/>
      <c r="M53" s="351"/>
      <c r="N53" s="351"/>
      <c r="O53" s="351"/>
      <c r="P53" s="347"/>
      <c r="Q53" s="658"/>
      <c r="R53" s="205"/>
      <c r="S53" s="205"/>
    </row>
    <row r="54" spans="1:19" ht="15" x14ac:dyDescent="0.25">
      <c r="A54" s="348" t="s">
        <v>2782</v>
      </c>
      <c r="B54" s="351">
        <v>2</v>
      </c>
      <c r="C54" s="543">
        <v>4</v>
      </c>
      <c r="D54" s="350"/>
      <c r="E54" s="350"/>
      <c r="F54" s="350"/>
      <c r="G54" s="350"/>
      <c r="H54" s="350"/>
      <c r="I54" s="350"/>
      <c r="J54" s="350"/>
      <c r="K54" s="349"/>
      <c r="L54" s="351"/>
      <c r="M54" s="351"/>
      <c r="N54" s="351"/>
      <c r="O54" s="351"/>
      <c r="P54" s="347"/>
      <c r="Q54" s="658"/>
      <c r="R54" s="205"/>
      <c r="S54" s="205"/>
    </row>
    <row r="55" spans="1:19" ht="15" x14ac:dyDescent="0.25">
      <c r="A55" s="348" t="s">
        <v>2950</v>
      </c>
      <c r="B55" s="351">
        <v>2</v>
      </c>
      <c r="C55" s="543">
        <v>4</v>
      </c>
      <c r="D55" s="350"/>
      <c r="E55" s="350"/>
      <c r="F55" s="350"/>
      <c r="G55" s="350"/>
      <c r="H55" s="350"/>
      <c r="I55" s="350"/>
      <c r="J55" s="351"/>
      <c r="K55" s="349"/>
      <c r="L55" s="351"/>
      <c r="M55" s="351"/>
      <c r="N55" s="351"/>
      <c r="O55" s="351"/>
      <c r="P55" s="347"/>
      <c r="Q55" s="658"/>
      <c r="R55" s="205"/>
      <c r="S55" s="205"/>
    </row>
    <row r="56" spans="1:19" ht="15" x14ac:dyDescent="0.25">
      <c r="A56" s="348" t="s">
        <v>20</v>
      </c>
      <c r="B56" s="351">
        <v>1</v>
      </c>
      <c r="C56" s="543">
        <v>5</v>
      </c>
      <c r="D56" s="350"/>
      <c r="E56" s="350"/>
      <c r="F56" s="350"/>
      <c r="G56" s="350"/>
      <c r="H56" s="350"/>
      <c r="I56" s="350"/>
      <c r="J56" s="350"/>
      <c r="K56" s="349"/>
      <c r="L56" s="351"/>
      <c r="M56" s="351"/>
      <c r="N56" s="351"/>
      <c r="O56" s="351"/>
      <c r="P56" s="347"/>
      <c r="Q56" s="658"/>
      <c r="R56" s="205"/>
      <c r="S56" s="205"/>
    </row>
    <row r="57" spans="1:19" ht="15" x14ac:dyDescent="0.25">
      <c r="A57" s="348" t="s">
        <v>5</v>
      </c>
      <c r="B57" s="351">
        <v>1</v>
      </c>
      <c r="C57" s="351">
        <v>5</v>
      </c>
      <c r="D57" s="350"/>
      <c r="E57" s="350"/>
      <c r="F57" s="350"/>
      <c r="G57" s="350"/>
      <c r="H57" s="350"/>
      <c r="I57" s="350"/>
      <c r="J57" s="351"/>
      <c r="K57" s="349"/>
      <c r="L57" s="351"/>
      <c r="M57" s="351"/>
      <c r="N57" s="351"/>
      <c r="O57" s="351"/>
      <c r="P57" s="347"/>
      <c r="Q57" s="658"/>
      <c r="R57" s="205"/>
      <c r="S57" s="205"/>
    </row>
    <row r="58" spans="1:19" ht="15" x14ac:dyDescent="0.25">
      <c r="A58" s="657"/>
      <c r="B58" s="347">
        <f t="shared" ref="B58:C58" si="0">SUM(B40:B57)</f>
        <v>54</v>
      </c>
      <c r="C58" s="347">
        <f t="shared" si="0"/>
        <v>54</v>
      </c>
      <c r="D58" s="350"/>
      <c r="E58" s="350"/>
      <c r="F58" s="350"/>
      <c r="G58" s="350"/>
      <c r="H58" s="350"/>
      <c r="I58" s="350"/>
      <c r="J58" s="350"/>
      <c r="K58" s="656"/>
      <c r="L58" s="347"/>
      <c r="M58" s="347"/>
      <c r="N58" s="347"/>
      <c r="O58" s="655"/>
      <c r="P58" s="350"/>
      <c r="Q58" s="657"/>
      <c r="R58" s="205"/>
      <c r="S58" s="205"/>
    </row>
    <row r="62" spans="1:19" x14ac:dyDescent="0.2">
      <c r="D62" s="979"/>
      <c r="E62" s="979"/>
      <c r="F62" s="979"/>
    </row>
    <row r="63" spans="1:19" x14ac:dyDescent="0.2">
      <c r="D63" s="979"/>
      <c r="E63" s="979"/>
      <c r="F63" s="979"/>
    </row>
    <row r="64" spans="1:19" x14ac:dyDescent="0.2">
      <c r="D64" s="979"/>
      <c r="E64" s="979"/>
      <c r="F64" s="979"/>
    </row>
    <row r="65" spans="4:6" x14ac:dyDescent="0.2">
      <c r="D65" s="979"/>
      <c r="E65" s="979"/>
      <c r="F65" s="979"/>
    </row>
    <row r="66" spans="4:6" x14ac:dyDescent="0.2">
      <c r="D66" s="979"/>
      <c r="E66" s="979"/>
      <c r="F66" s="979"/>
    </row>
    <row r="67" spans="4:6" x14ac:dyDescent="0.2">
      <c r="D67" s="979"/>
      <c r="E67" s="979"/>
      <c r="F67" s="979"/>
    </row>
  </sheetData>
  <sortState ref="A40:S57">
    <sortCondition descending="1" ref="B40:B57"/>
  </sortState>
  <pageMargins left="0.7" right="0.7" top="0.75" bottom="0.75" header="0.3" footer="0.3"/>
  <pageSetup orientation="portrait" horizontalDpi="1200" verticalDpi="1200" r:id="rId1"/>
  <ignoredErrors>
    <ignoredError sqref="N37:R37 P33:P36 N33:O36 Q33:R3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3"/>
  <sheetViews>
    <sheetView zoomScale="90" zoomScaleNormal="90" workbookViewId="0">
      <selection activeCell="B3" sqref="B3"/>
    </sheetView>
  </sheetViews>
  <sheetFormatPr defaultRowHeight="12.75" x14ac:dyDescent="0.2"/>
  <cols>
    <col min="1" max="1" width="3.7109375" style="14" customWidth="1"/>
    <col min="2" max="2" width="25.7109375" style="14" customWidth="1"/>
    <col min="3" max="3" width="1.7109375" style="76" customWidth="1"/>
    <col min="4" max="4" width="4.7109375" style="405" customWidth="1"/>
    <col min="5" max="5" width="16.7109375" style="14" customWidth="1"/>
    <col min="6" max="6" width="4.7109375" style="14" customWidth="1"/>
    <col min="7" max="7" width="1.7109375" style="76" customWidth="1"/>
    <col min="8" max="8" width="4.7109375" style="405" customWidth="1"/>
    <col min="9" max="9" width="16.7109375" style="14" customWidth="1"/>
    <col min="10" max="10" width="4.7109375" style="14" customWidth="1"/>
    <col min="11" max="11" width="1.7109375" style="76" customWidth="1"/>
    <col min="12" max="12" width="4.7109375" style="405" customWidth="1"/>
    <col min="13" max="13" width="16.7109375" style="14" customWidth="1"/>
    <col min="14" max="14" width="4.7109375" style="14" customWidth="1"/>
    <col min="15" max="15" width="1.7109375" style="76" customWidth="1"/>
    <col min="16" max="16" width="4.7109375" style="405" customWidth="1"/>
    <col min="17" max="17" width="16.7109375" style="14" customWidth="1"/>
    <col min="18" max="18" width="1.7109375" style="76" customWidth="1"/>
    <col min="19" max="19" width="4.7109375" style="405" customWidth="1"/>
    <col min="20" max="20" width="16.7109375" style="14" customWidth="1"/>
    <col min="21" max="21" width="1.7109375" style="76" customWidth="1"/>
    <col min="22" max="22" width="5.7109375" style="405" customWidth="1"/>
    <col min="23" max="23" width="16.7109375" style="14" customWidth="1"/>
    <col min="24" max="24" width="1.7109375" style="76" customWidth="1"/>
    <col min="25" max="25" width="5.7109375" style="405" customWidth="1"/>
    <col min="26" max="26" width="16.7109375" style="14" customWidth="1"/>
    <col min="27" max="27" width="5.7109375" style="14" customWidth="1"/>
    <col min="28" max="28" width="12.85546875" style="353" customWidth="1"/>
    <col min="29" max="29" width="5.7109375" style="353" customWidth="1"/>
    <col min="30" max="30" width="6.7109375" style="353" customWidth="1"/>
    <col min="31" max="31" width="15.7109375" style="353" customWidth="1"/>
    <col min="32" max="16384" width="9.140625" style="353"/>
  </cols>
  <sheetData>
    <row r="2" spans="1:27" ht="20.100000000000001" customHeight="1" x14ac:dyDescent="0.2">
      <c r="A2" s="392"/>
      <c r="B2" s="10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</row>
    <row r="3" spans="1:27" ht="20.100000000000001" customHeight="1" x14ac:dyDescent="0.2">
      <c r="A3" s="392"/>
      <c r="B3" s="126" t="s">
        <v>723</v>
      </c>
      <c r="C3" s="399"/>
      <c r="D3" s="400"/>
      <c r="E3" s="393">
        <v>45398</v>
      </c>
      <c r="F3" s="393"/>
      <c r="G3" s="399"/>
      <c r="H3" s="400"/>
      <c r="I3" s="397"/>
      <c r="J3" s="393"/>
      <c r="K3" s="399"/>
      <c r="L3" s="400"/>
      <c r="M3" s="397"/>
      <c r="N3" s="393"/>
      <c r="O3" s="399"/>
      <c r="P3" s="400"/>
      <c r="Q3" s="397"/>
      <c r="R3" s="399"/>
      <c r="S3" s="400"/>
      <c r="T3" s="397"/>
      <c r="U3" s="399"/>
      <c r="V3" s="400"/>
      <c r="W3" s="397"/>
      <c r="X3" s="399"/>
      <c r="Y3" s="400"/>
      <c r="Z3" s="397"/>
      <c r="AA3" s="392"/>
    </row>
    <row r="4" spans="1:27" ht="20.100000000000001" customHeight="1" x14ac:dyDescent="0.2">
      <c r="A4" s="392"/>
      <c r="B4" s="103" t="s">
        <v>8517</v>
      </c>
      <c r="C4" s="102"/>
      <c r="D4" s="665"/>
      <c r="E4" s="38" t="s">
        <v>716</v>
      </c>
      <c r="F4" s="665"/>
      <c r="G4" s="102"/>
      <c r="H4" s="665"/>
      <c r="I4" s="38" t="s">
        <v>717</v>
      </c>
      <c r="J4" s="665"/>
      <c r="K4" s="102"/>
      <c r="L4" s="665"/>
      <c r="M4" s="38" t="s">
        <v>718</v>
      </c>
      <c r="N4" s="665"/>
      <c r="O4" s="102"/>
      <c r="P4" s="38"/>
      <c r="Q4" s="38" t="s">
        <v>719</v>
      </c>
      <c r="R4" s="102"/>
      <c r="S4" s="38"/>
      <c r="T4" s="38" t="s">
        <v>720</v>
      </c>
      <c r="U4" s="102"/>
      <c r="V4" s="38"/>
      <c r="W4" s="38" t="s">
        <v>721</v>
      </c>
      <c r="X4" s="102"/>
      <c r="Y4" s="38"/>
      <c r="Z4" s="38" t="s">
        <v>722</v>
      </c>
      <c r="AA4" s="401"/>
    </row>
    <row r="5" spans="1:27" ht="20.100000000000001" customHeight="1" x14ac:dyDescent="0.2">
      <c r="A5" s="473"/>
      <c r="B5" s="109" t="s">
        <v>1323</v>
      </c>
      <c r="C5" s="404"/>
      <c r="D5" s="403"/>
      <c r="E5" s="394" t="s">
        <v>1323</v>
      </c>
      <c r="F5" s="395"/>
      <c r="G5" s="404"/>
      <c r="H5" s="403"/>
      <c r="I5" s="394" t="s">
        <v>1323</v>
      </c>
      <c r="J5" s="395"/>
      <c r="K5" s="404"/>
      <c r="L5" s="403"/>
      <c r="M5" s="394" t="s">
        <v>1323</v>
      </c>
      <c r="N5" s="395"/>
      <c r="O5" s="404"/>
      <c r="P5" s="403"/>
      <c r="Q5" s="394" t="s">
        <v>1323</v>
      </c>
      <c r="R5" s="404"/>
      <c r="S5" s="403"/>
      <c r="T5" s="394" t="s">
        <v>1323</v>
      </c>
      <c r="U5" s="404"/>
      <c r="V5" s="403"/>
      <c r="W5" s="394" t="s">
        <v>1323</v>
      </c>
      <c r="X5" s="404"/>
      <c r="Y5" s="403"/>
      <c r="Z5" s="394" t="s">
        <v>1323</v>
      </c>
      <c r="AA5" s="102"/>
    </row>
    <row r="6" spans="1:27" ht="20.100000000000001" customHeight="1" x14ac:dyDescent="0.2">
      <c r="A6" s="473"/>
      <c r="B6" s="38" t="s">
        <v>752</v>
      </c>
      <c r="C6" s="402"/>
      <c r="D6" s="403"/>
      <c r="E6" s="394" t="s">
        <v>752</v>
      </c>
      <c r="F6" s="394"/>
      <c r="G6" s="402"/>
      <c r="H6" s="403"/>
      <c r="I6" s="394" t="s">
        <v>752</v>
      </c>
      <c r="J6" s="395"/>
      <c r="K6" s="402"/>
      <c r="L6" s="403"/>
      <c r="M6" s="394" t="s">
        <v>752</v>
      </c>
      <c r="N6" s="395"/>
      <c r="O6" s="402"/>
      <c r="P6" s="403"/>
      <c r="Q6" s="394" t="s">
        <v>121</v>
      </c>
      <c r="R6" s="402"/>
      <c r="S6" s="403"/>
      <c r="T6" s="395" t="s">
        <v>379</v>
      </c>
      <c r="U6" s="402"/>
      <c r="V6" s="403"/>
      <c r="W6" s="394" t="s">
        <v>752</v>
      </c>
      <c r="X6" s="402"/>
      <c r="Y6" s="403"/>
      <c r="Z6" s="394" t="s">
        <v>752</v>
      </c>
      <c r="AA6" s="102"/>
    </row>
    <row r="7" spans="1:27" ht="20.100000000000001" customHeight="1" x14ac:dyDescent="0.2">
      <c r="A7" s="473"/>
      <c r="B7" s="38" t="s">
        <v>319</v>
      </c>
      <c r="C7" s="402"/>
      <c r="D7" s="403"/>
      <c r="E7" s="394" t="s">
        <v>319</v>
      </c>
      <c r="F7" s="394"/>
      <c r="G7" s="402"/>
      <c r="H7" s="403"/>
      <c r="I7" s="394" t="s">
        <v>319</v>
      </c>
      <c r="J7" s="394"/>
      <c r="K7" s="402"/>
      <c r="L7" s="403"/>
      <c r="M7" s="394" t="s">
        <v>319</v>
      </c>
      <c r="N7" s="394"/>
      <c r="O7" s="402"/>
      <c r="P7" s="403"/>
      <c r="Q7" s="394" t="s">
        <v>319</v>
      </c>
      <c r="R7" s="402"/>
      <c r="S7" s="403"/>
      <c r="T7" s="395" t="s">
        <v>1323</v>
      </c>
      <c r="U7" s="402"/>
      <c r="V7" s="403"/>
      <c r="W7" s="395" t="s">
        <v>1323</v>
      </c>
      <c r="X7" s="402"/>
      <c r="Y7" s="403"/>
      <c r="Z7" s="394" t="s">
        <v>319</v>
      </c>
      <c r="AA7" s="102"/>
    </row>
    <row r="8" spans="1:27" ht="20.100000000000001" customHeight="1" x14ac:dyDescent="0.2">
      <c r="A8" s="473"/>
      <c r="B8" s="109" t="s">
        <v>392</v>
      </c>
      <c r="C8" s="402"/>
      <c r="D8" s="403"/>
      <c r="E8" s="394" t="s">
        <v>392</v>
      </c>
      <c r="F8" s="394"/>
      <c r="G8" s="402"/>
      <c r="H8" s="403"/>
      <c r="I8" s="394" t="s">
        <v>392</v>
      </c>
      <c r="J8" s="394"/>
      <c r="K8" s="402"/>
      <c r="L8" s="403"/>
      <c r="M8" s="394" t="s">
        <v>392</v>
      </c>
      <c r="N8" s="394"/>
      <c r="O8" s="402"/>
      <c r="P8" s="403"/>
      <c r="Q8" s="394" t="s">
        <v>392</v>
      </c>
      <c r="R8" s="402"/>
      <c r="S8" s="403"/>
      <c r="T8" s="394" t="s">
        <v>392</v>
      </c>
      <c r="U8" s="402"/>
      <c r="V8" s="403"/>
      <c r="W8" s="394" t="s">
        <v>392</v>
      </c>
      <c r="X8" s="402"/>
      <c r="Y8" s="403"/>
      <c r="Z8" s="395" t="s">
        <v>441</v>
      </c>
      <c r="AA8" s="102"/>
    </row>
    <row r="9" spans="1:27" ht="20.100000000000001" customHeight="1" x14ac:dyDescent="0.2">
      <c r="A9" s="473"/>
      <c r="B9" s="109" t="s">
        <v>342</v>
      </c>
      <c r="C9" s="402"/>
      <c r="D9" s="403"/>
      <c r="E9" s="395" t="s">
        <v>397</v>
      </c>
      <c r="F9" s="394"/>
      <c r="G9" s="402"/>
      <c r="H9" s="403"/>
      <c r="I9" s="394" t="s">
        <v>342</v>
      </c>
      <c r="J9" s="394"/>
      <c r="K9" s="402"/>
      <c r="L9" s="403"/>
      <c r="M9" s="394" t="s">
        <v>342</v>
      </c>
      <c r="N9" s="394"/>
      <c r="O9" s="402"/>
      <c r="P9" s="403"/>
      <c r="Q9" s="394" t="s">
        <v>342</v>
      </c>
      <c r="R9" s="402"/>
      <c r="S9" s="403"/>
      <c r="T9" s="394" t="s">
        <v>342</v>
      </c>
      <c r="U9" s="402"/>
      <c r="V9" s="403"/>
      <c r="W9" s="394" t="s">
        <v>342</v>
      </c>
      <c r="X9" s="402"/>
      <c r="Y9" s="403"/>
      <c r="Z9" s="394" t="s">
        <v>342</v>
      </c>
      <c r="AA9" s="102"/>
    </row>
    <row r="10" spans="1:27" ht="20.100000000000001" customHeight="1" x14ac:dyDescent="0.2">
      <c r="A10" s="473"/>
      <c r="B10" s="109" t="s">
        <v>515</v>
      </c>
      <c r="C10" s="402"/>
      <c r="D10" s="403"/>
      <c r="E10" s="394" t="s">
        <v>515</v>
      </c>
      <c r="F10" s="394"/>
      <c r="G10" s="402"/>
      <c r="H10" s="403"/>
      <c r="I10" s="394" t="s">
        <v>515</v>
      </c>
      <c r="J10" s="394"/>
      <c r="K10" s="402"/>
      <c r="L10" s="403"/>
      <c r="M10" s="394" t="s">
        <v>515</v>
      </c>
      <c r="N10" s="394"/>
      <c r="O10" s="402"/>
      <c r="P10" s="403"/>
      <c r="Q10" s="395" t="s">
        <v>1323</v>
      </c>
      <c r="R10" s="402"/>
      <c r="S10" s="403"/>
      <c r="T10" s="394" t="s">
        <v>515</v>
      </c>
      <c r="U10" s="402"/>
      <c r="V10" s="403"/>
      <c r="W10" s="394" t="s">
        <v>515</v>
      </c>
      <c r="X10" s="402"/>
      <c r="Y10" s="403"/>
      <c r="Z10" s="394" t="s">
        <v>515</v>
      </c>
      <c r="AA10" s="102"/>
    </row>
    <row r="11" spans="1:27" ht="20.100000000000001" customHeight="1" x14ac:dyDescent="0.2">
      <c r="A11" s="473"/>
      <c r="B11" s="109" t="s">
        <v>121</v>
      </c>
      <c r="C11" s="402"/>
      <c r="D11" s="403"/>
      <c r="E11" s="395" t="s">
        <v>439</v>
      </c>
      <c r="F11" s="395"/>
      <c r="G11" s="402"/>
      <c r="H11" s="403"/>
      <c r="I11" s="395" t="s">
        <v>752</v>
      </c>
      <c r="J11" s="395"/>
      <c r="K11" s="402"/>
      <c r="L11" s="403"/>
      <c r="M11" s="394" t="s">
        <v>121</v>
      </c>
      <c r="N11" s="395"/>
      <c r="O11" s="402"/>
      <c r="P11" s="403"/>
      <c r="Q11" s="395" t="s">
        <v>1323</v>
      </c>
      <c r="R11" s="402"/>
      <c r="S11" s="403"/>
      <c r="T11" s="395" t="s">
        <v>1323</v>
      </c>
      <c r="U11" s="402"/>
      <c r="V11" s="403"/>
      <c r="W11" s="394" t="s">
        <v>121</v>
      </c>
      <c r="X11" s="402"/>
      <c r="Y11" s="403"/>
      <c r="Z11" s="395" t="s">
        <v>1323</v>
      </c>
      <c r="AA11" s="102"/>
    </row>
    <row r="12" spans="1:27" ht="20.100000000000001" customHeight="1" x14ac:dyDescent="0.2">
      <c r="A12" s="473"/>
      <c r="B12" s="38" t="s">
        <v>2951</v>
      </c>
      <c r="C12" s="402"/>
      <c r="D12" s="403"/>
      <c r="E12" s="394" t="s">
        <v>2951</v>
      </c>
      <c r="F12" s="394"/>
      <c r="G12" s="402"/>
      <c r="H12" s="403"/>
      <c r="I12" s="394" t="s">
        <v>2951</v>
      </c>
      <c r="J12" s="395"/>
      <c r="K12" s="402"/>
      <c r="L12" s="403"/>
      <c r="M12" s="394" t="s">
        <v>2951</v>
      </c>
      <c r="N12" s="395"/>
      <c r="O12" s="402"/>
      <c r="P12" s="403"/>
      <c r="Q12" s="394" t="s">
        <v>2951</v>
      </c>
      <c r="R12" s="402"/>
      <c r="S12" s="403"/>
      <c r="T12" s="394" t="s">
        <v>2951</v>
      </c>
      <c r="U12" s="402"/>
      <c r="V12" s="403"/>
      <c r="W12" s="394" t="s">
        <v>2951</v>
      </c>
      <c r="X12" s="402"/>
      <c r="Y12" s="403"/>
      <c r="Z12" s="394" t="s">
        <v>2951</v>
      </c>
      <c r="AA12" s="102"/>
    </row>
    <row r="13" spans="1:27" ht="20.100000000000001" customHeight="1" x14ac:dyDescent="0.2">
      <c r="A13" s="473"/>
      <c r="B13" s="38" t="s">
        <v>7931</v>
      </c>
      <c r="C13" s="402"/>
      <c r="D13" s="403"/>
      <c r="E13" s="395" t="s">
        <v>342</v>
      </c>
      <c r="F13" s="395"/>
      <c r="G13" s="402"/>
      <c r="H13" s="403"/>
      <c r="I13" s="395" t="s">
        <v>2951</v>
      </c>
      <c r="J13" s="395"/>
      <c r="K13" s="402"/>
      <c r="L13" s="403"/>
      <c r="M13" s="395" t="s">
        <v>2951</v>
      </c>
      <c r="N13" s="395"/>
      <c r="O13" s="402"/>
      <c r="P13" s="403"/>
      <c r="Q13" s="395" t="s">
        <v>1353</v>
      </c>
      <c r="R13" s="402"/>
      <c r="S13" s="403"/>
      <c r="T13" s="394" t="s">
        <v>7931</v>
      </c>
      <c r="U13" s="402"/>
      <c r="V13" s="403"/>
      <c r="W13" s="394" t="s">
        <v>7931</v>
      </c>
      <c r="X13" s="402"/>
      <c r="Y13" s="403"/>
      <c r="Z13" s="394" t="s">
        <v>7931</v>
      </c>
      <c r="AA13" s="102"/>
    </row>
    <row r="14" spans="1:27" ht="20.100000000000001" customHeight="1" x14ac:dyDescent="0.2">
      <c r="A14" s="473"/>
      <c r="B14" s="38" t="s">
        <v>1353</v>
      </c>
      <c r="C14" s="402"/>
      <c r="D14" s="403"/>
      <c r="E14" s="394" t="s">
        <v>1353</v>
      </c>
      <c r="F14" s="394"/>
      <c r="G14" s="402"/>
      <c r="H14" s="403"/>
      <c r="I14" s="395" t="s">
        <v>379</v>
      </c>
      <c r="J14" s="394"/>
      <c r="K14" s="402"/>
      <c r="L14" s="403"/>
      <c r="M14" s="394" t="s">
        <v>1353</v>
      </c>
      <c r="N14" s="395"/>
      <c r="O14" s="402"/>
      <c r="P14" s="403"/>
      <c r="Q14" s="394" t="s">
        <v>1353</v>
      </c>
      <c r="R14" s="402"/>
      <c r="S14" s="403"/>
      <c r="T14" s="394" t="s">
        <v>1353</v>
      </c>
      <c r="U14" s="402"/>
      <c r="V14" s="403"/>
      <c r="W14" s="394" t="s">
        <v>1353</v>
      </c>
      <c r="X14" s="402"/>
      <c r="Y14" s="403"/>
      <c r="Z14" s="394" t="s">
        <v>1353</v>
      </c>
      <c r="AA14" s="102"/>
    </row>
    <row r="15" spans="1:27" ht="20.100000000000001" customHeight="1" x14ac:dyDescent="0.2">
      <c r="A15" s="473"/>
      <c r="B15" s="38" t="s">
        <v>442</v>
      </c>
      <c r="C15" s="404"/>
      <c r="D15" s="403"/>
      <c r="E15" s="395" t="s">
        <v>752</v>
      </c>
      <c r="F15" s="395"/>
      <c r="G15" s="404"/>
      <c r="H15" s="403"/>
      <c r="I15" s="395" t="s">
        <v>1353</v>
      </c>
      <c r="J15" s="395"/>
      <c r="K15" s="404"/>
      <c r="L15" s="403"/>
      <c r="M15" s="395" t="s">
        <v>752</v>
      </c>
      <c r="N15" s="395"/>
      <c r="O15" s="404"/>
      <c r="P15" s="403"/>
      <c r="Q15" s="395" t="s">
        <v>752</v>
      </c>
      <c r="R15" s="404"/>
      <c r="S15" s="403"/>
      <c r="T15" s="394" t="s">
        <v>442</v>
      </c>
      <c r="U15" s="404"/>
      <c r="V15" s="403"/>
      <c r="W15" s="394" t="s">
        <v>442</v>
      </c>
      <c r="X15" s="404"/>
      <c r="Y15" s="403"/>
      <c r="Z15" s="395" t="s">
        <v>7931</v>
      </c>
      <c r="AA15" s="102"/>
    </row>
    <row r="16" spans="1:27" ht="20.100000000000001" customHeight="1" x14ac:dyDescent="0.2">
      <c r="A16" s="473"/>
      <c r="B16" s="38" t="s">
        <v>441</v>
      </c>
      <c r="C16" s="404"/>
      <c r="D16" s="403"/>
      <c r="E16" s="394" t="s">
        <v>441</v>
      </c>
      <c r="F16" s="394"/>
      <c r="G16" s="404"/>
      <c r="H16" s="403"/>
      <c r="I16" s="395" t="s">
        <v>397</v>
      </c>
      <c r="J16" s="395"/>
      <c r="K16" s="404"/>
      <c r="L16" s="403"/>
      <c r="M16" s="394" t="s">
        <v>441</v>
      </c>
      <c r="N16" s="395"/>
      <c r="O16" s="404"/>
      <c r="P16" s="403"/>
      <c r="Q16" s="395" t="s">
        <v>1323</v>
      </c>
      <c r="R16" s="404"/>
      <c r="S16" s="403"/>
      <c r="T16" s="394" t="s">
        <v>441</v>
      </c>
      <c r="U16" s="404"/>
      <c r="V16" s="403"/>
      <c r="W16" s="394" t="s">
        <v>441</v>
      </c>
      <c r="X16" s="404"/>
      <c r="Y16" s="403"/>
      <c r="Z16" s="394" t="s">
        <v>441</v>
      </c>
      <c r="AA16" s="102"/>
    </row>
    <row r="17" spans="1:27" ht="20.100000000000001" customHeight="1" x14ac:dyDescent="0.2">
      <c r="A17" s="473"/>
      <c r="B17" s="109" t="s">
        <v>439</v>
      </c>
      <c r="C17" s="402"/>
      <c r="D17" s="403"/>
      <c r="E17" s="395" t="s">
        <v>397</v>
      </c>
      <c r="F17" s="394"/>
      <c r="G17" s="402"/>
      <c r="H17" s="403"/>
      <c r="I17" s="394" t="s">
        <v>439</v>
      </c>
      <c r="J17" s="394"/>
      <c r="K17" s="402"/>
      <c r="L17" s="403"/>
      <c r="M17" s="394" t="s">
        <v>439</v>
      </c>
      <c r="N17" s="395"/>
      <c r="O17" s="402"/>
      <c r="P17" s="403"/>
      <c r="Q17" s="394" t="s">
        <v>439</v>
      </c>
      <c r="R17" s="402"/>
      <c r="S17" s="403"/>
      <c r="T17" s="394" t="s">
        <v>439</v>
      </c>
      <c r="U17" s="402"/>
      <c r="V17" s="403"/>
      <c r="W17" s="394" t="s">
        <v>439</v>
      </c>
      <c r="X17" s="402"/>
      <c r="Y17" s="403"/>
      <c r="Z17" s="394" t="s">
        <v>439</v>
      </c>
      <c r="AA17" s="102"/>
    </row>
    <row r="18" spans="1:27" ht="20.100000000000001" customHeight="1" x14ac:dyDescent="0.2">
      <c r="A18" s="473"/>
      <c r="B18" s="38" t="s">
        <v>379</v>
      </c>
      <c r="C18" s="402"/>
      <c r="D18" s="403"/>
      <c r="E18" s="394" t="s">
        <v>379</v>
      </c>
      <c r="F18" s="394"/>
      <c r="G18" s="402"/>
      <c r="H18" s="403"/>
      <c r="I18" s="394" t="s">
        <v>379</v>
      </c>
      <c r="J18" s="394"/>
      <c r="K18" s="402"/>
      <c r="L18" s="403"/>
      <c r="M18" s="394" t="s">
        <v>379</v>
      </c>
      <c r="N18" s="394"/>
      <c r="O18" s="402"/>
      <c r="P18" s="403"/>
      <c r="Q18" s="394" t="s">
        <v>379</v>
      </c>
      <c r="R18" s="402"/>
      <c r="S18" s="403"/>
      <c r="T18" s="394" t="s">
        <v>379</v>
      </c>
      <c r="U18" s="402"/>
      <c r="V18" s="403"/>
      <c r="W18" s="394" t="s">
        <v>379</v>
      </c>
      <c r="X18" s="402"/>
      <c r="Y18" s="403"/>
      <c r="Z18" s="394" t="s">
        <v>379</v>
      </c>
      <c r="AA18" s="102"/>
    </row>
    <row r="19" spans="1:27" ht="20.100000000000001" customHeight="1" x14ac:dyDescent="0.2">
      <c r="A19" s="473"/>
      <c r="B19" s="38" t="s">
        <v>397</v>
      </c>
      <c r="C19" s="402"/>
      <c r="D19" s="403"/>
      <c r="E19" s="394" t="s">
        <v>397</v>
      </c>
      <c r="F19" s="394"/>
      <c r="G19" s="402"/>
      <c r="H19" s="403"/>
      <c r="I19" s="394" t="s">
        <v>397</v>
      </c>
      <c r="J19" s="394"/>
      <c r="K19" s="402"/>
      <c r="L19" s="403"/>
      <c r="M19" s="394" t="s">
        <v>397</v>
      </c>
      <c r="N19" s="394"/>
      <c r="O19" s="402"/>
      <c r="P19" s="403"/>
      <c r="Q19" s="394" t="s">
        <v>397</v>
      </c>
      <c r="R19" s="402"/>
      <c r="S19" s="403"/>
      <c r="T19" s="394" t="s">
        <v>397</v>
      </c>
      <c r="U19" s="402"/>
      <c r="V19" s="403"/>
      <c r="W19" s="394" t="s">
        <v>397</v>
      </c>
      <c r="X19" s="402"/>
      <c r="Y19" s="403"/>
      <c r="Z19" s="394" t="s">
        <v>397</v>
      </c>
      <c r="AA19" s="102"/>
    </row>
    <row r="20" spans="1:27" ht="20.100000000000001" customHeight="1" x14ac:dyDescent="0.2">
      <c r="A20" s="473"/>
      <c r="B20" s="109" t="s">
        <v>400</v>
      </c>
      <c r="C20" s="402"/>
      <c r="D20" s="403"/>
      <c r="E20" s="394" t="s">
        <v>400</v>
      </c>
      <c r="F20" s="394"/>
      <c r="G20" s="402"/>
      <c r="H20" s="403"/>
      <c r="I20" s="394" t="s">
        <v>400</v>
      </c>
      <c r="J20" s="394"/>
      <c r="K20" s="402"/>
      <c r="L20" s="403"/>
      <c r="M20" s="394" t="s">
        <v>400</v>
      </c>
      <c r="N20" s="394"/>
      <c r="O20" s="402"/>
      <c r="P20" s="403"/>
      <c r="Q20" s="395" t="s">
        <v>379</v>
      </c>
      <c r="R20" s="402"/>
      <c r="S20" s="403"/>
      <c r="T20" s="394" t="s">
        <v>400</v>
      </c>
      <c r="U20" s="402"/>
      <c r="V20" s="403"/>
      <c r="W20" s="394" t="s">
        <v>400</v>
      </c>
      <c r="X20" s="402"/>
      <c r="Y20" s="403"/>
      <c r="Z20" s="394" t="s">
        <v>400</v>
      </c>
      <c r="AA20" s="102"/>
    </row>
    <row r="21" spans="1:27" ht="20.100000000000001" customHeight="1" x14ac:dyDescent="0.2">
      <c r="A21" s="473"/>
      <c r="B21" s="109" t="s">
        <v>516</v>
      </c>
      <c r="C21" s="402"/>
      <c r="D21" s="403"/>
      <c r="E21" s="394" t="s">
        <v>516</v>
      </c>
      <c r="F21" s="394"/>
      <c r="G21" s="402"/>
      <c r="H21" s="403"/>
      <c r="I21" s="394" t="s">
        <v>516</v>
      </c>
      <c r="J21" s="395"/>
      <c r="K21" s="402"/>
      <c r="L21" s="403"/>
      <c r="M21" s="394" t="s">
        <v>516</v>
      </c>
      <c r="N21" s="395"/>
      <c r="O21" s="402"/>
      <c r="P21" s="403"/>
      <c r="Q21" s="394" t="s">
        <v>516</v>
      </c>
      <c r="R21" s="402"/>
      <c r="S21" s="403"/>
      <c r="T21" s="394" t="s">
        <v>516</v>
      </c>
      <c r="U21" s="402"/>
      <c r="V21" s="403"/>
      <c r="W21" s="394" t="s">
        <v>516</v>
      </c>
      <c r="X21" s="402"/>
      <c r="Y21" s="403"/>
      <c r="Z21" s="394" t="s">
        <v>516</v>
      </c>
      <c r="AA21" s="102"/>
    </row>
    <row r="22" spans="1:27" ht="20.100000000000001" customHeight="1" x14ac:dyDescent="0.2">
      <c r="A22" s="473"/>
      <c r="B22" s="109" t="s">
        <v>256</v>
      </c>
      <c r="C22" s="404"/>
      <c r="D22" s="403"/>
      <c r="E22" s="394" t="s">
        <v>256</v>
      </c>
      <c r="F22" s="395"/>
      <c r="G22" s="404"/>
      <c r="H22" s="403"/>
      <c r="I22" s="394" t="s">
        <v>256</v>
      </c>
      <c r="J22" s="395"/>
      <c r="K22" s="404"/>
      <c r="L22" s="403"/>
      <c r="M22" s="394" t="s">
        <v>256</v>
      </c>
      <c r="N22" s="395"/>
      <c r="O22" s="404"/>
      <c r="P22" s="403"/>
      <c r="Q22" s="394" t="s">
        <v>256</v>
      </c>
      <c r="R22" s="404"/>
      <c r="S22" s="403"/>
      <c r="T22" s="394" t="s">
        <v>256</v>
      </c>
      <c r="U22" s="404"/>
      <c r="V22" s="403"/>
      <c r="W22" s="394" t="s">
        <v>256</v>
      </c>
      <c r="X22" s="404"/>
      <c r="Y22" s="403"/>
      <c r="Z22" s="395" t="s">
        <v>2951</v>
      </c>
      <c r="AA22" s="102"/>
    </row>
    <row r="23" spans="1:27" ht="20.100000000000001" customHeight="1" x14ac:dyDescent="0.2">
      <c r="A23" s="392"/>
      <c r="B23" s="102"/>
      <c r="C23" s="396"/>
      <c r="D23" s="398"/>
      <c r="E23" s="396"/>
      <c r="F23" s="396"/>
      <c r="G23" s="396"/>
      <c r="H23" s="398"/>
      <c r="I23" s="398"/>
      <c r="J23" s="396"/>
      <c r="K23" s="396"/>
      <c r="L23" s="398"/>
      <c r="M23" s="398"/>
      <c r="N23" s="396"/>
      <c r="O23" s="396"/>
      <c r="P23" s="398"/>
      <c r="Q23" s="398"/>
      <c r="R23" s="396"/>
      <c r="S23" s="398"/>
      <c r="T23" s="398"/>
      <c r="U23" s="396"/>
      <c r="V23" s="398"/>
      <c r="W23" s="398"/>
      <c r="X23" s="396"/>
      <c r="Y23" s="398"/>
      <c r="Z23" s="398"/>
      <c r="AA23" s="102"/>
    </row>
  </sheetData>
  <sortState ref="A5:AA22">
    <sortCondition ref="A5:A22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4"/>
  <sheetViews>
    <sheetView workbookViewId="0">
      <selection activeCell="B15" sqref="B15"/>
    </sheetView>
  </sheetViews>
  <sheetFormatPr defaultRowHeight="12.75" x14ac:dyDescent="0.2"/>
  <cols>
    <col min="1" max="3" width="9.140625" style="6"/>
    <col min="4" max="5" width="20.7109375" style="6" customWidth="1"/>
    <col min="6" max="6" width="15.7109375" style="6" customWidth="1"/>
    <col min="7" max="16384" width="9.140625" style="6"/>
  </cols>
  <sheetData>
    <row r="1" spans="1:7" s="503" customFormat="1" x14ac:dyDescent="0.2">
      <c r="A1" s="503" t="s">
        <v>406</v>
      </c>
      <c r="B1" s="503" t="s">
        <v>8158</v>
      </c>
      <c r="C1" s="503" t="s">
        <v>5048</v>
      </c>
      <c r="D1" s="503" t="s">
        <v>184</v>
      </c>
      <c r="E1" s="503" t="s">
        <v>183</v>
      </c>
      <c r="F1" s="503" t="s">
        <v>185</v>
      </c>
      <c r="G1" s="503" t="s">
        <v>705</v>
      </c>
    </row>
    <row r="2" spans="1:7" s="503" customFormat="1" x14ac:dyDescent="0.2">
      <c r="A2" s="6">
        <v>2044</v>
      </c>
      <c r="B2" s="445">
        <v>19</v>
      </c>
      <c r="C2" s="6"/>
      <c r="D2" s="6"/>
      <c r="E2" s="6"/>
      <c r="F2" s="6"/>
      <c r="G2" s="6"/>
    </row>
    <row r="3" spans="1:7" s="503" customFormat="1" x14ac:dyDescent="0.2">
      <c r="A3" s="6">
        <v>2044</v>
      </c>
      <c r="B3" s="445">
        <v>18</v>
      </c>
      <c r="C3" s="6"/>
      <c r="D3" s="6"/>
      <c r="E3" s="6"/>
      <c r="F3" s="6"/>
      <c r="G3" s="6"/>
    </row>
    <row r="4" spans="1:7" s="503" customFormat="1" x14ac:dyDescent="0.2">
      <c r="A4" s="6">
        <v>2044</v>
      </c>
      <c r="B4" s="445">
        <v>17</v>
      </c>
      <c r="C4" s="6"/>
      <c r="D4" s="6"/>
      <c r="E4" s="6"/>
      <c r="F4" s="6"/>
      <c r="G4" s="6"/>
    </row>
    <row r="5" spans="1:7" s="503" customFormat="1" x14ac:dyDescent="0.2">
      <c r="A5" s="6">
        <v>2044</v>
      </c>
      <c r="B5" s="6">
        <v>16</v>
      </c>
      <c r="C5" s="6"/>
      <c r="D5" s="6"/>
      <c r="E5" s="6"/>
      <c r="F5" s="6"/>
      <c r="G5" s="6"/>
    </row>
    <row r="6" spans="1:7" s="503" customFormat="1" x14ac:dyDescent="0.2">
      <c r="A6" s="6">
        <v>2044</v>
      </c>
      <c r="B6" s="6">
        <v>15</v>
      </c>
      <c r="C6" s="6"/>
      <c r="D6" s="6"/>
      <c r="E6" s="6"/>
      <c r="F6" s="6"/>
      <c r="G6" s="6"/>
    </row>
    <row r="7" spans="1:7" s="503" customFormat="1" x14ac:dyDescent="0.2">
      <c r="A7" s="6">
        <v>2044</v>
      </c>
      <c r="B7" s="6">
        <v>14</v>
      </c>
      <c r="C7" s="6"/>
      <c r="D7" s="6"/>
      <c r="E7" s="6"/>
      <c r="F7" s="6"/>
      <c r="G7" s="6"/>
    </row>
    <row r="8" spans="1:7" s="503" customFormat="1" x14ac:dyDescent="0.2">
      <c r="A8" s="6">
        <v>2044</v>
      </c>
      <c r="B8" s="6">
        <v>13</v>
      </c>
      <c r="C8" s="6"/>
      <c r="D8" s="6"/>
      <c r="E8" s="6"/>
      <c r="F8" s="6"/>
      <c r="G8" s="6"/>
    </row>
    <row r="9" spans="1:7" s="503" customFormat="1" x14ac:dyDescent="0.2">
      <c r="A9" s="6">
        <v>2044</v>
      </c>
      <c r="B9" s="6">
        <v>12</v>
      </c>
      <c r="C9" s="6"/>
      <c r="D9" s="6"/>
      <c r="E9" s="6"/>
      <c r="F9" s="6"/>
      <c r="G9" s="6"/>
    </row>
    <row r="10" spans="1:7" s="503" customFormat="1" x14ac:dyDescent="0.2">
      <c r="A10" s="6">
        <v>2044</v>
      </c>
      <c r="B10" s="6">
        <v>11</v>
      </c>
      <c r="C10" s="6"/>
      <c r="D10" s="6"/>
      <c r="E10" s="6"/>
      <c r="F10" s="6"/>
      <c r="G10" s="6"/>
    </row>
    <row r="11" spans="1:7" s="503" customFormat="1" x14ac:dyDescent="0.2">
      <c r="A11" s="6">
        <v>2044</v>
      </c>
      <c r="B11" s="6">
        <v>10</v>
      </c>
      <c r="C11" s="6"/>
      <c r="D11" s="6"/>
      <c r="E11" s="6"/>
      <c r="F11" s="6"/>
      <c r="G11" s="6"/>
    </row>
    <row r="12" spans="1:7" s="503" customFormat="1" x14ac:dyDescent="0.2">
      <c r="A12" s="6">
        <v>2044</v>
      </c>
      <c r="B12" s="6">
        <v>9</v>
      </c>
      <c r="C12" s="6"/>
      <c r="D12" s="6"/>
      <c r="E12" s="6"/>
      <c r="F12" s="6"/>
      <c r="G12" s="6"/>
    </row>
    <row r="13" spans="1:7" s="503" customFormat="1" x14ac:dyDescent="0.2">
      <c r="A13" s="6">
        <v>2044</v>
      </c>
      <c r="B13" s="6">
        <v>8</v>
      </c>
      <c r="C13" s="6"/>
      <c r="D13" s="6"/>
      <c r="E13" s="6"/>
      <c r="F13" s="6"/>
      <c r="G13" s="6"/>
    </row>
    <row r="14" spans="1:7" s="503" customFormat="1" x14ac:dyDescent="0.2">
      <c r="A14" s="6">
        <v>2044</v>
      </c>
      <c r="B14" s="6">
        <v>7</v>
      </c>
      <c r="C14" s="6"/>
      <c r="D14" s="6"/>
      <c r="E14" s="6"/>
      <c r="F14" s="6"/>
      <c r="G14" s="6"/>
    </row>
    <row r="15" spans="1:7" s="503" customFormat="1" x14ac:dyDescent="0.2">
      <c r="A15" s="6">
        <v>2044</v>
      </c>
      <c r="B15" s="6">
        <v>6</v>
      </c>
      <c r="C15" s="6" t="s">
        <v>188</v>
      </c>
      <c r="D15" s="519" t="s">
        <v>4959</v>
      </c>
      <c r="E15" s="519" t="s">
        <v>191</v>
      </c>
      <c r="F15" s="6" t="s">
        <v>164</v>
      </c>
      <c r="G15" s="6">
        <v>12</v>
      </c>
    </row>
    <row r="16" spans="1:7" s="503" customFormat="1" x14ac:dyDescent="0.2">
      <c r="A16" s="6">
        <v>2044</v>
      </c>
      <c r="B16" s="6">
        <v>5</v>
      </c>
      <c r="C16" s="6" t="s">
        <v>8166</v>
      </c>
      <c r="D16" s="519" t="s">
        <v>317</v>
      </c>
      <c r="E16" s="519" t="s">
        <v>191</v>
      </c>
      <c r="F16" s="6" t="s">
        <v>169</v>
      </c>
      <c r="G16" s="6">
        <v>1</v>
      </c>
    </row>
    <row r="17" spans="1:7" s="503" customFormat="1" x14ac:dyDescent="0.2">
      <c r="A17" s="6">
        <v>2044</v>
      </c>
      <c r="B17" s="6">
        <v>4</v>
      </c>
      <c r="C17" s="6" t="s">
        <v>188</v>
      </c>
      <c r="D17" s="19" t="s">
        <v>4959</v>
      </c>
      <c r="E17" s="19" t="s">
        <v>191</v>
      </c>
      <c r="F17" s="6" t="s">
        <v>164</v>
      </c>
      <c r="G17" s="6">
        <v>11</v>
      </c>
    </row>
    <row r="18" spans="1:7" s="503" customFormat="1" x14ac:dyDescent="0.2">
      <c r="A18" s="6">
        <v>2044</v>
      </c>
      <c r="B18" s="6">
        <v>3</v>
      </c>
      <c r="C18" s="6" t="s">
        <v>188</v>
      </c>
      <c r="D18" s="19" t="s">
        <v>4959</v>
      </c>
      <c r="E18" s="19" t="s">
        <v>191</v>
      </c>
      <c r="F18" s="6" t="s">
        <v>164</v>
      </c>
      <c r="G18" s="6">
        <v>10</v>
      </c>
    </row>
    <row r="19" spans="1:7" s="503" customFormat="1" x14ac:dyDescent="0.2">
      <c r="A19" s="6">
        <v>2044</v>
      </c>
      <c r="B19" s="6">
        <v>2</v>
      </c>
      <c r="C19" s="6" t="s">
        <v>8166</v>
      </c>
      <c r="D19" s="519" t="s">
        <v>8497</v>
      </c>
      <c r="E19" s="519" t="s">
        <v>323</v>
      </c>
      <c r="F19" s="6" t="s">
        <v>4111</v>
      </c>
      <c r="G19" s="6">
        <v>3</v>
      </c>
    </row>
    <row r="20" spans="1:7" s="503" customFormat="1" x14ac:dyDescent="0.2">
      <c r="A20" s="6">
        <v>2044</v>
      </c>
      <c r="B20" s="6">
        <v>1</v>
      </c>
      <c r="C20" s="6" t="s">
        <v>188</v>
      </c>
      <c r="D20" s="519" t="s">
        <v>352</v>
      </c>
      <c r="E20" s="519" t="s">
        <v>3637</v>
      </c>
      <c r="F20" s="6" t="s">
        <v>3781</v>
      </c>
      <c r="G20" s="6">
        <v>3</v>
      </c>
    </row>
    <row r="21" spans="1:7" s="503" customFormat="1" x14ac:dyDescent="0.2">
      <c r="A21" s="6">
        <v>2043</v>
      </c>
      <c r="B21" s="445">
        <v>19</v>
      </c>
      <c r="C21" s="6" t="s">
        <v>188</v>
      </c>
      <c r="D21" s="519" t="s">
        <v>334</v>
      </c>
      <c r="E21" s="519" t="s">
        <v>3055</v>
      </c>
      <c r="F21" s="6" t="s">
        <v>519</v>
      </c>
      <c r="G21" s="6">
        <v>20</v>
      </c>
    </row>
    <row r="22" spans="1:7" s="503" customFormat="1" x14ac:dyDescent="0.2">
      <c r="A22" s="6">
        <v>2043</v>
      </c>
      <c r="B22" s="445">
        <v>18</v>
      </c>
      <c r="C22" s="6" t="s">
        <v>188</v>
      </c>
      <c r="D22" s="519" t="s">
        <v>2568</v>
      </c>
      <c r="E22" s="519" t="s">
        <v>2914</v>
      </c>
      <c r="F22" s="6" t="s">
        <v>7936</v>
      </c>
      <c r="G22" s="6">
        <v>5</v>
      </c>
    </row>
    <row r="23" spans="1:7" s="503" customFormat="1" x14ac:dyDescent="0.2">
      <c r="A23" s="6">
        <v>2043</v>
      </c>
      <c r="B23" s="445">
        <v>17</v>
      </c>
      <c r="C23" s="6" t="s">
        <v>188</v>
      </c>
      <c r="D23" s="519" t="s">
        <v>3210</v>
      </c>
      <c r="E23" s="519" t="s">
        <v>505</v>
      </c>
      <c r="F23" s="6" t="s">
        <v>137</v>
      </c>
      <c r="G23" s="6">
        <v>6</v>
      </c>
    </row>
    <row r="24" spans="1:7" s="503" customFormat="1" x14ac:dyDescent="0.2">
      <c r="A24" s="6">
        <v>2043</v>
      </c>
      <c r="B24" s="6">
        <v>16</v>
      </c>
      <c r="C24" s="6" t="s">
        <v>188</v>
      </c>
      <c r="D24" s="519" t="s">
        <v>8306</v>
      </c>
      <c r="E24" s="519" t="s">
        <v>2573</v>
      </c>
      <c r="F24" s="6" t="s">
        <v>5247</v>
      </c>
      <c r="G24" s="6">
        <v>1</v>
      </c>
    </row>
    <row r="25" spans="1:7" s="503" customFormat="1" x14ac:dyDescent="0.2">
      <c r="A25" s="6">
        <v>2043</v>
      </c>
      <c r="B25" s="6">
        <v>15</v>
      </c>
      <c r="C25" s="6" t="s">
        <v>188</v>
      </c>
      <c r="D25" s="19" t="s">
        <v>8497</v>
      </c>
      <c r="E25" s="19" t="s">
        <v>323</v>
      </c>
      <c r="F25" s="6" t="s">
        <v>4111</v>
      </c>
      <c r="G25" s="6">
        <v>2</v>
      </c>
    </row>
    <row r="26" spans="1:7" s="503" customFormat="1" x14ac:dyDescent="0.2">
      <c r="A26" s="6">
        <v>2043</v>
      </c>
      <c r="B26" s="6">
        <v>14</v>
      </c>
      <c r="C26" s="6" t="s">
        <v>188</v>
      </c>
      <c r="D26" s="19" t="s">
        <v>334</v>
      </c>
      <c r="E26" s="19" t="s">
        <v>3055</v>
      </c>
      <c r="F26" s="6" t="s">
        <v>519</v>
      </c>
      <c r="G26" s="6">
        <v>19</v>
      </c>
    </row>
    <row r="27" spans="1:7" s="503" customFormat="1" x14ac:dyDescent="0.2">
      <c r="A27" s="6">
        <v>2043</v>
      </c>
      <c r="B27" s="6">
        <v>13</v>
      </c>
      <c r="C27" s="6" t="s">
        <v>188</v>
      </c>
      <c r="D27" s="19" t="s">
        <v>2568</v>
      </c>
      <c r="E27" s="19" t="s">
        <v>2914</v>
      </c>
      <c r="F27" s="6" t="s">
        <v>7936</v>
      </c>
      <c r="G27" s="6">
        <v>4</v>
      </c>
    </row>
    <row r="28" spans="1:7" s="503" customFormat="1" x14ac:dyDescent="0.2">
      <c r="A28" s="6">
        <v>2043</v>
      </c>
      <c r="B28" s="6">
        <v>12</v>
      </c>
      <c r="C28" s="6" t="s">
        <v>188</v>
      </c>
      <c r="D28" s="19" t="s">
        <v>8497</v>
      </c>
      <c r="E28" s="19" t="s">
        <v>323</v>
      </c>
      <c r="F28" s="6" t="s">
        <v>4111</v>
      </c>
      <c r="G28" s="6">
        <v>1</v>
      </c>
    </row>
    <row r="29" spans="1:7" s="503" customFormat="1" x14ac:dyDescent="0.2">
      <c r="A29" s="6">
        <v>2043</v>
      </c>
      <c r="B29" s="6">
        <v>11</v>
      </c>
      <c r="C29" s="6" t="s">
        <v>188</v>
      </c>
      <c r="D29" s="19" t="s">
        <v>4959</v>
      </c>
      <c r="E29" s="19" t="s">
        <v>191</v>
      </c>
      <c r="F29" s="6" t="s">
        <v>164</v>
      </c>
      <c r="G29" s="6">
        <v>9</v>
      </c>
    </row>
    <row r="30" spans="1:7" s="503" customFormat="1" x14ac:dyDescent="0.2">
      <c r="A30" s="6">
        <v>2043</v>
      </c>
      <c r="B30" s="6">
        <v>10</v>
      </c>
      <c r="C30" s="6" t="s">
        <v>190</v>
      </c>
      <c r="D30" s="519" t="s">
        <v>7949</v>
      </c>
      <c r="E30" s="519" t="s">
        <v>341</v>
      </c>
      <c r="F30" s="6" t="s">
        <v>2340</v>
      </c>
      <c r="G30" s="6">
        <v>1</v>
      </c>
    </row>
    <row r="31" spans="1:7" s="503" customFormat="1" x14ac:dyDescent="0.2">
      <c r="A31" s="6">
        <v>2043</v>
      </c>
      <c r="B31" s="6">
        <v>9</v>
      </c>
      <c r="C31" s="6" t="s">
        <v>188</v>
      </c>
      <c r="D31" s="519" t="s">
        <v>4782</v>
      </c>
      <c r="E31" s="519" t="s">
        <v>4783</v>
      </c>
      <c r="F31" s="6" t="s">
        <v>3476</v>
      </c>
      <c r="G31" s="6">
        <v>1</v>
      </c>
    </row>
    <row r="32" spans="1:7" s="503" customFormat="1" x14ac:dyDescent="0.2">
      <c r="A32" s="6">
        <v>2043</v>
      </c>
      <c r="B32" s="6">
        <v>8</v>
      </c>
      <c r="C32" s="6" t="s">
        <v>188</v>
      </c>
      <c r="D32" s="519" t="s">
        <v>378</v>
      </c>
      <c r="E32" s="519" t="s">
        <v>3925</v>
      </c>
      <c r="F32" s="6" t="s">
        <v>167</v>
      </c>
      <c r="G32" s="6">
        <v>3</v>
      </c>
    </row>
    <row r="33" spans="1:7" s="503" customFormat="1" x14ac:dyDescent="0.2">
      <c r="A33" s="6">
        <v>2043</v>
      </c>
      <c r="B33" s="6">
        <v>7</v>
      </c>
      <c r="C33" s="6" t="s">
        <v>188</v>
      </c>
      <c r="D33" s="19" t="s">
        <v>352</v>
      </c>
      <c r="E33" s="19" t="s">
        <v>3637</v>
      </c>
      <c r="F33" s="6" t="s">
        <v>3781</v>
      </c>
      <c r="G33" s="6">
        <v>2</v>
      </c>
    </row>
    <row r="34" spans="1:7" s="503" customFormat="1" x14ac:dyDescent="0.2">
      <c r="A34" s="6">
        <v>2043</v>
      </c>
      <c r="B34" s="6">
        <v>6</v>
      </c>
      <c r="C34" s="6" t="s">
        <v>188</v>
      </c>
      <c r="D34" s="519" t="s">
        <v>189</v>
      </c>
      <c r="E34" s="519" t="s">
        <v>87</v>
      </c>
      <c r="F34" s="6" t="s">
        <v>3017</v>
      </c>
      <c r="G34" s="6">
        <v>2</v>
      </c>
    </row>
    <row r="35" spans="1:7" s="503" customFormat="1" x14ac:dyDescent="0.2">
      <c r="A35" s="6">
        <v>2043</v>
      </c>
      <c r="B35" s="6">
        <v>5</v>
      </c>
      <c r="C35" s="6" t="s">
        <v>188</v>
      </c>
      <c r="D35" s="19" t="s">
        <v>4959</v>
      </c>
      <c r="E35" s="19" t="s">
        <v>191</v>
      </c>
      <c r="F35" s="6" t="s">
        <v>164</v>
      </c>
      <c r="G35" s="6">
        <v>8</v>
      </c>
    </row>
    <row r="36" spans="1:7" s="503" customFormat="1" x14ac:dyDescent="0.2">
      <c r="A36" s="6">
        <v>2043</v>
      </c>
      <c r="B36" s="6">
        <v>4</v>
      </c>
      <c r="C36" s="6" t="s">
        <v>188</v>
      </c>
      <c r="D36" s="19" t="s">
        <v>378</v>
      </c>
      <c r="E36" s="19" t="s">
        <v>3925</v>
      </c>
      <c r="F36" s="6" t="s">
        <v>167</v>
      </c>
      <c r="G36" s="6">
        <v>2</v>
      </c>
    </row>
    <row r="37" spans="1:7" s="503" customFormat="1" x14ac:dyDescent="0.2">
      <c r="A37" s="6">
        <v>2043</v>
      </c>
      <c r="B37" s="6">
        <v>3</v>
      </c>
      <c r="C37" s="6" t="s">
        <v>188</v>
      </c>
      <c r="D37" s="519" t="s">
        <v>229</v>
      </c>
      <c r="E37" s="519" t="s">
        <v>3638</v>
      </c>
      <c r="F37" s="6" t="s">
        <v>3782</v>
      </c>
      <c r="G37" s="6">
        <v>1</v>
      </c>
    </row>
    <row r="38" spans="1:7" s="503" customFormat="1" x14ac:dyDescent="0.2">
      <c r="A38" s="6">
        <v>2043</v>
      </c>
      <c r="B38" s="6">
        <v>2</v>
      </c>
      <c r="C38" s="6" t="s">
        <v>188</v>
      </c>
      <c r="D38" s="519" t="s">
        <v>2718</v>
      </c>
      <c r="E38" s="519" t="s">
        <v>249</v>
      </c>
      <c r="F38" s="6" t="s">
        <v>3782</v>
      </c>
      <c r="G38" s="6">
        <v>2</v>
      </c>
    </row>
    <row r="39" spans="1:7" s="503" customFormat="1" x14ac:dyDescent="0.2">
      <c r="A39" s="6">
        <v>2043</v>
      </c>
      <c r="B39" s="6">
        <v>1</v>
      </c>
      <c r="C39" s="6" t="s">
        <v>188</v>
      </c>
      <c r="D39" s="19" t="s">
        <v>4959</v>
      </c>
      <c r="E39" s="19" t="s">
        <v>191</v>
      </c>
      <c r="F39" s="6" t="s">
        <v>164</v>
      </c>
      <c r="G39" s="6">
        <v>7</v>
      </c>
    </row>
    <row r="40" spans="1:7" x14ac:dyDescent="0.2">
      <c r="A40" s="6">
        <v>2042</v>
      </c>
      <c r="B40" s="445">
        <v>19</v>
      </c>
      <c r="C40" s="6" t="s">
        <v>188</v>
      </c>
      <c r="D40" s="19" t="s">
        <v>4959</v>
      </c>
      <c r="E40" s="19" t="s">
        <v>191</v>
      </c>
      <c r="F40" s="6" t="s">
        <v>164</v>
      </c>
      <c r="G40" s="6">
        <v>6</v>
      </c>
    </row>
    <row r="41" spans="1:7" x14ac:dyDescent="0.2">
      <c r="A41" s="6">
        <v>2042</v>
      </c>
      <c r="B41" s="445">
        <v>18</v>
      </c>
      <c r="C41" s="6" t="s">
        <v>8165</v>
      </c>
      <c r="D41" s="519" t="s">
        <v>4145</v>
      </c>
      <c r="E41" s="519" t="s">
        <v>72</v>
      </c>
      <c r="F41" s="6" t="s">
        <v>164</v>
      </c>
      <c r="G41" s="6">
        <v>1</v>
      </c>
    </row>
    <row r="42" spans="1:7" x14ac:dyDescent="0.2">
      <c r="A42" s="6">
        <v>2042</v>
      </c>
      <c r="B42" s="445">
        <v>17</v>
      </c>
      <c r="C42" s="6" t="s">
        <v>8165</v>
      </c>
      <c r="D42" s="519" t="s">
        <v>301</v>
      </c>
      <c r="E42" s="519" t="s">
        <v>2741</v>
      </c>
      <c r="F42" s="6" t="s">
        <v>519</v>
      </c>
      <c r="G42" s="6">
        <v>1</v>
      </c>
    </row>
    <row r="43" spans="1:7" x14ac:dyDescent="0.2">
      <c r="A43" s="6">
        <v>2042</v>
      </c>
      <c r="B43" s="6">
        <v>16</v>
      </c>
      <c r="C43" s="6" t="s">
        <v>188</v>
      </c>
      <c r="D43" s="19" t="s">
        <v>4959</v>
      </c>
      <c r="E43" s="19" t="s">
        <v>191</v>
      </c>
      <c r="F43" s="6" t="s">
        <v>164</v>
      </c>
      <c r="G43" s="6">
        <v>5</v>
      </c>
    </row>
    <row r="44" spans="1:7" x14ac:dyDescent="0.2">
      <c r="A44" s="6">
        <v>2042</v>
      </c>
      <c r="B44" s="6">
        <v>15</v>
      </c>
      <c r="C44" s="6" t="s">
        <v>188</v>
      </c>
      <c r="D44" s="519" t="s">
        <v>203</v>
      </c>
      <c r="E44" s="519" t="s">
        <v>3559</v>
      </c>
      <c r="F44" s="6" t="s">
        <v>519</v>
      </c>
      <c r="G44" s="6">
        <v>3</v>
      </c>
    </row>
    <row r="45" spans="1:7" x14ac:dyDescent="0.2">
      <c r="A45" s="6">
        <v>2042</v>
      </c>
      <c r="B45" s="6">
        <v>14</v>
      </c>
      <c r="C45" s="6" t="s">
        <v>188</v>
      </c>
      <c r="D45" s="19" t="s">
        <v>4959</v>
      </c>
      <c r="E45" s="19" t="s">
        <v>191</v>
      </c>
      <c r="F45" s="6" t="s">
        <v>164</v>
      </c>
      <c r="G45" s="6">
        <v>4</v>
      </c>
    </row>
    <row r="46" spans="1:7" x14ac:dyDescent="0.2">
      <c r="A46" s="6">
        <v>2042</v>
      </c>
      <c r="B46" s="6">
        <v>13</v>
      </c>
      <c r="C46" s="6" t="s">
        <v>188</v>
      </c>
      <c r="D46" s="19" t="s">
        <v>3210</v>
      </c>
      <c r="E46" s="19" t="s">
        <v>505</v>
      </c>
      <c r="F46" s="6" t="s">
        <v>137</v>
      </c>
      <c r="G46" s="6">
        <v>5</v>
      </c>
    </row>
    <row r="47" spans="1:7" x14ac:dyDescent="0.2">
      <c r="A47" s="6">
        <v>2042</v>
      </c>
      <c r="B47" s="6">
        <v>12</v>
      </c>
      <c r="C47" s="6" t="s">
        <v>188</v>
      </c>
      <c r="D47" s="19" t="s">
        <v>334</v>
      </c>
      <c r="E47" s="19" t="s">
        <v>3055</v>
      </c>
      <c r="F47" s="6" t="s">
        <v>519</v>
      </c>
      <c r="G47" s="6">
        <v>18</v>
      </c>
    </row>
    <row r="48" spans="1:7" x14ac:dyDescent="0.2">
      <c r="A48" s="6">
        <v>2042</v>
      </c>
      <c r="B48" s="6">
        <v>11</v>
      </c>
      <c r="C48" s="6" t="s">
        <v>188</v>
      </c>
      <c r="D48" s="19" t="s">
        <v>203</v>
      </c>
      <c r="E48" s="19" t="s">
        <v>3559</v>
      </c>
      <c r="F48" s="6" t="s">
        <v>519</v>
      </c>
      <c r="G48" s="6">
        <v>2</v>
      </c>
    </row>
    <row r="49" spans="1:7" x14ac:dyDescent="0.2">
      <c r="A49" s="6">
        <v>2042</v>
      </c>
      <c r="B49" s="6">
        <v>10</v>
      </c>
      <c r="C49" s="6" t="s">
        <v>190</v>
      </c>
      <c r="D49" s="519" t="s">
        <v>5515</v>
      </c>
      <c r="E49" s="519" t="s">
        <v>220</v>
      </c>
      <c r="F49" s="6" t="s">
        <v>3476</v>
      </c>
      <c r="G49" s="6">
        <v>1</v>
      </c>
    </row>
    <row r="50" spans="1:7" x14ac:dyDescent="0.2">
      <c r="A50" s="6">
        <v>2042</v>
      </c>
      <c r="B50" s="6">
        <v>9</v>
      </c>
      <c r="C50" s="6" t="s">
        <v>188</v>
      </c>
      <c r="D50" s="519" t="s">
        <v>308</v>
      </c>
      <c r="E50" s="519" t="s">
        <v>3929</v>
      </c>
      <c r="F50" s="19" t="s">
        <v>5247</v>
      </c>
      <c r="G50" s="19">
        <v>1</v>
      </c>
    </row>
    <row r="51" spans="1:7" x14ac:dyDescent="0.2">
      <c r="A51" s="6">
        <v>2042</v>
      </c>
      <c r="B51" s="6">
        <v>8</v>
      </c>
      <c r="C51" s="6" t="s">
        <v>188</v>
      </c>
      <c r="D51" s="519" t="s">
        <v>374</v>
      </c>
      <c r="E51" s="519" t="s">
        <v>2569</v>
      </c>
      <c r="F51" s="6" t="s">
        <v>2340</v>
      </c>
      <c r="G51" s="6">
        <v>11</v>
      </c>
    </row>
    <row r="52" spans="1:7" x14ac:dyDescent="0.2">
      <c r="A52" s="6">
        <v>2042</v>
      </c>
      <c r="B52" s="6">
        <v>7</v>
      </c>
      <c r="C52" s="6" t="s">
        <v>188</v>
      </c>
      <c r="D52" s="519" t="s">
        <v>2715</v>
      </c>
      <c r="E52" s="519" t="s">
        <v>2716</v>
      </c>
      <c r="F52" s="6" t="s">
        <v>165</v>
      </c>
      <c r="G52" s="6">
        <v>6</v>
      </c>
    </row>
    <row r="53" spans="1:7" x14ac:dyDescent="0.2">
      <c r="A53" s="6">
        <v>2042</v>
      </c>
      <c r="B53" s="6">
        <v>6</v>
      </c>
      <c r="C53" s="6" t="s">
        <v>188</v>
      </c>
      <c r="D53" s="19" t="s">
        <v>334</v>
      </c>
      <c r="E53" s="19" t="s">
        <v>3055</v>
      </c>
      <c r="F53" s="6" t="s">
        <v>519</v>
      </c>
      <c r="G53" s="6">
        <v>17</v>
      </c>
    </row>
    <row r="54" spans="1:7" x14ac:dyDescent="0.2">
      <c r="A54" s="6">
        <v>2042</v>
      </c>
      <c r="B54" s="6">
        <v>5</v>
      </c>
      <c r="C54" s="6" t="s">
        <v>188</v>
      </c>
      <c r="D54" s="19" t="s">
        <v>4959</v>
      </c>
      <c r="E54" s="19" t="s">
        <v>191</v>
      </c>
      <c r="F54" s="6" t="s">
        <v>164</v>
      </c>
      <c r="G54" s="6">
        <v>3</v>
      </c>
    </row>
    <row r="55" spans="1:7" x14ac:dyDescent="0.2">
      <c r="A55" s="6">
        <v>2042</v>
      </c>
      <c r="B55" s="6">
        <v>4</v>
      </c>
      <c r="C55" s="6" t="s">
        <v>188</v>
      </c>
      <c r="D55" s="19" t="s">
        <v>4959</v>
      </c>
      <c r="E55" s="19" t="s">
        <v>191</v>
      </c>
      <c r="F55" s="6" t="s">
        <v>164</v>
      </c>
      <c r="G55" s="6">
        <v>2</v>
      </c>
    </row>
    <row r="56" spans="1:7" x14ac:dyDescent="0.2">
      <c r="A56" s="6">
        <v>2042</v>
      </c>
      <c r="B56" s="6">
        <v>3</v>
      </c>
      <c r="C56" s="6" t="s">
        <v>188</v>
      </c>
      <c r="D56" s="6" t="s">
        <v>4959</v>
      </c>
      <c r="E56" s="6" t="s">
        <v>191</v>
      </c>
      <c r="F56" s="6" t="s">
        <v>164</v>
      </c>
      <c r="G56" s="6">
        <v>1</v>
      </c>
    </row>
    <row r="57" spans="1:7" x14ac:dyDescent="0.2">
      <c r="A57" s="6">
        <v>2042</v>
      </c>
      <c r="B57" s="6">
        <v>2</v>
      </c>
      <c r="C57" s="6" t="s">
        <v>188</v>
      </c>
      <c r="D57" s="19" t="s">
        <v>2568</v>
      </c>
      <c r="E57" s="19" t="s">
        <v>2914</v>
      </c>
      <c r="F57" s="6" t="s">
        <v>7936</v>
      </c>
      <c r="G57" s="6">
        <v>3</v>
      </c>
    </row>
    <row r="58" spans="1:7" x14ac:dyDescent="0.2">
      <c r="A58" s="6">
        <v>2042</v>
      </c>
      <c r="B58" s="6">
        <v>1</v>
      </c>
      <c r="C58" s="6" t="s">
        <v>190</v>
      </c>
      <c r="D58" s="519" t="s">
        <v>377</v>
      </c>
      <c r="E58" s="519" t="s">
        <v>5487</v>
      </c>
      <c r="F58" s="6" t="s">
        <v>137</v>
      </c>
      <c r="G58" s="6">
        <v>1</v>
      </c>
    </row>
    <row r="59" spans="1:7" x14ac:dyDescent="0.2">
      <c r="A59" s="519">
        <v>2041</v>
      </c>
      <c r="B59" s="445">
        <v>19</v>
      </c>
      <c r="C59" s="6" t="s">
        <v>217</v>
      </c>
      <c r="D59" s="519" t="s">
        <v>3307</v>
      </c>
      <c r="E59" s="519" t="s">
        <v>2573</v>
      </c>
      <c r="F59" s="6" t="s">
        <v>165</v>
      </c>
      <c r="G59" s="6">
        <v>1</v>
      </c>
    </row>
    <row r="60" spans="1:7" x14ac:dyDescent="0.2">
      <c r="A60" s="519">
        <v>2041</v>
      </c>
      <c r="B60" s="445">
        <v>18</v>
      </c>
      <c r="C60" s="6" t="s">
        <v>188</v>
      </c>
      <c r="D60" s="19" t="s">
        <v>2715</v>
      </c>
      <c r="E60" s="19" t="s">
        <v>2716</v>
      </c>
      <c r="F60" s="6" t="s">
        <v>165</v>
      </c>
      <c r="G60" s="6">
        <v>5</v>
      </c>
    </row>
    <row r="61" spans="1:7" x14ac:dyDescent="0.2">
      <c r="A61" s="519">
        <v>2041</v>
      </c>
      <c r="B61" s="445">
        <v>17</v>
      </c>
      <c r="C61" s="6" t="s">
        <v>190</v>
      </c>
      <c r="D61" s="6" t="s">
        <v>2528</v>
      </c>
      <c r="E61" s="6" t="s">
        <v>269</v>
      </c>
      <c r="F61" s="6" t="s">
        <v>165</v>
      </c>
      <c r="G61" s="6">
        <v>2</v>
      </c>
    </row>
    <row r="62" spans="1:7" x14ac:dyDescent="0.2">
      <c r="A62" s="519">
        <v>2041</v>
      </c>
      <c r="B62" s="6">
        <v>16</v>
      </c>
      <c r="C62" s="6" t="s">
        <v>188</v>
      </c>
      <c r="D62" s="519" t="s">
        <v>2390</v>
      </c>
      <c r="E62" s="519" t="s">
        <v>2391</v>
      </c>
      <c r="F62" s="6" t="s">
        <v>8169</v>
      </c>
      <c r="G62" s="6">
        <v>7</v>
      </c>
    </row>
    <row r="63" spans="1:7" x14ac:dyDescent="0.2">
      <c r="A63" s="519">
        <v>2041</v>
      </c>
      <c r="B63" s="6">
        <v>15</v>
      </c>
      <c r="C63" s="6" t="s">
        <v>188</v>
      </c>
      <c r="D63" s="6" t="s">
        <v>378</v>
      </c>
      <c r="E63" s="6" t="s">
        <v>3925</v>
      </c>
      <c r="F63" s="6" t="s">
        <v>167</v>
      </c>
      <c r="G63" s="6">
        <v>1</v>
      </c>
    </row>
    <row r="64" spans="1:7" x14ac:dyDescent="0.2">
      <c r="A64" s="519">
        <v>2041</v>
      </c>
      <c r="B64" s="6">
        <v>14</v>
      </c>
      <c r="C64" s="6" t="s">
        <v>188</v>
      </c>
      <c r="D64" s="6" t="s">
        <v>2715</v>
      </c>
      <c r="E64" s="6" t="s">
        <v>2716</v>
      </c>
      <c r="F64" s="6" t="s">
        <v>165</v>
      </c>
      <c r="G64" s="6">
        <v>4</v>
      </c>
    </row>
    <row r="65" spans="1:7" x14ac:dyDescent="0.2">
      <c r="A65" s="519">
        <v>2041</v>
      </c>
      <c r="B65" s="6">
        <v>13</v>
      </c>
      <c r="C65" s="6" t="s">
        <v>188</v>
      </c>
      <c r="D65" s="19" t="s">
        <v>3210</v>
      </c>
      <c r="E65" s="19" t="s">
        <v>505</v>
      </c>
      <c r="F65" s="6" t="s">
        <v>137</v>
      </c>
      <c r="G65" s="6">
        <v>4</v>
      </c>
    </row>
    <row r="66" spans="1:7" x14ac:dyDescent="0.2">
      <c r="A66" s="519">
        <v>2041</v>
      </c>
      <c r="B66" s="6">
        <v>12</v>
      </c>
      <c r="C66" s="6" t="s">
        <v>188</v>
      </c>
      <c r="D66" s="519" t="s">
        <v>244</v>
      </c>
      <c r="E66" s="519" t="s">
        <v>105</v>
      </c>
      <c r="F66" s="6" t="s">
        <v>164</v>
      </c>
      <c r="G66" s="6">
        <v>26</v>
      </c>
    </row>
    <row r="67" spans="1:7" x14ac:dyDescent="0.2">
      <c r="A67" s="519">
        <v>2041</v>
      </c>
      <c r="B67" s="6">
        <v>11</v>
      </c>
      <c r="C67" s="6" t="s">
        <v>221</v>
      </c>
      <c r="D67" s="6" t="s">
        <v>331</v>
      </c>
      <c r="E67" s="6" t="s">
        <v>3552</v>
      </c>
      <c r="F67" s="6" t="s">
        <v>164</v>
      </c>
      <c r="G67" s="6">
        <v>1</v>
      </c>
    </row>
    <row r="68" spans="1:7" x14ac:dyDescent="0.2">
      <c r="A68" s="519">
        <v>2041</v>
      </c>
      <c r="B68" s="6">
        <v>10</v>
      </c>
      <c r="C68" s="6" t="s">
        <v>188</v>
      </c>
      <c r="D68" s="6" t="s">
        <v>3210</v>
      </c>
      <c r="E68" s="6" t="s">
        <v>505</v>
      </c>
      <c r="F68" s="6" t="s">
        <v>137</v>
      </c>
      <c r="G68" s="6">
        <v>3</v>
      </c>
    </row>
    <row r="69" spans="1:7" x14ac:dyDescent="0.2">
      <c r="A69" s="519">
        <v>2041</v>
      </c>
      <c r="B69" s="6">
        <v>9</v>
      </c>
      <c r="C69" s="6" t="s">
        <v>188</v>
      </c>
      <c r="D69" s="6" t="s">
        <v>364</v>
      </c>
      <c r="E69" s="6" t="s">
        <v>5256</v>
      </c>
      <c r="F69" s="6" t="s">
        <v>168</v>
      </c>
      <c r="G69" s="6">
        <v>2</v>
      </c>
    </row>
    <row r="70" spans="1:7" x14ac:dyDescent="0.2">
      <c r="A70" s="519">
        <v>2041</v>
      </c>
      <c r="B70" s="6">
        <v>8</v>
      </c>
      <c r="C70" s="6" t="s">
        <v>188</v>
      </c>
      <c r="D70" s="19" t="s">
        <v>334</v>
      </c>
      <c r="E70" s="19" t="s">
        <v>3055</v>
      </c>
      <c r="F70" s="6" t="s">
        <v>519</v>
      </c>
      <c r="G70" s="6">
        <v>16</v>
      </c>
    </row>
    <row r="71" spans="1:7" x14ac:dyDescent="0.2">
      <c r="A71" s="519">
        <v>2041</v>
      </c>
      <c r="B71" s="6">
        <v>7</v>
      </c>
      <c r="C71" s="6" t="s">
        <v>188</v>
      </c>
      <c r="D71" s="6" t="s">
        <v>330</v>
      </c>
      <c r="E71" s="6" t="s">
        <v>261</v>
      </c>
      <c r="F71" s="6" t="s">
        <v>5246</v>
      </c>
      <c r="G71" s="6">
        <v>3</v>
      </c>
    </row>
    <row r="72" spans="1:7" x14ac:dyDescent="0.2">
      <c r="A72" s="519">
        <v>2041</v>
      </c>
      <c r="B72" s="6">
        <v>6</v>
      </c>
      <c r="C72" s="6" t="s">
        <v>188</v>
      </c>
      <c r="D72" s="519" t="s">
        <v>2223</v>
      </c>
      <c r="E72" s="519" t="s">
        <v>2571</v>
      </c>
      <c r="F72" s="6" t="s">
        <v>5252</v>
      </c>
      <c r="G72" s="6">
        <v>7</v>
      </c>
    </row>
    <row r="73" spans="1:7" x14ac:dyDescent="0.2">
      <c r="A73" s="519">
        <v>2041</v>
      </c>
      <c r="B73" s="6">
        <v>5</v>
      </c>
      <c r="C73" s="6" t="s">
        <v>188</v>
      </c>
      <c r="D73" s="6" t="s">
        <v>2223</v>
      </c>
      <c r="E73" s="6" t="s">
        <v>2571</v>
      </c>
      <c r="F73" s="6" t="s">
        <v>5252</v>
      </c>
      <c r="G73" s="6">
        <v>6</v>
      </c>
    </row>
    <row r="74" spans="1:7" x14ac:dyDescent="0.2">
      <c r="A74" s="519">
        <v>2041</v>
      </c>
      <c r="B74" s="6">
        <v>4</v>
      </c>
      <c r="C74" s="6" t="s">
        <v>188</v>
      </c>
      <c r="D74" s="6" t="s">
        <v>334</v>
      </c>
      <c r="E74" s="6" t="s">
        <v>3055</v>
      </c>
      <c r="F74" s="6" t="s">
        <v>519</v>
      </c>
      <c r="G74" s="6">
        <v>15</v>
      </c>
    </row>
    <row r="75" spans="1:7" x14ac:dyDescent="0.2">
      <c r="A75" s="519">
        <v>2041</v>
      </c>
      <c r="B75" s="6">
        <v>3</v>
      </c>
      <c r="C75" s="6" t="s">
        <v>188</v>
      </c>
      <c r="D75" s="6" t="s">
        <v>3210</v>
      </c>
      <c r="E75" s="6" t="s">
        <v>505</v>
      </c>
      <c r="F75" s="6" t="s">
        <v>137</v>
      </c>
      <c r="G75" s="6">
        <v>2</v>
      </c>
    </row>
    <row r="76" spans="1:7" x14ac:dyDescent="0.2">
      <c r="A76" s="519">
        <v>2041</v>
      </c>
      <c r="B76" s="6">
        <v>2</v>
      </c>
      <c r="C76" s="6" t="s">
        <v>188</v>
      </c>
      <c r="D76" s="6" t="s">
        <v>364</v>
      </c>
      <c r="E76" s="6" t="s">
        <v>5256</v>
      </c>
      <c r="F76" s="6" t="s">
        <v>168</v>
      </c>
      <c r="G76" s="6">
        <v>1</v>
      </c>
    </row>
    <row r="77" spans="1:7" x14ac:dyDescent="0.2">
      <c r="A77" s="519">
        <v>2041</v>
      </c>
      <c r="B77" s="6">
        <v>1</v>
      </c>
      <c r="C77" s="6" t="s">
        <v>188</v>
      </c>
      <c r="D77" s="6" t="s">
        <v>334</v>
      </c>
      <c r="E77" s="6" t="s">
        <v>3055</v>
      </c>
      <c r="F77" s="6" t="s">
        <v>519</v>
      </c>
      <c r="G77" s="6">
        <v>14</v>
      </c>
    </row>
    <row r="78" spans="1:7" x14ac:dyDescent="0.2">
      <c r="A78" s="6">
        <v>2040</v>
      </c>
      <c r="B78" s="445">
        <v>19</v>
      </c>
      <c r="C78" s="6" t="s">
        <v>188</v>
      </c>
      <c r="D78" s="6" t="s">
        <v>244</v>
      </c>
      <c r="E78" s="6" t="s">
        <v>105</v>
      </c>
      <c r="F78" s="6" t="s">
        <v>164</v>
      </c>
      <c r="G78" s="6">
        <v>25</v>
      </c>
    </row>
    <row r="79" spans="1:7" x14ac:dyDescent="0.2">
      <c r="A79" s="6">
        <v>2040</v>
      </c>
      <c r="B79" s="445">
        <v>18</v>
      </c>
      <c r="C79" s="6" t="s">
        <v>212</v>
      </c>
      <c r="D79" s="6" t="s">
        <v>524</v>
      </c>
      <c r="E79" s="6" t="s">
        <v>354</v>
      </c>
      <c r="F79" s="6" t="s">
        <v>519</v>
      </c>
      <c r="G79" s="6">
        <v>1</v>
      </c>
    </row>
    <row r="80" spans="1:7" x14ac:dyDescent="0.2">
      <c r="A80" s="6">
        <v>2040</v>
      </c>
      <c r="B80" s="445">
        <v>17</v>
      </c>
      <c r="C80" s="6" t="s">
        <v>188</v>
      </c>
      <c r="D80" s="6" t="s">
        <v>334</v>
      </c>
      <c r="E80" s="6" t="s">
        <v>3055</v>
      </c>
      <c r="F80" s="6" t="s">
        <v>519</v>
      </c>
      <c r="G80" s="6">
        <v>13</v>
      </c>
    </row>
    <row r="81" spans="1:7" x14ac:dyDescent="0.2">
      <c r="A81" s="6">
        <v>2040</v>
      </c>
      <c r="B81" s="6">
        <v>16</v>
      </c>
      <c r="C81" s="6" t="s">
        <v>188</v>
      </c>
      <c r="D81" s="519" t="s">
        <v>363</v>
      </c>
      <c r="E81" s="519" t="s">
        <v>3211</v>
      </c>
      <c r="F81" s="6" t="s">
        <v>3018</v>
      </c>
      <c r="G81" s="6">
        <v>4</v>
      </c>
    </row>
    <row r="82" spans="1:7" x14ac:dyDescent="0.2">
      <c r="A82" s="6">
        <v>2040</v>
      </c>
      <c r="B82" s="6">
        <v>15</v>
      </c>
      <c r="C82" s="6" t="s">
        <v>188</v>
      </c>
      <c r="D82" s="6" t="s">
        <v>2718</v>
      </c>
      <c r="E82" s="6" t="s">
        <v>249</v>
      </c>
      <c r="F82" s="6" t="s">
        <v>3782</v>
      </c>
      <c r="G82" s="6">
        <v>1</v>
      </c>
    </row>
    <row r="83" spans="1:7" x14ac:dyDescent="0.2">
      <c r="A83" s="6">
        <v>2040</v>
      </c>
      <c r="B83" s="6">
        <v>14</v>
      </c>
      <c r="C83" s="6" t="s">
        <v>188</v>
      </c>
      <c r="D83" s="6" t="s">
        <v>363</v>
      </c>
      <c r="E83" s="6" t="s">
        <v>3211</v>
      </c>
      <c r="F83" s="6" t="s">
        <v>3018</v>
      </c>
      <c r="G83" s="6">
        <v>3</v>
      </c>
    </row>
    <row r="84" spans="1:7" x14ac:dyDescent="0.2">
      <c r="A84" s="6">
        <v>2040</v>
      </c>
      <c r="B84" s="6">
        <v>13</v>
      </c>
      <c r="C84" s="6" t="s">
        <v>188</v>
      </c>
      <c r="D84" s="19" t="s">
        <v>374</v>
      </c>
      <c r="E84" s="19" t="s">
        <v>2569</v>
      </c>
      <c r="F84" s="6" t="s">
        <v>8171</v>
      </c>
      <c r="G84" s="6">
        <v>10</v>
      </c>
    </row>
    <row r="85" spans="1:7" x14ac:dyDescent="0.2">
      <c r="A85" s="6">
        <v>2040</v>
      </c>
      <c r="B85" s="6">
        <v>12</v>
      </c>
      <c r="C85" s="6" t="s">
        <v>188</v>
      </c>
      <c r="D85" s="6" t="s">
        <v>534</v>
      </c>
      <c r="E85" s="6" t="s">
        <v>2738</v>
      </c>
      <c r="F85" s="6" t="s">
        <v>3017</v>
      </c>
      <c r="G85" s="6">
        <v>2</v>
      </c>
    </row>
    <row r="86" spans="1:7" x14ac:dyDescent="0.2">
      <c r="A86" s="6">
        <v>2040</v>
      </c>
      <c r="B86" s="6">
        <v>11</v>
      </c>
      <c r="C86" s="6" t="s">
        <v>188</v>
      </c>
      <c r="D86" s="6" t="s">
        <v>363</v>
      </c>
      <c r="E86" s="6" t="s">
        <v>3211</v>
      </c>
      <c r="F86" s="6" t="s">
        <v>3018</v>
      </c>
      <c r="G86" s="6">
        <v>2</v>
      </c>
    </row>
    <row r="87" spans="1:7" x14ac:dyDescent="0.2">
      <c r="A87" s="6">
        <v>2040</v>
      </c>
      <c r="B87" s="6">
        <v>10</v>
      </c>
      <c r="C87" s="6" t="s">
        <v>188</v>
      </c>
      <c r="D87" s="6" t="s">
        <v>2390</v>
      </c>
      <c r="E87" s="6" t="s">
        <v>2391</v>
      </c>
      <c r="F87" s="6" t="s">
        <v>8169</v>
      </c>
      <c r="G87" s="6">
        <v>6</v>
      </c>
    </row>
    <row r="88" spans="1:7" x14ac:dyDescent="0.2">
      <c r="A88" s="6">
        <v>2040</v>
      </c>
      <c r="B88" s="6">
        <v>9</v>
      </c>
      <c r="C88" s="6" t="s">
        <v>188</v>
      </c>
      <c r="D88" s="6" t="s">
        <v>244</v>
      </c>
      <c r="E88" s="6" t="s">
        <v>105</v>
      </c>
      <c r="F88" s="6" t="s">
        <v>164</v>
      </c>
      <c r="G88" s="6">
        <v>24</v>
      </c>
    </row>
    <row r="89" spans="1:7" x14ac:dyDescent="0.2">
      <c r="A89" s="6">
        <v>2040</v>
      </c>
      <c r="B89" s="6">
        <v>8</v>
      </c>
      <c r="C89" s="6" t="s">
        <v>188</v>
      </c>
      <c r="D89" s="6" t="s">
        <v>2390</v>
      </c>
      <c r="E89" s="6" t="s">
        <v>2391</v>
      </c>
      <c r="F89" s="6" t="s">
        <v>8169</v>
      </c>
      <c r="G89" s="6">
        <v>5</v>
      </c>
    </row>
    <row r="90" spans="1:7" x14ac:dyDescent="0.2">
      <c r="A90" s="6">
        <v>2040</v>
      </c>
      <c r="B90" s="6">
        <v>7</v>
      </c>
      <c r="C90" s="6" t="s">
        <v>188</v>
      </c>
      <c r="D90" s="6" t="s">
        <v>258</v>
      </c>
      <c r="E90" s="6" t="s">
        <v>2256</v>
      </c>
      <c r="F90" s="6" t="s">
        <v>3476</v>
      </c>
      <c r="G90" s="6">
        <v>2</v>
      </c>
    </row>
    <row r="91" spans="1:7" x14ac:dyDescent="0.2">
      <c r="A91" s="6">
        <v>2040</v>
      </c>
      <c r="B91" s="6">
        <v>6</v>
      </c>
      <c r="C91" s="6" t="s">
        <v>188</v>
      </c>
      <c r="D91" s="6" t="s">
        <v>2390</v>
      </c>
      <c r="E91" s="6" t="s">
        <v>2391</v>
      </c>
      <c r="F91" s="6" t="s">
        <v>8169</v>
      </c>
      <c r="G91" s="6">
        <v>4</v>
      </c>
    </row>
    <row r="92" spans="1:7" x14ac:dyDescent="0.2">
      <c r="A92" s="6">
        <v>2040</v>
      </c>
      <c r="B92" s="6">
        <v>5</v>
      </c>
      <c r="C92" s="6" t="s">
        <v>188</v>
      </c>
      <c r="D92" s="6" t="s">
        <v>334</v>
      </c>
      <c r="E92" s="6" t="s">
        <v>3055</v>
      </c>
      <c r="F92" s="6" t="s">
        <v>519</v>
      </c>
      <c r="G92" s="6">
        <v>12</v>
      </c>
    </row>
    <row r="93" spans="1:7" x14ac:dyDescent="0.2">
      <c r="A93" s="6">
        <v>2040</v>
      </c>
      <c r="B93" s="6">
        <v>4</v>
      </c>
      <c r="C93" s="6" t="s">
        <v>188</v>
      </c>
      <c r="D93" s="6" t="s">
        <v>244</v>
      </c>
      <c r="E93" s="6" t="s">
        <v>105</v>
      </c>
      <c r="F93" s="6" t="s">
        <v>164</v>
      </c>
      <c r="G93" s="6">
        <v>23</v>
      </c>
    </row>
    <row r="94" spans="1:7" x14ac:dyDescent="0.2">
      <c r="A94" s="6">
        <v>2040</v>
      </c>
      <c r="B94" s="6">
        <v>3</v>
      </c>
      <c r="C94" s="6" t="s">
        <v>188</v>
      </c>
      <c r="D94" s="6" t="s">
        <v>2715</v>
      </c>
      <c r="E94" s="6" t="s">
        <v>2716</v>
      </c>
      <c r="F94" s="6" t="s">
        <v>165</v>
      </c>
      <c r="G94" s="6">
        <v>3</v>
      </c>
    </row>
    <row r="95" spans="1:7" x14ac:dyDescent="0.2">
      <c r="A95" s="6">
        <v>2040</v>
      </c>
      <c r="B95" s="6">
        <v>2</v>
      </c>
      <c r="C95" s="6" t="s">
        <v>188</v>
      </c>
      <c r="D95" s="6" t="s">
        <v>244</v>
      </c>
      <c r="E95" s="6" t="s">
        <v>105</v>
      </c>
      <c r="F95" s="6" t="s">
        <v>164</v>
      </c>
      <c r="G95" s="6">
        <v>22</v>
      </c>
    </row>
    <row r="96" spans="1:7" x14ac:dyDescent="0.2">
      <c r="A96" s="6">
        <v>2040</v>
      </c>
      <c r="B96" s="6">
        <v>1</v>
      </c>
      <c r="C96" s="6" t="s">
        <v>8165</v>
      </c>
      <c r="D96" s="6" t="s">
        <v>3695</v>
      </c>
      <c r="E96" s="6" t="s">
        <v>383</v>
      </c>
      <c r="F96" s="6" t="s">
        <v>169</v>
      </c>
      <c r="G96" s="6">
        <v>1</v>
      </c>
    </row>
    <row r="97" spans="1:7" x14ac:dyDescent="0.2">
      <c r="A97" s="519">
        <v>2039</v>
      </c>
      <c r="B97" s="445">
        <v>19</v>
      </c>
      <c r="C97" s="6" t="s">
        <v>188</v>
      </c>
      <c r="D97" s="6" t="s">
        <v>244</v>
      </c>
      <c r="E97" s="6" t="s">
        <v>105</v>
      </c>
      <c r="F97" s="6" t="s">
        <v>164</v>
      </c>
      <c r="G97" s="6">
        <v>21</v>
      </c>
    </row>
    <row r="98" spans="1:7" x14ac:dyDescent="0.2">
      <c r="A98" s="519">
        <v>2039</v>
      </c>
      <c r="B98" s="445">
        <v>18</v>
      </c>
      <c r="C98" s="6" t="s">
        <v>188</v>
      </c>
      <c r="D98" s="6" t="s">
        <v>3210</v>
      </c>
      <c r="E98" s="6" t="s">
        <v>505</v>
      </c>
      <c r="F98" s="6" t="s">
        <v>137</v>
      </c>
      <c r="G98" s="6">
        <v>1</v>
      </c>
    </row>
    <row r="99" spans="1:7" x14ac:dyDescent="0.2">
      <c r="A99" s="519">
        <v>2039</v>
      </c>
      <c r="B99" s="445">
        <v>17</v>
      </c>
      <c r="C99" s="6" t="s">
        <v>188</v>
      </c>
      <c r="D99" s="6" t="s">
        <v>334</v>
      </c>
      <c r="E99" s="6" t="s">
        <v>3055</v>
      </c>
      <c r="F99" s="6" t="s">
        <v>519</v>
      </c>
      <c r="G99" s="6">
        <v>11</v>
      </c>
    </row>
    <row r="100" spans="1:7" x14ac:dyDescent="0.2">
      <c r="A100" s="519">
        <v>2039</v>
      </c>
      <c r="B100" s="6">
        <v>16</v>
      </c>
      <c r="C100" s="6" t="s">
        <v>188</v>
      </c>
      <c r="D100" s="6" t="s">
        <v>244</v>
      </c>
      <c r="E100" s="6" t="s">
        <v>105</v>
      </c>
      <c r="F100" s="6" t="s">
        <v>164</v>
      </c>
      <c r="G100" s="6">
        <v>20</v>
      </c>
    </row>
    <row r="101" spans="1:7" x14ac:dyDescent="0.2">
      <c r="A101" s="519">
        <v>2039</v>
      </c>
      <c r="B101" s="6">
        <v>15</v>
      </c>
      <c r="C101" s="6" t="s">
        <v>188</v>
      </c>
      <c r="D101" s="6" t="s">
        <v>244</v>
      </c>
      <c r="E101" s="6" t="s">
        <v>105</v>
      </c>
      <c r="F101" s="6" t="s">
        <v>164</v>
      </c>
      <c r="G101" s="6">
        <v>19</v>
      </c>
    </row>
    <row r="102" spans="1:7" x14ac:dyDescent="0.2">
      <c r="A102" s="519">
        <v>2039</v>
      </c>
      <c r="B102" s="6">
        <v>14</v>
      </c>
      <c r="C102" s="6" t="s">
        <v>188</v>
      </c>
      <c r="D102" s="519" t="s">
        <v>525</v>
      </c>
      <c r="E102" s="519" t="s">
        <v>1610</v>
      </c>
      <c r="F102" s="6" t="s">
        <v>3781</v>
      </c>
      <c r="G102" s="6">
        <v>12</v>
      </c>
    </row>
    <row r="103" spans="1:7" x14ac:dyDescent="0.2">
      <c r="A103" s="519">
        <v>2039</v>
      </c>
      <c r="B103" s="6">
        <v>13</v>
      </c>
      <c r="C103" s="6" t="s">
        <v>188</v>
      </c>
      <c r="D103" s="6" t="s">
        <v>244</v>
      </c>
      <c r="E103" s="6" t="s">
        <v>105</v>
      </c>
      <c r="F103" s="6" t="s">
        <v>164</v>
      </c>
      <c r="G103" s="6">
        <v>18</v>
      </c>
    </row>
    <row r="104" spans="1:7" x14ac:dyDescent="0.2">
      <c r="A104" s="519">
        <v>2039</v>
      </c>
      <c r="B104" s="6">
        <v>12</v>
      </c>
      <c r="C104" s="6" t="s">
        <v>188</v>
      </c>
      <c r="D104" s="6" t="s">
        <v>374</v>
      </c>
      <c r="E104" s="6" t="s">
        <v>2569</v>
      </c>
      <c r="F104" s="6" t="s">
        <v>8171</v>
      </c>
      <c r="G104" s="6">
        <v>9</v>
      </c>
    </row>
    <row r="105" spans="1:7" x14ac:dyDescent="0.2">
      <c r="A105" s="519">
        <v>2039</v>
      </c>
      <c r="B105" s="6">
        <v>11</v>
      </c>
      <c r="C105" s="6" t="s">
        <v>188</v>
      </c>
      <c r="D105" s="6" t="s">
        <v>203</v>
      </c>
      <c r="E105" s="6" t="s">
        <v>3559</v>
      </c>
      <c r="F105" s="6" t="s">
        <v>7936</v>
      </c>
      <c r="G105" s="6">
        <v>1</v>
      </c>
    </row>
    <row r="106" spans="1:7" x14ac:dyDescent="0.2">
      <c r="A106" s="519">
        <v>2039</v>
      </c>
      <c r="B106" s="6">
        <v>10</v>
      </c>
      <c r="C106" s="6" t="s">
        <v>190</v>
      </c>
      <c r="D106" s="6" t="s">
        <v>2243</v>
      </c>
      <c r="E106" s="6" t="s">
        <v>123</v>
      </c>
      <c r="F106" s="6" t="s">
        <v>2340</v>
      </c>
      <c r="G106" s="6">
        <v>1</v>
      </c>
    </row>
    <row r="107" spans="1:7" x14ac:dyDescent="0.2">
      <c r="A107" s="519">
        <v>2039</v>
      </c>
      <c r="B107" s="6">
        <v>9</v>
      </c>
      <c r="C107" s="6" t="s">
        <v>188</v>
      </c>
      <c r="D107" s="6" t="s">
        <v>244</v>
      </c>
      <c r="E107" s="6" t="s">
        <v>105</v>
      </c>
      <c r="F107" s="6" t="s">
        <v>164</v>
      </c>
      <c r="G107" s="6">
        <v>17</v>
      </c>
    </row>
    <row r="108" spans="1:7" x14ac:dyDescent="0.2">
      <c r="A108" s="519">
        <v>2039</v>
      </c>
      <c r="B108" s="6">
        <v>8</v>
      </c>
      <c r="C108" s="6" t="s">
        <v>188</v>
      </c>
      <c r="D108" s="519" t="s">
        <v>259</v>
      </c>
      <c r="E108" s="519" t="s">
        <v>2006</v>
      </c>
      <c r="F108" s="6" t="s">
        <v>3782</v>
      </c>
      <c r="G108" s="6">
        <v>5</v>
      </c>
    </row>
    <row r="109" spans="1:7" x14ac:dyDescent="0.2">
      <c r="A109" s="519">
        <v>2039</v>
      </c>
      <c r="B109" s="6">
        <v>7</v>
      </c>
      <c r="C109" s="6" t="s">
        <v>188</v>
      </c>
      <c r="D109" s="6" t="s">
        <v>525</v>
      </c>
      <c r="E109" s="6" t="s">
        <v>1610</v>
      </c>
      <c r="F109" s="6" t="s">
        <v>3781</v>
      </c>
      <c r="G109" s="6">
        <v>11</v>
      </c>
    </row>
    <row r="110" spans="1:7" x14ac:dyDescent="0.2">
      <c r="A110" s="519">
        <v>2039</v>
      </c>
      <c r="B110" s="6">
        <v>6</v>
      </c>
      <c r="C110" s="6" t="s">
        <v>188</v>
      </c>
      <c r="D110" s="6" t="s">
        <v>244</v>
      </c>
      <c r="E110" s="6" t="s">
        <v>105</v>
      </c>
      <c r="F110" s="6" t="s">
        <v>164</v>
      </c>
      <c r="G110" s="6">
        <v>16</v>
      </c>
    </row>
    <row r="111" spans="1:7" x14ac:dyDescent="0.2">
      <c r="A111" s="519">
        <v>2039</v>
      </c>
      <c r="B111" s="6">
        <v>5</v>
      </c>
      <c r="C111" s="6" t="s">
        <v>188</v>
      </c>
      <c r="D111" s="6" t="s">
        <v>244</v>
      </c>
      <c r="E111" s="6" t="s">
        <v>105</v>
      </c>
      <c r="F111" s="6" t="s">
        <v>164</v>
      </c>
      <c r="G111" s="6">
        <v>15</v>
      </c>
    </row>
    <row r="112" spans="1:7" x14ac:dyDescent="0.2">
      <c r="A112" s="519">
        <v>2039</v>
      </c>
      <c r="B112" s="6">
        <v>4</v>
      </c>
      <c r="C112" s="6" t="s">
        <v>188</v>
      </c>
      <c r="D112" s="6" t="s">
        <v>330</v>
      </c>
      <c r="E112" s="6" t="s">
        <v>261</v>
      </c>
      <c r="F112" s="6" t="s">
        <v>3477</v>
      </c>
      <c r="G112" s="6">
        <v>2</v>
      </c>
    </row>
    <row r="113" spans="1:7" x14ac:dyDescent="0.2">
      <c r="A113" s="519">
        <v>2039</v>
      </c>
      <c r="B113" s="6">
        <v>3</v>
      </c>
      <c r="C113" s="6" t="s">
        <v>188</v>
      </c>
      <c r="D113" s="6" t="s">
        <v>244</v>
      </c>
      <c r="E113" s="6" t="s">
        <v>105</v>
      </c>
      <c r="F113" s="6" t="s">
        <v>164</v>
      </c>
      <c r="G113" s="6">
        <v>14</v>
      </c>
    </row>
    <row r="114" spans="1:7" x14ac:dyDescent="0.2">
      <c r="A114" s="519">
        <v>2039</v>
      </c>
      <c r="B114" s="6">
        <v>2</v>
      </c>
      <c r="C114" s="6" t="s">
        <v>188</v>
      </c>
      <c r="D114" s="6" t="s">
        <v>334</v>
      </c>
      <c r="E114" s="6" t="s">
        <v>3055</v>
      </c>
      <c r="F114" s="6" t="s">
        <v>519</v>
      </c>
      <c r="G114" s="6">
        <v>10</v>
      </c>
    </row>
    <row r="115" spans="1:7" x14ac:dyDescent="0.2">
      <c r="A115" s="519">
        <v>2039</v>
      </c>
      <c r="B115" s="6">
        <v>1</v>
      </c>
      <c r="C115" s="6" t="s">
        <v>188</v>
      </c>
      <c r="D115" s="6" t="s">
        <v>330</v>
      </c>
      <c r="E115" s="6" t="s">
        <v>261</v>
      </c>
      <c r="F115" s="6" t="s">
        <v>3477</v>
      </c>
      <c r="G115" s="6">
        <v>1</v>
      </c>
    </row>
    <row r="116" spans="1:7" x14ac:dyDescent="0.2">
      <c r="A116" s="6">
        <v>2038</v>
      </c>
      <c r="B116" s="445">
        <v>19</v>
      </c>
      <c r="C116" s="6" t="s">
        <v>190</v>
      </c>
      <c r="D116" s="6" t="s">
        <v>495</v>
      </c>
      <c r="E116" s="6" t="s">
        <v>252</v>
      </c>
      <c r="F116" s="6" t="s">
        <v>164</v>
      </c>
      <c r="G116" s="6">
        <v>1</v>
      </c>
    </row>
    <row r="117" spans="1:7" x14ac:dyDescent="0.2">
      <c r="A117" s="6">
        <v>2038</v>
      </c>
      <c r="B117" s="445">
        <v>18</v>
      </c>
      <c r="C117" s="6" t="s">
        <v>212</v>
      </c>
      <c r="D117" s="6" t="s">
        <v>229</v>
      </c>
      <c r="E117" s="6" t="s">
        <v>3335</v>
      </c>
      <c r="F117" s="6" t="s">
        <v>165</v>
      </c>
      <c r="G117" s="6">
        <v>1</v>
      </c>
    </row>
    <row r="118" spans="1:7" x14ac:dyDescent="0.2">
      <c r="A118" s="6">
        <v>2038</v>
      </c>
      <c r="B118" s="445">
        <v>17</v>
      </c>
      <c r="C118" s="6" t="s">
        <v>188</v>
      </c>
      <c r="D118" s="6" t="s">
        <v>244</v>
      </c>
      <c r="E118" s="6" t="s">
        <v>105</v>
      </c>
      <c r="F118" s="6" t="s">
        <v>164</v>
      </c>
      <c r="G118" s="6">
        <v>13</v>
      </c>
    </row>
    <row r="119" spans="1:7" x14ac:dyDescent="0.2">
      <c r="A119" s="6">
        <v>2038</v>
      </c>
      <c r="B119" s="6">
        <v>16</v>
      </c>
      <c r="C119" s="6" t="s">
        <v>190</v>
      </c>
      <c r="D119" s="6" t="s">
        <v>2888</v>
      </c>
      <c r="E119" s="6" t="s">
        <v>1508</v>
      </c>
      <c r="F119" s="6" t="s">
        <v>8171</v>
      </c>
      <c r="G119" s="6">
        <v>1</v>
      </c>
    </row>
    <row r="120" spans="1:7" x14ac:dyDescent="0.2">
      <c r="A120" s="6">
        <v>2038</v>
      </c>
      <c r="B120" s="6">
        <v>15</v>
      </c>
      <c r="C120" s="6" t="s">
        <v>188</v>
      </c>
      <c r="D120" s="6" t="s">
        <v>463</v>
      </c>
      <c r="E120" s="6" t="s">
        <v>3213</v>
      </c>
      <c r="F120" s="6" t="s">
        <v>2340</v>
      </c>
      <c r="G120" s="6">
        <v>1</v>
      </c>
    </row>
    <row r="121" spans="1:7" x14ac:dyDescent="0.2">
      <c r="A121" s="6">
        <v>2038</v>
      </c>
      <c r="B121" s="6">
        <v>14</v>
      </c>
      <c r="C121" s="6" t="s">
        <v>188</v>
      </c>
      <c r="D121" s="6" t="s">
        <v>334</v>
      </c>
      <c r="E121" s="6" t="s">
        <v>3055</v>
      </c>
      <c r="F121" s="6" t="s">
        <v>519</v>
      </c>
      <c r="G121" s="6">
        <v>9</v>
      </c>
    </row>
    <row r="122" spans="1:7" x14ac:dyDescent="0.2">
      <c r="A122" s="6">
        <v>2038</v>
      </c>
      <c r="B122" s="6">
        <v>13</v>
      </c>
      <c r="C122" s="6" t="s">
        <v>188</v>
      </c>
      <c r="D122" s="6" t="s">
        <v>2715</v>
      </c>
      <c r="E122" s="6" t="s">
        <v>2716</v>
      </c>
      <c r="F122" s="6" t="s">
        <v>137</v>
      </c>
      <c r="G122" s="6">
        <v>2</v>
      </c>
    </row>
    <row r="123" spans="1:7" x14ac:dyDescent="0.2">
      <c r="A123" s="6">
        <v>2038</v>
      </c>
      <c r="B123" s="6">
        <v>12</v>
      </c>
      <c r="C123" s="6" t="s">
        <v>188</v>
      </c>
      <c r="D123" s="519" t="s">
        <v>255</v>
      </c>
      <c r="E123" s="519" t="s">
        <v>7878</v>
      </c>
      <c r="F123" s="6" t="s">
        <v>169</v>
      </c>
      <c r="G123" s="6">
        <v>5</v>
      </c>
    </row>
    <row r="124" spans="1:7" x14ac:dyDescent="0.2">
      <c r="A124" s="6">
        <v>2038</v>
      </c>
      <c r="B124" s="6">
        <v>11</v>
      </c>
      <c r="C124" s="6" t="s">
        <v>188</v>
      </c>
      <c r="D124" s="6" t="s">
        <v>334</v>
      </c>
      <c r="E124" s="6" t="s">
        <v>3055</v>
      </c>
      <c r="F124" s="6" t="s">
        <v>519</v>
      </c>
      <c r="G124" s="6">
        <v>8</v>
      </c>
    </row>
    <row r="125" spans="1:7" x14ac:dyDescent="0.2">
      <c r="A125" s="6">
        <v>2038</v>
      </c>
      <c r="B125" s="6">
        <v>10</v>
      </c>
      <c r="C125" s="6" t="s">
        <v>188</v>
      </c>
      <c r="D125" s="6" t="s">
        <v>189</v>
      </c>
      <c r="E125" s="6" t="s">
        <v>87</v>
      </c>
      <c r="F125" s="6" t="s">
        <v>3017</v>
      </c>
      <c r="G125" s="6">
        <v>1</v>
      </c>
    </row>
    <row r="126" spans="1:7" x14ac:dyDescent="0.2">
      <c r="A126" s="6">
        <v>2038</v>
      </c>
      <c r="B126" s="6">
        <v>9</v>
      </c>
      <c r="C126" s="6" t="s">
        <v>188</v>
      </c>
      <c r="D126" s="519" t="s">
        <v>305</v>
      </c>
      <c r="E126" s="519" t="s">
        <v>5235</v>
      </c>
      <c r="F126" s="6" t="s">
        <v>165</v>
      </c>
      <c r="G126" s="6">
        <v>11</v>
      </c>
    </row>
    <row r="127" spans="1:7" x14ac:dyDescent="0.2">
      <c r="A127" s="6">
        <v>2038</v>
      </c>
      <c r="B127" s="6">
        <v>8</v>
      </c>
      <c r="C127" s="6" t="s">
        <v>188</v>
      </c>
      <c r="D127" s="6" t="s">
        <v>334</v>
      </c>
      <c r="E127" s="6" t="s">
        <v>3055</v>
      </c>
      <c r="F127" s="6" t="s">
        <v>519</v>
      </c>
      <c r="G127" s="6">
        <v>7</v>
      </c>
    </row>
    <row r="128" spans="1:7" x14ac:dyDescent="0.2">
      <c r="A128" s="6">
        <v>2038</v>
      </c>
      <c r="B128" s="6">
        <v>7</v>
      </c>
      <c r="C128" s="6" t="s">
        <v>188</v>
      </c>
      <c r="D128" s="6" t="s">
        <v>244</v>
      </c>
      <c r="E128" s="6" t="s">
        <v>105</v>
      </c>
      <c r="F128" s="6" t="s">
        <v>164</v>
      </c>
      <c r="G128" s="6">
        <v>12</v>
      </c>
    </row>
    <row r="129" spans="1:7" x14ac:dyDescent="0.2">
      <c r="A129" s="6">
        <v>2038</v>
      </c>
      <c r="B129" s="6">
        <v>6</v>
      </c>
      <c r="C129" s="6" t="s">
        <v>188</v>
      </c>
      <c r="D129" s="6" t="s">
        <v>244</v>
      </c>
      <c r="E129" s="6" t="s">
        <v>105</v>
      </c>
      <c r="F129" s="6" t="s">
        <v>164</v>
      </c>
      <c r="G129" s="6">
        <v>11</v>
      </c>
    </row>
    <row r="130" spans="1:7" x14ac:dyDescent="0.2">
      <c r="A130" s="6">
        <v>2038</v>
      </c>
      <c r="B130" s="6">
        <v>5</v>
      </c>
      <c r="C130" s="6" t="s">
        <v>188</v>
      </c>
      <c r="D130" s="6" t="s">
        <v>244</v>
      </c>
      <c r="E130" s="6" t="s">
        <v>105</v>
      </c>
      <c r="F130" s="6" t="s">
        <v>164</v>
      </c>
      <c r="G130" s="6">
        <v>10</v>
      </c>
    </row>
    <row r="131" spans="1:7" x14ac:dyDescent="0.2">
      <c r="A131" s="6">
        <v>2038</v>
      </c>
      <c r="B131" s="6">
        <v>4</v>
      </c>
      <c r="C131" s="6" t="s">
        <v>188</v>
      </c>
      <c r="D131" s="6" t="s">
        <v>525</v>
      </c>
      <c r="E131" s="6" t="s">
        <v>1610</v>
      </c>
      <c r="F131" s="6" t="s">
        <v>3781</v>
      </c>
      <c r="G131" s="6">
        <v>10</v>
      </c>
    </row>
    <row r="132" spans="1:7" x14ac:dyDescent="0.2">
      <c r="A132" s="6">
        <v>2038</v>
      </c>
      <c r="B132" s="6">
        <v>3</v>
      </c>
      <c r="C132" s="6" t="s">
        <v>188</v>
      </c>
      <c r="D132" s="6" t="s">
        <v>255</v>
      </c>
      <c r="E132" s="6" t="s">
        <v>7878</v>
      </c>
      <c r="F132" s="6" t="s">
        <v>169</v>
      </c>
      <c r="G132" s="6">
        <v>4</v>
      </c>
    </row>
    <row r="133" spans="1:7" x14ac:dyDescent="0.2">
      <c r="A133" s="6">
        <v>2038</v>
      </c>
      <c r="B133" s="6">
        <v>2</v>
      </c>
      <c r="C133" s="6" t="s">
        <v>188</v>
      </c>
      <c r="D133" s="6" t="s">
        <v>2390</v>
      </c>
      <c r="E133" s="6" t="s">
        <v>2391</v>
      </c>
      <c r="F133" s="6" t="s">
        <v>8169</v>
      </c>
      <c r="G133" s="6">
        <v>3</v>
      </c>
    </row>
    <row r="134" spans="1:7" x14ac:dyDescent="0.2">
      <c r="A134" s="6">
        <v>2038</v>
      </c>
      <c r="B134" s="6">
        <v>1</v>
      </c>
      <c r="C134" s="6" t="s">
        <v>188</v>
      </c>
      <c r="D134" s="6" t="s">
        <v>244</v>
      </c>
      <c r="E134" s="6" t="s">
        <v>105</v>
      </c>
      <c r="F134" s="6" t="s">
        <v>164</v>
      </c>
      <c r="G134" s="6">
        <v>9</v>
      </c>
    </row>
    <row r="135" spans="1:7" x14ac:dyDescent="0.2">
      <c r="A135" s="519">
        <v>2037</v>
      </c>
      <c r="B135" s="445">
        <v>19</v>
      </c>
      <c r="C135" s="6" t="s">
        <v>188</v>
      </c>
      <c r="D135" s="6" t="s">
        <v>244</v>
      </c>
      <c r="E135" s="6" t="s">
        <v>105</v>
      </c>
      <c r="F135" s="6" t="s">
        <v>164</v>
      </c>
      <c r="G135" s="6">
        <v>8</v>
      </c>
    </row>
    <row r="136" spans="1:7" x14ac:dyDescent="0.2">
      <c r="A136" s="519">
        <v>2037</v>
      </c>
      <c r="B136" s="445">
        <v>18</v>
      </c>
      <c r="C136" s="6" t="s">
        <v>8165</v>
      </c>
      <c r="D136" s="6" t="s">
        <v>1941</v>
      </c>
      <c r="E136" s="6" t="s">
        <v>3254</v>
      </c>
      <c r="F136" s="6" t="s">
        <v>164</v>
      </c>
      <c r="G136" s="6">
        <v>1</v>
      </c>
    </row>
    <row r="137" spans="1:7" x14ac:dyDescent="0.2">
      <c r="A137" s="519">
        <v>2037</v>
      </c>
      <c r="B137" s="445">
        <v>17</v>
      </c>
      <c r="C137" s="6" t="s">
        <v>8165</v>
      </c>
      <c r="D137" s="6" t="s">
        <v>331</v>
      </c>
      <c r="E137" s="6" t="s">
        <v>3967</v>
      </c>
      <c r="F137" s="6" t="s">
        <v>3018</v>
      </c>
      <c r="G137" s="6">
        <v>1</v>
      </c>
    </row>
    <row r="138" spans="1:7" x14ac:dyDescent="0.2">
      <c r="A138" s="519">
        <v>2037</v>
      </c>
      <c r="B138" s="6">
        <v>16</v>
      </c>
      <c r="C138" s="6" t="s">
        <v>188</v>
      </c>
      <c r="D138" s="6" t="s">
        <v>189</v>
      </c>
      <c r="E138" s="6" t="s">
        <v>307</v>
      </c>
      <c r="F138" s="6" t="s">
        <v>519</v>
      </c>
      <c r="G138" s="6">
        <v>1</v>
      </c>
    </row>
    <row r="139" spans="1:7" x14ac:dyDescent="0.2">
      <c r="A139" s="519">
        <v>2037</v>
      </c>
      <c r="B139" s="6">
        <v>15</v>
      </c>
      <c r="C139" s="6" t="s">
        <v>188</v>
      </c>
      <c r="D139" s="6" t="s">
        <v>374</v>
      </c>
      <c r="E139" s="6" t="s">
        <v>2569</v>
      </c>
      <c r="F139" s="6" t="s">
        <v>8171</v>
      </c>
      <c r="G139" s="6">
        <v>8</v>
      </c>
    </row>
    <row r="140" spans="1:7" x14ac:dyDescent="0.2">
      <c r="A140" s="519">
        <v>2037</v>
      </c>
      <c r="B140" s="6">
        <v>14</v>
      </c>
      <c r="C140" s="6" t="s">
        <v>188</v>
      </c>
      <c r="D140" s="6" t="s">
        <v>78</v>
      </c>
      <c r="E140" s="6" t="s">
        <v>1607</v>
      </c>
      <c r="F140" s="6" t="s">
        <v>168</v>
      </c>
      <c r="G140" s="6">
        <v>1</v>
      </c>
    </row>
    <row r="141" spans="1:7" x14ac:dyDescent="0.2">
      <c r="A141" s="519">
        <v>2037</v>
      </c>
      <c r="B141" s="6">
        <v>13</v>
      </c>
      <c r="C141" s="6" t="s">
        <v>190</v>
      </c>
      <c r="D141" s="6" t="s">
        <v>2528</v>
      </c>
      <c r="E141" s="6" t="s">
        <v>269</v>
      </c>
      <c r="F141" s="6" t="s">
        <v>165</v>
      </c>
      <c r="G141" s="6">
        <v>1</v>
      </c>
    </row>
    <row r="142" spans="1:7" x14ac:dyDescent="0.2">
      <c r="A142" s="519">
        <v>2037</v>
      </c>
      <c r="B142" s="6">
        <v>12</v>
      </c>
      <c r="C142" s="6" t="s">
        <v>188</v>
      </c>
      <c r="D142" s="6" t="s">
        <v>347</v>
      </c>
      <c r="E142" s="6" t="s">
        <v>1782</v>
      </c>
      <c r="F142" s="6" t="s">
        <v>4111</v>
      </c>
      <c r="G142" s="6">
        <v>3</v>
      </c>
    </row>
    <row r="143" spans="1:7" x14ac:dyDescent="0.2">
      <c r="A143" s="519">
        <v>2037</v>
      </c>
      <c r="B143" s="6">
        <v>11</v>
      </c>
      <c r="C143" s="6" t="s">
        <v>190</v>
      </c>
      <c r="D143" s="6" t="s">
        <v>5301</v>
      </c>
      <c r="E143" s="6" t="s">
        <v>555</v>
      </c>
      <c r="F143" s="6" t="s">
        <v>164</v>
      </c>
      <c r="G143" s="6">
        <v>1</v>
      </c>
    </row>
    <row r="144" spans="1:7" x14ac:dyDescent="0.2">
      <c r="A144" s="519">
        <v>2037</v>
      </c>
      <c r="B144" s="6">
        <v>10</v>
      </c>
      <c r="C144" s="6" t="s">
        <v>190</v>
      </c>
      <c r="D144" s="6" t="s">
        <v>108</v>
      </c>
      <c r="E144" s="6" t="s">
        <v>219</v>
      </c>
      <c r="F144" s="6" t="s">
        <v>8171</v>
      </c>
      <c r="G144" s="6">
        <v>1</v>
      </c>
    </row>
    <row r="145" spans="1:7" x14ac:dyDescent="0.2">
      <c r="A145" s="519">
        <v>2037</v>
      </c>
      <c r="B145" s="6">
        <v>9</v>
      </c>
      <c r="C145" s="6" t="s">
        <v>188</v>
      </c>
      <c r="D145" s="6" t="s">
        <v>525</v>
      </c>
      <c r="E145" s="6" t="s">
        <v>1610</v>
      </c>
      <c r="F145" s="6" t="s">
        <v>3781</v>
      </c>
      <c r="G145" s="6">
        <v>9</v>
      </c>
    </row>
    <row r="146" spans="1:7" x14ac:dyDescent="0.2">
      <c r="A146" s="519">
        <v>2037</v>
      </c>
      <c r="B146" s="6">
        <v>8</v>
      </c>
      <c r="C146" s="6" t="s">
        <v>188</v>
      </c>
      <c r="D146" s="6" t="s">
        <v>334</v>
      </c>
      <c r="E146" s="6" t="s">
        <v>3055</v>
      </c>
      <c r="F146" s="6" t="s">
        <v>519</v>
      </c>
      <c r="G146" s="6">
        <v>6</v>
      </c>
    </row>
    <row r="147" spans="1:7" x14ac:dyDescent="0.2">
      <c r="A147" s="519">
        <v>2037</v>
      </c>
      <c r="B147" s="6">
        <v>7</v>
      </c>
      <c r="C147" s="6" t="s">
        <v>188</v>
      </c>
      <c r="D147" s="6" t="s">
        <v>334</v>
      </c>
      <c r="E147" s="6" t="s">
        <v>3055</v>
      </c>
      <c r="F147" s="6" t="s">
        <v>519</v>
      </c>
      <c r="G147" s="6">
        <v>5</v>
      </c>
    </row>
    <row r="148" spans="1:7" x14ac:dyDescent="0.2">
      <c r="A148" s="519">
        <v>2037</v>
      </c>
      <c r="B148" s="6">
        <v>6</v>
      </c>
      <c r="C148" s="6" t="s">
        <v>188</v>
      </c>
      <c r="D148" s="6" t="s">
        <v>352</v>
      </c>
      <c r="E148" s="6" t="s">
        <v>3637</v>
      </c>
      <c r="F148" s="6" t="s">
        <v>164</v>
      </c>
      <c r="G148" s="6">
        <v>1</v>
      </c>
    </row>
    <row r="149" spans="1:7" x14ac:dyDescent="0.2">
      <c r="A149" s="519">
        <v>2037</v>
      </c>
      <c r="B149" s="6">
        <v>5</v>
      </c>
      <c r="C149" s="6" t="s">
        <v>8165</v>
      </c>
      <c r="D149" s="6" t="s">
        <v>1887</v>
      </c>
      <c r="E149" s="6" t="s">
        <v>179</v>
      </c>
      <c r="F149" s="6" t="s">
        <v>2340</v>
      </c>
      <c r="G149" s="6">
        <v>1</v>
      </c>
    </row>
    <row r="150" spans="1:7" x14ac:dyDescent="0.2">
      <c r="A150" s="519">
        <v>2037</v>
      </c>
      <c r="B150" s="6">
        <v>4</v>
      </c>
      <c r="C150" s="6" t="s">
        <v>188</v>
      </c>
      <c r="D150" s="6" t="s">
        <v>2568</v>
      </c>
      <c r="E150" s="6" t="s">
        <v>2914</v>
      </c>
      <c r="F150" s="6" t="s">
        <v>2340</v>
      </c>
      <c r="G150" s="6">
        <v>2</v>
      </c>
    </row>
    <row r="151" spans="1:7" x14ac:dyDescent="0.2">
      <c r="A151" s="519">
        <v>2037</v>
      </c>
      <c r="B151" s="6">
        <v>3</v>
      </c>
      <c r="C151" s="6" t="s">
        <v>188</v>
      </c>
      <c r="D151" s="6" t="s">
        <v>525</v>
      </c>
      <c r="E151" s="6" t="s">
        <v>1610</v>
      </c>
      <c r="F151" s="6" t="s">
        <v>3781</v>
      </c>
      <c r="G151" s="6">
        <v>8</v>
      </c>
    </row>
    <row r="152" spans="1:7" x14ac:dyDescent="0.2">
      <c r="A152" s="519">
        <v>2037</v>
      </c>
      <c r="B152" s="6">
        <v>2</v>
      </c>
      <c r="C152" s="6" t="s">
        <v>188</v>
      </c>
      <c r="D152" s="6" t="s">
        <v>334</v>
      </c>
      <c r="E152" s="6" t="s">
        <v>3055</v>
      </c>
      <c r="F152" s="6" t="s">
        <v>519</v>
      </c>
      <c r="G152" s="6">
        <v>4</v>
      </c>
    </row>
    <row r="153" spans="1:7" x14ac:dyDescent="0.2">
      <c r="A153" s="519">
        <v>2037</v>
      </c>
      <c r="B153" s="6">
        <v>1</v>
      </c>
      <c r="C153" s="6" t="s">
        <v>188</v>
      </c>
      <c r="D153" s="6" t="s">
        <v>259</v>
      </c>
      <c r="E153" s="6" t="s">
        <v>2006</v>
      </c>
      <c r="F153" s="6" t="s">
        <v>3782</v>
      </c>
      <c r="G153" s="6">
        <v>4</v>
      </c>
    </row>
    <row r="154" spans="1:7" x14ac:dyDescent="0.2">
      <c r="A154" s="6">
        <v>2036</v>
      </c>
      <c r="B154" s="445">
        <v>19</v>
      </c>
      <c r="C154" s="6" t="s">
        <v>188</v>
      </c>
      <c r="D154" s="6" t="s">
        <v>525</v>
      </c>
      <c r="E154" s="6" t="s">
        <v>1610</v>
      </c>
      <c r="F154" s="6" t="s">
        <v>137</v>
      </c>
      <c r="G154" s="6">
        <v>7</v>
      </c>
    </row>
    <row r="155" spans="1:7" x14ac:dyDescent="0.2">
      <c r="A155" s="6">
        <v>2036</v>
      </c>
      <c r="B155" s="445">
        <v>18</v>
      </c>
      <c r="C155" s="6" t="s">
        <v>190</v>
      </c>
      <c r="D155" s="6" t="s">
        <v>354</v>
      </c>
      <c r="E155" s="6" t="s">
        <v>2541</v>
      </c>
      <c r="F155" s="6" t="s">
        <v>8162</v>
      </c>
      <c r="G155" s="6">
        <v>3</v>
      </c>
    </row>
    <row r="156" spans="1:7" x14ac:dyDescent="0.2">
      <c r="A156" s="6">
        <v>2036</v>
      </c>
      <c r="B156" s="445">
        <v>17</v>
      </c>
      <c r="C156" s="6" t="s">
        <v>190</v>
      </c>
      <c r="D156" s="6" t="s">
        <v>354</v>
      </c>
      <c r="E156" s="6" t="s">
        <v>2541</v>
      </c>
      <c r="F156" s="6" t="s">
        <v>8162</v>
      </c>
      <c r="G156" s="6">
        <v>2</v>
      </c>
    </row>
    <row r="157" spans="1:7" x14ac:dyDescent="0.2">
      <c r="A157" s="6">
        <v>2036</v>
      </c>
      <c r="B157" s="6">
        <v>16</v>
      </c>
      <c r="C157" s="6" t="s">
        <v>188</v>
      </c>
      <c r="D157" s="6" t="s">
        <v>374</v>
      </c>
      <c r="E157" s="6" t="s">
        <v>2569</v>
      </c>
      <c r="F157" s="6" t="s">
        <v>8171</v>
      </c>
      <c r="G157" s="6">
        <v>7</v>
      </c>
    </row>
    <row r="158" spans="1:7" x14ac:dyDescent="0.2">
      <c r="A158" s="6">
        <v>2036</v>
      </c>
      <c r="B158" s="6">
        <v>15</v>
      </c>
      <c r="C158" s="6" t="s">
        <v>188</v>
      </c>
      <c r="D158" s="6" t="s">
        <v>374</v>
      </c>
      <c r="E158" s="6" t="s">
        <v>2569</v>
      </c>
      <c r="F158" s="6" t="s">
        <v>8171</v>
      </c>
      <c r="G158" s="6">
        <v>6</v>
      </c>
    </row>
    <row r="159" spans="1:7" x14ac:dyDescent="0.2">
      <c r="A159" s="6">
        <v>2036</v>
      </c>
      <c r="B159" s="6">
        <v>14</v>
      </c>
      <c r="C159" s="6" t="s">
        <v>188</v>
      </c>
      <c r="D159" s="519" t="s">
        <v>1622</v>
      </c>
      <c r="E159" s="519" t="s">
        <v>1611</v>
      </c>
      <c r="F159" s="6" t="s">
        <v>519</v>
      </c>
      <c r="G159" s="6">
        <v>16</v>
      </c>
    </row>
    <row r="160" spans="1:7" x14ac:dyDescent="0.2">
      <c r="A160" s="6">
        <v>2036</v>
      </c>
      <c r="B160" s="6">
        <v>13</v>
      </c>
      <c r="C160" s="6" t="s">
        <v>188</v>
      </c>
      <c r="D160" s="6" t="s">
        <v>305</v>
      </c>
      <c r="E160" s="6" t="s">
        <v>5235</v>
      </c>
      <c r="F160" s="6" t="s">
        <v>8162</v>
      </c>
      <c r="G160" s="6">
        <v>10</v>
      </c>
    </row>
    <row r="161" spans="1:7" x14ac:dyDescent="0.2">
      <c r="A161" s="6">
        <v>2036</v>
      </c>
      <c r="B161" s="6">
        <v>12</v>
      </c>
      <c r="C161" s="6" t="s">
        <v>188</v>
      </c>
      <c r="D161" s="519" t="s">
        <v>227</v>
      </c>
      <c r="E161" s="519" t="s">
        <v>541</v>
      </c>
      <c r="F161" s="6" t="s">
        <v>165</v>
      </c>
      <c r="G161" s="6">
        <v>28</v>
      </c>
    </row>
    <row r="162" spans="1:7" x14ac:dyDescent="0.2">
      <c r="A162" s="6">
        <v>2036</v>
      </c>
      <c r="B162" s="6">
        <v>11</v>
      </c>
      <c r="C162" s="6" t="s">
        <v>188</v>
      </c>
      <c r="D162" s="6" t="s">
        <v>227</v>
      </c>
      <c r="E162" s="6" t="s">
        <v>541</v>
      </c>
      <c r="F162" s="6" t="s">
        <v>165</v>
      </c>
      <c r="G162" s="6">
        <v>27</v>
      </c>
    </row>
    <row r="163" spans="1:7" x14ac:dyDescent="0.2">
      <c r="A163" s="6">
        <v>2036</v>
      </c>
      <c r="B163" s="6">
        <v>10</v>
      </c>
      <c r="C163" s="6" t="s">
        <v>188</v>
      </c>
      <c r="D163" s="6" t="s">
        <v>343</v>
      </c>
      <c r="E163" s="6" t="s">
        <v>3478</v>
      </c>
      <c r="F163" s="6" t="s">
        <v>7936</v>
      </c>
      <c r="G163" s="6">
        <v>2</v>
      </c>
    </row>
    <row r="164" spans="1:7" x14ac:dyDescent="0.2">
      <c r="A164" s="6">
        <v>2036</v>
      </c>
      <c r="B164" s="6">
        <v>9</v>
      </c>
      <c r="C164" s="6" t="s">
        <v>188</v>
      </c>
      <c r="D164" s="6" t="s">
        <v>1622</v>
      </c>
      <c r="E164" s="6" t="s">
        <v>1611</v>
      </c>
      <c r="F164" s="6" t="s">
        <v>519</v>
      </c>
      <c r="G164" s="6">
        <v>15</v>
      </c>
    </row>
    <row r="165" spans="1:7" x14ac:dyDescent="0.2">
      <c r="A165" s="6">
        <v>2036</v>
      </c>
      <c r="B165" s="6">
        <v>8</v>
      </c>
      <c r="C165" s="6" t="s">
        <v>188</v>
      </c>
      <c r="D165" s="6" t="s">
        <v>363</v>
      </c>
      <c r="E165" s="6" t="s">
        <v>3211</v>
      </c>
      <c r="F165" s="6" t="s">
        <v>168</v>
      </c>
      <c r="G165" s="6">
        <v>1</v>
      </c>
    </row>
    <row r="166" spans="1:7" x14ac:dyDescent="0.2">
      <c r="A166" s="6">
        <v>2036</v>
      </c>
      <c r="B166" s="6">
        <v>7</v>
      </c>
      <c r="C166" s="6" t="s">
        <v>188</v>
      </c>
      <c r="D166" s="6" t="s">
        <v>2568</v>
      </c>
      <c r="E166" s="6" t="s">
        <v>2914</v>
      </c>
      <c r="F166" s="6" t="s">
        <v>2340</v>
      </c>
      <c r="G166" s="6">
        <v>1</v>
      </c>
    </row>
    <row r="167" spans="1:7" x14ac:dyDescent="0.2">
      <c r="A167" s="6">
        <v>2036</v>
      </c>
      <c r="B167" s="6">
        <v>6</v>
      </c>
      <c r="C167" s="6" t="s">
        <v>188</v>
      </c>
      <c r="D167" s="6" t="s">
        <v>534</v>
      </c>
      <c r="E167" s="6" t="s">
        <v>2738</v>
      </c>
      <c r="F167" s="6" t="s">
        <v>3477</v>
      </c>
      <c r="G167" s="6">
        <v>1</v>
      </c>
    </row>
    <row r="168" spans="1:7" x14ac:dyDescent="0.2">
      <c r="A168" s="6">
        <v>2036</v>
      </c>
      <c r="B168" s="6">
        <v>5</v>
      </c>
      <c r="C168" s="6" t="s">
        <v>188</v>
      </c>
      <c r="D168" s="6" t="s">
        <v>248</v>
      </c>
      <c r="E168" s="6" t="s">
        <v>2915</v>
      </c>
      <c r="F168" s="6" t="s">
        <v>3017</v>
      </c>
      <c r="G168" s="6">
        <v>1</v>
      </c>
    </row>
    <row r="169" spans="1:7" x14ac:dyDescent="0.2">
      <c r="A169" s="6">
        <v>2036</v>
      </c>
      <c r="B169" s="6">
        <v>4</v>
      </c>
      <c r="C169" s="6" t="s">
        <v>188</v>
      </c>
      <c r="D169" s="6" t="s">
        <v>305</v>
      </c>
      <c r="E169" s="6" t="s">
        <v>5235</v>
      </c>
      <c r="F169" s="6" t="s">
        <v>8162</v>
      </c>
      <c r="G169" s="6">
        <v>9</v>
      </c>
    </row>
    <row r="170" spans="1:7" x14ac:dyDescent="0.2">
      <c r="A170" s="6">
        <v>2036</v>
      </c>
      <c r="B170" s="6">
        <v>3</v>
      </c>
      <c r="C170" s="6" t="s">
        <v>188</v>
      </c>
      <c r="D170" s="6" t="s">
        <v>343</v>
      </c>
      <c r="E170" s="6" t="s">
        <v>3478</v>
      </c>
      <c r="F170" s="6" t="s">
        <v>7936</v>
      </c>
      <c r="G170" s="6">
        <v>1</v>
      </c>
    </row>
    <row r="171" spans="1:7" x14ac:dyDescent="0.2">
      <c r="A171" s="6">
        <v>2036</v>
      </c>
      <c r="B171" s="6">
        <v>2</v>
      </c>
      <c r="C171" s="6" t="s">
        <v>188</v>
      </c>
      <c r="D171" s="6" t="s">
        <v>2390</v>
      </c>
      <c r="E171" s="6" t="s">
        <v>2391</v>
      </c>
      <c r="F171" s="6" t="s">
        <v>8169</v>
      </c>
      <c r="G171" s="6">
        <v>2</v>
      </c>
    </row>
    <row r="172" spans="1:7" x14ac:dyDescent="0.2">
      <c r="A172" s="6">
        <v>2036</v>
      </c>
      <c r="B172" s="6">
        <v>1</v>
      </c>
      <c r="C172" s="6" t="s">
        <v>188</v>
      </c>
      <c r="D172" s="6" t="s">
        <v>1622</v>
      </c>
      <c r="E172" s="6" t="s">
        <v>1611</v>
      </c>
      <c r="F172" s="6" t="s">
        <v>519</v>
      </c>
      <c r="G172" s="6">
        <v>14</v>
      </c>
    </row>
    <row r="173" spans="1:7" x14ac:dyDescent="0.2">
      <c r="A173" s="519">
        <v>2035</v>
      </c>
      <c r="B173" s="445">
        <v>19</v>
      </c>
      <c r="C173" s="6" t="s">
        <v>188</v>
      </c>
      <c r="D173" s="519" t="s">
        <v>391</v>
      </c>
      <c r="E173" s="519" t="s">
        <v>5226</v>
      </c>
      <c r="F173" s="6" t="s">
        <v>169</v>
      </c>
      <c r="G173" s="6">
        <v>30</v>
      </c>
    </row>
    <row r="174" spans="1:7" x14ac:dyDescent="0.2">
      <c r="A174" s="519">
        <v>2035</v>
      </c>
      <c r="B174" s="445">
        <v>18</v>
      </c>
      <c r="C174" s="6" t="s">
        <v>8165</v>
      </c>
      <c r="D174" s="6" t="s">
        <v>2360</v>
      </c>
      <c r="E174" s="6" t="s">
        <v>323</v>
      </c>
      <c r="F174" s="6" t="s">
        <v>164</v>
      </c>
      <c r="G174" s="6">
        <v>1</v>
      </c>
    </row>
    <row r="175" spans="1:7" x14ac:dyDescent="0.2">
      <c r="A175" s="519">
        <v>2035</v>
      </c>
      <c r="B175" s="445">
        <v>17</v>
      </c>
      <c r="C175" s="6" t="s">
        <v>190</v>
      </c>
      <c r="D175" s="6" t="s">
        <v>292</v>
      </c>
      <c r="E175" s="6" t="s">
        <v>510</v>
      </c>
      <c r="F175" s="6" t="s">
        <v>519</v>
      </c>
      <c r="G175" s="6">
        <v>1</v>
      </c>
    </row>
    <row r="176" spans="1:7" x14ac:dyDescent="0.2">
      <c r="A176" s="519">
        <v>2035</v>
      </c>
      <c r="B176" s="6">
        <v>16</v>
      </c>
      <c r="C176" s="6" t="s">
        <v>188</v>
      </c>
      <c r="D176" s="6" t="s">
        <v>2715</v>
      </c>
      <c r="E176" s="6" t="s">
        <v>2716</v>
      </c>
      <c r="F176" s="6" t="s">
        <v>165</v>
      </c>
      <c r="G176" s="6">
        <v>1</v>
      </c>
    </row>
    <row r="177" spans="1:7" x14ac:dyDescent="0.2">
      <c r="A177" s="519">
        <v>2035</v>
      </c>
      <c r="B177" s="6">
        <v>15</v>
      </c>
      <c r="C177" s="6" t="s">
        <v>188</v>
      </c>
      <c r="D177" s="6" t="s">
        <v>1622</v>
      </c>
      <c r="E177" s="6" t="s">
        <v>1611</v>
      </c>
      <c r="F177" s="6" t="s">
        <v>519</v>
      </c>
      <c r="G177" s="6">
        <v>13</v>
      </c>
    </row>
    <row r="178" spans="1:7" x14ac:dyDescent="0.2">
      <c r="A178" s="519">
        <v>2035</v>
      </c>
      <c r="B178" s="6">
        <v>14</v>
      </c>
      <c r="C178" s="6" t="s">
        <v>190</v>
      </c>
      <c r="D178" s="6" t="s">
        <v>354</v>
      </c>
      <c r="E178" s="6" t="s">
        <v>2541</v>
      </c>
      <c r="F178" s="6" t="s">
        <v>5246</v>
      </c>
      <c r="G178" s="6">
        <v>1</v>
      </c>
    </row>
    <row r="179" spans="1:7" x14ac:dyDescent="0.2">
      <c r="A179" s="519">
        <v>2035</v>
      </c>
      <c r="B179" s="6">
        <v>13</v>
      </c>
      <c r="C179" s="6" t="s">
        <v>188</v>
      </c>
      <c r="D179" s="6" t="s">
        <v>1622</v>
      </c>
      <c r="E179" s="6" t="s">
        <v>1611</v>
      </c>
      <c r="F179" s="6" t="s">
        <v>519</v>
      </c>
      <c r="G179" s="6">
        <v>12</v>
      </c>
    </row>
    <row r="180" spans="1:7" x14ac:dyDescent="0.2">
      <c r="A180" s="519">
        <v>2035</v>
      </c>
      <c r="B180" s="6">
        <v>12</v>
      </c>
      <c r="C180" s="6" t="s">
        <v>188</v>
      </c>
      <c r="D180" s="6" t="s">
        <v>259</v>
      </c>
      <c r="E180" s="6" t="s">
        <v>2006</v>
      </c>
      <c r="F180" s="6" t="s">
        <v>1528</v>
      </c>
      <c r="G180" s="6">
        <v>3</v>
      </c>
    </row>
    <row r="181" spans="1:7" x14ac:dyDescent="0.2">
      <c r="A181" s="519">
        <v>2035</v>
      </c>
      <c r="B181" s="6">
        <v>11</v>
      </c>
      <c r="C181" s="6" t="s">
        <v>188</v>
      </c>
      <c r="D181" s="6" t="s">
        <v>1622</v>
      </c>
      <c r="E181" s="6" t="s">
        <v>1611</v>
      </c>
      <c r="F181" s="6" t="s">
        <v>519</v>
      </c>
      <c r="G181" s="6">
        <v>11</v>
      </c>
    </row>
    <row r="182" spans="1:7" x14ac:dyDescent="0.2">
      <c r="A182" s="519">
        <v>2035</v>
      </c>
      <c r="B182" s="6">
        <v>10</v>
      </c>
      <c r="C182" s="6" t="s">
        <v>188</v>
      </c>
      <c r="D182" s="6" t="s">
        <v>391</v>
      </c>
      <c r="E182" s="6" t="s">
        <v>5226</v>
      </c>
      <c r="F182" s="6" t="s">
        <v>169</v>
      </c>
      <c r="G182" s="6">
        <v>29</v>
      </c>
    </row>
    <row r="183" spans="1:7" x14ac:dyDescent="0.2">
      <c r="A183" s="519">
        <v>2035</v>
      </c>
      <c r="B183" s="6">
        <v>9</v>
      </c>
      <c r="C183" s="6" t="s">
        <v>188</v>
      </c>
      <c r="D183" s="6" t="s">
        <v>305</v>
      </c>
      <c r="E183" s="6" t="s">
        <v>5235</v>
      </c>
      <c r="F183" s="6" t="s">
        <v>5246</v>
      </c>
      <c r="G183" s="6">
        <v>8</v>
      </c>
    </row>
    <row r="184" spans="1:7" x14ac:dyDescent="0.2">
      <c r="A184" s="519">
        <v>2035</v>
      </c>
      <c r="B184" s="6">
        <v>8</v>
      </c>
      <c r="C184" s="6" t="s">
        <v>188</v>
      </c>
      <c r="D184" s="6" t="s">
        <v>374</v>
      </c>
      <c r="E184" s="6" t="s">
        <v>2569</v>
      </c>
      <c r="F184" s="6" t="s">
        <v>4111</v>
      </c>
      <c r="G184" s="6">
        <v>5</v>
      </c>
    </row>
    <row r="185" spans="1:7" x14ac:dyDescent="0.2">
      <c r="A185" s="519">
        <v>2035</v>
      </c>
      <c r="B185" s="6">
        <v>7</v>
      </c>
      <c r="C185" s="6" t="s">
        <v>188</v>
      </c>
      <c r="D185" s="6" t="s">
        <v>2390</v>
      </c>
      <c r="E185" s="6" t="s">
        <v>2391</v>
      </c>
      <c r="F185" s="6" t="s">
        <v>8169</v>
      </c>
      <c r="G185" s="6">
        <v>1</v>
      </c>
    </row>
    <row r="186" spans="1:7" x14ac:dyDescent="0.2">
      <c r="A186" s="519">
        <v>2035</v>
      </c>
      <c r="B186" s="6">
        <v>6</v>
      </c>
      <c r="C186" s="6" t="s">
        <v>188</v>
      </c>
      <c r="D186" s="6" t="s">
        <v>258</v>
      </c>
      <c r="E186" s="6" t="s">
        <v>2256</v>
      </c>
      <c r="F186" s="6" t="s">
        <v>5252</v>
      </c>
      <c r="G186" s="6">
        <v>1</v>
      </c>
    </row>
    <row r="187" spans="1:7" x14ac:dyDescent="0.2">
      <c r="A187" s="519">
        <v>2035</v>
      </c>
      <c r="B187" s="6">
        <v>5</v>
      </c>
      <c r="C187" s="6" t="s">
        <v>188</v>
      </c>
      <c r="D187" s="6" t="s">
        <v>259</v>
      </c>
      <c r="E187" s="6" t="s">
        <v>2006</v>
      </c>
      <c r="F187" s="6" t="s">
        <v>1528</v>
      </c>
      <c r="G187" s="6">
        <v>2</v>
      </c>
    </row>
    <row r="188" spans="1:7" x14ac:dyDescent="0.2">
      <c r="A188" s="519">
        <v>2035</v>
      </c>
      <c r="B188" s="6">
        <v>4</v>
      </c>
      <c r="C188" s="6" t="s">
        <v>188</v>
      </c>
      <c r="D188" s="6" t="s">
        <v>227</v>
      </c>
      <c r="E188" s="6" t="s">
        <v>541</v>
      </c>
      <c r="F188" s="6" t="s">
        <v>165</v>
      </c>
      <c r="G188" s="6">
        <v>26</v>
      </c>
    </row>
    <row r="189" spans="1:7" x14ac:dyDescent="0.2">
      <c r="A189" s="519">
        <v>2035</v>
      </c>
      <c r="B189" s="6">
        <v>3</v>
      </c>
      <c r="C189" s="6" t="s">
        <v>188</v>
      </c>
      <c r="D189" s="6" t="s">
        <v>1622</v>
      </c>
      <c r="E189" s="6" t="s">
        <v>1611</v>
      </c>
      <c r="F189" s="6" t="s">
        <v>519</v>
      </c>
      <c r="G189" s="6">
        <v>10</v>
      </c>
    </row>
    <row r="190" spans="1:7" x14ac:dyDescent="0.2">
      <c r="A190" s="519">
        <v>2035</v>
      </c>
      <c r="B190" s="6">
        <v>2</v>
      </c>
      <c r="C190" s="6" t="s">
        <v>188</v>
      </c>
      <c r="D190" s="6" t="s">
        <v>1622</v>
      </c>
      <c r="E190" s="6" t="s">
        <v>1611</v>
      </c>
      <c r="F190" s="6" t="s">
        <v>519</v>
      </c>
      <c r="G190" s="6">
        <v>9</v>
      </c>
    </row>
    <row r="191" spans="1:7" x14ac:dyDescent="0.2">
      <c r="A191" s="519">
        <v>2035</v>
      </c>
      <c r="B191" s="6">
        <v>1</v>
      </c>
      <c r="C191" s="6" t="s">
        <v>188</v>
      </c>
      <c r="D191" s="6" t="s">
        <v>81</v>
      </c>
      <c r="E191" s="6" t="s">
        <v>194</v>
      </c>
      <c r="F191" s="6" t="s">
        <v>8172</v>
      </c>
      <c r="G191" s="6">
        <v>2</v>
      </c>
    </row>
    <row r="192" spans="1:7" x14ac:dyDescent="0.2">
      <c r="A192" s="6">
        <v>2034</v>
      </c>
      <c r="B192" s="445">
        <v>19</v>
      </c>
      <c r="C192" s="6" t="s">
        <v>190</v>
      </c>
      <c r="D192" s="6" t="s">
        <v>272</v>
      </c>
      <c r="E192" s="6" t="s">
        <v>1479</v>
      </c>
      <c r="F192" s="6" t="s">
        <v>164</v>
      </c>
      <c r="G192" s="6">
        <v>1</v>
      </c>
    </row>
    <row r="193" spans="1:7" x14ac:dyDescent="0.2">
      <c r="A193" s="6">
        <v>2034</v>
      </c>
      <c r="B193" s="445">
        <v>18</v>
      </c>
      <c r="C193" s="6" t="s">
        <v>221</v>
      </c>
      <c r="D193" s="6" t="s">
        <v>495</v>
      </c>
      <c r="E193" s="6" t="s">
        <v>346</v>
      </c>
      <c r="F193" s="6" t="s">
        <v>137</v>
      </c>
      <c r="G193" s="6">
        <v>1</v>
      </c>
    </row>
    <row r="194" spans="1:7" x14ac:dyDescent="0.2">
      <c r="A194" s="6">
        <v>2034</v>
      </c>
      <c r="B194" s="445">
        <v>17</v>
      </c>
      <c r="C194" s="6" t="s">
        <v>212</v>
      </c>
      <c r="D194" s="6" t="s">
        <v>364</v>
      </c>
      <c r="E194" s="6" t="s">
        <v>323</v>
      </c>
      <c r="F194" s="6" t="s">
        <v>164</v>
      </c>
      <c r="G194" s="6">
        <v>1</v>
      </c>
    </row>
    <row r="195" spans="1:7" x14ac:dyDescent="0.2">
      <c r="A195" s="6">
        <v>2034</v>
      </c>
      <c r="B195" s="6">
        <v>16</v>
      </c>
      <c r="C195" s="6" t="s">
        <v>188</v>
      </c>
      <c r="D195" s="6" t="s">
        <v>334</v>
      </c>
      <c r="E195" s="6" t="s">
        <v>3055</v>
      </c>
      <c r="F195" s="6" t="s">
        <v>519</v>
      </c>
      <c r="G195" s="6">
        <v>3</v>
      </c>
    </row>
    <row r="196" spans="1:7" x14ac:dyDescent="0.2">
      <c r="A196" s="6">
        <v>2034</v>
      </c>
      <c r="B196" s="6">
        <v>15</v>
      </c>
      <c r="C196" s="6" t="s">
        <v>188</v>
      </c>
      <c r="D196" s="6" t="s">
        <v>81</v>
      </c>
      <c r="E196" s="6" t="s">
        <v>194</v>
      </c>
      <c r="F196" s="6" t="s">
        <v>8172</v>
      </c>
      <c r="G196" s="6">
        <v>1</v>
      </c>
    </row>
    <row r="197" spans="1:7" x14ac:dyDescent="0.2">
      <c r="A197" s="6">
        <v>2034</v>
      </c>
      <c r="B197" s="6">
        <v>14</v>
      </c>
      <c r="C197" s="6" t="s">
        <v>188</v>
      </c>
      <c r="D197" s="6" t="s">
        <v>334</v>
      </c>
      <c r="E197" s="6" t="s">
        <v>3055</v>
      </c>
      <c r="F197" s="6" t="s">
        <v>519</v>
      </c>
      <c r="G197" s="6">
        <v>2</v>
      </c>
    </row>
    <row r="198" spans="1:7" x14ac:dyDescent="0.2">
      <c r="A198" s="6">
        <v>2034</v>
      </c>
      <c r="B198" s="6">
        <v>13</v>
      </c>
      <c r="C198" s="6" t="s">
        <v>190</v>
      </c>
      <c r="D198" s="6" t="s">
        <v>361</v>
      </c>
      <c r="E198" s="6" t="s">
        <v>408</v>
      </c>
      <c r="F198" s="6" t="s">
        <v>2340</v>
      </c>
      <c r="G198" s="6">
        <v>1</v>
      </c>
    </row>
    <row r="199" spans="1:7" x14ac:dyDescent="0.2">
      <c r="A199" s="6">
        <v>2034</v>
      </c>
      <c r="B199" s="6">
        <v>12</v>
      </c>
      <c r="C199" s="6" t="s">
        <v>188</v>
      </c>
      <c r="D199" s="6" t="s">
        <v>334</v>
      </c>
      <c r="E199" s="6" t="s">
        <v>3055</v>
      </c>
      <c r="F199" s="6" t="s">
        <v>519</v>
      </c>
      <c r="G199" s="6">
        <v>1</v>
      </c>
    </row>
    <row r="200" spans="1:7" x14ac:dyDescent="0.2">
      <c r="A200" s="6">
        <v>2034</v>
      </c>
      <c r="B200" s="6">
        <v>11</v>
      </c>
      <c r="C200" s="6" t="s">
        <v>188</v>
      </c>
      <c r="D200" s="6" t="s">
        <v>374</v>
      </c>
      <c r="E200" s="6" t="s">
        <v>2569</v>
      </c>
      <c r="F200" s="6" t="s">
        <v>4111</v>
      </c>
      <c r="G200" s="6">
        <v>4</v>
      </c>
    </row>
    <row r="201" spans="1:7" x14ac:dyDescent="0.2">
      <c r="A201" s="6">
        <v>2034</v>
      </c>
      <c r="B201" s="6">
        <v>10</v>
      </c>
      <c r="C201" s="6" t="s">
        <v>188</v>
      </c>
      <c r="D201" s="6" t="s">
        <v>244</v>
      </c>
      <c r="E201" s="6" t="s">
        <v>105</v>
      </c>
      <c r="F201" s="6" t="s">
        <v>164</v>
      </c>
      <c r="G201" s="6">
        <v>7</v>
      </c>
    </row>
    <row r="202" spans="1:7" x14ac:dyDescent="0.2">
      <c r="A202" s="6">
        <v>2034</v>
      </c>
      <c r="B202" s="6">
        <v>9</v>
      </c>
      <c r="C202" s="6" t="s">
        <v>188</v>
      </c>
      <c r="D202" s="6" t="s">
        <v>244</v>
      </c>
      <c r="E202" s="6" t="s">
        <v>105</v>
      </c>
      <c r="F202" s="6" t="s">
        <v>164</v>
      </c>
      <c r="G202" s="6">
        <v>6</v>
      </c>
    </row>
    <row r="203" spans="1:7" x14ac:dyDescent="0.2">
      <c r="A203" s="6">
        <v>2034</v>
      </c>
      <c r="B203" s="6">
        <v>8</v>
      </c>
      <c r="C203" s="6" t="s">
        <v>188</v>
      </c>
      <c r="D203" s="6" t="s">
        <v>227</v>
      </c>
      <c r="E203" s="6" t="s">
        <v>541</v>
      </c>
      <c r="F203" s="6" t="s">
        <v>165</v>
      </c>
      <c r="G203" s="6">
        <v>25</v>
      </c>
    </row>
    <row r="204" spans="1:7" x14ac:dyDescent="0.2">
      <c r="A204" s="6">
        <v>2034</v>
      </c>
      <c r="B204" s="6">
        <v>7</v>
      </c>
      <c r="C204" s="6" t="s">
        <v>190</v>
      </c>
      <c r="D204" s="6" t="s">
        <v>275</v>
      </c>
      <c r="E204" s="6" t="s">
        <v>95</v>
      </c>
      <c r="F204" s="6" t="s">
        <v>2494</v>
      </c>
      <c r="G204" s="6">
        <v>2</v>
      </c>
    </row>
    <row r="205" spans="1:7" x14ac:dyDescent="0.2">
      <c r="A205" s="6">
        <v>2034</v>
      </c>
      <c r="B205" s="6">
        <v>6</v>
      </c>
      <c r="C205" s="6" t="s">
        <v>188</v>
      </c>
      <c r="D205" s="6" t="s">
        <v>1622</v>
      </c>
      <c r="E205" s="6" t="s">
        <v>1611</v>
      </c>
      <c r="F205" s="6" t="s">
        <v>519</v>
      </c>
      <c r="G205" s="6">
        <v>8</v>
      </c>
    </row>
    <row r="206" spans="1:7" x14ac:dyDescent="0.2">
      <c r="A206" s="6">
        <v>2034</v>
      </c>
      <c r="B206" s="6">
        <v>5</v>
      </c>
      <c r="C206" s="6" t="s">
        <v>188</v>
      </c>
      <c r="D206" s="6" t="s">
        <v>1622</v>
      </c>
      <c r="E206" s="6" t="s">
        <v>1611</v>
      </c>
      <c r="F206" s="6" t="s">
        <v>519</v>
      </c>
      <c r="G206" s="6">
        <v>7</v>
      </c>
    </row>
    <row r="207" spans="1:7" x14ac:dyDescent="0.2">
      <c r="A207" s="6">
        <v>2034</v>
      </c>
      <c r="B207" s="6">
        <v>4</v>
      </c>
      <c r="C207" s="6" t="s">
        <v>188</v>
      </c>
      <c r="D207" s="6" t="s">
        <v>244</v>
      </c>
      <c r="E207" s="6" t="s">
        <v>105</v>
      </c>
      <c r="F207" s="6" t="s">
        <v>164</v>
      </c>
      <c r="G207" s="6">
        <v>5</v>
      </c>
    </row>
    <row r="208" spans="1:7" x14ac:dyDescent="0.2">
      <c r="A208" s="6">
        <v>2034</v>
      </c>
      <c r="B208" s="6">
        <v>3</v>
      </c>
      <c r="C208" s="6" t="s">
        <v>188</v>
      </c>
      <c r="D208" s="6" t="s">
        <v>1622</v>
      </c>
      <c r="E208" s="6" t="s">
        <v>1611</v>
      </c>
      <c r="F208" s="6" t="s">
        <v>519</v>
      </c>
      <c r="G208" s="6">
        <v>6</v>
      </c>
    </row>
    <row r="209" spans="1:7" x14ac:dyDescent="0.2">
      <c r="A209" s="6">
        <v>2034</v>
      </c>
      <c r="B209" s="6">
        <v>2</v>
      </c>
      <c r="C209" s="6" t="s">
        <v>188</v>
      </c>
      <c r="D209" s="519" t="s">
        <v>214</v>
      </c>
      <c r="E209" s="519" t="s">
        <v>1509</v>
      </c>
      <c r="F209" s="6" t="s">
        <v>8172</v>
      </c>
      <c r="G209" s="6">
        <v>5</v>
      </c>
    </row>
    <row r="210" spans="1:7" x14ac:dyDescent="0.2">
      <c r="A210" s="6">
        <v>2034</v>
      </c>
      <c r="B210" s="6">
        <v>1</v>
      </c>
      <c r="C210" s="6" t="s">
        <v>188</v>
      </c>
      <c r="D210" s="6" t="s">
        <v>374</v>
      </c>
      <c r="E210" s="6" t="s">
        <v>2569</v>
      </c>
      <c r="F210" s="6" t="s">
        <v>4111</v>
      </c>
      <c r="G210" s="6">
        <v>3</v>
      </c>
    </row>
    <row r="211" spans="1:7" x14ac:dyDescent="0.2">
      <c r="A211" s="519">
        <v>2033</v>
      </c>
      <c r="B211" s="445">
        <v>19</v>
      </c>
      <c r="C211" s="6" t="s">
        <v>188</v>
      </c>
      <c r="D211" s="6" t="s">
        <v>244</v>
      </c>
      <c r="E211" s="6" t="s">
        <v>105</v>
      </c>
      <c r="F211" s="6" t="s">
        <v>164</v>
      </c>
      <c r="G211" s="6">
        <v>4</v>
      </c>
    </row>
    <row r="212" spans="1:7" x14ac:dyDescent="0.2">
      <c r="A212" s="519">
        <v>2033</v>
      </c>
      <c r="B212" s="445">
        <v>18</v>
      </c>
      <c r="C212" s="6" t="s">
        <v>190</v>
      </c>
      <c r="D212" s="6" t="s">
        <v>1605</v>
      </c>
      <c r="E212" s="6" t="s">
        <v>233</v>
      </c>
      <c r="F212" s="6" t="s">
        <v>164</v>
      </c>
      <c r="G212" s="6">
        <v>1</v>
      </c>
    </row>
    <row r="213" spans="1:7" x14ac:dyDescent="0.2">
      <c r="A213" s="519">
        <v>2033</v>
      </c>
      <c r="B213" s="445">
        <v>17</v>
      </c>
      <c r="C213" s="6" t="s">
        <v>188</v>
      </c>
      <c r="D213" s="6" t="s">
        <v>374</v>
      </c>
      <c r="E213" s="6" t="s">
        <v>2569</v>
      </c>
      <c r="F213" s="6" t="s">
        <v>4111</v>
      </c>
      <c r="G213" s="6">
        <v>2</v>
      </c>
    </row>
    <row r="214" spans="1:7" x14ac:dyDescent="0.2">
      <c r="A214" s="519">
        <v>2033</v>
      </c>
      <c r="B214" s="6">
        <v>16</v>
      </c>
      <c r="C214" s="6" t="s">
        <v>188</v>
      </c>
      <c r="D214" s="519" t="s">
        <v>736</v>
      </c>
      <c r="E214" s="519" t="s">
        <v>267</v>
      </c>
      <c r="F214" s="6" t="s">
        <v>7936</v>
      </c>
      <c r="G214" s="6">
        <v>4</v>
      </c>
    </row>
    <row r="215" spans="1:7" x14ac:dyDescent="0.2">
      <c r="A215" s="519">
        <v>2033</v>
      </c>
      <c r="B215" s="6">
        <v>15</v>
      </c>
      <c r="C215" s="6" t="s">
        <v>188</v>
      </c>
      <c r="D215" s="6" t="s">
        <v>2223</v>
      </c>
      <c r="E215" s="6" t="s">
        <v>2571</v>
      </c>
      <c r="F215" s="6" t="s">
        <v>1528</v>
      </c>
      <c r="G215" s="6">
        <v>5</v>
      </c>
    </row>
    <row r="216" spans="1:7" x14ac:dyDescent="0.2">
      <c r="A216" s="519">
        <v>2033</v>
      </c>
      <c r="B216" s="6">
        <v>14</v>
      </c>
      <c r="C216" s="6" t="s">
        <v>190</v>
      </c>
      <c r="D216" s="6" t="s">
        <v>7871</v>
      </c>
      <c r="E216" s="6" t="s">
        <v>219</v>
      </c>
      <c r="F216" s="6" t="s">
        <v>1528</v>
      </c>
      <c r="G216" s="6">
        <v>1</v>
      </c>
    </row>
    <row r="217" spans="1:7" x14ac:dyDescent="0.2">
      <c r="A217" s="519">
        <v>2033</v>
      </c>
      <c r="B217" s="6">
        <v>13</v>
      </c>
      <c r="C217" s="6" t="s">
        <v>188</v>
      </c>
      <c r="D217" s="6" t="s">
        <v>305</v>
      </c>
      <c r="E217" s="6" t="s">
        <v>5235</v>
      </c>
      <c r="F217" s="6" t="s">
        <v>165</v>
      </c>
      <c r="G217" s="6">
        <v>7</v>
      </c>
    </row>
    <row r="218" spans="1:7" x14ac:dyDescent="0.2">
      <c r="A218" s="519">
        <v>2033</v>
      </c>
      <c r="B218" s="6">
        <v>12</v>
      </c>
      <c r="C218" s="6" t="s">
        <v>188</v>
      </c>
      <c r="D218" s="6" t="s">
        <v>736</v>
      </c>
      <c r="E218" s="6" t="s">
        <v>267</v>
      </c>
      <c r="F218" s="6" t="s">
        <v>7936</v>
      </c>
      <c r="G218" s="6">
        <v>3</v>
      </c>
    </row>
    <row r="219" spans="1:7" x14ac:dyDescent="0.2">
      <c r="A219" s="519">
        <v>2033</v>
      </c>
      <c r="B219" s="6">
        <v>11</v>
      </c>
      <c r="C219" s="6" t="s">
        <v>188</v>
      </c>
      <c r="D219" s="6" t="s">
        <v>2714</v>
      </c>
      <c r="E219" s="6" t="s">
        <v>297</v>
      </c>
      <c r="F219" s="6" t="s">
        <v>167</v>
      </c>
      <c r="G219" s="6">
        <v>2</v>
      </c>
    </row>
    <row r="220" spans="1:7" x14ac:dyDescent="0.2">
      <c r="A220" s="519">
        <v>2033</v>
      </c>
      <c r="B220" s="6">
        <v>10</v>
      </c>
      <c r="C220" s="6" t="s">
        <v>188</v>
      </c>
      <c r="D220" s="6" t="s">
        <v>227</v>
      </c>
      <c r="E220" s="6" t="s">
        <v>541</v>
      </c>
      <c r="F220" s="6" t="s">
        <v>165</v>
      </c>
      <c r="G220" s="6">
        <v>24</v>
      </c>
    </row>
    <row r="221" spans="1:7" x14ac:dyDescent="0.2">
      <c r="A221" s="519">
        <v>2033</v>
      </c>
      <c r="B221" s="6">
        <v>9</v>
      </c>
      <c r="C221" s="6" t="s">
        <v>188</v>
      </c>
      <c r="D221" s="519" t="s">
        <v>305</v>
      </c>
      <c r="E221" s="519" t="s">
        <v>1508</v>
      </c>
      <c r="F221" s="6" t="s">
        <v>168</v>
      </c>
      <c r="G221" s="6">
        <v>4</v>
      </c>
    </row>
    <row r="222" spans="1:7" x14ac:dyDescent="0.2">
      <c r="A222" s="519">
        <v>2033</v>
      </c>
      <c r="B222" s="6">
        <v>8</v>
      </c>
      <c r="C222" s="6" t="s">
        <v>188</v>
      </c>
      <c r="D222" s="519" t="s">
        <v>127</v>
      </c>
      <c r="E222" s="519" t="s">
        <v>474</v>
      </c>
      <c r="F222" s="6" t="s">
        <v>3017</v>
      </c>
      <c r="G222" s="6">
        <v>4</v>
      </c>
    </row>
    <row r="223" spans="1:7" x14ac:dyDescent="0.2">
      <c r="A223" s="519">
        <v>2033</v>
      </c>
      <c r="B223" s="6">
        <v>7</v>
      </c>
      <c r="C223" s="6" t="s">
        <v>188</v>
      </c>
      <c r="D223" s="6" t="s">
        <v>2714</v>
      </c>
      <c r="E223" s="6" t="s">
        <v>297</v>
      </c>
      <c r="F223" s="6" t="s">
        <v>167</v>
      </c>
      <c r="G223" s="6">
        <v>1</v>
      </c>
    </row>
    <row r="224" spans="1:7" x14ac:dyDescent="0.2">
      <c r="A224" s="519">
        <v>2033</v>
      </c>
      <c r="B224" s="6">
        <v>6</v>
      </c>
      <c r="C224" s="6" t="s">
        <v>188</v>
      </c>
      <c r="D224" s="6" t="s">
        <v>736</v>
      </c>
      <c r="E224" s="6" t="s">
        <v>267</v>
      </c>
      <c r="F224" s="6" t="s">
        <v>7936</v>
      </c>
      <c r="G224" s="6">
        <v>2</v>
      </c>
    </row>
    <row r="225" spans="1:7" x14ac:dyDescent="0.2">
      <c r="A225" s="519">
        <v>2033</v>
      </c>
      <c r="B225" s="6">
        <v>5</v>
      </c>
      <c r="C225" s="6" t="s">
        <v>190</v>
      </c>
      <c r="D225" s="6" t="s">
        <v>311</v>
      </c>
      <c r="E225" s="6" t="s">
        <v>264</v>
      </c>
      <c r="F225" s="6" t="s">
        <v>169</v>
      </c>
      <c r="G225" s="6">
        <v>1</v>
      </c>
    </row>
    <row r="226" spans="1:7" x14ac:dyDescent="0.2">
      <c r="A226" s="519">
        <v>2033</v>
      </c>
      <c r="B226" s="6">
        <v>4</v>
      </c>
      <c r="C226" s="6" t="s">
        <v>188</v>
      </c>
      <c r="D226" s="6" t="s">
        <v>227</v>
      </c>
      <c r="E226" s="6" t="s">
        <v>541</v>
      </c>
      <c r="F226" s="6" t="s">
        <v>165</v>
      </c>
      <c r="G226" s="6">
        <v>23</v>
      </c>
    </row>
    <row r="227" spans="1:7" x14ac:dyDescent="0.2">
      <c r="A227" s="519">
        <v>2033</v>
      </c>
      <c r="B227" s="6">
        <v>3</v>
      </c>
      <c r="C227" s="6" t="s">
        <v>188</v>
      </c>
      <c r="D227" s="6" t="s">
        <v>1622</v>
      </c>
      <c r="E227" s="6" t="s">
        <v>1611</v>
      </c>
      <c r="F227" s="6" t="s">
        <v>519</v>
      </c>
      <c r="G227" s="6">
        <v>5</v>
      </c>
    </row>
    <row r="228" spans="1:7" x14ac:dyDescent="0.2">
      <c r="A228" s="519">
        <v>2033</v>
      </c>
      <c r="B228" s="6">
        <v>2</v>
      </c>
      <c r="C228" s="6" t="s">
        <v>188</v>
      </c>
      <c r="D228" s="519" t="s">
        <v>395</v>
      </c>
      <c r="E228" s="519" t="s">
        <v>323</v>
      </c>
      <c r="F228" s="6" t="s">
        <v>8169</v>
      </c>
      <c r="G228" s="6">
        <v>13</v>
      </c>
    </row>
    <row r="229" spans="1:7" x14ac:dyDescent="0.2">
      <c r="A229" s="519">
        <v>2033</v>
      </c>
      <c r="B229" s="6">
        <v>1</v>
      </c>
      <c r="C229" s="6" t="s">
        <v>188</v>
      </c>
      <c r="D229" s="6" t="s">
        <v>395</v>
      </c>
      <c r="E229" s="6" t="s">
        <v>323</v>
      </c>
      <c r="F229" s="6" t="s">
        <v>8169</v>
      </c>
      <c r="G229" s="6">
        <v>12</v>
      </c>
    </row>
    <row r="230" spans="1:7" x14ac:dyDescent="0.2">
      <c r="A230" s="6">
        <v>2032</v>
      </c>
      <c r="B230" s="445">
        <v>19</v>
      </c>
      <c r="C230" s="6" t="s">
        <v>8165</v>
      </c>
      <c r="D230" s="6" t="s">
        <v>200</v>
      </c>
      <c r="E230" s="6" t="s">
        <v>502</v>
      </c>
      <c r="F230" s="6" t="s">
        <v>164</v>
      </c>
      <c r="G230" s="6">
        <v>1</v>
      </c>
    </row>
    <row r="231" spans="1:7" x14ac:dyDescent="0.2">
      <c r="A231" s="6">
        <v>2032</v>
      </c>
      <c r="B231" s="445">
        <v>18</v>
      </c>
      <c r="C231" s="6" t="s">
        <v>188</v>
      </c>
      <c r="D231" s="6" t="s">
        <v>259</v>
      </c>
      <c r="E231" s="6" t="s">
        <v>2006</v>
      </c>
      <c r="F231" s="6" t="s">
        <v>169</v>
      </c>
      <c r="G231" s="6">
        <v>1</v>
      </c>
    </row>
    <row r="232" spans="1:7" x14ac:dyDescent="0.2">
      <c r="A232" s="6">
        <v>2032</v>
      </c>
      <c r="B232" s="445">
        <v>17</v>
      </c>
      <c r="C232" s="6" t="s">
        <v>8165</v>
      </c>
      <c r="D232" s="6" t="s">
        <v>2281</v>
      </c>
      <c r="E232" s="6" t="s">
        <v>304</v>
      </c>
      <c r="F232" s="6" t="s">
        <v>169</v>
      </c>
      <c r="G232" s="6">
        <v>1</v>
      </c>
    </row>
    <row r="233" spans="1:7" x14ac:dyDescent="0.2">
      <c r="A233" s="6">
        <v>2032</v>
      </c>
      <c r="B233" s="6">
        <v>16</v>
      </c>
      <c r="C233" s="6" t="s">
        <v>188</v>
      </c>
      <c r="D233" s="519" t="s">
        <v>3935</v>
      </c>
      <c r="E233" s="519" t="s">
        <v>210</v>
      </c>
      <c r="F233" s="6" t="s">
        <v>167</v>
      </c>
      <c r="G233" s="6">
        <v>5</v>
      </c>
    </row>
    <row r="234" spans="1:7" x14ac:dyDescent="0.2">
      <c r="A234" s="6">
        <v>2032</v>
      </c>
      <c r="B234" s="6">
        <v>15</v>
      </c>
      <c r="C234" s="6" t="s">
        <v>188</v>
      </c>
      <c r="D234" s="6" t="s">
        <v>395</v>
      </c>
      <c r="E234" s="6" t="s">
        <v>323</v>
      </c>
      <c r="F234" s="6" t="s">
        <v>8169</v>
      </c>
      <c r="G234" s="6">
        <v>11</v>
      </c>
    </row>
    <row r="235" spans="1:7" x14ac:dyDescent="0.2">
      <c r="A235" s="6">
        <v>2032</v>
      </c>
      <c r="B235" s="6">
        <v>14</v>
      </c>
      <c r="C235" s="6" t="s">
        <v>188</v>
      </c>
      <c r="D235" s="6" t="s">
        <v>736</v>
      </c>
      <c r="E235" s="6" t="s">
        <v>267</v>
      </c>
      <c r="F235" s="6" t="s">
        <v>5252</v>
      </c>
      <c r="G235" s="6">
        <v>1</v>
      </c>
    </row>
    <row r="236" spans="1:7" x14ac:dyDescent="0.2">
      <c r="A236" s="6">
        <v>2032</v>
      </c>
      <c r="B236" s="6">
        <v>13</v>
      </c>
      <c r="C236" s="6" t="s">
        <v>188</v>
      </c>
      <c r="D236" s="6" t="s">
        <v>5237</v>
      </c>
      <c r="E236" s="6" t="s">
        <v>368</v>
      </c>
      <c r="F236" s="6" t="s">
        <v>167</v>
      </c>
      <c r="G236" s="6">
        <v>1</v>
      </c>
    </row>
    <row r="237" spans="1:7" x14ac:dyDescent="0.2">
      <c r="A237" s="6">
        <v>2032</v>
      </c>
      <c r="B237" s="6">
        <v>12</v>
      </c>
      <c r="C237" s="6" t="s">
        <v>188</v>
      </c>
      <c r="D237" s="6" t="s">
        <v>2223</v>
      </c>
      <c r="E237" s="6" t="s">
        <v>2571</v>
      </c>
      <c r="F237" s="6" t="s">
        <v>1528</v>
      </c>
      <c r="G237" s="6">
        <v>4</v>
      </c>
    </row>
    <row r="238" spans="1:7" x14ac:dyDescent="0.2">
      <c r="A238" s="6">
        <v>2032</v>
      </c>
      <c r="B238" s="6">
        <v>11</v>
      </c>
      <c r="C238" s="6" t="s">
        <v>188</v>
      </c>
      <c r="D238" s="6" t="s">
        <v>395</v>
      </c>
      <c r="E238" s="6" t="s">
        <v>323</v>
      </c>
      <c r="F238" s="6" t="s">
        <v>8169</v>
      </c>
      <c r="G238" s="6">
        <v>10</v>
      </c>
    </row>
    <row r="239" spans="1:7" x14ac:dyDescent="0.2">
      <c r="A239" s="6">
        <v>2032</v>
      </c>
      <c r="B239" s="6">
        <v>10</v>
      </c>
      <c r="C239" s="6" t="s">
        <v>188</v>
      </c>
      <c r="D239" s="6" t="s">
        <v>127</v>
      </c>
      <c r="E239" s="6" t="s">
        <v>474</v>
      </c>
      <c r="F239" s="6" t="s">
        <v>3476</v>
      </c>
      <c r="G239" s="6">
        <v>3</v>
      </c>
    </row>
    <row r="240" spans="1:7" x14ac:dyDescent="0.2">
      <c r="A240" s="6">
        <v>2032</v>
      </c>
      <c r="B240" s="6">
        <v>9</v>
      </c>
      <c r="C240" s="6" t="s">
        <v>188</v>
      </c>
      <c r="D240" s="6" t="s">
        <v>374</v>
      </c>
      <c r="E240" s="6" t="s">
        <v>2569</v>
      </c>
      <c r="F240" s="6" t="s">
        <v>4111</v>
      </c>
      <c r="G240" s="6">
        <v>1</v>
      </c>
    </row>
    <row r="241" spans="1:7" x14ac:dyDescent="0.2">
      <c r="A241" s="6">
        <v>2032</v>
      </c>
      <c r="B241" s="6">
        <v>8</v>
      </c>
      <c r="C241" s="6" t="s">
        <v>188</v>
      </c>
      <c r="D241" s="6" t="s">
        <v>244</v>
      </c>
      <c r="E241" s="6" t="s">
        <v>105</v>
      </c>
      <c r="F241" s="6" t="s">
        <v>164</v>
      </c>
      <c r="G241" s="6">
        <v>3</v>
      </c>
    </row>
    <row r="242" spans="1:7" x14ac:dyDescent="0.2">
      <c r="A242" s="6">
        <v>2032</v>
      </c>
      <c r="B242" s="6">
        <v>7</v>
      </c>
      <c r="C242" s="6" t="s">
        <v>188</v>
      </c>
      <c r="D242" s="6" t="s">
        <v>1622</v>
      </c>
      <c r="E242" s="6" t="s">
        <v>1611</v>
      </c>
      <c r="F242" s="6" t="s">
        <v>519</v>
      </c>
      <c r="G242" s="6">
        <v>4</v>
      </c>
    </row>
    <row r="243" spans="1:7" x14ac:dyDescent="0.2">
      <c r="A243" s="6">
        <v>2032</v>
      </c>
      <c r="B243" s="6">
        <v>6</v>
      </c>
      <c r="C243" s="6" t="s">
        <v>188</v>
      </c>
      <c r="D243" s="6" t="s">
        <v>2223</v>
      </c>
      <c r="E243" s="6" t="s">
        <v>2571</v>
      </c>
      <c r="F243" s="6" t="s">
        <v>1528</v>
      </c>
      <c r="G243" s="6">
        <v>3</v>
      </c>
    </row>
    <row r="244" spans="1:7" x14ac:dyDescent="0.2">
      <c r="A244" s="6">
        <v>2032</v>
      </c>
      <c r="B244" s="6">
        <v>5</v>
      </c>
      <c r="C244" s="6" t="s">
        <v>188</v>
      </c>
      <c r="D244" s="6" t="s">
        <v>1622</v>
      </c>
      <c r="E244" s="6" t="s">
        <v>1611</v>
      </c>
      <c r="F244" s="6" t="s">
        <v>519</v>
      </c>
      <c r="G244" s="6">
        <v>3</v>
      </c>
    </row>
    <row r="245" spans="1:7" x14ac:dyDescent="0.2">
      <c r="A245" s="6">
        <v>2032</v>
      </c>
      <c r="B245" s="6">
        <v>4</v>
      </c>
      <c r="C245" s="6" t="s">
        <v>188</v>
      </c>
      <c r="D245" s="6" t="s">
        <v>3935</v>
      </c>
      <c r="E245" s="6" t="s">
        <v>210</v>
      </c>
      <c r="F245" s="6" t="s">
        <v>167</v>
      </c>
      <c r="G245" s="6">
        <v>4</v>
      </c>
    </row>
    <row r="246" spans="1:7" x14ac:dyDescent="0.2">
      <c r="A246" s="6">
        <v>2032</v>
      </c>
      <c r="B246" s="6">
        <v>3</v>
      </c>
      <c r="C246" s="6" t="s">
        <v>188</v>
      </c>
      <c r="D246" s="6" t="s">
        <v>2223</v>
      </c>
      <c r="E246" s="6" t="s">
        <v>2571</v>
      </c>
      <c r="F246" s="6" t="s">
        <v>1528</v>
      </c>
      <c r="G246" s="6">
        <v>2</v>
      </c>
    </row>
    <row r="247" spans="1:7" x14ac:dyDescent="0.2">
      <c r="A247" s="6">
        <v>2032</v>
      </c>
      <c r="B247" s="6">
        <v>2</v>
      </c>
      <c r="C247" s="6" t="s">
        <v>188</v>
      </c>
      <c r="D247" s="6" t="s">
        <v>305</v>
      </c>
      <c r="E247" s="6" t="s">
        <v>5235</v>
      </c>
      <c r="F247" s="6" t="s">
        <v>165</v>
      </c>
      <c r="G247" s="6">
        <v>6</v>
      </c>
    </row>
    <row r="248" spans="1:7" x14ac:dyDescent="0.2">
      <c r="A248" s="6">
        <v>2032</v>
      </c>
      <c r="B248" s="6">
        <v>1</v>
      </c>
      <c r="C248" s="6" t="s">
        <v>188</v>
      </c>
      <c r="D248" s="6" t="s">
        <v>296</v>
      </c>
      <c r="E248" s="6" t="s">
        <v>2392</v>
      </c>
      <c r="F248" s="6" t="s">
        <v>2494</v>
      </c>
      <c r="G248" s="6">
        <v>1</v>
      </c>
    </row>
    <row r="249" spans="1:7" x14ac:dyDescent="0.2">
      <c r="A249" s="519">
        <v>2031</v>
      </c>
      <c r="B249" s="445">
        <v>19</v>
      </c>
      <c r="C249" s="6" t="s">
        <v>221</v>
      </c>
      <c r="D249" s="6" t="s">
        <v>8190</v>
      </c>
      <c r="E249" s="6" t="s">
        <v>5696</v>
      </c>
      <c r="F249" s="6" t="s">
        <v>165</v>
      </c>
      <c r="G249" s="6">
        <v>1</v>
      </c>
    </row>
    <row r="250" spans="1:7" x14ac:dyDescent="0.2">
      <c r="A250" s="519">
        <v>2031</v>
      </c>
      <c r="B250" s="445">
        <v>18</v>
      </c>
      <c r="C250" s="6" t="s">
        <v>188</v>
      </c>
      <c r="D250" s="6" t="s">
        <v>305</v>
      </c>
      <c r="E250" s="6" t="s">
        <v>5235</v>
      </c>
      <c r="F250" s="6" t="s">
        <v>165</v>
      </c>
      <c r="G250" s="6">
        <v>5</v>
      </c>
    </row>
    <row r="251" spans="1:7" x14ac:dyDescent="0.2">
      <c r="A251" s="519">
        <v>2031</v>
      </c>
      <c r="B251" s="445">
        <v>17</v>
      </c>
      <c r="C251" s="6" t="s">
        <v>188</v>
      </c>
      <c r="D251" s="6" t="s">
        <v>391</v>
      </c>
      <c r="E251" s="6" t="s">
        <v>5226</v>
      </c>
      <c r="F251" s="6" t="s">
        <v>169</v>
      </c>
      <c r="G251" s="6">
        <v>28</v>
      </c>
    </row>
    <row r="252" spans="1:7" x14ac:dyDescent="0.2">
      <c r="A252" s="519">
        <v>2031</v>
      </c>
      <c r="B252" s="6">
        <v>16</v>
      </c>
      <c r="C252" s="6" t="s">
        <v>188</v>
      </c>
      <c r="D252" s="519" t="s">
        <v>229</v>
      </c>
      <c r="E252" s="519" t="s">
        <v>542</v>
      </c>
      <c r="F252" s="6" t="s">
        <v>8162</v>
      </c>
      <c r="G252" s="6">
        <v>9</v>
      </c>
    </row>
    <row r="253" spans="1:7" x14ac:dyDescent="0.2">
      <c r="A253" s="519">
        <v>2031</v>
      </c>
      <c r="B253" s="6">
        <v>15</v>
      </c>
      <c r="C253" s="6" t="s">
        <v>8165</v>
      </c>
      <c r="D253" s="6" t="s">
        <v>255</v>
      </c>
      <c r="E253" s="6" t="s">
        <v>302</v>
      </c>
      <c r="F253" s="6" t="s">
        <v>5252</v>
      </c>
      <c r="G253" s="6">
        <v>1</v>
      </c>
    </row>
    <row r="254" spans="1:7" x14ac:dyDescent="0.2">
      <c r="A254" s="519">
        <v>2031</v>
      </c>
      <c r="B254" s="6">
        <v>14</v>
      </c>
      <c r="C254" s="6" t="s">
        <v>188</v>
      </c>
      <c r="D254" s="6" t="s">
        <v>395</v>
      </c>
      <c r="E254" s="6" t="s">
        <v>323</v>
      </c>
      <c r="F254" s="6" t="s">
        <v>8169</v>
      </c>
      <c r="G254" s="6">
        <v>9</v>
      </c>
    </row>
    <row r="255" spans="1:7" x14ac:dyDescent="0.2">
      <c r="A255" s="519">
        <v>2031</v>
      </c>
      <c r="B255" s="6">
        <v>13</v>
      </c>
      <c r="C255" s="6" t="s">
        <v>188</v>
      </c>
      <c r="D255" s="6" t="s">
        <v>87</v>
      </c>
      <c r="E255" s="6" t="s">
        <v>88</v>
      </c>
      <c r="F255" s="6" t="s">
        <v>3477</v>
      </c>
      <c r="G255" s="6">
        <v>1</v>
      </c>
    </row>
    <row r="256" spans="1:7" x14ac:dyDescent="0.2">
      <c r="A256" s="519">
        <v>2031</v>
      </c>
      <c r="B256" s="6">
        <v>12</v>
      </c>
      <c r="C256" s="6" t="s">
        <v>188</v>
      </c>
      <c r="D256" s="6" t="s">
        <v>244</v>
      </c>
      <c r="E256" s="6" t="s">
        <v>105</v>
      </c>
      <c r="F256" s="6" t="s">
        <v>164</v>
      </c>
      <c r="G256" s="6">
        <v>2</v>
      </c>
    </row>
    <row r="257" spans="1:7" x14ac:dyDescent="0.2">
      <c r="A257" s="519">
        <v>2031</v>
      </c>
      <c r="B257" s="6">
        <v>11</v>
      </c>
      <c r="C257" s="6" t="s">
        <v>188</v>
      </c>
      <c r="D257" s="6" t="s">
        <v>525</v>
      </c>
      <c r="E257" s="6" t="s">
        <v>1610</v>
      </c>
      <c r="F257" s="6" t="s">
        <v>5252</v>
      </c>
      <c r="G257" s="6">
        <v>6</v>
      </c>
    </row>
    <row r="258" spans="1:7" x14ac:dyDescent="0.2">
      <c r="A258" s="519">
        <v>2031</v>
      </c>
      <c r="B258" s="6">
        <v>10</v>
      </c>
      <c r="C258" s="6" t="s">
        <v>188</v>
      </c>
      <c r="D258" s="6" t="s">
        <v>214</v>
      </c>
      <c r="E258" s="6" t="s">
        <v>1509</v>
      </c>
      <c r="F258" s="6" t="s">
        <v>2494</v>
      </c>
      <c r="G258" s="6">
        <v>4</v>
      </c>
    </row>
    <row r="259" spans="1:7" x14ac:dyDescent="0.2">
      <c r="A259" s="519">
        <v>2031</v>
      </c>
      <c r="B259" s="6">
        <v>9</v>
      </c>
      <c r="C259" s="6" t="s">
        <v>188</v>
      </c>
      <c r="D259" s="519" t="s">
        <v>446</v>
      </c>
      <c r="E259" s="519" t="s">
        <v>191</v>
      </c>
      <c r="F259" s="6" t="s">
        <v>1528</v>
      </c>
      <c r="G259" s="6">
        <v>6</v>
      </c>
    </row>
    <row r="260" spans="1:7" x14ac:dyDescent="0.2">
      <c r="A260" s="519">
        <v>2031</v>
      </c>
      <c r="B260" s="6">
        <v>8</v>
      </c>
      <c r="C260" s="6" t="s">
        <v>188</v>
      </c>
      <c r="D260" s="6" t="s">
        <v>2223</v>
      </c>
      <c r="E260" s="6" t="s">
        <v>2571</v>
      </c>
      <c r="F260" s="6" t="s">
        <v>8170</v>
      </c>
      <c r="G260" s="6">
        <v>1</v>
      </c>
    </row>
    <row r="261" spans="1:7" x14ac:dyDescent="0.2">
      <c r="A261" s="519">
        <v>2031</v>
      </c>
      <c r="B261" s="6">
        <v>7</v>
      </c>
      <c r="C261" s="6" t="s">
        <v>188</v>
      </c>
      <c r="D261" s="6" t="s">
        <v>244</v>
      </c>
      <c r="E261" s="6" t="s">
        <v>105</v>
      </c>
      <c r="F261" s="6" t="s">
        <v>164</v>
      </c>
      <c r="G261" s="6">
        <v>1</v>
      </c>
    </row>
    <row r="262" spans="1:7" x14ac:dyDescent="0.2">
      <c r="A262" s="519">
        <v>2031</v>
      </c>
      <c r="B262" s="6">
        <v>6</v>
      </c>
      <c r="C262" s="6" t="s">
        <v>188</v>
      </c>
      <c r="D262" s="6" t="s">
        <v>3935</v>
      </c>
      <c r="E262" s="6" t="s">
        <v>210</v>
      </c>
      <c r="F262" s="6" t="s">
        <v>167</v>
      </c>
      <c r="G262" s="6">
        <v>3</v>
      </c>
    </row>
    <row r="263" spans="1:7" x14ac:dyDescent="0.2">
      <c r="A263" s="519">
        <v>2031</v>
      </c>
      <c r="B263" s="6">
        <v>5</v>
      </c>
      <c r="C263" s="6" t="s">
        <v>188</v>
      </c>
      <c r="D263" s="6" t="s">
        <v>229</v>
      </c>
      <c r="E263" s="6" t="s">
        <v>542</v>
      </c>
      <c r="F263" s="6" t="s">
        <v>8162</v>
      </c>
      <c r="G263" s="6">
        <v>8</v>
      </c>
    </row>
    <row r="264" spans="1:7" x14ac:dyDescent="0.2">
      <c r="A264" s="519">
        <v>2031</v>
      </c>
      <c r="B264" s="6">
        <v>4</v>
      </c>
      <c r="C264" s="6" t="s">
        <v>8166</v>
      </c>
      <c r="D264" s="6" t="s">
        <v>347</v>
      </c>
      <c r="E264" s="6" t="s">
        <v>1782</v>
      </c>
      <c r="F264" s="6" t="s">
        <v>3477</v>
      </c>
      <c r="G264" s="6">
        <v>2</v>
      </c>
    </row>
    <row r="265" spans="1:7" x14ac:dyDescent="0.2">
      <c r="A265" s="519">
        <v>2031</v>
      </c>
      <c r="B265" s="6">
        <v>3</v>
      </c>
      <c r="C265" s="6" t="s">
        <v>188</v>
      </c>
      <c r="D265" s="6" t="s">
        <v>477</v>
      </c>
      <c r="E265" s="6" t="s">
        <v>8188</v>
      </c>
      <c r="F265" s="6" t="s">
        <v>168</v>
      </c>
      <c r="G265" s="6">
        <v>2</v>
      </c>
    </row>
    <row r="266" spans="1:7" x14ac:dyDescent="0.2">
      <c r="A266" s="519">
        <v>2031</v>
      </c>
      <c r="B266" s="6">
        <v>2</v>
      </c>
      <c r="C266" s="6" t="s">
        <v>188</v>
      </c>
      <c r="D266" s="6" t="s">
        <v>305</v>
      </c>
      <c r="E266" s="6" t="s">
        <v>5235</v>
      </c>
      <c r="F266" s="6" t="s">
        <v>165</v>
      </c>
      <c r="G266" s="6">
        <v>4</v>
      </c>
    </row>
    <row r="267" spans="1:7" x14ac:dyDescent="0.2">
      <c r="A267" s="519">
        <v>2031</v>
      </c>
      <c r="B267" s="6">
        <v>1</v>
      </c>
      <c r="C267" s="6" t="s">
        <v>188</v>
      </c>
      <c r="D267" s="6" t="s">
        <v>391</v>
      </c>
      <c r="E267" s="6" t="s">
        <v>5226</v>
      </c>
      <c r="F267" s="6" t="s">
        <v>169</v>
      </c>
      <c r="G267" s="6">
        <v>27</v>
      </c>
    </row>
    <row r="268" spans="1:7" x14ac:dyDescent="0.2">
      <c r="A268" s="6">
        <v>2030</v>
      </c>
      <c r="B268" s="445">
        <v>19</v>
      </c>
      <c r="C268" s="6" t="s">
        <v>188</v>
      </c>
      <c r="D268" s="6" t="s">
        <v>391</v>
      </c>
      <c r="E268" s="6" t="s">
        <v>5226</v>
      </c>
      <c r="F268" s="6" t="s">
        <v>169</v>
      </c>
      <c r="G268" s="6">
        <v>26</v>
      </c>
    </row>
    <row r="269" spans="1:7" x14ac:dyDescent="0.2">
      <c r="A269" s="6">
        <v>2030</v>
      </c>
      <c r="B269" s="445">
        <v>18</v>
      </c>
      <c r="C269" s="6" t="s">
        <v>8165</v>
      </c>
      <c r="D269" s="6" t="s">
        <v>517</v>
      </c>
      <c r="E269" s="6" t="s">
        <v>96</v>
      </c>
      <c r="F269" s="6" t="s">
        <v>165</v>
      </c>
      <c r="G269" s="6">
        <v>1</v>
      </c>
    </row>
    <row r="270" spans="1:7" x14ac:dyDescent="0.2">
      <c r="A270" s="6">
        <v>2030</v>
      </c>
      <c r="B270" s="445">
        <v>17</v>
      </c>
      <c r="C270" s="6" t="s">
        <v>188</v>
      </c>
      <c r="D270" s="6" t="s">
        <v>305</v>
      </c>
      <c r="E270" s="6" t="s">
        <v>5235</v>
      </c>
      <c r="F270" s="6" t="s">
        <v>165</v>
      </c>
      <c r="G270" s="6">
        <v>3</v>
      </c>
    </row>
    <row r="271" spans="1:7" x14ac:dyDescent="0.2">
      <c r="A271" s="6">
        <v>2030</v>
      </c>
      <c r="B271" s="6">
        <v>16</v>
      </c>
      <c r="C271" s="6" t="s">
        <v>188</v>
      </c>
      <c r="D271" s="6" t="s">
        <v>214</v>
      </c>
      <c r="E271" s="6" t="s">
        <v>1509</v>
      </c>
      <c r="F271" s="6" t="s">
        <v>3017</v>
      </c>
      <c r="G271" s="6">
        <v>3</v>
      </c>
    </row>
    <row r="272" spans="1:7" x14ac:dyDescent="0.2">
      <c r="A272" s="6">
        <v>2030</v>
      </c>
      <c r="B272" s="6">
        <v>15</v>
      </c>
      <c r="C272" s="6" t="s">
        <v>188</v>
      </c>
      <c r="D272" s="6" t="s">
        <v>391</v>
      </c>
      <c r="E272" s="6" t="s">
        <v>5226</v>
      </c>
      <c r="F272" s="6" t="s">
        <v>169</v>
      </c>
      <c r="G272" s="6">
        <v>25</v>
      </c>
    </row>
    <row r="273" spans="1:7" x14ac:dyDescent="0.2">
      <c r="A273" s="6">
        <v>2030</v>
      </c>
      <c r="B273" s="6">
        <v>14</v>
      </c>
      <c r="C273" s="6" t="s">
        <v>188</v>
      </c>
      <c r="D273" s="6" t="s">
        <v>229</v>
      </c>
      <c r="E273" s="6" t="s">
        <v>542</v>
      </c>
      <c r="F273" s="6" t="s">
        <v>7936</v>
      </c>
      <c r="G273" s="6">
        <v>7</v>
      </c>
    </row>
    <row r="274" spans="1:7" x14ac:dyDescent="0.2">
      <c r="A274" s="6">
        <v>2030</v>
      </c>
      <c r="B274" s="6">
        <v>13</v>
      </c>
      <c r="C274" s="6" t="s">
        <v>188</v>
      </c>
      <c r="D274" s="6" t="s">
        <v>229</v>
      </c>
      <c r="E274" s="6" t="s">
        <v>1510</v>
      </c>
      <c r="F274" s="6" t="s">
        <v>164</v>
      </c>
      <c r="G274" s="6">
        <v>3</v>
      </c>
    </row>
    <row r="275" spans="1:7" x14ac:dyDescent="0.2">
      <c r="A275" s="6">
        <v>2030</v>
      </c>
      <c r="B275" s="6">
        <v>12</v>
      </c>
      <c r="C275" s="6" t="s">
        <v>188</v>
      </c>
      <c r="D275" s="6" t="s">
        <v>229</v>
      </c>
      <c r="E275" s="6" t="s">
        <v>542</v>
      </c>
      <c r="F275" s="6" t="s">
        <v>7936</v>
      </c>
      <c r="G275" s="6">
        <v>6</v>
      </c>
    </row>
    <row r="276" spans="1:7" x14ac:dyDescent="0.2">
      <c r="A276" s="6">
        <v>2030</v>
      </c>
      <c r="B276" s="6">
        <v>11</v>
      </c>
      <c r="C276" s="6" t="s">
        <v>188</v>
      </c>
      <c r="D276" s="6" t="s">
        <v>229</v>
      </c>
      <c r="E276" s="6" t="s">
        <v>542</v>
      </c>
      <c r="F276" s="6" t="s">
        <v>7936</v>
      </c>
      <c r="G276" s="6">
        <v>5</v>
      </c>
    </row>
    <row r="277" spans="1:7" x14ac:dyDescent="0.2">
      <c r="A277" s="6">
        <v>2030</v>
      </c>
      <c r="B277" s="6">
        <v>10</v>
      </c>
      <c r="C277" s="6" t="s">
        <v>188</v>
      </c>
      <c r="D277" s="6" t="s">
        <v>395</v>
      </c>
      <c r="E277" s="6" t="s">
        <v>323</v>
      </c>
      <c r="F277" s="6" t="s">
        <v>8169</v>
      </c>
      <c r="G277" s="6">
        <v>8</v>
      </c>
    </row>
    <row r="278" spans="1:7" x14ac:dyDescent="0.2">
      <c r="A278" s="6">
        <v>2030</v>
      </c>
      <c r="B278" s="6">
        <v>9</v>
      </c>
      <c r="C278" s="6" t="s">
        <v>188</v>
      </c>
      <c r="D278" s="6" t="s">
        <v>214</v>
      </c>
      <c r="E278" s="6" t="s">
        <v>1509</v>
      </c>
      <c r="F278" s="6" t="s">
        <v>3781</v>
      </c>
      <c r="G278" s="6">
        <v>2</v>
      </c>
    </row>
    <row r="279" spans="1:7" x14ac:dyDescent="0.2">
      <c r="A279" s="6">
        <v>2030</v>
      </c>
      <c r="B279" s="6">
        <v>8</v>
      </c>
      <c r="C279" s="6" t="s">
        <v>188</v>
      </c>
      <c r="D279" s="6" t="s">
        <v>446</v>
      </c>
      <c r="E279" s="6" t="s">
        <v>191</v>
      </c>
      <c r="F279" s="6" t="s">
        <v>1528</v>
      </c>
      <c r="G279" s="6">
        <v>5</v>
      </c>
    </row>
    <row r="280" spans="1:7" x14ac:dyDescent="0.2">
      <c r="A280" s="6">
        <v>2030</v>
      </c>
      <c r="B280" s="6">
        <v>7</v>
      </c>
      <c r="C280" s="6" t="s">
        <v>188</v>
      </c>
      <c r="D280" s="6" t="s">
        <v>255</v>
      </c>
      <c r="E280" s="6" t="s">
        <v>7878</v>
      </c>
      <c r="F280" s="6" t="s">
        <v>2340</v>
      </c>
      <c r="G280" s="6">
        <v>3</v>
      </c>
    </row>
    <row r="281" spans="1:7" x14ac:dyDescent="0.2">
      <c r="A281" s="6">
        <v>2030</v>
      </c>
      <c r="B281" s="6">
        <v>6</v>
      </c>
      <c r="C281" s="6" t="s">
        <v>188</v>
      </c>
      <c r="D281" s="6" t="s">
        <v>391</v>
      </c>
      <c r="E281" s="6" t="s">
        <v>5226</v>
      </c>
      <c r="F281" s="6" t="s">
        <v>169</v>
      </c>
      <c r="G281" s="6">
        <v>24</v>
      </c>
    </row>
    <row r="282" spans="1:7" x14ac:dyDescent="0.2">
      <c r="A282" s="6">
        <v>2030</v>
      </c>
      <c r="B282" s="6">
        <v>5</v>
      </c>
      <c r="C282" s="6" t="s">
        <v>188</v>
      </c>
      <c r="D282" s="6" t="s">
        <v>391</v>
      </c>
      <c r="E282" s="6" t="s">
        <v>5226</v>
      </c>
      <c r="F282" s="6" t="s">
        <v>169</v>
      </c>
      <c r="G282" s="6">
        <v>23</v>
      </c>
    </row>
    <row r="283" spans="1:7" x14ac:dyDescent="0.2">
      <c r="A283" s="6">
        <v>2030</v>
      </c>
      <c r="B283" s="6">
        <v>4</v>
      </c>
      <c r="C283" s="6" t="s">
        <v>188</v>
      </c>
      <c r="D283" s="6" t="s">
        <v>227</v>
      </c>
      <c r="E283" s="6" t="s">
        <v>541</v>
      </c>
      <c r="F283" s="6" t="s">
        <v>3781</v>
      </c>
      <c r="G283" s="6">
        <v>22</v>
      </c>
    </row>
    <row r="284" spans="1:7" x14ac:dyDescent="0.2">
      <c r="A284" s="6">
        <v>2030</v>
      </c>
      <c r="B284" s="6">
        <v>3</v>
      </c>
      <c r="C284" s="6" t="s">
        <v>190</v>
      </c>
      <c r="D284" s="6" t="s">
        <v>4242</v>
      </c>
      <c r="E284" s="6" t="s">
        <v>3880</v>
      </c>
      <c r="F284" s="6" t="s">
        <v>4111</v>
      </c>
      <c r="G284" s="6">
        <v>1</v>
      </c>
    </row>
    <row r="285" spans="1:7" x14ac:dyDescent="0.2">
      <c r="A285" s="6">
        <v>2030</v>
      </c>
      <c r="B285" s="6">
        <v>2</v>
      </c>
      <c r="C285" s="6" t="s">
        <v>188</v>
      </c>
      <c r="D285" s="6" t="s">
        <v>305</v>
      </c>
      <c r="E285" s="6" t="s">
        <v>1508</v>
      </c>
      <c r="F285" s="6" t="s">
        <v>5246</v>
      </c>
      <c r="G285" s="6">
        <v>3</v>
      </c>
    </row>
    <row r="286" spans="1:7" x14ac:dyDescent="0.2">
      <c r="A286" s="6">
        <v>2030</v>
      </c>
      <c r="B286" s="6">
        <v>1</v>
      </c>
      <c r="C286" s="6" t="s">
        <v>188</v>
      </c>
      <c r="D286" s="6" t="s">
        <v>227</v>
      </c>
      <c r="E286" s="6" t="s">
        <v>541</v>
      </c>
      <c r="F286" s="6" t="s">
        <v>3781</v>
      </c>
      <c r="G286" s="6">
        <v>21</v>
      </c>
    </row>
    <row r="287" spans="1:7" x14ac:dyDescent="0.2">
      <c r="A287" s="519">
        <v>2029</v>
      </c>
      <c r="B287" s="445">
        <v>19</v>
      </c>
      <c r="C287" s="6" t="s">
        <v>188</v>
      </c>
      <c r="D287" s="6" t="s">
        <v>227</v>
      </c>
      <c r="E287" s="6" t="s">
        <v>541</v>
      </c>
      <c r="F287" s="6" t="s">
        <v>8182</v>
      </c>
      <c r="G287" s="6">
        <v>20</v>
      </c>
    </row>
    <row r="288" spans="1:7" x14ac:dyDescent="0.2">
      <c r="A288" s="519">
        <v>2029</v>
      </c>
      <c r="B288" s="445">
        <v>18</v>
      </c>
      <c r="C288" s="6" t="s">
        <v>8165</v>
      </c>
      <c r="D288" s="6" t="s">
        <v>229</v>
      </c>
      <c r="E288" s="6" t="s">
        <v>8189</v>
      </c>
      <c r="F288" s="6" t="s">
        <v>8182</v>
      </c>
      <c r="G288" s="6">
        <v>1</v>
      </c>
    </row>
    <row r="289" spans="1:7" x14ac:dyDescent="0.2">
      <c r="A289" s="519">
        <v>2029</v>
      </c>
      <c r="B289" s="445">
        <v>17</v>
      </c>
      <c r="C289" s="6" t="s">
        <v>190</v>
      </c>
      <c r="D289" s="6" t="s">
        <v>234</v>
      </c>
      <c r="E289" s="6" t="s">
        <v>323</v>
      </c>
      <c r="F289" s="6" t="s">
        <v>169</v>
      </c>
      <c r="G289" s="6">
        <v>2</v>
      </c>
    </row>
    <row r="290" spans="1:7" x14ac:dyDescent="0.2">
      <c r="A290" s="519">
        <v>2029</v>
      </c>
      <c r="B290" s="6">
        <v>16</v>
      </c>
      <c r="C290" s="6" t="s">
        <v>188</v>
      </c>
      <c r="D290" s="6" t="s">
        <v>446</v>
      </c>
      <c r="E290" s="6" t="s">
        <v>191</v>
      </c>
      <c r="F290" s="6" t="s">
        <v>1528</v>
      </c>
      <c r="G290" s="6">
        <v>4</v>
      </c>
    </row>
    <row r="291" spans="1:7" x14ac:dyDescent="0.2">
      <c r="A291" s="519">
        <v>2029</v>
      </c>
      <c r="B291" s="6">
        <v>15</v>
      </c>
      <c r="C291" s="6" t="s">
        <v>188</v>
      </c>
      <c r="D291" s="6" t="s">
        <v>446</v>
      </c>
      <c r="E291" s="6" t="s">
        <v>191</v>
      </c>
      <c r="F291" s="6" t="s">
        <v>1528</v>
      </c>
      <c r="G291" s="6">
        <v>3</v>
      </c>
    </row>
    <row r="292" spans="1:7" x14ac:dyDescent="0.2">
      <c r="A292" s="519">
        <v>2029</v>
      </c>
      <c r="B292" s="6">
        <v>14</v>
      </c>
      <c r="C292" s="6" t="s">
        <v>188</v>
      </c>
      <c r="D292" s="6" t="s">
        <v>446</v>
      </c>
      <c r="E292" s="6" t="s">
        <v>191</v>
      </c>
      <c r="F292" s="6" t="s">
        <v>1528</v>
      </c>
      <c r="G292" s="6">
        <v>2</v>
      </c>
    </row>
    <row r="293" spans="1:7" x14ac:dyDescent="0.2">
      <c r="A293" s="519">
        <v>2029</v>
      </c>
      <c r="B293" s="6">
        <v>13</v>
      </c>
      <c r="C293" s="6" t="s">
        <v>217</v>
      </c>
      <c r="D293" s="6" t="s">
        <v>5809</v>
      </c>
      <c r="E293" s="6" t="s">
        <v>108</v>
      </c>
      <c r="F293" s="6" t="s">
        <v>169</v>
      </c>
      <c r="G293" s="6">
        <v>1</v>
      </c>
    </row>
    <row r="294" spans="1:7" x14ac:dyDescent="0.2">
      <c r="A294" s="519">
        <v>2029</v>
      </c>
      <c r="B294" s="6">
        <v>12</v>
      </c>
      <c r="C294" s="6" t="s">
        <v>188</v>
      </c>
      <c r="D294" s="6" t="s">
        <v>229</v>
      </c>
      <c r="E294" s="6" t="s">
        <v>1510</v>
      </c>
      <c r="F294" s="6" t="s">
        <v>164</v>
      </c>
      <c r="G294" s="6">
        <v>2</v>
      </c>
    </row>
    <row r="295" spans="1:7" x14ac:dyDescent="0.2">
      <c r="A295" s="519">
        <v>2029</v>
      </c>
      <c r="B295" s="6">
        <v>11</v>
      </c>
      <c r="C295" s="6" t="s">
        <v>188</v>
      </c>
      <c r="D295" s="6" t="s">
        <v>305</v>
      </c>
      <c r="E295" s="6" t="s">
        <v>5235</v>
      </c>
      <c r="F295" s="6" t="s">
        <v>165</v>
      </c>
      <c r="G295" s="6">
        <v>2</v>
      </c>
    </row>
    <row r="296" spans="1:7" x14ac:dyDescent="0.2">
      <c r="A296" s="519">
        <v>2029</v>
      </c>
      <c r="B296" s="6">
        <v>10</v>
      </c>
      <c r="C296" s="6" t="s">
        <v>188</v>
      </c>
      <c r="D296" s="6" t="s">
        <v>5228</v>
      </c>
      <c r="E296" s="6" t="s">
        <v>8186</v>
      </c>
      <c r="F296" s="6" t="s">
        <v>5247</v>
      </c>
      <c r="G296" s="6">
        <v>2</v>
      </c>
    </row>
    <row r="297" spans="1:7" x14ac:dyDescent="0.2">
      <c r="A297" s="519">
        <v>2029</v>
      </c>
      <c r="B297" s="6">
        <v>9</v>
      </c>
      <c r="C297" s="6" t="s">
        <v>190</v>
      </c>
      <c r="D297" s="6" t="s">
        <v>6191</v>
      </c>
      <c r="E297" s="6" t="s">
        <v>191</v>
      </c>
      <c r="F297" s="6" t="s">
        <v>165</v>
      </c>
      <c r="G297" s="6">
        <v>1</v>
      </c>
    </row>
    <row r="298" spans="1:7" x14ac:dyDescent="0.2">
      <c r="A298" s="519">
        <v>2029</v>
      </c>
      <c r="B298" s="6">
        <v>8</v>
      </c>
      <c r="C298" s="6" t="s">
        <v>188</v>
      </c>
      <c r="D298" s="6" t="s">
        <v>157</v>
      </c>
      <c r="E298" s="6" t="s">
        <v>4552</v>
      </c>
      <c r="F298" s="6" t="s">
        <v>137</v>
      </c>
      <c r="G298" s="6">
        <v>3</v>
      </c>
    </row>
    <row r="299" spans="1:7" x14ac:dyDescent="0.2">
      <c r="A299" s="519">
        <v>2029</v>
      </c>
      <c r="B299" s="6">
        <v>7</v>
      </c>
      <c r="C299" s="6" t="s">
        <v>188</v>
      </c>
      <c r="D299" s="6" t="s">
        <v>525</v>
      </c>
      <c r="E299" s="6" t="s">
        <v>1610</v>
      </c>
      <c r="F299" s="6" t="s">
        <v>519</v>
      </c>
      <c r="G299" s="6">
        <v>5</v>
      </c>
    </row>
    <row r="300" spans="1:7" x14ac:dyDescent="0.2">
      <c r="A300" s="519">
        <v>2029</v>
      </c>
      <c r="B300" s="6">
        <v>6</v>
      </c>
      <c r="C300" s="6" t="s">
        <v>188</v>
      </c>
      <c r="D300" s="6" t="s">
        <v>127</v>
      </c>
      <c r="E300" s="6" t="s">
        <v>474</v>
      </c>
      <c r="F300" s="6" t="s">
        <v>167</v>
      </c>
      <c r="G300" s="6">
        <v>2</v>
      </c>
    </row>
    <row r="301" spans="1:7" x14ac:dyDescent="0.2">
      <c r="A301" s="519">
        <v>2029</v>
      </c>
      <c r="B301" s="6">
        <v>5</v>
      </c>
      <c r="C301" s="6" t="s">
        <v>188</v>
      </c>
      <c r="D301" s="6" t="s">
        <v>525</v>
      </c>
      <c r="E301" s="6" t="s">
        <v>1610</v>
      </c>
      <c r="F301" s="6" t="s">
        <v>519</v>
      </c>
      <c r="G301" s="6">
        <v>4</v>
      </c>
    </row>
    <row r="302" spans="1:7" x14ac:dyDescent="0.2">
      <c r="A302" s="519">
        <v>2029</v>
      </c>
      <c r="B302" s="6">
        <v>4</v>
      </c>
      <c r="C302" s="6" t="s">
        <v>188</v>
      </c>
      <c r="D302" s="6" t="s">
        <v>214</v>
      </c>
      <c r="E302" s="6" t="s">
        <v>1509</v>
      </c>
      <c r="F302" s="6" t="s">
        <v>8174</v>
      </c>
      <c r="G302" s="6">
        <v>1</v>
      </c>
    </row>
    <row r="303" spans="1:7" x14ac:dyDescent="0.2">
      <c r="A303" s="519">
        <v>2029</v>
      </c>
      <c r="B303" s="6">
        <v>3</v>
      </c>
      <c r="C303" s="6" t="s">
        <v>188</v>
      </c>
      <c r="D303" s="6" t="s">
        <v>229</v>
      </c>
      <c r="E303" s="6" t="s">
        <v>1510</v>
      </c>
      <c r="F303" s="6" t="s">
        <v>164</v>
      </c>
      <c r="G303" s="6">
        <v>1</v>
      </c>
    </row>
    <row r="304" spans="1:7" x14ac:dyDescent="0.2">
      <c r="A304" s="519">
        <v>2029</v>
      </c>
      <c r="B304" s="6">
        <v>2</v>
      </c>
      <c r="C304" s="6" t="s">
        <v>190</v>
      </c>
      <c r="D304" s="6" t="s">
        <v>5888</v>
      </c>
      <c r="E304" s="6" t="s">
        <v>5889</v>
      </c>
      <c r="F304" s="6" t="s">
        <v>4111</v>
      </c>
      <c r="G304" s="6">
        <v>1</v>
      </c>
    </row>
    <row r="305" spans="1:7" x14ac:dyDescent="0.2">
      <c r="A305" s="519">
        <v>2029</v>
      </c>
      <c r="B305" s="6">
        <v>1</v>
      </c>
      <c r="C305" s="6" t="s">
        <v>190</v>
      </c>
      <c r="D305" s="6" t="s">
        <v>292</v>
      </c>
      <c r="E305" s="6" t="s">
        <v>482</v>
      </c>
      <c r="F305" s="6" t="s">
        <v>168</v>
      </c>
      <c r="G305" s="6">
        <v>1</v>
      </c>
    </row>
    <row r="306" spans="1:7" x14ac:dyDescent="0.2">
      <c r="A306" s="6">
        <v>2028</v>
      </c>
      <c r="B306" s="445">
        <v>19</v>
      </c>
      <c r="C306" s="6" t="s">
        <v>188</v>
      </c>
      <c r="D306" s="6" t="s">
        <v>391</v>
      </c>
      <c r="E306" s="6" t="s">
        <v>5226</v>
      </c>
      <c r="F306" s="6" t="s">
        <v>169</v>
      </c>
      <c r="G306" s="6">
        <v>22</v>
      </c>
    </row>
    <row r="307" spans="1:7" x14ac:dyDescent="0.2">
      <c r="A307" s="6">
        <v>2028</v>
      </c>
      <c r="B307" s="445">
        <v>18</v>
      </c>
      <c r="C307" s="6" t="s">
        <v>188</v>
      </c>
      <c r="D307" s="6" t="s">
        <v>391</v>
      </c>
      <c r="E307" s="6" t="s">
        <v>5226</v>
      </c>
      <c r="F307" s="6" t="s">
        <v>169</v>
      </c>
      <c r="G307" s="6">
        <v>21</v>
      </c>
    </row>
    <row r="308" spans="1:7" x14ac:dyDescent="0.2">
      <c r="A308" s="6">
        <v>2028</v>
      </c>
      <c r="B308" s="445">
        <v>17</v>
      </c>
      <c r="C308" s="6" t="s">
        <v>188</v>
      </c>
      <c r="D308" s="6" t="s">
        <v>391</v>
      </c>
      <c r="E308" s="6" t="s">
        <v>5226</v>
      </c>
      <c r="F308" s="6" t="s">
        <v>169</v>
      </c>
      <c r="G308" s="6">
        <v>20</v>
      </c>
    </row>
    <row r="309" spans="1:7" x14ac:dyDescent="0.2">
      <c r="A309" s="6">
        <v>2028</v>
      </c>
      <c r="B309" s="6">
        <v>16</v>
      </c>
      <c r="C309" s="6" t="s">
        <v>188</v>
      </c>
      <c r="D309" s="6" t="s">
        <v>3884</v>
      </c>
      <c r="E309" s="6" t="s">
        <v>8187</v>
      </c>
      <c r="F309" s="6" t="s">
        <v>3781</v>
      </c>
      <c r="G309" s="6">
        <v>3</v>
      </c>
    </row>
    <row r="310" spans="1:7" x14ac:dyDescent="0.2">
      <c r="A310" s="6">
        <v>2028</v>
      </c>
      <c r="B310" s="6">
        <v>15</v>
      </c>
      <c r="C310" s="6" t="s">
        <v>188</v>
      </c>
      <c r="D310" s="6" t="s">
        <v>446</v>
      </c>
      <c r="E310" s="6" t="s">
        <v>191</v>
      </c>
      <c r="F310" s="6" t="s">
        <v>1528</v>
      </c>
      <c r="G310" s="6">
        <v>1</v>
      </c>
    </row>
    <row r="311" spans="1:7" x14ac:dyDescent="0.2">
      <c r="A311" s="6">
        <v>2028</v>
      </c>
      <c r="B311" s="6">
        <v>14</v>
      </c>
      <c r="C311" s="6" t="s">
        <v>188</v>
      </c>
      <c r="D311" s="6" t="s">
        <v>477</v>
      </c>
      <c r="E311" s="6" t="s">
        <v>8188</v>
      </c>
      <c r="F311" s="6" t="s">
        <v>168</v>
      </c>
      <c r="G311" s="6">
        <v>1</v>
      </c>
    </row>
    <row r="312" spans="1:7" x14ac:dyDescent="0.2">
      <c r="A312" s="6">
        <v>2028</v>
      </c>
      <c r="B312" s="6">
        <v>13</v>
      </c>
      <c r="C312" s="6" t="s">
        <v>188</v>
      </c>
      <c r="D312" s="6" t="s">
        <v>3884</v>
      </c>
      <c r="E312" s="6" t="s">
        <v>8187</v>
      </c>
      <c r="F312" s="6" t="s">
        <v>3781</v>
      </c>
      <c r="G312" s="6">
        <v>2</v>
      </c>
    </row>
    <row r="313" spans="1:7" x14ac:dyDescent="0.2">
      <c r="A313" s="6">
        <v>2028</v>
      </c>
      <c r="B313" s="6">
        <v>12</v>
      </c>
      <c r="C313" s="6" t="s">
        <v>188</v>
      </c>
      <c r="D313" s="6" t="s">
        <v>3935</v>
      </c>
      <c r="E313" s="6" t="s">
        <v>210</v>
      </c>
      <c r="F313" s="6" t="s">
        <v>4111</v>
      </c>
      <c r="G313" s="6">
        <v>2</v>
      </c>
    </row>
    <row r="314" spans="1:7" x14ac:dyDescent="0.2">
      <c r="A314" s="6">
        <v>2028</v>
      </c>
      <c r="B314" s="6">
        <v>11</v>
      </c>
      <c r="C314" s="6" t="s">
        <v>188</v>
      </c>
      <c r="D314" s="6" t="s">
        <v>229</v>
      </c>
      <c r="E314" s="6" t="s">
        <v>542</v>
      </c>
      <c r="F314" s="6" t="s">
        <v>5252</v>
      </c>
      <c r="G314" s="6">
        <v>4</v>
      </c>
    </row>
    <row r="315" spans="1:7" x14ac:dyDescent="0.2">
      <c r="A315" s="6">
        <v>2028</v>
      </c>
      <c r="B315" s="6">
        <v>10</v>
      </c>
      <c r="C315" s="6" t="s">
        <v>188</v>
      </c>
      <c r="D315" s="6" t="s">
        <v>3884</v>
      </c>
      <c r="E315" s="6" t="s">
        <v>8187</v>
      </c>
      <c r="F315" s="6" t="s">
        <v>3781</v>
      </c>
      <c r="G315" s="6">
        <v>1</v>
      </c>
    </row>
    <row r="316" spans="1:7" x14ac:dyDescent="0.2">
      <c r="A316" s="6">
        <v>2028</v>
      </c>
      <c r="B316" s="6">
        <v>9</v>
      </c>
      <c r="C316" s="6" t="s">
        <v>188</v>
      </c>
      <c r="D316" s="6" t="s">
        <v>5228</v>
      </c>
      <c r="E316" s="6" t="s">
        <v>8186</v>
      </c>
      <c r="F316" s="6" t="s">
        <v>167</v>
      </c>
      <c r="G316" s="6">
        <v>1</v>
      </c>
    </row>
    <row r="317" spans="1:7" x14ac:dyDescent="0.2">
      <c r="A317" s="6">
        <v>2028</v>
      </c>
      <c r="B317" s="6">
        <v>8</v>
      </c>
      <c r="C317" s="6" t="s">
        <v>188</v>
      </c>
      <c r="D317" s="6" t="s">
        <v>227</v>
      </c>
      <c r="E317" s="6" t="s">
        <v>541</v>
      </c>
      <c r="F317" s="6" t="s">
        <v>8182</v>
      </c>
      <c r="G317" s="6">
        <v>19</v>
      </c>
    </row>
    <row r="318" spans="1:7" x14ac:dyDescent="0.2">
      <c r="A318" s="6">
        <v>2028</v>
      </c>
      <c r="B318" s="6">
        <v>7</v>
      </c>
      <c r="C318" s="6" t="s">
        <v>188</v>
      </c>
      <c r="D318" s="6" t="s">
        <v>525</v>
      </c>
      <c r="E318" s="6" t="s">
        <v>1610</v>
      </c>
      <c r="F318" s="6" t="s">
        <v>519</v>
      </c>
      <c r="G318" s="6">
        <v>3</v>
      </c>
    </row>
    <row r="319" spans="1:7" x14ac:dyDescent="0.2">
      <c r="A319" s="6">
        <v>2028</v>
      </c>
      <c r="B319" s="6">
        <v>6</v>
      </c>
      <c r="C319" s="6" t="s">
        <v>188</v>
      </c>
      <c r="D319" s="6" t="s">
        <v>227</v>
      </c>
      <c r="E319" s="6" t="s">
        <v>541</v>
      </c>
      <c r="F319" s="6" t="s">
        <v>8182</v>
      </c>
      <c r="G319" s="6">
        <v>18</v>
      </c>
    </row>
    <row r="320" spans="1:7" x14ac:dyDescent="0.2">
      <c r="A320" s="6">
        <v>2028</v>
      </c>
      <c r="B320" s="6">
        <v>5</v>
      </c>
      <c r="C320" s="6" t="s">
        <v>188</v>
      </c>
      <c r="D320" s="6" t="s">
        <v>227</v>
      </c>
      <c r="E320" s="6" t="s">
        <v>541</v>
      </c>
      <c r="F320" s="6" t="s">
        <v>8182</v>
      </c>
      <c r="G320" s="6">
        <v>17</v>
      </c>
    </row>
    <row r="321" spans="1:7" x14ac:dyDescent="0.2">
      <c r="A321" s="6">
        <v>2028</v>
      </c>
      <c r="B321" s="6">
        <v>4</v>
      </c>
      <c r="C321" s="6" t="s">
        <v>188</v>
      </c>
      <c r="D321" s="6" t="s">
        <v>391</v>
      </c>
      <c r="E321" s="6" t="s">
        <v>5226</v>
      </c>
      <c r="F321" s="6" t="s">
        <v>169</v>
      </c>
      <c r="G321" s="6">
        <v>19</v>
      </c>
    </row>
    <row r="322" spans="1:7" x14ac:dyDescent="0.2">
      <c r="A322" s="6">
        <v>2028</v>
      </c>
      <c r="B322" s="6">
        <v>3</v>
      </c>
      <c r="C322" s="6" t="s">
        <v>188</v>
      </c>
      <c r="D322" s="6" t="s">
        <v>255</v>
      </c>
      <c r="E322" s="6" t="s">
        <v>7878</v>
      </c>
      <c r="F322" s="6" t="s">
        <v>8162</v>
      </c>
      <c r="G322" s="6">
        <v>2</v>
      </c>
    </row>
    <row r="323" spans="1:7" x14ac:dyDescent="0.2">
      <c r="A323" s="6">
        <v>2028</v>
      </c>
      <c r="B323" s="6">
        <v>2</v>
      </c>
      <c r="C323" s="6" t="s">
        <v>188</v>
      </c>
      <c r="D323" s="6" t="s">
        <v>3935</v>
      </c>
      <c r="E323" s="6" t="s">
        <v>210</v>
      </c>
      <c r="F323" s="6" t="s">
        <v>4111</v>
      </c>
      <c r="G323" s="6">
        <v>1</v>
      </c>
    </row>
    <row r="324" spans="1:7" x14ac:dyDescent="0.2">
      <c r="A324" s="6">
        <v>2028</v>
      </c>
      <c r="B324" s="6">
        <v>1</v>
      </c>
      <c r="C324" s="6" t="s">
        <v>188</v>
      </c>
      <c r="D324" s="6" t="s">
        <v>127</v>
      </c>
      <c r="E324" s="6" t="s">
        <v>474</v>
      </c>
      <c r="F324" s="6" t="s">
        <v>5247</v>
      </c>
      <c r="G324" s="6">
        <v>1</v>
      </c>
    </row>
    <row r="325" spans="1:7" x14ac:dyDescent="0.2">
      <c r="A325" s="519">
        <v>2027</v>
      </c>
      <c r="B325" s="445">
        <v>19</v>
      </c>
      <c r="C325" s="6" t="s">
        <v>190</v>
      </c>
      <c r="D325" s="6" t="s">
        <v>275</v>
      </c>
      <c r="E325" s="6" t="s">
        <v>95</v>
      </c>
      <c r="F325" s="6" t="s">
        <v>8182</v>
      </c>
      <c r="G325" s="6">
        <v>1</v>
      </c>
    </row>
    <row r="326" spans="1:7" x14ac:dyDescent="0.2">
      <c r="A326" s="519">
        <v>2027</v>
      </c>
      <c r="B326" s="445">
        <v>18</v>
      </c>
      <c r="C326" s="6" t="s">
        <v>190</v>
      </c>
      <c r="D326" s="6" t="s">
        <v>214</v>
      </c>
      <c r="E326" s="6" t="s">
        <v>5841</v>
      </c>
      <c r="F326" s="6" t="s">
        <v>169</v>
      </c>
      <c r="G326" s="6">
        <v>1</v>
      </c>
    </row>
    <row r="327" spans="1:7" x14ac:dyDescent="0.2">
      <c r="A327" s="519">
        <v>2027</v>
      </c>
      <c r="B327" s="445">
        <v>17</v>
      </c>
      <c r="C327" s="6" t="s">
        <v>188</v>
      </c>
      <c r="D327" s="519" t="s">
        <v>325</v>
      </c>
      <c r="E327" s="519" t="s">
        <v>5220</v>
      </c>
      <c r="F327" s="6" t="s">
        <v>165</v>
      </c>
      <c r="G327" s="6">
        <v>24</v>
      </c>
    </row>
    <row r="328" spans="1:7" x14ac:dyDescent="0.2">
      <c r="A328" s="519">
        <v>2027</v>
      </c>
      <c r="B328" s="6">
        <v>16</v>
      </c>
      <c r="C328" s="6" t="s">
        <v>188</v>
      </c>
      <c r="D328" s="6" t="s">
        <v>1622</v>
      </c>
      <c r="E328" s="6" t="s">
        <v>1611</v>
      </c>
      <c r="F328" s="6" t="s">
        <v>8161</v>
      </c>
      <c r="G328" s="6">
        <v>2</v>
      </c>
    </row>
    <row r="329" spans="1:7" x14ac:dyDescent="0.2">
      <c r="A329" s="519">
        <v>2027</v>
      </c>
      <c r="B329" s="6">
        <v>15</v>
      </c>
      <c r="C329" s="6" t="s">
        <v>188</v>
      </c>
      <c r="D329" s="6" t="s">
        <v>395</v>
      </c>
      <c r="E329" s="6" t="s">
        <v>323</v>
      </c>
      <c r="F329" s="6" t="s">
        <v>8169</v>
      </c>
      <c r="G329" s="6">
        <v>7</v>
      </c>
    </row>
    <row r="330" spans="1:7" x14ac:dyDescent="0.2">
      <c r="A330" s="519">
        <v>2027</v>
      </c>
      <c r="B330" s="6">
        <v>14</v>
      </c>
      <c r="C330" s="6" t="s">
        <v>188</v>
      </c>
      <c r="D330" s="6" t="s">
        <v>229</v>
      </c>
      <c r="E330" s="6" t="s">
        <v>542</v>
      </c>
      <c r="F330" s="6" t="s">
        <v>5252</v>
      </c>
      <c r="G330" s="6">
        <v>3</v>
      </c>
    </row>
    <row r="331" spans="1:7" x14ac:dyDescent="0.2">
      <c r="A331" s="519">
        <v>2027</v>
      </c>
      <c r="B331" s="6">
        <v>13</v>
      </c>
      <c r="C331" s="6" t="s">
        <v>188</v>
      </c>
      <c r="D331" s="6" t="s">
        <v>463</v>
      </c>
      <c r="E331" s="6" t="s">
        <v>228</v>
      </c>
      <c r="F331" s="6" t="s">
        <v>2340</v>
      </c>
      <c r="G331" s="6">
        <v>3</v>
      </c>
    </row>
    <row r="332" spans="1:7" x14ac:dyDescent="0.2">
      <c r="A332" s="519">
        <v>2027</v>
      </c>
      <c r="B332" s="6">
        <v>12</v>
      </c>
      <c r="C332" s="6" t="s">
        <v>188</v>
      </c>
      <c r="D332" s="6" t="s">
        <v>227</v>
      </c>
      <c r="E332" s="6" t="s">
        <v>541</v>
      </c>
      <c r="F332" s="6" t="s">
        <v>8182</v>
      </c>
      <c r="G332" s="6">
        <v>16</v>
      </c>
    </row>
    <row r="333" spans="1:7" x14ac:dyDescent="0.2">
      <c r="A333" s="519">
        <v>2027</v>
      </c>
      <c r="B333" s="6">
        <v>11</v>
      </c>
      <c r="C333" s="6" t="s">
        <v>188</v>
      </c>
      <c r="D333" s="6" t="s">
        <v>391</v>
      </c>
      <c r="E333" s="6" t="s">
        <v>5226</v>
      </c>
      <c r="F333" s="6" t="s">
        <v>169</v>
      </c>
      <c r="G333" s="6">
        <v>18</v>
      </c>
    </row>
    <row r="334" spans="1:7" x14ac:dyDescent="0.2">
      <c r="A334" s="519">
        <v>2027</v>
      </c>
      <c r="B334" s="6">
        <v>10</v>
      </c>
      <c r="C334" s="6" t="s">
        <v>8165</v>
      </c>
      <c r="D334" s="6" t="s">
        <v>3844</v>
      </c>
      <c r="E334" s="6" t="s">
        <v>454</v>
      </c>
      <c r="F334" s="6" t="s">
        <v>167</v>
      </c>
      <c r="G334" s="6">
        <v>1</v>
      </c>
    </row>
    <row r="335" spans="1:7" x14ac:dyDescent="0.2">
      <c r="A335" s="519">
        <v>2027</v>
      </c>
      <c r="B335" s="6">
        <v>9</v>
      </c>
      <c r="C335" s="6" t="s">
        <v>190</v>
      </c>
      <c r="D335" s="6" t="s">
        <v>5907</v>
      </c>
      <c r="E335" s="6" t="s">
        <v>5908</v>
      </c>
      <c r="F335" s="6" t="s">
        <v>169</v>
      </c>
      <c r="G335" s="6">
        <v>1</v>
      </c>
    </row>
    <row r="336" spans="1:7" x14ac:dyDescent="0.2">
      <c r="A336" s="519">
        <v>2027</v>
      </c>
      <c r="B336" s="6">
        <v>8</v>
      </c>
      <c r="C336" s="6" t="s">
        <v>188</v>
      </c>
      <c r="D336" s="6" t="s">
        <v>391</v>
      </c>
      <c r="E336" s="6" t="s">
        <v>5226</v>
      </c>
      <c r="F336" s="6" t="s">
        <v>169</v>
      </c>
      <c r="G336" s="6">
        <v>17</v>
      </c>
    </row>
    <row r="337" spans="1:7" x14ac:dyDescent="0.2">
      <c r="A337" s="519">
        <v>2027</v>
      </c>
      <c r="B337" s="6">
        <v>7</v>
      </c>
      <c r="C337" s="6" t="s">
        <v>8166</v>
      </c>
      <c r="D337" s="6" t="s">
        <v>305</v>
      </c>
      <c r="E337" s="6" t="s">
        <v>5235</v>
      </c>
      <c r="F337" s="6" t="s">
        <v>165</v>
      </c>
      <c r="G337" s="6">
        <v>1</v>
      </c>
    </row>
    <row r="338" spans="1:7" x14ac:dyDescent="0.2">
      <c r="A338" s="519">
        <v>2027</v>
      </c>
      <c r="B338" s="6">
        <v>6</v>
      </c>
      <c r="C338" s="6" t="s">
        <v>188</v>
      </c>
      <c r="D338" s="6" t="s">
        <v>391</v>
      </c>
      <c r="E338" s="6" t="s">
        <v>5226</v>
      </c>
      <c r="F338" s="6" t="s">
        <v>169</v>
      </c>
      <c r="G338" s="6">
        <v>16</v>
      </c>
    </row>
    <row r="339" spans="1:7" x14ac:dyDescent="0.2">
      <c r="A339" s="519">
        <v>2027</v>
      </c>
      <c r="B339" s="6">
        <v>5</v>
      </c>
      <c r="C339" s="6" t="s">
        <v>188</v>
      </c>
      <c r="D339" s="6" t="s">
        <v>391</v>
      </c>
      <c r="E339" s="6" t="s">
        <v>5226</v>
      </c>
      <c r="F339" s="6" t="s">
        <v>169</v>
      </c>
      <c r="G339" s="6">
        <v>15</v>
      </c>
    </row>
    <row r="340" spans="1:7" x14ac:dyDescent="0.2">
      <c r="A340" s="519">
        <v>2027</v>
      </c>
      <c r="B340" s="6">
        <v>4</v>
      </c>
      <c r="C340" s="6" t="s">
        <v>188</v>
      </c>
      <c r="D340" s="6" t="s">
        <v>391</v>
      </c>
      <c r="E340" s="6" t="s">
        <v>5226</v>
      </c>
      <c r="F340" s="6" t="s">
        <v>169</v>
      </c>
      <c r="G340" s="6">
        <v>14</v>
      </c>
    </row>
    <row r="341" spans="1:7" x14ac:dyDescent="0.2">
      <c r="A341" s="519">
        <v>2027</v>
      </c>
      <c r="B341" s="6">
        <v>3</v>
      </c>
      <c r="C341" s="6" t="s">
        <v>188</v>
      </c>
      <c r="D341" s="6" t="s">
        <v>325</v>
      </c>
      <c r="E341" s="6" t="s">
        <v>5220</v>
      </c>
      <c r="F341" s="6" t="s">
        <v>165</v>
      </c>
      <c r="G341" s="6">
        <v>23</v>
      </c>
    </row>
    <row r="342" spans="1:7" x14ac:dyDescent="0.2">
      <c r="A342" s="519">
        <v>2027</v>
      </c>
      <c r="B342" s="6">
        <v>2</v>
      </c>
      <c r="C342" s="6" t="s">
        <v>8166</v>
      </c>
      <c r="D342" s="6" t="s">
        <v>525</v>
      </c>
      <c r="E342" s="6" t="s">
        <v>1610</v>
      </c>
      <c r="F342" s="6" t="s">
        <v>519</v>
      </c>
      <c r="G342" s="6">
        <v>2</v>
      </c>
    </row>
    <row r="343" spans="1:7" x14ac:dyDescent="0.2">
      <c r="A343" s="519">
        <v>2027</v>
      </c>
      <c r="B343" s="6">
        <v>1</v>
      </c>
      <c r="C343" s="6" t="s">
        <v>188</v>
      </c>
      <c r="D343" s="6" t="s">
        <v>255</v>
      </c>
      <c r="E343" s="6" t="s">
        <v>7878</v>
      </c>
      <c r="F343" s="6" t="s">
        <v>8162</v>
      </c>
      <c r="G343" s="6">
        <v>1</v>
      </c>
    </row>
    <row r="344" spans="1:7" x14ac:dyDescent="0.2">
      <c r="A344" s="6">
        <v>2026</v>
      </c>
      <c r="B344" s="445">
        <v>19</v>
      </c>
      <c r="C344" s="6" t="s">
        <v>190</v>
      </c>
      <c r="D344" s="6" t="s">
        <v>4166</v>
      </c>
      <c r="E344" s="6" t="s">
        <v>6083</v>
      </c>
      <c r="F344" s="6" t="s">
        <v>8182</v>
      </c>
      <c r="G344" s="6">
        <v>1</v>
      </c>
    </row>
    <row r="345" spans="1:7" x14ac:dyDescent="0.2">
      <c r="A345" s="6">
        <v>2026</v>
      </c>
      <c r="B345" s="445">
        <v>18</v>
      </c>
      <c r="C345" s="6" t="s">
        <v>190</v>
      </c>
      <c r="D345" s="6" t="s">
        <v>8185</v>
      </c>
      <c r="E345" s="6" t="s">
        <v>6241</v>
      </c>
      <c r="F345" s="6" t="s">
        <v>8174</v>
      </c>
      <c r="G345" s="6">
        <v>3</v>
      </c>
    </row>
    <row r="346" spans="1:7" x14ac:dyDescent="0.2">
      <c r="A346" s="6">
        <v>2026</v>
      </c>
      <c r="B346" s="445">
        <v>17</v>
      </c>
      <c r="C346" s="6" t="s">
        <v>190</v>
      </c>
      <c r="D346" s="6" t="s">
        <v>8185</v>
      </c>
      <c r="E346" s="6" t="s">
        <v>6241</v>
      </c>
      <c r="F346" s="6" t="s">
        <v>8174</v>
      </c>
      <c r="G346" s="6">
        <v>2</v>
      </c>
    </row>
    <row r="347" spans="1:7" x14ac:dyDescent="0.2">
      <c r="A347" s="6">
        <v>2026</v>
      </c>
      <c r="B347" s="6">
        <v>16</v>
      </c>
      <c r="C347" s="6" t="s">
        <v>188</v>
      </c>
      <c r="D347" s="6" t="s">
        <v>391</v>
      </c>
      <c r="E347" s="6" t="s">
        <v>5226</v>
      </c>
      <c r="F347" s="6" t="s">
        <v>169</v>
      </c>
      <c r="G347" s="6">
        <v>13</v>
      </c>
    </row>
    <row r="348" spans="1:7" x14ac:dyDescent="0.2">
      <c r="A348" s="6">
        <v>2026</v>
      </c>
      <c r="B348" s="6">
        <v>15</v>
      </c>
      <c r="C348" s="6" t="s">
        <v>188</v>
      </c>
      <c r="D348" s="6" t="s">
        <v>452</v>
      </c>
      <c r="E348" s="6" t="s">
        <v>537</v>
      </c>
      <c r="F348" s="6" t="s">
        <v>137</v>
      </c>
      <c r="G348" s="6">
        <v>3</v>
      </c>
    </row>
    <row r="349" spans="1:7" x14ac:dyDescent="0.2">
      <c r="A349" s="6">
        <v>2026</v>
      </c>
      <c r="B349" s="6">
        <v>14</v>
      </c>
      <c r="C349" s="6" t="s">
        <v>190</v>
      </c>
      <c r="D349" s="6" t="s">
        <v>384</v>
      </c>
      <c r="E349" s="6" t="s">
        <v>228</v>
      </c>
      <c r="F349" s="6" t="s">
        <v>8161</v>
      </c>
      <c r="G349" s="6">
        <v>3</v>
      </c>
    </row>
    <row r="350" spans="1:7" x14ac:dyDescent="0.2">
      <c r="A350" s="6">
        <v>2026</v>
      </c>
      <c r="B350" s="6">
        <v>13</v>
      </c>
      <c r="C350" s="6" t="s">
        <v>190</v>
      </c>
      <c r="D350" s="6" t="s">
        <v>3586</v>
      </c>
      <c r="E350" s="6" t="s">
        <v>5263</v>
      </c>
      <c r="F350" s="6" t="s">
        <v>4111</v>
      </c>
      <c r="G350" s="6">
        <v>3</v>
      </c>
    </row>
    <row r="351" spans="1:7" x14ac:dyDescent="0.2">
      <c r="A351" s="6">
        <v>2026</v>
      </c>
      <c r="B351" s="6">
        <v>12</v>
      </c>
      <c r="C351" s="6" t="s">
        <v>188</v>
      </c>
      <c r="D351" s="6" t="s">
        <v>1622</v>
      </c>
      <c r="E351" s="6" t="s">
        <v>1611</v>
      </c>
      <c r="F351" s="6" t="s">
        <v>8161</v>
      </c>
      <c r="G351" s="6">
        <v>1</v>
      </c>
    </row>
    <row r="352" spans="1:7" x14ac:dyDescent="0.2">
      <c r="A352" s="6">
        <v>2026</v>
      </c>
      <c r="B352" s="6">
        <v>11</v>
      </c>
      <c r="C352" s="6" t="s">
        <v>188</v>
      </c>
      <c r="D352" s="6" t="s">
        <v>229</v>
      </c>
      <c r="E352" s="6" t="s">
        <v>542</v>
      </c>
      <c r="F352" s="6" t="s">
        <v>5252</v>
      </c>
      <c r="G352" s="6">
        <v>2</v>
      </c>
    </row>
    <row r="353" spans="1:7" x14ac:dyDescent="0.2">
      <c r="A353" s="6">
        <v>2026</v>
      </c>
      <c r="B353" s="6">
        <v>10</v>
      </c>
      <c r="C353" s="6" t="s">
        <v>188</v>
      </c>
      <c r="D353" s="6" t="s">
        <v>305</v>
      </c>
      <c r="E353" s="6" t="s">
        <v>1508</v>
      </c>
      <c r="F353" s="6" t="s">
        <v>5246</v>
      </c>
      <c r="G353" s="6">
        <v>2</v>
      </c>
    </row>
    <row r="354" spans="1:7" x14ac:dyDescent="0.2">
      <c r="A354" s="6">
        <v>2026</v>
      </c>
      <c r="B354" s="6">
        <v>9</v>
      </c>
      <c r="C354" s="6" t="s">
        <v>188</v>
      </c>
      <c r="D354" s="6" t="s">
        <v>452</v>
      </c>
      <c r="E354" s="6" t="s">
        <v>537</v>
      </c>
      <c r="F354" s="6" t="s">
        <v>137</v>
      </c>
      <c r="G354" s="6">
        <v>2</v>
      </c>
    </row>
    <row r="355" spans="1:7" x14ac:dyDescent="0.2">
      <c r="A355" s="6">
        <v>2026</v>
      </c>
      <c r="B355" s="6">
        <v>8</v>
      </c>
      <c r="C355" s="6" t="s">
        <v>188</v>
      </c>
      <c r="D355" s="6" t="s">
        <v>305</v>
      </c>
      <c r="E355" s="6" t="s">
        <v>1508</v>
      </c>
      <c r="F355" s="6" t="s">
        <v>5246</v>
      </c>
      <c r="G355" s="6">
        <v>1</v>
      </c>
    </row>
    <row r="356" spans="1:7" x14ac:dyDescent="0.2">
      <c r="A356" s="6">
        <v>2026</v>
      </c>
      <c r="B356" s="6">
        <v>7</v>
      </c>
      <c r="C356" s="6" t="s">
        <v>190</v>
      </c>
      <c r="D356" s="6" t="s">
        <v>8185</v>
      </c>
      <c r="E356" s="6" t="s">
        <v>6241</v>
      </c>
      <c r="F356" s="6" t="s">
        <v>8174</v>
      </c>
      <c r="G356" s="6">
        <v>1</v>
      </c>
    </row>
    <row r="357" spans="1:7" x14ac:dyDescent="0.2">
      <c r="A357" s="6">
        <v>2026</v>
      </c>
      <c r="B357" s="6">
        <v>6</v>
      </c>
      <c r="C357" s="6" t="s">
        <v>188</v>
      </c>
      <c r="D357" s="519" t="s">
        <v>298</v>
      </c>
      <c r="E357" s="519" t="s">
        <v>5231</v>
      </c>
      <c r="F357" s="6" t="s">
        <v>8174</v>
      </c>
      <c r="G357" s="6">
        <v>7</v>
      </c>
    </row>
    <row r="358" spans="1:7" x14ac:dyDescent="0.2">
      <c r="A358" s="6">
        <v>2026</v>
      </c>
      <c r="B358" s="6">
        <v>5</v>
      </c>
      <c r="C358" s="6" t="s">
        <v>188</v>
      </c>
      <c r="D358" s="6" t="s">
        <v>391</v>
      </c>
      <c r="E358" s="6" t="s">
        <v>5226</v>
      </c>
      <c r="F358" s="6" t="s">
        <v>169</v>
      </c>
      <c r="G358" s="6">
        <v>12</v>
      </c>
    </row>
    <row r="359" spans="1:7" x14ac:dyDescent="0.2">
      <c r="A359" s="6">
        <v>2026</v>
      </c>
      <c r="B359" s="6">
        <v>4</v>
      </c>
      <c r="C359" s="6" t="s">
        <v>188</v>
      </c>
      <c r="D359" s="6" t="s">
        <v>157</v>
      </c>
      <c r="E359" s="6" t="s">
        <v>4552</v>
      </c>
      <c r="F359" s="6" t="s">
        <v>169</v>
      </c>
      <c r="G359" s="6">
        <v>2</v>
      </c>
    </row>
    <row r="360" spans="1:7" x14ac:dyDescent="0.2">
      <c r="A360" s="6">
        <v>2026</v>
      </c>
      <c r="B360" s="6">
        <v>3</v>
      </c>
      <c r="C360" s="6" t="s">
        <v>188</v>
      </c>
      <c r="D360" s="6" t="s">
        <v>525</v>
      </c>
      <c r="E360" s="6" t="s">
        <v>1610</v>
      </c>
      <c r="F360" s="6" t="s">
        <v>519</v>
      </c>
      <c r="G360" s="6">
        <v>1</v>
      </c>
    </row>
    <row r="361" spans="1:7" x14ac:dyDescent="0.2">
      <c r="A361" s="6">
        <v>2026</v>
      </c>
      <c r="B361" s="6">
        <v>2</v>
      </c>
      <c r="C361" s="6" t="s">
        <v>188</v>
      </c>
      <c r="D361" s="6" t="s">
        <v>325</v>
      </c>
      <c r="E361" s="6" t="s">
        <v>5220</v>
      </c>
      <c r="F361" s="6" t="s">
        <v>165</v>
      </c>
      <c r="G361" s="6">
        <v>22</v>
      </c>
    </row>
    <row r="362" spans="1:7" x14ac:dyDescent="0.2">
      <c r="A362" s="6">
        <v>2026</v>
      </c>
      <c r="B362" s="6">
        <v>1</v>
      </c>
      <c r="C362" s="6" t="s">
        <v>188</v>
      </c>
      <c r="D362" s="6" t="s">
        <v>347</v>
      </c>
      <c r="E362" s="6" t="s">
        <v>1782</v>
      </c>
      <c r="F362" s="6" t="s">
        <v>2340</v>
      </c>
      <c r="G362" s="6">
        <v>1</v>
      </c>
    </row>
    <row r="363" spans="1:7" x14ac:dyDescent="0.2">
      <c r="A363" s="519">
        <v>2025</v>
      </c>
      <c r="B363" s="445">
        <v>19</v>
      </c>
      <c r="C363" s="6" t="s">
        <v>190</v>
      </c>
      <c r="D363" s="6" t="s">
        <v>234</v>
      </c>
      <c r="E363" s="6" t="s">
        <v>323</v>
      </c>
      <c r="F363" s="6" t="s">
        <v>169</v>
      </c>
      <c r="G363" s="6">
        <v>1</v>
      </c>
    </row>
    <row r="364" spans="1:7" x14ac:dyDescent="0.2">
      <c r="A364" s="519">
        <v>2025</v>
      </c>
      <c r="B364" s="445">
        <v>18</v>
      </c>
      <c r="C364" s="6" t="s">
        <v>188</v>
      </c>
      <c r="D364" s="6" t="s">
        <v>391</v>
      </c>
      <c r="E364" s="6" t="s">
        <v>5226</v>
      </c>
      <c r="F364" s="6" t="s">
        <v>169</v>
      </c>
      <c r="G364" s="6">
        <v>11</v>
      </c>
    </row>
    <row r="365" spans="1:7" x14ac:dyDescent="0.2">
      <c r="A365" s="519">
        <v>2025</v>
      </c>
      <c r="B365" s="445">
        <v>17</v>
      </c>
      <c r="C365" s="6" t="s">
        <v>188</v>
      </c>
      <c r="D365" s="519" t="s">
        <v>305</v>
      </c>
      <c r="E365" s="519" t="s">
        <v>229</v>
      </c>
      <c r="F365" s="6" t="s">
        <v>164</v>
      </c>
      <c r="G365" s="6">
        <v>13</v>
      </c>
    </row>
    <row r="366" spans="1:7" x14ac:dyDescent="0.2">
      <c r="A366" s="519">
        <v>2025</v>
      </c>
      <c r="B366" s="6">
        <v>16</v>
      </c>
      <c r="C366" s="6" t="s">
        <v>188</v>
      </c>
      <c r="D366" s="6" t="s">
        <v>463</v>
      </c>
      <c r="E366" s="6" t="s">
        <v>228</v>
      </c>
      <c r="F366" s="6" t="s">
        <v>3782</v>
      </c>
      <c r="G366" s="6">
        <v>2</v>
      </c>
    </row>
    <row r="367" spans="1:7" x14ac:dyDescent="0.2">
      <c r="A367" s="519">
        <v>2025</v>
      </c>
      <c r="B367" s="6">
        <v>15</v>
      </c>
      <c r="C367" s="6" t="s">
        <v>188</v>
      </c>
      <c r="D367" s="6" t="s">
        <v>227</v>
      </c>
      <c r="E367" s="6" t="s">
        <v>541</v>
      </c>
      <c r="F367" s="6" t="s">
        <v>8182</v>
      </c>
      <c r="G367" s="6">
        <v>15</v>
      </c>
    </row>
    <row r="368" spans="1:7" x14ac:dyDescent="0.2">
      <c r="A368" s="519">
        <v>2025</v>
      </c>
      <c r="B368" s="6">
        <v>14</v>
      </c>
      <c r="C368" s="6" t="s">
        <v>190</v>
      </c>
      <c r="D368" s="6" t="s">
        <v>384</v>
      </c>
      <c r="E368" s="6" t="s">
        <v>228</v>
      </c>
      <c r="F368" s="6" t="s">
        <v>8161</v>
      </c>
      <c r="G368" s="6">
        <v>2</v>
      </c>
    </row>
    <row r="369" spans="1:7" x14ac:dyDescent="0.2">
      <c r="A369" s="519">
        <v>2025</v>
      </c>
      <c r="B369" s="6">
        <v>13</v>
      </c>
      <c r="C369" s="6" t="s">
        <v>188</v>
      </c>
      <c r="D369" s="6" t="s">
        <v>395</v>
      </c>
      <c r="E369" s="6" t="s">
        <v>323</v>
      </c>
      <c r="F369" s="6" t="s">
        <v>8169</v>
      </c>
      <c r="G369" s="6">
        <v>6</v>
      </c>
    </row>
    <row r="370" spans="1:7" x14ac:dyDescent="0.2">
      <c r="A370" s="519">
        <v>2025</v>
      </c>
      <c r="B370" s="6">
        <v>12</v>
      </c>
      <c r="C370" s="6" t="s">
        <v>188</v>
      </c>
      <c r="D370" s="6" t="s">
        <v>395</v>
      </c>
      <c r="E370" s="6" t="s">
        <v>323</v>
      </c>
      <c r="F370" s="6" t="s">
        <v>8169</v>
      </c>
      <c r="G370" s="6">
        <v>5</v>
      </c>
    </row>
    <row r="371" spans="1:7" x14ac:dyDescent="0.2">
      <c r="A371" s="519">
        <v>2025</v>
      </c>
      <c r="B371" s="6">
        <v>11</v>
      </c>
      <c r="C371" s="6" t="s">
        <v>188</v>
      </c>
      <c r="D371" s="6" t="s">
        <v>395</v>
      </c>
      <c r="E371" s="6" t="s">
        <v>323</v>
      </c>
      <c r="F371" s="6" t="s">
        <v>8169</v>
      </c>
      <c r="G371" s="6">
        <v>4</v>
      </c>
    </row>
    <row r="372" spans="1:7" x14ac:dyDescent="0.2">
      <c r="A372" s="519">
        <v>2025</v>
      </c>
      <c r="B372" s="6">
        <v>10</v>
      </c>
      <c r="C372" s="6" t="s">
        <v>188</v>
      </c>
      <c r="D372" s="6" t="s">
        <v>227</v>
      </c>
      <c r="E372" s="6" t="s">
        <v>541</v>
      </c>
      <c r="F372" s="6" t="s">
        <v>8182</v>
      </c>
      <c r="G372" s="6">
        <v>14</v>
      </c>
    </row>
    <row r="373" spans="1:7" x14ac:dyDescent="0.2">
      <c r="A373" s="519">
        <v>2025</v>
      </c>
      <c r="B373" s="6">
        <v>9</v>
      </c>
      <c r="C373" s="6" t="s">
        <v>188</v>
      </c>
      <c r="D373" s="6" t="s">
        <v>298</v>
      </c>
      <c r="E373" s="6" t="s">
        <v>5231</v>
      </c>
      <c r="F373" s="6" t="s">
        <v>8174</v>
      </c>
      <c r="G373" s="6">
        <v>6</v>
      </c>
    </row>
    <row r="374" spans="1:7" x14ac:dyDescent="0.2">
      <c r="A374" s="519">
        <v>2025</v>
      </c>
      <c r="B374" s="6">
        <v>8</v>
      </c>
      <c r="C374" s="6" t="s">
        <v>188</v>
      </c>
      <c r="D374" s="6" t="s">
        <v>298</v>
      </c>
      <c r="E374" s="6" t="s">
        <v>5231</v>
      </c>
      <c r="F374" s="6" t="s">
        <v>8174</v>
      </c>
      <c r="G374" s="6">
        <v>5</v>
      </c>
    </row>
    <row r="375" spans="1:7" x14ac:dyDescent="0.2">
      <c r="A375" s="519">
        <v>2025</v>
      </c>
      <c r="B375" s="6">
        <v>7</v>
      </c>
      <c r="C375" s="6" t="s">
        <v>188</v>
      </c>
      <c r="D375" s="6" t="s">
        <v>227</v>
      </c>
      <c r="E375" s="6" t="s">
        <v>541</v>
      </c>
      <c r="F375" s="6" t="s">
        <v>8182</v>
      </c>
      <c r="G375" s="6">
        <v>13</v>
      </c>
    </row>
    <row r="376" spans="1:7" x14ac:dyDescent="0.2">
      <c r="A376" s="519">
        <v>2025</v>
      </c>
      <c r="B376" s="6">
        <v>6</v>
      </c>
      <c r="C376" s="6" t="s">
        <v>188</v>
      </c>
      <c r="D376" s="6" t="s">
        <v>229</v>
      </c>
      <c r="E376" s="6" t="s">
        <v>542</v>
      </c>
      <c r="F376" s="6" t="s">
        <v>5252</v>
      </c>
      <c r="G376" s="6">
        <v>1</v>
      </c>
    </row>
    <row r="377" spans="1:7" x14ac:dyDescent="0.2">
      <c r="A377" s="519">
        <v>2025</v>
      </c>
      <c r="B377" s="6">
        <v>5</v>
      </c>
      <c r="C377" s="6" t="s">
        <v>188</v>
      </c>
      <c r="D377" s="6" t="s">
        <v>391</v>
      </c>
      <c r="E377" s="6" t="s">
        <v>5226</v>
      </c>
      <c r="F377" s="6" t="s">
        <v>169</v>
      </c>
      <c r="G377" s="6">
        <v>10</v>
      </c>
    </row>
    <row r="378" spans="1:7" x14ac:dyDescent="0.2">
      <c r="A378" s="519">
        <v>2025</v>
      </c>
      <c r="B378" s="6">
        <v>4</v>
      </c>
      <c r="C378" s="6" t="s">
        <v>188</v>
      </c>
      <c r="D378" s="6" t="s">
        <v>227</v>
      </c>
      <c r="E378" s="6" t="s">
        <v>541</v>
      </c>
      <c r="F378" s="6" t="s">
        <v>8182</v>
      </c>
      <c r="G378" s="6">
        <v>12</v>
      </c>
    </row>
    <row r="379" spans="1:7" x14ac:dyDescent="0.2">
      <c r="A379" s="519">
        <v>2025</v>
      </c>
      <c r="B379" s="6">
        <v>3</v>
      </c>
      <c r="C379" s="6" t="s">
        <v>188</v>
      </c>
      <c r="D379" s="6" t="s">
        <v>157</v>
      </c>
      <c r="E379" s="6" t="s">
        <v>4552</v>
      </c>
      <c r="F379" s="6" t="s">
        <v>169</v>
      </c>
      <c r="G379" s="6">
        <v>1</v>
      </c>
    </row>
    <row r="380" spans="1:7" x14ac:dyDescent="0.2">
      <c r="A380" s="519">
        <v>2025</v>
      </c>
      <c r="B380" s="6">
        <v>2</v>
      </c>
      <c r="C380" s="6" t="s">
        <v>188</v>
      </c>
      <c r="D380" s="6" t="s">
        <v>395</v>
      </c>
      <c r="E380" s="6" t="s">
        <v>323</v>
      </c>
      <c r="F380" s="6" t="s">
        <v>8169</v>
      </c>
      <c r="G380" s="6">
        <v>3</v>
      </c>
    </row>
    <row r="381" spans="1:7" x14ac:dyDescent="0.2">
      <c r="A381" s="519">
        <v>2025</v>
      </c>
      <c r="B381" s="6">
        <v>1</v>
      </c>
      <c r="C381" s="6" t="s">
        <v>188</v>
      </c>
      <c r="D381" s="6" t="s">
        <v>227</v>
      </c>
      <c r="E381" s="6" t="s">
        <v>541</v>
      </c>
      <c r="F381" s="6" t="s">
        <v>8182</v>
      </c>
      <c r="G381" s="6">
        <v>11</v>
      </c>
    </row>
    <row r="382" spans="1:7" x14ac:dyDescent="0.2">
      <c r="A382" s="6">
        <v>2024</v>
      </c>
      <c r="B382" s="445">
        <v>19</v>
      </c>
      <c r="C382" s="6" t="s">
        <v>188</v>
      </c>
      <c r="D382" s="6" t="s">
        <v>227</v>
      </c>
      <c r="E382" s="6" t="s">
        <v>541</v>
      </c>
      <c r="F382" s="6" t="s">
        <v>8172</v>
      </c>
      <c r="G382" s="6">
        <v>10</v>
      </c>
    </row>
    <row r="383" spans="1:7" x14ac:dyDescent="0.2">
      <c r="A383" s="6">
        <v>2024</v>
      </c>
      <c r="B383" s="445">
        <v>18</v>
      </c>
      <c r="C383" s="6" t="s">
        <v>188</v>
      </c>
      <c r="D383" s="6" t="s">
        <v>298</v>
      </c>
      <c r="E383" s="6" t="s">
        <v>5231</v>
      </c>
      <c r="F383" s="6" t="s">
        <v>8174</v>
      </c>
      <c r="G383" s="6">
        <v>4</v>
      </c>
    </row>
    <row r="384" spans="1:7" x14ac:dyDescent="0.2">
      <c r="A384" s="6">
        <v>2024</v>
      </c>
      <c r="B384" s="445">
        <v>17</v>
      </c>
      <c r="C384" s="6" t="s">
        <v>188</v>
      </c>
      <c r="D384" s="6" t="s">
        <v>325</v>
      </c>
      <c r="E384" s="6" t="s">
        <v>5220</v>
      </c>
      <c r="F384" s="6" t="s">
        <v>165</v>
      </c>
      <c r="G384" s="6">
        <v>21</v>
      </c>
    </row>
    <row r="385" spans="1:7" x14ac:dyDescent="0.2">
      <c r="A385" s="6">
        <v>2024</v>
      </c>
      <c r="B385" s="6">
        <v>16</v>
      </c>
      <c r="C385" s="6" t="s">
        <v>188</v>
      </c>
      <c r="D385" s="6" t="s">
        <v>227</v>
      </c>
      <c r="E385" s="6" t="s">
        <v>541</v>
      </c>
      <c r="F385" s="6" t="s">
        <v>8172</v>
      </c>
      <c r="G385" s="6">
        <v>9</v>
      </c>
    </row>
    <row r="386" spans="1:7" x14ac:dyDescent="0.2">
      <c r="A386" s="6">
        <v>2024</v>
      </c>
      <c r="B386" s="6">
        <v>15</v>
      </c>
      <c r="C386" s="6" t="s">
        <v>188</v>
      </c>
      <c r="D386" s="519" t="s">
        <v>431</v>
      </c>
      <c r="E386" s="519" t="s">
        <v>5215</v>
      </c>
      <c r="F386" s="6" t="s">
        <v>5247</v>
      </c>
      <c r="G386" s="6">
        <v>7</v>
      </c>
    </row>
    <row r="387" spans="1:7" x14ac:dyDescent="0.2">
      <c r="A387" s="6">
        <v>2024</v>
      </c>
      <c r="B387" s="6">
        <v>14</v>
      </c>
      <c r="C387" s="6" t="s">
        <v>188</v>
      </c>
      <c r="D387" s="6" t="s">
        <v>6269</v>
      </c>
      <c r="E387" s="6" t="s">
        <v>3269</v>
      </c>
      <c r="F387" s="6" t="s">
        <v>8169</v>
      </c>
      <c r="G387" s="6">
        <v>2</v>
      </c>
    </row>
    <row r="388" spans="1:7" x14ac:dyDescent="0.2">
      <c r="A388" s="6">
        <v>2024</v>
      </c>
      <c r="B388" s="6">
        <v>13</v>
      </c>
      <c r="C388" s="6" t="s">
        <v>188</v>
      </c>
      <c r="D388" s="6" t="s">
        <v>6167</v>
      </c>
      <c r="E388" s="6" t="s">
        <v>6168</v>
      </c>
      <c r="F388" s="6" t="s">
        <v>519</v>
      </c>
      <c r="G388" s="6">
        <v>1</v>
      </c>
    </row>
    <row r="389" spans="1:7" x14ac:dyDescent="0.2">
      <c r="A389" s="6">
        <v>2024</v>
      </c>
      <c r="B389" s="6">
        <v>12</v>
      </c>
      <c r="C389" s="6" t="s">
        <v>188</v>
      </c>
      <c r="D389" s="6" t="s">
        <v>229</v>
      </c>
      <c r="E389" s="6" t="s">
        <v>5236</v>
      </c>
      <c r="F389" s="6" t="s">
        <v>3476</v>
      </c>
      <c r="G389" s="6">
        <v>1</v>
      </c>
    </row>
    <row r="390" spans="1:7" x14ac:dyDescent="0.2">
      <c r="A390" s="6">
        <v>2024</v>
      </c>
      <c r="B390" s="6">
        <v>11</v>
      </c>
      <c r="C390" s="6" t="s">
        <v>188</v>
      </c>
      <c r="D390" s="6" t="s">
        <v>325</v>
      </c>
      <c r="E390" s="6" t="s">
        <v>5220</v>
      </c>
      <c r="F390" s="6" t="s">
        <v>165</v>
      </c>
      <c r="G390" s="6">
        <v>20</v>
      </c>
    </row>
    <row r="391" spans="1:7" x14ac:dyDescent="0.2">
      <c r="A391" s="6">
        <v>2024</v>
      </c>
      <c r="B391" s="6">
        <v>10</v>
      </c>
      <c r="C391" s="6" t="s">
        <v>188</v>
      </c>
      <c r="D391" s="6" t="s">
        <v>298</v>
      </c>
      <c r="E391" s="6" t="s">
        <v>5231</v>
      </c>
      <c r="F391" s="6" t="s">
        <v>8174</v>
      </c>
      <c r="G391" s="6">
        <v>3</v>
      </c>
    </row>
    <row r="392" spans="1:7" x14ac:dyDescent="0.2">
      <c r="A392" s="6">
        <v>2024</v>
      </c>
      <c r="B392" s="6">
        <v>9</v>
      </c>
      <c r="C392" s="6" t="s">
        <v>188</v>
      </c>
      <c r="D392" s="6" t="s">
        <v>298</v>
      </c>
      <c r="E392" s="6" t="s">
        <v>5231</v>
      </c>
      <c r="F392" s="6" t="s">
        <v>8174</v>
      </c>
      <c r="G392" s="6">
        <v>2</v>
      </c>
    </row>
    <row r="393" spans="1:7" x14ac:dyDescent="0.2">
      <c r="A393" s="6">
        <v>2024</v>
      </c>
      <c r="B393" s="6">
        <v>8</v>
      </c>
      <c r="C393" s="6" t="s">
        <v>188</v>
      </c>
      <c r="D393" s="6" t="s">
        <v>305</v>
      </c>
      <c r="E393" s="6" t="s">
        <v>229</v>
      </c>
      <c r="F393" s="6" t="s">
        <v>164</v>
      </c>
      <c r="G393" s="6">
        <v>12</v>
      </c>
    </row>
    <row r="394" spans="1:7" x14ac:dyDescent="0.2">
      <c r="A394" s="6">
        <v>2024</v>
      </c>
      <c r="B394" s="6">
        <v>7</v>
      </c>
      <c r="C394" s="6" t="s">
        <v>188</v>
      </c>
      <c r="D394" s="6" t="s">
        <v>325</v>
      </c>
      <c r="E394" s="6" t="s">
        <v>5220</v>
      </c>
      <c r="F394" s="6" t="s">
        <v>165</v>
      </c>
      <c r="G394" s="6">
        <v>19</v>
      </c>
    </row>
    <row r="395" spans="1:7" x14ac:dyDescent="0.2">
      <c r="A395" s="6">
        <v>2024</v>
      </c>
      <c r="B395" s="6">
        <v>6</v>
      </c>
      <c r="C395" s="6" t="s">
        <v>188</v>
      </c>
      <c r="D395" s="6" t="s">
        <v>431</v>
      </c>
      <c r="E395" s="6" t="s">
        <v>5215</v>
      </c>
      <c r="F395" s="6" t="s">
        <v>5247</v>
      </c>
      <c r="G395" s="6">
        <v>6</v>
      </c>
    </row>
    <row r="396" spans="1:7" x14ac:dyDescent="0.2">
      <c r="A396" s="6">
        <v>2024</v>
      </c>
      <c r="B396" s="6">
        <v>5</v>
      </c>
      <c r="C396" s="6" t="s">
        <v>188</v>
      </c>
      <c r="D396" s="6" t="s">
        <v>227</v>
      </c>
      <c r="E396" s="6" t="s">
        <v>541</v>
      </c>
      <c r="F396" s="6" t="s">
        <v>8172</v>
      </c>
      <c r="G396" s="6">
        <v>8</v>
      </c>
    </row>
    <row r="397" spans="1:7" x14ac:dyDescent="0.2">
      <c r="A397" s="6">
        <v>2024</v>
      </c>
      <c r="B397" s="6">
        <v>4</v>
      </c>
      <c r="C397" s="6" t="s">
        <v>188</v>
      </c>
      <c r="D397" s="6" t="s">
        <v>6182</v>
      </c>
      <c r="E397" s="6" t="s">
        <v>257</v>
      </c>
      <c r="F397" s="6" t="s">
        <v>168</v>
      </c>
      <c r="G397" s="6">
        <v>2</v>
      </c>
    </row>
    <row r="398" spans="1:7" x14ac:dyDescent="0.2">
      <c r="A398" s="6">
        <v>2024</v>
      </c>
      <c r="B398" s="6">
        <v>3</v>
      </c>
      <c r="C398" s="6" t="s">
        <v>188</v>
      </c>
      <c r="D398" s="6" t="s">
        <v>391</v>
      </c>
      <c r="E398" s="6" t="s">
        <v>5226</v>
      </c>
      <c r="F398" s="6" t="s">
        <v>169</v>
      </c>
      <c r="G398" s="6">
        <v>9</v>
      </c>
    </row>
    <row r="399" spans="1:7" x14ac:dyDescent="0.2">
      <c r="A399" s="6">
        <v>2024</v>
      </c>
      <c r="B399" s="6">
        <v>2</v>
      </c>
      <c r="C399" s="6" t="s">
        <v>188</v>
      </c>
      <c r="D399" s="6" t="s">
        <v>227</v>
      </c>
      <c r="E399" s="6" t="s">
        <v>541</v>
      </c>
      <c r="F399" s="6" t="s">
        <v>8172</v>
      </c>
      <c r="G399" s="6">
        <v>7</v>
      </c>
    </row>
    <row r="400" spans="1:7" x14ac:dyDescent="0.2">
      <c r="A400" s="6">
        <v>2024</v>
      </c>
      <c r="B400" s="6">
        <v>1</v>
      </c>
      <c r="C400" s="6" t="s">
        <v>188</v>
      </c>
      <c r="D400" s="6" t="s">
        <v>305</v>
      </c>
      <c r="E400" s="6" t="s">
        <v>229</v>
      </c>
      <c r="F400" s="6" t="s">
        <v>164</v>
      </c>
      <c r="G400" s="6">
        <v>11</v>
      </c>
    </row>
    <row r="401" spans="1:7" x14ac:dyDescent="0.2">
      <c r="A401" s="519">
        <v>2023</v>
      </c>
      <c r="B401" s="445">
        <v>19</v>
      </c>
      <c r="C401" s="6" t="s">
        <v>188</v>
      </c>
      <c r="D401" s="6" t="s">
        <v>227</v>
      </c>
      <c r="E401" s="6" t="s">
        <v>541</v>
      </c>
      <c r="F401" s="6" t="s">
        <v>8172</v>
      </c>
      <c r="G401" s="6">
        <v>6</v>
      </c>
    </row>
    <row r="402" spans="1:7" x14ac:dyDescent="0.2">
      <c r="A402" s="519">
        <v>2023</v>
      </c>
      <c r="B402" s="445">
        <v>18</v>
      </c>
      <c r="C402" s="6" t="s">
        <v>8165</v>
      </c>
      <c r="D402" s="6" t="s">
        <v>4674</v>
      </c>
      <c r="E402" s="6" t="s">
        <v>3551</v>
      </c>
      <c r="F402" s="6" t="s">
        <v>169</v>
      </c>
      <c r="G402" s="6">
        <v>1</v>
      </c>
    </row>
    <row r="403" spans="1:7" x14ac:dyDescent="0.2">
      <c r="A403" s="519">
        <v>2023</v>
      </c>
      <c r="B403" s="445">
        <v>17</v>
      </c>
      <c r="C403" s="6" t="s">
        <v>188</v>
      </c>
      <c r="D403" s="6" t="s">
        <v>331</v>
      </c>
      <c r="E403" s="6" t="s">
        <v>5230</v>
      </c>
      <c r="F403" s="6" t="s">
        <v>164</v>
      </c>
      <c r="G403" s="6">
        <v>1</v>
      </c>
    </row>
    <row r="404" spans="1:7" x14ac:dyDescent="0.2">
      <c r="A404" s="519">
        <v>2023</v>
      </c>
      <c r="B404" s="6">
        <v>16</v>
      </c>
      <c r="C404" s="6" t="s">
        <v>188</v>
      </c>
      <c r="D404" s="6" t="s">
        <v>395</v>
      </c>
      <c r="E404" s="6" t="s">
        <v>323</v>
      </c>
      <c r="F404" s="6" t="s">
        <v>8169</v>
      </c>
      <c r="G404" s="6">
        <v>2</v>
      </c>
    </row>
    <row r="405" spans="1:7" x14ac:dyDescent="0.2">
      <c r="A405" s="519">
        <v>2023</v>
      </c>
      <c r="B405" s="6">
        <v>15</v>
      </c>
      <c r="C405" s="6" t="s">
        <v>190</v>
      </c>
      <c r="D405" s="6" t="s">
        <v>3586</v>
      </c>
      <c r="E405" s="6" t="s">
        <v>5263</v>
      </c>
      <c r="F405" s="6" t="s">
        <v>4111</v>
      </c>
      <c r="G405" s="6">
        <v>2</v>
      </c>
    </row>
    <row r="406" spans="1:7" x14ac:dyDescent="0.2">
      <c r="A406" s="519">
        <v>2023</v>
      </c>
      <c r="B406" s="6">
        <v>14</v>
      </c>
      <c r="C406" s="6" t="s">
        <v>188</v>
      </c>
      <c r="D406" s="6" t="s">
        <v>305</v>
      </c>
      <c r="E406" s="6" t="s">
        <v>229</v>
      </c>
      <c r="F406" s="6" t="s">
        <v>164</v>
      </c>
      <c r="G406" s="6">
        <v>10</v>
      </c>
    </row>
    <row r="407" spans="1:7" x14ac:dyDescent="0.2">
      <c r="A407" s="519">
        <v>2023</v>
      </c>
      <c r="B407" s="6">
        <v>13</v>
      </c>
      <c r="C407" s="6" t="s">
        <v>188</v>
      </c>
      <c r="D407" s="6" t="s">
        <v>305</v>
      </c>
      <c r="E407" s="6" t="s">
        <v>229</v>
      </c>
      <c r="F407" s="6" t="s">
        <v>164</v>
      </c>
      <c r="G407" s="6">
        <v>9</v>
      </c>
    </row>
    <row r="408" spans="1:7" x14ac:dyDescent="0.2">
      <c r="A408" s="519">
        <v>2023</v>
      </c>
      <c r="B408" s="6">
        <v>12</v>
      </c>
      <c r="C408" s="6" t="s">
        <v>188</v>
      </c>
      <c r="D408" s="519" t="s">
        <v>263</v>
      </c>
      <c r="E408" s="519" t="s">
        <v>356</v>
      </c>
      <c r="F408" s="6" t="s">
        <v>7936</v>
      </c>
      <c r="G408" s="6">
        <v>4</v>
      </c>
    </row>
    <row r="409" spans="1:7" x14ac:dyDescent="0.2">
      <c r="A409" s="519">
        <v>2023</v>
      </c>
      <c r="B409" s="6">
        <v>11</v>
      </c>
      <c r="C409" s="6" t="s">
        <v>188</v>
      </c>
      <c r="D409" s="519" t="s">
        <v>334</v>
      </c>
      <c r="E409" s="519" t="s">
        <v>5224</v>
      </c>
      <c r="F409" s="6" t="s">
        <v>8164</v>
      </c>
      <c r="G409" s="6">
        <v>10</v>
      </c>
    </row>
    <row r="410" spans="1:7" x14ac:dyDescent="0.2">
      <c r="A410" s="519">
        <v>2023</v>
      </c>
      <c r="B410" s="6">
        <v>10</v>
      </c>
      <c r="C410" s="6" t="s">
        <v>188</v>
      </c>
      <c r="D410" s="6" t="s">
        <v>391</v>
      </c>
      <c r="E410" s="6" t="s">
        <v>5226</v>
      </c>
      <c r="F410" s="6" t="s">
        <v>169</v>
      </c>
      <c r="G410" s="6">
        <v>8</v>
      </c>
    </row>
    <row r="411" spans="1:7" x14ac:dyDescent="0.2">
      <c r="A411" s="519">
        <v>2023</v>
      </c>
      <c r="B411" s="6">
        <v>9</v>
      </c>
      <c r="C411" s="6" t="s">
        <v>188</v>
      </c>
      <c r="D411" s="6" t="s">
        <v>227</v>
      </c>
      <c r="E411" s="6" t="s">
        <v>541</v>
      </c>
      <c r="F411" s="6" t="s">
        <v>8172</v>
      </c>
      <c r="G411" s="6">
        <v>5</v>
      </c>
    </row>
    <row r="412" spans="1:7" x14ac:dyDescent="0.2">
      <c r="A412" s="519">
        <v>2023</v>
      </c>
      <c r="B412" s="6">
        <v>8</v>
      </c>
      <c r="C412" s="6" t="s">
        <v>188</v>
      </c>
      <c r="D412" s="6" t="s">
        <v>305</v>
      </c>
      <c r="E412" s="6" t="s">
        <v>229</v>
      </c>
      <c r="F412" s="6" t="s">
        <v>164</v>
      </c>
      <c r="G412" s="6">
        <v>8</v>
      </c>
    </row>
    <row r="413" spans="1:7" x14ac:dyDescent="0.2">
      <c r="A413" s="519">
        <v>2023</v>
      </c>
      <c r="B413" s="6">
        <v>7</v>
      </c>
      <c r="C413" s="6" t="s">
        <v>188</v>
      </c>
      <c r="D413" s="6" t="s">
        <v>263</v>
      </c>
      <c r="E413" s="6" t="s">
        <v>356</v>
      </c>
      <c r="F413" s="6" t="s">
        <v>7936</v>
      </c>
      <c r="G413" s="6">
        <v>3</v>
      </c>
    </row>
    <row r="414" spans="1:7" x14ac:dyDescent="0.2">
      <c r="A414" s="519">
        <v>2023</v>
      </c>
      <c r="B414" s="6">
        <v>6</v>
      </c>
      <c r="C414" s="6" t="s">
        <v>188</v>
      </c>
      <c r="D414" s="6" t="s">
        <v>305</v>
      </c>
      <c r="E414" s="6" t="s">
        <v>229</v>
      </c>
      <c r="F414" s="6" t="s">
        <v>164</v>
      </c>
      <c r="G414" s="6">
        <v>7</v>
      </c>
    </row>
    <row r="415" spans="1:7" x14ac:dyDescent="0.2">
      <c r="A415" s="519">
        <v>2023</v>
      </c>
      <c r="B415" s="6">
        <v>5</v>
      </c>
      <c r="C415" s="6" t="s">
        <v>188</v>
      </c>
      <c r="D415" s="6" t="s">
        <v>227</v>
      </c>
      <c r="E415" s="6" t="s">
        <v>541</v>
      </c>
      <c r="F415" s="6" t="s">
        <v>8172</v>
      </c>
      <c r="G415" s="6">
        <v>4</v>
      </c>
    </row>
    <row r="416" spans="1:7" x14ac:dyDescent="0.2">
      <c r="A416" s="519">
        <v>2023</v>
      </c>
      <c r="B416" s="6">
        <v>4</v>
      </c>
      <c r="C416" s="6" t="s">
        <v>188</v>
      </c>
      <c r="D416" s="6" t="s">
        <v>391</v>
      </c>
      <c r="E416" s="6" t="s">
        <v>5226</v>
      </c>
      <c r="F416" s="6" t="s">
        <v>169</v>
      </c>
      <c r="G416" s="6">
        <v>7</v>
      </c>
    </row>
    <row r="417" spans="1:7" x14ac:dyDescent="0.2">
      <c r="A417" s="519">
        <v>2023</v>
      </c>
      <c r="B417" s="6">
        <v>3</v>
      </c>
      <c r="C417" s="6" t="s">
        <v>190</v>
      </c>
      <c r="D417" s="6" t="s">
        <v>3586</v>
      </c>
      <c r="E417" s="6" t="s">
        <v>5263</v>
      </c>
      <c r="F417" s="6" t="s">
        <v>4111</v>
      </c>
      <c r="G417" s="6">
        <v>1</v>
      </c>
    </row>
    <row r="418" spans="1:7" x14ac:dyDescent="0.2">
      <c r="A418" s="519">
        <v>2023</v>
      </c>
      <c r="B418" s="6">
        <v>2</v>
      </c>
      <c r="C418" s="6" t="s">
        <v>188</v>
      </c>
      <c r="D418" s="6" t="s">
        <v>395</v>
      </c>
      <c r="E418" s="6" t="s">
        <v>323</v>
      </c>
      <c r="F418" s="6" t="s">
        <v>8169</v>
      </c>
      <c r="G418" s="6">
        <v>1</v>
      </c>
    </row>
    <row r="419" spans="1:7" x14ac:dyDescent="0.2">
      <c r="A419" s="519">
        <v>2023</v>
      </c>
      <c r="B419" s="6">
        <v>1</v>
      </c>
      <c r="C419" s="6" t="s">
        <v>188</v>
      </c>
      <c r="D419" s="519" t="s">
        <v>231</v>
      </c>
      <c r="E419" s="519" t="s">
        <v>2221</v>
      </c>
      <c r="F419" s="6" t="s">
        <v>137</v>
      </c>
      <c r="G419" s="6">
        <v>8</v>
      </c>
    </row>
    <row r="420" spans="1:7" x14ac:dyDescent="0.2">
      <c r="A420" s="6">
        <v>2022</v>
      </c>
      <c r="B420" s="445">
        <v>19</v>
      </c>
      <c r="C420" s="6" t="s">
        <v>188</v>
      </c>
      <c r="D420" s="6" t="s">
        <v>334</v>
      </c>
      <c r="E420" s="6" t="s">
        <v>5224</v>
      </c>
      <c r="F420" s="6" t="s">
        <v>8164</v>
      </c>
      <c r="G420" s="6">
        <v>9</v>
      </c>
    </row>
    <row r="421" spans="1:7" x14ac:dyDescent="0.2">
      <c r="A421" s="6">
        <v>2022</v>
      </c>
      <c r="B421" s="445">
        <v>18</v>
      </c>
      <c r="C421" s="6" t="s">
        <v>188</v>
      </c>
      <c r="D421" s="6" t="s">
        <v>334</v>
      </c>
      <c r="E421" s="6" t="s">
        <v>5224</v>
      </c>
      <c r="F421" s="6" t="s">
        <v>8164</v>
      </c>
      <c r="G421" s="6">
        <v>8</v>
      </c>
    </row>
    <row r="422" spans="1:7" x14ac:dyDescent="0.2">
      <c r="A422" s="6">
        <v>2022</v>
      </c>
      <c r="B422" s="445">
        <v>17</v>
      </c>
      <c r="C422" s="6" t="s">
        <v>188</v>
      </c>
      <c r="D422" s="6" t="s">
        <v>325</v>
      </c>
      <c r="E422" s="6" t="s">
        <v>5220</v>
      </c>
      <c r="F422" s="6" t="s">
        <v>165</v>
      </c>
      <c r="G422" s="6">
        <v>18</v>
      </c>
    </row>
    <row r="423" spans="1:7" x14ac:dyDescent="0.2">
      <c r="A423" s="6">
        <v>2022</v>
      </c>
      <c r="B423" s="6">
        <v>16</v>
      </c>
      <c r="C423" s="6" t="s">
        <v>188</v>
      </c>
      <c r="D423" s="6" t="s">
        <v>6182</v>
      </c>
      <c r="E423" s="6" t="s">
        <v>257</v>
      </c>
      <c r="F423" s="6" t="s">
        <v>2340</v>
      </c>
      <c r="G423" s="6">
        <v>1</v>
      </c>
    </row>
    <row r="424" spans="1:7" x14ac:dyDescent="0.2">
      <c r="A424" s="6">
        <v>2022</v>
      </c>
      <c r="B424" s="6">
        <v>15</v>
      </c>
      <c r="C424" s="6" t="s">
        <v>188</v>
      </c>
      <c r="D424" s="6" t="s">
        <v>452</v>
      </c>
      <c r="E424" s="6" t="s">
        <v>537</v>
      </c>
      <c r="F424" s="6" t="s">
        <v>519</v>
      </c>
      <c r="G424" s="6">
        <v>1</v>
      </c>
    </row>
    <row r="425" spans="1:7" x14ac:dyDescent="0.2">
      <c r="A425" s="6">
        <v>2022</v>
      </c>
      <c r="B425" s="6">
        <v>14</v>
      </c>
      <c r="C425" s="6" t="s">
        <v>188</v>
      </c>
      <c r="D425" s="6" t="s">
        <v>463</v>
      </c>
      <c r="E425" s="6" t="s">
        <v>228</v>
      </c>
      <c r="F425" s="6" t="s">
        <v>3782</v>
      </c>
      <c r="G425" s="6">
        <v>1</v>
      </c>
    </row>
    <row r="426" spans="1:7" x14ac:dyDescent="0.2">
      <c r="A426" s="6">
        <v>2022</v>
      </c>
      <c r="B426" s="6">
        <v>13</v>
      </c>
      <c r="C426" s="6" t="s">
        <v>188</v>
      </c>
      <c r="D426" s="6" t="s">
        <v>298</v>
      </c>
      <c r="E426" s="6" t="s">
        <v>5231</v>
      </c>
      <c r="F426" s="6" t="s">
        <v>8162</v>
      </c>
      <c r="G426" s="6">
        <v>1</v>
      </c>
    </row>
    <row r="427" spans="1:7" x14ac:dyDescent="0.2">
      <c r="A427" s="6">
        <v>2022</v>
      </c>
      <c r="B427" s="6">
        <v>12</v>
      </c>
      <c r="C427" s="6" t="s">
        <v>188</v>
      </c>
      <c r="D427" s="6" t="s">
        <v>325</v>
      </c>
      <c r="E427" s="6" t="s">
        <v>5225</v>
      </c>
      <c r="F427" s="6" t="s">
        <v>7936</v>
      </c>
      <c r="G427" s="6">
        <v>2</v>
      </c>
    </row>
    <row r="428" spans="1:7" x14ac:dyDescent="0.2">
      <c r="A428" s="6">
        <v>2022</v>
      </c>
      <c r="B428" s="6">
        <v>11</v>
      </c>
      <c r="C428" s="6" t="s">
        <v>188</v>
      </c>
      <c r="D428" s="6" t="s">
        <v>231</v>
      </c>
      <c r="E428" s="6" t="s">
        <v>2221</v>
      </c>
      <c r="F428" s="6" t="s">
        <v>3017</v>
      </c>
      <c r="G428" s="6">
        <v>7</v>
      </c>
    </row>
    <row r="429" spans="1:7" x14ac:dyDescent="0.2">
      <c r="A429" s="6">
        <v>2022</v>
      </c>
      <c r="B429" s="6">
        <v>10</v>
      </c>
      <c r="C429" s="6" t="s">
        <v>188</v>
      </c>
      <c r="D429" s="6" t="s">
        <v>325</v>
      </c>
      <c r="E429" s="6" t="s">
        <v>5220</v>
      </c>
      <c r="F429" s="6" t="s">
        <v>165</v>
      </c>
      <c r="G429" s="6">
        <v>17</v>
      </c>
    </row>
    <row r="430" spans="1:7" x14ac:dyDescent="0.2">
      <c r="A430" s="6">
        <v>2022</v>
      </c>
      <c r="B430" s="6">
        <v>9</v>
      </c>
      <c r="C430" s="6" t="s">
        <v>190</v>
      </c>
      <c r="D430" s="6" t="s">
        <v>6027</v>
      </c>
      <c r="E430" s="6" t="s">
        <v>328</v>
      </c>
      <c r="F430" s="6" t="s">
        <v>8172</v>
      </c>
      <c r="G430" s="6">
        <v>1</v>
      </c>
    </row>
    <row r="431" spans="1:7" x14ac:dyDescent="0.2">
      <c r="A431" s="6">
        <v>2022</v>
      </c>
      <c r="B431" s="6">
        <v>8</v>
      </c>
      <c r="C431" s="6" t="s">
        <v>188</v>
      </c>
      <c r="D431" s="6" t="s">
        <v>334</v>
      </c>
      <c r="E431" s="6" t="s">
        <v>5224</v>
      </c>
      <c r="F431" s="6" t="s">
        <v>8164</v>
      </c>
      <c r="G431" s="6">
        <v>7</v>
      </c>
    </row>
    <row r="432" spans="1:7" x14ac:dyDescent="0.2">
      <c r="A432" s="6">
        <v>2022</v>
      </c>
      <c r="B432" s="6">
        <v>7</v>
      </c>
      <c r="C432" s="6" t="s">
        <v>188</v>
      </c>
      <c r="D432" s="6" t="s">
        <v>227</v>
      </c>
      <c r="E432" s="6" t="s">
        <v>541</v>
      </c>
      <c r="F432" s="6" t="s">
        <v>8172</v>
      </c>
      <c r="G432" s="6">
        <v>3</v>
      </c>
    </row>
    <row r="433" spans="1:7" x14ac:dyDescent="0.2">
      <c r="A433" s="6">
        <v>2022</v>
      </c>
      <c r="B433" s="6">
        <v>6</v>
      </c>
      <c r="C433" s="6" t="s">
        <v>188</v>
      </c>
      <c r="D433" s="6" t="s">
        <v>227</v>
      </c>
      <c r="E433" s="6" t="s">
        <v>541</v>
      </c>
      <c r="F433" s="6" t="s">
        <v>8172</v>
      </c>
      <c r="G433" s="6">
        <v>2</v>
      </c>
    </row>
    <row r="434" spans="1:7" x14ac:dyDescent="0.2">
      <c r="A434" s="6">
        <v>2022</v>
      </c>
      <c r="B434" s="6">
        <v>5</v>
      </c>
      <c r="C434" s="6" t="s">
        <v>188</v>
      </c>
      <c r="D434" s="6" t="s">
        <v>231</v>
      </c>
      <c r="E434" s="6" t="s">
        <v>2221</v>
      </c>
      <c r="F434" s="6" t="s">
        <v>3017</v>
      </c>
      <c r="G434" s="6">
        <v>6</v>
      </c>
    </row>
    <row r="435" spans="1:7" x14ac:dyDescent="0.2">
      <c r="A435" s="6">
        <v>2022</v>
      </c>
      <c r="B435" s="6">
        <v>4</v>
      </c>
      <c r="C435" s="6" t="s">
        <v>188</v>
      </c>
      <c r="D435" s="6" t="s">
        <v>325</v>
      </c>
      <c r="E435" s="6" t="s">
        <v>5220</v>
      </c>
      <c r="F435" s="6" t="s">
        <v>165</v>
      </c>
      <c r="G435" s="6">
        <v>16</v>
      </c>
    </row>
    <row r="436" spans="1:7" x14ac:dyDescent="0.2">
      <c r="A436" s="6">
        <v>2022</v>
      </c>
      <c r="B436" s="6">
        <v>3</v>
      </c>
      <c r="C436" s="6" t="s">
        <v>188</v>
      </c>
      <c r="D436" s="6" t="s">
        <v>231</v>
      </c>
      <c r="E436" s="6" t="s">
        <v>2221</v>
      </c>
      <c r="F436" s="6" t="s">
        <v>3017</v>
      </c>
      <c r="G436" s="6">
        <v>5</v>
      </c>
    </row>
    <row r="437" spans="1:7" x14ac:dyDescent="0.2">
      <c r="A437" s="6">
        <v>2022</v>
      </c>
      <c r="B437" s="6">
        <v>2</v>
      </c>
      <c r="C437" s="6" t="s">
        <v>188</v>
      </c>
      <c r="D437" s="6" t="s">
        <v>5212</v>
      </c>
      <c r="E437" s="6" t="s">
        <v>5213</v>
      </c>
      <c r="F437" s="6" t="s">
        <v>5246</v>
      </c>
      <c r="G437" s="6">
        <v>2</v>
      </c>
    </row>
    <row r="438" spans="1:7" x14ac:dyDescent="0.2">
      <c r="A438" s="6">
        <v>2022</v>
      </c>
      <c r="B438" s="6">
        <v>1</v>
      </c>
      <c r="C438" s="6" t="s">
        <v>188</v>
      </c>
      <c r="D438" s="519" t="s">
        <v>2545</v>
      </c>
      <c r="E438" s="519" t="s">
        <v>5227</v>
      </c>
      <c r="F438" s="6" t="s">
        <v>8161</v>
      </c>
      <c r="G438" s="6">
        <v>7</v>
      </c>
    </row>
    <row r="439" spans="1:7" x14ac:dyDescent="0.2">
      <c r="A439" s="519">
        <v>2021</v>
      </c>
      <c r="B439" s="445">
        <v>19</v>
      </c>
      <c r="C439" s="6" t="s">
        <v>8165</v>
      </c>
      <c r="D439" s="6" t="s">
        <v>7338</v>
      </c>
      <c r="E439" s="6" t="s">
        <v>3866</v>
      </c>
      <c r="F439" s="6" t="s">
        <v>8172</v>
      </c>
      <c r="G439" s="6">
        <v>2</v>
      </c>
    </row>
    <row r="440" spans="1:7" x14ac:dyDescent="0.2">
      <c r="A440" s="519">
        <v>2021</v>
      </c>
      <c r="B440" s="445">
        <v>18</v>
      </c>
      <c r="C440" s="6" t="s">
        <v>188</v>
      </c>
      <c r="D440" s="519" t="s">
        <v>294</v>
      </c>
      <c r="E440" s="519" t="s">
        <v>5222</v>
      </c>
      <c r="F440" s="6" t="s">
        <v>8172</v>
      </c>
      <c r="G440" s="6">
        <v>14</v>
      </c>
    </row>
    <row r="441" spans="1:7" x14ac:dyDescent="0.2">
      <c r="A441" s="519">
        <v>2021</v>
      </c>
      <c r="B441" s="445">
        <v>17</v>
      </c>
      <c r="C441" s="6" t="s">
        <v>8165</v>
      </c>
      <c r="D441" s="6" t="s">
        <v>244</v>
      </c>
      <c r="E441" s="6" t="s">
        <v>6799</v>
      </c>
      <c r="F441" s="6" t="s">
        <v>169</v>
      </c>
      <c r="G441" s="6">
        <v>1</v>
      </c>
    </row>
    <row r="442" spans="1:7" x14ac:dyDescent="0.2">
      <c r="A442" s="519">
        <v>2021</v>
      </c>
      <c r="B442" s="6">
        <v>16</v>
      </c>
      <c r="C442" s="6" t="s">
        <v>188</v>
      </c>
      <c r="D442" s="6" t="s">
        <v>334</v>
      </c>
      <c r="E442" s="6" t="s">
        <v>5224</v>
      </c>
      <c r="F442" s="6" t="s">
        <v>8164</v>
      </c>
      <c r="G442" s="6">
        <v>6</v>
      </c>
    </row>
    <row r="443" spans="1:7" x14ac:dyDescent="0.2">
      <c r="A443" s="519">
        <v>2021</v>
      </c>
      <c r="B443" s="6">
        <v>15</v>
      </c>
      <c r="C443" s="6" t="s">
        <v>188</v>
      </c>
      <c r="D443" s="6" t="s">
        <v>391</v>
      </c>
      <c r="E443" s="6" t="s">
        <v>5226</v>
      </c>
      <c r="F443" s="6" t="s">
        <v>169</v>
      </c>
      <c r="G443" s="6">
        <v>6</v>
      </c>
    </row>
    <row r="444" spans="1:7" x14ac:dyDescent="0.2">
      <c r="A444" s="519">
        <v>2021</v>
      </c>
      <c r="B444" s="6">
        <v>14</v>
      </c>
      <c r="C444" s="6" t="s">
        <v>188</v>
      </c>
      <c r="D444" s="6" t="s">
        <v>294</v>
      </c>
      <c r="E444" s="6" t="s">
        <v>5222</v>
      </c>
      <c r="F444" s="6" t="s">
        <v>8172</v>
      </c>
      <c r="G444" s="6">
        <v>13</v>
      </c>
    </row>
    <row r="445" spans="1:7" x14ac:dyDescent="0.2">
      <c r="A445" s="519">
        <v>2021</v>
      </c>
      <c r="B445" s="6">
        <v>13</v>
      </c>
      <c r="C445" s="6" t="s">
        <v>188</v>
      </c>
      <c r="D445" s="6" t="s">
        <v>334</v>
      </c>
      <c r="E445" s="6" t="s">
        <v>5224</v>
      </c>
      <c r="F445" s="6" t="s">
        <v>8164</v>
      </c>
      <c r="G445" s="6">
        <v>5</v>
      </c>
    </row>
    <row r="446" spans="1:7" x14ac:dyDescent="0.2">
      <c r="A446" s="519">
        <v>2021</v>
      </c>
      <c r="B446" s="6">
        <v>12</v>
      </c>
      <c r="C446" s="6" t="s">
        <v>188</v>
      </c>
      <c r="D446" s="6" t="s">
        <v>2545</v>
      </c>
      <c r="E446" s="6" t="s">
        <v>5227</v>
      </c>
      <c r="F446" s="6" t="s">
        <v>8161</v>
      </c>
      <c r="G446" s="6">
        <v>6</v>
      </c>
    </row>
    <row r="447" spans="1:7" x14ac:dyDescent="0.2">
      <c r="A447" s="519">
        <v>2021</v>
      </c>
      <c r="B447" s="6">
        <v>11</v>
      </c>
      <c r="C447" s="6" t="s">
        <v>188</v>
      </c>
      <c r="D447" s="6" t="s">
        <v>431</v>
      </c>
      <c r="E447" s="6" t="s">
        <v>5215</v>
      </c>
      <c r="F447" s="6" t="s">
        <v>2340</v>
      </c>
      <c r="G447" s="6">
        <v>5</v>
      </c>
    </row>
    <row r="448" spans="1:7" x14ac:dyDescent="0.2">
      <c r="A448" s="519">
        <v>2021</v>
      </c>
      <c r="B448" s="6">
        <v>10</v>
      </c>
      <c r="C448" s="6" t="s">
        <v>188</v>
      </c>
      <c r="D448" s="6" t="s">
        <v>391</v>
      </c>
      <c r="E448" s="6" t="s">
        <v>5226</v>
      </c>
      <c r="F448" s="6" t="s">
        <v>169</v>
      </c>
      <c r="G448" s="6">
        <v>5</v>
      </c>
    </row>
    <row r="449" spans="1:7" x14ac:dyDescent="0.2">
      <c r="A449" s="519">
        <v>2021</v>
      </c>
      <c r="B449" s="6">
        <v>9</v>
      </c>
      <c r="C449" s="6" t="s">
        <v>188</v>
      </c>
      <c r="D449" s="6" t="s">
        <v>294</v>
      </c>
      <c r="E449" s="6" t="s">
        <v>5222</v>
      </c>
      <c r="F449" s="6" t="s">
        <v>8172</v>
      </c>
      <c r="G449" s="6">
        <v>12</v>
      </c>
    </row>
    <row r="450" spans="1:7" x14ac:dyDescent="0.2">
      <c r="A450" s="519">
        <v>2021</v>
      </c>
      <c r="B450" s="6">
        <v>8</v>
      </c>
      <c r="C450" s="6" t="s">
        <v>188</v>
      </c>
      <c r="D450" s="6" t="s">
        <v>391</v>
      </c>
      <c r="E450" s="6" t="s">
        <v>5226</v>
      </c>
      <c r="F450" s="6" t="s">
        <v>169</v>
      </c>
      <c r="G450" s="6">
        <v>4</v>
      </c>
    </row>
    <row r="451" spans="1:7" x14ac:dyDescent="0.2">
      <c r="A451" s="519">
        <v>2021</v>
      </c>
      <c r="B451" s="6">
        <v>7</v>
      </c>
      <c r="C451" s="6" t="s">
        <v>188</v>
      </c>
      <c r="D451" s="6" t="s">
        <v>334</v>
      </c>
      <c r="E451" s="6" t="s">
        <v>5224</v>
      </c>
      <c r="F451" s="6" t="s">
        <v>8164</v>
      </c>
      <c r="G451" s="6">
        <v>4</v>
      </c>
    </row>
    <row r="452" spans="1:7" x14ac:dyDescent="0.2">
      <c r="A452" s="519">
        <v>2021</v>
      </c>
      <c r="B452" s="6">
        <v>6</v>
      </c>
      <c r="C452" s="6" t="s">
        <v>188</v>
      </c>
      <c r="D452" s="6" t="s">
        <v>305</v>
      </c>
      <c r="E452" s="6" t="s">
        <v>229</v>
      </c>
      <c r="F452" s="6" t="s">
        <v>164</v>
      </c>
      <c r="G452" s="6">
        <v>6</v>
      </c>
    </row>
    <row r="453" spans="1:7" x14ac:dyDescent="0.2">
      <c r="A453" s="519">
        <v>2021</v>
      </c>
      <c r="B453" s="6">
        <v>5</v>
      </c>
      <c r="C453" s="6" t="s">
        <v>188</v>
      </c>
      <c r="D453" s="6" t="s">
        <v>334</v>
      </c>
      <c r="E453" s="6" t="s">
        <v>5224</v>
      </c>
      <c r="F453" s="6" t="s">
        <v>8164</v>
      </c>
      <c r="G453" s="6">
        <v>3</v>
      </c>
    </row>
    <row r="454" spans="1:7" x14ac:dyDescent="0.2">
      <c r="A454" s="519">
        <v>2021</v>
      </c>
      <c r="B454" s="6">
        <v>4</v>
      </c>
      <c r="C454" s="6" t="s">
        <v>188</v>
      </c>
      <c r="D454" s="6" t="s">
        <v>325</v>
      </c>
      <c r="E454" s="6" t="s">
        <v>5220</v>
      </c>
      <c r="F454" s="6" t="s">
        <v>165</v>
      </c>
      <c r="G454" s="6">
        <v>15</v>
      </c>
    </row>
    <row r="455" spans="1:7" x14ac:dyDescent="0.2">
      <c r="A455" s="519">
        <v>2021</v>
      </c>
      <c r="B455" s="6">
        <v>3</v>
      </c>
      <c r="C455" s="6" t="s">
        <v>188</v>
      </c>
      <c r="D455" s="6" t="s">
        <v>6269</v>
      </c>
      <c r="E455" s="6" t="s">
        <v>3269</v>
      </c>
      <c r="F455" s="6" t="s">
        <v>3017</v>
      </c>
      <c r="G455" s="6">
        <v>1</v>
      </c>
    </row>
    <row r="456" spans="1:7" x14ac:dyDescent="0.2">
      <c r="A456" s="519">
        <v>2021</v>
      </c>
      <c r="B456" s="6">
        <v>2</v>
      </c>
      <c r="C456" s="6" t="s">
        <v>188</v>
      </c>
      <c r="D456" s="6" t="s">
        <v>227</v>
      </c>
      <c r="E456" s="6" t="s">
        <v>541</v>
      </c>
      <c r="F456" s="6" t="s">
        <v>3782</v>
      </c>
      <c r="G456" s="6">
        <v>1</v>
      </c>
    </row>
    <row r="457" spans="1:7" x14ac:dyDescent="0.2">
      <c r="A457" s="519">
        <v>2021</v>
      </c>
      <c r="B457" s="6">
        <v>1</v>
      </c>
      <c r="C457" s="6" t="s">
        <v>188</v>
      </c>
      <c r="D457" s="6" t="s">
        <v>231</v>
      </c>
      <c r="E457" s="6" t="s">
        <v>2221</v>
      </c>
      <c r="F457" s="6" t="s">
        <v>168</v>
      </c>
      <c r="G457" s="6">
        <v>4</v>
      </c>
    </row>
    <row r="458" spans="1:7" x14ac:dyDescent="0.2">
      <c r="A458" s="6">
        <v>2020</v>
      </c>
      <c r="B458" s="445">
        <v>19</v>
      </c>
      <c r="C458" s="6" t="s">
        <v>188</v>
      </c>
      <c r="D458" s="6" t="s">
        <v>391</v>
      </c>
      <c r="E458" s="6" t="s">
        <v>5226</v>
      </c>
      <c r="F458" s="6" t="s">
        <v>169</v>
      </c>
      <c r="G458" s="6">
        <v>3</v>
      </c>
    </row>
    <row r="459" spans="1:7" x14ac:dyDescent="0.2">
      <c r="A459" s="6">
        <v>2020</v>
      </c>
      <c r="B459" s="445">
        <v>18</v>
      </c>
      <c r="C459" s="6" t="s">
        <v>8165</v>
      </c>
      <c r="D459" s="6" t="s">
        <v>234</v>
      </c>
      <c r="E459" s="6" t="s">
        <v>465</v>
      </c>
      <c r="F459" s="6" t="s">
        <v>169</v>
      </c>
      <c r="G459" s="6">
        <v>1</v>
      </c>
    </row>
    <row r="460" spans="1:7" x14ac:dyDescent="0.2">
      <c r="A460" s="6">
        <v>2020</v>
      </c>
      <c r="B460" s="445">
        <v>17</v>
      </c>
      <c r="C460" s="6" t="s">
        <v>212</v>
      </c>
      <c r="D460" s="6" t="s">
        <v>234</v>
      </c>
      <c r="E460" s="6" t="s">
        <v>222</v>
      </c>
      <c r="F460" s="6" t="s">
        <v>7936</v>
      </c>
      <c r="G460" s="6">
        <v>1</v>
      </c>
    </row>
    <row r="461" spans="1:7" x14ac:dyDescent="0.2">
      <c r="A461" s="6">
        <v>2020</v>
      </c>
      <c r="B461" s="6">
        <v>16</v>
      </c>
      <c r="C461" s="6" t="s">
        <v>188</v>
      </c>
      <c r="D461" s="6" t="s">
        <v>303</v>
      </c>
      <c r="E461" s="6" t="s">
        <v>327</v>
      </c>
      <c r="F461" s="6" t="s">
        <v>8162</v>
      </c>
      <c r="G461" s="6">
        <v>3</v>
      </c>
    </row>
    <row r="462" spans="1:7" x14ac:dyDescent="0.2">
      <c r="A462" s="6">
        <v>2020</v>
      </c>
      <c r="B462" s="6">
        <v>15</v>
      </c>
      <c r="C462" s="6" t="s">
        <v>188</v>
      </c>
      <c r="D462" s="6" t="s">
        <v>294</v>
      </c>
      <c r="E462" s="6" t="s">
        <v>5222</v>
      </c>
      <c r="F462" s="6" t="s">
        <v>2494</v>
      </c>
      <c r="G462" s="6">
        <v>11</v>
      </c>
    </row>
    <row r="463" spans="1:7" x14ac:dyDescent="0.2">
      <c r="A463" s="6">
        <v>2020</v>
      </c>
      <c r="B463" s="6">
        <v>14</v>
      </c>
      <c r="C463" s="6" t="s">
        <v>188</v>
      </c>
      <c r="D463" s="6" t="s">
        <v>325</v>
      </c>
      <c r="E463" s="6" t="s">
        <v>5220</v>
      </c>
      <c r="F463" s="6" t="s">
        <v>165</v>
      </c>
      <c r="G463" s="6">
        <v>14</v>
      </c>
    </row>
    <row r="464" spans="1:7" x14ac:dyDescent="0.2">
      <c r="A464" s="6">
        <v>2020</v>
      </c>
      <c r="B464" s="6">
        <v>13</v>
      </c>
      <c r="C464" s="6" t="s">
        <v>188</v>
      </c>
      <c r="D464" s="6" t="s">
        <v>2545</v>
      </c>
      <c r="E464" s="6" t="s">
        <v>5227</v>
      </c>
      <c r="F464" s="6" t="s">
        <v>8161</v>
      </c>
      <c r="G464" s="6">
        <v>5</v>
      </c>
    </row>
    <row r="465" spans="1:7" x14ac:dyDescent="0.2">
      <c r="A465" s="6">
        <v>2020</v>
      </c>
      <c r="B465" s="6">
        <v>12</v>
      </c>
      <c r="C465" s="6" t="s">
        <v>188</v>
      </c>
      <c r="D465" s="6" t="s">
        <v>334</v>
      </c>
      <c r="E465" s="6" t="s">
        <v>5224</v>
      </c>
      <c r="F465" s="6" t="s">
        <v>8164</v>
      </c>
      <c r="G465" s="6">
        <v>2</v>
      </c>
    </row>
    <row r="466" spans="1:7" x14ac:dyDescent="0.2">
      <c r="A466" s="6">
        <v>2020</v>
      </c>
      <c r="B466" s="6">
        <v>11</v>
      </c>
      <c r="C466" s="6" t="s">
        <v>188</v>
      </c>
      <c r="D466" s="6" t="s">
        <v>325</v>
      </c>
      <c r="E466" s="6" t="s">
        <v>5225</v>
      </c>
      <c r="F466" s="6" t="s">
        <v>7936</v>
      </c>
      <c r="G466" s="6">
        <v>1</v>
      </c>
    </row>
    <row r="467" spans="1:7" x14ac:dyDescent="0.2">
      <c r="A467" s="6">
        <v>2020</v>
      </c>
      <c r="B467" s="6">
        <v>10</v>
      </c>
      <c r="C467" s="6" t="s">
        <v>188</v>
      </c>
      <c r="D467" s="6" t="s">
        <v>431</v>
      </c>
      <c r="E467" s="6" t="s">
        <v>5215</v>
      </c>
      <c r="F467" s="6" t="s">
        <v>2340</v>
      </c>
      <c r="G467" s="6">
        <v>4</v>
      </c>
    </row>
    <row r="468" spans="1:7" x14ac:dyDescent="0.2">
      <c r="A468" s="6">
        <v>2020</v>
      </c>
      <c r="B468" s="6">
        <v>9</v>
      </c>
      <c r="C468" s="6" t="s">
        <v>188</v>
      </c>
      <c r="D468" s="6" t="s">
        <v>334</v>
      </c>
      <c r="E468" s="6" t="s">
        <v>5224</v>
      </c>
      <c r="F468" s="6" t="s">
        <v>8164</v>
      </c>
      <c r="G468" s="6">
        <v>1</v>
      </c>
    </row>
    <row r="469" spans="1:7" x14ac:dyDescent="0.2">
      <c r="A469" s="6">
        <v>2020</v>
      </c>
      <c r="B469" s="6">
        <v>8</v>
      </c>
      <c r="C469" s="6" t="s">
        <v>188</v>
      </c>
      <c r="D469" s="519" t="s">
        <v>365</v>
      </c>
      <c r="E469" s="519" t="s">
        <v>4117</v>
      </c>
      <c r="F469" s="6" t="s">
        <v>3017</v>
      </c>
      <c r="G469" s="6">
        <v>15</v>
      </c>
    </row>
    <row r="470" spans="1:7" x14ac:dyDescent="0.2">
      <c r="A470" s="6">
        <v>2020</v>
      </c>
      <c r="B470" s="6">
        <v>7</v>
      </c>
      <c r="C470" s="6" t="s">
        <v>188</v>
      </c>
      <c r="D470" s="6" t="s">
        <v>365</v>
      </c>
      <c r="E470" s="6" t="s">
        <v>4117</v>
      </c>
      <c r="F470" s="6" t="s">
        <v>3017</v>
      </c>
      <c r="G470" s="6">
        <v>14</v>
      </c>
    </row>
    <row r="471" spans="1:7" x14ac:dyDescent="0.2">
      <c r="A471" s="6">
        <v>2020</v>
      </c>
      <c r="B471" s="6">
        <v>6</v>
      </c>
      <c r="C471" s="6" t="s">
        <v>188</v>
      </c>
      <c r="D471" s="6" t="s">
        <v>365</v>
      </c>
      <c r="E471" s="6" t="s">
        <v>4117</v>
      </c>
      <c r="F471" s="6" t="s">
        <v>3017</v>
      </c>
      <c r="G471" s="6">
        <v>13</v>
      </c>
    </row>
    <row r="472" spans="1:7" x14ac:dyDescent="0.2">
      <c r="A472" s="6">
        <v>2020</v>
      </c>
      <c r="B472" s="6">
        <v>5</v>
      </c>
      <c r="C472" s="6" t="s">
        <v>188</v>
      </c>
      <c r="D472" s="6" t="s">
        <v>294</v>
      </c>
      <c r="E472" s="6" t="s">
        <v>5222</v>
      </c>
      <c r="F472" s="6" t="s">
        <v>2494</v>
      </c>
      <c r="G472" s="6">
        <v>10</v>
      </c>
    </row>
    <row r="473" spans="1:7" x14ac:dyDescent="0.2">
      <c r="A473" s="6">
        <v>2020</v>
      </c>
      <c r="B473" s="6">
        <v>4</v>
      </c>
      <c r="C473" s="6" t="s">
        <v>188</v>
      </c>
      <c r="D473" s="6" t="s">
        <v>325</v>
      </c>
      <c r="E473" s="6" t="s">
        <v>5220</v>
      </c>
      <c r="F473" s="6" t="s">
        <v>165</v>
      </c>
      <c r="G473" s="6">
        <v>13</v>
      </c>
    </row>
    <row r="474" spans="1:7" x14ac:dyDescent="0.2">
      <c r="A474" s="6">
        <v>2020</v>
      </c>
      <c r="B474" s="6">
        <v>3</v>
      </c>
      <c r="C474" s="6" t="s">
        <v>188</v>
      </c>
      <c r="D474" s="6" t="s">
        <v>294</v>
      </c>
      <c r="E474" s="6" t="s">
        <v>5222</v>
      </c>
      <c r="F474" s="6" t="s">
        <v>2494</v>
      </c>
      <c r="G474" s="6">
        <v>9</v>
      </c>
    </row>
    <row r="475" spans="1:7" x14ac:dyDescent="0.2">
      <c r="A475" s="6">
        <v>2020</v>
      </c>
      <c r="B475" s="6">
        <v>2</v>
      </c>
      <c r="C475" s="6" t="s">
        <v>188</v>
      </c>
      <c r="D475" s="6" t="s">
        <v>2545</v>
      </c>
      <c r="E475" s="6" t="s">
        <v>5227</v>
      </c>
      <c r="F475" s="6" t="s">
        <v>8161</v>
      </c>
      <c r="G475" s="6">
        <v>4</v>
      </c>
    </row>
    <row r="476" spans="1:7" x14ac:dyDescent="0.2">
      <c r="A476" s="6">
        <v>2020</v>
      </c>
      <c r="B476" s="6">
        <v>1</v>
      </c>
      <c r="C476" s="6" t="s">
        <v>188</v>
      </c>
      <c r="D476" s="6" t="s">
        <v>263</v>
      </c>
      <c r="E476" s="6" t="s">
        <v>356</v>
      </c>
      <c r="F476" s="6" t="s">
        <v>8164</v>
      </c>
      <c r="G476" s="6">
        <v>2</v>
      </c>
    </row>
    <row r="477" spans="1:7" x14ac:dyDescent="0.2">
      <c r="A477" s="519">
        <v>2019</v>
      </c>
      <c r="B477" s="445">
        <v>19</v>
      </c>
      <c r="C477" s="6" t="s">
        <v>188</v>
      </c>
      <c r="D477" s="6" t="s">
        <v>294</v>
      </c>
      <c r="E477" s="6" t="s">
        <v>5222</v>
      </c>
      <c r="F477" s="6" t="s">
        <v>2494</v>
      </c>
      <c r="G477" s="6">
        <v>8</v>
      </c>
    </row>
    <row r="478" spans="1:7" x14ac:dyDescent="0.2">
      <c r="A478" s="519">
        <v>2019</v>
      </c>
      <c r="B478" s="445">
        <v>18</v>
      </c>
      <c r="C478" s="6" t="s">
        <v>188</v>
      </c>
      <c r="D478" s="6" t="s">
        <v>365</v>
      </c>
      <c r="E478" s="6" t="s">
        <v>4117</v>
      </c>
      <c r="F478" s="6" t="s">
        <v>3017</v>
      </c>
      <c r="G478" s="6">
        <v>12</v>
      </c>
    </row>
    <row r="479" spans="1:7" x14ac:dyDescent="0.2">
      <c r="A479" s="519">
        <v>2019</v>
      </c>
      <c r="B479" s="445">
        <v>17</v>
      </c>
      <c r="C479" s="6" t="s">
        <v>188</v>
      </c>
      <c r="D479" s="6" t="s">
        <v>365</v>
      </c>
      <c r="E479" s="6" t="s">
        <v>4117</v>
      </c>
      <c r="F479" s="6" t="s">
        <v>3017</v>
      </c>
      <c r="G479" s="6">
        <v>11</v>
      </c>
    </row>
    <row r="480" spans="1:7" x14ac:dyDescent="0.2">
      <c r="A480" s="519">
        <v>2019</v>
      </c>
      <c r="B480" s="6">
        <v>16</v>
      </c>
      <c r="C480" s="6" t="s">
        <v>188</v>
      </c>
      <c r="D480" s="6" t="s">
        <v>305</v>
      </c>
      <c r="E480" s="6" t="s">
        <v>229</v>
      </c>
      <c r="F480" s="6" t="s">
        <v>164</v>
      </c>
      <c r="G480" s="6">
        <v>5</v>
      </c>
    </row>
    <row r="481" spans="1:7" x14ac:dyDescent="0.2">
      <c r="A481" s="519">
        <v>2019</v>
      </c>
      <c r="B481" s="6">
        <v>15</v>
      </c>
      <c r="C481" s="6" t="s">
        <v>188</v>
      </c>
      <c r="D481" s="6" t="s">
        <v>365</v>
      </c>
      <c r="E481" s="6" t="s">
        <v>4117</v>
      </c>
      <c r="F481" s="6" t="s">
        <v>3017</v>
      </c>
      <c r="G481" s="6">
        <v>10</v>
      </c>
    </row>
    <row r="482" spans="1:7" x14ac:dyDescent="0.2">
      <c r="A482" s="519">
        <v>2019</v>
      </c>
      <c r="B482" s="6">
        <v>14</v>
      </c>
      <c r="C482" s="6" t="s">
        <v>188</v>
      </c>
      <c r="D482" s="6" t="s">
        <v>365</v>
      </c>
      <c r="E482" s="6" t="s">
        <v>4117</v>
      </c>
      <c r="F482" s="6" t="s">
        <v>3017</v>
      </c>
      <c r="G482" s="6">
        <v>9</v>
      </c>
    </row>
    <row r="483" spans="1:7" x14ac:dyDescent="0.2">
      <c r="A483" s="519">
        <v>2019</v>
      </c>
      <c r="B483" s="6">
        <v>13</v>
      </c>
      <c r="C483" s="6" t="s">
        <v>188</v>
      </c>
      <c r="D483" s="6" t="s">
        <v>391</v>
      </c>
      <c r="E483" s="6" t="s">
        <v>5226</v>
      </c>
      <c r="F483" s="6" t="s">
        <v>3782</v>
      </c>
      <c r="G483" s="6">
        <v>2</v>
      </c>
    </row>
    <row r="484" spans="1:7" x14ac:dyDescent="0.2">
      <c r="A484" s="519">
        <v>2019</v>
      </c>
      <c r="B484" s="6">
        <v>12</v>
      </c>
      <c r="C484" s="6" t="s">
        <v>188</v>
      </c>
      <c r="D484" s="6" t="s">
        <v>391</v>
      </c>
      <c r="E484" s="6" t="s">
        <v>5226</v>
      </c>
      <c r="F484" s="6" t="s">
        <v>3782</v>
      </c>
      <c r="G484" s="6">
        <v>1</v>
      </c>
    </row>
    <row r="485" spans="1:7" x14ac:dyDescent="0.2">
      <c r="A485" s="519">
        <v>2019</v>
      </c>
      <c r="B485" s="6">
        <v>11</v>
      </c>
      <c r="C485" s="6" t="s">
        <v>188</v>
      </c>
      <c r="D485" s="519" t="s">
        <v>248</v>
      </c>
      <c r="E485" s="519" t="s">
        <v>469</v>
      </c>
      <c r="F485" s="6" t="s">
        <v>169</v>
      </c>
      <c r="G485" s="6">
        <v>4</v>
      </c>
    </row>
    <row r="486" spans="1:7" x14ac:dyDescent="0.2">
      <c r="A486" s="519">
        <v>2019</v>
      </c>
      <c r="B486" s="6">
        <v>10</v>
      </c>
      <c r="C486" s="6" t="s">
        <v>188</v>
      </c>
      <c r="D486" s="6" t="s">
        <v>248</v>
      </c>
      <c r="E486" s="6" t="s">
        <v>469</v>
      </c>
      <c r="F486" s="6" t="s">
        <v>169</v>
      </c>
      <c r="G486" s="6">
        <v>3</v>
      </c>
    </row>
    <row r="487" spans="1:7" x14ac:dyDescent="0.2">
      <c r="A487" s="519">
        <v>2019</v>
      </c>
      <c r="B487" s="6">
        <v>9</v>
      </c>
      <c r="C487" s="6" t="s">
        <v>188</v>
      </c>
      <c r="D487" s="6" t="s">
        <v>365</v>
      </c>
      <c r="E487" s="6" t="s">
        <v>4117</v>
      </c>
      <c r="F487" s="6" t="s">
        <v>3017</v>
      </c>
      <c r="G487" s="6">
        <v>8</v>
      </c>
    </row>
    <row r="488" spans="1:7" x14ac:dyDescent="0.2">
      <c r="A488" s="519">
        <v>2019</v>
      </c>
      <c r="B488" s="6">
        <v>8</v>
      </c>
      <c r="C488" s="6" t="s">
        <v>188</v>
      </c>
      <c r="D488" s="6" t="s">
        <v>2545</v>
      </c>
      <c r="E488" s="6" t="s">
        <v>5227</v>
      </c>
      <c r="F488" s="6" t="s">
        <v>5247</v>
      </c>
      <c r="G488" s="6">
        <v>3</v>
      </c>
    </row>
    <row r="489" spans="1:7" x14ac:dyDescent="0.2">
      <c r="A489" s="519">
        <v>2019</v>
      </c>
      <c r="B489" s="6">
        <v>7</v>
      </c>
      <c r="C489" s="6" t="s">
        <v>188</v>
      </c>
      <c r="D489" s="6" t="s">
        <v>305</v>
      </c>
      <c r="E489" s="6" t="s">
        <v>229</v>
      </c>
      <c r="F489" s="6" t="s">
        <v>164</v>
      </c>
      <c r="G489" s="6">
        <v>4</v>
      </c>
    </row>
    <row r="490" spans="1:7" x14ac:dyDescent="0.2">
      <c r="A490" s="519">
        <v>2019</v>
      </c>
      <c r="B490" s="6">
        <v>6</v>
      </c>
      <c r="C490" s="6" t="s">
        <v>188</v>
      </c>
      <c r="D490" s="6" t="s">
        <v>305</v>
      </c>
      <c r="E490" s="6" t="s">
        <v>229</v>
      </c>
      <c r="F490" s="6" t="s">
        <v>164</v>
      </c>
      <c r="G490" s="6">
        <v>3</v>
      </c>
    </row>
    <row r="491" spans="1:7" x14ac:dyDescent="0.2">
      <c r="A491" s="519">
        <v>2019</v>
      </c>
      <c r="B491" s="6">
        <v>5</v>
      </c>
      <c r="C491" s="6" t="s">
        <v>188</v>
      </c>
      <c r="D491" s="6" t="s">
        <v>294</v>
      </c>
      <c r="E491" s="6" t="s">
        <v>5222</v>
      </c>
      <c r="F491" s="6" t="s">
        <v>2494</v>
      </c>
      <c r="G491" s="6">
        <v>7</v>
      </c>
    </row>
    <row r="492" spans="1:7" x14ac:dyDescent="0.2">
      <c r="A492" s="519">
        <v>2019</v>
      </c>
      <c r="B492" s="6">
        <v>4</v>
      </c>
      <c r="C492" s="6" t="s">
        <v>188</v>
      </c>
      <c r="D492" s="6" t="s">
        <v>365</v>
      </c>
      <c r="E492" s="6" t="s">
        <v>4117</v>
      </c>
      <c r="F492" s="6" t="s">
        <v>3017</v>
      </c>
      <c r="G492" s="6">
        <v>7</v>
      </c>
    </row>
    <row r="493" spans="1:7" x14ac:dyDescent="0.2">
      <c r="A493" s="519">
        <v>2019</v>
      </c>
      <c r="B493" s="6">
        <v>3</v>
      </c>
      <c r="C493" s="6" t="s">
        <v>188</v>
      </c>
      <c r="D493" s="6" t="s">
        <v>294</v>
      </c>
      <c r="E493" s="6" t="s">
        <v>5222</v>
      </c>
      <c r="F493" s="6" t="s">
        <v>2494</v>
      </c>
      <c r="G493" s="6">
        <v>6</v>
      </c>
    </row>
    <row r="494" spans="1:7" x14ac:dyDescent="0.2">
      <c r="A494" s="519">
        <v>2019</v>
      </c>
      <c r="B494" s="6">
        <v>2</v>
      </c>
      <c r="C494" s="6" t="s">
        <v>188</v>
      </c>
      <c r="D494" s="6" t="s">
        <v>365</v>
      </c>
      <c r="E494" s="6" t="s">
        <v>4117</v>
      </c>
      <c r="F494" s="6" t="s">
        <v>3017</v>
      </c>
      <c r="G494" s="6">
        <v>6</v>
      </c>
    </row>
    <row r="495" spans="1:7" x14ac:dyDescent="0.2">
      <c r="A495" s="519">
        <v>2019</v>
      </c>
      <c r="B495" s="6">
        <v>1</v>
      </c>
      <c r="C495" s="6" t="s">
        <v>188</v>
      </c>
      <c r="D495" s="6" t="s">
        <v>248</v>
      </c>
      <c r="E495" s="6" t="s">
        <v>469</v>
      </c>
      <c r="F495" s="6" t="s">
        <v>169</v>
      </c>
      <c r="G495" s="6">
        <v>2</v>
      </c>
    </row>
    <row r="496" spans="1:7" x14ac:dyDescent="0.2">
      <c r="A496" s="6">
        <v>2018</v>
      </c>
      <c r="B496" s="445">
        <v>19</v>
      </c>
      <c r="C496" s="6" t="s">
        <v>188</v>
      </c>
      <c r="D496" s="6" t="s">
        <v>294</v>
      </c>
      <c r="E496" s="6" t="s">
        <v>5222</v>
      </c>
      <c r="F496" s="6" t="s">
        <v>2494</v>
      </c>
      <c r="G496" s="6">
        <v>5</v>
      </c>
    </row>
    <row r="497" spans="1:7" x14ac:dyDescent="0.2">
      <c r="A497" s="6">
        <v>2018</v>
      </c>
      <c r="B497" s="445">
        <v>18</v>
      </c>
      <c r="C497" s="6" t="s">
        <v>190</v>
      </c>
      <c r="D497" s="6" t="s">
        <v>384</v>
      </c>
      <c r="E497" s="6" t="s">
        <v>228</v>
      </c>
      <c r="F497" s="6" t="s">
        <v>167</v>
      </c>
      <c r="G497" s="6">
        <v>1</v>
      </c>
    </row>
    <row r="498" spans="1:7" x14ac:dyDescent="0.2">
      <c r="A498" s="6">
        <v>2018</v>
      </c>
      <c r="B498" s="445">
        <v>17</v>
      </c>
      <c r="C498" s="6" t="s">
        <v>188</v>
      </c>
      <c r="D498" s="6" t="s">
        <v>294</v>
      </c>
      <c r="E498" s="6" t="s">
        <v>5222</v>
      </c>
      <c r="F498" s="6" t="s">
        <v>2494</v>
      </c>
      <c r="G498" s="6">
        <v>4</v>
      </c>
    </row>
    <row r="499" spans="1:7" x14ac:dyDescent="0.2">
      <c r="A499" s="6">
        <v>2018</v>
      </c>
      <c r="B499" s="6">
        <v>16</v>
      </c>
      <c r="C499" s="6" t="s">
        <v>190</v>
      </c>
      <c r="D499" s="6" t="s">
        <v>213</v>
      </c>
      <c r="E499" s="6" t="s">
        <v>197</v>
      </c>
      <c r="F499" s="6" t="s">
        <v>1528</v>
      </c>
      <c r="G499" s="6">
        <v>1</v>
      </c>
    </row>
    <row r="500" spans="1:7" x14ac:dyDescent="0.2">
      <c r="A500" s="6">
        <v>2018</v>
      </c>
      <c r="B500" s="6">
        <v>15</v>
      </c>
      <c r="C500" s="6" t="s">
        <v>188</v>
      </c>
      <c r="D500" s="6" t="s">
        <v>365</v>
      </c>
      <c r="E500" s="6" t="s">
        <v>4117</v>
      </c>
      <c r="F500" s="6" t="s">
        <v>3017</v>
      </c>
      <c r="G500" s="6">
        <v>5</v>
      </c>
    </row>
    <row r="501" spans="1:7" x14ac:dyDescent="0.2">
      <c r="A501" s="6">
        <v>2018</v>
      </c>
      <c r="B501" s="6">
        <v>14</v>
      </c>
      <c r="C501" s="6" t="s">
        <v>188</v>
      </c>
      <c r="D501" s="6" t="s">
        <v>5212</v>
      </c>
      <c r="E501" s="6" t="s">
        <v>5213</v>
      </c>
      <c r="F501" s="6" t="s">
        <v>167</v>
      </c>
      <c r="G501" s="6">
        <v>1</v>
      </c>
    </row>
    <row r="502" spans="1:7" x14ac:dyDescent="0.2">
      <c r="A502" s="6">
        <v>2018</v>
      </c>
      <c r="B502" s="6">
        <v>13</v>
      </c>
      <c r="C502" s="6" t="s">
        <v>188</v>
      </c>
      <c r="D502" s="6" t="s">
        <v>423</v>
      </c>
      <c r="E502" s="6" t="s">
        <v>252</v>
      </c>
      <c r="F502" s="6" t="s">
        <v>164</v>
      </c>
      <c r="G502" s="6">
        <v>3</v>
      </c>
    </row>
    <row r="503" spans="1:7" x14ac:dyDescent="0.2">
      <c r="A503" s="6">
        <v>2018</v>
      </c>
      <c r="B503" s="6">
        <v>12</v>
      </c>
      <c r="C503" s="6" t="s">
        <v>188</v>
      </c>
      <c r="D503" s="6" t="s">
        <v>2545</v>
      </c>
      <c r="E503" s="6" t="s">
        <v>5227</v>
      </c>
      <c r="F503" s="6" t="s">
        <v>5247</v>
      </c>
      <c r="G503" s="6">
        <v>2</v>
      </c>
    </row>
    <row r="504" spans="1:7" x14ac:dyDescent="0.2">
      <c r="A504" s="6">
        <v>2018</v>
      </c>
      <c r="B504" s="6">
        <v>11</v>
      </c>
      <c r="C504" s="6" t="s">
        <v>188</v>
      </c>
      <c r="D504" s="519" t="s">
        <v>340</v>
      </c>
      <c r="E504" s="519" t="s">
        <v>6625</v>
      </c>
      <c r="F504" s="6" t="s">
        <v>4111</v>
      </c>
      <c r="G504" s="6">
        <v>7</v>
      </c>
    </row>
    <row r="505" spans="1:7" x14ac:dyDescent="0.2">
      <c r="A505" s="6">
        <v>2018</v>
      </c>
      <c r="B505" s="6">
        <v>10</v>
      </c>
      <c r="C505" s="6" t="s">
        <v>188</v>
      </c>
      <c r="D505" s="6" t="s">
        <v>340</v>
      </c>
      <c r="E505" s="6" t="s">
        <v>6625</v>
      </c>
      <c r="F505" s="6" t="s">
        <v>4111</v>
      </c>
      <c r="G505" s="6">
        <v>6</v>
      </c>
    </row>
    <row r="506" spans="1:7" x14ac:dyDescent="0.2">
      <c r="A506" s="6">
        <v>2018</v>
      </c>
      <c r="B506" s="6">
        <v>9</v>
      </c>
      <c r="C506" s="6" t="s">
        <v>188</v>
      </c>
      <c r="D506" s="6" t="s">
        <v>231</v>
      </c>
      <c r="E506" s="6" t="s">
        <v>2221</v>
      </c>
      <c r="F506" s="6" t="s">
        <v>168</v>
      </c>
      <c r="G506" s="6">
        <v>3</v>
      </c>
    </row>
    <row r="507" spans="1:7" x14ac:dyDescent="0.2">
      <c r="A507" s="6">
        <v>2018</v>
      </c>
      <c r="B507" s="6">
        <v>8</v>
      </c>
      <c r="C507" s="6" t="s">
        <v>188</v>
      </c>
      <c r="D507" s="6" t="s">
        <v>431</v>
      </c>
      <c r="E507" s="6" t="s">
        <v>5215</v>
      </c>
      <c r="F507" s="6" t="s">
        <v>5246</v>
      </c>
      <c r="G507" s="6">
        <v>3</v>
      </c>
    </row>
    <row r="508" spans="1:7" x14ac:dyDescent="0.2">
      <c r="A508" s="6">
        <v>2018</v>
      </c>
      <c r="B508" s="6">
        <v>7</v>
      </c>
      <c r="C508" s="6" t="s">
        <v>188</v>
      </c>
      <c r="D508" s="6" t="s">
        <v>325</v>
      </c>
      <c r="E508" s="6" t="s">
        <v>5220</v>
      </c>
      <c r="F508" s="6" t="s">
        <v>165</v>
      </c>
      <c r="G508" s="6">
        <v>12</v>
      </c>
    </row>
    <row r="509" spans="1:7" x14ac:dyDescent="0.2">
      <c r="A509" s="6">
        <v>2018</v>
      </c>
      <c r="B509" s="6">
        <v>6</v>
      </c>
      <c r="C509" s="6" t="s">
        <v>188</v>
      </c>
      <c r="D509" s="6" t="s">
        <v>2545</v>
      </c>
      <c r="E509" s="6" t="s">
        <v>5227</v>
      </c>
      <c r="F509" s="6" t="s">
        <v>5247</v>
      </c>
      <c r="G509" s="6">
        <v>1</v>
      </c>
    </row>
    <row r="510" spans="1:7" x14ac:dyDescent="0.2">
      <c r="A510" s="6">
        <v>2018</v>
      </c>
      <c r="B510" s="6">
        <v>5</v>
      </c>
      <c r="C510" s="6" t="s">
        <v>188</v>
      </c>
      <c r="D510" s="6" t="s">
        <v>423</v>
      </c>
      <c r="E510" s="6" t="s">
        <v>252</v>
      </c>
      <c r="F510" s="6" t="s">
        <v>164</v>
      </c>
      <c r="G510" s="6">
        <v>2</v>
      </c>
    </row>
    <row r="511" spans="1:7" x14ac:dyDescent="0.2">
      <c r="A511" s="6">
        <v>2018</v>
      </c>
      <c r="B511" s="6">
        <v>4</v>
      </c>
      <c r="C511" s="6" t="s">
        <v>188</v>
      </c>
      <c r="D511" s="6" t="s">
        <v>263</v>
      </c>
      <c r="E511" s="6" t="s">
        <v>356</v>
      </c>
      <c r="F511" s="6" t="s">
        <v>1528</v>
      </c>
      <c r="G511" s="6">
        <v>1</v>
      </c>
    </row>
    <row r="512" spans="1:7" x14ac:dyDescent="0.2">
      <c r="A512" s="6">
        <v>2018</v>
      </c>
      <c r="B512" s="6">
        <v>3</v>
      </c>
      <c r="C512" s="6" t="s">
        <v>188</v>
      </c>
      <c r="D512" s="6" t="s">
        <v>294</v>
      </c>
      <c r="E512" s="6" t="s">
        <v>5222</v>
      </c>
      <c r="F512" s="6" t="s">
        <v>2494</v>
      </c>
      <c r="G512" s="6">
        <v>3</v>
      </c>
    </row>
    <row r="513" spans="1:7" x14ac:dyDescent="0.2">
      <c r="A513" s="6">
        <v>2018</v>
      </c>
      <c r="B513" s="6">
        <v>2</v>
      </c>
      <c r="C513" s="6" t="s">
        <v>188</v>
      </c>
      <c r="D513" s="6" t="s">
        <v>468</v>
      </c>
      <c r="E513" s="6" t="s">
        <v>3517</v>
      </c>
      <c r="F513" s="6" t="s">
        <v>8162</v>
      </c>
      <c r="G513" s="6">
        <v>2</v>
      </c>
    </row>
    <row r="514" spans="1:7" x14ac:dyDescent="0.2">
      <c r="A514" s="6">
        <v>2018</v>
      </c>
      <c r="B514" s="6">
        <v>1</v>
      </c>
      <c r="C514" s="6" t="s">
        <v>188</v>
      </c>
      <c r="D514" s="6" t="s">
        <v>365</v>
      </c>
      <c r="E514" s="6" t="s">
        <v>4117</v>
      </c>
      <c r="F514" s="6" t="s">
        <v>3017</v>
      </c>
      <c r="G514" s="6">
        <v>4</v>
      </c>
    </row>
    <row r="515" spans="1:7" x14ac:dyDescent="0.2">
      <c r="A515" s="519">
        <v>2017</v>
      </c>
      <c r="B515" s="445">
        <v>19</v>
      </c>
      <c r="C515" s="6" t="s">
        <v>188</v>
      </c>
      <c r="D515" s="6" t="s">
        <v>294</v>
      </c>
      <c r="E515" s="6" t="s">
        <v>5222</v>
      </c>
      <c r="F515" s="6" t="s">
        <v>2494</v>
      </c>
      <c r="G515" s="6">
        <v>2</v>
      </c>
    </row>
    <row r="516" spans="1:7" x14ac:dyDescent="0.2">
      <c r="A516" s="519">
        <v>2017</v>
      </c>
      <c r="B516" s="445">
        <v>18</v>
      </c>
      <c r="C516" s="6" t="s">
        <v>188</v>
      </c>
      <c r="D516" s="6" t="s">
        <v>294</v>
      </c>
      <c r="E516" s="6" t="s">
        <v>5222</v>
      </c>
      <c r="F516" s="6" t="s">
        <v>2494</v>
      </c>
      <c r="G516" s="6">
        <v>1</v>
      </c>
    </row>
    <row r="517" spans="1:7" x14ac:dyDescent="0.2">
      <c r="A517" s="519">
        <v>2017</v>
      </c>
      <c r="B517" s="445">
        <v>17</v>
      </c>
      <c r="C517" s="6" t="s">
        <v>8165</v>
      </c>
      <c r="D517" s="6" t="s">
        <v>6648</v>
      </c>
      <c r="E517" s="6" t="s">
        <v>3322</v>
      </c>
      <c r="F517" s="6" t="s">
        <v>2494</v>
      </c>
      <c r="G517" s="6">
        <v>1</v>
      </c>
    </row>
    <row r="518" spans="1:7" x14ac:dyDescent="0.2">
      <c r="A518" s="519">
        <v>2017</v>
      </c>
      <c r="B518" s="6">
        <v>16</v>
      </c>
      <c r="C518" s="6" t="s">
        <v>188</v>
      </c>
      <c r="D518" s="519" t="s">
        <v>5216</v>
      </c>
      <c r="E518" s="519" t="s">
        <v>395</v>
      </c>
      <c r="F518" s="6" t="s">
        <v>8164</v>
      </c>
      <c r="G518" s="6">
        <v>4</v>
      </c>
    </row>
    <row r="519" spans="1:7" x14ac:dyDescent="0.2">
      <c r="A519" s="519">
        <v>2017</v>
      </c>
      <c r="B519" s="6">
        <v>15</v>
      </c>
      <c r="C519" s="6" t="s">
        <v>188</v>
      </c>
      <c r="D519" s="519" t="s">
        <v>3241</v>
      </c>
      <c r="E519" s="519" t="s">
        <v>5207</v>
      </c>
      <c r="F519" s="6" t="s">
        <v>169</v>
      </c>
      <c r="G519" s="6">
        <v>15</v>
      </c>
    </row>
    <row r="520" spans="1:7" x14ac:dyDescent="0.2">
      <c r="A520" s="519">
        <v>2017</v>
      </c>
      <c r="B520" s="6">
        <v>14</v>
      </c>
      <c r="C520" s="6" t="s">
        <v>188</v>
      </c>
      <c r="D520" s="6" t="s">
        <v>305</v>
      </c>
      <c r="E520" s="6" t="s">
        <v>229</v>
      </c>
      <c r="F520" s="6" t="s">
        <v>164</v>
      </c>
      <c r="G520" s="6">
        <v>2</v>
      </c>
    </row>
    <row r="521" spans="1:7" x14ac:dyDescent="0.2">
      <c r="A521" s="519">
        <v>2017</v>
      </c>
      <c r="B521" s="6">
        <v>13</v>
      </c>
      <c r="C521" s="6" t="s">
        <v>188</v>
      </c>
      <c r="D521" s="6" t="s">
        <v>468</v>
      </c>
      <c r="E521" s="6" t="s">
        <v>3517</v>
      </c>
      <c r="F521" s="6" t="s">
        <v>8162</v>
      </c>
      <c r="G521" s="6">
        <v>1</v>
      </c>
    </row>
    <row r="522" spans="1:7" x14ac:dyDescent="0.2">
      <c r="A522" s="519">
        <v>2017</v>
      </c>
      <c r="B522" s="6">
        <v>12</v>
      </c>
      <c r="C522" s="6" t="s">
        <v>188</v>
      </c>
      <c r="D522" s="6" t="s">
        <v>365</v>
      </c>
      <c r="E522" s="6" t="s">
        <v>4117</v>
      </c>
      <c r="F522" s="6" t="s">
        <v>8161</v>
      </c>
      <c r="G522" s="6">
        <v>3</v>
      </c>
    </row>
    <row r="523" spans="1:7" x14ac:dyDescent="0.2">
      <c r="A523" s="519">
        <v>2017</v>
      </c>
      <c r="B523" s="6">
        <v>11</v>
      </c>
      <c r="C523" s="6" t="s">
        <v>188</v>
      </c>
      <c r="D523" s="6" t="s">
        <v>231</v>
      </c>
      <c r="E523" s="6" t="s">
        <v>2221</v>
      </c>
      <c r="F523" s="6" t="s">
        <v>168</v>
      </c>
      <c r="G523" s="6">
        <v>2</v>
      </c>
    </row>
    <row r="524" spans="1:7" x14ac:dyDescent="0.2">
      <c r="A524" s="519">
        <v>2017</v>
      </c>
      <c r="B524" s="6">
        <v>10</v>
      </c>
      <c r="C524" s="6" t="s">
        <v>188</v>
      </c>
      <c r="D524" s="519" t="s">
        <v>305</v>
      </c>
      <c r="E524" s="519" t="s">
        <v>5214</v>
      </c>
      <c r="F524" s="6" t="s">
        <v>2494</v>
      </c>
      <c r="G524" s="6">
        <v>17</v>
      </c>
    </row>
    <row r="525" spans="1:7" x14ac:dyDescent="0.2">
      <c r="A525" s="519">
        <v>2017</v>
      </c>
      <c r="B525" s="6">
        <v>9</v>
      </c>
      <c r="C525" s="6" t="s">
        <v>188</v>
      </c>
      <c r="D525" s="6" t="s">
        <v>3241</v>
      </c>
      <c r="E525" s="6" t="s">
        <v>5207</v>
      </c>
      <c r="F525" s="6" t="s">
        <v>169</v>
      </c>
      <c r="G525" s="6">
        <v>14</v>
      </c>
    </row>
    <row r="526" spans="1:7" x14ac:dyDescent="0.2">
      <c r="A526" s="519">
        <v>2017</v>
      </c>
      <c r="B526" s="6">
        <v>8</v>
      </c>
      <c r="C526" s="6" t="s">
        <v>188</v>
      </c>
      <c r="D526" s="6" t="s">
        <v>325</v>
      </c>
      <c r="E526" s="6" t="s">
        <v>5220</v>
      </c>
      <c r="F526" s="6" t="s">
        <v>165</v>
      </c>
      <c r="G526" s="6">
        <v>11</v>
      </c>
    </row>
    <row r="527" spans="1:7" x14ac:dyDescent="0.2">
      <c r="A527" s="519">
        <v>2017</v>
      </c>
      <c r="B527" s="6">
        <v>7</v>
      </c>
      <c r="C527" s="6" t="s">
        <v>188</v>
      </c>
      <c r="D527" s="6" t="s">
        <v>305</v>
      </c>
      <c r="E527" s="6" t="s">
        <v>5214</v>
      </c>
      <c r="F527" s="6" t="s">
        <v>2494</v>
      </c>
      <c r="G527" s="6">
        <v>16</v>
      </c>
    </row>
    <row r="528" spans="1:7" x14ac:dyDescent="0.2">
      <c r="A528" s="519">
        <v>2017</v>
      </c>
      <c r="B528" s="6">
        <v>6</v>
      </c>
      <c r="C528" s="6" t="s">
        <v>188</v>
      </c>
      <c r="D528" s="6" t="s">
        <v>305</v>
      </c>
      <c r="E528" s="6" t="s">
        <v>5214</v>
      </c>
      <c r="F528" s="6" t="s">
        <v>2494</v>
      </c>
      <c r="G528" s="6">
        <v>15</v>
      </c>
    </row>
    <row r="529" spans="1:7" x14ac:dyDescent="0.2">
      <c r="A529" s="519">
        <v>2017</v>
      </c>
      <c r="B529" s="6">
        <v>5</v>
      </c>
      <c r="C529" s="6" t="s">
        <v>188</v>
      </c>
      <c r="D529" s="6" t="s">
        <v>325</v>
      </c>
      <c r="E529" s="6" t="s">
        <v>5220</v>
      </c>
      <c r="F529" s="6" t="s">
        <v>165</v>
      </c>
      <c r="G529" s="6">
        <v>10</v>
      </c>
    </row>
    <row r="530" spans="1:7" x14ac:dyDescent="0.2">
      <c r="A530" s="519">
        <v>2017</v>
      </c>
      <c r="B530" s="6">
        <v>4</v>
      </c>
      <c r="C530" s="6" t="s">
        <v>188</v>
      </c>
      <c r="D530" s="6" t="s">
        <v>305</v>
      </c>
      <c r="E530" s="6" t="s">
        <v>5214</v>
      </c>
      <c r="F530" s="6" t="s">
        <v>2494</v>
      </c>
      <c r="G530" s="6">
        <v>14</v>
      </c>
    </row>
    <row r="531" spans="1:7" x14ac:dyDescent="0.2">
      <c r="A531" s="519">
        <v>2017</v>
      </c>
      <c r="B531" s="6">
        <v>3</v>
      </c>
      <c r="C531" s="6" t="s">
        <v>188</v>
      </c>
      <c r="D531" s="519" t="s">
        <v>1913</v>
      </c>
      <c r="E531" s="519" t="s">
        <v>5156</v>
      </c>
      <c r="F531" s="6" t="s">
        <v>8169</v>
      </c>
      <c r="G531" s="6">
        <v>15</v>
      </c>
    </row>
    <row r="532" spans="1:7" x14ac:dyDescent="0.2">
      <c r="A532" s="519">
        <v>2017</v>
      </c>
      <c r="B532" s="6">
        <v>2</v>
      </c>
      <c r="C532" s="6" t="s">
        <v>188</v>
      </c>
      <c r="D532" s="6" t="s">
        <v>3241</v>
      </c>
      <c r="E532" s="6" t="s">
        <v>5207</v>
      </c>
      <c r="F532" s="6" t="s">
        <v>169</v>
      </c>
      <c r="G532" s="6">
        <v>13</v>
      </c>
    </row>
    <row r="533" spans="1:7" x14ac:dyDescent="0.2">
      <c r="A533" s="519">
        <v>2017</v>
      </c>
      <c r="B533" s="6">
        <v>1</v>
      </c>
      <c r="C533" s="6" t="s">
        <v>188</v>
      </c>
      <c r="D533" s="6" t="s">
        <v>325</v>
      </c>
      <c r="E533" s="6" t="s">
        <v>5220</v>
      </c>
      <c r="F533" s="6" t="s">
        <v>165</v>
      </c>
      <c r="G533" s="6">
        <v>9</v>
      </c>
    </row>
    <row r="534" spans="1:7" x14ac:dyDescent="0.2">
      <c r="A534" s="6">
        <v>2016</v>
      </c>
      <c r="B534" s="445">
        <v>19</v>
      </c>
      <c r="C534" s="6" t="s">
        <v>188</v>
      </c>
      <c r="D534" s="6" t="s">
        <v>325</v>
      </c>
      <c r="E534" s="6" t="s">
        <v>5220</v>
      </c>
      <c r="F534" s="6" t="s">
        <v>165</v>
      </c>
      <c r="G534" s="6">
        <v>8</v>
      </c>
    </row>
    <row r="535" spans="1:7" x14ac:dyDescent="0.2">
      <c r="A535" s="6">
        <v>2016</v>
      </c>
      <c r="B535" s="445">
        <v>18</v>
      </c>
      <c r="C535" s="6" t="s">
        <v>8165</v>
      </c>
      <c r="D535" s="6" t="s">
        <v>6602</v>
      </c>
      <c r="E535" s="6" t="s">
        <v>6603</v>
      </c>
      <c r="F535" s="6" t="s">
        <v>165</v>
      </c>
      <c r="G535" s="6">
        <v>1</v>
      </c>
    </row>
    <row r="536" spans="1:7" x14ac:dyDescent="0.2">
      <c r="A536" s="6">
        <v>2016</v>
      </c>
      <c r="B536" s="445">
        <v>17</v>
      </c>
      <c r="C536" s="6" t="s">
        <v>188</v>
      </c>
      <c r="D536" s="6" t="s">
        <v>305</v>
      </c>
      <c r="E536" s="6" t="s">
        <v>229</v>
      </c>
      <c r="F536" s="6" t="s">
        <v>164</v>
      </c>
      <c r="G536" s="6">
        <v>1</v>
      </c>
    </row>
    <row r="537" spans="1:7" x14ac:dyDescent="0.2">
      <c r="A537" s="6">
        <v>2016</v>
      </c>
      <c r="B537" s="6">
        <v>16</v>
      </c>
      <c r="C537" s="6" t="s">
        <v>188</v>
      </c>
      <c r="D537" s="6" t="s">
        <v>325</v>
      </c>
      <c r="E537" s="6" t="s">
        <v>5220</v>
      </c>
      <c r="F537" s="6" t="s">
        <v>165</v>
      </c>
      <c r="G537" s="6">
        <v>7</v>
      </c>
    </row>
    <row r="538" spans="1:7" x14ac:dyDescent="0.2">
      <c r="A538" s="6">
        <v>2016</v>
      </c>
      <c r="B538" s="6">
        <v>15</v>
      </c>
      <c r="C538" s="6" t="s">
        <v>188</v>
      </c>
      <c r="D538" s="6" t="s">
        <v>340</v>
      </c>
      <c r="E538" s="6" t="s">
        <v>6625</v>
      </c>
      <c r="F538" s="6" t="s">
        <v>4111</v>
      </c>
      <c r="G538" s="6">
        <v>5</v>
      </c>
    </row>
    <row r="539" spans="1:7" x14ac:dyDescent="0.2">
      <c r="A539" s="6">
        <v>2016</v>
      </c>
      <c r="B539" s="6">
        <v>14</v>
      </c>
      <c r="C539" s="6" t="s">
        <v>188</v>
      </c>
      <c r="D539" s="6" t="s">
        <v>248</v>
      </c>
      <c r="E539" s="6" t="s">
        <v>469</v>
      </c>
      <c r="F539" s="6" t="s">
        <v>165</v>
      </c>
      <c r="G539" s="6">
        <v>1</v>
      </c>
    </row>
    <row r="540" spans="1:7" x14ac:dyDescent="0.2">
      <c r="A540" s="6">
        <v>2016</v>
      </c>
      <c r="B540" s="6">
        <v>13</v>
      </c>
      <c r="C540" s="6" t="s">
        <v>188</v>
      </c>
      <c r="D540" s="6" t="s">
        <v>365</v>
      </c>
      <c r="E540" s="6" t="s">
        <v>4117</v>
      </c>
      <c r="F540" s="6" t="s">
        <v>8161</v>
      </c>
      <c r="G540" s="6">
        <v>2</v>
      </c>
    </row>
    <row r="541" spans="1:7" x14ac:dyDescent="0.2">
      <c r="A541" s="6">
        <v>2016</v>
      </c>
      <c r="B541" s="6">
        <v>12</v>
      </c>
      <c r="C541" s="6" t="s">
        <v>188</v>
      </c>
      <c r="D541" s="6" t="s">
        <v>423</v>
      </c>
      <c r="E541" s="6" t="s">
        <v>252</v>
      </c>
      <c r="F541" s="6" t="s">
        <v>164</v>
      </c>
      <c r="G541" s="6">
        <v>1</v>
      </c>
    </row>
    <row r="542" spans="1:7" x14ac:dyDescent="0.2">
      <c r="A542" s="6">
        <v>2016</v>
      </c>
      <c r="B542" s="6">
        <v>11</v>
      </c>
      <c r="C542" s="6" t="s">
        <v>188</v>
      </c>
      <c r="D542" s="6" t="s">
        <v>325</v>
      </c>
      <c r="E542" s="6" t="s">
        <v>5220</v>
      </c>
      <c r="F542" s="6" t="s">
        <v>165</v>
      </c>
      <c r="G542" s="6">
        <v>6</v>
      </c>
    </row>
    <row r="543" spans="1:7" x14ac:dyDescent="0.2">
      <c r="A543" s="6">
        <v>2016</v>
      </c>
      <c r="B543" s="6">
        <v>10</v>
      </c>
      <c r="C543" s="6" t="s">
        <v>188</v>
      </c>
      <c r="D543" s="6" t="s">
        <v>340</v>
      </c>
      <c r="E543" s="6" t="s">
        <v>6625</v>
      </c>
      <c r="F543" s="6" t="s">
        <v>4111</v>
      </c>
      <c r="G543" s="6">
        <v>4</v>
      </c>
    </row>
    <row r="544" spans="1:7" x14ac:dyDescent="0.2">
      <c r="A544" s="6">
        <v>2016</v>
      </c>
      <c r="B544" s="6">
        <v>9</v>
      </c>
      <c r="C544" s="6" t="s">
        <v>188</v>
      </c>
      <c r="D544" s="6" t="s">
        <v>231</v>
      </c>
      <c r="E544" s="6" t="s">
        <v>2221</v>
      </c>
      <c r="F544" s="6" t="s">
        <v>168</v>
      </c>
      <c r="G544" s="6">
        <v>1</v>
      </c>
    </row>
    <row r="545" spans="1:7" x14ac:dyDescent="0.2">
      <c r="A545" s="6">
        <v>2016</v>
      </c>
      <c r="B545" s="6">
        <v>8</v>
      </c>
      <c r="C545" s="6" t="s">
        <v>188</v>
      </c>
      <c r="D545" s="6" t="s">
        <v>340</v>
      </c>
      <c r="E545" s="6" t="s">
        <v>6625</v>
      </c>
      <c r="F545" s="6" t="s">
        <v>4111</v>
      </c>
      <c r="G545" s="6">
        <v>3</v>
      </c>
    </row>
    <row r="546" spans="1:7" x14ac:dyDescent="0.2">
      <c r="A546" s="6">
        <v>2016</v>
      </c>
      <c r="B546" s="6">
        <v>7</v>
      </c>
      <c r="C546" s="6" t="s">
        <v>188</v>
      </c>
      <c r="D546" s="6" t="s">
        <v>305</v>
      </c>
      <c r="E546" s="6" t="s">
        <v>5214</v>
      </c>
      <c r="F546" s="6" t="s">
        <v>2494</v>
      </c>
      <c r="G546" s="6">
        <v>13</v>
      </c>
    </row>
    <row r="547" spans="1:7" x14ac:dyDescent="0.2">
      <c r="A547" s="6">
        <v>2016</v>
      </c>
      <c r="B547" s="6">
        <v>6</v>
      </c>
      <c r="C547" s="6" t="s">
        <v>188</v>
      </c>
      <c r="D547" s="6" t="s">
        <v>291</v>
      </c>
      <c r="E547" s="6" t="s">
        <v>6692</v>
      </c>
      <c r="F547" s="6" t="s">
        <v>3477</v>
      </c>
      <c r="G547" s="6">
        <v>1</v>
      </c>
    </row>
    <row r="548" spans="1:7" x14ac:dyDescent="0.2">
      <c r="A548" s="6">
        <v>2016</v>
      </c>
      <c r="B548" s="6">
        <v>5</v>
      </c>
      <c r="C548" s="6" t="s">
        <v>188</v>
      </c>
      <c r="D548" s="6" t="s">
        <v>3241</v>
      </c>
      <c r="E548" s="6" t="s">
        <v>5207</v>
      </c>
      <c r="F548" s="6" t="s">
        <v>169</v>
      </c>
      <c r="G548" s="6">
        <v>12</v>
      </c>
    </row>
    <row r="549" spans="1:7" x14ac:dyDescent="0.2">
      <c r="A549" s="6">
        <v>2016</v>
      </c>
      <c r="B549" s="6">
        <v>4</v>
      </c>
      <c r="C549" s="6" t="s">
        <v>188</v>
      </c>
      <c r="D549" s="6" t="s">
        <v>3241</v>
      </c>
      <c r="E549" s="6" t="s">
        <v>5207</v>
      </c>
      <c r="F549" s="6" t="s">
        <v>169</v>
      </c>
      <c r="G549" s="6">
        <v>11</v>
      </c>
    </row>
    <row r="550" spans="1:7" x14ac:dyDescent="0.2">
      <c r="A550" s="6">
        <v>2016</v>
      </c>
      <c r="B550" s="6">
        <v>3</v>
      </c>
      <c r="C550" s="6" t="s">
        <v>188</v>
      </c>
      <c r="D550" s="6" t="s">
        <v>325</v>
      </c>
      <c r="E550" s="6" t="s">
        <v>5220</v>
      </c>
      <c r="F550" s="6" t="s">
        <v>165</v>
      </c>
      <c r="G550" s="6">
        <v>5</v>
      </c>
    </row>
    <row r="551" spans="1:7" x14ac:dyDescent="0.2">
      <c r="A551" s="6">
        <v>2016</v>
      </c>
      <c r="B551" s="6">
        <v>2</v>
      </c>
      <c r="C551" s="6" t="s">
        <v>188</v>
      </c>
      <c r="D551" s="6" t="s">
        <v>305</v>
      </c>
      <c r="E551" s="6" t="s">
        <v>5214</v>
      </c>
      <c r="F551" s="6" t="s">
        <v>2494</v>
      </c>
      <c r="G551" s="6">
        <v>12</v>
      </c>
    </row>
    <row r="552" spans="1:7" x14ac:dyDescent="0.2">
      <c r="A552" s="6">
        <v>2016</v>
      </c>
      <c r="B552" s="6">
        <v>1</v>
      </c>
      <c r="C552" s="6" t="s">
        <v>188</v>
      </c>
      <c r="D552" s="6" t="s">
        <v>325</v>
      </c>
      <c r="E552" s="6" t="s">
        <v>5220</v>
      </c>
      <c r="F552" s="6" t="s">
        <v>165</v>
      </c>
      <c r="G552" s="6">
        <v>4</v>
      </c>
    </row>
    <row r="553" spans="1:7" x14ac:dyDescent="0.2">
      <c r="A553" s="519">
        <v>2015</v>
      </c>
      <c r="B553" s="445">
        <v>19</v>
      </c>
      <c r="C553" s="6" t="s">
        <v>190</v>
      </c>
      <c r="D553" s="6" t="s">
        <v>7018</v>
      </c>
      <c r="E553" s="6" t="s">
        <v>7019</v>
      </c>
      <c r="F553" s="6" t="s">
        <v>2494</v>
      </c>
      <c r="G553" s="6">
        <v>1</v>
      </c>
    </row>
    <row r="554" spans="1:7" x14ac:dyDescent="0.2">
      <c r="A554" s="519">
        <v>2015</v>
      </c>
      <c r="B554" s="445">
        <v>18</v>
      </c>
      <c r="C554" s="6" t="s">
        <v>188</v>
      </c>
      <c r="D554" s="6" t="s">
        <v>3241</v>
      </c>
      <c r="E554" s="6" t="s">
        <v>5207</v>
      </c>
      <c r="F554" s="6" t="s">
        <v>169</v>
      </c>
      <c r="G554" s="6">
        <v>10</v>
      </c>
    </row>
    <row r="555" spans="1:7" x14ac:dyDescent="0.2">
      <c r="A555" s="519">
        <v>2015</v>
      </c>
      <c r="B555" s="445">
        <v>17</v>
      </c>
      <c r="C555" s="6" t="s">
        <v>188</v>
      </c>
      <c r="D555" s="6" t="s">
        <v>3241</v>
      </c>
      <c r="E555" s="6" t="s">
        <v>5207</v>
      </c>
      <c r="F555" s="6" t="s">
        <v>169</v>
      </c>
      <c r="G555" s="6">
        <v>9</v>
      </c>
    </row>
    <row r="556" spans="1:7" x14ac:dyDescent="0.2">
      <c r="A556" s="519">
        <v>2015</v>
      </c>
      <c r="B556" s="6">
        <v>16</v>
      </c>
      <c r="C556" s="6" t="s">
        <v>188</v>
      </c>
      <c r="D556" s="6" t="s">
        <v>3241</v>
      </c>
      <c r="E556" s="6" t="s">
        <v>5207</v>
      </c>
      <c r="F556" s="6" t="s">
        <v>169</v>
      </c>
      <c r="G556" s="6">
        <v>8</v>
      </c>
    </row>
    <row r="557" spans="1:7" x14ac:dyDescent="0.2">
      <c r="A557" s="519">
        <v>2015</v>
      </c>
      <c r="B557" s="6">
        <v>15</v>
      </c>
      <c r="C557" s="6" t="s">
        <v>188</v>
      </c>
      <c r="D557" s="6" t="s">
        <v>5216</v>
      </c>
      <c r="E557" s="6" t="s">
        <v>395</v>
      </c>
      <c r="F557" s="6" t="s">
        <v>8164</v>
      </c>
      <c r="G557" s="6">
        <v>3</v>
      </c>
    </row>
    <row r="558" spans="1:7" x14ac:dyDescent="0.2">
      <c r="A558" s="519">
        <v>2015</v>
      </c>
      <c r="B558" s="6">
        <v>14</v>
      </c>
      <c r="C558" s="6" t="s">
        <v>188</v>
      </c>
      <c r="D558" s="6" t="s">
        <v>3241</v>
      </c>
      <c r="E558" s="6" t="s">
        <v>5207</v>
      </c>
      <c r="F558" s="6" t="s">
        <v>169</v>
      </c>
      <c r="G558" s="6">
        <v>7</v>
      </c>
    </row>
    <row r="559" spans="1:7" x14ac:dyDescent="0.2">
      <c r="A559" s="519">
        <v>2015</v>
      </c>
      <c r="B559" s="6">
        <v>13</v>
      </c>
      <c r="C559" s="6" t="s">
        <v>188</v>
      </c>
      <c r="D559" s="6" t="s">
        <v>305</v>
      </c>
      <c r="E559" s="6" t="s">
        <v>5214</v>
      </c>
      <c r="F559" s="6" t="s">
        <v>2494</v>
      </c>
      <c r="G559" s="6">
        <v>11</v>
      </c>
    </row>
    <row r="560" spans="1:7" x14ac:dyDescent="0.2">
      <c r="A560" s="519">
        <v>2015</v>
      </c>
      <c r="B560" s="6">
        <v>12</v>
      </c>
      <c r="C560" s="6" t="s">
        <v>188</v>
      </c>
      <c r="D560" s="6" t="s">
        <v>1913</v>
      </c>
      <c r="E560" s="6" t="s">
        <v>5156</v>
      </c>
      <c r="F560" s="6" t="s">
        <v>8169</v>
      </c>
      <c r="G560" s="6">
        <v>14</v>
      </c>
    </row>
    <row r="561" spans="1:7" x14ac:dyDescent="0.2">
      <c r="A561" s="519">
        <v>2015</v>
      </c>
      <c r="B561" s="6">
        <v>11</v>
      </c>
      <c r="C561" s="6" t="s">
        <v>188</v>
      </c>
      <c r="D561" s="6" t="s">
        <v>325</v>
      </c>
      <c r="E561" s="6" t="s">
        <v>5220</v>
      </c>
      <c r="F561" s="6" t="s">
        <v>5246</v>
      </c>
      <c r="G561" s="6">
        <v>3</v>
      </c>
    </row>
    <row r="562" spans="1:7" x14ac:dyDescent="0.2">
      <c r="A562" s="519">
        <v>2015</v>
      </c>
      <c r="B562" s="6">
        <v>10</v>
      </c>
      <c r="C562" s="6" t="s">
        <v>188</v>
      </c>
      <c r="D562" s="6" t="s">
        <v>305</v>
      </c>
      <c r="E562" s="6" t="s">
        <v>5214</v>
      </c>
      <c r="F562" s="6" t="s">
        <v>2494</v>
      </c>
      <c r="G562" s="6">
        <v>10</v>
      </c>
    </row>
    <row r="563" spans="1:7" x14ac:dyDescent="0.2">
      <c r="A563" s="519">
        <v>2015</v>
      </c>
      <c r="B563" s="6">
        <v>9</v>
      </c>
      <c r="C563" s="6" t="s">
        <v>188</v>
      </c>
      <c r="D563" s="6" t="s">
        <v>431</v>
      </c>
      <c r="E563" s="6" t="s">
        <v>5215</v>
      </c>
      <c r="F563" s="6" t="s">
        <v>8182</v>
      </c>
      <c r="G563" s="6">
        <v>2</v>
      </c>
    </row>
    <row r="564" spans="1:7" x14ac:dyDescent="0.2">
      <c r="A564" s="519">
        <v>2015</v>
      </c>
      <c r="B564" s="6">
        <v>8</v>
      </c>
      <c r="C564" s="6" t="s">
        <v>188</v>
      </c>
      <c r="D564" s="519" t="s">
        <v>7014</v>
      </c>
      <c r="E564" s="519" t="s">
        <v>7015</v>
      </c>
      <c r="F564" s="6" t="s">
        <v>1528</v>
      </c>
      <c r="G564" s="6">
        <v>4</v>
      </c>
    </row>
    <row r="565" spans="1:7" x14ac:dyDescent="0.2">
      <c r="A565" s="519">
        <v>2015</v>
      </c>
      <c r="B565" s="6">
        <v>7</v>
      </c>
      <c r="C565" s="6" t="s">
        <v>188</v>
      </c>
      <c r="D565" s="6" t="s">
        <v>431</v>
      </c>
      <c r="E565" s="6" t="s">
        <v>5215</v>
      </c>
      <c r="F565" s="6" t="s">
        <v>8182</v>
      </c>
      <c r="G565" s="6">
        <v>1</v>
      </c>
    </row>
    <row r="566" spans="1:7" x14ac:dyDescent="0.2">
      <c r="A566" s="519">
        <v>2015</v>
      </c>
      <c r="B566" s="6">
        <v>6</v>
      </c>
      <c r="C566" s="6" t="s">
        <v>188</v>
      </c>
      <c r="D566" s="6" t="s">
        <v>325</v>
      </c>
      <c r="E566" s="6" t="s">
        <v>5220</v>
      </c>
      <c r="F566" s="6" t="s">
        <v>5246</v>
      </c>
      <c r="G566" s="6">
        <v>2</v>
      </c>
    </row>
    <row r="567" spans="1:7" x14ac:dyDescent="0.2">
      <c r="A567" s="519">
        <v>2015</v>
      </c>
      <c r="B567" s="6">
        <v>5</v>
      </c>
      <c r="C567" s="6" t="s">
        <v>188</v>
      </c>
      <c r="D567" s="6" t="s">
        <v>325</v>
      </c>
      <c r="E567" s="6" t="s">
        <v>5220</v>
      </c>
      <c r="F567" s="6" t="s">
        <v>5246</v>
      </c>
      <c r="G567" s="6">
        <v>1</v>
      </c>
    </row>
    <row r="568" spans="1:7" x14ac:dyDescent="0.2">
      <c r="A568" s="519">
        <v>2015</v>
      </c>
      <c r="B568" s="6">
        <v>4</v>
      </c>
      <c r="C568" s="6" t="s">
        <v>188</v>
      </c>
      <c r="D568" s="6" t="s">
        <v>305</v>
      </c>
      <c r="E568" s="6" t="s">
        <v>5214</v>
      </c>
      <c r="F568" s="6" t="s">
        <v>2494</v>
      </c>
      <c r="G568" s="6">
        <v>9</v>
      </c>
    </row>
    <row r="569" spans="1:7" x14ac:dyDescent="0.2">
      <c r="A569" s="519">
        <v>2015</v>
      </c>
      <c r="B569" s="6">
        <v>3</v>
      </c>
      <c r="C569" s="6" t="s">
        <v>188</v>
      </c>
      <c r="D569" s="6" t="s">
        <v>3241</v>
      </c>
      <c r="E569" s="6" t="s">
        <v>5207</v>
      </c>
      <c r="F569" s="6" t="s">
        <v>169</v>
      </c>
      <c r="G569" s="6">
        <v>6</v>
      </c>
    </row>
    <row r="570" spans="1:7" x14ac:dyDescent="0.2">
      <c r="A570" s="519">
        <v>2015</v>
      </c>
      <c r="B570" s="6">
        <v>2</v>
      </c>
      <c r="C570" s="6" t="s">
        <v>188</v>
      </c>
      <c r="D570" s="6" t="s">
        <v>305</v>
      </c>
      <c r="E570" s="6" t="s">
        <v>5214</v>
      </c>
      <c r="F570" s="6" t="s">
        <v>2494</v>
      </c>
      <c r="G570" s="6">
        <v>8</v>
      </c>
    </row>
    <row r="571" spans="1:7" x14ac:dyDescent="0.2">
      <c r="A571" s="519">
        <v>2015</v>
      </c>
      <c r="B571" s="6">
        <v>1</v>
      </c>
      <c r="C571" s="6" t="s">
        <v>188</v>
      </c>
      <c r="D571" s="6" t="s">
        <v>1913</v>
      </c>
      <c r="E571" s="6" t="s">
        <v>5156</v>
      </c>
      <c r="F571" s="6" t="s">
        <v>8169</v>
      </c>
      <c r="G571" s="6">
        <v>13</v>
      </c>
    </row>
    <row r="572" spans="1:7" x14ac:dyDescent="0.2">
      <c r="A572" s="6">
        <v>2014</v>
      </c>
      <c r="B572" s="445">
        <v>19</v>
      </c>
      <c r="C572" s="6" t="s">
        <v>188</v>
      </c>
      <c r="D572" s="6" t="s">
        <v>305</v>
      </c>
      <c r="E572" s="6" t="s">
        <v>5214</v>
      </c>
      <c r="F572" s="6" t="s">
        <v>2494</v>
      </c>
      <c r="G572" s="6">
        <v>7</v>
      </c>
    </row>
    <row r="573" spans="1:7" x14ac:dyDescent="0.2">
      <c r="A573" s="6">
        <v>2014</v>
      </c>
      <c r="B573" s="445">
        <v>18</v>
      </c>
      <c r="C573" s="6" t="s">
        <v>188</v>
      </c>
      <c r="D573" s="6" t="s">
        <v>305</v>
      </c>
      <c r="E573" s="6" t="s">
        <v>5214</v>
      </c>
      <c r="F573" s="6" t="s">
        <v>2494</v>
      </c>
      <c r="G573" s="6">
        <v>6</v>
      </c>
    </row>
    <row r="574" spans="1:7" x14ac:dyDescent="0.2">
      <c r="A574" s="6">
        <v>2014</v>
      </c>
      <c r="B574" s="445">
        <v>17</v>
      </c>
      <c r="C574" s="6" t="s">
        <v>188</v>
      </c>
      <c r="D574" s="6" t="s">
        <v>305</v>
      </c>
      <c r="E574" s="6" t="s">
        <v>5214</v>
      </c>
      <c r="F574" s="6" t="s">
        <v>2494</v>
      </c>
      <c r="G574" s="6">
        <v>5</v>
      </c>
    </row>
    <row r="575" spans="1:7" x14ac:dyDescent="0.2">
      <c r="A575" s="6">
        <v>2014</v>
      </c>
      <c r="B575" s="6">
        <v>16</v>
      </c>
      <c r="C575" s="6" t="s">
        <v>188</v>
      </c>
      <c r="D575" s="6" t="s">
        <v>5216</v>
      </c>
      <c r="E575" s="6" t="s">
        <v>395</v>
      </c>
      <c r="F575" s="6" t="s">
        <v>8164</v>
      </c>
      <c r="G575" s="6">
        <v>2</v>
      </c>
    </row>
    <row r="576" spans="1:7" x14ac:dyDescent="0.2">
      <c r="A576" s="6">
        <v>2014</v>
      </c>
      <c r="B576" s="6">
        <v>15</v>
      </c>
      <c r="C576" s="6" t="s">
        <v>188</v>
      </c>
      <c r="D576" s="519" t="s">
        <v>339</v>
      </c>
      <c r="E576" s="519" t="s">
        <v>5197</v>
      </c>
      <c r="F576" s="6" t="s">
        <v>3477</v>
      </c>
      <c r="G576" s="6">
        <v>17</v>
      </c>
    </row>
    <row r="577" spans="1:7" x14ac:dyDescent="0.2">
      <c r="A577" s="6">
        <v>2014</v>
      </c>
      <c r="B577" s="6">
        <v>14</v>
      </c>
      <c r="C577" s="6" t="s">
        <v>188</v>
      </c>
      <c r="D577" s="6" t="s">
        <v>303</v>
      </c>
      <c r="E577" s="6" t="s">
        <v>327</v>
      </c>
      <c r="F577" s="6" t="s">
        <v>2340</v>
      </c>
      <c r="G577" s="6">
        <v>2</v>
      </c>
    </row>
    <row r="578" spans="1:7" x14ac:dyDescent="0.2">
      <c r="A578" s="6">
        <v>2014</v>
      </c>
      <c r="B578" s="6">
        <v>13</v>
      </c>
      <c r="C578" s="6" t="s">
        <v>188</v>
      </c>
      <c r="D578" s="519" t="s">
        <v>399</v>
      </c>
      <c r="E578" s="519" t="s">
        <v>5170</v>
      </c>
      <c r="F578" s="6" t="s">
        <v>167</v>
      </c>
      <c r="G578" s="6">
        <v>12</v>
      </c>
    </row>
    <row r="579" spans="1:7" x14ac:dyDescent="0.2">
      <c r="A579" s="6">
        <v>2014</v>
      </c>
      <c r="B579" s="6">
        <v>12</v>
      </c>
      <c r="C579" s="6" t="s">
        <v>188</v>
      </c>
      <c r="D579" s="519" t="s">
        <v>238</v>
      </c>
      <c r="E579" s="519" t="s">
        <v>210</v>
      </c>
      <c r="F579" s="6" t="s">
        <v>168</v>
      </c>
      <c r="G579" s="6">
        <v>5</v>
      </c>
    </row>
    <row r="580" spans="1:7" x14ac:dyDescent="0.2">
      <c r="A580" s="6">
        <v>2014</v>
      </c>
      <c r="B580" s="6">
        <v>11</v>
      </c>
      <c r="C580" s="6" t="s">
        <v>188</v>
      </c>
      <c r="D580" s="6" t="s">
        <v>3241</v>
      </c>
      <c r="E580" s="6" t="s">
        <v>5207</v>
      </c>
      <c r="F580" s="6" t="s">
        <v>169</v>
      </c>
      <c r="G580" s="6">
        <v>5</v>
      </c>
    </row>
    <row r="581" spans="1:7" x14ac:dyDescent="0.2">
      <c r="A581" s="6">
        <v>2014</v>
      </c>
      <c r="B581" s="6">
        <v>10</v>
      </c>
      <c r="C581" s="6" t="s">
        <v>188</v>
      </c>
      <c r="D581" s="6" t="s">
        <v>3241</v>
      </c>
      <c r="E581" s="6" t="s">
        <v>5207</v>
      </c>
      <c r="F581" s="6" t="s">
        <v>169</v>
      </c>
      <c r="G581" s="6">
        <v>4</v>
      </c>
    </row>
    <row r="582" spans="1:7" x14ac:dyDescent="0.2">
      <c r="A582" s="6">
        <v>2014</v>
      </c>
      <c r="B582" s="6">
        <v>9</v>
      </c>
      <c r="C582" s="6" t="s">
        <v>188</v>
      </c>
      <c r="D582" s="519" t="s">
        <v>308</v>
      </c>
      <c r="E582" s="519" t="s">
        <v>5210</v>
      </c>
      <c r="F582" s="6" t="s">
        <v>8175</v>
      </c>
      <c r="G582" s="6">
        <v>5</v>
      </c>
    </row>
    <row r="583" spans="1:7" x14ac:dyDescent="0.2">
      <c r="A583" s="6">
        <v>2014</v>
      </c>
      <c r="B583" s="6">
        <v>8</v>
      </c>
      <c r="C583" s="6" t="s">
        <v>188</v>
      </c>
      <c r="D583" s="6" t="s">
        <v>340</v>
      </c>
      <c r="E583" s="6" t="s">
        <v>6625</v>
      </c>
      <c r="F583" s="6" t="s">
        <v>3018</v>
      </c>
      <c r="G583" s="6">
        <v>2</v>
      </c>
    </row>
    <row r="584" spans="1:7" x14ac:dyDescent="0.2">
      <c r="A584" s="6">
        <v>2014</v>
      </c>
      <c r="B584" s="6">
        <v>7</v>
      </c>
      <c r="C584" s="6" t="s">
        <v>188</v>
      </c>
      <c r="D584" s="6" t="s">
        <v>1913</v>
      </c>
      <c r="E584" s="6" t="s">
        <v>5156</v>
      </c>
      <c r="F584" s="6" t="s">
        <v>8169</v>
      </c>
      <c r="G584" s="6">
        <v>12</v>
      </c>
    </row>
    <row r="585" spans="1:7" x14ac:dyDescent="0.2">
      <c r="A585" s="6">
        <v>2014</v>
      </c>
      <c r="B585" s="6">
        <v>6</v>
      </c>
      <c r="C585" s="6" t="s">
        <v>188</v>
      </c>
      <c r="D585" s="6" t="s">
        <v>340</v>
      </c>
      <c r="E585" s="6" t="s">
        <v>6625</v>
      </c>
      <c r="F585" s="6" t="s">
        <v>3018</v>
      </c>
      <c r="G585" s="6">
        <v>1</v>
      </c>
    </row>
    <row r="586" spans="1:7" x14ac:dyDescent="0.2">
      <c r="A586" s="6">
        <v>2014</v>
      </c>
      <c r="B586" s="6">
        <v>5</v>
      </c>
      <c r="C586" s="6" t="s">
        <v>188</v>
      </c>
      <c r="D586" s="6" t="s">
        <v>1913</v>
      </c>
      <c r="E586" s="6" t="s">
        <v>5156</v>
      </c>
      <c r="F586" s="6" t="s">
        <v>8169</v>
      </c>
      <c r="G586" s="6">
        <v>11</v>
      </c>
    </row>
    <row r="587" spans="1:7" x14ac:dyDescent="0.2">
      <c r="A587" s="6">
        <v>2014</v>
      </c>
      <c r="B587" s="6">
        <v>4</v>
      </c>
      <c r="C587" s="6" t="s">
        <v>188</v>
      </c>
      <c r="D587" s="6" t="s">
        <v>5216</v>
      </c>
      <c r="E587" s="6" t="s">
        <v>395</v>
      </c>
      <c r="F587" s="6" t="s">
        <v>8164</v>
      </c>
      <c r="G587" s="6">
        <v>1</v>
      </c>
    </row>
    <row r="588" spans="1:7" x14ac:dyDescent="0.2">
      <c r="A588" s="6">
        <v>2014</v>
      </c>
      <c r="B588" s="6">
        <v>3</v>
      </c>
      <c r="C588" s="6" t="s">
        <v>188</v>
      </c>
      <c r="D588" s="6" t="s">
        <v>3241</v>
      </c>
      <c r="E588" s="6" t="s">
        <v>5207</v>
      </c>
      <c r="F588" s="6" t="s">
        <v>169</v>
      </c>
      <c r="G588" s="6">
        <v>3</v>
      </c>
    </row>
    <row r="589" spans="1:7" x14ac:dyDescent="0.2">
      <c r="A589" s="6">
        <v>2014</v>
      </c>
      <c r="B589" s="6">
        <v>2</v>
      </c>
      <c r="C589" s="6" t="s">
        <v>188</v>
      </c>
      <c r="D589" s="6" t="s">
        <v>7014</v>
      </c>
      <c r="E589" s="6" t="s">
        <v>7015</v>
      </c>
      <c r="F589" s="6" t="s">
        <v>1528</v>
      </c>
      <c r="G589" s="6">
        <v>3</v>
      </c>
    </row>
    <row r="590" spans="1:7" x14ac:dyDescent="0.2">
      <c r="A590" s="6">
        <v>2014</v>
      </c>
      <c r="B590" s="6">
        <v>1</v>
      </c>
      <c r="C590" s="6" t="s">
        <v>188</v>
      </c>
      <c r="D590" s="6" t="s">
        <v>399</v>
      </c>
      <c r="E590" s="6" t="s">
        <v>5170</v>
      </c>
      <c r="F590" s="6" t="s">
        <v>167</v>
      </c>
      <c r="G590" s="6">
        <v>11</v>
      </c>
    </row>
    <row r="591" spans="1:7" x14ac:dyDescent="0.2">
      <c r="A591" s="519">
        <v>2013</v>
      </c>
      <c r="B591" s="445">
        <v>19</v>
      </c>
      <c r="C591" s="6" t="s">
        <v>217</v>
      </c>
      <c r="D591" s="6" t="s">
        <v>207</v>
      </c>
      <c r="E591" s="6" t="s">
        <v>307</v>
      </c>
      <c r="F591" s="6" t="s">
        <v>168</v>
      </c>
      <c r="G591" s="6">
        <v>1</v>
      </c>
    </row>
    <row r="592" spans="1:7" x14ac:dyDescent="0.2">
      <c r="A592" s="519">
        <v>2013</v>
      </c>
      <c r="B592" s="445">
        <v>18</v>
      </c>
      <c r="C592" s="6" t="s">
        <v>221</v>
      </c>
      <c r="D592" s="6" t="s">
        <v>311</v>
      </c>
      <c r="E592" s="6" t="s">
        <v>7084</v>
      </c>
      <c r="F592" s="6" t="s">
        <v>164</v>
      </c>
      <c r="G592" s="6">
        <v>1</v>
      </c>
    </row>
    <row r="593" spans="1:7" x14ac:dyDescent="0.2">
      <c r="A593" s="519">
        <v>2013</v>
      </c>
      <c r="B593" s="445">
        <v>17</v>
      </c>
      <c r="C593" s="6" t="s">
        <v>188</v>
      </c>
      <c r="D593" s="519" t="s">
        <v>80</v>
      </c>
      <c r="E593" s="519" t="s">
        <v>353</v>
      </c>
      <c r="F593" s="6" t="s">
        <v>2494</v>
      </c>
      <c r="G593" s="6">
        <v>10</v>
      </c>
    </row>
    <row r="594" spans="1:7" x14ac:dyDescent="0.2">
      <c r="A594" s="519">
        <v>2013</v>
      </c>
      <c r="B594" s="6">
        <v>16</v>
      </c>
      <c r="C594" s="6" t="s">
        <v>188</v>
      </c>
      <c r="D594" s="6" t="s">
        <v>227</v>
      </c>
      <c r="E594" s="6" t="s">
        <v>5208</v>
      </c>
      <c r="F594" s="6" t="s">
        <v>164</v>
      </c>
      <c r="G594" s="6">
        <v>1</v>
      </c>
    </row>
    <row r="595" spans="1:7" x14ac:dyDescent="0.2">
      <c r="A595" s="519">
        <v>2013</v>
      </c>
      <c r="B595" s="6">
        <v>15</v>
      </c>
      <c r="C595" s="6" t="s">
        <v>188</v>
      </c>
      <c r="D595" s="6" t="s">
        <v>399</v>
      </c>
      <c r="E595" s="6" t="s">
        <v>5170</v>
      </c>
      <c r="F595" s="6" t="s">
        <v>167</v>
      </c>
      <c r="G595" s="6">
        <v>10</v>
      </c>
    </row>
    <row r="596" spans="1:7" x14ac:dyDescent="0.2">
      <c r="A596" s="519">
        <v>2013</v>
      </c>
      <c r="B596" s="6">
        <v>14</v>
      </c>
      <c r="C596" s="6" t="s">
        <v>188</v>
      </c>
      <c r="D596" s="6" t="s">
        <v>305</v>
      </c>
      <c r="E596" s="6" t="s">
        <v>5214</v>
      </c>
      <c r="F596" s="6" t="s">
        <v>2494</v>
      </c>
      <c r="G596" s="6">
        <v>4</v>
      </c>
    </row>
    <row r="597" spans="1:7" x14ac:dyDescent="0.2">
      <c r="A597" s="519">
        <v>2013</v>
      </c>
      <c r="B597" s="6">
        <v>13</v>
      </c>
      <c r="C597" s="6" t="s">
        <v>188</v>
      </c>
      <c r="D597" s="6" t="s">
        <v>308</v>
      </c>
      <c r="E597" s="6" t="s">
        <v>5210</v>
      </c>
      <c r="F597" s="6" t="s">
        <v>8175</v>
      </c>
      <c r="G597" s="6">
        <v>4</v>
      </c>
    </row>
    <row r="598" spans="1:7" x14ac:dyDescent="0.2">
      <c r="A598" s="519">
        <v>2013</v>
      </c>
      <c r="B598" s="6">
        <v>12</v>
      </c>
      <c r="C598" s="6" t="s">
        <v>188</v>
      </c>
      <c r="D598" s="6" t="s">
        <v>305</v>
      </c>
      <c r="E598" s="6" t="s">
        <v>5214</v>
      </c>
      <c r="F598" s="6" t="s">
        <v>2494</v>
      </c>
      <c r="G598" s="6">
        <v>3</v>
      </c>
    </row>
    <row r="599" spans="1:7" x14ac:dyDescent="0.2">
      <c r="A599" s="519">
        <v>2013</v>
      </c>
      <c r="B599" s="6">
        <v>11</v>
      </c>
      <c r="C599" s="6" t="s">
        <v>188</v>
      </c>
      <c r="D599" s="6" t="s">
        <v>399</v>
      </c>
      <c r="E599" s="6" t="s">
        <v>5170</v>
      </c>
      <c r="F599" s="6" t="s">
        <v>167</v>
      </c>
      <c r="G599" s="6">
        <v>9</v>
      </c>
    </row>
    <row r="600" spans="1:7" x14ac:dyDescent="0.2">
      <c r="A600" s="519">
        <v>2013</v>
      </c>
      <c r="B600" s="6">
        <v>10</v>
      </c>
      <c r="C600" s="6" t="s">
        <v>188</v>
      </c>
      <c r="D600" s="6" t="s">
        <v>2414</v>
      </c>
      <c r="E600" s="6" t="s">
        <v>6745</v>
      </c>
      <c r="F600" s="6" t="s">
        <v>164</v>
      </c>
      <c r="G600" s="6">
        <v>2</v>
      </c>
    </row>
    <row r="601" spans="1:7" x14ac:dyDescent="0.2">
      <c r="A601" s="519">
        <v>2013</v>
      </c>
      <c r="B601" s="6">
        <v>9</v>
      </c>
      <c r="C601" s="6" t="s">
        <v>188</v>
      </c>
      <c r="D601" s="6" t="s">
        <v>7014</v>
      </c>
      <c r="E601" s="6" t="s">
        <v>7015</v>
      </c>
      <c r="F601" s="6" t="s">
        <v>1528</v>
      </c>
      <c r="G601" s="6">
        <v>2</v>
      </c>
    </row>
    <row r="602" spans="1:7" x14ac:dyDescent="0.2">
      <c r="A602" s="519">
        <v>2013</v>
      </c>
      <c r="B602" s="6">
        <v>8</v>
      </c>
      <c r="C602" s="6" t="s">
        <v>188</v>
      </c>
      <c r="D602" s="6" t="s">
        <v>308</v>
      </c>
      <c r="E602" s="6" t="s">
        <v>5210</v>
      </c>
      <c r="F602" s="6" t="s">
        <v>8175</v>
      </c>
      <c r="G602" s="6">
        <v>3</v>
      </c>
    </row>
    <row r="603" spans="1:7" x14ac:dyDescent="0.2">
      <c r="A603" s="519">
        <v>2013</v>
      </c>
      <c r="B603" s="6">
        <v>7</v>
      </c>
      <c r="C603" s="6" t="s">
        <v>188</v>
      </c>
      <c r="D603" s="6" t="s">
        <v>365</v>
      </c>
      <c r="E603" s="6" t="s">
        <v>4117</v>
      </c>
      <c r="F603" s="6" t="s">
        <v>8161</v>
      </c>
      <c r="G603" s="6">
        <v>1</v>
      </c>
    </row>
    <row r="604" spans="1:7" x14ac:dyDescent="0.2">
      <c r="A604" s="519">
        <v>2013</v>
      </c>
      <c r="B604" s="6">
        <v>6</v>
      </c>
      <c r="C604" s="6" t="s">
        <v>188</v>
      </c>
      <c r="D604" s="6" t="s">
        <v>6569</v>
      </c>
      <c r="E604" s="6" t="s">
        <v>194</v>
      </c>
      <c r="F604" s="6" t="s">
        <v>3018</v>
      </c>
      <c r="G604" s="6">
        <v>1</v>
      </c>
    </row>
    <row r="605" spans="1:7" x14ac:dyDescent="0.2">
      <c r="A605" s="519">
        <v>2013</v>
      </c>
      <c r="B605" s="6">
        <v>5</v>
      </c>
      <c r="C605" s="6" t="s">
        <v>188</v>
      </c>
      <c r="D605" s="519" t="s">
        <v>5199</v>
      </c>
      <c r="E605" s="519" t="s">
        <v>5200</v>
      </c>
      <c r="F605" s="6" t="s">
        <v>5246</v>
      </c>
      <c r="G605" s="6">
        <v>8</v>
      </c>
    </row>
    <row r="606" spans="1:7" x14ac:dyDescent="0.2">
      <c r="A606" s="519">
        <v>2013</v>
      </c>
      <c r="B606" s="6">
        <v>4</v>
      </c>
      <c r="C606" s="6" t="s">
        <v>188</v>
      </c>
      <c r="D606" s="6" t="s">
        <v>399</v>
      </c>
      <c r="E606" s="6" t="s">
        <v>5170</v>
      </c>
      <c r="F606" s="6" t="s">
        <v>167</v>
      </c>
      <c r="G606" s="6">
        <v>8</v>
      </c>
    </row>
    <row r="607" spans="1:7" x14ac:dyDescent="0.2">
      <c r="A607" s="519">
        <v>2013</v>
      </c>
      <c r="B607" s="6">
        <v>3</v>
      </c>
      <c r="C607" s="6" t="s">
        <v>188</v>
      </c>
      <c r="D607" s="6" t="s">
        <v>2414</v>
      </c>
      <c r="E607" s="6" t="s">
        <v>6745</v>
      </c>
      <c r="F607" s="6" t="s">
        <v>164</v>
      </c>
      <c r="G607" s="6">
        <v>1</v>
      </c>
    </row>
    <row r="608" spans="1:7" x14ac:dyDescent="0.2">
      <c r="A608" s="519">
        <v>2013</v>
      </c>
      <c r="B608" s="6">
        <v>2</v>
      </c>
      <c r="C608" s="6" t="s">
        <v>188</v>
      </c>
      <c r="D608" s="6" t="s">
        <v>80</v>
      </c>
      <c r="E608" s="6" t="s">
        <v>353</v>
      </c>
      <c r="F608" s="6" t="s">
        <v>2494</v>
      </c>
      <c r="G608" s="6">
        <v>9</v>
      </c>
    </row>
    <row r="609" spans="1:7" x14ac:dyDescent="0.2">
      <c r="A609" s="519">
        <v>2013</v>
      </c>
      <c r="B609" s="6">
        <v>1</v>
      </c>
      <c r="C609" s="6" t="s">
        <v>188</v>
      </c>
      <c r="D609" s="6" t="s">
        <v>3241</v>
      </c>
      <c r="E609" s="6" t="s">
        <v>5207</v>
      </c>
      <c r="F609" s="6" t="s">
        <v>169</v>
      </c>
      <c r="G609" s="6">
        <v>2</v>
      </c>
    </row>
    <row r="610" spans="1:7" x14ac:dyDescent="0.2">
      <c r="A610" s="6">
        <v>2012</v>
      </c>
      <c r="B610" s="445">
        <v>19</v>
      </c>
      <c r="C610" s="6" t="s">
        <v>212</v>
      </c>
      <c r="D610" s="6" t="s">
        <v>6729</v>
      </c>
      <c r="E610" s="6" t="s">
        <v>6185</v>
      </c>
      <c r="F610" s="6" t="s">
        <v>8161</v>
      </c>
      <c r="G610" s="6">
        <v>1</v>
      </c>
    </row>
    <row r="611" spans="1:7" x14ac:dyDescent="0.2">
      <c r="A611" s="6">
        <v>2012</v>
      </c>
      <c r="B611" s="445">
        <v>18</v>
      </c>
      <c r="C611" s="6" t="s">
        <v>190</v>
      </c>
      <c r="D611" s="6" t="s">
        <v>291</v>
      </c>
      <c r="E611" s="6" t="s">
        <v>3322</v>
      </c>
      <c r="F611" s="6" t="s">
        <v>3782</v>
      </c>
      <c r="G611" s="6">
        <v>1</v>
      </c>
    </row>
    <row r="612" spans="1:7" x14ac:dyDescent="0.2">
      <c r="A612" s="6">
        <v>2012</v>
      </c>
      <c r="B612" s="445">
        <v>17</v>
      </c>
      <c r="C612" s="6" t="s">
        <v>196</v>
      </c>
      <c r="D612" s="6" t="s">
        <v>388</v>
      </c>
      <c r="E612" s="6" t="s">
        <v>7232</v>
      </c>
      <c r="F612" s="6" t="s">
        <v>168</v>
      </c>
      <c r="G612" s="6">
        <v>1</v>
      </c>
    </row>
    <row r="613" spans="1:7" x14ac:dyDescent="0.2">
      <c r="A613" s="6">
        <v>2012</v>
      </c>
      <c r="B613" s="6">
        <v>16</v>
      </c>
      <c r="C613" s="6" t="s">
        <v>188</v>
      </c>
      <c r="D613" s="6" t="s">
        <v>308</v>
      </c>
      <c r="E613" s="6" t="s">
        <v>5210</v>
      </c>
      <c r="F613" s="6" t="s">
        <v>8175</v>
      </c>
      <c r="G613" s="6">
        <v>2</v>
      </c>
    </row>
    <row r="614" spans="1:7" x14ac:dyDescent="0.2">
      <c r="A614" s="6">
        <v>2012</v>
      </c>
      <c r="B614" s="6">
        <v>15</v>
      </c>
      <c r="C614" s="6" t="s">
        <v>188</v>
      </c>
      <c r="D614" s="6" t="s">
        <v>80</v>
      </c>
      <c r="E614" s="6" t="s">
        <v>353</v>
      </c>
      <c r="F614" s="6" t="s">
        <v>2494</v>
      </c>
      <c r="G614" s="6">
        <v>8</v>
      </c>
    </row>
    <row r="615" spans="1:7" x14ac:dyDescent="0.2">
      <c r="A615" s="6">
        <v>2012</v>
      </c>
      <c r="B615" s="6">
        <v>14</v>
      </c>
      <c r="C615" s="6" t="s">
        <v>188</v>
      </c>
      <c r="D615" s="6" t="s">
        <v>238</v>
      </c>
      <c r="E615" s="6" t="s">
        <v>210</v>
      </c>
      <c r="F615" s="6" t="s">
        <v>168</v>
      </c>
      <c r="G615" s="6">
        <v>4</v>
      </c>
    </row>
    <row r="616" spans="1:7" x14ac:dyDescent="0.2">
      <c r="A616" s="6">
        <v>2012</v>
      </c>
      <c r="B616" s="6">
        <v>13</v>
      </c>
      <c r="C616" s="6" t="s">
        <v>188</v>
      </c>
      <c r="D616" s="6" t="s">
        <v>303</v>
      </c>
      <c r="E616" s="6" t="s">
        <v>327</v>
      </c>
      <c r="F616" s="6" t="s">
        <v>2340</v>
      </c>
      <c r="G616" s="6">
        <v>1</v>
      </c>
    </row>
    <row r="617" spans="1:7" x14ac:dyDescent="0.2">
      <c r="A617" s="6">
        <v>2012</v>
      </c>
      <c r="B617" s="6">
        <v>12</v>
      </c>
      <c r="C617" s="6" t="s">
        <v>8166</v>
      </c>
      <c r="D617" s="519" t="s">
        <v>336</v>
      </c>
      <c r="E617" s="519" t="s">
        <v>223</v>
      </c>
      <c r="F617" s="6" t="s">
        <v>8182</v>
      </c>
      <c r="G617" s="6">
        <v>10</v>
      </c>
    </row>
    <row r="618" spans="1:7" x14ac:dyDescent="0.2">
      <c r="A618" s="6">
        <v>2012</v>
      </c>
      <c r="B618" s="6">
        <v>11</v>
      </c>
      <c r="C618" s="6" t="s">
        <v>196</v>
      </c>
      <c r="D618" s="6" t="s">
        <v>318</v>
      </c>
      <c r="E618" s="6" t="s">
        <v>6852</v>
      </c>
      <c r="F618" s="6" t="s">
        <v>5246</v>
      </c>
      <c r="G618" s="6">
        <v>1</v>
      </c>
    </row>
    <row r="619" spans="1:7" x14ac:dyDescent="0.2">
      <c r="A619" s="6">
        <v>2012</v>
      </c>
      <c r="B619" s="6">
        <v>10</v>
      </c>
      <c r="C619" s="6" t="s">
        <v>188</v>
      </c>
      <c r="D619" s="6" t="s">
        <v>80</v>
      </c>
      <c r="E619" s="6" t="s">
        <v>353</v>
      </c>
      <c r="F619" s="6" t="s">
        <v>2494</v>
      </c>
      <c r="G619" s="6">
        <v>7</v>
      </c>
    </row>
    <row r="620" spans="1:7" x14ac:dyDescent="0.2">
      <c r="A620" s="6">
        <v>2012</v>
      </c>
      <c r="B620" s="6">
        <v>9</v>
      </c>
      <c r="C620" s="6" t="s">
        <v>188</v>
      </c>
      <c r="D620" s="519" t="s">
        <v>296</v>
      </c>
      <c r="E620" s="519" t="s">
        <v>4976</v>
      </c>
      <c r="F620" s="6" t="s">
        <v>3782</v>
      </c>
      <c r="G620" s="6">
        <v>5</v>
      </c>
    </row>
    <row r="621" spans="1:7" x14ac:dyDescent="0.2">
      <c r="A621" s="6">
        <v>2012</v>
      </c>
      <c r="B621" s="6">
        <v>8</v>
      </c>
      <c r="C621" s="6" t="s">
        <v>188</v>
      </c>
      <c r="D621" s="6" t="s">
        <v>80</v>
      </c>
      <c r="E621" s="6" t="s">
        <v>353</v>
      </c>
      <c r="F621" s="6" t="s">
        <v>2494</v>
      </c>
      <c r="G621" s="6">
        <v>6</v>
      </c>
    </row>
    <row r="622" spans="1:7" x14ac:dyDescent="0.2">
      <c r="A622" s="6">
        <v>2012</v>
      </c>
      <c r="B622" s="6">
        <v>7</v>
      </c>
      <c r="C622" s="6" t="s">
        <v>188</v>
      </c>
      <c r="D622" s="6" t="s">
        <v>308</v>
      </c>
      <c r="E622" s="6" t="s">
        <v>5210</v>
      </c>
      <c r="F622" s="6" t="s">
        <v>8175</v>
      </c>
      <c r="G622" s="6">
        <v>1</v>
      </c>
    </row>
    <row r="623" spans="1:7" x14ac:dyDescent="0.2">
      <c r="A623" s="6">
        <v>2012</v>
      </c>
      <c r="B623" s="6">
        <v>6</v>
      </c>
      <c r="C623" s="6" t="s">
        <v>188</v>
      </c>
      <c r="D623" s="6" t="s">
        <v>399</v>
      </c>
      <c r="E623" s="6" t="s">
        <v>5170</v>
      </c>
      <c r="F623" s="6" t="s">
        <v>167</v>
      </c>
      <c r="G623" s="6">
        <v>7</v>
      </c>
    </row>
    <row r="624" spans="1:7" x14ac:dyDescent="0.2">
      <c r="A624" s="6">
        <v>2012</v>
      </c>
      <c r="B624" s="6">
        <v>5</v>
      </c>
      <c r="C624" s="6" t="s">
        <v>188</v>
      </c>
      <c r="D624" s="6" t="s">
        <v>352</v>
      </c>
      <c r="E624" s="6" t="s">
        <v>5206</v>
      </c>
      <c r="F624" s="6" t="s">
        <v>164</v>
      </c>
      <c r="G624" s="6">
        <v>2</v>
      </c>
    </row>
    <row r="625" spans="1:7" x14ac:dyDescent="0.2">
      <c r="A625" s="6">
        <v>2012</v>
      </c>
      <c r="B625" s="6">
        <v>4</v>
      </c>
      <c r="C625" s="6" t="s">
        <v>188</v>
      </c>
      <c r="D625" s="6" t="s">
        <v>238</v>
      </c>
      <c r="E625" s="6" t="s">
        <v>210</v>
      </c>
      <c r="F625" s="6" t="s">
        <v>168</v>
      </c>
      <c r="G625" s="6">
        <v>3</v>
      </c>
    </row>
    <row r="626" spans="1:7" x14ac:dyDescent="0.2">
      <c r="A626" s="6">
        <v>2012</v>
      </c>
      <c r="B626" s="6">
        <v>3</v>
      </c>
      <c r="C626" s="6" t="s">
        <v>188</v>
      </c>
      <c r="D626" s="6" t="s">
        <v>1913</v>
      </c>
      <c r="E626" s="6" t="s">
        <v>5156</v>
      </c>
      <c r="F626" s="6" t="s">
        <v>8169</v>
      </c>
      <c r="G626" s="6">
        <v>10</v>
      </c>
    </row>
    <row r="627" spans="1:7" x14ac:dyDescent="0.2">
      <c r="A627" s="6">
        <v>2012</v>
      </c>
      <c r="B627" s="6">
        <v>2</v>
      </c>
      <c r="C627" s="6" t="s">
        <v>188</v>
      </c>
      <c r="D627" s="6" t="s">
        <v>238</v>
      </c>
      <c r="E627" s="6" t="s">
        <v>210</v>
      </c>
      <c r="F627" s="6" t="s">
        <v>168</v>
      </c>
      <c r="G627" s="6">
        <v>2</v>
      </c>
    </row>
    <row r="628" spans="1:7" x14ac:dyDescent="0.2">
      <c r="A628" s="6">
        <v>2012</v>
      </c>
      <c r="B628" s="6">
        <v>1</v>
      </c>
      <c r="C628" s="6" t="s">
        <v>188</v>
      </c>
      <c r="D628" s="6" t="s">
        <v>5199</v>
      </c>
      <c r="E628" s="6" t="s">
        <v>5200</v>
      </c>
      <c r="F628" s="6" t="s">
        <v>5246</v>
      </c>
      <c r="G628" s="6">
        <v>7</v>
      </c>
    </row>
    <row r="629" spans="1:7" x14ac:dyDescent="0.2">
      <c r="A629" s="519">
        <v>2011</v>
      </c>
      <c r="B629" s="445">
        <v>19</v>
      </c>
      <c r="C629" s="6" t="s">
        <v>209</v>
      </c>
      <c r="D629" s="6" t="s">
        <v>5999</v>
      </c>
      <c r="E629" s="6" t="s">
        <v>228</v>
      </c>
      <c r="F629" s="6" t="s">
        <v>5246</v>
      </c>
      <c r="G629" s="6">
        <v>1</v>
      </c>
    </row>
    <row r="630" spans="1:7" x14ac:dyDescent="0.2">
      <c r="A630" s="519">
        <v>2011</v>
      </c>
      <c r="B630" s="445">
        <v>18</v>
      </c>
      <c r="C630" s="6" t="s">
        <v>8183</v>
      </c>
      <c r="D630" s="6" t="s">
        <v>305</v>
      </c>
      <c r="E630" s="6" t="s">
        <v>6660</v>
      </c>
      <c r="F630" s="6" t="s">
        <v>167</v>
      </c>
      <c r="G630" s="6">
        <v>1</v>
      </c>
    </row>
    <row r="631" spans="1:7" x14ac:dyDescent="0.2">
      <c r="A631" s="519">
        <v>2011</v>
      </c>
      <c r="B631" s="445">
        <v>17</v>
      </c>
      <c r="C631" s="6" t="s">
        <v>221</v>
      </c>
      <c r="D631" s="6" t="s">
        <v>6218</v>
      </c>
      <c r="E631" s="6" t="s">
        <v>594</v>
      </c>
      <c r="F631" s="6" t="s">
        <v>5246</v>
      </c>
      <c r="G631" s="6">
        <v>1</v>
      </c>
    </row>
    <row r="632" spans="1:7" x14ac:dyDescent="0.2">
      <c r="A632" s="519">
        <v>2011</v>
      </c>
      <c r="B632" s="6">
        <v>16</v>
      </c>
      <c r="C632" s="6" t="s">
        <v>188</v>
      </c>
      <c r="D632" s="519" t="s">
        <v>289</v>
      </c>
      <c r="E632" s="519" t="s">
        <v>3922</v>
      </c>
      <c r="F632" s="6" t="s">
        <v>8162</v>
      </c>
      <c r="G632" s="6">
        <v>4</v>
      </c>
    </row>
    <row r="633" spans="1:7" x14ac:dyDescent="0.2">
      <c r="A633" s="519">
        <v>2011</v>
      </c>
      <c r="B633" s="6">
        <v>15</v>
      </c>
      <c r="C633" s="6" t="s">
        <v>188</v>
      </c>
      <c r="D633" s="6" t="s">
        <v>8177</v>
      </c>
      <c r="E633" s="6" t="s">
        <v>7750</v>
      </c>
      <c r="F633" s="6" t="s">
        <v>1528</v>
      </c>
      <c r="G633" s="6">
        <v>2</v>
      </c>
    </row>
    <row r="634" spans="1:7" x14ac:dyDescent="0.2">
      <c r="A634" s="519">
        <v>2011</v>
      </c>
      <c r="B634" s="6">
        <v>14</v>
      </c>
      <c r="C634" s="6" t="s">
        <v>188</v>
      </c>
      <c r="D634" s="6" t="s">
        <v>7014</v>
      </c>
      <c r="E634" s="6" t="s">
        <v>7015</v>
      </c>
      <c r="F634" s="6" t="s">
        <v>1528</v>
      </c>
      <c r="G634" s="6">
        <v>1</v>
      </c>
    </row>
    <row r="635" spans="1:7" x14ac:dyDescent="0.2">
      <c r="A635" s="519">
        <v>2011</v>
      </c>
      <c r="B635" s="6">
        <v>13</v>
      </c>
      <c r="C635" s="6" t="s">
        <v>188</v>
      </c>
      <c r="D635" s="6" t="s">
        <v>80</v>
      </c>
      <c r="E635" s="6" t="s">
        <v>353</v>
      </c>
      <c r="F635" s="6" t="s">
        <v>4111</v>
      </c>
      <c r="G635" s="6">
        <v>5</v>
      </c>
    </row>
    <row r="636" spans="1:7" x14ac:dyDescent="0.2">
      <c r="A636" s="519">
        <v>2011</v>
      </c>
      <c r="B636" s="6">
        <v>12</v>
      </c>
      <c r="C636" s="6" t="s">
        <v>188</v>
      </c>
      <c r="D636" s="6" t="s">
        <v>339</v>
      </c>
      <c r="E636" s="6" t="s">
        <v>5197</v>
      </c>
      <c r="F636" s="6" t="s">
        <v>169</v>
      </c>
      <c r="G636" s="6">
        <v>16</v>
      </c>
    </row>
    <row r="637" spans="1:7" x14ac:dyDescent="0.2">
      <c r="A637" s="519">
        <v>2011</v>
      </c>
      <c r="B637" s="6">
        <v>11</v>
      </c>
      <c r="C637" s="6" t="s">
        <v>217</v>
      </c>
      <c r="D637" s="6" t="s">
        <v>262</v>
      </c>
      <c r="E637" s="6" t="s">
        <v>261</v>
      </c>
      <c r="F637" s="6" t="s">
        <v>2494</v>
      </c>
      <c r="G637" s="6">
        <v>1</v>
      </c>
    </row>
    <row r="638" spans="1:7" x14ac:dyDescent="0.2">
      <c r="A638" s="519">
        <v>2011</v>
      </c>
      <c r="B638" s="6">
        <v>10</v>
      </c>
      <c r="C638" s="6" t="s">
        <v>188</v>
      </c>
      <c r="D638" s="6" t="s">
        <v>289</v>
      </c>
      <c r="E638" s="6" t="s">
        <v>3922</v>
      </c>
      <c r="F638" s="6" t="s">
        <v>8162</v>
      </c>
      <c r="G638" s="6">
        <v>3</v>
      </c>
    </row>
    <row r="639" spans="1:7" x14ac:dyDescent="0.2">
      <c r="A639" s="519">
        <v>2011</v>
      </c>
      <c r="B639" s="6">
        <v>9</v>
      </c>
      <c r="C639" s="6" t="s">
        <v>188</v>
      </c>
      <c r="D639" s="6" t="s">
        <v>399</v>
      </c>
      <c r="E639" s="6" t="s">
        <v>5170</v>
      </c>
      <c r="F639" s="6" t="s">
        <v>167</v>
      </c>
      <c r="G639" s="6">
        <v>6</v>
      </c>
    </row>
    <row r="640" spans="1:7" x14ac:dyDescent="0.2">
      <c r="A640" s="519">
        <v>2011</v>
      </c>
      <c r="B640" s="6">
        <v>8</v>
      </c>
      <c r="C640" s="6" t="s">
        <v>188</v>
      </c>
      <c r="D640" s="6" t="s">
        <v>305</v>
      </c>
      <c r="E640" s="6" t="s">
        <v>5214</v>
      </c>
      <c r="F640" s="6" t="s">
        <v>2494</v>
      </c>
      <c r="G640" s="6">
        <v>2</v>
      </c>
    </row>
    <row r="641" spans="1:7" x14ac:dyDescent="0.2">
      <c r="A641" s="519">
        <v>2011</v>
      </c>
      <c r="B641" s="6">
        <v>7</v>
      </c>
      <c r="C641" s="6" t="s">
        <v>188</v>
      </c>
      <c r="D641" s="6" t="s">
        <v>336</v>
      </c>
      <c r="E641" s="6" t="s">
        <v>223</v>
      </c>
      <c r="F641" s="6" t="s">
        <v>8182</v>
      </c>
      <c r="G641" s="6">
        <v>9</v>
      </c>
    </row>
    <row r="642" spans="1:7" x14ac:dyDescent="0.2">
      <c r="A642" s="519">
        <v>2011</v>
      </c>
      <c r="B642" s="6">
        <v>6</v>
      </c>
      <c r="C642" s="6" t="s">
        <v>188</v>
      </c>
      <c r="D642" s="6" t="s">
        <v>336</v>
      </c>
      <c r="E642" s="6" t="s">
        <v>223</v>
      </c>
      <c r="F642" s="6" t="s">
        <v>8182</v>
      </c>
      <c r="G642" s="6">
        <v>8</v>
      </c>
    </row>
    <row r="643" spans="1:7" x14ac:dyDescent="0.2">
      <c r="A643" s="519">
        <v>2011</v>
      </c>
      <c r="B643" s="6">
        <v>5</v>
      </c>
      <c r="C643" s="6" t="s">
        <v>188</v>
      </c>
      <c r="D643" s="6" t="s">
        <v>5199</v>
      </c>
      <c r="E643" s="6" t="s">
        <v>5200</v>
      </c>
      <c r="F643" s="6" t="s">
        <v>5246</v>
      </c>
      <c r="G643" s="6">
        <v>6</v>
      </c>
    </row>
    <row r="644" spans="1:7" x14ac:dyDescent="0.2">
      <c r="A644" s="519">
        <v>2011</v>
      </c>
      <c r="B644" s="6">
        <v>4</v>
      </c>
      <c r="C644" s="6" t="s">
        <v>188</v>
      </c>
      <c r="D644" s="6" t="s">
        <v>339</v>
      </c>
      <c r="E644" s="6" t="s">
        <v>5197</v>
      </c>
      <c r="F644" s="6" t="s">
        <v>169</v>
      </c>
      <c r="G644" s="6">
        <v>15</v>
      </c>
    </row>
    <row r="645" spans="1:7" x14ac:dyDescent="0.2">
      <c r="A645" s="519">
        <v>2011</v>
      </c>
      <c r="B645" s="6">
        <v>3</v>
      </c>
      <c r="C645" s="6" t="s">
        <v>188</v>
      </c>
      <c r="D645" s="6" t="s">
        <v>336</v>
      </c>
      <c r="E645" s="6" t="s">
        <v>223</v>
      </c>
      <c r="F645" s="6" t="s">
        <v>8182</v>
      </c>
      <c r="G645" s="6">
        <v>7</v>
      </c>
    </row>
    <row r="646" spans="1:7" x14ac:dyDescent="0.2">
      <c r="A646" s="519">
        <v>2011</v>
      </c>
      <c r="B646" s="6">
        <v>2</v>
      </c>
      <c r="C646" s="6" t="s">
        <v>188</v>
      </c>
      <c r="D646" s="6" t="s">
        <v>1913</v>
      </c>
      <c r="E646" s="6" t="s">
        <v>5156</v>
      </c>
      <c r="F646" s="6" t="s">
        <v>8169</v>
      </c>
      <c r="G646" s="6">
        <v>9</v>
      </c>
    </row>
    <row r="647" spans="1:7" x14ac:dyDescent="0.2">
      <c r="A647" s="519">
        <v>2011</v>
      </c>
      <c r="B647" s="6">
        <v>1</v>
      </c>
      <c r="C647" s="6" t="s">
        <v>188</v>
      </c>
      <c r="D647" s="6" t="s">
        <v>330</v>
      </c>
      <c r="E647" s="6" t="s">
        <v>7156</v>
      </c>
      <c r="F647" s="6" t="s">
        <v>8164</v>
      </c>
      <c r="G647" s="6">
        <v>1</v>
      </c>
    </row>
    <row r="648" spans="1:7" x14ac:dyDescent="0.2">
      <c r="A648" s="6">
        <v>2010</v>
      </c>
      <c r="B648" s="445">
        <v>19</v>
      </c>
      <c r="C648" s="6" t="s">
        <v>196</v>
      </c>
      <c r="D648" s="6" t="s">
        <v>7338</v>
      </c>
      <c r="E648" s="6" t="s">
        <v>3866</v>
      </c>
      <c r="F648" s="6" t="s">
        <v>8161</v>
      </c>
      <c r="G648" s="6">
        <v>1</v>
      </c>
    </row>
    <row r="649" spans="1:7" x14ac:dyDescent="0.2">
      <c r="A649" s="6">
        <v>2010</v>
      </c>
      <c r="B649" s="445">
        <v>18</v>
      </c>
      <c r="C649" s="6" t="s">
        <v>196</v>
      </c>
      <c r="D649" s="6" t="s">
        <v>7253</v>
      </c>
      <c r="E649" s="6" t="s">
        <v>7254</v>
      </c>
      <c r="F649" s="6" t="s">
        <v>8161</v>
      </c>
      <c r="G649" s="6">
        <v>1</v>
      </c>
    </row>
    <row r="650" spans="1:7" x14ac:dyDescent="0.2">
      <c r="A650" s="6">
        <v>2010</v>
      </c>
      <c r="B650" s="445">
        <v>17</v>
      </c>
      <c r="C650" s="6" t="s">
        <v>196</v>
      </c>
      <c r="D650" s="6" t="s">
        <v>394</v>
      </c>
      <c r="E650" s="6" t="s">
        <v>4668</v>
      </c>
      <c r="F650" s="6" t="s">
        <v>8169</v>
      </c>
      <c r="G650" s="6">
        <v>1</v>
      </c>
    </row>
    <row r="651" spans="1:7" x14ac:dyDescent="0.2">
      <c r="A651" s="6">
        <v>2010</v>
      </c>
      <c r="B651" s="6">
        <v>16</v>
      </c>
      <c r="C651" s="6" t="s">
        <v>188</v>
      </c>
      <c r="D651" s="6" t="s">
        <v>1913</v>
      </c>
      <c r="E651" s="6" t="s">
        <v>5156</v>
      </c>
      <c r="F651" s="6" t="s">
        <v>8169</v>
      </c>
      <c r="G651" s="6">
        <v>8</v>
      </c>
    </row>
    <row r="652" spans="1:7" x14ac:dyDescent="0.2">
      <c r="A652" s="6">
        <v>2010</v>
      </c>
      <c r="B652" s="6">
        <v>15</v>
      </c>
      <c r="C652" s="6" t="s">
        <v>188</v>
      </c>
      <c r="D652" s="6" t="s">
        <v>296</v>
      </c>
      <c r="E652" s="6" t="s">
        <v>4976</v>
      </c>
      <c r="F652" s="6" t="s">
        <v>3782</v>
      </c>
      <c r="G652" s="6">
        <v>4</v>
      </c>
    </row>
    <row r="653" spans="1:7" x14ac:dyDescent="0.2">
      <c r="A653" s="6">
        <v>2010</v>
      </c>
      <c r="B653" s="6">
        <v>14</v>
      </c>
      <c r="C653" s="6" t="s">
        <v>188</v>
      </c>
      <c r="D653" s="6" t="s">
        <v>234</v>
      </c>
      <c r="E653" s="6" t="s">
        <v>105</v>
      </c>
      <c r="F653" s="6" t="s">
        <v>2340</v>
      </c>
      <c r="G653" s="6">
        <v>2</v>
      </c>
    </row>
    <row r="654" spans="1:7" x14ac:dyDescent="0.2">
      <c r="A654" s="6">
        <v>2010</v>
      </c>
      <c r="B654" s="6">
        <v>13</v>
      </c>
      <c r="C654" s="6" t="s">
        <v>188</v>
      </c>
      <c r="D654" s="6" t="s">
        <v>305</v>
      </c>
      <c r="E654" s="6" t="s">
        <v>5214</v>
      </c>
      <c r="F654" s="6" t="s">
        <v>2494</v>
      </c>
      <c r="G654" s="6">
        <v>1</v>
      </c>
    </row>
    <row r="655" spans="1:7" x14ac:dyDescent="0.2">
      <c r="A655" s="6">
        <v>2010</v>
      </c>
      <c r="B655" s="6">
        <v>12</v>
      </c>
      <c r="C655" s="6" t="s">
        <v>188</v>
      </c>
      <c r="D655" s="6" t="s">
        <v>296</v>
      </c>
      <c r="E655" s="6" t="s">
        <v>4976</v>
      </c>
      <c r="F655" s="6" t="s">
        <v>3782</v>
      </c>
      <c r="G655" s="6">
        <v>3</v>
      </c>
    </row>
    <row r="656" spans="1:7" x14ac:dyDescent="0.2">
      <c r="A656" s="6">
        <v>2010</v>
      </c>
      <c r="B656" s="6">
        <v>11</v>
      </c>
      <c r="C656" s="6" t="s">
        <v>188</v>
      </c>
      <c r="D656" s="6" t="s">
        <v>7202</v>
      </c>
      <c r="E656" s="6" t="s">
        <v>457</v>
      </c>
      <c r="F656" s="6" t="s">
        <v>3782</v>
      </c>
      <c r="G656" s="6">
        <v>2</v>
      </c>
    </row>
    <row r="657" spans="1:7" x14ac:dyDescent="0.2">
      <c r="A657" s="6">
        <v>2010</v>
      </c>
      <c r="B657" s="6">
        <v>10</v>
      </c>
      <c r="C657" s="6" t="s">
        <v>188</v>
      </c>
      <c r="D657" s="6" t="s">
        <v>5203</v>
      </c>
      <c r="E657" s="6" t="s">
        <v>326</v>
      </c>
      <c r="F657" s="6" t="s">
        <v>137</v>
      </c>
      <c r="G657" s="6">
        <v>1</v>
      </c>
    </row>
    <row r="658" spans="1:7" x14ac:dyDescent="0.2">
      <c r="A658" s="6">
        <v>2010</v>
      </c>
      <c r="B658" s="6">
        <v>9</v>
      </c>
      <c r="C658" s="6" t="s">
        <v>188</v>
      </c>
      <c r="D658" s="6" t="s">
        <v>234</v>
      </c>
      <c r="E658" s="6" t="s">
        <v>105</v>
      </c>
      <c r="F658" s="6" t="s">
        <v>2340</v>
      </c>
      <c r="G658" s="6">
        <v>1</v>
      </c>
    </row>
    <row r="659" spans="1:7" x14ac:dyDescent="0.2">
      <c r="A659" s="6">
        <v>2010</v>
      </c>
      <c r="B659" s="6">
        <v>8</v>
      </c>
      <c r="C659" s="6" t="s">
        <v>188</v>
      </c>
      <c r="D659" s="519" t="s">
        <v>318</v>
      </c>
      <c r="E659" s="519" t="s">
        <v>5198</v>
      </c>
      <c r="F659" s="6" t="s">
        <v>8162</v>
      </c>
      <c r="G659" s="6">
        <v>7</v>
      </c>
    </row>
    <row r="660" spans="1:7" x14ac:dyDescent="0.2">
      <c r="A660" s="6">
        <v>2010</v>
      </c>
      <c r="B660" s="6">
        <v>7</v>
      </c>
      <c r="C660" s="6" t="s">
        <v>217</v>
      </c>
      <c r="D660" s="6" t="s">
        <v>8179</v>
      </c>
      <c r="E660" s="6" t="s">
        <v>8180</v>
      </c>
      <c r="F660" s="6" t="s">
        <v>8161</v>
      </c>
      <c r="G660" s="6">
        <v>1</v>
      </c>
    </row>
    <row r="661" spans="1:7" x14ac:dyDescent="0.2">
      <c r="A661" s="6">
        <v>2010</v>
      </c>
      <c r="B661" s="6">
        <v>6</v>
      </c>
      <c r="C661" s="6" t="s">
        <v>8166</v>
      </c>
      <c r="D661" s="6" t="s">
        <v>80</v>
      </c>
      <c r="E661" s="6" t="s">
        <v>353</v>
      </c>
      <c r="F661" s="6" t="s">
        <v>4111</v>
      </c>
      <c r="G661" s="6">
        <v>4</v>
      </c>
    </row>
    <row r="662" spans="1:7" x14ac:dyDescent="0.2">
      <c r="A662" s="6">
        <v>2010</v>
      </c>
      <c r="B662" s="6">
        <v>5</v>
      </c>
      <c r="C662" s="6" t="s">
        <v>188</v>
      </c>
      <c r="D662" s="6" t="s">
        <v>238</v>
      </c>
      <c r="E662" s="6" t="s">
        <v>210</v>
      </c>
      <c r="F662" s="6" t="s">
        <v>168</v>
      </c>
      <c r="G662" s="6">
        <v>1</v>
      </c>
    </row>
    <row r="663" spans="1:7" x14ac:dyDescent="0.2">
      <c r="A663" s="6">
        <v>2010</v>
      </c>
      <c r="B663" s="6">
        <v>4</v>
      </c>
      <c r="C663" s="6" t="s">
        <v>188</v>
      </c>
      <c r="D663" s="6" t="s">
        <v>3241</v>
      </c>
      <c r="E663" s="6" t="s">
        <v>5207</v>
      </c>
      <c r="F663" s="6" t="s">
        <v>5247</v>
      </c>
      <c r="G663" s="6">
        <v>1</v>
      </c>
    </row>
    <row r="664" spans="1:7" x14ac:dyDescent="0.2">
      <c r="A664" s="6">
        <v>2010</v>
      </c>
      <c r="B664" s="6">
        <v>3</v>
      </c>
      <c r="C664" s="6" t="s">
        <v>188</v>
      </c>
      <c r="D664" s="6" t="s">
        <v>1898</v>
      </c>
      <c r="E664" s="6" t="s">
        <v>7252</v>
      </c>
      <c r="F664" s="6" t="s">
        <v>4111</v>
      </c>
      <c r="G664" s="6">
        <v>1</v>
      </c>
    </row>
    <row r="665" spans="1:7" x14ac:dyDescent="0.2">
      <c r="A665" s="6">
        <v>2010</v>
      </c>
      <c r="B665" s="6">
        <v>2</v>
      </c>
      <c r="C665" s="6" t="s">
        <v>188</v>
      </c>
      <c r="D665" s="6" t="s">
        <v>1913</v>
      </c>
      <c r="E665" s="6" t="s">
        <v>5156</v>
      </c>
      <c r="F665" s="6" t="s">
        <v>8169</v>
      </c>
      <c r="G665" s="6">
        <v>7</v>
      </c>
    </row>
    <row r="666" spans="1:7" x14ac:dyDescent="0.2">
      <c r="A666" s="6">
        <v>2010</v>
      </c>
      <c r="B666" s="6">
        <v>1</v>
      </c>
      <c r="C666" s="6" t="s">
        <v>188</v>
      </c>
      <c r="D666" s="6" t="s">
        <v>289</v>
      </c>
      <c r="E666" s="6" t="s">
        <v>3922</v>
      </c>
      <c r="F666" s="6" t="s">
        <v>8162</v>
      </c>
      <c r="G666" s="6">
        <v>2</v>
      </c>
    </row>
    <row r="667" spans="1:7" x14ac:dyDescent="0.2">
      <c r="A667" s="519">
        <v>2009</v>
      </c>
      <c r="B667" s="445">
        <v>19</v>
      </c>
      <c r="C667" s="6" t="s">
        <v>188</v>
      </c>
      <c r="D667" s="6" t="s">
        <v>5199</v>
      </c>
      <c r="E667" s="6" t="s">
        <v>5200</v>
      </c>
      <c r="F667" s="6" t="s">
        <v>5246</v>
      </c>
      <c r="G667" s="6">
        <v>5</v>
      </c>
    </row>
    <row r="668" spans="1:7" x14ac:dyDescent="0.2">
      <c r="A668" s="519">
        <v>2009</v>
      </c>
      <c r="B668" s="445">
        <v>18</v>
      </c>
      <c r="C668" s="6" t="s">
        <v>188</v>
      </c>
      <c r="D668" s="6" t="s">
        <v>7155</v>
      </c>
      <c r="E668" s="6" t="s">
        <v>197</v>
      </c>
      <c r="F668" s="6" t="s">
        <v>5246</v>
      </c>
      <c r="G668" s="6">
        <v>1</v>
      </c>
    </row>
    <row r="669" spans="1:7" x14ac:dyDescent="0.2">
      <c r="A669" s="519">
        <v>2009</v>
      </c>
      <c r="B669" s="445">
        <v>17</v>
      </c>
      <c r="C669" s="6" t="s">
        <v>188</v>
      </c>
      <c r="D669" s="6" t="s">
        <v>1913</v>
      </c>
      <c r="E669" s="6" t="s">
        <v>5156</v>
      </c>
      <c r="F669" s="6" t="s">
        <v>8169</v>
      </c>
      <c r="G669" s="6">
        <v>6</v>
      </c>
    </row>
    <row r="670" spans="1:7" x14ac:dyDescent="0.2">
      <c r="A670" s="519">
        <v>2009</v>
      </c>
      <c r="B670" s="6">
        <v>16</v>
      </c>
      <c r="C670" s="6" t="s">
        <v>196</v>
      </c>
      <c r="D670" s="6" t="s">
        <v>6927</v>
      </c>
      <c r="E670" s="6" t="s">
        <v>220</v>
      </c>
      <c r="F670" s="6" t="s">
        <v>3782</v>
      </c>
      <c r="G670" s="6">
        <v>1</v>
      </c>
    </row>
    <row r="671" spans="1:7" x14ac:dyDescent="0.2">
      <c r="A671" s="519">
        <v>2009</v>
      </c>
      <c r="B671" s="6">
        <v>15</v>
      </c>
      <c r="C671" s="6" t="s">
        <v>188</v>
      </c>
      <c r="D671" s="6" t="s">
        <v>352</v>
      </c>
      <c r="E671" s="6" t="s">
        <v>5206</v>
      </c>
      <c r="F671" s="6" t="s">
        <v>137</v>
      </c>
      <c r="G671" s="6">
        <v>1</v>
      </c>
    </row>
    <row r="672" spans="1:7" x14ac:dyDescent="0.2">
      <c r="A672" s="519">
        <v>2009</v>
      </c>
      <c r="B672" s="6">
        <v>14</v>
      </c>
      <c r="C672" s="6" t="s">
        <v>188</v>
      </c>
      <c r="D672" s="519" t="s">
        <v>5179</v>
      </c>
      <c r="E672" s="519" t="s">
        <v>5189</v>
      </c>
      <c r="F672" s="6" t="s">
        <v>165</v>
      </c>
      <c r="G672" s="6">
        <v>4</v>
      </c>
    </row>
    <row r="673" spans="1:7" x14ac:dyDescent="0.2">
      <c r="A673" s="519">
        <v>2009</v>
      </c>
      <c r="B673" s="6">
        <v>13</v>
      </c>
      <c r="C673" s="6" t="s">
        <v>188</v>
      </c>
      <c r="D673" s="6" t="s">
        <v>268</v>
      </c>
      <c r="E673" s="6" t="s">
        <v>5187</v>
      </c>
      <c r="F673" s="6" t="s">
        <v>8161</v>
      </c>
      <c r="G673" s="6">
        <v>3</v>
      </c>
    </row>
    <row r="674" spans="1:7" x14ac:dyDescent="0.2">
      <c r="A674" s="519">
        <v>2009</v>
      </c>
      <c r="B674" s="6">
        <v>12</v>
      </c>
      <c r="C674" s="6" t="s">
        <v>196</v>
      </c>
      <c r="D674" s="6" t="s">
        <v>4541</v>
      </c>
      <c r="E674" s="6" t="s">
        <v>544</v>
      </c>
      <c r="F674" s="6" t="s">
        <v>167</v>
      </c>
      <c r="G674" s="6">
        <v>1</v>
      </c>
    </row>
    <row r="675" spans="1:7" x14ac:dyDescent="0.2">
      <c r="A675" s="519">
        <v>2009</v>
      </c>
      <c r="B675" s="6">
        <v>11</v>
      </c>
      <c r="C675" s="6" t="s">
        <v>188</v>
      </c>
      <c r="D675" s="6" t="s">
        <v>5199</v>
      </c>
      <c r="E675" s="6" t="s">
        <v>5200</v>
      </c>
      <c r="F675" s="6" t="s">
        <v>5246</v>
      </c>
      <c r="G675" s="6">
        <v>4</v>
      </c>
    </row>
    <row r="676" spans="1:7" x14ac:dyDescent="0.2">
      <c r="A676" s="519">
        <v>2009</v>
      </c>
      <c r="B676" s="6">
        <v>10</v>
      </c>
      <c r="C676" s="6" t="s">
        <v>188</v>
      </c>
      <c r="D676" s="6" t="s">
        <v>1913</v>
      </c>
      <c r="E676" s="6" t="s">
        <v>5156</v>
      </c>
      <c r="F676" s="6" t="s">
        <v>8169</v>
      </c>
      <c r="G676" s="6">
        <v>5</v>
      </c>
    </row>
    <row r="677" spans="1:7" x14ac:dyDescent="0.2">
      <c r="A677" s="519">
        <v>2009</v>
      </c>
      <c r="B677" s="6">
        <v>9</v>
      </c>
      <c r="C677" s="6" t="s">
        <v>188</v>
      </c>
      <c r="D677" s="6" t="s">
        <v>289</v>
      </c>
      <c r="E677" s="6" t="s">
        <v>3922</v>
      </c>
      <c r="F677" s="6" t="s">
        <v>8162</v>
      </c>
      <c r="G677" s="6">
        <v>1</v>
      </c>
    </row>
    <row r="678" spans="1:7" x14ac:dyDescent="0.2">
      <c r="A678" s="519">
        <v>2009</v>
      </c>
      <c r="B678" s="6">
        <v>8</v>
      </c>
      <c r="C678" s="6" t="s">
        <v>188</v>
      </c>
      <c r="D678" s="6" t="s">
        <v>5199</v>
      </c>
      <c r="E678" s="6" t="s">
        <v>5200</v>
      </c>
      <c r="F678" s="6" t="s">
        <v>5246</v>
      </c>
      <c r="G678" s="6">
        <v>3</v>
      </c>
    </row>
    <row r="679" spans="1:7" x14ac:dyDescent="0.2">
      <c r="A679" s="519">
        <v>2009</v>
      </c>
      <c r="B679" s="6">
        <v>7</v>
      </c>
      <c r="C679" s="6" t="s">
        <v>188</v>
      </c>
      <c r="D679" s="519" t="s">
        <v>5155</v>
      </c>
      <c r="E679" s="519" t="s">
        <v>5156</v>
      </c>
      <c r="F679" s="6" t="s">
        <v>168</v>
      </c>
      <c r="G679" s="6">
        <v>6</v>
      </c>
    </row>
    <row r="680" spans="1:7" x14ac:dyDescent="0.2">
      <c r="A680" s="519">
        <v>2009</v>
      </c>
      <c r="B680" s="6">
        <v>6</v>
      </c>
      <c r="C680" s="6" t="s">
        <v>196</v>
      </c>
      <c r="D680" s="6" t="s">
        <v>203</v>
      </c>
      <c r="E680" s="6" t="s">
        <v>2710</v>
      </c>
      <c r="F680" s="6" t="s">
        <v>8162</v>
      </c>
      <c r="G680" s="6">
        <v>1</v>
      </c>
    </row>
    <row r="681" spans="1:7" x14ac:dyDescent="0.2">
      <c r="A681" s="519">
        <v>2009</v>
      </c>
      <c r="B681" s="6">
        <v>5</v>
      </c>
      <c r="C681" s="6" t="s">
        <v>188</v>
      </c>
      <c r="D681" s="6" t="s">
        <v>1913</v>
      </c>
      <c r="E681" s="6" t="s">
        <v>5156</v>
      </c>
      <c r="F681" s="6" t="s">
        <v>8169</v>
      </c>
      <c r="G681" s="6">
        <v>4</v>
      </c>
    </row>
    <row r="682" spans="1:7" x14ac:dyDescent="0.2">
      <c r="A682" s="519">
        <v>2009</v>
      </c>
      <c r="B682" s="6">
        <v>4</v>
      </c>
      <c r="C682" s="6" t="s">
        <v>196</v>
      </c>
      <c r="D682" s="6" t="s">
        <v>231</v>
      </c>
      <c r="E682" s="6" t="s">
        <v>2520</v>
      </c>
      <c r="F682" s="6" t="s">
        <v>167</v>
      </c>
      <c r="G682" s="6">
        <v>1</v>
      </c>
    </row>
    <row r="683" spans="1:7" x14ac:dyDescent="0.2">
      <c r="A683" s="519">
        <v>2009</v>
      </c>
      <c r="B683" s="6">
        <v>3</v>
      </c>
      <c r="C683" s="6" t="s">
        <v>190</v>
      </c>
      <c r="D683" s="6" t="s">
        <v>6599</v>
      </c>
      <c r="E683" s="6" t="s">
        <v>278</v>
      </c>
      <c r="F683" s="6" t="s">
        <v>8161</v>
      </c>
      <c r="G683" s="6">
        <v>1</v>
      </c>
    </row>
    <row r="684" spans="1:7" x14ac:dyDescent="0.2">
      <c r="A684" s="519">
        <v>2009</v>
      </c>
      <c r="B684" s="6">
        <v>2</v>
      </c>
      <c r="C684" s="6" t="s">
        <v>190</v>
      </c>
      <c r="D684" s="6" t="s">
        <v>7333</v>
      </c>
      <c r="E684" s="6" t="s">
        <v>1903</v>
      </c>
      <c r="F684" s="6" t="s">
        <v>137</v>
      </c>
      <c r="G684" s="6">
        <v>1</v>
      </c>
    </row>
    <row r="685" spans="1:7" x14ac:dyDescent="0.2">
      <c r="A685" s="519">
        <v>2009</v>
      </c>
      <c r="B685" s="6">
        <v>1</v>
      </c>
      <c r="C685" s="6" t="s">
        <v>188</v>
      </c>
      <c r="D685" s="6" t="s">
        <v>399</v>
      </c>
      <c r="E685" s="6" t="s">
        <v>5170</v>
      </c>
      <c r="F685" s="6" t="s">
        <v>167</v>
      </c>
      <c r="G685" s="6">
        <v>5</v>
      </c>
    </row>
    <row r="686" spans="1:7" x14ac:dyDescent="0.2">
      <c r="A686" s="6">
        <v>2008</v>
      </c>
      <c r="B686" s="445">
        <v>19</v>
      </c>
      <c r="C686" s="6" t="s">
        <v>196</v>
      </c>
      <c r="D686" s="6" t="s">
        <v>299</v>
      </c>
      <c r="E686" s="6" t="s">
        <v>7006</v>
      </c>
      <c r="F686" s="6" t="s">
        <v>5247</v>
      </c>
      <c r="G686" s="6">
        <v>1</v>
      </c>
    </row>
    <row r="687" spans="1:7" x14ac:dyDescent="0.2">
      <c r="A687" s="6">
        <v>2008</v>
      </c>
      <c r="B687" s="445">
        <v>18</v>
      </c>
      <c r="C687" s="6" t="s">
        <v>196</v>
      </c>
      <c r="D687" s="6" t="s">
        <v>494</v>
      </c>
      <c r="E687" s="6" t="s">
        <v>1888</v>
      </c>
      <c r="F687" s="6" t="s">
        <v>2340</v>
      </c>
      <c r="G687" s="6">
        <v>1</v>
      </c>
    </row>
    <row r="688" spans="1:7" x14ac:dyDescent="0.2">
      <c r="A688" s="6">
        <v>2008</v>
      </c>
      <c r="B688" s="445">
        <v>17</v>
      </c>
      <c r="C688" s="6" t="s">
        <v>188</v>
      </c>
      <c r="D688" s="6" t="s">
        <v>5155</v>
      </c>
      <c r="E688" s="6" t="s">
        <v>5156</v>
      </c>
      <c r="F688" s="6" t="s">
        <v>5246</v>
      </c>
      <c r="G688" s="6">
        <v>5</v>
      </c>
    </row>
    <row r="689" spans="1:7" x14ac:dyDescent="0.2">
      <c r="A689" s="6">
        <v>2008</v>
      </c>
      <c r="B689" s="6">
        <v>16</v>
      </c>
      <c r="C689" s="6" t="s">
        <v>188</v>
      </c>
      <c r="D689" s="519" t="s">
        <v>424</v>
      </c>
      <c r="E689" s="519" t="s">
        <v>5163</v>
      </c>
      <c r="F689" s="6" t="s">
        <v>164</v>
      </c>
      <c r="G689" s="6">
        <v>6</v>
      </c>
    </row>
    <row r="690" spans="1:7" x14ac:dyDescent="0.2">
      <c r="A690" s="6">
        <v>2008</v>
      </c>
      <c r="B690" s="6">
        <v>15</v>
      </c>
      <c r="C690" s="6" t="s">
        <v>188</v>
      </c>
      <c r="D690" s="6" t="s">
        <v>336</v>
      </c>
      <c r="E690" s="6" t="s">
        <v>223</v>
      </c>
      <c r="F690" s="6" t="s">
        <v>2340</v>
      </c>
      <c r="G690" s="6">
        <v>6</v>
      </c>
    </row>
    <row r="691" spans="1:7" x14ac:dyDescent="0.2">
      <c r="A691" s="6">
        <v>2008</v>
      </c>
      <c r="B691" s="6">
        <v>14</v>
      </c>
      <c r="C691" s="6" t="s">
        <v>188</v>
      </c>
      <c r="D691" s="6" t="s">
        <v>424</v>
      </c>
      <c r="E691" s="6" t="s">
        <v>5163</v>
      </c>
      <c r="F691" s="6" t="s">
        <v>164</v>
      </c>
      <c r="G691" s="6">
        <v>5</v>
      </c>
    </row>
    <row r="692" spans="1:7" x14ac:dyDescent="0.2">
      <c r="A692" s="6">
        <v>2008</v>
      </c>
      <c r="B692" s="6">
        <v>13</v>
      </c>
      <c r="C692" s="6" t="s">
        <v>188</v>
      </c>
      <c r="D692" s="6" t="s">
        <v>424</v>
      </c>
      <c r="E692" s="6" t="s">
        <v>5163</v>
      </c>
      <c r="F692" s="6" t="s">
        <v>164</v>
      </c>
      <c r="G692" s="6">
        <v>4</v>
      </c>
    </row>
    <row r="693" spans="1:7" x14ac:dyDescent="0.2">
      <c r="A693" s="6">
        <v>2008</v>
      </c>
      <c r="B693" s="6">
        <v>12</v>
      </c>
      <c r="C693" s="6" t="s">
        <v>188</v>
      </c>
      <c r="D693" s="6" t="s">
        <v>424</v>
      </c>
      <c r="E693" s="6" t="s">
        <v>5163</v>
      </c>
      <c r="F693" s="6" t="s">
        <v>164</v>
      </c>
      <c r="G693" s="6">
        <v>3</v>
      </c>
    </row>
    <row r="694" spans="1:7" x14ac:dyDescent="0.2">
      <c r="A694" s="6">
        <v>2008</v>
      </c>
      <c r="B694" s="6">
        <v>11</v>
      </c>
      <c r="C694" s="6" t="s">
        <v>188</v>
      </c>
      <c r="D694" s="6" t="s">
        <v>339</v>
      </c>
      <c r="E694" s="6" t="s">
        <v>5197</v>
      </c>
      <c r="F694" s="6" t="s">
        <v>5247</v>
      </c>
      <c r="G694" s="6">
        <v>14</v>
      </c>
    </row>
    <row r="695" spans="1:7" x14ac:dyDescent="0.2">
      <c r="A695" s="6">
        <v>2008</v>
      </c>
      <c r="B695" s="6">
        <v>10</v>
      </c>
      <c r="C695" s="6" t="s">
        <v>188</v>
      </c>
      <c r="D695" s="6" t="s">
        <v>424</v>
      </c>
      <c r="E695" s="6" t="s">
        <v>5163</v>
      </c>
      <c r="F695" s="6" t="s">
        <v>164</v>
      </c>
      <c r="G695" s="6">
        <v>2</v>
      </c>
    </row>
    <row r="696" spans="1:7" x14ac:dyDescent="0.2">
      <c r="A696" s="6">
        <v>2008</v>
      </c>
      <c r="B696" s="6">
        <v>9</v>
      </c>
      <c r="C696" s="6" t="s">
        <v>188</v>
      </c>
      <c r="D696" s="6" t="s">
        <v>339</v>
      </c>
      <c r="E696" s="6" t="s">
        <v>5197</v>
      </c>
      <c r="F696" s="6" t="s">
        <v>5247</v>
      </c>
      <c r="G696" s="6">
        <v>13</v>
      </c>
    </row>
    <row r="697" spans="1:7" x14ac:dyDescent="0.2">
      <c r="A697" s="6">
        <v>2008</v>
      </c>
      <c r="B697" s="6">
        <v>8</v>
      </c>
      <c r="C697" s="6" t="s">
        <v>188</v>
      </c>
      <c r="D697" s="6" t="s">
        <v>336</v>
      </c>
      <c r="E697" s="6" t="s">
        <v>223</v>
      </c>
      <c r="F697" s="6" t="s">
        <v>2340</v>
      </c>
      <c r="G697" s="6">
        <v>5</v>
      </c>
    </row>
    <row r="698" spans="1:7" x14ac:dyDescent="0.2">
      <c r="A698" s="6">
        <v>2008</v>
      </c>
      <c r="B698" s="6">
        <v>7</v>
      </c>
      <c r="C698" s="6" t="s">
        <v>188</v>
      </c>
      <c r="D698" s="6" t="s">
        <v>339</v>
      </c>
      <c r="E698" s="6" t="s">
        <v>5197</v>
      </c>
      <c r="F698" s="6" t="s">
        <v>5247</v>
      </c>
      <c r="G698" s="6">
        <v>12</v>
      </c>
    </row>
    <row r="699" spans="1:7" x14ac:dyDescent="0.2">
      <c r="A699" s="6">
        <v>2008</v>
      </c>
      <c r="B699" s="6">
        <v>6</v>
      </c>
      <c r="C699" s="6" t="s">
        <v>188</v>
      </c>
      <c r="D699" s="6" t="s">
        <v>1913</v>
      </c>
      <c r="E699" s="6" t="s">
        <v>5156</v>
      </c>
      <c r="F699" s="6" t="s">
        <v>8169</v>
      </c>
      <c r="G699" s="6">
        <v>3</v>
      </c>
    </row>
    <row r="700" spans="1:7" x14ac:dyDescent="0.2">
      <c r="A700" s="6">
        <v>2008</v>
      </c>
      <c r="B700" s="6">
        <v>5</v>
      </c>
      <c r="C700" s="6" t="s">
        <v>188</v>
      </c>
      <c r="D700" s="6" t="s">
        <v>318</v>
      </c>
      <c r="E700" s="6" t="s">
        <v>5198</v>
      </c>
      <c r="F700" s="6" t="s">
        <v>8162</v>
      </c>
      <c r="G700" s="6">
        <v>6</v>
      </c>
    </row>
    <row r="701" spans="1:7" x14ac:dyDescent="0.2">
      <c r="A701" s="6">
        <v>2008</v>
      </c>
      <c r="B701" s="6">
        <v>4</v>
      </c>
      <c r="C701" s="6" t="s">
        <v>188</v>
      </c>
      <c r="D701" s="6" t="s">
        <v>339</v>
      </c>
      <c r="E701" s="6" t="s">
        <v>5197</v>
      </c>
      <c r="F701" s="6" t="s">
        <v>5247</v>
      </c>
      <c r="G701" s="6">
        <v>11</v>
      </c>
    </row>
    <row r="702" spans="1:7" x14ac:dyDescent="0.2">
      <c r="A702" s="6">
        <v>2008</v>
      </c>
      <c r="B702" s="6">
        <v>3</v>
      </c>
      <c r="C702" s="6" t="s">
        <v>188</v>
      </c>
      <c r="D702" s="6" t="s">
        <v>5199</v>
      </c>
      <c r="E702" s="6" t="s">
        <v>5200</v>
      </c>
      <c r="F702" s="6" t="s">
        <v>5246</v>
      </c>
      <c r="G702" s="6">
        <v>2</v>
      </c>
    </row>
    <row r="703" spans="1:7" x14ac:dyDescent="0.2">
      <c r="A703" s="6">
        <v>2008</v>
      </c>
      <c r="B703" s="6">
        <v>2</v>
      </c>
      <c r="C703" s="6" t="s">
        <v>188</v>
      </c>
      <c r="D703" s="6" t="s">
        <v>1913</v>
      </c>
      <c r="E703" s="6" t="s">
        <v>5156</v>
      </c>
      <c r="F703" s="6" t="s">
        <v>8169</v>
      </c>
      <c r="G703" s="6">
        <v>2</v>
      </c>
    </row>
    <row r="704" spans="1:7" x14ac:dyDescent="0.2">
      <c r="A704" s="6">
        <v>2008</v>
      </c>
      <c r="B704" s="6">
        <v>1</v>
      </c>
      <c r="C704" s="6" t="s">
        <v>188</v>
      </c>
      <c r="D704" s="6" t="s">
        <v>339</v>
      </c>
      <c r="E704" s="6" t="s">
        <v>5197</v>
      </c>
      <c r="F704" s="6" t="s">
        <v>5247</v>
      </c>
      <c r="G704" s="6">
        <v>10</v>
      </c>
    </row>
    <row r="705" spans="1:7" x14ac:dyDescent="0.2">
      <c r="A705" s="519">
        <v>2007</v>
      </c>
      <c r="B705" s="445">
        <v>21</v>
      </c>
      <c r="C705" s="6" t="s">
        <v>190</v>
      </c>
      <c r="D705" s="519" t="s">
        <v>233</v>
      </c>
      <c r="E705" s="519" t="s">
        <v>191</v>
      </c>
      <c r="F705" s="6" t="s">
        <v>5247</v>
      </c>
      <c r="G705" s="6">
        <v>7</v>
      </c>
    </row>
    <row r="706" spans="1:7" x14ac:dyDescent="0.2">
      <c r="A706" s="519">
        <v>2007</v>
      </c>
      <c r="B706" s="445">
        <v>20</v>
      </c>
      <c r="C706" s="6" t="s">
        <v>188</v>
      </c>
      <c r="D706" s="6" t="s">
        <v>339</v>
      </c>
      <c r="E706" s="6" t="s">
        <v>5197</v>
      </c>
      <c r="F706" s="6" t="s">
        <v>5247</v>
      </c>
      <c r="G706" s="6">
        <v>9</v>
      </c>
    </row>
    <row r="707" spans="1:7" x14ac:dyDescent="0.2">
      <c r="A707" s="519">
        <v>2007</v>
      </c>
      <c r="B707" s="445">
        <v>19</v>
      </c>
      <c r="C707" s="6" t="s">
        <v>188</v>
      </c>
      <c r="D707" s="6" t="s">
        <v>339</v>
      </c>
      <c r="E707" s="6" t="s">
        <v>5197</v>
      </c>
      <c r="F707" s="6" t="s">
        <v>5247</v>
      </c>
      <c r="G707" s="6">
        <v>8</v>
      </c>
    </row>
    <row r="708" spans="1:7" x14ac:dyDescent="0.2">
      <c r="A708" s="519">
        <v>2007</v>
      </c>
      <c r="B708" s="445">
        <v>18</v>
      </c>
      <c r="C708" s="6" t="s">
        <v>190</v>
      </c>
      <c r="D708" s="6" t="s">
        <v>529</v>
      </c>
      <c r="E708" s="6" t="s">
        <v>240</v>
      </c>
      <c r="F708" s="6" t="s">
        <v>8169</v>
      </c>
      <c r="G708" s="6">
        <v>3</v>
      </c>
    </row>
    <row r="709" spans="1:7" x14ac:dyDescent="0.2">
      <c r="A709" s="519">
        <v>2007</v>
      </c>
      <c r="B709" s="6">
        <v>17</v>
      </c>
      <c r="C709" s="6" t="s">
        <v>188</v>
      </c>
      <c r="D709" s="6" t="s">
        <v>7202</v>
      </c>
      <c r="E709" s="6" t="s">
        <v>457</v>
      </c>
      <c r="F709" s="6" t="s">
        <v>3782</v>
      </c>
      <c r="G709" s="6">
        <v>1</v>
      </c>
    </row>
    <row r="710" spans="1:7" x14ac:dyDescent="0.2">
      <c r="A710" s="519">
        <v>2007</v>
      </c>
      <c r="B710" s="6">
        <v>16</v>
      </c>
      <c r="C710" s="6" t="s">
        <v>188</v>
      </c>
      <c r="D710" s="6" t="s">
        <v>296</v>
      </c>
      <c r="E710" s="6" t="s">
        <v>4976</v>
      </c>
      <c r="F710" s="6" t="s">
        <v>3477</v>
      </c>
      <c r="G710" s="6">
        <v>2</v>
      </c>
    </row>
    <row r="711" spans="1:7" x14ac:dyDescent="0.2">
      <c r="A711" s="519">
        <v>2007</v>
      </c>
      <c r="B711" s="6">
        <v>15</v>
      </c>
      <c r="C711" s="6" t="s">
        <v>188</v>
      </c>
      <c r="D711" s="6" t="s">
        <v>2545</v>
      </c>
      <c r="E711" s="6" t="s">
        <v>228</v>
      </c>
      <c r="F711" s="6" t="s">
        <v>3476</v>
      </c>
      <c r="G711" s="6">
        <v>2</v>
      </c>
    </row>
    <row r="712" spans="1:7" x14ac:dyDescent="0.2">
      <c r="A712" s="519">
        <v>2007</v>
      </c>
      <c r="B712" s="6">
        <v>14</v>
      </c>
      <c r="C712" s="6" t="s">
        <v>188</v>
      </c>
      <c r="D712" s="6" t="s">
        <v>5179</v>
      </c>
      <c r="E712" s="6" t="s">
        <v>5189</v>
      </c>
      <c r="F712" s="6" t="s">
        <v>165</v>
      </c>
      <c r="G712" s="6">
        <v>3</v>
      </c>
    </row>
    <row r="713" spans="1:7" x14ac:dyDescent="0.2">
      <c r="A713" s="519">
        <v>2007</v>
      </c>
      <c r="B713" s="6">
        <v>13</v>
      </c>
      <c r="C713" s="6" t="s">
        <v>188</v>
      </c>
      <c r="D713" s="6" t="s">
        <v>318</v>
      </c>
      <c r="E713" s="6" t="s">
        <v>5198</v>
      </c>
      <c r="F713" s="6" t="s">
        <v>8162</v>
      </c>
      <c r="G713" s="6">
        <v>5</v>
      </c>
    </row>
    <row r="714" spans="1:7" x14ac:dyDescent="0.2">
      <c r="A714" s="519">
        <v>2007</v>
      </c>
      <c r="B714" s="6">
        <v>12</v>
      </c>
      <c r="C714" s="6" t="s">
        <v>188</v>
      </c>
      <c r="D714" s="6" t="s">
        <v>5155</v>
      </c>
      <c r="E714" s="6" t="s">
        <v>5156</v>
      </c>
      <c r="F714" s="6" t="s">
        <v>5246</v>
      </c>
      <c r="G714" s="6">
        <v>4</v>
      </c>
    </row>
    <row r="715" spans="1:7" x14ac:dyDescent="0.2">
      <c r="A715" s="519">
        <v>2007</v>
      </c>
      <c r="B715" s="6">
        <v>11</v>
      </c>
      <c r="C715" s="6" t="s">
        <v>188</v>
      </c>
      <c r="D715" s="6" t="s">
        <v>339</v>
      </c>
      <c r="E715" s="6" t="s">
        <v>5197</v>
      </c>
      <c r="F715" s="6" t="s">
        <v>5247</v>
      </c>
      <c r="G715" s="6">
        <v>7</v>
      </c>
    </row>
    <row r="716" spans="1:7" x14ac:dyDescent="0.2">
      <c r="A716" s="519">
        <v>2007</v>
      </c>
      <c r="B716" s="6">
        <v>10</v>
      </c>
      <c r="C716" s="6" t="s">
        <v>188</v>
      </c>
      <c r="D716" s="6" t="s">
        <v>80</v>
      </c>
      <c r="E716" s="6" t="s">
        <v>353</v>
      </c>
      <c r="F716" s="6" t="s">
        <v>3781</v>
      </c>
      <c r="G716" s="6">
        <v>3</v>
      </c>
    </row>
    <row r="717" spans="1:7" x14ac:dyDescent="0.2">
      <c r="A717" s="519">
        <v>2007</v>
      </c>
      <c r="B717" s="6">
        <v>9</v>
      </c>
      <c r="C717" s="6" t="s">
        <v>188</v>
      </c>
      <c r="D717" s="6" t="s">
        <v>268</v>
      </c>
      <c r="E717" s="6" t="s">
        <v>5187</v>
      </c>
      <c r="F717" s="6" t="s">
        <v>5252</v>
      </c>
      <c r="G717" s="6">
        <v>2</v>
      </c>
    </row>
    <row r="718" spans="1:7" x14ac:dyDescent="0.2">
      <c r="A718" s="519">
        <v>2007</v>
      </c>
      <c r="B718" s="6">
        <v>8</v>
      </c>
      <c r="C718" s="6" t="s">
        <v>188</v>
      </c>
      <c r="D718" s="6" t="s">
        <v>339</v>
      </c>
      <c r="E718" s="6" t="s">
        <v>5197</v>
      </c>
      <c r="F718" s="6" t="s">
        <v>5247</v>
      </c>
      <c r="G718" s="6">
        <v>6</v>
      </c>
    </row>
    <row r="719" spans="1:7" x14ac:dyDescent="0.2">
      <c r="A719" s="519">
        <v>2007</v>
      </c>
      <c r="B719" s="6">
        <v>7</v>
      </c>
      <c r="C719" s="6" t="s">
        <v>8166</v>
      </c>
      <c r="D719" s="6" t="s">
        <v>2545</v>
      </c>
      <c r="E719" s="6" t="s">
        <v>228</v>
      </c>
      <c r="F719" s="6" t="s">
        <v>3476</v>
      </c>
      <c r="G719" s="6">
        <v>1</v>
      </c>
    </row>
    <row r="720" spans="1:7" x14ac:dyDescent="0.2">
      <c r="A720" s="519">
        <v>2007</v>
      </c>
      <c r="B720" s="6">
        <v>6</v>
      </c>
      <c r="C720" s="6" t="s">
        <v>188</v>
      </c>
      <c r="D720" s="6" t="s">
        <v>339</v>
      </c>
      <c r="E720" s="6" t="s">
        <v>5197</v>
      </c>
      <c r="F720" s="6" t="s">
        <v>5247</v>
      </c>
      <c r="G720" s="6">
        <v>5</v>
      </c>
    </row>
    <row r="721" spans="1:7" x14ac:dyDescent="0.2">
      <c r="A721" s="519">
        <v>2007</v>
      </c>
      <c r="B721" s="6">
        <v>5</v>
      </c>
      <c r="C721" s="6" t="s">
        <v>188</v>
      </c>
      <c r="D721" s="6" t="s">
        <v>318</v>
      </c>
      <c r="E721" s="6" t="s">
        <v>5198</v>
      </c>
      <c r="F721" s="6" t="s">
        <v>8162</v>
      </c>
      <c r="G721" s="6">
        <v>4</v>
      </c>
    </row>
    <row r="722" spans="1:7" x14ac:dyDescent="0.2">
      <c r="A722" s="519">
        <v>2007</v>
      </c>
      <c r="B722" s="6">
        <v>4</v>
      </c>
      <c r="C722" s="6" t="s">
        <v>188</v>
      </c>
      <c r="D722" s="6" t="s">
        <v>1913</v>
      </c>
      <c r="E722" s="6" t="s">
        <v>5156</v>
      </c>
      <c r="F722" s="6" t="s">
        <v>8169</v>
      </c>
      <c r="G722" s="6">
        <v>1</v>
      </c>
    </row>
    <row r="723" spans="1:7" x14ac:dyDescent="0.2">
      <c r="A723" s="519">
        <v>2007</v>
      </c>
      <c r="B723" s="6">
        <v>3</v>
      </c>
      <c r="C723" s="6" t="s">
        <v>188</v>
      </c>
      <c r="D723" s="519" t="s">
        <v>231</v>
      </c>
      <c r="E723" s="519" t="s">
        <v>5149</v>
      </c>
      <c r="F723" s="6" t="s">
        <v>7936</v>
      </c>
      <c r="G723" s="6">
        <v>6</v>
      </c>
    </row>
    <row r="724" spans="1:7" x14ac:dyDescent="0.2">
      <c r="A724" s="519">
        <v>2007</v>
      </c>
      <c r="B724" s="6">
        <v>2</v>
      </c>
      <c r="C724" s="6" t="s">
        <v>190</v>
      </c>
      <c r="D724" s="6" t="s">
        <v>7336</v>
      </c>
      <c r="E724" s="6" t="s">
        <v>7337</v>
      </c>
      <c r="F724" s="6" t="s">
        <v>2340</v>
      </c>
      <c r="G724" s="6">
        <v>1</v>
      </c>
    </row>
    <row r="725" spans="1:7" x14ac:dyDescent="0.2">
      <c r="A725" s="519">
        <v>2007</v>
      </c>
      <c r="B725" s="6">
        <v>1</v>
      </c>
      <c r="C725" s="6" t="s">
        <v>188</v>
      </c>
      <c r="D725" s="6" t="s">
        <v>336</v>
      </c>
      <c r="E725" s="6" t="s">
        <v>223</v>
      </c>
      <c r="F725" s="6" t="s">
        <v>2340</v>
      </c>
      <c r="G725" s="6">
        <v>4</v>
      </c>
    </row>
    <row r="726" spans="1:7" x14ac:dyDescent="0.2">
      <c r="A726" s="6">
        <v>2006</v>
      </c>
      <c r="B726" s="445">
        <v>21</v>
      </c>
      <c r="C726" s="6" t="s">
        <v>190</v>
      </c>
      <c r="D726" s="6" t="s">
        <v>233</v>
      </c>
      <c r="E726" s="6" t="s">
        <v>191</v>
      </c>
      <c r="F726" s="6" t="s">
        <v>5247</v>
      </c>
      <c r="G726" s="6">
        <v>6</v>
      </c>
    </row>
    <row r="727" spans="1:7" x14ac:dyDescent="0.2">
      <c r="A727" s="6">
        <v>2006</v>
      </c>
      <c r="B727" s="445">
        <v>20</v>
      </c>
      <c r="C727" s="6" t="s">
        <v>188</v>
      </c>
      <c r="D727" s="6" t="s">
        <v>339</v>
      </c>
      <c r="E727" s="6" t="s">
        <v>5197</v>
      </c>
      <c r="F727" s="6" t="s">
        <v>5247</v>
      </c>
      <c r="G727" s="6">
        <v>4</v>
      </c>
    </row>
    <row r="728" spans="1:7" x14ac:dyDescent="0.2">
      <c r="A728" s="6">
        <v>2006</v>
      </c>
      <c r="B728" s="445">
        <v>19</v>
      </c>
      <c r="C728" s="6" t="s">
        <v>190</v>
      </c>
      <c r="D728" s="6" t="s">
        <v>233</v>
      </c>
      <c r="E728" s="6" t="s">
        <v>191</v>
      </c>
      <c r="F728" s="6" t="s">
        <v>5247</v>
      </c>
      <c r="G728" s="6">
        <v>5</v>
      </c>
    </row>
    <row r="729" spans="1:7" x14ac:dyDescent="0.2">
      <c r="A729" s="6">
        <v>2006</v>
      </c>
      <c r="B729" s="445">
        <v>18</v>
      </c>
      <c r="C729" s="6" t="s">
        <v>217</v>
      </c>
      <c r="D729" s="6" t="s">
        <v>373</v>
      </c>
      <c r="E729" s="6" t="s">
        <v>7662</v>
      </c>
      <c r="F729" s="6" t="s">
        <v>3477</v>
      </c>
      <c r="G729" s="6">
        <v>1</v>
      </c>
    </row>
    <row r="730" spans="1:7" x14ac:dyDescent="0.2">
      <c r="A730" s="6">
        <v>2006</v>
      </c>
      <c r="B730" s="6">
        <v>17</v>
      </c>
      <c r="C730" s="6" t="s">
        <v>188</v>
      </c>
      <c r="D730" s="519" t="s">
        <v>492</v>
      </c>
      <c r="E730" s="519" t="s">
        <v>5183</v>
      </c>
      <c r="F730" s="6" t="s">
        <v>8170</v>
      </c>
      <c r="G730" s="6">
        <v>6</v>
      </c>
    </row>
    <row r="731" spans="1:7" x14ac:dyDescent="0.2">
      <c r="A731" s="6">
        <v>2006</v>
      </c>
      <c r="B731" s="6">
        <v>16</v>
      </c>
      <c r="C731" s="6" t="s">
        <v>188</v>
      </c>
      <c r="D731" s="6" t="s">
        <v>214</v>
      </c>
      <c r="E731" s="6" t="s">
        <v>2733</v>
      </c>
      <c r="F731" s="6" t="s">
        <v>169</v>
      </c>
      <c r="G731" s="6">
        <v>3</v>
      </c>
    </row>
    <row r="732" spans="1:7" x14ac:dyDescent="0.2">
      <c r="A732" s="6">
        <v>2006</v>
      </c>
      <c r="B732" s="6">
        <v>15</v>
      </c>
      <c r="C732" s="6" t="s">
        <v>188</v>
      </c>
      <c r="D732" s="6" t="s">
        <v>399</v>
      </c>
      <c r="E732" s="6" t="s">
        <v>5170</v>
      </c>
      <c r="F732" s="6" t="s">
        <v>167</v>
      </c>
      <c r="G732" s="6">
        <v>4</v>
      </c>
    </row>
    <row r="733" spans="1:7" x14ac:dyDescent="0.2">
      <c r="A733" s="6">
        <v>2006</v>
      </c>
      <c r="B733" s="6">
        <v>14</v>
      </c>
      <c r="C733" s="6" t="s">
        <v>188</v>
      </c>
      <c r="D733" s="6" t="s">
        <v>5169</v>
      </c>
      <c r="E733" s="6" t="s">
        <v>383</v>
      </c>
      <c r="F733" s="6" t="s">
        <v>8174</v>
      </c>
      <c r="G733" s="6">
        <v>2</v>
      </c>
    </row>
    <row r="734" spans="1:7" x14ac:dyDescent="0.2">
      <c r="A734" s="6">
        <v>2006</v>
      </c>
      <c r="B734" s="6">
        <v>13</v>
      </c>
      <c r="C734" s="6" t="s">
        <v>188</v>
      </c>
      <c r="D734" s="6" t="s">
        <v>5199</v>
      </c>
      <c r="E734" s="6" t="s">
        <v>5200</v>
      </c>
      <c r="F734" s="6" t="s">
        <v>3781</v>
      </c>
      <c r="G734" s="6">
        <v>1</v>
      </c>
    </row>
    <row r="735" spans="1:7" x14ac:dyDescent="0.2">
      <c r="A735" s="6">
        <v>2006</v>
      </c>
      <c r="B735" s="6">
        <v>12</v>
      </c>
      <c r="C735" s="6" t="s">
        <v>190</v>
      </c>
      <c r="D735" s="6" t="s">
        <v>8168</v>
      </c>
      <c r="E735" s="6" t="s">
        <v>5909</v>
      </c>
      <c r="F735" s="6" t="s">
        <v>8171</v>
      </c>
      <c r="G735" s="6">
        <v>2</v>
      </c>
    </row>
    <row r="736" spans="1:7" x14ac:dyDescent="0.2">
      <c r="A736" s="6">
        <v>2006</v>
      </c>
      <c r="B736" s="6">
        <v>11</v>
      </c>
      <c r="C736" s="6" t="s">
        <v>188</v>
      </c>
      <c r="D736" s="6" t="s">
        <v>339</v>
      </c>
      <c r="E736" s="6" t="s">
        <v>5197</v>
      </c>
      <c r="F736" s="6" t="s">
        <v>5247</v>
      </c>
      <c r="G736" s="6">
        <v>3</v>
      </c>
    </row>
    <row r="737" spans="1:7" x14ac:dyDescent="0.2">
      <c r="A737" s="6">
        <v>2006</v>
      </c>
      <c r="B737" s="6">
        <v>10</v>
      </c>
      <c r="C737" s="6" t="s">
        <v>188</v>
      </c>
      <c r="D737" s="519" t="s">
        <v>4225</v>
      </c>
      <c r="E737" s="519" t="s">
        <v>5158</v>
      </c>
      <c r="F737" s="6" t="s">
        <v>137</v>
      </c>
      <c r="G737" s="6">
        <v>4</v>
      </c>
    </row>
    <row r="738" spans="1:7" x14ac:dyDescent="0.2">
      <c r="A738" s="6">
        <v>2006</v>
      </c>
      <c r="B738" s="6">
        <v>9</v>
      </c>
      <c r="C738" s="6" t="s">
        <v>196</v>
      </c>
      <c r="D738" s="6" t="s">
        <v>73</v>
      </c>
      <c r="E738" s="6" t="s">
        <v>3061</v>
      </c>
      <c r="F738" s="6" t="s">
        <v>3017</v>
      </c>
      <c r="G738" s="6">
        <v>1</v>
      </c>
    </row>
    <row r="739" spans="1:7" x14ac:dyDescent="0.2">
      <c r="A739" s="6">
        <v>2006</v>
      </c>
      <c r="B739" s="6">
        <v>8</v>
      </c>
      <c r="C739" s="6" t="s">
        <v>188</v>
      </c>
      <c r="D739" s="6" t="s">
        <v>298</v>
      </c>
      <c r="E739" s="6" t="s">
        <v>7681</v>
      </c>
      <c r="F739" s="6" t="s">
        <v>1528</v>
      </c>
      <c r="G739" s="6">
        <v>1</v>
      </c>
    </row>
    <row r="740" spans="1:7" x14ac:dyDescent="0.2">
      <c r="A740" s="6">
        <v>2006</v>
      </c>
      <c r="B740" s="6">
        <v>7</v>
      </c>
      <c r="C740" s="6" t="s">
        <v>188</v>
      </c>
      <c r="D740" s="6" t="s">
        <v>214</v>
      </c>
      <c r="E740" s="6" t="s">
        <v>2733</v>
      </c>
      <c r="F740" s="6" t="s">
        <v>169</v>
      </c>
      <c r="G740" s="6">
        <v>2</v>
      </c>
    </row>
    <row r="741" spans="1:7" x14ac:dyDescent="0.2">
      <c r="A741" s="6">
        <v>2006</v>
      </c>
      <c r="B741" s="6">
        <v>6</v>
      </c>
      <c r="C741" s="6" t="s">
        <v>188</v>
      </c>
      <c r="D741" s="6" t="s">
        <v>339</v>
      </c>
      <c r="E741" s="6" t="s">
        <v>5197</v>
      </c>
      <c r="F741" s="6" t="s">
        <v>5247</v>
      </c>
      <c r="G741" s="6">
        <v>2</v>
      </c>
    </row>
    <row r="742" spans="1:7" x14ac:dyDescent="0.2">
      <c r="A742" s="6">
        <v>2006</v>
      </c>
      <c r="B742" s="6">
        <v>5</v>
      </c>
      <c r="C742" s="6" t="s">
        <v>188</v>
      </c>
      <c r="D742" s="6" t="s">
        <v>332</v>
      </c>
      <c r="E742" s="6" t="s">
        <v>7109</v>
      </c>
      <c r="F742" s="6" t="s">
        <v>3017</v>
      </c>
      <c r="G742" s="6">
        <v>1</v>
      </c>
    </row>
    <row r="743" spans="1:7" x14ac:dyDescent="0.2">
      <c r="A743" s="6">
        <v>2006</v>
      </c>
      <c r="B743" s="6">
        <v>4</v>
      </c>
      <c r="C743" s="6" t="s">
        <v>188</v>
      </c>
      <c r="D743" s="6" t="s">
        <v>318</v>
      </c>
      <c r="E743" s="6" t="s">
        <v>5198</v>
      </c>
      <c r="F743" s="6" t="s">
        <v>8162</v>
      </c>
      <c r="G743" s="6">
        <v>3</v>
      </c>
    </row>
    <row r="744" spans="1:7" x14ac:dyDescent="0.2">
      <c r="A744" s="6">
        <v>2006</v>
      </c>
      <c r="B744" s="6">
        <v>3</v>
      </c>
      <c r="C744" s="6" t="s">
        <v>188</v>
      </c>
      <c r="D744" s="6" t="s">
        <v>365</v>
      </c>
      <c r="E744" s="6" t="s">
        <v>491</v>
      </c>
      <c r="F744" s="6" t="s">
        <v>3782</v>
      </c>
      <c r="G744" s="6">
        <v>3</v>
      </c>
    </row>
    <row r="745" spans="1:7" x14ac:dyDescent="0.2">
      <c r="A745" s="6">
        <v>2006</v>
      </c>
      <c r="B745" s="6">
        <v>2</v>
      </c>
      <c r="C745" s="6" t="s">
        <v>188</v>
      </c>
      <c r="D745" s="6" t="s">
        <v>336</v>
      </c>
      <c r="E745" s="6" t="s">
        <v>223</v>
      </c>
      <c r="F745" s="6" t="s">
        <v>2340</v>
      </c>
      <c r="G745" s="6">
        <v>3</v>
      </c>
    </row>
    <row r="746" spans="1:7" x14ac:dyDescent="0.2">
      <c r="A746" s="6">
        <v>2006</v>
      </c>
      <c r="B746" s="6">
        <v>1</v>
      </c>
      <c r="C746" s="6" t="s">
        <v>188</v>
      </c>
      <c r="D746" s="6" t="s">
        <v>4225</v>
      </c>
      <c r="E746" s="6" t="s">
        <v>5158</v>
      </c>
      <c r="F746" s="6" t="s">
        <v>137</v>
      </c>
      <c r="G746" s="6">
        <v>3</v>
      </c>
    </row>
    <row r="747" spans="1:7" x14ac:dyDescent="0.2">
      <c r="A747" s="519">
        <v>2005</v>
      </c>
      <c r="B747" s="445">
        <v>21</v>
      </c>
      <c r="C747" s="6" t="s">
        <v>190</v>
      </c>
      <c r="D747" s="6" t="s">
        <v>233</v>
      </c>
      <c r="E747" s="6" t="s">
        <v>191</v>
      </c>
      <c r="F747" s="6" t="s">
        <v>5247</v>
      </c>
      <c r="G747" s="6">
        <v>4</v>
      </c>
    </row>
    <row r="748" spans="1:7" x14ac:dyDescent="0.2">
      <c r="A748" s="519">
        <v>2005</v>
      </c>
      <c r="B748" s="445">
        <v>20</v>
      </c>
      <c r="C748" s="6" t="s">
        <v>188</v>
      </c>
      <c r="D748" s="6" t="s">
        <v>5155</v>
      </c>
      <c r="E748" s="6" t="s">
        <v>5156</v>
      </c>
      <c r="F748" s="6" t="s">
        <v>5246</v>
      </c>
      <c r="G748" s="6">
        <v>3</v>
      </c>
    </row>
    <row r="749" spans="1:7" x14ac:dyDescent="0.2">
      <c r="A749" s="519">
        <v>2005</v>
      </c>
      <c r="B749" s="445">
        <v>19</v>
      </c>
      <c r="C749" s="6" t="s">
        <v>188</v>
      </c>
      <c r="D749" s="6" t="s">
        <v>5155</v>
      </c>
      <c r="E749" s="6" t="s">
        <v>5156</v>
      </c>
      <c r="F749" s="6" t="s">
        <v>5246</v>
      </c>
      <c r="G749" s="6">
        <v>2</v>
      </c>
    </row>
    <row r="750" spans="1:7" x14ac:dyDescent="0.2">
      <c r="A750" s="519">
        <v>2005</v>
      </c>
      <c r="B750" s="445">
        <v>18</v>
      </c>
      <c r="C750" s="6" t="s">
        <v>188</v>
      </c>
      <c r="D750" s="519" t="s">
        <v>234</v>
      </c>
      <c r="E750" s="519" t="s">
        <v>5192</v>
      </c>
      <c r="F750" s="6" t="s">
        <v>168</v>
      </c>
      <c r="G750" s="6">
        <v>5</v>
      </c>
    </row>
    <row r="751" spans="1:7" x14ac:dyDescent="0.2">
      <c r="A751" s="519">
        <v>2005</v>
      </c>
      <c r="B751" s="6">
        <v>17</v>
      </c>
      <c r="C751" s="6" t="s">
        <v>188</v>
      </c>
      <c r="D751" s="6" t="s">
        <v>234</v>
      </c>
      <c r="E751" s="6" t="s">
        <v>5192</v>
      </c>
      <c r="F751" s="6" t="s">
        <v>168</v>
      </c>
      <c r="G751" s="6">
        <v>4</v>
      </c>
    </row>
    <row r="752" spans="1:7" x14ac:dyDescent="0.2">
      <c r="A752" s="519">
        <v>2005</v>
      </c>
      <c r="B752" s="6">
        <v>16</v>
      </c>
      <c r="C752" s="6" t="s">
        <v>188</v>
      </c>
      <c r="D752" s="6" t="s">
        <v>4951</v>
      </c>
      <c r="E752" s="6" t="s">
        <v>5195</v>
      </c>
      <c r="F752" s="6" t="s">
        <v>8171</v>
      </c>
      <c r="G752" s="6">
        <v>1</v>
      </c>
    </row>
    <row r="753" spans="1:7" x14ac:dyDescent="0.2">
      <c r="A753" s="519">
        <v>2005</v>
      </c>
      <c r="B753" s="6">
        <v>15</v>
      </c>
      <c r="C753" s="6" t="s">
        <v>188</v>
      </c>
      <c r="D753" s="6" t="s">
        <v>318</v>
      </c>
      <c r="E753" s="6" t="s">
        <v>5198</v>
      </c>
      <c r="F753" s="6" t="s">
        <v>8162</v>
      </c>
      <c r="G753" s="6">
        <v>2</v>
      </c>
    </row>
    <row r="754" spans="1:7" x14ac:dyDescent="0.2">
      <c r="A754" s="519">
        <v>2005</v>
      </c>
      <c r="B754" s="6">
        <v>14</v>
      </c>
      <c r="C754" s="6" t="s">
        <v>188</v>
      </c>
      <c r="D754" s="6" t="s">
        <v>339</v>
      </c>
      <c r="E754" s="6" t="s">
        <v>5197</v>
      </c>
      <c r="F754" s="6" t="s">
        <v>5247</v>
      </c>
      <c r="G754" s="6">
        <v>1</v>
      </c>
    </row>
    <row r="755" spans="1:7" x14ac:dyDescent="0.2">
      <c r="A755" s="519">
        <v>2005</v>
      </c>
      <c r="B755" s="6">
        <v>13</v>
      </c>
      <c r="C755" s="6" t="s">
        <v>188</v>
      </c>
      <c r="D755" s="6" t="s">
        <v>365</v>
      </c>
      <c r="E755" s="6" t="s">
        <v>491</v>
      </c>
      <c r="F755" s="6" t="s">
        <v>3782</v>
      </c>
      <c r="G755" s="6">
        <v>2</v>
      </c>
    </row>
    <row r="756" spans="1:7" x14ac:dyDescent="0.2">
      <c r="A756" s="519">
        <v>2005</v>
      </c>
      <c r="B756" s="6">
        <v>12</v>
      </c>
      <c r="C756" s="6" t="s">
        <v>188</v>
      </c>
      <c r="D756" s="6" t="s">
        <v>7747</v>
      </c>
      <c r="E756" s="6" t="s">
        <v>210</v>
      </c>
      <c r="F756" s="6" t="s">
        <v>3017</v>
      </c>
      <c r="G756" s="6">
        <v>2</v>
      </c>
    </row>
    <row r="757" spans="1:7" x14ac:dyDescent="0.2">
      <c r="A757" s="519">
        <v>2005</v>
      </c>
      <c r="B757" s="6">
        <v>11</v>
      </c>
      <c r="C757" s="6" t="s">
        <v>188</v>
      </c>
      <c r="D757" s="6" t="s">
        <v>492</v>
      </c>
      <c r="E757" s="6" t="s">
        <v>5183</v>
      </c>
      <c r="F757" s="6" t="s">
        <v>8170</v>
      </c>
      <c r="G757" s="6">
        <v>5</v>
      </c>
    </row>
    <row r="758" spans="1:7" x14ac:dyDescent="0.2">
      <c r="A758" s="519">
        <v>2005</v>
      </c>
      <c r="B758" s="6">
        <v>10</v>
      </c>
      <c r="C758" s="6" t="s">
        <v>188</v>
      </c>
      <c r="D758" s="6" t="s">
        <v>80</v>
      </c>
      <c r="E758" s="6" t="s">
        <v>353</v>
      </c>
      <c r="F758" s="6" t="s">
        <v>3781</v>
      </c>
      <c r="G758" s="6">
        <v>2</v>
      </c>
    </row>
    <row r="759" spans="1:7" x14ac:dyDescent="0.2">
      <c r="A759" s="519">
        <v>2005</v>
      </c>
      <c r="B759" s="6">
        <v>9</v>
      </c>
      <c r="C759" s="6" t="s">
        <v>188</v>
      </c>
      <c r="D759" s="6" t="s">
        <v>80</v>
      </c>
      <c r="E759" s="6" t="s">
        <v>353</v>
      </c>
      <c r="F759" s="6" t="s">
        <v>3781</v>
      </c>
      <c r="G759" s="6">
        <v>1</v>
      </c>
    </row>
    <row r="760" spans="1:7" x14ac:dyDescent="0.2">
      <c r="A760" s="519">
        <v>2005</v>
      </c>
      <c r="B760" s="6">
        <v>8</v>
      </c>
      <c r="C760" s="6" t="s">
        <v>188</v>
      </c>
      <c r="D760" s="6" t="s">
        <v>492</v>
      </c>
      <c r="E760" s="6" t="s">
        <v>5183</v>
      </c>
      <c r="F760" s="6" t="s">
        <v>8170</v>
      </c>
      <c r="G760" s="6">
        <v>4</v>
      </c>
    </row>
    <row r="761" spans="1:7" x14ac:dyDescent="0.2">
      <c r="A761" s="519">
        <v>2005</v>
      </c>
      <c r="B761" s="6">
        <v>7</v>
      </c>
      <c r="C761" s="6" t="s">
        <v>188</v>
      </c>
      <c r="D761" s="6" t="s">
        <v>5179</v>
      </c>
      <c r="E761" s="6" t="s">
        <v>5189</v>
      </c>
      <c r="F761" s="6" t="s">
        <v>5247</v>
      </c>
      <c r="G761" s="6">
        <v>2</v>
      </c>
    </row>
    <row r="762" spans="1:7" x14ac:dyDescent="0.2">
      <c r="A762" s="519">
        <v>2005</v>
      </c>
      <c r="B762" s="6">
        <v>6</v>
      </c>
      <c r="C762" s="6" t="s">
        <v>188</v>
      </c>
      <c r="D762" s="6" t="s">
        <v>4225</v>
      </c>
      <c r="E762" s="6" t="s">
        <v>5158</v>
      </c>
      <c r="F762" s="6" t="s">
        <v>137</v>
      </c>
      <c r="G762" s="6">
        <v>2</v>
      </c>
    </row>
    <row r="763" spans="1:7" x14ac:dyDescent="0.2">
      <c r="A763" s="519">
        <v>2005</v>
      </c>
      <c r="B763" s="6">
        <v>5</v>
      </c>
      <c r="C763" s="6" t="s">
        <v>188</v>
      </c>
      <c r="D763" s="6" t="s">
        <v>318</v>
      </c>
      <c r="E763" s="6" t="s">
        <v>5198</v>
      </c>
      <c r="F763" s="6" t="s">
        <v>8162</v>
      </c>
      <c r="G763" s="6">
        <v>1</v>
      </c>
    </row>
    <row r="764" spans="1:7" x14ac:dyDescent="0.2">
      <c r="A764" s="519">
        <v>2005</v>
      </c>
      <c r="B764" s="6">
        <v>4</v>
      </c>
      <c r="C764" s="6" t="s">
        <v>190</v>
      </c>
      <c r="D764" s="6" t="s">
        <v>336</v>
      </c>
      <c r="E764" s="6" t="s">
        <v>252</v>
      </c>
      <c r="F764" s="6" t="s">
        <v>3782</v>
      </c>
      <c r="G764" s="6">
        <v>2</v>
      </c>
    </row>
    <row r="765" spans="1:7" x14ac:dyDescent="0.2">
      <c r="A765" s="519">
        <v>2005</v>
      </c>
      <c r="B765" s="6">
        <v>3</v>
      </c>
      <c r="C765" s="6" t="s">
        <v>190</v>
      </c>
      <c r="D765" s="6" t="s">
        <v>336</v>
      </c>
      <c r="E765" s="6" t="s">
        <v>252</v>
      </c>
      <c r="F765" s="6" t="s">
        <v>3782</v>
      </c>
      <c r="G765" s="6">
        <v>1</v>
      </c>
    </row>
    <row r="766" spans="1:7" x14ac:dyDescent="0.2">
      <c r="A766" s="519">
        <v>2005</v>
      </c>
      <c r="B766" s="6">
        <v>2</v>
      </c>
      <c r="C766" s="6" t="s">
        <v>188</v>
      </c>
      <c r="D766" s="6" t="s">
        <v>462</v>
      </c>
      <c r="E766" s="6" t="s">
        <v>266</v>
      </c>
      <c r="F766" s="6" t="s">
        <v>8164</v>
      </c>
      <c r="G766" s="6">
        <v>1</v>
      </c>
    </row>
    <row r="767" spans="1:7" x14ac:dyDescent="0.2">
      <c r="A767" s="519">
        <v>2005</v>
      </c>
      <c r="B767" s="6">
        <v>1</v>
      </c>
      <c r="C767" s="6" t="s">
        <v>188</v>
      </c>
      <c r="D767" s="6" t="s">
        <v>296</v>
      </c>
      <c r="E767" s="6" t="s">
        <v>4976</v>
      </c>
      <c r="F767" s="6" t="s">
        <v>3477</v>
      </c>
      <c r="G767" s="6">
        <v>1</v>
      </c>
    </row>
    <row r="768" spans="1:7" x14ac:dyDescent="0.2">
      <c r="A768" s="6">
        <v>2004</v>
      </c>
      <c r="B768" s="445">
        <v>21</v>
      </c>
      <c r="C768" s="6" t="s">
        <v>188</v>
      </c>
      <c r="D768" s="6" t="s">
        <v>5179</v>
      </c>
      <c r="E768" s="6" t="s">
        <v>5189</v>
      </c>
      <c r="F768" s="6" t="s">
        <v>5247</v>
      </c>
      <c r="G768" s="6">
        <v>1</v>
      </c>
    </row>
    <row r="769" spans="1:7" x14ac:dyDescent="0.2">
      <c r="A769" s="6">
        <v>2004</v>
      </c>
      <c r="B769" s="445">
        <v>20</v>
      </c>
      <c r="C769" s="6" t="s">
        <v>190</v>
      </c>
      <c r="D769" s="6" t="s">
        <v>233</v>
      </c>
      <c r="E769" s="6" t="s">
        <v>191</v>
      </c>
      <c r="F769" s="6" t="s">
        <v>5247</v>
      </c>
      <c r="G769" s="6">
        <v>3</v>
      </c>
    </row>
    <row r="770" spans="1:7" x14ac:dyDescent="0.2">
      <c r="A770" s="6">
        <v>2004</v>
      </c>
      <c r="B770" s="445">
        <v>19</v>
      </c>
      <c r="C770" s="6" t="s">
        <v>190</v>
      </c>
      <c r="D770" s="6" t="s">
        <v>233</v>
      </c>
      <c r="E770" s="6" t="s">
        <v>191</v>
      </c>
      <c r="F770" s="6" t="s">
        <v>5247</v>
      </c>
      <c r="G770" s="6">
        <v>2</v>
      </c>
    </row>
    <row r="771" spans="1:7" x14ac:dyDescent="0.2">
      <c r="A771" s="6">
        <v>2004</v>
      </c>
      <c r="B771" s="445">
        <v>18</v>
      </c>
      <c r="C771" s="6" t="s">
        <v>188</v>
      </c>
      <c r="D771" s="6" t="s">
        <v>268</v>
      </c>
      <c r="E771" s="6" t="s">
        <v>5187</v>
      </c>
      <c r="F771" s="6" t="s">
        <v>5252</v>
      </c>
      <c r="G771" s="6">
        <v>1</v>
      </c>
    </row>
    <row r="772" spans="1:7" x14ac:dyDescent="0.2">
      <c r="A772" s="6">
        <v>2004</v>
      </c>
      <c r="B772" s="6">
        <v>17</v>
      </c>
      <c r="C772" s="6" t="s">
        <v>188</v>
      </c>
      <c r="D772" s="6" t="s">
        <v>424</v>
      </c>
      <c r="E772" s="6" t="s">
        <v>5163</v>
      </c>
      <c r="F772" s="6" t="s">
        <v>164</v>
      </c>
      <c r="G772" s="6">
        <v>1</v>
      </c>
    </row>
    <row r="773" spans="1:7" x14ac:dyDescent="0.2">
      <c r="A773" s="6">
        <v>2004</v>
      </c>
      <c r="B773" s="6">
        <v>16</v>
      </c>
      <c r="C773" s="6" t="s">
        <v>188</v>
      </c>
      <c r="D773" s="6" t="s">
        <v>336</v>
      </c>
      <c r="E773" s="6" t="s">
        <v>223</v>
      </c>
      <c r="F773" s="6" t="s">
        <v>2340</v>
      </c>
      <c r="G773" s="6">
        <v>2</v>
      </c>
    </row>
    <row r="774" spans="1:7" x14ac:dyDescent="0.2">
      <c r="A774" s="6">
        <v>2004</v>
      </c>
      <c r="B774" s="6">
        <v>15</v>
      </c>
      <c r="C774" s="6" t="s">
        <v>190</v>
      </c>
      <c r="D774" s="6" t="s">
        <v>8173</v>
      </c>
      <c r="E774" s="6" t="s">
        <v>7046</v>
      </c>
      <c r="F774" s="6" t="s">
        <v>7936</v>
      </c>
      <c r="G774" s="6">
        <v>2</v>
      </c>
    </row>
    <row r="775" spans="1:7" x14ac:dyDescent="0.2">
      <c r="A775" s="6">
        <v>2004</v>
      </c>
      <c r="B775" s="6">
        <v>14</v>
      </c>
      <c r="C775" s="6" t="s">
        <v>190</v>
      </c>
      <c r="D775" s="6" t="s">
        <v>233</v>
      </c>
      <c r="E775" s="6" t="s">
        <v>191</v>
      </c>
      <c r="F775" s="6" t="s">
        <v>5247</v>
      </c>
      <c r="G775" s="6">
        <v>1</v>
      </c>
    </row>
    <row r="776" spans="1:7" x14ac:dyDescent="0.2">
      <c r="A776" s="6">
        <v>2004</v>
      </c>
      <c r="B776" s="6">
        <v>13</v>
      </c>
      <c r="C776" s="6" t="s">
        <v>188</v>
      </c>
      <c r="D776" s="6" t="s">
        <v>192</v>
      </c>
      <c r="E776" s="6" t="s">
        <v>8178</v>
      </c>
      <c r="F776" s="6" t="s">
        <v>8162</v>
      </c>
      <c r="G776" s="6">
        <v>1</v>
      </c>
    </row>
    <row r="777" spans="1:7" x14ac:dyDescent="0.2">
      <c r="A777" s="6">
        <v>2004</v>
      </c>
      <c r="B777" s="6">
        <v>12</v>
      </c>
      <c r="C777" s="6" t="s">
        <v>188</v>
      </c>
      <c r="D777" s="6" t="s">
        <v>365</v>
      </c>
      <c r="E777" s="6" t="s">
        <v>491</v>
      </c>
      <c r="F777" s="6" t="s">
        <v>3782</v>
      </c>
      <c r="G777" s="6">
        <v>1</v>
      </c>
    </row>
    <row r="778" spans="1:7" x14ac:dyDescent="0.2">
      <c r="A778" s="6">
        <v>2004</v>
      </c>
      <c r="B778" s="6">
        <v>11</v>
      </c>
      <c r="C778" s="6" t="s">
        <v>188</v>
      </c>
      <c r="D778" s="6" t="s">
        <v>529</v>
      </c>
      <c r="E778" s="6" t="s">
        <v>240</v>
      </c>
      <c r="F778" s="6" t="s">
        <v>8169</v>
      </c>
      <c r="G778" s="6">
        <v>2</v>
      </c>
    </row>
    <row r="779" spans="1:7" x14ac:dyDescent="0.2">
      <c r="A779" s="6">
        <v>2004</v>
      </c>
      <c r="B779" s="6">
        <v>10</v>
      </c>
      <c r="C779" s="6" t="s">
        <v>188</v>
      </c>
      <c r="D779" s="519" t="s">
        <v>479</v>
      </c>
      <c r="E779" s="519" t="s">
        <v>5186</v>
      </c>
      <c r="F779" s="6" t="s">
        <v>8169</v>
      </c>
      <c r="G779" s="6">
        <v>5</v>
      </c>
    </row>
    <row r="780" spans="1:7" x14ac:dyDescent="0.2">
      <c r="A780" s="6">
        <v>2004</v>
      </c>
      <c r="B780" s="6">
        <v>9</v>
      </c>
      <c r="C780" s="6" t="s">
        <v>188</v>
      </c>
      <c r="D780" s="6" t="s">
        <v>213</v>
      </c>
      <c r="E780" s="6" t="s">
        <v>5185</v>
      </c>
      <c r="F780" s="6" t="s">
        <v>2494</v>
      </c>
      <c r="G780" s="6">
        <v>1</v>
      </c>
    </row>
    <row r="781" spans="1:7" x14ac:dyDescent="0.2">
      <c r="A781" s="6">
        <v>2004</v>
      </c>
      <c r="B781" s="6">
        <v>8</v>
      </c>
      <c r="C781" s="6" t="s">
        <v>188</v>
      </c>
      <c r="D781" s="6" t="s">
        <v>214</v>
      </c>
      <c r="E781" s="6" t="s">
        <v>269</v>
      </c>
      <c r="F781" s="6" t="s">
        <v>8171</v>
      </c>
      <c r="G781" s="6">
        <v>2</v>
      </c>
    </row>
    <row r="782" spans="1:7" x14ac:dyDescent="0.2">
      <c r="A782" s="6">
        <v>2004</v>
      </c>
      <c r="B782" s="6">
        <v>7</v>
      </c>
      <c r="C782" s="6" t="s">
        <v>8166</v>
      </c>
      <c r="D782" s="6" t="s">
        <v>234</v>
      </c>
      <c r="E782" s="6" t="s">
        <v>5192</v>
      </c>
      <c r="F782" s="6" t="s">
        <v>168</v>
      </c>
      <c r="G782" s="6">
        <v>3</v>
      </c>
    </row>
    <row r="783" spans="1:7" x14ac:dyDescent="0.2">
      <c r="A783" s="6">
        <v>2004</v>
      </c>
      <c r="B783" s="6">
        <v>6</v>
      </c>
      <c r="C783" s="6" t="s">
        <v>188</v>
      </c>
      <c r="D783" s="6" t="s">
        <v>214</v>
      </c>
      <c r="E783" s="6" t="s">
        <v>2733</v>
      </c>
      <c r="F783" s="6" t="s">
        <v>169</v>
      </c>
      <c r="G783" s="6">
        <v>1</v>
      </c>
    </row>
    <row r="784" spans="1:7" x14ac:dyDescent="0.2">
      <c r="A784" s="6">
        <v>2004</v>
      </c>
      <c r="B784" s="6">
        <v>5</v>
      </c>
      <c r="C784" s="6" t="s">
        <v>188</v>
      </c>
      <c r="D784" s="6" t="s">
        <v>214</v>
      </c>
      <c r="E784" s="6" t="s">
        <v>269</v>
      </c>
      <c r="F784" s="6" t="s">
        <v>8171</v>
      </c>
      <c r="G784" s="6">
        <v>1</v>
      </c>
    </row>
    <row r="785" spans="1:7" x14ac:dyDescent="0.2">
      <c r="A785" s="6">
        <v>2004</v>
      </c>
      <c r="B785" s="6">
        <v>4</v>
      </c>
      <c r="C785" s="6" t="s">
        <v>188</v>
      </c>
      <c r="D785" s="6" t="s">
        <v>234</v>
      </c>
      <c r="E785" s="6" t="s">
        <v>5192</v>
      </c>
      <c r="F785" s="6" t="s">
        <v>168</v>
      </c>
      <c r="G785" s="6">
        <v>2</v>
      </c>
    </row>
    <row r="786" spans="1:7" x14ac:dyDescent="0.2">
      <c r="A786" s="6">
        <v>2004</v>
      </c>
      <c r="B786" s="6">
        <v>3</v>
      </c>
      <c r="C786" s="6" t="s">
        <v>8166</v>
      </c>
      <c r="D786" s="519" t="s">
        <v>251</v>
      </c>
      <c r="E786" s="519" t="s">
        <v>5141</v>
      </c>
      <c r="F786" s="6" t="s">
        <v>8161</v>
      </c>
      <c r="G786" s="6">
        <v>4</v>
      </c>
    </row>
    <row r="787" spans="1:7" x14ac:dyDescent="0.2">
      <c r="A787" s="6">
        <v>2004</v>
      </c>
      <c r="B787" s="6">
        <v>2</v>
      </c>
      <c r="C787" s="6" t="s">
        <v>188</v>
      </c>
      <c r="D787" s="6" t="s">
        <v>345</v>
      </c>
      <c r="E787" s="6" t="s">
        <v>197</v>
      </c>
      <c r="F787" s="6" t="s">
        <v>1528</v>
      </c>
      <c r="G787" s="6">
        <v>1</v>
      </c>
    </row>
    <row r="788" spans="1:7" x14ac:dyDescent="0.2">
      <c r="A788" s="6">
        <v>2004</v>
      </c>
      <c r="B788" s="6">
        <v>1</v>
      </c>
      <c r="C788" s="6" t="s">
        <v>188</v>
      </c>
      <c r="D788" s="6" t="s">
        <v>492</v>
      </c>
      <c r="E788" s="6" t="s">
        <v>5183</v>
      </c>
      <c r="F788" s="6" t="s">
        <v>8170</v>
      </c>
      <c r="G788" s="6">
        <v>3</v>
      </c>
    </row>
    <row r="789" spans="1:7" x14ac:dyDescent="0.2">
      <c r="A789" s="6">
        <v>2003</v>
      </c>
      <c r="B789" s="445">
        <v>21</v>
      </c>
      <c r="C789" s="6" t="s">
        <v>196</v>
      </c>
      <c r="D789" s="6" t="s">
        <v>5609</v>
      </c>
      <c r="E789" s="6" t="s">
        <v>3866</v>
      </c>
      <c r="F789" s="6" t="s">
        <v>5247</v>
      </c>
      <c r="G789" s="6">
        <v>1</v>
      </c>
    </row>
    <row r="790" spans="1:7" x14ac:dyDescent="0.2">
      <c r="A790" s="6">
        <v>2003</v>
      </c>
      <c r="B790" s="445">
        <v>20</v>
      </c>
      <c r="C790" s="6" t="s">
        <v>188</v>
      </c>
      <c r="D790" s="519" t="s">
        <v>6826</v>
      </c>
      <c r="E790" s="519" t="s">
        <v>5160</v>
      </c>
      <c r="F790" s="6" t="s">
        <v>5247</v>
      </c>
      <c r="G790" s="6">
        <v>19</v>
      </c>
    </row>
    <row r="791" spans="1:7" x14ac:dyDescent="0.2">
      <c r="A791" s="6">
        <v>2003</v>
      </c>
      <c r="B791" s="445">
        <v>19</v>
      </c>
      <c r="C791" s="6" t="s">
        <v>188</v>
      </c>
      <c r="D791" s="6" t="s">
        <v>492</v>
      </c>
      <c r="E791" s="6" t="s">
        <v>5183</v>
      </c>
      <c r="F791" s="6" t="s">
        <v>8170</v>
      </c>
      <c r="G791" s="6">
        <v>2</v>
      </c>
    </row>
    <row r="792" spans="1:7" x14ac:dyDescent="0.2">
      <c r="A792" s="6">
        <v>2003</v>
      </c>
      <c r="B792" s="445">
        <v>18</v>
      </c>
      <c r="C792" s="6" t="s">
        <v>188</v>
      </c>
      <c r="D792" s="6" t="s">
        <v>200</v>
      </c>
      <c r="E792" s="6" t="s">
        <v>205</v>
      </c>
      <c r="F792" s="6" t="s">
        <v>167</v>
      </c>
      <c r="G792" s="6">
        <v>3</v>
      </c>
    </row>
    <row r="793" spans="1:7" x14ac:dyDescent="0.2">
      <c r="A793" s="519">
        <v>2003</v>
      </c>
      <c r="B793" s="6">
        <v>17</v>
      </c>
      <c r="C793" s="6" t="s">
        <v>188</v>
      </c>
      <c r="D793" s="6" t="s">
        <v>492</v>
      </c>
      <c r="E793" s="6" t="s">
        <v>5183</v>
      </c>
      <c r="F793" s="6" t="s">
        <v>8170</v>
      </c>
      <c r="G793" s="6">
        <v>1</v>
      </c>
    </row>
    <row r="794" spans="1:7" x14ac:dyDescent="0.2">
      <c r="A794" s="519">
        <v>2003</v>
      </c>
      <c r="B794" s="6">
        <v>16</v>
      </c>
      <c r="C794" s="6" t="s">
        <v>188</v>
      </c>
      <c r="D794" s="519" t="s">
        <v>229</v>
      </c>
      <c r="E794" s="519" t="s">
        <v>5178</v>
      </c>
      <c r="F794" s="6" t="s">
        <v>165</v>
      </c>
      <c r="G794" s="6">
        <v>4</v>
      </c>
    </row>
    <row r="795" spans="1:7" x14ac:dyDescent="0.2">
      <c r="A795" s="519">
        <v>2003</v>
      </c>
      <c r="B795" s="6">
        <v>15</v>
      </c>
      <c r="C795" s="6" t="s">
        <v>188</v>
      </c>
      <c r="D795" s="6" t="s">
        <v>218</v>
      </c>
      <c r="E795" s="6" t="s">
        <v>5176</v>
      </c>
      <c r="F795" s="6" t="s">
        <v>3477</v>
      </c>
      <c r="G795" s="6">
        <v>1</v>
      </c>
    </row>
    <row r="796" spans="1:7" x14ac:dyDescent="0.2">
      <c r="A796" s="519">
        <v>2003</v>
      </c>
      <c r="B796" s="6">
        <v>14</v>
      </c>
      <c r="C796" s="6" t="s">
        <v>190</v>
      </c>
      <c r="D796" s="6" t="s">
        <v>7036</v>
      </c>
      <c r="E796" s="6" t="s">
        <v>7625</v>
      </c>
      <c r="F796" s="6" t="s">
        <v>519</v>
      </c>
      <c r="G796" s="6">
        <v>1</v>
      </c>
    </row>
    <row r="797" spans="1:7" x14ac:dyDescent="0.2">
      <c r="A797" s="519">
        <v>2003</v>
      </c>
      <c r="B797" s="6">
        <v>13</v>
      </c>
      <c r="C797" s="6" t="s">
        <v>188</v>
      </c>
      <c r="D797" s="6" t="s">
        <v>6826</v>
      </c>
      <c r="E797" s="6" t="s">
        <v>5160</v>
      </c>
      <c r="F797" s="6" t="s">
        <v>5247</v>
      </c>
      <c r="G797" s="6">
        <v>18</v>
      </c>
    </row>
    <row r="798" spans="1:7" x14ac:dyDescent="0.2">
      <c r="A798" s="519">
        <v>2003</v>
      </c>
      <c r="B798" s="6">
        <v>12</v>
      </c>
      <c r="C798" s="6" t="s">
        <v>188</v>
      </c>
      <c r="D798" s="6" t="s">
        <v>229</v>
      </c>
      <c r="E798" s="6" t="s">
        <v>5178</v>
      </c>
      <c r="F798" s="6" t="s">
        <v>165</v>
      </c>
      <c r="G798" s="6">
        <v>3</v>
      </c>
    </row>
    <row r="799" spans="1:7" x14ac:dyDescent="0.2">
      <c r="A799" s="519">
        <v>2003</v>
      </c>
      <c r="B799" s="6">
        <v>11</v>
      </c>
      <c r="C799" s="6" t="s">
        <v>188</v>
      </c>
      <c r="D799" s="6" t="s">
        <v>229</v>
      </c>
      <c r="E799" s="6" t="s">
        <v>5178</v>
      </c>
      <c r="F799" s="6" t="s">
        <v>165</v>
      </c>
      <c r="G799" s="6">
        <v>2</v>
      </c>
    </row>
    <row r="800" spans="1:7" x14ac:dyDescent="0.2">
      <c r="A800" s="519">
        <v>2003</v>
      </c>
      <c r="B800" s="6">
        <v>10</v>
      </c>
      <c r="C800" s="6" t="s">
        <v>188</v>
      </c>
      <c r="D800" s="6" t="s">
        <v>5155</v>
      </c>
      <c r="E800" s="6" t="s">
        <v>5156</v>
      </c>
      <c r="F800" s="6" t="s">
        <v>5246</v>
      </c>
      <c r="G800" s="6">
        <v>1</v>
      </c>
    </row>
    <row r="801" spans="1:7" x14ac:dyDescent="0.2">
      <c r="A801" s="519">
        <v>2003</v>
      </c>
      <c r="B801" s="6">
        <v>9</v>
      </c>
      <c r="C801" s="6" t="s">
        <v>188</v>
      </c>
      <c r="D801" s="6" t="s">
        <v>231</v>
      </c>
      <c r="E801" s="6" t="s">
        <v>5149</v>
      </c>
      <c r="F801" s="6" t="s">
        <v>7936</v>
      </c>
      <c r="G801" s="6">
        <v>5</v>
      </c>
    </row>
    <row r="802" spans="1:7" x14ac:dyDescent="0.2">
      <c r="A802" s="519">
        <v>2003</v>
      </c>
      <c r="B802" s="6">
        <v>8</v>
      </c>
      <c r="C802" s="6" t="s">
        <v>188</v>
      </c>
      <c r="D802" s="6" t="s">
        <v>6826</v>
      </c>
      <c r="E802" s="6" t="s">
        <v>5160</v>
      </c>
      <c r="F802" s="6" t="s">
        <v>5247</v>
      </c>
      <c r="G802" s="6">
        <v>17</v>
      </c>
    </row>
    <row r="803" spans="1:7" x14ac:dyDescent="0.2">
      <c r="A803" s="519">
        <v>2003</v>
      </c>
      <c r="B803" s="6">
        <v>7</v>
      </c>
      <c r="C803" s="6" t="s">
        <v>188</v>
      </c>
      <c r="D803" s="6" t="s">
        <v>6826</v>
      </c>
      <c r="E803" s="6" t="s">
        <v>5160</v>
      </c>
      <c r="F803" s="6" t="s">
        <v>5247</v>
      </c>
      <c r="G803" s="6">
        <v>16</v>
      </c>
    </row>
    <row r="804" spans="1:7" x14ac:dyDescent="0.2">
      <c r="A804" s="519">
        <v>2003</v>
      </c>
      <c r="B804" s="6">
        <v>6</v>
      </c>
      <c r="C804" s="6" t="s">
        <v>190</v>
      </c>
      <c r="D804" s="6" t="s">
        <v>529</v>
      </c>
      <c r="E804" s="6" t="s">
        <v>240</v>
      </c>
      <c r="F804" s="6" t="s">
        <v>8169</v>
      </c>
      <c r="G804" s="6">
        <v>1</v>
      </c>
    </row>
    <row r="805" spans="1:7" x14ac:dyDescent="0.2">
      <c r="A805" s="519">
        <v>2003</v>
      </c>
      <c r="B805" s="6">
        <v>5</v>
      </c>
      <c r="C805" s="6" t="s">
        <v>188</v>
      </c>
      <c r="D805" s="6" t="s">
        <v>6826</v>
      </c>
      <c r="E805" s="6" t="s">
        <v>5160</v>
      </c>
      <c r="F805" s="6" t="s">
        <v>5247</v>
      </c>
      <c r="G805" s="6">
        <v>15</v>
      </c>
    </row>
    <row r="806" spans="1:7" x14ac:dyDescent="0.2">
      <c r="A806" s="519">
        <v>2003</v>
      </c>
      <c r="B806" s="6">
        <v>4</v>
      </c>
      <c r="C806" s="6" t="s">
        <v>188</v>
      </c>
      <c r="D806" s="6" t="s">
        <v>6826</v>
      </c>
      <c r="E806" s="6" t="s">
        <v>5160</v>
      </c>
      <c r="F806" s="6" t="s">
        <v>5247</v>
      </c>
      <c r="G806" s="6">
        <v>14</v>
      </c>
    </row>
    <row r="807" spans="1:7" x14ac:dyDescent="0.2">
      <c r="A807" s="519">
        <v>2003</v>
      </c>
      <c r="B807" s="6">
        <v>3</v>
      </c>
      <c r="C807" s="6" t="s">
        <v>188</v>
      </c>
      <c r="D807" s="6" t="s">
        <v>336</v>
      </c>
      <c r="E807" s="6" t="s">
        <v>223</v>
      </c>
      <c r="F807" s="6" t="s">
        <v>2340</v>
      </c>
      <c r="G807" s="6">
        <v>1</v>
      </c>
    </row>
    <row r="808" spans="1:7" x14ac:dyDescent="0.2">
      <c r="A808" s="519">
        <v>2003</v>
      </c>
      <c r="B808" s="6">
        <v>2</v>
      </c>
      <c r="C808" s="6" t="s">
        <v>188</v>
      </c>
      <c r="D808" s="6" t="s">
        <v>6826</v>
      </c>
      <c r="E808" s="6" t="s">
        <v>5160</v>
      </c>
      <c r="F808" s="6" t="s">
        <v>5247</v>
      </c>
      <c r="G808" s="6">
        <v>13</v>
      </c>
    </row>
    <row r="809" spans="1:7" x14ac:dyDescent="0.2">
      <c r="A809" s="519">
        <v>2003</v>
      </c>
      <c r="B809" s="6">
        <v>1</v>
      </c>
      <c r="C809" s="6" t="s">
        <v>190</v>
      </c>
      <c r="D809" s="6" t="s">
        <v>7740</v>
      </c>
      <c r="E809" s="6" t="s">
        <v>189</v>
      </c>
      <c r="F809" s="6" t="s">
        <v>5246</v>
      </c>
      <c r="G809" s="6">
        <v>1</v>
      </c>
    </row>
    <row r="810" spans="1:7" x14ac:dyDescent="0.2">
      <c r="A810" s="6">
        <v>2002</v>
      </c>
      <c r="B810" s="445">
        <v>21</v>
      </c>
      <c r="C810" s="6" t="s">
        <v>196</v>
      </c>
      <c r="D810" s="6" t="s">
        <v>3244</v>
      </c>
      <c r="E810" s="6" t="s">
        <v>179</v>
      </c>
      <c r="F810" s="6" t="s">
        <v>5247</v>
      </c>
      <c r="G810" s="6">
        <v>1</v>
      </c>
    </row>
    <row r="811" spans="1:7" x14ac:dyDescent="0.2">
      <c r="A811" s="6">
        <v>2002</v>
      </c>
      <c r="B811" s="445">
        <v>20</v>
      </c>
      <c r="C811" s="6" t="s">
        <v>8166</v>
      </c>
      <c r="D811" s="6" t="s">
        <v>6826</v>
      </c>
      <c r="E811" s="6" t="s">
        <v>5160</v>
      </c>
      <c r="F811" s="6" t="s">
        <v>5247</v>
      </c>
      <c r="G811" s="6">
        <v>12</v>
      </c>
    </row>
    <row r="812" spans="1:7" x14ac:dyDescent="0.2">
      <c r="A812" s="6">
        <v>2002</v>
      </c>
      <c r="B812" s="445">
        <v>19</v>
      </c>
      <c r="C812" s="6" t="s">
        <v>188</v>
      </c>
      <c r="D812" s="6" t="s">
        <v>6826</v>
      </c>
      <c r="E812" s="6" t="s">
        <v>5160</v>
      </c>
      <c r="F812" s="6" t="s">
        <v>5247</v>
      </c>
      <c r="G812" s="6">
        <v>11</v>
      </c>
    </row>
    <row r="813" spans="1:7" x14ac:dyDescent="0.2">
      <c r="A813" s="6">
        <v>2002</v>
      </c>
      <c r="B813" s="445">
        <v>18</v>
      </c>
      <c r="C813" s="6" t="s">
        <v>188</v>
      </c>
      <c r="D813" s="6" t="s">
        <v>479</v>
      </c>
      <c r="E813" s="6" t="s">
        <v>5186</v>
      </c>
      <c r="F813" s="6" t="s">
        <v>8169</v>
      </c>
      <c r="G813" s="6">
        <v>4</v>
      </c>
    </row>
    <row r="814" spans="1:7" x14ac:dyDescent="0.2">
      <c r="A814" s="6">
        <v>2002</v>
      </c>
      <c r="B814" s="6">
        <v>17</v>
      </c>
      <c r="C814" s="6" t="s">
        <v>188</v>
      </c>
      <c r="D814" s="6" t="s">
        <v>399</v>
      </c>
      <c r="E814" s="6" t="s">
        <v>5170</v>
      </c>
      <c r="F814" s="6" t="s">
        <v>3476</v>
      </c>
      <c r="G814" s="6">
        <v>3</v>
      </c>
    </row>
    <row r="815" spans="1:7" x14ac:dyDescent="0.2">
      <c r="A815" s="6">
        <v>2002</v>
      </c>
      <c r="B815" s="6">
        <v>16</v>
      </c>
      <c r="C815" s="6" t="s">
        <v>188</v>
      </c>
      <c r="D815" s="6" t="s">
        <v>231</v>
      </c>
      <c r="E815" s="6" t="s">
        <v>5149</v>
      </c>
      <c r="F815" s="6" t="s">
        <v>7936</v>
      </c>
      <c r="G815" s="6">
        <v>4</v>
      </c>
    </row>
    <row r="816" spans="1:7" x14ac:dyDescent="0.2">
      <c r="A816" s="6">
        <v>2002</v>
      </c>
      <c r="B816" s="6">
        <v>15</v>
      </c>
      <c r="C816" s="6" t="s">
        <v>188</v>
      </c>
      <c r="D816" s="6" t="s">
        <v>5879</v>
      </c>
      <c r="E816" s="6" t="s">
        <v>5174</v>
      </c>
      <c r="F816" s="6" t="s">
        <v>169</v>
      </c>
      <c r="G816" s="6">
        <v>1</v>
      </c>
    </row>
    <row r="817" spans="1:7" x14ac:dyDescent="0.2">
      <c r="A817" s="6">
        <v>2002</v>
      </c>
      <c r="B817" s="6">
        <v>14</v>
      </c>
      <c r="C817" s="6" t="s">
        <v>188</v>
      </c>
      <c r="D817" s="6" t="s">
        <v>378</v>
      </c>
      <c r="E817" s="6" t="s">
        <v>104</v>
      </c>
      <c r="F817" s="6" t="s">
        <v>8171</v>
      </c>
      <c r="G817" s="6">
        <v>1</v>
      </c>
    </row>
    <row r="818" spans="1:7" x14ac:dyDescent="0.2">
      <c r="A818" s="6">
        <v>2002</v>
      </c>
      <c r="B818" s="6">
        <v>13</v>
      </c>
      <c r="C818" s="6" t="s">
        <v>188</v>
      </c>
      <c r="D818" s="6" t="s">
        <v>231</v>
      </c>
      <c r="E818" s="6" t="s">
        <v>5149</v>
      </c>
      <c r="F818" s="6" t="s">
        <v>7936</v>
      </c>
      <c r="G818" s="6">
        <v>3</v>
      </c>
    </row>
    <row r="819" spans="1:7" x14ac:dyDescent="0.2">
      <c r="A819" s="6">
        <v>2002</v>
      </c>
      <c r="B819" s="6">
        <v>12</v>
      </c>
      <c r="C819" s="6" t="s">
        <v>188</v>
      </c>
      <c r="D819" s="6" t="s">
        <v>399</v>
      </c>
      <c r="E819" s="6" t="s">
        <v>5170</v>
      </c>
      <c r="F819" s="6" t="s">
        <v>3476</v>
      </c>
      <c r="G819" s="6">
        <v>2</v>
      </c>
    </row>
    <row r="820" spans="1:7" x14ac:dyDescent="0.2">
      <c r="A820" s="6">
        <v>2002</v>
      </c>
      <c r="B820" s="6">
        <v>11</v>
      </c>
      <c r="C820" s="6" t="s">
        <v>188</v>
      </c>
      <c r="D820" s="6" t="s">
        <v>479</v>
      </c>
      <c r="E820" s="6" t="s">
        <v>5186</v>
      </c>
      <c r="F820" s="6" t="s">
        <v>8169</v>
      </c>
      <c r="G820" s="6">
        <v>3</v>
      </c>
    </row>
    <row r="821" spans="1:7" x14ac:dyDescent="0.2">
      <c r="A821" s="6">
        <v>2002</v>
      </c>
      <c r="B821" s="6">
        <v>10</v>
      </c>
      <c r="C821" s="6" t="s">
        <v>188</v>
      </c>
      <c r="D821" s="6" t="s">
        <v>399</v>
      </c>
      <c r="E821" s="6" t="s">
        <v>5170</v>
      </c>
      <c r="F821" s="6" t="s">
        <v>3476</v>
      </c>
      <c r="G821" s="6">
        <v>1</v>
      </c>
    </row>
    <row r="822" spans="1:7" x14ac:dyDescent="0.2">
      <c r="A822" s="6">
        <v>2002</v>
      </c>
      <c r="B822" s="6">
        <v>9</v>
      </c>
      <c r="C822" s="6" t="s">
        <v>188</v>
      </c>
      <c r="D822" s="6" t="s">
        <v>251</v>
      </c>
      <c r="E822" s="6" t="s">
        <v>5141</v>
      </c>
      <c r="F822" s="6" t="s">
        <v>8161</v>
      </c>
      <c r="G822" s="6">
        <v>3</v>
      </c>
    </row>
    <row r="823" spans="1:7" x14ac:dyDescent="0.2">
      <c r="A823" s="6">
        <v>2002</v>
      </c>
      <c r="B823" s="6">
        <v>8</v>
      </c>
      <c r="C823" s="6" t="s">
        <v>188</v>
      </c>
      <c r="D823" s="519" t="s">
        <v>5196</v>
      </c>
      <c r="E823" s="519" t="s">
        <v>242</v>
      </c>
      <c r="F823" s="6" t="s">
        <v>4111</v>
      </c>
      <c r="G823" s="6">
        <v>4</v>
      </c>
    </row>
    <row r="824" spans="1:7" x14ac:dyDescent="0.2">
      <c r="A824" s="6">
        <v>2002</v>
      </c>
      <c r="B824" s="6">
        <v>7</v>
      </c>
      <c r="C824" s="6" t="s">
        <v>188</v>
      </c>
      <c r="D824" s="6" t="s">
        <v>6826</v>
      </c>
      <c r="E824" s="6" t="s">
        <v>5160</v>
      </c>
      <c r="F824" s="6" t="s">
        <v>5247</v>
      </c>
      <c r="G824" s="6">
        <v>10</v>
      </c>
    </row>
    <row r="825" spans="1:7" x14ac:dyDescent="0.2">
      <c r="A825" s="6">
        <v>2002</v>
      </c>
      <c r="B825" s="6">
        <v>6</v>
      </c>
      <c r="C825" s="6" t="s">
        <v>188</v>
      </c>
      <c r="D825" s="6" t="s">
        <v>6826</v>
      </c>
      <c r="E825" s="6" t="s">
        <v>5160</v>
      </c>
      <c r="F825" s="6" t="s">
        <v>5247</v>
      </c>
      <c r="G825" s="6">
        <v>9</v>
      </c>
    </row>
    <row r="826" spans="1:7" x14ac:dyDescent="0.2">
      <c r="A826" s="6">
        <v>2002</v>
      </c>
      <c r="B826" s="6">
        <v>5</v>
      </c>
      <c r="C826" s="6" t="s">
        <v>188</v>
      </c>
      <c r="D826" s="6" t="s">
        <v>5196</v>
      </c>
      <c r="E826" s="6" t="s">
        <v>242</v>
      </c>
      <c r="F826" s="6" t="s">
        <v>4111</v>
      </c>
      <c r="G826" s="6">
        <v>3</v>
      </c>
    </row>
    <row r="827" spans="1:7" x14ac:dyDescent="0.2">
      <c r="A827" s="6">
        <v>2002</v>
      </c>
      <c r="B827" s="6">
        <v>4</v>
      </c>
      <c r="C827" s="6" t="s">
        <v>188</v>
      </c>
      <c r="D827" s="6" t="s">
        <v>6826</v>
      </c>
      <c r="E827" s="6" t="s">
        <v>5160</v>
      </c>
      <c r="F827" s="6" t="s">
        <v>5247</v>
      </c>
      <c r="G827" s="6">
        <v>8</v>
      </c>
    </row>
    <row r="828" spans="1:7" x14ac:dyDescent="0.2">
      <c r="A828" s="6">
        <v>2002</v>
      </c>
      <c r="B828" s="6">
        <v>3</v>
      </c>
      <c r="C828" s="6" t="s">
        <v>188</v>
      </c>
      <c r="D828" s="6" t="s">
        <v>7747</v>
      </c>
      <c r="E828" s="6" t="s">
        <v>210</v>
      </c>
      <c r="F828" s="6" t="s">
        <v>7936</v>
      </c>
      <c r="G828" s="6">
        <v>1</v>
      </c>
    </row>
    <row r="829" spans="1:7" x14ac:dyDescent="0.2">
      <c r="A829" s="6">
        <v>2002</v>
      </c>
      <c r="B829" s="6">
        <v>2</v>
      </c>
      <c r="C829" s="6" t="s">
        <v>188</v>
      </c>
      <c r="D829" s="6" t="s">
        <v>294</v>
      </c>
      <c r="E829" s="6" t="s">
        <v>5165</v>
      </c>
      <c r="F829" s="6" t="s">
        <v>164</v>
      </c>
      <c r="G829" s="6">
        <v>1</v>
      </c>
    </row>
    <row r="830" spans="1:7" x14ac:dyDescent="0.2">
      <c r="A830" s="6">
        <v>2002</v>
      </c>
      <c r="B830" s="6">
        <v>1</v>
      </c>
      <c r="C830" s="6" t="s">
        <v>188</v>
      </c>
      <c r="D830" s="6" t="s">
        <v>8177</v>
      </c>
      <c r="E830" s="6" t="s">
        <v>7750</v>
      </c>
      <c r="F830" s="6" t="s">
        <v>1528</v>
      </c>
      <c r="G830" s="6">
        <v>1</v>
      </c>
    </row>
    <row r="831" spans="1:7" x14ac:dyDescent="0.2">
      <c r="A831" s="519">
        <v>2001</v>
      </c>
      <c r="B831" s="445">
        <v>21</v>
      </c>
      <c r="C831" s="6" t="s">
        <v>212</v>
      </c>
      <c r="D831" s="6" t="s">
        <v>225</v>
      </c>
      <c r="E831" s="6" t="s">
        <v>8176</v>
      </c>
      <c r="F831" s="6" t="s">
        <v>8162</v>
      </c>
      <c r="G831" s="6">
        <v>1</v>
      </c>
    </row>
    <row r="832" spans="1:7" x14ac:dyDescent="0.2">
      <c r="A832" s="519">
        <v>2001</v>
      </c>
      <c r="B832" s="445">
        <v>20</v>
      </c>
      <c r="C832" s="6" t="s">
        <v>188</v>
      </c>
      <c r="D832" s="6" t="s">
        <v>192</v>
      </c>
      <c r="E832" s="6" t="s">
        <v>5161</v>
      </c>
      <c r="F832" s="6" t="s">
        <v>8162</v>
      </c>
      <c r="G832" s="6">
        <v>1</v>
      </c>
    </row>
    <row r="833" spans="1:7" x14ac:dyDescent="0.2">
      <c r="A833" s="519">
        <v>2001</v>
      </c>
      <c r="B833" s="445">
        <v>19</v>
      </c>
      <c r="C833" s="6" t="s">
        <v>190</v>
      </c>
      <c r="D833" s="6" t="s">
        <v>272</v>
      </c>
      <c r="E833" s="6" t="s">
        <v>205</v>
      </c>
      <c r="F833" s="6" t="s">
        <v>8161</v>
      </c>
      <c r="G833" s="6">
        <v>1</v>
      </c>
    </row>
    <row r="834" spans="1:7" x14ac:dyDescent="0.2">
      <c r="A834" s="519">
        <v>2001</v>
      </c>
      <c r="B834" s="445">
        <v>18</v>
      </c>
      <c r="C834" s="6" t="s">
        <v>188</v>
      </c>
      <c r="D834" s="6" t="s">
        <v>6648</v>
      </c>
      <c r="E834" s="6" t="s">
        <v>5167</v>
      </c>
      <c r="F834" s="6" t="s">
        <v>8175</v>
      </c>
      <c r="G834" s="6">
        <v>1</v>
      </c>
    </row>
    <row r="835" spans="1:7" x14ac:dyDescent="0.2">
      <c r="A835" s="519">
        <v>2001</v>
      </c>
      <c r="B835" s="6">
        <v>17</v>
      </c>
      <c r="C835" s="6" t="s">
        <v>188</v>
      </c>
      <c r="D835" s="519" t="s">
        <v>200</v>
      </c>
      <c r="E835" s="519" t="s">
        <v>525</v>
      </c>
      <c r="F835" s="6" t="s">
        <v>8171</v>
      </c>
      <c r="G835" s="6">
        <v>5</v>
      </c>
    </row>
    <row r="836" spans="1:7" x14ac:dyDescent="0.2">
      <c r="A836" s="519">
        <v>2001</v>
      </c>
      <c r="B836" s="6">
        <v>16</v>
      </c>
      <c r="C836" s="6" t="s">
        <v>188</v>
      </c>
      <c r="D836" s="6" t="s">
        <v>229</v>
      </c>
      <c r="E836" s="6" t="s">
        <v>5178</v>
      </c>
      <c r="F836" s="6" t="s">
        <v>165</v>
      </c>
      <c r="G836" s="6">
        <v>1</v>
      </c>
    </row>
    <row r="837" spans="1:7" x14ac:dyDescent="0.2">
      <c r="A837" s="519">
        <v>2001</v>
      </c>
      <c r="B837" s="6">
        <v>15</v>
      </c>
      <c r="C837" s="6" t="s">
        <v>188</v>
      </c>
      <c r="D837" s="6" t="s">
        <v>318</v>
      </c>
      <c r="E837" s="6" t="s">
        <v>427</v>
      </c>
      <c r="F837" s="6" t="s">
        <v>137</v>
      </c>
      <c r="G837" s="6">
        <v>1</v>
      </c>
    </row>
    <row r="838" spans="1:7" x14ac:dyDescent="0.2">
      <c r="A838" s="519">
        <v>2001</v>
      </c>
      <c r="B838" s="6">
        <v>14</v>
      </c>
      <c r="C838" s="6" t="s">
        <v>188</v>
      </c>
      <c r="D838" s="6" t="s">
        <v>251</v>
      </c>
      <c r="E838" s="6" t="s">
        <v>5141</v>
      </c>
      <c r="F838" s="6" t="s">
        <v>8161</v>
      </c>
      <c r="G838" s="6">
        <v>2</v>
      </c>
    </row>
    <row r="839" spans="1:7" x14ac:dyDescent="0.2">
      <c r="A839" s="519">
        <v>2001</v>
      </c>
      <c r="B839" s="6">
        <v>13</v>
      </c>
      <c r="C839" s="6" t="s">
        <v>188</v>
      </c>
      <c r="D839" s="6" t="s">
        <v>6826</v>
      </c>
      <c r="E839" s="6" t="s">
        <v>5160</v>
      </c>
      <c r="F839" s="6" t="s">
        <v>5247</v>
      </c>
      <c r="G839" s="6">
        <v>7</v>
      </c>
    </row>
    <row r="840" spans="1:7" x14ac:dyDescent="0.2">
      <c r="A840" s="519">
        <v>2001</v>
      </c>
      <c r="B840" s="6">
        <v>12</v>
      </c>
      <c r="C840" s="6" t="s">
        <v>188</v>
      </c>
      <c r="D840" s="6" t="s">
        <v>6826</v>
      </c>
      <c r="E840" s="6" t="s">
        <v>5160</v>
      </c>
      <c r="F840" s="6" t="s">
        <v>5247</v>
      </c>
      <c r="G840" s="6">
        <v>6</v>
      </c>
    </row>
    <row r="841" spans="1:7" x14ac:dyDescent="0.2">
      <c r="A841" s="519">
        <v>2001</v>
      </c>
      <c r="B841" s="6">
        <v>11</v>
      </c>
      <c r="C841" s="6" t="s">
        <v>188</v>
      </c>
      <c r="D841" s="6" t="s">
        <v>6826</v>
      </c>
      <c r="E841" s="6" t="s">
        <v>5160</v>
      </c>
      <c r="F841" s="6" t="s">
        <v>5247</v>
      </c>
      <c r="G841" s="6">
        <v>5</v>
      </c>
    </row>
    <row r="842" spans="1:7" x14ac:dyDescent="0.2">
      <c r="A842" s="519">
        <v>2001</v>
      </c>
      <c r="B842" s="6">
        <v>10</v>
      </c>
      <c r="C842" s="6" t="s">
        <v>188</v>
      </c>
      <c r="D842" s="6" t="s">
        <v>7680</v>
      </c>
      <c r="E842" s="6" t="s">
        <v>5225</v>
      </c>
      <c r="F842" s="6" t="s">
        <v>8174</v>
      </c>
      <c r="G842" s="6">
        <v>2</v>
      </c>
    </row>
    <row r="843" spans="1:7" x14ac:dyDescent="0.2">
      <c r="A843" s="519">
        <v>2001</v>
      </c>
      <c r="B843" s="6">
        <v>9</v>
      </c>
      <c r="C843" s="6" t="s">
        <v>188</v>
      </c>
      <c r="D843" s="6" t="s">
        <v>200</v>
      </c>
      <c r="E843" s="6" t="s">
        <v>525</v>
      </c>
      <c r="F843" s="6" t="s">
        <v>8171</v>
      </c>
      <c r="G843" s="6">
        <v>4</v>
      </c>
    </row>
    <row r="844" spans="1:7" x14ac:dyDescent="0.2">
      <c r="A844" s="519">
        <v>2001</v>
      </c>
      <c r="B844" s="6">
        <v>8</v>
      </c>
      <c r="C844" s="6" t="s">
        <v>188</v>
      </c>
      <c r="D844" s="6" t="s">
        <v>5196</v>
      </c>
      <c r="E844" s="6" t="s">
        <v>242</v>
      </c>
      <c r="F844" s="6" t="s">
        <v>4111</v>
      </c>
      <c r="G844" s="6">
        <v>2</v>
      </c>
    </row>
    <row r="845" spans="1:7" x14ac:dyDescent="0.2">
      <c r="A845" s="519">
        <v>2001</v>
      </c>
      <c r="B845" s="6">
        <v>7</v>
      </c>
      <c r="C845" s="6" t="s">
        <v>188</v>
      </c>
      <c r="D845" s="6" t="s">
        <v>6826</v>
      </c>
      <c r="E845" s="6" t="s">
        <v>5160</v>
      </c>
      <c r="F845" s="6" t="s">
        <v>5247</v>
      </c>
      <c r="G845" s="6">
        <v>4</v>
      </c>
    </row>
    <row r="846" spans="1:7" x14ac:dyDescent="0.2">
      <c r="A846" s="519">
        <v>2001</v>
      </c>
      <c r="B846" s="6">
        <v>6</v>
      </c>
      <c r="C846" s="6" t="s">
        <v>188</v>
      </c>
      <c r="D846" s="6" t="s">
        <v>7680</v>
      </c>
      <c r="E846" s="6" t="s">
        <v>5225</v>
      </c>
      <c r="F846" s="6" t="s">
        <v>8174</v>
      </c>
      <c r="G846" s="6">
        <v>1</v>
      </c>
    </row>
    <row r="847" spans="1:7" x14ac:dyDescent="0.2">
      <c r="A847" s="519">
        <v>2001</v>
      </c>
      <c r="B847" s="6">
        <v>5</v>
      </c>
      <c r="C847" s="6" t="s">
        <v>188</v>
      </c>
      <c r="D847" s="519" t="s">
        <v>352</v>
      </c>
      <c r="E847" s="519" t="s">
        <v>3308</v>
      </c>
      <c r="F847" s="6" t="s">
        <v>3782</v>
      </c>
      <c r="G847" s="6">
        <v>7</v>
      </c>
    </row>
    <row r="848" spans="1:7" x14ac:dyDescent="0.2">
      <c r="A848" s="519">
        <v>2001</v>
      </c>
      <c r="B848" s="6">
        <v>4</v>
      </c>
      <c r="C848" s="6" t="s">
        <v>188</v>
      </c>
      <c r="D848" s="6" t="s">
        <v>352</v>
      </c>
      <c r="E848" s="6" t="s">
        <v>3308</v>
      </c>
      <c r="F848" s="6" t="s">
        <v>3782</v>
      </c>
      <c r="G848" s="6">
        <v>6</v>
      </c>
    </row>
    <row r="849" spans="1:7" x14ac:dyDescent="0.2">
      <c r="A849" s="519">
        <v>2001</v>
      </c>
      <c r="B849" s="6">
        <v>3</v>
      </c>
      <c r="C849" s="6" t="s">
        <v>188</v>
      </c>
      <c r="D849" s="6" t="s">
        <v>6648</v>
      </c>
      <c r="E849" s="6" t="s">
        <v>5168</v>
      </c>
      <c r="F849" s="6" t="s">
        <v>164</v>
      </c>
      <c r="G849" s="6">
        <v>1</v>
      </c>
    </row>
    <row r="850" spans="1:7" x14ac:dyDescent="0.2">
      <c r="A850" s="519">
        <v>2001</v>
      </c>
      <c r="B850" s="6">
        <v>2</v>
      </c>
      <c r="C850" s="6" t="s">
        <v>190</v>
      </c>
      <c r="D850" s="6" t="s">
        <v>8173</v>
      </c>
      <c r="E850" s="6" t="s">
        <v>7046</v>
      </c>
      <c r="F850" s="6" t="s">
        <v>5246</v>
      </c>
      <c r="G850" s="6">
        <v>1</v>
      </c>
    </row>
    <row r="851" spans="1:7" x14ac:dyDescent="0.2">
      <c r="A851" s="519">
        <v>2001</v>
      </c>
      <c r="B851" s="6">
        <v>1</v>
      </c>
      <c r="C851" s="6" t="s">
        <v>188</v>
      </c>
      <c r="D851" s="6" t="s">
        <v>234</v>
      </c>
      <c r="E851" s="6" t="s">
        <v>5192</v>
      </c>
      <c r="F851" s="6" t="s">
        <v>5252</v>
      </c>
      <c r="G851" s="6">
        <v>1</v>
      </c>
    </row>
    <row r="852" spans="1:7" x14ac:dyDescent="0.2">
      <c r="A852" s="6">
        <v>2000</v>
      </c>
      <c r="B852" s="445">
        <v>21</v>
      </c>
      <c r="C852" s="6" t="s">
        <v>190</v>
      </c>
      <c r="D852" s="6" t="s">
        <v>357</v>
      </c>
      <c r="E852" s="6" t="s">
        <v>356</v>
      </c>
      <c r="F852" s="6" t="s">
        <v>8162</v>
      </c>
      <c r="G852" s="6">
        <v>2</v>
      </c>
    </row>
    <row r="853" spans="1:7" x14ac:dyDescent="0.2">
      <c r="A853" s="6">
        <v>2000</v>
      </c>
      <c r="B853" s="445">
        <v>20</v>
      </c>
      <c r="C853" s="6" t="s">
        <v>188</v>
      </c>
      <c r="D853" s="519" t="s">
        <v>518</v>
      </c>
      <c r="E853" s="519" t="s">
        <v>5138</v>
      </c>
      <c r="F853" s="6" t="s">
        <v>5247</v>
      </c>
      <c r="G853" s="6">
        <v>8</v>
      </c>
    </row>
    <row r="854" spans="1:7" x14ac:dyDescent="0.2">
      <c r="A854" s="6">
        <v>2000</v>
      </c>
      <c r="B854" s="445">
        <v>19</v>
      </c>
      <c r="C854" s="6" t="s">
        <v>188</v>
      </c>
      <c r="D854" s="6" t="s">
        <v>518</v>
      </c>
      <c r="E854" s="6" t="s">
        <v>5138</v>
      </c>
      <c r="F854" s="6" t="s">
        <v>5247</v>
      </c>
      <c r="G854" s="6">
        <v>7</v>
      </c>
    </row>
    <row r="855" spans="1:7" x14ac:dyDescent="0.2">
      <c r="A855" s="6">
        <v>2000</v>
      </c>
      <c r="B855" s="445">
        <v>18</v>
      </c>
      <c r="C855" s="6" t="s">
        <v>190</v>
      </c>
      <c r="D855" s="6" t="s">
        <v>283</v>
      </c>
      <c r="E855" s="6" t="s">
        <v>3695</v>
      </c>
      <c r="F855" s="6" t="s">
        <v>3476</v>
      </c>
      <c r="G855" s="6">
        <v>1</v>
      </c>
    </row>
    <row r="856" spans="1:7" x14ac:dyDescent="0.2">
      <c r="A856" s="6">
        <v>2000</v>
      </c>
      <c r="B856" s="6">
        <v>17</v>
      </c>
      <c r="C856" s="6" t="s">
        <v>188</v>
      </c>
      <c r="D856" s="6" t="s">
        <v>352</v>
      </c>
      <c r="E856" s="6" t="s">
        <v>3308</v>
      </c>
      <c r="F856" s="6" t="s">
        <v>3782</v>
      </c>
      <c r="G856" s="6">
        <v>5</v>
      </c>
    </row>
    <row r="857" spans="1:7" x14ac:dyDescent="0.2">
      <c r="A857" s="6">
        <v>2000</v>
      </c>
      <c r="B857" s="6">
        <v>16</v>
      </c>
      <c r="C857" s="6" t="s">
        <v>188</v>
      </c>
      <c r="D857" s="6" t="s">
        <v>4225</v>
      </c>
      <c r="E857" s="6" t="s">
        <v>5158</v>
      </c>
      <c r="F857" s="6" t="s">
        <v>8172</v>
      </c>
      <c r="G857" s="6">
        <v>1</v>
      </c>
    </row>
    <row r="858" spans="1:7" x14ac:dyDescent="0.2">
      <c r="A858" s="6">
        <v>2000</v>
      </c>
      <c r="B858" s="6">
        <v>15</v>
      </c>
      <c r="C858" s="6" t="s">
        <v>188</v>
      </c>
      <c r="D858" s="6" t="s">
        <v>200</v>
      </c>
      <c r="E858" s="6" t="s">
        <v>525</v>
      </c>
      <c r="F858" s="6" t="s">
        <v>8171</v>
      </c>
      <c r="G858" s="6">
        <v>3</v>
      </c>
    </row>
    <row r="859" spans="1:7" x14ac:dyDescent="0.2">
      <c r="A859" s="6">
        <v>2000</v>
      </c>
      <c r="B859" s="6">
        <v>14</v>
      </c>
      <c r="C859" s="6" t="s">
        <v>188</v>
      </c>
      <c r="D859" s="6" t="s">
        <v>5169</v>
      </c>
      <c r="E859" s="6" t="s">
        <v>383</v>
      </c>
      <c r="F859" s="6" t="s">
        <v>168</v>
      </c>
      <c r="G859" s="6">
        <v>1</v>
      </c>
    </row>
    <row r="860" spans="1:7" x14ac:dyDescent="0.2">
      <c r="A860" s="6">
        <v>2000</v>
      </c>
      <c r="B860" s="6">
        <v>13</v>
      </c>
      <c r="C860" s="6" t="s">
        <v>188</v>
      </c>
      <c r="D860" s="6" t="s">
        <v>231</v>
      </c>
      <c r="E860" s="6" t="s">
        <v>5149</v>
      </c>
      <c r="F860" s="6" t="s">
        <v>3017</v>
      </c>
      <c r="G860" s="6">
        <v>2</v>
      </c>
    </row>
    <row r="861" spans="1:7" x14ac:dyDescent="0.2">
      <c r="A861" s="6">
        <v>2000</v>
      </c>
      <c r="B861" s="6">
        <v>12</v>
      </c>
      <c r="C861" s="6" t="s">
        <v>188</v>
      </c>
      <c r="D861" s="6" t="s">
        <v>231</v>
      </c>
      <c r="E861" s="6" t="s">
        <v>5149</v>
      </c>
      <c r="F861" s="6" t="s">
        <v>3017</v>
      </c>
      <c r="G861" s="6">
        <v>1</v>
      </c>
    </row>
    <row r="862" spans="1:7" x14ac:dyDescent="0.2">
      <c r="A862" s="6">
        <v>2000</v>
      </c>
      <c r="B862" s="6">
        <v>11</v>
      </c>
      <c r="C862" s="6" t="s">
        <v>188</v>
      </c>
      <c r="D862" s="6" t="s">
        <v>5196</v>
      </c>
      <c r="E862" s="6" t="s">
        <v>242</v>
      </c>
      <c r="F862" s="6" t="s">
        <v>164</v>
      </c>
      <c r="G862" s="6">
        <v>1</v>
      </c>
    </row>
    <row r="863" spans="1:7" x14ac:dyDescent="0.2">
      <c r="A863" s="6">
        <v>2000</v>
      </c>
      <c r="B863" s="6">
        <v>10</v>
      </c>
      <c r="C863" s="6" t="s">
        <v>188</v>
      </c>
      <c r="D863" s="6" t="s">
        <v>6826</v>
      </c>
      <c r="E863" s="6" t="s">
        <v>5160</v>
      </c>
      <c r="F863" s="6" t="s">
        <v>2340</v>
      </c>
      <c r="G863" s="6">
        <v>3</v>
      </c>
    </row>
    <row r="864" spans="1:7" x14ac:dyDescent="0.2">
      <c r="A864" s="6">
        <v>2000</v>
      </c>
      <c r="B864" s="6">
        <v>9</v>
      </c>
      <c r="C864" s="6" t="s">
        <v>188</v>
      </c>
      <c r="D864" s="6" t="s">
        <v>200</v>
      </c>
      <c r="E864" s="6" t="s">
        <v>525</v>
      </c>
      <c r="F864" s="6" t="s">
        <v>8171</v>
      </c>
      <c r="G864" s="6">
        <v>2</v>
      </c>
    </row>
    <row r="865" spans="1:7" x14ac:dyDescent="0.2">
      <c r="A865" s="6">
        <v>2000</v>
      </c>
      <c r="B865" s="6">
        <v>8</v>
      </c>
      <c r="C865" s="6" t="s">
        <v>188</v>
      </c>
      <c r="D865" s="6" t="s">
        <v>200</v>
      </c>
      <c r="E865" s="6" t="s">
        <v>525</v>
      </c>
      <c r="F865" s="6" t="s">
        <v>8171</v>
      </c>
      <c r="G865" s="6">
        <v>1</v>
      </c>
    </row>
    <row r="866" spans="1:7" x14ac:dyDescent="0.2">
      <c r="A866" s="6">
        <v>2000</v>
      </c>
      <c r="B866" s="6">
        <v>7</v>
      </c>
      <c r="C866" s="6" t="s">
        <v>188</v>
      </c>
      <c r="D866" s="6" t="s">
        <v>518</v>
      </c>
      <c r="E866" s="6" t="s">
        <v>5138</v>
      </c>
      <c r="F866" s="6" t="s">
        <v>5247</v>
      </c>
      <c r="G866" s="6">
        <v>6</v>
      </c>
    </row>
    <row r="867" spans="1:7" x14ac:dyDescent="0.2">
      <c r="A867" s="6">
        <v>2000</v>
      </c>
      <c r="B867" s="6">
        <v>6</v>
      </c>
      <c r="C867" s="6" t="s">
        <v>188</v>
      </c>
      <c r="D867" s="6" t="s">
        <v>352</v>
      </c>
      <c r="E867" s="6" t="s">
        <v>3308</v>
      </c>
      <c r="F867" s="6" t="s">
        <v>3782</v>
      </c>
      <c r="G867" s="6">
        <v>4</v>
      </c>
    </row>
    <row r="868" spans="1:7" x14ac:dyDescent="0.2">
      <c r="A868" s="6">
        <v>2000</v>
      </c>
      <c r="B868" s="6">
        <v>5</v>
      </c>
      <c r="C868" s="6" t="s">
        <v>188</v>
      </c>
      <c r="D868" s="519" t="s">
        <v>8163</v>
      </c>
      <c r="E868" s="519" t="s">
        <v>5147</v>
      </c>
      <c r="F868" s="6" t="s">
        <v>8164</v>
      </c>
      <c r="G868" s="6">
        <v>4</v>
      </c>
    </row>
    <row r="869" spans="1:7" x14ac:dyDescent="0.2">
      <c r="A869" s="6">
        <v>2000</v>
      </c>
      <c r="B869" s="6">
        <v>4</v>
      </c>
      <c r="C869" s="6" t="s">
        <v>188</v>
      </c>
      <c r="D869" s="6" t="s">
        <v>6826</v>
      </c>
      <c r="E869" s="6" t="s">
        <v>5160</v>
      </c>
      <c r="F869" s="6" t="s">
        <v>2340</v>
      </c>
      <c r="G869" s="6">
        <v>2</v>
      </c>
    </row>
    <row r="870" spans="1:7" x14ac:dyDescent="0.2">
      <c r="A870" s="6">
        <v>2000</v>
      </c>
      <c r="B870" s="6">
        <v>3</v>
      </c>
      <c r="C870" s="6" t="s">
        <v>188</v>
      </c>
      <c r="D870" s="6" t="s">
        <v>6826</v>
      </c>
      <c r="E870" s="6" t="s">
        <v>5160</v>
      </c>
      <c r="F870" s="6" t="s">
        <v>2340</v>
      </c>
      <c r="G870" s="6">
        <v>1</v>
      </c>
    </row>
    <row r="871" spans="1:7" x14ac:dyDescent="0.2">
      <c r="A871" s="6">
        <v>2000</v>
      </c>
      <c r="B871" s="6">
        <v>2</v>
      </c>
      <c r="C871" s="6" t="s">
        <v>188</v>
      </c>
      <c r="D871" s="6" t="s">
        <v>251</v>
      </c>
      <c r="E871" s="6" t="s">
        <v>5141</v>
      </c>
      <c r="F871" s="6" t="s">
        <v>8170</v>
      </c>
      <c r="G871" s="6">
        <v>1</v>
      </c>
    </row>
    <row r="872" spans="1:7" x14ac:dyDescent="0.2">
      <c r="A872" s="6">
        <v>2000</v>
      </c>
      <c r="B872" s="6">
        <v>1</v>
      </c>
      <c r="C872" s="6" t="s">
        <v>188</v>
      </c>
      <c r="D872" s="6" t="s">
        <v>245</v>
      </c>
      <c r="E872" s="6" t="s">
        <v>5136</v>
      </c>
      <c r="F872" s="6" t="s">
        <v>8161</v>
      </c>
      <c r="G872" s="6">
        <v>2</v>
      </c>
    </row>
    <row r="873" spans="1:7" x14ac:dyDescent="0.2">
      <c r="A873" s="519">
        <v>1999</v>
      </c>
      <c r="B873" s="445">
        <v>21</v>
      </c>
      <c r="C873" s="6" t="s">
        <v>188</v>
      </c>
      <c r="D873" s="6" t="s">
        <v>236</v>
      </c>
      <c r="E873" s="6" t="s">
        <v>197</v>
      </c>
      <c r="F873" s="6" t="s">
        <v>169</v>
      </c>
      <c r="G873" s="6">
        <v>3</v>
      </c>
    </row>
    <row r="874" spans="1:7" x14ac:dyDescent="0.2">
      <c r="A874" s="519">
        <v>1999</v>
      </c>
      <c r="B874" s="445">
        <v>20</v>
      </c>
      <c r="C874" s="6" t="s">
        <v>188</v>
      </c>
      <c r="D874" s="6" t="s">
        <v>236</v>
      </c>
      <c r="E874" s="6" t="s">
        <v>197</v>
      </c>
      <c r="F874" s="6" t="s">
        <v>169</v>
      </c>
      <c r="G874" s="6">
        <v>2</v>
      </c>
    </row>
    <row r="875" spans="1:7" x14ac:dyDescent="0.2">
      <c r="A875" s="519">
        <v>1999</v>
      </c>
      <c r="B875" s="445">
        <v>19</v>
      </c>
      <c r="C875" s="6" t="s">
        <v>190</v>
      </c>
      <c r="D875" s="6" t="s">
        <v>290</v>
      </c>
      <c r="E875" s="6" t="s">
        <v>2680</v>
      </c>
      <c r="F875" s="6" t="s">
        <v>5246</v>
      </c>
      <c r="G875" s="6">
        <v>2</v>
      </c>
    </row>
    <row r="876" spans="1:7" x14ac:dyDescent="0.2">
      <c r="A876" s="519">
        <v>1999</v>
      </c>
      <c r="B876" s="445">
        <v>18</v>
      </c>
      <c r="C876" s="6" t="s">
        <v>188</v>
      </c>
      <c r="D876" s="6" t="s">
        <v>352</v>
      </c>
      <c r="E876" s="6" t="s">
        <v>3308</v>
      </c>
      <c r="F876" s="6" t="s">
        <v>3782</v>
      </c>
      <c r="G876" s="6">
        <v>3</v>
      </c>
    </row>
    <row r="877" spans="1:7" x14ac:dyDescent="0.2">
      <c r="A877" s="519">
        <v>1999</v>
      </c>
      <c r="B877" s="6">
        <v>17</v>
      </c>
      <c r="C877" s="6" t="s">
        <v>188</v>
      </c>
      <c r="D877" s="6" t="s">
        <v>479</v>
      </c>
      <c r="E877" s="6" t="s">
        <v>5186</v>
      </c>
      <c r="F877" s="6" t="s">
        <v>8169</v>
      </c>
      <c r="G877" s="6">
        <v>2</v>
      </c>
    </row>
    <row r="878" spans="1:7" x14ac:dyDescent="0.2">
      <c r="A878" s="519">
        <v>1999</v>
      </c>
      <c r="B878" s="6">
        <v>16</v>
      </c>
      <c r="C878" s="6" t="s">
        <v>188</v>
      </c>
      <c r="D878" s="6" t="s">
        <v>518</v>
      </c>
      <c r="E878" s="6" t="s">
        <v>5138</v>
      </c>
      <c r="F878" s="6" t="s">
        <v>5247</v>
      </c>
      <c r="G878" s="6">
        <v>5</v>
      </c>
    </row>
    <row r="879" spans="1:7" x14ac:dyDescent="0.2">
      <c r="A879" s="519">
        <v>1999</v>
      </c>
      <c r="B879" s="6">
        <v>15</v>
      </c>
      <c r="C879" s="6" t="s">
        <v>188</v>
      </c>
      <c r="D879" s="6" t="s">
        <v>352</v>
      </c>
      <c r="E879" s="6" t="s">
        <v>3308</v>
      </c>
      <c r="F879" s="6" t="s">
        <v>3782</v>
      </c>
      <c r="G879" s="6">
        <v>2</v>
      </c>
    </row>
    <row r="880" spans="1:7" x14ac:dyDescent="0.2">
      <c r="A880" s="519">
        <v>1999</v>
      </c>
      <c r="B880" s="6">
        <v>14</v>
      </c>
      <c r="C880" s="6" t="s">
        <v>188</v>
      </c>
      <c r="D880" s="6" t="s">
        <v>236</v>
      </c>
      <c r="E880" s="6" t="s">
        <v>197</v>
      </c>
      <c r="F880" s="6" t="s">
        <v>169</v>
      </c>
      <c r="G880" s="6">
        <v>1</v>
      </c>
    </row>
    <row r="881" spans="1:7" x14ac:dyDescent="0.2">
      <c r="A881" s="519">
        <v>1999</v>
      </c>
      <c r="B881" s="6">
        <v>13</v>
      </c>
      <c r="C881" s="6" t="s">
        <v>188</v>
      </c>
      <c r="D881" s="6" t="s">
        <v>518</v>
      </c>
      <c r="E881" s="6" t="s">
        <v>5138</v>
      </c>
      <c r="F881" s="6" t="s">
        <v>5247</v>
      </c>
      <c r="G881" s="6">
        <v>4</v>
      </c>
    </row>
    <row r="882" spans="1:7" x14ac:dyDescent="0.2">
      <c r="A882" s="519">
        <v>1999</v>
      </c>
      <c r="B882" s="6">
        <v>12</v>
      </c>
      <c r="C882" s="6" t="s">
        <v>188</v>
      </c>
      <c r="D882" s="6" t="s">
        <v>352</v>
      </c>
      <c r="E882" s="6" t="s">
        <v>3308</v>
      </c>
      <c r="F882" s="6" t="s">
        <v>3782</v>
      </c>
      <c r="G882" s="6">
        <v>1</v>
      </c>
    </row>
    <row r="883" spans="1:7" x14ac:dyDescent="0.2">
      <c r="A883" s="519">
        <v>1999</v>
      </c>
      <c r="B883" s="6">
        <v>11</v>
      </c>
      <c r="C883" s="6" t="s">
        <v>188</v>
      </c>
      <c r="D883" s="6" t="s">
        <v>4071</v>
      </c>
      <c r="E883" s="6" t="s">
        <v>228</v>
      </c>
      <c r="F883" s="6" t="s">
        <v>3018</v>
      </c>
      <c r="G883" s="6">
        <v>1</v>
      </c>
    </row>
    <row r="884" spans="1:7" x14ac:dyDescent="0.2">
      <c r="A884" s="519">
        <v>1999</v>
      </c>
      <c r="B884" s="6">
        <v>10</v>
      </c>
      <c r="C884" s="6" t="s">
        <v>190</v>
      </c>
      <c r="D884" s="6" t="s">
        <v>3915</v>
      </c>
      <c r="E884" s="6" t="s">
        <v>219</v>
      </c>
      <c r="F884" s="6" t="s">
        <v>3017</v>
      </c>
      <c r="G884" s="6">
        <v>1</v>
      </c>
    </row>
    <row r="885" spans="1:7" x14ac:dyDescent="0.2">
      <c r="A885" s="519">
        <v>1999</v>
      </c>
      <c r="B885" s="6">
        <v>9</v>
      </c>
      <c r="C885" s="6" t="s">
        <v>188</v>
      </c>
      <c r="D885" s="6" t="s">
        <v>479</v>
      </c>
      <c r="E885" s="6" t="s">
        <v>5186</v>
      </c>
      <c r="F885" s="6" t="s">
        <v>8169</v>
      </c>
      <c r="G885" s="6">
        <v>1</v>
      </c>
    </row>
    <row r="886" spans="1:7" x14ac:dyDescent="0.2">
      <c r="A886" s="519">
        <v>1999</v>
      </c>
      <c r="B886" s="6">
        <v>8</v>
      </c>
      <c r="C886" s="6" t="s">
        <v>190</v>
      </c>
      <c r="D886" s="6" t="s">
        <v>418</v>
      </c>
      <c r="E886" s="6" t="s">
        <v>197</v>
      </c>
      <c r="F886" s="6" t="s">
        <v>164</v>
      </c>
      <c r="G886" s="6">
        <v>1</v>
      </c>
    </row>
    <row r="887" spans="1:7" x14ac:dyDescent="0.2">
      <c r="A887" s="519">
        <v>1999</v>
      </c>
      <c r="B887" s="6">
        <v>7</v>
      </c>
      <c r="C887" s="6" t="s">
        <v>188</v>
      </c>
      <c r="D887" s="6" t="s">
        <v>391</v>
      </c>
      <c r="E887" s="6" t="s">
        <v>5148</v>
      </c>
      <c r="F887" s="6" t="s">
        <v>519</v>
      </c>
      <c r="G887" s="6">
        <v>3</v>
      </c>
    </row>
    <row r="888" spans="1:7" x14ac:dyDescent="0.2">
      <c r="A888" s="519">
        <v>1999</v>
      </c>
      <c r="B888" s="6">
        <v>6</v>
      </c>
      <c r="C888" s="6" t="s">
        <v>190</v>
      </c>
      <c r="D888" s="6" t="s">
        <v>192</v>
      </c>
      <c r="E888" s="6" t="s">
        <v>2680</v>
      </c>
      <c r="F888" s="6" t="s">
        <v>3782</v>
      </c>
      <c r="G888" s="6">
        <v>1</v>
      </c>
    </row>
    <row r="889" spans="1:7" x14ac:dyDescent="0.2">
      <c r="A889" s="519">
        <v>1999</v>
      </c>
      <c r="B889" s="6">
        <v>5</v>
      </c>
      <c r="C889" s="6" t="s">
        <v>190</v>
      </c>
      <c r="D889" s="6" t="s">
        <v>529</v>
      </c>
      <c r="E889" s="6" t="s">
        <v>232</v>
      </c>
      <c r="F889" s="6" t="s">
        <v>5247</v>
      </c>
      <c r="G889" s="6">
        <v>3</v>
      </c>
    </row>
    <row r="890" spans="1:7" x14ac:dyDescent="0.2">
      <c r="A890" s="519">
        <v>1999</v>
      </c>
      <c r="B890" s="6">
        <v>4</v>
      </c>
      <c r="C890" s="6" t="s">
        <v>188</v>
      </c>
      <c r="D890" s="6" t="s">
        <v>200</v>
      </c>
      <c r="E890" s="6" t="s">
        <v>205</v>
      </c>
      <c r="F890" s="6" t="s">
        <v>7936</v>
      </c>
      <c r="G890" s="6">
        <v>2</v>
      </c>
    </row>
    <row r="891" spans="1:7" x14ac:dyDescent="0.2">
      <c r="A891" s="519">
        <v>1999</v>
      </c>
      <c r="B891" s="6">
        <v>3</v>
      </c>
      <c r="C891" s="6" t="s">
        <v>188</v>
      </c>
      <c r="D891" s="6" t="s">
        <v>143</v>
      </c>
      <c r="E891" s="6" t="s">
        <v>2703</v>
      </c>
      <c r="F891" s="6" t="s">
        <v>3781</v>
      </c>
      <c r="G891" s="6">
        <v>1</v>
      </c>
    </row>
    <row r="892" spans="1:7" x14ac:dyDescent="0.2">
      <c r="A892" s="519">
        <v>1999</v>
      </c>
      <c r="B892" s="6">
        <v>2</v>
      </c>
      <c r="C892" s="6" t="s">
        <v>188</v>
      </c>
      <c r="D892" s="6" t="s">
        <v>391</v>
      </c>
      <c r="E892" s="6" t="s">
        <v>5148</v>
      </c>
      <c r="F892" s="6" t="s">
        <v>519</v>
      </c>
      <c r="G892" s="6">
        <v>2</v>
      </c>
    </row>
    <row r="893" spans="1:7" x14ac:dyDescent="0.2">
      <c r="A893" s="519">
        <v>1999</v>
      </c>
      <c r="B893" s="6">
        <v>1</v>
      </c>
      <c r="C893" s="6" t="s">
        <v>190</v>
      </c>
      <c r="D893" s="6" t="s">
        <v>8168</v>
      </c>
      <c r="E893" s="6" t="s">
        <v>5909</v>
      </c>
      <c r="F893" s="6" t="s">
        <v>2494</v>
      </c>
      <c r="G893" s="6">
        <v>1</v>
      </c>
    </row>
    <row r="894" spans="1:7" x14ac:dyDescent="0.2">
      <c r="A894" s="6">
        <v>1998</v>
      </c>
      <c r="B894" s="445">
        <v>21</v>
      </c>
      <c r="C894" s="6" t="s">
        <v>188</v>
      </c>
      <c r="D894" s="6" t="s">
        <v>8163</v>
      </c>
      <c r="E894" s="6" t="s">
        <v>5147</v>
      </c>
      <c r="F894" s="6" t="s">
        <v>8164</v>
      </c>
      <c r="G894" s="6">
        <v>3</v>
      </c>
    </row>
    <row r="895" spans="1:7" x14ac:dyDescent="0.2">
      <c r="A895" s="6">
        <v>1998</v>
      </c>
      <c r="B895" s="445">
        <v>20</v>
      </c>
      <c r="C895" s="6" t="s">
        <v>188</v>
      </c>
      <c r="D895" s="6" t="s">
        <v>8163</v>
      </c>
      <c r="E895" s="6" t="s">
        <v>5147</v>
      </c>
      <c r="F895" s="6" t="s">
        <v>8164</v>
      </c>
      <c r="G895" s="6">
        <v>2</v>
      </c>
    </row>
    <row r="896" spans="1:7" x14ac:dyDescent="0.2">
      <c r="A896" s="6">
        <v>1998</v>
      </c>
      <c r="B896" s="445">
        <v>19</v>
      </c>
      <c r="C896" s="6" t="s">
        <v>188</v>
      </c>
      <c r="D896" s="6" t="s">
        <v>518</v>
      </c>
      <c r="E896" s="6" t="s">
        <v>5138</v>
      </c>
      <c r="F896" s="6" t="s">
        <v>5247</v>
      </c>
      <c r="G896" s="6">
        <v>3</v>
      </c>
    </row>
    <row r="897" spans="1:7" x14ac:dyDescent="0.2">
      <c r="A897" s="6">
        <v>1998</v>
      </c>
      <c r="B897" s="445">
        <v>18</v>
      </c>
      <c r="C897" s="6" t="s">
        <v>190</v>
      </c>
      <c r="D897" s="6" t="s">
        <v>8167</v>
      </c>
      <c r="E897" s="6" t="s">
        <v>210</v>
      </c>
      <c r="F897" s="6" t="s">
        <v>8161</v>
      </c>
      <c r="G897" s="6">
        <v>1</v>
      </c>
    </row>
    <row r="898" spans="1:7" x14ac:dyDescent="0.2">
      <c r="A898" s="6">
        <v>1998</v>
      </c>
      <c r="B898" s="6">
        <v>17</v>
      </c>
      <c r="C898" s="6" t="s">
        <v>188</v>
      </c>
      <c r="D898" s="6" t="s">
        <v>200</v>
      </c>
      <c r="E898" s="6" t="s">
        <v>205</v>
      </c>
      <c r="F898" s="6" t="s">
        <v>2340</v>
      </c>
      <c r="G898" s="6">
        <v>1</v>
      </c>
    </row>
    <row r="899" spans="1:7" x14ac:dyDescent="0.2">
      <c r="A899" s="6">
        <v>1998</v>
      </c>
      <c r="B899" s="6">
        <v>16</v>
      </c>
      <c r="C899" s="6" t="s">
        <v>188</v>
      </c>
      <c r="D899" s="6" t="s">
        <v>245</v>
      </c>
      <c r="E899" s="6" t="s">
        <v>5136</v>
      </c>
      <c r="F899" s="6" t="s">
        <v>8161</v>
      </c>
      <c r="G899" s="6">
        <v>1</v>
      </c>
    </row>
    <row r="900" spans="1:7" x14ac:dyDescent="0.2">
      <c r="A900" s="6">
        <v>1998</v>
      </c>
      <c r="B900" s="6">
        <v>15</v>
      </c>
      <c r="C900" s="6" t="s">
        <v>190</v>
      </c>
      <c r="D900" s="6" t="s">
        <v>529</v>
      </c>
      <c r="E900" s="6" t="s">
        <v>232</v>
      </c>
      <c r="F900" s="6" t="s">
        <v>5247</v>
      </c>
      <c r="G900" s="6">
        <v>2</v>
      </c>
    </row>
    <row r="901" spans="1:7" x14ac:dyDescent="0.2">
      <c r="A901" s="6">
        <v>1998</v>
      </c>
      <c r="B901" s="6">
        <v>14</v>
      </c>
      <c r="C901" s="6" t="s">
        <v>188</v>
      </c>
      <c r="D901" s="6" t="s">
        <v>5153</v>
      </c>
      <c r="E901" s="6" t="s">
        <v>5154</v>
      </c>
      <c r="F901" s="6" t="s">
        <v>164</v>
      </c>
      <c r="G901" s="6">
        <v>1</v>
      </c>
    </row>
    <row r="902" spans="1:7" x14ac:dyDescent="0.2">
      <c r="A902" s="6">
        <v>1998</v>
      </c>
      <c r="B902" s="6">
        <v>13</v>
      </c>
      <c r="C902" s="6" t="s">
        <v>188</v>
      </c>
      <c r="D902" s="6" t="s">
        <v>518</v>
      </c>
      <c r="E902" s="6" t="s">
        <v>5138</v>
      </c>
      <c r="F902" s="6" t="s">
        <v>5247</v>
      </c>
      <c r="G902" s="6">
        <v>2</v>
      </c>
    </row>
    <row r="903" spans="1:7" x14ac:dyDescent="0.2">
      <c r="A903" s="6">
        <v>1998</v>
      </c>
      <c r="B903" s="6">
        <v>12</v>
      </c>
      <c r="C903" s="6" t="s">
        <v>8166</v>
      </c>
      <c r="D903" s="6" t="s">
        <v>518</v>
      </c>
      <c r="E903" s="6" t="s">
        <v>5138</v>
      </c>
      <c r="F903" s="6" t="s">
        <v>5247</v>
      </c>
      <c r="G903" s="6">
        <v>1</v>
      </c>
    </row>
    <row r="904" spans="1:7" x14ac:dyDescent="0.2">
      <c r="A904" s="6">
        <v>1998</v>
      </c>
      <c r="B904" s="6">
        <v>11</v>
      </c>
      <c r="C904" s="6" t="s">
        <v>8165</v>
      </c>
      <c r="D904" s="6" t="s">
        <v>325</v>
      </c>
      <c r="E904" s="6" t="s">
        <v>5417</v>
      </c>
      <c r="F904" s="6" t="s">
        <v>4111</v>
      </c>
      <c r="G904" s="6">
        <v>1</v>
      </c>
    </row>
    <row r="905" spans="1:7" x14ac:dyDescent="0.2">
      <c r="A905" s="6">
        <v>1998</v>
      </c>
      <c r="B905" s="6">
        <v>10</v>
      </c>
      <c r="C905" s="6" t="s">
        <v>190</v>
      </c>
      <c r="D905" s="6" t="s">
        <v>529</v>
      </c>
      <c r="E905" s="6" t="s">
        <v>232</v>
      </c>
      <c r="F905" s="6" t="s">
        <v>5247</v>
      </c>
      <c r="G905" s="6">
        <v>1</v>
      </c>
    </row>
    <row r="906" spans="1:7" x14ac:dyDescent="0.2">
      <c r="A906" s="6">
        <v>1998</v>
      </c>
      <c r="B906" s="6">
        <v>9</v>
      </c>
      <c r="C906" s="6" t="s">
        <v>196</v>
      </c>
      <c r="D906" s="6" t="s">
        <v>268</v>
      </c>
      <c r="E906" s="6" t="s">
        <v>6058</v>
      </c>
      <c r="F906" s="6" t="s">
        <v>8161</v>
      </c>
      <c r="G906" s="6">
        <v>1</v>
      </c>
    </row>
    <row r="907" spans="1:7" x14ac:dyDescent="0.2">
      <c r="A907" s="6">
        <v>1998</v>
      </c>
      <c r="B907" s="6">
        <v>8</v>
      </c>
      <c r="C907" s="6" t="s">
        <v>188</v>
      </c>
      <c r="D907" s="6" t="s">
        <v>3512</v>
      </c>
      <c r="E907" s="6" t="s">
        <v>273</v>
      </c>
      <c r="F907" s="6" t="s">
        <v>3476</v>
      </c>
      <c r="G907" s="6">
        <v>1</v>
      </c>
    </row>
    <row r="908" spans="1:7" x14ac:dyDescent="0.2">
      <c r="A908" s="6">
        <v>1998</v>
      </c>
      <c r="B908" s="6">
        <v>7</v>
      </c>
      <c r="C908" s="6" t="s">
        <v>7933</v>
      </c>
      <c r="D908" s="6" t="s">
        <v>7933</v>
      </c>
      <c r="E908" s="6" t="s">
        <v>7933</v>
      </c>
      <c r="F908" s="6" t="s">
        <v>7933</v>
      </c>
    </row>
    <row r="909" spans="1:7" x14ac:dyDescent="0.2">
      <c r="A909" s="6">
        <v>1998</v>
      </c>
      <c r="B909" s="6">
        <v>6</v>
      </c>
      <c r="C909" s="6" t="s">
        <v>211</v>
      </c>
      <c r="D909" s="6" t="s">
        <v>418</v>
      </c>
      <c r="E909" s="6" t="s">
        <v>8160</v>
      </c>
      <c r="F909" s="6" t="s">
        <v>8161</v>
      </c>
      <c r="G909" s="6">
        <v>1</v>
      </c>
    </row>
    <row r="910" spans="1:7" x14ac:dyDescent="0.2">
      <c r="A910" s="6">
        <v>1998</v>
      </c>
      <c r="B910" s="6">
        <v>5</v>
      </c>
      <c r="C910" s="6" t="s">
        <v>188</v>
      </c>
      <c r="D910" s="6" t="s">
        <v>213</v>
      </c>
      <c r="E910" s="6" t="s">
        <v>315</v>
      </c>
      <c r="F910" s="6" t="s">
        <v>5247</v>
      </c>
      <c r="G910" s="6">
        <v>1</v>
      </c>
    </row>
    <row r="911" spans="1:7" x14ac:dyDescent="0.2">
      <c r="A911" s="6">
        <v>1998</v>
      </c>
      <c r="B911" s="6">
        <v>4</v>
      </c>
      <c r="C911" s="6" t="s">
        <v>188</v>
      </c>
      <c r="D911" s="6" t="s">
        <v>8163</v>
      </c>
      <c r="E911" s="6" t="s">
        <v>5147</v>
      </c>
      <c r="F911" s="6" t="s">
        <v>8164</v>
      </c>
      <c r="G911" s="6">
        <v>1</v>
      </c>
    </row>
    <row r="912" spans="1:7" x14ac:dyDescent="0.2">
      <c r="A912" s="6">
        <v>1998</v>
      </c>
      <c r="B912" s="6">
        <v>3</v>
      </c>
      <c r="C912" s="6" t="s">
        <v>188</v>
      </c>
      <c r="D912" s="6" t="s">
        <v>391</v>
      </c>
      <c r="E912" s="6" t="s">
        <v>5148</v>
      </c>
      <c r="F912" s="6" t="s">
        <v>519</v>
      </c>
      <c r="G912" s="6">
        <v>1</v>
      </c>
    </row>
    <row r="913" spans="1:7" x14ac:dyDescent="0.2">
      <c r="A913" s="6">
        <v>1998</v>
      </c>
      <c r="B913" s="6">
        <v>2</v>
      </c>
      <c r="C913" s="6" t="s">
        <v>190</v>
      </c>
      <c r="D913" s="6" t="s">
        <v>357</v>
      </c>
      <c r="E913" s="6" t="s">
        <v>356</v>
      </c>
      <c r="F913" s="6" t="s">
        <v>8162</v>
      </c>
      <c r="G913" s="6">
        <v>1</v>
      </c>
    </row>
    <row r="914" spans="1:7" x14ac:dyDescent="0.2">
      <c r="A914" s="6">
        <v>1998</v>
      </c>
      <c r="B914" s="6">
        <v>1</v>
      </c>
      <c r="C914" s="6" t="s">
        <v>190</v>
      </c>
      <c r="D914" s="6" t="s">
        <v>290</v>
      </c>
      <c r="E914" s="6" t="s">
        <v>2680</v>
      </c>
      <c r="F914" s="6" t="s">
        <v>5246</v>
      </c>
      <c r="G914" s="6">
        <v>1</v>
      </c>
    </row>
  </sheetData>
  <sortState ref="A2:G876">
    <sortCondition descending="1" ref="A2:A876"/>
    <sortCondition descending="1" ref="B2:B876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6113"/>
  <sheetViews>
    <sheetView workbookViewId="0">
      <pane ySplit="1" topLeftCell="A2" activePane="bottomLeft" state="frozen"/>
      <selection pane="bottomLeft" activeCell="E2" sqref="E2"/>
    </sheetView>
  </sheetViews>
  <sheetFormatPr defaultRowHeight="12.75" x14ac:dyDescent="0.2"/>
  <cols>
    <col min="1" max="1" width="9.140625" style="110"/>
    <col min="2" max="2" width="8.7109375" style="288" customWidth="1"/>
    <col min="3" max="3" width="15.7109375" style="110" customWidth="1"/>
    <col min="4" max="4" width="18.7109375" style="110" customWidth="1"/>
    <col min="5" max="5" width="18.7109375" style="6" customWidth="1"/>
    <col min="6" max="6" width="4.7109375" style="110" customWidth="1"/>
    <col min="7" max="8" width="6.7109375" style="110" customWidth="1"/>
    <col min="9" max="9" width="9.140625" style="110"/>
    <col min="10" max="10" width="15.7109375" style="269" customWidth="1"/>
    <col min="11" max="11" width="12.7109375" style="110" customWidth="1"/>
    <col min="14" max="14" width="10.7109375" style="110" customWidth="1"/>
    <col min="15" max="16384" width="9.140625" style="110"/>
  </cols>
  <sheetData>
    <row r="1" spans="1:11" s="176" customFormat="1" x14ac:dyDescent="0.2">
      <c r="A1" s="165" t="s">
        <v>406</v>
      </c>
      <c r="B1" s="278" t="s">
        <v>1810</v>
      </c>
      <c r="C1" s="165" t="s">
        <v>185</v>
      </c>
      <c r="D1" s="165" t="s">
        <v>184</v>
      </c>
      <c r="E1" s="165" t="s">
        <v>183</v>
      </c>
      <c r="F1" s="165" t="s">
        <v>186</v>
      </c>
      <c r="G1" s="165" t="s">
        <v>1811</v>
      </c>
      <c r="H1" s="165" t="s">
        <v>1812</v>
      </c>
      <c r="I1" s="165" t="s">
        <v>1322</v>
      </c>
      <c r="J1" s="279" t="s">
        <v>3021</v>
      </c>
      <c r="K1" s="279" t="s">
        <v>4110</v>
      </c>
    </row>
    <row r="2" spans="1:11" s="267" customFormat="1" x14ac:dyDescent="0.2">
      <c r="A2" s="172">
        <v>2044</v>
      </c>
      <c r="B2" s="253">
        <v>6070</v>
      </c>
      <c r="C2" s="172" t="s">
        <v>7931</v>
      </c>
      <c r="D2" s="172" t="s">
        <v>157</v>
      </c>
      <c r="E2" s="172" t="s">
        <v>8702</v>
      </c>
      <c r="F2" s="172" t="s">
        <v>221</v>
      </c>
      <c r="G2" s="172">
        <v>1</v>
      </c>
      <c r="H2" s="172">
        <v>1</v>
      </c>
      <c r="I2" s="172">
        <v>1</v>
      </c>
      <c r="J2" s="243">
        <v>5000000</v>
      </c>
      <c r="K2" s="172">
        <v>7</v>
      </c>
    </row>
    <row r="3" spans="1:11" s="267" customFormat="1" x14ac:dyDescent="0.2">
      <c r="A3" s="170">
        <v>2044</v>
      </c>
      <c r="B3" s="280">
        <v>6072</v>
      </c>
      <c r="C3" s="170" t="s">
        <v>392</v>
      </c>
      <c r="D3" s="170" t="s">
        <v>127</v>
      </c>
      <c r="E3" s="170" t="s">
        <v>8646</v>
      </c>
      <c r="F3" s="170" t="s">
        <v>221</v>
      </c>
      <c r="G3" s="170">
        <v>1</v>
      </c>
      <c r="H3" s="170">
        <v>2</v>
      </c>
      <c r="I3" s="267">
        <v>2</v>
      </c>
      <c r="J3" s="275">
        <v>4800000</v>
      </c>
      <c r="K3" s="267">
        <v>6</v>
      </c>
    </row>
    <row r="4" spans="1:11" s="267" customFormat="1" x14ac:dyDescent="0.2">
      <c r="A4" s="170">
        <v>2044</v>
      </c>
      <c r="B4" s="280">
        <v>6294</v>
      </c>
      <c r="C4" s="170" t="s">
        <v>7931</v>
      </c>
      <c r="D4" s="170" t="s">
        <v>325</v>
      </c>
      <c r="E4" s="170" t="s">
        <v>5998</v>
      </c>
      <c r="F4" s="170" t="s">
        <v>217</v>
      </c>
      <c r="G4" s="170">
        <v>1</v>
      </c>
      <c r="H4" s="170">
        <v>3</v>
      </c>
      <c r="I4" s="267">
        <v>3</v>
      </c>
      <c r="J4" s="275">
        <v>4600000</v>
      </c>
      <c r="K4" s="267">
        <v>5</v>
      </c>
    </row>
    <row r="5" spans="1:11" s="267" customFormat="1" x14ac:dyDescent="0.2">
      <c r="A5" s="170">
        <v>2044</v>
      </c>
      <c r="B5" s="280">
        <v>6110</v>
      </c>
      <c r="C5" s="170" t="s">
        <v>342</v>
      </c>
      <c r="D5" s="170" t="s">
        <v>3214</v>
      </c>
      <c r="E5" s="170" t="s">
        <v>8559</v>
      </c>
      <c r="F5" s="170" t="s">
        <v>209</v>
      </c>
      <c r="G5" s="170">
        <v>1</v>
      </c>
      <c r="H5" s="170">
        <v>4</v>
      </c>
      <c r="I5" s="267">
        <v>4</v>
      </c>
      <c r="J5" s="275">
        <v>4400000</v>
      </c>
      <c r="K5" s="267">
        <v>5</v>
      </c>
    </row>
    <row r="6" spans="1:11" s="267" customFormat="1" x14ac:dyDescent="0.2">
      <c r="A6" s="170">
        <v>2044</v>
      </c>
      <c r="B6" s="280">
        <v>6111</v>
      </c>
      <c r="C6" s="170" t="s">
        <v>7931</v>
      </c>
      <c r="D6" s="170" t="s">
        <v>417</v>
      </c>
      <c r="E6" s="170" t="s">
        <v>8560</v>
      </c>
      <c r="F6" s="170" t="s">
        <v>209</v>
      </c>
      <c r="G6" s="170">
        <v>1</v>
      </c>
      <c r="H6" s="170">
        <v>5</v>
      </c>
      <c r="I6" s="267">
        <v>5</v>
      </c>
      <c r="J6" s="275">
        <v>4200000</v>
      </c>
      <c r="K6" s="267">
        <v>5</v>
      </c>
    </row>
    <row r="7" spans="1:11" s="267" customFormat="1" x14ac:dyDescent="0.2">
      <c r="A7" s="170">
        <v>2044</v>
      </c>
      <c r="B7" s="780">
        <v>6388</v>
      </c>
      <c r="C7" s="170" t="s">
        <v>442</v>
      </c>
      <c r="D7" s="170" t="s">
        <v>1623</v>
      </c>
      <c r="E7" s="170" t="s">
        <v>1494</v>
      </c>
      <c r="F7" s="170" t="s">
        <v>196</v>
      </c>
      <c r="G7" s="170">
        <v>1</v>
      </c>
      <c r="H7" s="170">
        <v>6</v>
      </c>
      <c r="I7" s="267">
        <v>6</v>
      </c>
      <c r="J7" s="275">
        <v>4000000</v>
      </c>
      <c r="K7" s="267">
        <v>5</v>
      </c>
    </row>
    <row r="8" spans="1:11" s="267" customFormat="1" x14ac:dyDescent="0.2">
      <c r="A8" s="170">
        <v>2044</v>
      </c>
      <c r="B8" s="280">
        <v>6232</v>
      </c>
      <c r="C8" s="170" t="s">
        <v>441</v>
      </c>
      <c r="D8" s="170" t="s">
        <v>6662</v>
      </c>
      <c r="E8" s="170" t="s">
        <v>8525</v>
      </c>
      <c r="F8" s="170" t="s">
        <v>212</v>
      </c>
      <c r="G8" s="170">
        <v>1</v>
      </c>
      <c r="H8" s="170">
        <v>7</v>
      </c>
      <c r="I8" s="267">
        <v>7</v>
      </c>
      <c r="J8" s="275">
        <v>3800000</v>
      </c>
      <c r="K8" s="267">
        <v>4</v>
      </c>
    </row>
    <row r="9" spans="1:11" s="267" customFormat="1" x14ac:dyDescent="0.2">
      <c r="A9" s="170">
        <v>2044</v>
      </c>
      <c r="B9" s="280">
        <v>6078</v>
      </c>
      <c r="C9" s="170" t="s">
        <v>515</v>
      </c>
      <c r="D9" s="170" t="s">
        <v>8051</v>
      </c>
      <c r="E9" s="170" t="s">
        <v>8052</v>
      </c>
      <c r="F9" s="170" t="s">
        <v>221</v>
      </c>
      <c r="G9" s="170">
        <v>1</v>
      </c>
      <c r="H9" s="170">
        <v>8</v>
      </c>
      <c r="I9" s="267">
        <v>8</v>
      </c>
      <c r="J9" s="275">
        <v>3600000</v>
      </c>
      <c r="K9" s="267">
        <v>4</v>
      </c>
    </row>
    <row r="10" spans="1:11" s="267" customFormat="1" x14ac:dyDescent="0.2">
      <c r="A10" s="170">
        <v>2044</v>
      </c>
      <c r="B10" s="280">
        <v>6297</v>
      </c>
      <c r="C10" s="170" t="s">
        <v>442</v>
      </c>
      <c r="D10" s="170" t="s">
        <v>310</v>
      </c>
      <c r="E10" s="170" t="s">
        <v>7181</v>
      </c>
      <c r="F10" s="170" t="s">
        <v>217</v>
      </c>
      <c r="G10" s="170">
        <v>1</v>
      </c>
      <c r="H10" s="170">
        <v>9</v>
      </c>
      <c r="I10" s="267">
        <v>9</v>
      </c>
      <c r="J10" s="275">
        <v>3400000</v>
      </c>
      <c r="K10" s="267">
        <v>4</v>
      </c>
    </row>
    <row r="11" spans="1:11" s="267" customFormat="1" x14ac:dyDescent="0.2">
      <c r="A11" s="170">
        <v>2044</v>
      </c>
      <c r="B11" s="280">
        <v>6176</v>
      </c>
      <c r="C11" s="170" t="s">
        <v>319</v>
      </c>
      <c r="D11" s="170" t="s">
        <v>2545</v>
      </c>
      <c r="E11" s="170" t="s">
        <v>8320</v>
      </c>
      <c r="F11" s="170" t="s">
        <v>201</v>
      </c>
      <c r="G11" s="170">
        <v>1</v>
      </c>
      <c r="H11" s="170">
        <v>10</v>
      </c>
      <c r="I11" s="267">
        <v>10</v>
      </c>
      <c r="J11" s="275">
        <v>3200000</v>
      </c>
      <c r="K11" s="267">
        <v>4</v>
      </c>
    </row>
    <row r="12" spans="1:11" s="267" customFormat="1" x14ac:dyDescent="0.2">
      <c r="A12" s="170">
        <v>2044</v>
      </c>
      <c r="B12" s="280">
        <v>6233</v>
      </c>
      <c r="C12" s="170" t="s">
        <v>2951</v>
      </c>
      <c r="D12" s="170" t="s">
        <v>503</v>
      </c>
      <c r="E12" s="170" t="s">
        <v>375</v>
      </c>
      <c r="F12" s="170" t="s">
        <v>212</v>
      </c>
      <c r="G12" s="170">
        <v>1</v>
      </c>
      <c r="H12" s="170">
        <v>11</v>
      </c>
      <c r="I12" s="267">
        <v>11</v>
      </c>
      <c r="J12" s="275">
        <v>3000000</v>
      </c>
      <c r="K12" s="267">
        <v>3</v>
      </c>
    </row>
    <row r="13" spans="1:11" s="267" customFormat="1" x14ac:dyDescent="0.2">
      <c r="A13" s="170">
        <v>2044</v>
      </c>
      <c r="B13" s="280">
        <v>6380</v>
      </c>
      <c r="C13" s="170" t="s">
        <v>256</v>
      </c>
      <c r="D13" s="170" t="s">
        <v>8727</v>
      </c>
      <c r="E13" s="170" t="s">
        <v>8728</v>
      </c>
      <c r="F13" s="170" t="s">
        <v>196</v>
      </c>
      <c r="G13" s="170">
        <v>1</v>
      </c>
      <c r="H13" s="170">
        <v>12</v>
      </c>
      <c r="I13" s="267">
        <v>12</v>
      </c>
      <c r="J13" s="275">
        <v>2800000</v>
      </c>
      <c r="K13" s="267">
        <v>3</v>
      </c>
    </row>
    <row r="14" spans="1:11" s="267" customFormat="1" x14ac:dyDescent="0.2">
      <c r="A14" s="170">
        <v>2044</v>
      </c>
      <c r="B14" s="280">
        <v>6393</v>
      </c>
      <c r="C14" s="170" t="s">
        <v>400</v>
      </c>
      <c r="D14" s="170" t="s">
        <v>4649</v>
      </c>
      <c r="E14" s="170" t="s">
        <v>8740</v>
      </c>
      <c r="F14" s="170" t="s">
        <v>196</v>
      </c>
      <c r="G14" s="170">
        <v>1</v>
      </c>
      <c r="H14" s="170">
        <v>13</v>
      </c>
      <c r="I14" s="267">
        <v>13</v>
      </c>
      <c r="J14" s="275">
        <v>2600000</v>
      </c>
      <c r="K14" s="267">
        <v>3</v>
      </c>
    </row>
    <row r="15" spans="1:11" s="267" customFormat="1" x14ac:dyDescent="0.2">
      <c r="A15" s="170">
        <v>2044</v>
      </c>
      <c r="B15" s="280">
        <v>6332</v>
      </c>
      <c r="C15" s="170" t="s">
        <v>1353</v>
      </c>
      <c r="D15" s="170" t="s">
        <v>3359</v>
      </c>
      <c r="E15" s="170" t="s">
        <v>3988</v>
      </c>
      <c r="F15" s="170" t="s">
        <v>206</v>
      </c>
      <c r="G15" s="170">
        <v>1</v>
      </c>
      <c r="H15" s="170">
        <v>14</v>
      </c>
      <c r="I15" s="267">
        <v>14</v>
      </c>
      <c r="J15" s="275">
        <v>2400000</v>
      </c>
      <c r="K15" s="267">
        <v>3</v>
      </c>
    </row>
    <row r="16" spans="1:11" s="267" customFormat="1" x14ac:dyDescent="0.2">
      <c r="A16" s="170">
        <v>2044</v>
      </c>
      <c r="B16" s="280">
        <v>6140</v>
      </c>
      <c r="C16" s="170" t="s">
        <v>256</v>
      </c>
      <c r="D16" s="170" t="s">
        <v>1800</v>
      </c>
      <c r="E16" s="170" t="s">
        <v>286</v>
      </c>
      <c r="F16" s="170" t="s">
        <v>211</v>
      </c>
      <c r="G16" s="170">
        <v>1</v>
      </c>
      <c r="H16" s="170">
        <v>15</v>
      </c>
      <c r="I16" s="267">
        <v>15</v>
      </c>
      <c r="J16" s="275">
        <v>2200000</v>
      </c>
      <c r="K16" s="267">
        <v>3</v>
      </c>
    </row>
    <row r="17" spans="1:11" s="267" customFormat="1" x14ac:dyDescent="0.2">
      <c r="A17" s="170">
        <v>2044</v>
      </c>
      <c r="B17" s="280">
        <v>6396</v>
      </c>
      <c r="C17" s="170" t="s">
        <v>121</v>
      </c>
      <c r="D17" s="170" t="s">
        <v>205</v>
      </c>
      <c r="E17" s="170" t="s">
        <v>8731</v>
      </c>
      <c r="F17" s="170" t="s">
        <v>196</v>
      </c>
      <c r="G17" s="170">
        <v>1</v>
      </c>
      <c r="H17" s="170">
        <v>16</v>
      </c>
      <c r="I17" s="267">
        <v>16</v>
      </c>
      <c r="J17" s="275">
        <v>2000000</v>
      </c>
      <c r="K17" s="267">
        <v>3</v>
      </c>
    </row>
    <row r="18" spans="1:11" s="267" customFormat="1" x14ac:dyDescent="0.2">
      <c r="A18" s="170">
        <v>2044</v>
      </c>
      <c r="B18" s="280">
        <v>6284</v>
      </c>
      <c r="C18" s="170" t="s">
        <v>397</v>
      </c>
      <c r="D18" s="170" t="s">
        <v>262</v>
      </c>
      <c r="E18" s="170" t="s">
        <v>8652</v>
      </c>
      <c r="F18" s="170" t="s">
        <v>188</v>
      </c>
      <c r="G18" s="170">
        <v>1</v>
      </c>
      <c r="H18" s="170">
        <v>17</v>
      </c>
      <c r="I18" s="267">
        <v>17</v>
      </c>
      <c r="J18" s="275">
        <v>1800000</v>
      </c>
      <c r="K18" s="267">
        <v>3</v>
      </c>
    </row>
    <row r="19" spans="1:11" s="267" customFormat="1" x14ac:dyDescent="0.2">
      <c r="A19" s="170">
        <v>2044</v>
      </c>
      <c r="B19" s="280">
        <v>6234</v>
      </c>
      <c r="C19" s="170" t="s">
        <v>516</v>
      </c>
      <c r="D19" s="170" t="s">
        <v>531</v>
      </c>
      <c r="E19" s="170" t="s">
        <v>210</v>
      </c>
      <c r="F19" s="170" t="s">
        <v>212</v>
      </c>
      <c r="G19" s="170">
        <v>1</v>
      </c>
      <c r="H19" s="170">
        <v>18</v>
      </c>
      <c r="I19" s="267">
        <v>18</v>
      </c>
      <c r="J19" s="275">
        <v>1600000</v>
      </c>
      <c r="K19" s="267">
        <v>3</v>
      </c>
    </row>
    <row r="20" spans="1:11" s="267" customFormat="1" x14ac:dyDescent="0.2">
      <c r="A20" s="170">
        <v>2044</v>
      </c>
      <c r="B20" s="780">
        <v>6112</v>
      </c>
      <c r="C20" s="170" t="s">
        <v>1353</v>
      </c>
      <c r="D20" s="170" t="s">
        <v>262</v>
      </c>
      <c r="E20" s="170" t="s">
        <v>8561</v>
      </c>
      <c r="F20" s="780" t="s">
        <v>209</v>
      </c>
      <c r="G20" s="170">
        <v>2</v>
      </c>
      <c r="H20" s="170">
        <v>1</v>
      </c>
      <c r="I20" s="267">
        <v>19</v>
      </c>
      <c r="J20" s="275">
        <v>1500000</v>
      </c>
      <c r="K20" s="267">
        <v>2</v>
      </c>
    </row>
    <row r="21" spans="1:11" s="267" customFormat="1" x14ac:dyDescent="0.2">
      <c r="A21" s="170">
        <v>2044</v>
      </c>
      <c r="B21" s="780">
        <v>6207</v>
      </c>
      <c r="C21" s="170" t="s">
        <v>392</v>
      </c>
      <c r="D21" s="170" t="s">
        <v>8713</v>
      </c>
      <c r="E21" s="170" t="s">
        <v>277</v>
      </c>
      <c r="F21" s="780" t="s">
        <v>190</v>
      </c>
      <c r="G21" s="170">
        <v>2</v>
      </c>
      <c r="H21" s="170">
        <v>2</v>
      </c>
      <c r="I21" s="267">
        <v>20</v>
      </c>
      <c r="J21" s="275">
        <v>1450000</v>
      </c>
      <c r="K21" s="267">
        <v>2</v>
      </c>
    </row>
    <row r="22" spans="1:11" s="267" customFormat="1" x14ac:dyDescent="0.2">
      <c r="A22" s="170">
        <v>2044</v>
      </c>
      <c r="B22" s="780">
        <v>6383</v>
      </c>
      <c r="C22" s="170" t="s">
        <v>121</v>
      </c>
      <c r="D22" s="170" t="s">
        <v>8332</v>
      </c>
      <c r="E22" s="170" t="s">
        <v>8729</v>
      </c>
      <c r="F22" s="780" t="s">
        <v>196</v>
      </c>
      <c r="G22" s="170">
        <v>2</v>
      </c>
      <c r="H22" s="170">
        <v>3</v>
      </c>
      <c r="I22" s="267">
        <v>21</v>
      </c>
      <c r="J22" s="275">
        <v>1400000</v>
      </c>
      <c r="K22" s="267">
        <v>2</v>
      </c>
    </row>
    <row r="23" spans="1:11" s="267" customFormat="1" x14ac:dyDescent="0.2">
      <c r="A23" s="170">
        <v>2044</v>
      </c>
      <c r="B23" s="780">
        <v>6387</v>
      </c>
      <c r="C23" s="170" t="s">
        <v>397</v>
      </c>
      <c r="D23" s="170" t="s">
        <v>310</v>
      </c>
      <c r="E23" s="170" t="s">
        <v>2417</v>
      </c>
      <c r="F23" s="780" t="s">
        <v>196</v>
      </c>
      <c r="G23" s="170">
        <v>2</v>
      </c>
      <c r="H23" s="170">
        <v>4</v>
      </c>
      <c r="I23" s="267">
        <v>22</v>
      </c>
      <c r="J23" s="275">
        <v>1350000</v>
      </c>
      <c r="K23" s="267">
        <v>2</v>
      </c>
    </row>
    <row r="24" spans="1:11" s="267" customFormat="1" x14ac:dyDescent="0.2">
      <c r="A24" s="170">
        <v>2044</v>
      </c>
      <c r="B24" s="780">
        <v>6179</v>
      </c>
      <c r="C24" s="170" t="s">
        <v>397</v>
      </c>
      <c r="D24" s="170" t="s">
        <v>301</v>
      </c>
      <c r="E24" s="170" t="s">
        <v>5224</v>
      </c>
      <c r="F24" s="780" t="s">
        <v>201</v>
      </c>
      <c r="G24" s="170">
        <v>2</v>
      </c>
      <c r="H24" s="170">
        <v>5</v>
      </c>
      <c r="I24" s="267">
        <v>23</v>
      </c>
      <c r="J24" s="275">
        <v>1300000</v>
      </c>
      <c r="K24" s="267">
        <v>2</v>
      </c>
    </row>
    <row r="25" spans="1:11" s="267" customFormat="1" x14ac:dyDescent="0.2">
      <c r="A25" s="170">
        <v>2044</v>
      </c>
      <c r="B25" s="780">
        <v>6075</v>
      </c>
      <c r="C25" s="170" t="s">
        <v>7931</v>
      </c>
      <c r="D25" s="170" t="s">
        <v>4285</v>
      </c>
      <c r="E25" s="170" t="s">
        <v>8680</v>
      </c>
      <c r="F25" s="780" t="s">
        <v>221</v>
      </c>
      <c r="G25" s="170">
        <v>2</v>
      </c>
      <c r="H25" s="170">
        <v>6</v>
      </c>
      <c r="I25" s="267">
        <v>24</v>
      </c>
      <c r="J25" s="275">
        <v>1250000</v>
      </c>
      <c r="K25" s="267">
        <v>2</v>
      </c>
    </row>
    <row r="26" spans="1:11" s="267" customFormat="1" x14ac:dyDescent="0.2">
      <c r="A26" s="170">
        <v>2044</v>
      </c>
      <c r="B26" s="780">
        <v>6210</v>
      </c>
      <c r="C26" s="170" t="s">
        <v>441</v>
      </c>
      <c r="D26" s="170" t="s">
        <v>455</v>
      </c>
      <c r="E26" s="170" t="s">
        <v>8726</v>
      </c>
      <c r="F26" s="780" t="s">
        <v>190</v>
      </c>
      <c r="G26" s="170">
        <v>2</v>
      </c>
      <c r="H26" s="170">
        <v>7</v>
      </c>
      <c r="I26" s="267">
        <v>25</v>
      </c>
      <c r="J26" s="275">
        <v>1200000</v>
      </c>
      <c r="K26" s="267">
        <v>2</v>
      </c>
    </row>
    <row r="27" spans="1:11" s="267" customFormat="1" x14ac:dyDescent="0.2">
      <c r="A27" s="170">
        <v>2044</v>
      </c>
      <c r="B27" s="780">
        <v>6082</v>
      </c>
      <c r="C27" s="170" t="s">
        <v>515</v>
      </c>
      <c r="D27" s="170" t="s">
        <v>364</v>
      </c>
      <c r="E27" s="170" t="s">
        <v>8705</v>
      </c>
      <c r="F27" s="780" t="s">
        <v>221</v>
      </c>
      <c r="G27" s="170">
        <v>2</v>
      </c>
      <c r="H27" s="170">
        <v>8</v>
      </c>
      <c r="I27" s="267">
        <v>26</v>
      </c>
      <c r="J27" s="275">
        <v>1150000</v>
      </c>
      <c r="K27" s="267">
        <v>2</v>
      </c>
    </row>
    <row r="28" spans="1:11" s="267" customFormat="1" x14ac:dyDescent="0.2">
      <c r="A28" s="170">
        <v>2044</v>
      </c>
      <c r="B28" s="780">
        <v>6334</v>
      </c>
      <c r="C28" s="170" t="s">
        <v>752</v>
      </c>
      <c r="D28" s="170" t="s">
        <v>274</v>
      </c>
      <c r="E28" s="170" t="s">
        <v>8581</v>
      </c>
      <c r="F28" s="780" t="s">
        <v>206</v>
      </c>
      <c r="G28" s="170">
        <v>2</v>
      </c>
      <c r="H28" s="170">
        <v>9</v>
      </c>
      <c r="I28" s="267">
        <v>27</v>
      </c>
      <c r="J28" s="275">
        <v>1100000</v>
      </c>
      <c r="K28" s="267">
        <v>2</v>
      </c>
    </row>
    <row r="29" spans="1:11" s="267" customFormat="1" x14ac:dyDescent="0.2">
      <c r="A29" s="170">
        <v>2044</v>
      </c>
      <c r="B29" s="780">
        <v>6283</v>
      </c>
      <c r="C29" s="170" t="s">
        <v>319</v>
      </c>
      <c r="D29" s="170" t="s">
        <v>8694</v>
      </c>
      <c r="E29" s="170" t="s">
        <v>7355</v>
      </c>
      <c r="F29" s="780" t="s">
        <v>188</v>
      </c>
      <c r="G29" s="170">
        <v>2</v>
      </c>
      <c r="H29" s="170">
        <v>10</v>
      </c>
      <c r="I29" s="267">
        <v>28</v>
      </c>
      <c r="J29" s="275">
        <v>1050000</v>
      </c>
      <c r="K29" s="267">
        <v>2</v>
      </c>
    </row>
    <row r="30" spans="1:11" s="267" customFormat="1" x14ac:dyDescent="0.2">
      <c r="A30" s="170">
        <v>2044</v>
      </c>
      <c r="B30" s="780">
        <v>6071</v>
      </c>
      <c r="C30" s="170" t="s">
        <v>1353</v>
      </c>
      <c r="D30" s="170" t="s">
        <v>4899</v>
      </c>
      <c r="E30" s="170" t="s">
        <v>8703</v>
      </c>
      <c r="F30" s="780" t="s">
        <v>221</v>
      </c>
      <c r="G30" s="170">
        <v>2</v>
      </c>
      <c r="H30" s="170">
        <v>11</v>
      </c>
      <c r="I30" s="267">
        <v>29</v>
      </c>
      <c r="J30" s="275">
        <v>1000000</v>
      </c>
      <c r="K30" s="267">
        <v>2</v>
      </c>
    </row>
    <row r="31" spans="1:11" s="267" customFormat="1" x14ac:dyDescent="0.2">
      <c r="A31" s="170">
        <v>2044</v>
      </c>
      <c r="B31" s="780">
        <v>6141</v>
      </c>
      <c r="C31" s="170" t="s">
        <v>7931</v>
      </c>
      <c r="D31" s="170" t="s">
        <v>8533</v>
      </c>
      <c r="E31" s="170" t="s">
        <v>8534</v>
      </c>
      <c r="F31" s="780" t="s">
        <v>211</v>
      </c>
      <c r="G31" s="170">
        <v>2</v>
      </c>
      <c r="H31" s="170">
        <v>12</v>
      </c>
      <c r="I31" s="267">
        <v>30</v>
      </c>
      <c r="J31" s="275">
        <v>950000</v>
      </c>
      <c r="K31" s="267">
        <v>2</v>
      </c>
    </row>
    <row r="32" spans="1:11" s="267" customFormat="1" x14ac:dyDescent="0.2">
      <c r="A32" s="170">
        <v>2044</v>
      </c>
      <c r="B32" s="780">
        <v>6295</v>
      </c>
      <c r="C32" s="170" t="s">
        <v>400</v>
      </c>
      <c r="D32" s="170" t="s">
        <v>8654</v>
      </c>
      <c r="E32" s="170" t="s">
        <v>282</v>
      </c>
      <c r="F32" s="780" t="s">
        <v>217</v>
      </c>
      <c r="G32" s="170">
        <v>2</v>
      </c>
      <c r="H32" s="170">
        <v>13</v>
      </c>
      <c r="I32" s="267">
        <v>31</v>
      </c>
      <c r="J32" s="275">
        <v>900000</v>
      </c>
      <c r="K32" s="267">
        <v>2</v>
      </c>
    </row>
    <row r="33" spans="1:11" s="267" customFormat="1" x14ac:dyDescent="0.2">
      <c r="A33" s="170">
        <v>2044</v>
      </c>
      <c r="B33" s="780">
        <v>6080</v>
      </c>
      <c r="C33" s="170" t="s">
        <v>442</v>
      </c>
      <c r="D33" s="170" t="s">
        <v>481</v>
      </c>
      <c r="E33" s="170" t="s">
        <v>8704</v>
      </c>
      <c r="F33" s="780" t="s">
        <v>221</v>
      </c>
      <c r="G33" s="170">
        <v>2</v>
      </c>
      <c r="H33" s="170">
        <v>14</v>
      </c>
      <c r="I33" s="267">
        <v>32</v>
      </c>
      <c r="J33" s="275">
        <v>850000</v>
      </c>
      <c r="K33" s="267">
        <v>2</v>
      </c>
    </row>
    <row r="34" spans="1:11" s="267" customFormat="1" x14ac:dyDescent="0.2">
      <c r="A34" s="170">
        <v>2044</v>
      </c>
      <c r="B34" s="780">
        <v>6302</v>
      </c>
      <c r="C34" s="170" t="s">
        <v>256</v>
      </c>
      <c r="D34" s="170" t="s">
        <v>317</v>
      </c>
      <c r="E34" s="170" t="s">
        <v>316</v>
      </c>
      <c r="F34" s="780" t="s">
        <v>217</v>
      </c>
      <c r="G34" s="170">
        <v>2</v>
      </c>
      <c r="H34" s="170">
        <v>15</v>
      </c>
      <c r="I34" s="267">
        <v>33</v>
      </c>
      <c r="J34" s="275">
        <v>800000</v>
      </c>
      <c r="K34" s="267">
        <v>2</v>
      </c>
    </row>
    <row r="35" spans="1:11" s="267" customFormat="1" x14ac:dyDescent="0.2">
      <c r="A35" s="170">
        <v>2044</v>
      </c>
      <c r="B35" s="780">
        <v>6296</v>
      </c>
      <c r="C35" s="170" t="s">
        <v>439</v>
      </c>
      <c r="D35" s="170" t="s">
        <v>451</v>
      </c>
      <c r="E35" s="170" t="s">
        <v>228</v>
      </c>
      <c r="F35" s="780" t="s">
        <v>217</v>
      </c>
      <c r="G35" s="170">
        <v>2</v>
      </c>
      <c r="H35" s="170">
        <v>16</v>
      </c>
      <c r="I35" s="267">
        <v>34</v>
      </c>
      <c r="J35" s="275">
        <v>750000</v>
      </c>
      <c r="K35" s="267">
        <v>2</v>
      </c>
    </row>
    <row r="36" spans="1:11" s="267" customFormat="1" x14ac:dyDescent="0.2">
      <c r="A36" s="170">
        <v>2044</v>
      </c>
      <c r="B36" s="780">
        <v>6206</v>
      </c>
      <c r="C36" s="170" t="s">
        <v>342</v>
      </c>
      <c r="D36" s="170" t="s">
        <v>8712</v>
      </c>
      <c r="E36" s="170" t="s">
        <v>2395</v>
      </c>
      <c r="F36" s="780" t="s">
        <v>190</v>
      </c>
      <c r="G36" s="170">
        <v>2</v>
      </c>
      <c r="H36" s="170">
        <v>17</v>
      </c>
      <c r="I36" s="267">
        <v>35</v>
      </c>
      <c r="J36" s="275">
        <v>700000</v>
      </c>
      <c r="K36" s="267">
        <v>2</v>
      </c>
    </row>
    <row r="37" spans="1:11" s="267" customFormat="1" x14ac:dyDescent="0.2">
      <c r="A37" s="170">
        <v>2044</v>
      </c>
      <c r="B37" s="780">
        <v>6143</v>
      </c>
      <c r="C37" s="170" t="s">
        <v>1323</v>
      </c>
      <c r="D37" s="170" t="s">
        <v>339</v>
      </c>
      <c r="E37" s="170" t="s">
        <v>327</v>
      </c>
      <c r="F37" s="780" t="s">
        <v>211</v>
      </c>
      <c r="G37" s="170">
        <v>2</v>
      </c>
      <c r="H37" s="170">
        <v>18</v>
      </c>
      <c r="I37" s="267">
        <v>36</v>
      </c>
      <c r="J37" s="275">
        <v>650000</v>
      </c>
      <c r="K37" s="267">
        <v>2</v>
      </c>
    </row>
    <row r="38" spans="1:11" s="267" customFormat="1" x14ac:dyDescent="0.2">
      <c r="A38" s="170">
        <v>2044</v>
      </c>
      <c r="B38" s="280">
        <v>6113</v>
      </c>
      <c r="C38" s="170" t="s">
        <v>397</v>
      </c>
      <c r="D38" s="170" t="s">
        <v>1524</v>
      </c>
      <c r="E38" s="170" t="s">
        <v>8562</v>
      </c>
      <c r="F38" s="780" t="s">
        <v>209</v>
      </c>
      <c r="G38" s="170">
        <v>3</v>
      </c>
      <c r="H38" s="170">
        <v>1</v>
      </c>
      <c r="I38" s="267">
        <v>37</v>
      </c>
      <c r="J38" s="275">
        <v>625000</v>
      </c>
      <c r="K38" s="267">
        <v>1</v>
      </c>
    </row>
    <row r="39" spans="1:11" s="267" customFormat="1" x14ac:dyDescent="0.2">
      <c r="A39" s="170">
        <v>2044</v>
      </c>
      <c r="B39" s="280">
        <v>6362</v>
      </c>
      <c r="C39" s="170" t="s">
        <v>392</v>
      </c>
      <c r="D39" s="170" t="s">
        <v>3359</v>
      </c>
      <c r="E39" s="170" t="s">
        <v>256</v>
      </c>
      <c r="F39" s="780" t="s">
        <v>198</v>
      </c>
      <c r="G39" s="170">
        <v>3</v>
      </c>
      <c r="H39" s="170">
        <v>2</v>
      </c>
      <c r="I39" s="316">
        <v>38</v>
      </c>
      <c r="J39" s="275">
        <v>620000</v>
      </c>
      <c r="K39" s="267">
        <v>1</v>
      </c>
    </row>
    <row r="40" spans="1:11" s="267" customFormat="1" x14ac:dyDescent="0.2">
      <c r="A40" s="170">
        <v>2044</v>
      </c>
      <c r="B40" s="280">
        <v>6403</v>
      </c>
      <c r="C40" s="170" t="s">
        <v>121</v>
      </c>
      <c r="D40" s="170" t="s">
        <v>8736</v>
      </c>
      <c r="E40" s="170" t="s">
        <v>8737</v>
      </c>
      <c r="F40" s="780" t="s">
        <v>196</v>
      </c>
      <c r="G40" s="170">
        <v>3</v>
      </c>
      <c r="H40" s="170">
        <v>3</v>
      </c>
      <c r="I40" s="267">
        <v>39</v>
      </c>
      <c r="J40" s="275">
        <v>615000</v>
      </c>
      <c r="K40" s="267">
        <v>1</v>
      </c>
    </row>
    <row r="41" spans="1:11" s="267" customFormat="1" x14ac:dyDescent="0.2">
      <c r="A41" s="170">
        <v>2044</v>
      </c>
      <c r="B41" s="280">
        <v>6216</v>
      </c>
      <c r="C41" s="170" t="s">
        <v>121</v>
      </c>
      <c r="D41" s="170" t="s">
        <v>8716</v>
      </c>
      <c r="E41" s="170" t="s">
        <v>8717</v>
      </c>
      <c r="F41" s="780" t="s">
        <v>190</v>
      </c>
      <c r="G41" s="170">
        <v>3</v>
      </c>
      <c r="H41" s="170">
        <v>4</v>
      </c>
      <c r="I41" s="267">
        <v>40</v>
      </c>
      <c r="J41" s="275">
        <v>610000</v>
      </c>
      <c r="K41" s="267">
        <v>1</v>
      </c>
    </row>
    <row r="42" spans="1:11" s="267" customFormat="1" x14ac:dyDescent="0.2">
      <c r="A42" s="170">
        <v>2044</v>
      </c>
      <c r="B42" s="280">
        <v>6335</v>
      </c>
      <c r="C42" s="170" t="s">
        <v>397</v>
      </c>
      <c r="D42" s="170" t="s">
        <v>2883</v>
      </c>
      <c r="E42" s="170" t="s">
        <v>8578</v>
      </c>
      <c r="F42" s="780" t="s">
        <v>206</v>
      </c>
      <c r="G42" s="170">
        <v>3</v>
      </c>
      <c r="H42" s="170">
        <v>5</v>
      </c>
      <c r="I42" s="267">
        <v>41</v>
      </c>
      <c r="J42" s="275">
        <v>605000</v>
      </c>
      <c r="K42" s="267">
        <v>1</v>
      </c>
    </row>
    <row r="43" spans="1:11" s="267" customFormat="1" x14ac:dyDescent="0.2">
      <c r="A43" s="170">
        <v>2044</v>
      </c>
      <c r="B43" s="280">
        <v>6177</v>
      </c>
      <c r="C43" s="170" t="s">
        <v>442</v>
      </c>
      <c r="D43" s="170" t="s">
        <v>270</v>
      </c>
      <c r="E43" s="170" t="s">
        <v>8592</v>
      </c>
      <c r="F43" s="780" t="s">
        <v>201</v>
      </c>
      <c r="G43" s="170">
        <v>3</v>
      </c>
      <c r="H43" s="170">
        <v>6</v>
      </c>
      <c r="I43" s="267">
        <v>42</v>
      </c>
      <c r="J43" s="275">
        <v>600000</v>
      </c>
      <c r="K43" s="267">
        <v>1</v>
      </c>
    </row>
    <row r="44" spans="1:11" s="267" customFormat="1" x14ac:dyDescent="0.2">
      <c r="A44" s="170">
        <v>2044</v>
      </c>
      <c r="B44" s="280">
        <v>6361</v>
      </c>
      <c r="C44" s="170" t="s">
        <v>1356</v>
      </c>
      <c r="D44" s="170" t="s">
        <v>248</v>
      </c>
      <c r="E44" s="170" t="s">
        <v>8630</v>
      </c>
      <c r="F44" s="780" t="s">
        <v>198</v>
      </c>
      <c r="G44" s="170">
        <v>3</v>
      </c>
      <c r="H44" s="170">
        <v>7</v>
      </c>
      <c r="I44" s="267">
        <v>43</v>
      </c>
      <c r="J44" s="275">
        <v>595000</v>
      </c>
      <c r="K44" s="267">
        <v>1</v>
      </c>
    </row>
    <row r="45" spans="1:11" s="267" customFormat="1" x14ac:dyDescent="0.2">
      <c r="A45" s="170">
        <v>2044</v>
      </c>
      <c r="B45" s="280">
        <v>6311</v>
      </c>
      <c r="C45" s="170" t="s">
        <v>515</v>
      </c>
      <c r="D45" s="170" t="s">
        <v>8660</v>
      </c>
      <c r="E45" s="170" t="s">
        <v>8661</v>
      </c>
      <c r="F45" s="780" t="s">
        <v>217</v>
      </c>
      <c r="G45" s="170">
        <v>3</v>
      </c>
      <c r="H45" s="170">
        <v>8</v>
      </c>
      <c r="I45" s="267">
        <v>44</v>
      </c>
      <c r="J45" s="275">
        <v>590000</v>
      </c>
      <c r="K45" s="267">
        <v>1</v>
      </c>
    </row>
    <row r="46" spans="1:11" s="267" customFormat="1" x14ac:dyDescent="0.2">
      <c r="A46" s="170">
        <v>2044</v>
      </c>
      <c r="B46" s="280">
        <v>6382</v>
      </c>
      <c r="C46" s="170" t="s">
        <v>439</v>
      </c>
      <c r="D46" s="170" t="s">
        <v>8336</v>
      </c>
      <c r="E46" s="170" t="s">
        <v>8337</v>
      </c>
      <c r="F46" s="780" t="s">
        <v>196</v>
      </c>
      <c r="G46" s="170">
        <v>3</v>
      </c>
      <c r="H46" s="170">
        <v>9</v>
      </c>
      <c r="I46" s="267">
        <v>45</v>
      </c>
      <c r="J46" s="275">
        <v>585000</v>
      </c>
      <c r="K46" s="267">
        <v>1</v>
      </c>
    </row>
    <row r="47" spans="1:11" s="267" customFormat="1" x14ac:dyDescent="0.2">
      <c r="A47" s="170">
        <v>2044</v>
      </c>
      <c r="B47" s="280">
        <v>6238</v>
      </c>
      <c r="C47" s="170" t="s">
        <v>319</v>
      </c>
      <c r="D47" s="170" t="s">
        <v>8621</v>
      </c>
      <c r="E47" s="170" t="s">
        <v>8622</v>
      </c>
      <c r="F47" s="170" t="s">
        <v>212</v>
      </c>
      <c r="G47" s="170">
        <v>3</v>
      </c>
      <c r="H47" s="170">
        <v>10</v>
      </c>
      <c r="I47" s="267">
        <v>46</v>
      </c>
      <c r="J47" s="275">
        <v>580000</v>
      </c>
      <c r="K47" s="267">
        <v>1</v>
      </c>
    </row>
    <row r="48" spans="1:11" s="267" customFormat="1" x14ac:dyDescent="0.2">
      <c r="A48" s="170">
        <v>2044</v>
      </c>
      <c r="B48" s="280">
        <v>6381</v>
      </c>
      <c r="C48" s="170" t="s">
        <v>7931</v>
      </c>
      <c r="D48" s="170" t="s">
        <v>7971</v>
      </c>
      <c r="E48" s="170" t="s">
        <v>483</v>
      </c>
      <c r="F48" s="170" t="s">
        <v>196</v>
      </c>
      <c r="G48" s="170">
        <v>3</v>
      </c>
      <c r="H48" s="170">
        <v>11</v>
      </c>
      <c r="I48" s="267">
        <v>47</v>
      </c>
      <c r="J48" s="275">
        <v>575000</v>
      </c>
      <c r="K48" s="267">
        <v>1</v>
      </c>
    </row>
    <row r="49" spans="1:11" s="267" customFormat="1" x14ac:dyDescent="0.2">
      <c r="A49" s="170">
        <v>2044</v>
      </c>
      <c r="B49" s="280">
        <v>6384</v>
      </c>
      <c r="C49" s="170" t="s">
        <v>342</v>
      </c>
      <c r="D49" s="170" t="s">
        <v>391</v>
      </c>
      <c r="E49" s="170" t="s">
        <v>8339</v>
      </c>
      <c r="F49" s="170" t="s">
        <v>196</v>
      </c>
      <c r="G49" s="170">
        <v>3</v>
      </c>
      <c r="H49" s="170">
        <v>12</v>
      </c>
      <c r="I49" s="267">
        <v>48</v>
      </c>
      <c r="J49" s="275">
        <v>570000</v>
      </c>
      <c r="K49" s="267">
        <v>1</v>
      </c>
    </row>
    <row r="50" spans="1:11" s="267" customFormat="1" x14ac:dyDescent="0.2">
      <c r="A50" s="170">
        <v>2044</v>
      </c>
      <c r="B50" s="280">
        <v>6360</v>
      </c>
      <c r="C50" s="170" t="s">
        <v>400</v>
      </c>
      <c r="D50" s="170" t="s">
        <v>268</v>
      </c>
      <c r="E50" s="170" t="s">
        <v>8629</v>
      </c>
      <c r="F50" s="170" t="s">
        <v>198</v>
      </c>
      <c r="G50" s="170">
        <v>3</v>
      </c>
      <c r="H50" s="170">
        <v>13</v>
      </c>
      <c r="I50" s="267">
        <v>49</v>
      </c>
      <c r="J50" s="275">
        <v>565000</v>
      </c>
      <c r="K50" s="267">
        <v>1</v>
      </c>
    </row>
    <row r="51" spans="1:11" s="267" customFormat="1" x14ac:dyDescent="0.2">
      <c r="A51" s="170">
        <v>2044</v>
      </c>
      <c r="B51" s="280">
        <v>6310</v>
      </c>
      <c r="C51" s="170" t="s">
        <v>342</v>
      </c>
      <c r="D51" s="170" t="s">
        <v>450</v>
      </c>
      <c r="E51" s="170" t="s">
        <v>8659</v>
      </c>
      <c r="F51" s="170" t="s">
        <v>217</v>
      </c>
      <c r="G51" s="170">
        <v>3</v>
      </c>
      <c r="H51" s="170">
        <v>14</v>
      </c>
      <c r="I51" s="267">
        <v>50</v>
      </c>
      <c r="J51" s="275">
        <v>560000</v>
      </c>
      <c r="K51" s="267">
        <v>1</v>
      </c>
    </row>
    <row r="52" spans="1:11" s="267" customFormat="1" x14ac:dyDescent="0.2">
      <c r="A52" s="170">
        <v>2044</v>
      </c>
      <c r="B52" s="280">
        <v>6120</v>
      </c>
      <c r="C52" s="170" t="s">
        <v>256</v>
      </c>
      <c r="D52" s="170" t="s">
        <v>1526</v>
      </c>
      <c r="E52" s="170" t="s">
        <v>8565</v>
      </c>
      <c r="F52" s="170" t="s">
        <v>209</v>
      </c>
      <c r="G52" s="170">
        <v>3</v>
      </c>
      <c r="H52" s="170">
        <v>15</v>
      </c>
      <c r="I52" s="267">
        <v>51</v>
      </c>
      <c r="J52" s="275">
        <v>555000</v>
      </c>
      <c r="K52" s="267">
        <v>1</v>
      </c>
    </row>
    <row r="53" spans="1:11" s="267" customFormat="1" x14ac:dyDescent="0.2">
      <c r="A53" s="170">
        <v>2044</v>
      </c>
      <c r="B53" s="280">
        <v>6208</v>
      </c>
      <c r="C53" s="170" t="s">
        <v>439</v>
      </c>
      <c r="D53" s="170" t="s">
        <v>8714</v>
      </c>
      <c r="E53" s="170" t="s">
        <v>8715</v>
      </c>
      <c r="F53" s="170" t="s">
        <v>190</v>
      </c>
      <c r="G53" s="170">
        <v>3</v>
      </c>
      <c r="H53" s="170">
        <v>16</v>
      </c>
      <c r="I53" s="267">
        <v>52</v>
      </c>
      <c r="J53" s="275">
        <v>550000</v>
      </c>
      <c r="K53" s="267">
        <v>1</v>
      </c>
    </row>
    <row r="54" spans="1:11" s="267" customFormat="1" x14ac:dyDescent="0.2">
      <c r="A54" s="170">
        <v>2044</v>
      </c>
      <c r="B54" s="280">
        <v>6058</v>
      </c>
      <c r="C54" s="170" t="s">
        <v>342</v>
      </c>
      <c r="D54" s="170" t="s">
        <v>268</v>
      </c>
      <c r="E54" s="170" t="s">
        <v>8574</v>
      </c>
      <c r="F54" s="170" t="s">
        <v>199</v>
      </c>
      <c r="G54" s="170">
        <v>3</v>
      </c>
      <c r="H54" s="170">
        <v>17</v>
      </c>
      <c r="I54" s="267">
        <v>53</v>
      </c>
      <c r="J54" s="275">
        <v>545000</v>
      </c>
      <c r="K54" s="267">
        <v>1</v>
      </c>
    </row>
    <row r="55" spans="1:11" s="267" customFormat="1" x14ac:dyDescent="0.2">
      <c r="A55" s="170">
        <v>2044</v>
      </c>
      <c r="B55" s="280">
        <v>6145</v>
      </c>
      <c r="C55" s="170" t="s">
        <v>1353</v>
      </c>
      <c r="D55" s="170" t="s">
        <v>8537</v>
      </c>
      <c r="E55" s="170" t="s">
        <v>8538</v>
      </c>
      <c r="F55" s="170" t="s">
        <v>211</v>
      </c>
      <c r="G55" s="170">
        <v>3</v>
      </c>
      <c r="H55" s="170">
        <v>18</v>
      </c>
      <c r="I55" s="267">
        <v>54</v>
      </c>
      <c r="J55" s="275">
        <v>540000</v>
      </c>
      <c r="K55" s="267">
        <v>1</v>
      </c>
    </row>
    <row r="56" spans="1:11" s="267" customFormat="1" x14ac:dyDescent="0.2">
      <c r="A56" s="170">
        <v>2044</v>
      </c>
      <c r="B56" s="280">
        <v>6170</v>
      </c>
      <c r="C56" s="170" t="s">
        <v>397</v>
      </c>
      <c r="D56" s="170" t="s">
        <v>244</v>
      </c>
      <c r="E56" s="170" t="s">
        <v>8620</v>
      </c>
      <c r="F56" s="170" t="s">
        <v>193</v>
      </c>
      <c r="G56" s="170">
        <v>4</v>
      </c>
      <c r="H56" s="170">
        <v>1</v>
      </c>
      <c r="I56" s="267">
        <v>55</v>
      </c>
      <c r="J56" s="275">
        <v>500000</v>
      </c>
      <c r="K56" s="553"/>
    </row>
    <row r="57" spans="1:11" s="267" customFormat="1" x14ac:dyDescent="0.2">
      <c r="A57" s="170">
        <v>2044</v>
      </c>
      <c r="B57" s="280">
        <v>6307</v>
      </c>
      <c r="C57" s="170" t="s">
        <v>392</v>
      </c>
      <c r="D57" s="170" t="s">
        <v>2530</v>
      </c>
      <c r="E57" s="170" t="s">
        <v>8640</v>
      </c>
      <c r="F57" s="170" t="s">
        <v>217</v>
      </c>
      <c r="G57" s="170">
        <v>4</v>
      </c>
      <c r="H57" s="170">
        <v>2</v>
      </c>
      <c r="I57" s="267">
        <v>56</v>
      </c>
      <c r="J57" s="275">
        <v>500000</v>
      </c>
      <c r="K57" s="553"/>
    </row>
    <row r="58" spans="1:11" s="267" customFormat="1" x14ac:dyDescent="0.2">
      <c r="A58" s="170">
        <v>2044</v>
      </c>
      <c r="B58" s="280">
        <v>6074</v>
      </c>
      <c r="C58" s="170" t="s">
        <v>1323</v>
      </c>
      <c r="D58" s="170" t="s">
        <v>506</v>
      </c>
      <c r="E58" s="170" t="s">
        <v>8679</v>
      </c>
      <c r="F58" s="170" t="s">
        <v>221</v>
      </c>
      <c r="G58" s="170">
        <v>4</v>
      </c>
      <c r="H58" s="170">
        <v>3</v>
      </c>
      <c r="I58" s="267">
        <v>57</v>
      </c>
      <c r="J58" s="275">
        <v>500000</v>
      </c>
      <c r="K58" s="553"/>
    </row>
    <row r="59" spans="1:11" s="267" customFormat="1" x14ac:dyDescent="0.2">
      <c r="A59" s="170">
        <v>2044</v>
      </c>
      <c r="B59" s="280">
        <v>6395</v>
      </c>
      <c r="C59" s="170" t="s">
        <v>7931</v>
      </c>
      <c r="D59" s="170" t="s">
        <v>328</v>
      </c>
      <c r="E59" s="170" t="s">
        <v>316</v>
      </c>
      <c r="F59" s="170" t="s">
        <v>196</v>
      </c>
      <c r="G59" s="170">
        <v>4</v>
      </c>
      <c r="H59" s="170">
        <v>4</v>
      </c>
      <c r="I59" s="267">
        <v>58</v>
      </c>
      <c r="J59" s="275">
        <v>500000</v>
      </c>
      <c r="K59" s="553"/>
    </row>
    <row r="60" spans="1:11" s="267" customFormat="1" x14ac:dyDescent="0.2">
      <c r="A60" s="170">
        <v>2044</v>
      </c>
      <c r="B60" s="280">
        <v>6214</v>
      </c>
      <c r="C60" s="170" t="s">
        <v>7931</v>
      </c>
      <c r="D60" s="170" t="s">
        <v>407</v>
      </c>
      <c r="E60" s="170" t="s">
        <v>5663</v>
      </c>
      <c r="F60" s="170" t="s">
        <v>190</v>
      </c>
      <c r="G60" s="170">
        <v>4</v>
      </c>
      <c r="H60" s="170">
        <v>5</v>
      </c>
      <c r="I60" s="267">
        <v>59</v>
      </c>
      <c r="J60" s="275">
        <v>500000</v>
      </c>
      <c r="K60" s="553"/>
    </row>
    <row r="61" spans="1:11" s="267" customFormat="1" x14ac:dyDescent="0.2">
      <c r="A61" s="170">
        <v>2044</v>
      </c>
      <c r="B61" s="280">
        <v>6317</v>
      </c>
      <c r="C61" s="170" t="s">
        <v>442</v>
      </c>
      <c r="D61" s="170" t="s">
        <v>8676</v>
      </c>
      <c r="E61" s="170" t="s">
        <v>8677</v>
      </c>
      <c r="F61" s="170" t="s">
        <v>217</v>
      </c>
      <c r="G61" s="170">
        <v>4</v>
      </c>
      <c r="H61" s="170">
        <v>6</v>
      </c>
      <c r="I61" s="267">
        <v>60</v>
      </c>
      <c r="J61" s="275">
        <v>500000</v>
      </c>
      <c r="K61" s="553"/>
    </row>
    <row r="62" spans="1:11" s="267" customFormat="1" x14ac:dyDescent="0.2">
      <c r="A62" s="170">
        <v>2044</v>
      </c>
      <c r="B62" s="280">
        <v>6076</v>
      </c>
      <c r="C62" s="170" t="s">
        <v>441</v>
      </c>
      <c r="D62" s="170" t="s">
        <v>8681</v>
      </c>
      <c r="E62" s="170" t="s">
        <v>8682</v>
      </c>
      <c r="F62" s="170" t="s">
        <v>221</v>
      </c>
      <c r="G62" s="170">
        <v>4</v>
      </c>
      <c r="H62" s="170">
        <v>7</v>
      </c>
      <c r="I62" s="267">
        <v>61</v>
      </c>
      <c r="J62" s="275">
        <v>500000</v>
      </c>
      <c r="K62" s="553"/>
    </row>
    <row r="63" spans="1:11" s="267" customFormat="1" x14ac:dyDescent="0.2">
      <c r="A63" s="170">
        <v>2044</v>
      </c>
      <c r="B63" s="280">
        <v>6089</v>
      </c>
      <c r="C63" s="170" t="s">
        <v>515</v>
      </c>
      <c r="D63" s="170" t="s">
        <v>8706</v>
      </c>
      <c r="E63" s="170" t="s">
        <v>191</v>
      </c>
      <c r="F63" s="170" t="s">
        <v>221</v>
      </c>
      <c r="G63" s="170">
        <v>4</v>
      </c>
      <c r="H63" s="170">
        <v>8</v>
      </c>
      <c r="I63" s="267">
        <v>62</v>
      </c>
      <c r="J63" s="275">
        <v>500000</v>
      </c>
      <c r="K63" s="553"/>
    </row>
    <row r="64" spans="1:11" s="267" customFormat="1" x14ac:dyDescent="0.2">
      <c r="A64" s="170">
        <v>2044</v>
      </c>
      <c r="B64" s="280">
        <v>6391</v>
      </c>
      <c r="C64" s="170" t="s">
        <v>752</v>
      </c>
      <c r="D64" s="170" t="s">
        <v>402</v>
      </c>
      <c r="E64" s="170" t="s">
        <v>8730</v>
      </c>
      <c r="F64" s="170" t="s">
        <v>196</v>
      </c>
      <c r="G64" s="170">
        <v>4</v>
      </c>
      <c r="H64" s="170">
        <v>9</v>
      </c>
      <c r="I64" s="267">
        <v>63</v>
      </c>
      <c r="J64" s="275">
        <v>500000</v>
      </c>
      <c r="K64" s="553"/>
    </row>
    <row r="65" spans="1:11" s="267" customFormat="1" x14ac:dyDescent="0.2">
      <c r="A65" s="170">
        <v>2044</v>
      </c>
      <c r="B65" s="280">
        <v>6364</v>
      </c>
      <c r="C65" s="170" t="s">
        <v>319</v>
      </c>
      <c r="D65" s="170" t="s">
        <v>8392</v>
      </c>
      <c r="E65" s="170" t="s">
        <v>5330</v>
      </c>
      <c r="F65" s="170" t="s">
        <v>198</v>
      </c>
      <c r="G65" s="170">
        <v>4</v>
      </c>
      <c r="H65" s="170">
        <v>10</v>
      </c>
      <c r="I65" s="267">
        <v>64</v>
      </c>
      <c r="J65" s="275">
        <v>500000</v>
      </c>
      <c r="K65" s="553"/>
    </row>
    <row r="66" spans="1:11" s="267" customFormat="1" x14ac:dyDescent="0.2">
      <c r="A66" s="170">
        <v>2044</v>
      </c>
      <c r="B66" s="280">
        <v>6408</v>
      </c>
      <c r="C66" s="170" t="s">
        <v>1323</v>
      </c>
      <c r="D66" s="170" t="s">
        <v>1800</v>
      </c>
      <c r="E66" s="170" t="s">
        <v>491</v>
      </c>
      <c r="F66" s="170" t="s">
        <v>196</v>
      </c>
      <c r="G66" s="170">
        <v>4</v>
      </c>
      <c r="H66" s="170">
        <v>11</v>
      </c>
      <c r="I66" s="267">
        <v>65</v>
      </c>
      <c r="J66" s="275">
        <v>500000</v>
      </c>
      <c r="K66" s="553"/>
    </row>
    <row r="67" spans="1:11" s="267" customFormat="1" x14ac:dyDescent="0.2">
      <c r="A67" s="170">
        <v>2044</v>
      </c>
      <c r="B67" s="280">
        <v>6059</v>
      </c>
      <c r="C67" s="170" t="s">
        <v>442</v>
      </c>
      <c r="D67" s="170" t="s">
        <v>225</v>
      </c>
      <c r="E67" s="170" t="s">
        <v>8576</v>
      </c>
      <c r="F67" s="170" t="s">
        <v>199</v>
      </c>
      <c r="G67" s="170">
        <v>4</v>
      </c>
      <c r="H67" s="170">
        <v>12</v>
      </c>
      <c r="I67" s="267">
        <v>66</v>
      </c>
      <c r="J67" s="275">
        <v>500000</v>
      </c>
      <c r="K67" s="553"/>
    </row>
    <row r="68" spans="1:11" s="267" customFormat="1" x14ac:dyDescent="0.2">
      <c r="A68" s="170">
        <v>2044</v>
      </c>
      <c r="B68" s="280">
        <v>6235</v>
      </c>
      <c r="C68" s="170" t="s">
        <v>400</v>
      </c>
      <c r="D68" s="170" t="s">
        <v>3574</v>
      </c>
      <c r="E68" s="170" t="s">
        <v>341</v>
      </c>
      <c r="F68" s="170" t="s">
        <v>212</v>
      </c>
      <c r="G68" s="170">
        <v>4</v>
      </c>
      <c r="H68" s="170">
        <v>13</v>
      </c>
      <c r="I68" s="267">
        <v>67</v>
      </c>
      <c r="J68" s="275">
        <v>500000</v>
      </c>
      <c r="K68" s="553"/>
    </row>
    <row r="69" spans="1:11" s="267" customFormat="1" x14ac:dyDescent="0.2">
      <c r="A69" s="170">
        <v>2044</v>
      </c>
      <c r="B69" s="280">
        <v>6239</v>
      </c>
      <c r="C69" s="170" t="s">
        <v>1323</v>
      </c>
      <c r="D69" s="170" t="s">
        <v>288</v>
      </c>
      <c r="E69" s="170" t="s">
        <v>197</v>
      </c>
      <c r="F69" s="170" t="s">
        <v>212</v>
      </c>
      <c r="G69" s="170">
        <v>4</v>
      </c>
      <c r="H69" s="170">
        <v>14</v>
      </c>
      <c r="I69" s="267">
        <v>68</v>
      </c>
      <c r="J69" s="275">
        <v>500000</v>
      </c>
      <c r="K69" s="553"/>
    </row>
    <row r="70" spans="1:11" s="267" customFormat="1" x14ac:dyDescent="0.2">
      <c r="A70" s="170">
        <v>2044</v>
      </c>
      <c r="B70" s="280">
        <v>6060</v>
      </c>
      <c r="C70" s="170" t="s">
        <v>256</v>
      </c>
      <c r="D70" s="170" t="s">
        <v>8285</v>
      </c>
      <c r="E70" s="170" t="s">
        <v>8577</v>
      </c>
      <c r="F70" s="170" t="s">
        <v>199</v>
      </c>
      <c r="G70" s="170">
        <v>4</v>
      </c>
      <c r="H70" s="170">
        <v>15</v>
      </c>
      <c r="I70" s="267">
        <v>69</v>
      </c>
      <c r="J70" s="275">
        <v>500000</v>
      </c>
      <c r="K70" s="553"/>
    </row>
    <row r="71" spans="1:11" s="267" customFormat="1" x14ac:dyDescent="0.2">
      <c r="A71" s="170">
        <v>2044</v>
      </c>
      <c r="B71" s="280">
        <v>6186</v>
      </c>
      <c r="C71" s="170" t="s">
        <v>439</v>
      </c>
      <c r="D71" s="170" t="s">
        <v>8256</v>
      </c>
      <c r="E71" s="170" t="s">
        <v>4634</v>
      </c>
      <c r="F71" s="170" t="s">
        <v>201</v>
      </c>
      <c r="G71" s="170">
        <v>4</v>
      </c>
      <c r="H71" s="170">
        <v>16</v>
      </c>
      <c r="I71" s="267">
        <v>70</v>
      </c>
      <c r="J71" s="275">
        <v>500000</v>
      </c>
      <c r="K71" s="553"/>
    </row>
    <row r="72" spans="1:11" s="267" customFormat="1" x14ac:dyDescent="0.2">
      <c r="A72" s="170">
        <v>2044</v>
      </c>
      <c r="B72" s="280">
        <v>6363</v>
      </c>
      <c r="C72" s="170" t="s">
        <v>342</v>
      </c>
      <c r="D72" s="170" t="s">
        <v>476</v>
      </c>
      <c r="E72" s="170" t="s">
        <v>8624</v>
      </c>
      <c r="F72" s="170" t="s">
        <v>198</v>
      </c>
      <c r="G72" s="170">
        <v>4</v>
      </c>
      <c r="H72" s="170">
        <v>17</v>
      </c>
      <c r="I72" s="267">
        <v>71</v>
      </c>
      <c r="J72" s="275">
        <v>500000</v>
      </c>
      <c r="K72" s="553"/>
    </row>
    <row r="73" spans="1:11" s="267" customFormat="1" x14ac:dyDescent="0.2">
      <c r="A73" s="170">
        <v>2044</v>
      </c>
      <c r="B73" s="280">
        <v>6331</v>
      </c>
      <c r="C73" s="170" t="s">
        <v>516</v>
      </c>
      <c r="D73" s="170" t="s">
        <v>8350</v>
      </c>
      <c r="E73" s="170" t="s">
        <v>8351</v>
      </c>
      <c r="F73" s="170" t="s">
        <v>206</v>
      </c>
      <c r="G73" s="170">
        <v>4</v>
      </c>
      <c r="H73" s="170">
        <v>18</v>
      </c>
      <c r="I73" s="267">
        <v>72</v>
      </c>
      <c r="J73" s="275">
        <v>500000</v>
      </c>
      <c r="K73" s="553"/>
    </row>
    <row r="74" spans="1:11" s="267" customFormat="1" x14ac:dyDescent="0.2">
      <c r="A74" s="170">
        <v>2044</v>
      </c>
      <c r="B74" s="280">
        <v>6285</v>
      </c>
      <c r="C74" s="170" t="s">
        <v>1353</v>
      </c>
      <c r="D74" s="170" t="s">
        <v>391</v>
      </c>
      <c r="E74" s="170" t="s">
        <v>8636</v>
      </c>
      <c r="F74" s="170" t="s">
        <v>188</v>
      </c>
      <c r="G74" s="170">
        <v>5</v>
      </c>
      <c r="H74" s="170">
        <v>1</v>
      </c>
      <c r="I74" s="267">
        <v>73</v>
      </c>
      <c r="J74" s="275">
        <v>500000</v>
      </c>
      <c r="K74" s="553"/>
    </row>
    <row r="75" spans="1:11" s="267" customFormat="1" x14ac:dyDescent="0.2">
      <c r="A75" s="170">
        <v>2044</v>
      </c>
      <c r="B75" s="280">
        <v>6123</v>
      </c>
      <c r="C75" s="170" t="s">
        <v>392</v>
      </c>
      <c r="D75" s="170" t="s">
        <v>287</v>
      </c>
      <c r="E75" s="170" t="s">
        <v>8546</v>
      </c>
      <c r="F75" s="170" t="s">
        <v>209</v>
      </c>
      <c r="G75" s="170">
        <v>5</v>
      </c>
      <c r="H75" s="170">
        <v>2</v>
      </c>
      <c r="I75" s="267">
        <v>74</v>
      </c>
      <c r="J75" s="275">
        <v>500000</v>
      </c>
      <c r="K75" s="553"/>
    </row>
    <row r="76" spans="1:11" s="267" customFormat="1" x14ac:dyDescent="0.2">
      <c r="A76" s="170">
        <v>2044</v>
      </c>
      <c r="B76" s="280">
        <v>6119</v>
      </c>
      <c r="C76" s="170" t="s">
        <v>1323</v>
      </c>
      <c r="D76" s="170" t="s">
        <v>328</v>
      </c>
      <c r="E76" s="170" t="s">
        <v>8544</v>
      </c>
      <c r="F76" s="170" t="s">
        <v>209</v>
      </c>
      <c r="G76" s="170">
        <v>5</v>
      </c>
      <c r="H76" s="170">
        <v>3</v>
      </c>
      <c r="I76" s="267">
        <v>75</v>
      </c>
      <c r="J76" s="275">
        <v>500000</v>
      </c>
      <c r="K76" s="553"/>
    </row>
    <row r="77" spans="1:11" s="267" customFormat="1" x14ac:dyDescent="0.2">
      <c r="A77" s="170">
        <v>2044</v>
      </c>
      <c r="B77" s="280">
        <v>6209</v>
      </c>
      <c r="C77" s="170" t="s">
        <v>1323</v>
      </c>
      <c r="D77" s="170" t="s">
        <v>8691</v>
      </c>
      <c r="E77" s="170" t="s">
        <v>8692</v>
      </c>
      <c r="F77" s="170" t="s">
        <v>190</v>
      </c>
      <c r="G77" s="170">
        <v>5</v>
      </c>
      <c r="H77" s="170">
        <v>4</v>
      </c>
      <c r="I77" s="267">
        <v>76</v>
      </c>
      <c r="J77" s="275">
        <v>500000</v>
      </c>
      <c r="K77" s="553"/>
    </row>
    <row r="78" spans="1:11" s="267" customFormat="1" x14ac:dyDescent="0.2">
      <c r="A78" s="170">
        <v>2044</v>
      </c>
      <c r="B78" s="280">
        <v>6385</v>
      </c>
      <c r="C78" s="170" t="s">
        <v>1353</v>
      </c>
      <c r="D78" s="170" t="s">
        <v>6672</v>
      </c>
      <c r="E78" s="170" t="s">
        <v>8333</v>
      </c>
      <c r="F78" s="170" t="s">
        <v>196</v>
      </c>
      <c r="G78" s="170">
        <v>5</v>
      </c>
      <c r="H78" s="170">
        <v>5</v>
      </c>
      <c r="I78" s="267">
        <v>77</v>
      </c>
      <c r="J78" s="275">
        <v>500000</v>
      </c>
      <c r="K78" s="553"/>
    </row>
    <row r="79" spans="1:11" s="267" customFormat="1" x14ac:dyDescent="0.2">
      <c r="A79" s="170">
        <v>2044</v>
      </c>
      <c r="B79" s="280">
        <v>6228</v>
      </c>
      <c r="C79" s="170" t="s">
        <v>442</v>
      </c>
      <c r="D79" s="170" t="s">
        <v>8525</v>
      </c>
      <c r="E79" s="170" t="s">
        <v>8526</v>
      </c>
      <c r="F79" s="170" t="s">
        <v>224</v>
      </c>
      <c r="G79" s="170">
        <v>5</v>
      </c>
      <c r="H79" s="170">
        <v>6</v>
      </c>
      <c r="I79" s="267">
        <v>78</v>
      </c>
      <c r="J79" s="275">
        <v>500000</v>
      </c>
      <c r="K79" s="553"/>
    </row>
    <row r="80" spans="1:11" s="267" customFormat="1" x14ac:dyDescent="0.2">
      <c r="A80" s="170">
        <v>2044</v>
      </c>
      <c r="B80" s="280">
        <v>6083</v>
      </c>
      <c r="C80" s="170" t="s">
        <v>441</v>
      </c>
      <c r="D80" s="170" t="s">
        <v>8684</v>
      </c>
      <c r="E80" s="170" t="s">
        <v>8685</v>
      </c>
      <c r="F80" s="170" t="s">
        <v>221</v>
      </c>
      <c r="G80" s="170">
        <v>5</v>
      </c>
      <c r="H80" s="170">
        <v>7</v>
      </c>
      <c r="I80" s="267">
        <v>79</v>
      </c>
      <c r="J80" s="275">
        <v>500000</v>
      </c>
      <c r="K80" s="553"/>
    </row>
    <row r="81" spans="1:11" s="267" customFormat="1" x14ac:dyDescent="0.2">
      <c r="A81" s="170">
        <v>2044</v>
      </c>
      <c r="B81" s="280">
        <v>6185</v>
      </c>
      <c r="C81" s="170" t="s">
        <v>515</v>
      </c>
      <c r="D81" s="170" t="s">
        <v>309</v>
      </c>
      <c r="E81" s="170" t="s">
        <v>232</v>
      </c>
      <c r="F81" s="170" t="s">
        <v>201</v>
      </c>
      <c r="G81" s="170">
        <v>5</v>
      </c>
      <c r="H81" s="170">
        <v>8</v>
      </c>
      <c r="I81" s="267">
        <v>80</v>
      </c>
      <c r="J81" s="275">
        <v>500000</v>
      </c>
      <c r="K81" s="553"/>
    </row>
    <row r="82" spans="1:11" s="267" customFormat="1" x14ac:dyDescent="0.2">
      <c r="A82" s="170">
        <v>2044</v>
      </c>
      <c r="B82" s="280">
        <v>6180</v>
      </c>
      <c r="C82" s="170" t="s">
        <v>516</v>
      </c>
      <c r="D82" s="170" t="s">
        <v>8594</v>
      </c>
      <c r="E82" s="170" t="s">
        <v>8595</v>
      </c>
      <c r="F82" s="170" t="s">
        <v>201</v>
      </c>
      <c r="G82" s="170">
        <v>5</v>
      </c>
      <c r="H82" s="170">
        <v>9</v>
      </c>
      <c r="I82" s="267">
        <v>81</v>
      </c>
      <c r="J82" s="275">
        <v>500000</v>
      </c>
      <c r="K82" s="553"/>
    </row>
    <row r="83" spans="1:11" s="267" customFormat="1" x14ac:dyDescent="0.2">
      <c r="A83" s="170">
        <v>2044</v>
      </c>
      <c r="B83" s="280">
        <v>6330</v>
      </c>
      <c r="C83" s="170" t="s">
        <v>319</v>
      </c>
      <c r="D83" s="170" t="s">
        <v>4957</v>
      </c>
      <c r="E83" s="170" t="s">
        <v>4946</v>
      </c>
      <c r="F83" s="170" t="s">
        <v>206</v>
      </c>
      <c r="G83" s="170">
        <v>5</v>
      </c>
      <c r="H83" s="170">
        <v>10</v>
      </c>
      <c r="I83" s="267">
        <v>82</v>
      </c>
      <c r="J83" s="275">
        <v>500000</v>
      </c>
      <c r="K83" s="553"/>
    </row>
    <row r="84" spans="1:11" s="267" customFormat="1" x14ac:dyDescent="0.2">
      <c r="A84" s="170">
        <v>2044</v>
      </c>
      <c r="B84" s="280">
        <v>6183</v>
      </c>
      <c r="C84" s="170" t="s">
        <v>1353</v>
      </c>
      <c r="D84" s="170" t="s">
        <v>333</v>
      </c>
      <c r="E84" s="170" t="s">
        <v>8596</v>
      </c>
      <c r="F84" s="170" t="s">
        <v>201</v>
      </c>
      <c r="G84" s="170">
        <v>5</v>
      </c>
      <c r="H84" s="170">
        <v>11</v>
      </c>
      <c r="I84" s="316">
        <v>83</v>
      </c>
      <c r="J84" s="275">
        <v>500000</v>
      </c>
      <c r="K84" s="553"/>
    </row>
    <row r="85" spans="1:11" s="267" customFormat="1" x14ac:dyDescent="0.2">
      <c r="A85" s="170">
        <v>2044</v>
      </c>
      <c r="B85" s="280">
        <v>6247</v>
      </c>
      <c r="C85" s="170" t="s">
        <v>1353</v>
      </c>
      <c r="D85" s="170" t="s">
        <v>274</v>
      </c>
      <c r="E85" s="170" t="s">
        <v>3657</v>
      </c>
      <c r="F85" s="170" t="s">
        <v>212</v>
      </c>
      <c r="G85" s="170">
        <v>5</v>
      </c>
      <c r="H85" s="170">
        <v>12</v>
      </c>
      <c r="I85" s="267">
        <v>84</v>
      </c>
      <c r="J85" s="275">
        <v>500000</v>
      </c>
      <c r="K85" s="553"/>
    </row>
    <row r="86" spans="1:11" s="267" customFormat="1" x14ac:dyDescent="0.2">
      <c r="A86" s="170">
        <v>2044</v>
      </c>
      <c r="B86" s="280">
        <v>6079</v>
      </c>
      <c r="C86" s="170" t="s">
        <v>400</v>
      </c>
      <c r="D86" s="170" t="s">
        <v>524</v>
      </c>
      <c r="E86" s="170" t="s">
        <v>8683</v>
      </c>
      <c r="F86" s="170" t="s">
        <v>221</v>
      </c>
      <c r="G86" s="170">
        <v>5</v>
      </c>
      <c r="H86" s="170">
        <v>13</v>
      </c>
      <c r="I86" s="267">
        <v>85</v>
      </c>
      <c r="J86" s="275">
        <v>500000</v>
      </c>
      <c r="K86" s="553"/>
    </row>
    <row r="87" spans="1:11" s="267" customFormat="1" x14ac:dyDescent="0.2">
      <c r="A87" s="170">
        <v>2044</v>
      </c>
      <c r="B87" s="280">
        <v>6303</v>
      </c>
      <c r="C87" s="170" t="s">
        <v>1353</v>
      </c>
      <c r="D87" s="170" t="s">
        <v>3493</v>
      </c>
      <c r="E87" s="170" t="s">
        <v>8639</v>
      </c>
      <c r="F87" s="170" t="s">
        <v>217</v>
      </c>
      <c r="G87" s="170">
        <v>5</v>
      </c>
      <c r="H87" s="170">
        <v>14</v>
      </c>
      <c r="I87" s="267">
        <v>86</v>
      </c>
      <c r="J87" s="275">
        <v>500000</v>
      </c>
      <c r="K87" s="553"/>
    </row>
    <row r="88" spans="1:11" s="267" customFormat="1" x14ac:dyDescent="0.2">
      <c r="A88" s="170">
        <v>2044</v>
      </c>
      <c r="B88" s="280">
        <v>6309</v>
      </c>
      <c r="C88" s="170" t="s">
        <v>256</v>
      </c>
      <c r="D88" s="170" t="s">
        <v>8642</v>
      </c>
      <c r="E88" s="170" t="s">
        <v>8643</v>
      </c>
      <c r="F88" s="170" t="s">
        <v>217</v>
      </c>
      <c r="G88" s="170">
        <v>5</v>
      </c>
      <c r="H88" s="170">
        <v>15</v>
      </c>
      <c r="I88" s="267">
        <v>87</v>
      </c>
      <c r="J88" s="275">
        <v>500000</v>
      </c>
      <c r="K88" s="553"/>
    </row>
    <row r="89" spans="1:11" s="267" customFormat="1" x14ac:dyDescent="0.2">
      <c r="A89" s="170">
        <v>2044</v>
      </c>
      <c r="B89" s="280">
        <v>6213</v>
      </c>
      <c r="C89" s="170" t="s">
        <v>439</v>
      </c>
      <c r="D89" s="170" t="s">
        <v>8294</v>
      </c>
      <c r="E89" s="170" t="s">
        <v>3485</v>
      </c>
      <c r="F89" s="170" t="s">
        <v>190</v>
      </c>
      <c r="G89" s="170">
        <v>5</v>
      </c>
      <c r="H89" s="170">
        <v>16</v>
      </c>
      <c r="I89" s="316">
        <v>88</v>
      </c>
      <c r="J89" s="275">
        <v>500000</v>
      </c>
      <c r="K89" s="553"/>
    </row>
    <row r="90" spans="1:11" s="267" customFormat="1" x14ac:dyDescent="0.2">
      <c r="A90" s="170">
        <v>2044</v>
      </c>
      <c r="B90" s="280">
        <v>6300</v>
      </c>
      <c r="C90" s="170" t="s">
        <v>342</v>
      </c>
      <c r="D90" s="170" t="s">
        <v>431</v>
      </c>
      <c r="E90" s="170" t="s">
        <v>461</v>
      </c>
      <c r="F90" s="170" t="s">
        <v>217</v>
      </c>
      <c r="G90" s="170">
        <v>5</v>
      </c>
      <c r="H90" s="170">
        <v>17</v>
      </c>
      <c r="I90" s="267">
        <v>89</v>
      </c>
      <c r="J90" s="275">
        <v>500000</v>
      </c>
      <c r="K90" s="553"/>
    </row>
    <row r="91" spans="1:11" s="267" customFormat="1" x14ac:dyDescent="0.2">
      <c r="A91" s="170">
        <v>2044</v>
      </c>
      <c r="B91" s="280">
        <v>6365</v>
      </c>
      <c r="C91" s="170" t="s">
        <v>1353</v>
      </c>
      <c r="D91" s="170" t="s">
        <v>481</v>
      </c>
      <c r="E91" s="170" t="s">
        <v>8330</v>
      </c>
      <c r="F91" s="170" t="s">
        <v>198</v>
      </c>
      <c r="G91" s="170">
        <v>5</v>
      </c>
      <c r="H91" s="170">
        <v>18</v>
      </c>
      <c r="I91" s="267">
        <v>90</v>
      </c>
      <c r="J91" s="275">
        <v>500000</v>
      </c>
      <c r="K91" s="553"/>
    </row>
    <row r="92" spans="1:11" s="267" customFormat="1" x14ac:dyDescent="0.2">
      <c r="A92" s="170">
        <v>2044</v>
      </c>
      <c r="B92" s="280">
        <v>6279</v>
      </c>
      <c r="C92" s="170" t="s">
        <v>1353</v>
      </c>
      <c r="D92" s="170" t="s">
        <v>73</v>
      </c>
      <c r="E92" s="170" t="s">
        <v>8530</v>
      </c>
      <c r="F92" s="170" t="s">
        <v>226</v>
      </c>
      <c r="G92" s="170">
        <v>6</v>
      </c>
      <c r="H92" s="170">
        <v>1</v>
      </c>
      <c r="I92" s="267">
        <v>91</v>
      </c>
      <c r="J92" s="275">
        <v>500000</v>
      </c>
      <c r="K92" s="553"/>
    </row>
    <row r="93" spans="1:11" s="267" customFormat="1" x14ac:dyDescent="0.2">
      <c r="A93" s="170">
        <v>2044</v>
      </c>
      <c r="B93" s="280">
        <v>6305</v>
      </c>
      <c r="C93" s="170" t="s">
        <v>392</v>
      </c>
      <c r="D93" s="170" t="s">
        <v>8657</v>
      </c>
      <c r="E93" s="170" t="s">
        <v>8658</v>
      </c>
      <c r="F93" s="170" t="s">
        <v>217</v>
      </c>
      <c r="G93" s="170">
        <v>6</v>
      </c>
      <c r="H93" s="170">
        <v>2</v>
      </c>
      <c r="I93" s="267">
        <v>92</v>
      </c>
      <c r="J93" s="275">
        <v>500000</v>
      </c>
      <c r="K93" s="553"/>
    </row>
    <row r="94" spans="1:11" s="267" customFormat="1" x14ac:dyDescent="0.2">
      <c r="A94" s="170">
        <v>2044</v>
      </c>
      <c r="B94" s="280">
        <v>6399</v>
      </c>
      <c r="C94" s="170" t="s">
        <v>752</v>
      </c>
      <c r="D94" s="170" t="s">
        <v>6537</v>
      </c>
      <c r="E94" s="170" t="s">
        <v>8734</v>
      </c>
      <c r="F94" s="170" t="s">
        <v>196</v>
      </c>
      <c r="G94" s="170">
        <v>6</v>
      </c>
      <c r="H94" s="170">
        <v>3</v>
      </c>
      <c r="I94" s="267">
        <v>93</v>
      </c>
      <c r="J94" s="275">
        <v>500000</v>
      </c>
      <c r="K94" s="553"/>
    </row>
    <row r="95" spans="1:11" s="267" customFormat="1" x14ac:dyDescent="0.2">
      <c r="A95" s="170">
        <v>2044</v>
      </c>
      <c r="B95" s="280">
        <v>6323</v>
      </c>
      <c r="C95" s="170" t="s">
        <v>397</v>
      </c>
      <c r="D95" s="170" t="s">
        <v>8664</v>
      </c>
      <c r="E95" s="170" t="s">
        <v>8665</v>
      </c>
      <c r="F95" s="170" t="s">
        <v>217</v>
      </c>
      <c r="G95" s="170">
        <v>6</v>
      </c>
      <c r="H95" s="170">
        <v>4</v>
      </c>
      <c r="I95" s="267">
        <v>94</v>
      </c>
      <c r="J95" s="275">
        <v>500000</v>
      </c>
      <c r="K95" s="553"/>
    </row>
    <row r="96" spans="1:11" s="267" customFormat="1" x14ac:dyDescent="0.2">
      <c r="A96" s="170">
        <v>2044</v>
      </c>
      <c r="B96" s="280">
        <v>6172</v>
      </c>
      <c r="C96" s="170" t="s">
        <v>441</v>
      </c>
      <c r="D96" s="170" t="s">
        <v>3272</v>
      </c>
      <c r="E96" s="170" t="s">
        <v>8612</v>
      </c>
      <c r="F96" s="170" t="s">
        <v>193</v>
      </c>
      <c r="G96" s="170">
        <v>6</v>
      </c>
      <c r="H96" s="170">
        <v>5</v>
      </c>
      <c r="I96" s="316">
        <v>95</v>
      </c>
      <c r="J96" s="275">
        <v>500000</v>
      </c>
      <c r="K96" s="553"/>
    </row>
    <row r="97" spans="1:11" s="267" customFormat="1" x14ac:dyDescent="0.2">
      <c r="A97" s="170">
        <v>2044</v>
      </c>
      <c r="B97" s="280">
        <v>6333</v>
      </c>
      <c r="C97" s="170" t="s">
        <v>442</v>
      </c>
      <c r="D97" s="170" t="s">
        <v>525</v>
      </c>
      <c r="E97" s="170" t="s">
        <v>8580</v>
      </c>
      <c r="F97" s="170" t="s">
        <v>206</v>
      </c>
      <c r="G97" s="170">
        <v>6</v>
      </c>
      <c r="H97" s="170">
        <v>6</v>
      </c>
      <c r="I97" s="267">
        <v>96</v>
      </c>
      <c r="J97" s="275">
        <v>500000</v>
      </c>
      <c r="K97" s="553"/>
    </row>
    <row r="98" spans="1:11" s="267" customFormat="1" x14ac:dyDescent="0.2">
      <c r="A98" s="170">
        <v>2044</v>
      </c>
      <c r="B98" s="280">
        <v>6280</v>
      </c>
      <c r="C98" s="170" t="s">
        <v>397</v>
      </c>
      <c r="D98" s="170" t="s">
        <v>8528</v>
      </c>
      <c r="E98" s="170" t="s">
        <v>8529</v>
      </c>
      <c r="F98" s="170" t="s">
        <v>226</v>
      </c>
      <c r="G98" s="170">
        <v>6</v>
      </c>
      <c r="H98" s="170">
        <v>7</v>
      </c>
      <c r="I98" s="267">
        <v>97</v>
      </c>
      <c r="J98" s="275">
        <v>500000</v>
      </c>
      <c r="K98" s="553"/>
    </row>
    <row r="99" spans="1:11" s="267" customFormat="1" x14ac:dyDescent="0.2">
      <c r="A99" s="170">
        <v>2044</v>
      </c>
      <c r="B99" s="280">
        <v>6389</v>
      </c>
      <c r="C99" s="170" t="s">
        <v>515</v>
      </c>
      <c r="D99" s="170" t="s">
        <v>4226</v>
      </c>
      <c r="E99" s="170" t="s">
        <v>4324</v>
      </c>
      <c r="F99" s="170" t="s">
        <v>196</v>
      </c>
      <c r="G99" s="170">
        <v>6</v>
      </c>
      <c r="H99" s="170">
        <v>8</v>
      </c>
      <c r="I99" s="267">
        <v>98</v>
      </c>
      <c r="J99" s="275">
        <v>500000</v>
      </c>
      <c r="K99" s="553"/>
    </row>
    <row r="100" spans="1:11" s="267" customFormat="1" x14ac:dyDescent="0.2">
      <c r="A100" s="170">
        <v>2044</v>
      </c>
      <c r="B100" s="280">
        <v>6242</v>
      </c>
      <c r="C100" s="170" t="s">
        <v>516</v>
      </c>
      <c r="D100" s="170" t="s">
        <v>8610</v>
      </c>
      <c r="E100" s="170" t="s">
        <v>358</v>
      </c>
      <c r="F100" s="170" t="s">
        <v>212</v>
      </c>
      <c r="G100" s="170">
        <v>6</v>
      </c>
      <c r="H100" s="170">
        <v>9</v>
      </c>
      <c r="I100" s="267">
        <v>99</v>
      </c>
      <c r="J100" s="275">
        <v>500000</v>
      </c>
      <c r="K100" s="553"/>
    </row>
    <row r="101" spans="1:11" s="267" customFormat="1" x14ac:dyDescent="0.2">
      <c r="A101" s="170">
        <v>2044</v>
      </c>
      <c r="B101" s="280">
        <v>6417</v>
      </c>
      <c r="C101" s="170" t="s">
        <v>319</v>
      </c>
      <c r="D101" s="170" t="s">
        <v>3488</v>
      </c>
      <c r="E101" s="170" t="s">
        <v>8739</v>
      </c>
      <c r="F101" s="170" t="s">
        <v>196</v>
      </c>
      <c r="G101" s="170">
        <v>6</v>
      </c>
      <c r="H101" s="170">
        <v>10</v>
      </c>
      <c r="I101" s="267">
        <v>100</v>
      </c>
      <c r="J101" s="275">
        <v>500000</v>
      </c>
      <c r="K101" s="553"/>
    </row>
    <row r="102" spans="1:11" s="267" customFormat="1" x14ac:dyDescent="0.2">
      <c r="A102" s="170">
        <v>2044</v>
      </c>
      <c r="B102" s="280">
        <v>6287</v>
      </c>
      <c r="C102" s="170" t="s">
        <v>1323</v>
      </c>
      <c r="D102" s="170" t="s">
        <v>2898</v>
      </c>
      <c r="E102" s="170" t="s">
        <v>6608</v>
      </c>
      <c r="F102" s="170" t="s">
        <v>188</v>
      </c>
      <c r="G102" s="170">
        <v>6</v>
      </c>
      <c r="H102" s="170">
        <v>11</v>
      </c>
      <c r="I102" s="267">
        <v>101</v>
      </c>
      <c r="J102" s="275">
        <v>500000</v>
      </c>
      <c r="K102" s="553"/>
    </row>
    <row r="103" spans="1:11" s="267" customFormat="1" x14ac:dyDescent="0.2">
      <c r="A103" s="170">
        <v>2044</v>
      </c>
      <c r="B103" s="280">
        <v>6217</v>
      </c>
      <c r="C103" s="170" t="s">
        <v>1323</v>
      </c>
      <c r="D103" s="170" t="s">
        <v>2529</v>
      </c>
      <c r="E103" s="170" t="s">
        <v>3616</v>
      </c>
      <c r="F103" s="170" t="s">
        <v>190</v>
      </c>
      <c r="G103" s="170">
        <v>6</v>
      </c>
      <c r="H103" s="170">
        <v>12</v>
      </c>
      <c r="I103" s="267">
        <v>102</v>
      </c>
      <c r="J103" s="275">
        <v>500000</v>
      </c>
      <c r="K103" s="553"/>
    </row>
    <row r="104" spans="1:11" s="267" customFormat="1" x14ac:dyDescent="0.2">
      <c r="A104" s="170">
        <v>2044</v>
      </c>
      <c r="B104" s="280">
        <v>6073</v>
      </c>
      <c r="C104" s="170" t="s">
        <v>400</v>
      </c>
      <c r="D104" s="170" t="s">
        <v>8613</v>
      </c>
      <c r="E104" s="170" t="s">
        <v>8666</v>
      </c>
      <c r="F104" s="170" t="s">
        <v>221</v>
      </c>
      <c r="G104" s="170">
        <v>6</v>
      </c>
      <c r="H104" s="170">
        <v>13</v>
      </c>
      <c r="I104" s="267">
        <v>103</v>
      </c>
      <c r="J104" s="275">
        <v>500000</v>
      </c>
      <c r="K104" s="553"/>
    </row>
    <row r="105" spans="1:11" s="267" customFormat="1" x14ac:dyDescent="0.2">
      <c r="A105" s="170">
        <v>2044</v>
      </c>
      <c r="B105" s="280">
        <v>6286</v>
      </c>
      <c r="C105" s="170" t="s">
        <v>752</v>
      </c>
      <c r="D105" s="170" t="s">
        <v>7669</v>
      </c>
      <c r="E105" s="170" t="s">
        <v>3517</v>
      </c>
      <c r="F105" s="170" t="s">
        <v>188</v>
      </c>
      <c r="G105" s="170">
        <v>6</v>
      </c>
      <c r="H105" s="170">
        <v>14</v>
      </c>
      <c r="I105" s="267">
        <v>104</v>
      </c>
      <c r="J105" s="275">
        <v>500000</v>
      </c>
      <c r="K105" s="553"/>
    </row>
    <row r="106" spans="1:11" s="267" customFormat="1" x14ac:dyDescent="0.2">
      <c r="A106" s="170">
        <v>2044</v>
      </c>
      <c r="B106" s="280">
        <v>6394</v>
      </c>
      <c r="C106" s="170" t="s">
        <v>256</v>
      </c>
      <c r="D106" s="170" t="s">
        <v>8719</v>
      </c>
      <c r="E106" s="170" t="s">
        <v>356</v>
      </c>
      <c r="F106" s="170" t="s">
        <v>196</v>
      </c>
      <c r="G106" s="170">
        <v>6</v>
      </c>
      <c r="H106" s="170">
        <v>15</v>
      </c>
      <c r="I106" s="267">
        <v>105</v>
      </c>
      <c r="J106" s="275">
        <v>500000</v>
      </c>
      <c r="K106" s="553"/>
    </row>
    <row r="107" spans="1:11" s="267" customFormat="1" x14ac:dyDescent="0.2">
      <c r="A107" s="170">
        <v>2044</v>
      </c>
      <c r="B107" s="280">
        <v>6178</v>
      </c>
      <c r="C107" s="170" t="s">
        <v>392</v>
      </c>
      <c r="D107" s="170" t="s">
        <v>8593</v>
      </c>
      <c r="E107" s="170" t="s">
        <v>5725</v>
      </c>
      <c r="F107" s="170" t="s">
        <v>201</v>
      </c>
      <c r="G107" s="170">
        <v>6</v>
      </c>
      <c r="H107" s="170">
        <v>16</v>
      </c>
      <c r="I107" s="267">
        <v>106</v>
      </c>
      <c r="J107" s="275">
        <v>500000</v>
      </c>
      <c r="K107" s="553"/>
    </row>
    <row r="108" spans="1:11" s="267" customFormat="1" x14ac:dyDescent="0.2">
      <c r="A108" s="170">
        <v>2044</v>
      </c>
      <c r="B108" s="280">
        <v>6098</v>
      </c>
      <c r="C108" s="170" t="s">
        <v>342</v>
      </c>
      <c r="D108" s="170" t="s">
        <v>445</v>
      </c>
      <c r="E108" s="170" t="s">
        <v>8687</v>
      </c>
      <c r="F108" s="170" t="s">
        <v>221</v>
      </c>
      <c r="G108" s="170">
        <v>6</v>
      </c>
      <c r="H108" s="170">
        <v>17</v>
      </c>
      <c r="I108" s="267">
        <v>107</v>
      </c>
      <c r="J108" s="275">
        <v>500000</v>
      </c>
      <c r="K108" s="553"/>
    </row>
    <row r="109" spans="1:11" s="267" customFormat="1" x14ac:dyDescent="0.2">
      <c r="A109" s="170">
        <v>2044</v>
      </c>
      <c r="B109" s="280">
        <v>6212</v>
      </c>
      <c r="C109" s="170" t="s">
        <v>752</v>
      </c>
      <c r="D109" s="170" t="s">
        <v>455</v>
      </c>
      <c r="E109" s="170" t="s">
        <v>249</v>
      </c>
      <c r="F109" s="170" t="s">
        <v>190</v>
      </c>
      <c r="G109" s="170">
        <v>6</v>
      </c>
      <c r="H109" s="170">
        <v>18</v>
      </c>
      <c r="I109" s="267">
        <v>108</v>
      </c>
      <c r="J109" s="275">
        <v>500000</v>
      </c>
      <c r="K109" s="553"/>
    </row>
    <row r="110" spans="1:11" s="267" customFormat="1" x14ac:dyDescent="0.2">
      <c r="A110" s="170">
        <v>2044</v>
      </c>
      <c r="B110" s="280">
        <v>6407</v>
      </c>
      <c r="C110" s="170" t="s">
        <v>1323</v>
      </c>
      <c r="D110" s="170" t="s">
        <v>3919</v>
      </c>
      <c r="E110" s="170" t="s">
        <v>3660</v>
      </c>
      <c r="F110" s="170" t="s">
        <v>196</v>
      </c>
      <c r="G110" s="170">
        <v>7</v>
      </c>
      <c r="H110" s="170">
        <v>1</v>
      </c>
      <c r="I110" s="267">
        <v>109</v>
      </c>
      <c r="J110" s="275">
        <v>500000</v>
      </c>
      <c r="K110" s="553"/>
    </row>
    <row r="111" spans="1:11" s="267" customFormat="1" x14ac:dyDescent="0.2">
      <c r="A111" s="170">
        <v>2044</v>
      </c>
      <c r="B111" s="280">
        <v>6245</v>
      </c>
      <c r="C111" s="170" t="s">
        <v>392</v>
      </c>
      <c r="D111" s="170" t="s">
        <v>2355</v>
      </c>
      <c r="E111" s="170" t="s">
        <v>4897</v>
      </c>
      <c r="F111" s="170" t="s">
        <v>212</v>
      </c>
      <c r="G111" s="170">
        <v>7</v>
      </c>
      <c r="H111" s="170">
        <v>2</v>
      </c>
      <c r="I111" s="267">
        <v>110</v>
      </c>
      <c r="J111" s="275">
        <v>500000</v>
      </c>
      <c r="K111" s="553"/>
    </row>
    <row r="112" spans="1:11" s="267" customFormat="1" x14ac:dyDescent="0.2">
      <c r="A112" s="170">
        <v>2044</v>
      </c>
      <c r="B112" s="280">
        <v>6093</v>
      </c>
      <c r="C112" s="170" t="s">
        <v>441</v>
      </c>
      <c r="D112" s="170" t="s">
        <v>1800</v>
      </c>
      <c r="E112" s="170" t="s">
        <v>2215</v>
      </c>
      <c r="F112" s="170" t="s">
        <v>221</v>
      </c>
      <c r="G112" s="170">
        <v>7</v>
      </c>
      <c r="H112" s="170">
        <v>3</v>
      </c>
      <c r="I112" s="267">
        <v>111</v>
      </c>
      <c r="J112" s="275">
        <v>500000</v>
      </c>
      <c r="K112" s="553"/>
    </row>
    <row r="113" spans="1:11" s="267" customFormat="1" x14ac:dyDescent="0.2">
      <c r="A113" s="170">
        <v>2044</v>
      </c>
      <c r="B113" s="280">
        <v>6065</v>
      </c>
      <c r="C113" s="170" t="s">
        <v>397</v>
      </c>
      <c r="D113" s="170" t="s">
        <v>463</v>
      </c>
      <c r="E113" s="170" t="s">
        <v>8558</v>
      </c>
      <c r="F113" s="170" t="s">
        <v>199</v>
      </c>
      <c r="G113" s="170">
        <v>7</v>
      </c>
      <c r="H113" s="170">
        <v>4</v>
      </c>
      <c r="I113" s="267">
        <v>112</v>
      </c>
      <c r="J113" s="275">
        <v>500000</v>
      </c>
      <c r="K113" s="553"/>
    </row>
    <row r="114" spans="1:11" s="267" customFormat="1" x14ac:dyDescent="0.2">
      <c r="A114" s="170">
        <v>2044</v>
      </c>
      <c r="B114" s="280">
        <v>6367</v>
      </c>
      <c r="C114" s="170" t="s">
        <v>7931</v>
      </c>
      <c r="D114" s="170" t="s">
        <v>356</v>
      </c>
      <c r="E114" s="170" t="s">
        <v>261</v>
      </c>
      <c r="F114" s="170" t="s">
        <v>198</v>
      </c>
      <c r="G114" s="170">
        <v>7</v>
      </c>
      <c r="H114" s="170">
        <v>5</v>
      </c>
      <c r="I114" s="267">
        <v>113</v>
      </c>
      <c r="J114" s="275">
        <v>500000</v>
      </c>
      <c r="K114" s="553"/>
    </row>
    <row r="115" spans="1:11" s="267" customFormat="1" x14ac:dyDescent="0.2">
      <c r="A115" s="170">
        <v>2044</v>
      </c>
      <c r="B115" s="280">
        <v>6196</v>
      </c>
      <c r="C115" s="170" t="s">
        <v>442</v>
      </c>
      <c r="D115" s="170" t="s">
        <v>6681</v>
      </c>
      <c r="E115" s="170" t="s">
        <v>8591</v>
      </c>
      <c r="F115" s="170" t="s">
        <v>201</v>
      </c>
      <c r="G115" s="170">
        <v>7</v>
      </c>
      <c r="H115" s="170">
        <v>6</v>
      </c>
      <c r="I115" s="267">
        <v>114</v>
      </c>
      <c r="J115" s="275">
        <v>500000</v>
      </c>
      <c r="K115" s="553"/>
    </row>
    <row r="116" spans="1:11" s="267" customFormat="1" x14ac:dyDescent="0.2">
      <c r="A116" s="170">
        <v>2044</v>
      </c>
      <c r="B116" s="280">
        <v>6370</v>
      </c>
      <c r="C116" s="170" t="s">
        <v>1323</v>
      </c>
      <c r="D116" s="170" t="s">
        <v>2582</v>
      </c>
      <c r="E116" s="170" t="s">
        <v>2234</v>
      </c>
      <c r="F116" s="170" t="s">
        <v>198</v>
      </c>
      <c r="G116" s="170">
        <v>7</v>
      </c>
      <c r="H116" s="170">
        <v>7</v>
      </c>
      <c r="I116" s="267">
        <v>115</v>
      </c>
      <c r="J116" s="275">
        <v>500000</v>
      </c>
      <c r="K116" s="553"/>
    </row>
    <row r="117" spans="1:11" s="267" customFormat="1" x14ac:dyDescent="0.2">
      <c r="A117" s="170">
        <v>2044</v>
      </c>
      <c r="B117" s="280">
        <v>6292</v>
      </c>
      <c r="C117" s="170" t="s">
        <v>515</v>
      </c>
      <c r="D117" s="170" t="s">
        <v>4504</v>
      </c>
      <c r="E117" s="170" t="s">
        <v>8696</v>
      </c>
      <c r="F117" s="170" t="s">
        <v>188</v>
      </c>
      <c r="G117" s="170">
        <v>7</v>
      </c>
      <c r="H117" s="170">
        <v>8</v>
      </c>
      <c r="I117" s="267">
        <v>116</v>
      </c>
      <c r="J117" s="275">
        <v>500000</v>
      </c>
      <c r="K117" s="553"/>
    </row>
    <row r="118" spans="1:11" s="267" customFormat="1" x14ac:dyDescent="0.2">
      <c r="A118" s="170">
        <v>2044</v>
      </c>
      <c r="B118" s="280">
        <v>6278</v>
      </c>
      <c r="C118" s="170" t="s">
        <v>516</v>
      </c>
      <c r="D118" s="170" t="s">
        <v>236</v>
      </c>
      <c r="E118" s="170" t="s">
        <v>8527</v>
      </c>
      <c r="F118" s="170" t="s">
        <v>226</v>
      </c>
      <c r="G118" s="170">
        <v>7</v>
      </c>
      <c r="H118" s="170">
        <v>9</v>
      </c>
      <c r="I118" s="267">
        <v>117</v>
      </c>
      <c r="J118" s="275">
        <v>500000</v>
      </c>
      <c r="K118" s="553"/>
    </row>
    <row r="119" spans="1:11" s="267" customFormat="1" x14ac:dyDescent="0.2">
      <c r="A119" s="170">
        <v>2044</v>
      </c>
      <c r="B119" s="280">
        <v>6301</v>
      </c>
      <c r="C119" s="170" t="s">
        <v>319</v>
      </c>
      <c r="D119" s="170" t="s">
        <v>310</v>
      </c>
      <c r="E119" s="170" t="s">
        <v>8638</v>
      </c>
      <c r="F119" s="170" t="s">
        <v>217</v>
      </c>
      <c r="G119" s="170">
        <v>7</v>
      </c>
      <c r="H119" s="170">
        <v>10</v>
      </c>
      <c r="I119" s="316">
        <v>118</v>
      </c>
      <c r="J119" s="275">
        <v>500000</v>
      </c>
      <c r="K119" s="553"/>
    </row>
    <row r="120" spans="1:11" s="267" customFormat="1" x14ac:dyDescent="0.2">
      <c r="A120" s="170">
        <v>2044</v>
      </c>
      <c r="B120" s="280">
        <v>6150</v>
      </c>
      <c r="C120" s="170" t="s">
        <v>1323</v>
      </c>
      <c r="D120" s="170" t="s">
        <v>1912</v>
      </c>
      <c r="E120" s="170" t="s">
        <v>4539</v>
      </c>
      <c r="F120" s="170" t="s">
        <v>211</v>
      </c>
      <c r="G120" s="170">
        <v>7</v>
      </c>
      <c r="H120" s="170">
        <v>11</v>
      </c>
      <c r="I120" s="267">
        <v>119</v>
      </c>
      <c r="J120" s="275">
        <v>500000</v>
      </c>
      <c r="K120" s="553"/>
    </row>
    <row r="121" spans="1:11" s="267" customFormat="1" x14ac:dyDescent="0.2">
      <c r="A121" s="170">
        <v>2044</v>
      </c>
      <c r="B121" s="280">
        <v>6398</v>
      </c>
      <c r="C121" s="170" t="s">
        <v>752</v>
      </c>
      <c r="D121" s="170" t="s">
        <v>179</v>
      </c>
      <c r="E121" s="170" t="s">
        <v>256</v>
      </c>
      <c r="F121" s="170" t="s">
        <v>196</v>
      </c>
      <c r="G121" s="170">
        <v>7</v>
      </c>
      <c r="H121" s="170">
        <v>12</v>
      </c>
      <c r="I121" s="267">
        <v>120</v>
      </c>
      <c r="J121" s="275">
        <v>500000</v>
      </c>
      <c r="K121" s="553"/>
    </row>
    <row r="122" spans="1:11" s="267" customFormat="1" x14ac:dyDescent="0.2">
      <c r="A122" s="170">
        <v>2044</v>
      </c>
      <c r="B122" s="280">
        <v>6338</v>
      </c>
      <c r="C122" s="170" t="s">
        <v>400</v>
      </c>
      <c r="D122" s="170" t="s">
        <v>304</v>
      </c>
      <c r="E122" s="170" t="s">
        <v>106</v>
      </c>
      <c r="F122" s="170" t="s">
        <v>206</v>
      </c>
      <c r="G122" s="170">
        <v>7</v>
      </c>
      <c r="H122" s="170">
        <v>13</v>
      </c>
      <c r="I122" s="267">
        <v>121</v>
      </c>
      <c r="J122" s="275">
        <v>500000</v>
      </c>
      <c r="K122" s="553"/>
    </row>
    <row r="123" spans="1:11" s="267" customFormat="1" x14ac:dyDescent="0.2">
      <c r="A123" s="170">
        <v>2044</v>
      </c>
      <c r="B123" s="280">
        <v>6336</v>
      </c>
      <c r="C123" s="170" t="s">
        <v>752</v>
      </c>
      <c r="D123" s="170" t="s">
        <v>329</v>
      </c>
      <c r="E123" s="170" t="s">
        <v>6274</v>
      </c>
      <c r="F123" s="170" t="s">
        <v>206</v>
      </c>
      <c r="G123" s="170">
        <v>7</v>
      </c>
      <c r="H123" s="170">
        <v>14</v>
      </c>
      <c r="I123" s="267">
        <v>122</v>
      </c>
      <c r="J123" s="275">
        <v>500000</v>
      </c>
      <c r="K123" s="553"/>
    </row>
    <row r="124" spans="1:11" s="267" customFormat="1" x14ac:dyDescent="0.2">
      <c r="A124" s="170">
        <v>2044</v>
      </c>
      <c r="B124" s="280">
        <v>6390</v>
      </c>
      <c r="C124" s="170" t="s">
        <v>256</v>
      </c>
      <c r="D124" s="170" t="s">
        <v>507</v>
      </c>
      <c r="E124" s="170" t="s">
        <v>8718</v>
      </c>
      <c r="F124" s="170" t="s">
        <v>196</v>
      </c>
      <c r="G124" s="170">
        <v>7</v>
      </c>
      <c r="H124" s="170">
        <v>15</v>
      </c>
      <c r="I124" s="267">
        <v>123</v>
      </c>
      <c r="J124" s="275">
        <v>500000</v>
      </c>
      <c r="K124" s="553"/>
    </row>
    <row r="125" spans="1:11" s="267" customFormat="1" x14ac:dyDescent="0.2">
      <c r="A125" s="170">
        <v>2044</v>
      </c>
      <c r="B125" s="280">
        <v>6372</v>
      </c>
      <c r="C125" s="170" t="s">
        <v>2951</v>
      </c>
      <c r="D125" s="170" t="s">
        <v>3973</v>
      </c>
      <c r="E125" s="170" t="s">
        <v>8631</v>
      </c>
      <c r="F125" s="170" t="s">
        <v>198</v>
      </c>
      <c r="G125" s="170">
        <v>7</v>
      </c>
      <c r="H125" s="170">
        <v>16</v>
      </c>
      <c r="I125" s="267">
        <v>124</v>
      </c>
      <c r="J125" s="275">
        <v>500000</v>
      </c>
      <c r="K125" s="553"/>
    </row>
    <row r="126" spans="1:11" s="267" customFormat="1" x14ac:dyDescent="0.2">
      <c r="A126" s="170">
        <v>2044</v>
      </c>
      <c r="B126" s="280">
        <v>6348</v>
      </c>
      <c r="C126" s="170" t="s">
        <v>342</v>
      </c>
      <c r="D126" s="170" t="s">
        <v>450</v>
      </c>
      <c r="E126" s="170" t="s">
        <v>8579</v>
      </c>
      <c r="F126" s="170" t="s">
        <v>206</v>
      </c>
      <c r="G126" s="170">
        <v>7</v>
      </c>
      <c r="H126" s="170">
        <v>17</v>
      </c>
      <c r="I126" s="267">
        <v>125</v>
      </c>
      <c r="J126" s="275">
        <v>500000</v>
      </c>
      <c r="K126" s="553"/>
    </row>
    <row r="127" spans="1:11" s="267" customFormat="1" x14ac:dyDescent="0.2">
      <c r="A127" s="170">
        <v>2044</v>
      </c>
      <c r="B127" s="280">
        <v>6121</v>
      </c>
      <c r="C127" s="170" t="s">
        <v>752</v>
      </c>
      <c r="D127" s="170" t="s">
        <v>214</v>
      </c>
      <c r="E127" s="170" t="s">
        <v>8545</v>
      </c>
      <c r="F127" s="170" t="s">
        <v>209</v>
      </c>
      <c r="G127" s="170">
        <v>7</v>
      </c>
      <c r="H127" s="170">
        <v>18</v>
      </c>
      <c r="I127" s="267">
        <v>126</v>
      </c>
      <c r="J127" s="275">
        <v>500000</v>
      </c>
      <c r="K127" s="553"/>
    </row>
    <row r="128" spans="1:11" s="267" customFormat="1" x14ac:dyDescent="0.2">
      <c r="A128" s="172">
        <v>2043</v>
      </c>
      <c r="B128" s="253">
        <v>5762</v>
      </c>
      <c r="C128" s="171" t="s">
        <v>439</v>
      </c>
      <c r="D128" s="172" t="s">
        <v>352</v>
      </c>
      <c r="E128" s="172" t="s">
        <v>219</v>
      </c>
      <c r="F128" s="172" t="s">
        <v>212</v>
      </c>
      <c r="G128" s="172">
        <v>1</v>
      </c>
      <c r="H128" s="172">
        <v>1</v>
      </c>
      <c r="I128" s="172">
        <v>1</v>
      </c>
      <c r="J128" s="243">
        <v>5000000</v>
      </c>
      <c r="K128" s="172">
        <v>7</v>
      </c>
    </row>
    <row r="129" spans="1:11" s="267" customFormat="1" x14ac:dyDescent="0.2">
      <c r="A129" s="170">
        <v>2043</v>
      </c>
      <c r="B129" s="280">
        <v>5585</v>
      </c>
      <c r="C129" s="170" t="s">
        <v>386</v>
      </c>
      <c r="D129" s="170" t="s">
        <v>528</v>
      </c>
      <c r="E129" s="170" t="s">
        <v>2508</v>
      </c>
      <c r="F129" s="170" t="s">
        <v>221</v>
      </c>
      <c r="G129" s="170">
        <v>1</v>
      </c>
      <c r="H129" s="170">
        <v>2</v>
      </c>
      <c r="I129" s="267">
        <v>2</v>
      </c>
      <c r="J129" s="275">
        <v>4800000</v>
      </c>
      <c r="K129" s="267">
        <v>6</v>
      </c>
    </row>
    <row r="130" spans="1:11" s="267" customFormat="1" x14ac:dyDescent="0.2">
      <c r="A130" s="170">
        <v>2043</v>
      </c>
      <c r="B130" s="280">
        <v>5586</v>
      </c>
      <c r="C130" s="170" t="s">
        <v>386</v>
      </c>
      <c r="D130" s="170" t="s">
        <v>1898</v>
      </c>
      <c r="E130" s="170" t="s">
        <v>8354</v>
      </c>
      <c r="F130" s="170" t="s">
        <v>221</v>
      </c>
      <c r="G130" s="170">
        <v>1</v>
      </c>
      <c r="H130" s="170">
        <v>3</v>
      </c>
      <c r="I130" s="267">
        <v>3</v>
      </c>
      <c r="J130" s="275">
        <v>4600000</v>
      </c>
      <c r="K130" s="267">
        <v>5</v>
      </c>
    </row>
    <row r="131" spans="1:11" s="267" customFormat="1" x14ac:dyDescent="0.2">
      <c r="A131" s="170">
        <v>2043</v>
      </c>
      <c r="B131" s="280">
        <v>5904</v>
      </c>
      <c r="C131" s="170" t="s">
        <v>1323</v>
      </c>
      <c r="D131" s="170" t="s">
        <v>8406</v>
      </c>
      <c r="E131" s="170" t="s">
        <v>2712</v>
      </c>
      <c r="F131" s="170" t="s">
        <v>196</v>
      </c>
      <c r="G131" s="170">
        <v>1</v>
      </c>
      <c r="H131" s="170">
        <v>4</v>
      </c>
      <c r="I131" s="267">
        <v>4</v>
      </c>
      <c r="J131" s="275">
        <v>4400000</v>
      </c>
      <c r="K131" s="267">
        <v>5</v>
      </c>
    </row>
    <row r="132" spans="1:11" s="267" customFormat="1" x14ac:dyDescent="0.2">
      <c r="A132" s="170">
        <v>2043</v>
      </c>
      <c r="B132" s="280">
        <v>5880</v>
      </c>
      <c r="C132" s="170" t="s">
        <v>397</v>
      </c>
      <c r="D132" s="170" t="s">
        <v>537</v>
      </c>
      <c r="E132" s="170" t="s">
        <v>8325</v>
      </c>
      <c r="F132" s="170" t="s">
        <v>198</v>
      </c>
      <c r="G132" s="170">
        <v>1</v>
      </c>
      <c r="H132" s="170">
        <v>5</v>
      </c>
      <c r="I132" s="267">
        <v>5</v>
      </c>
      <c r="J132" s="275">
        <v>4200000</v>
      </c>
      <c r="K132" s="267">
        <v>5</v>
      </c>
    </row>
    <row r="133" spans="1:11" s="267" customFormat="1" x14ac:dyDescent="0.2">
      <c r="A133" s="170">
        <v>2043</v>
      </c>
      <c r="B133" s="280">
        <v>5587</v>
      </c>
      <c r="C133" s="170" t="s">
        <v>386</v>
      </c>
      <c r="D133" s="170" t="s">
        <v>115</v>
      </c>
      <c r="E133" s="170" t="s">
        <v>3290</v>
      </c>
      <c r="F133" s="170" t="s">
        <v>221</v>
      </c>
      <c r="G133" s="170">
        <v>1</v>
      </c>
      <c r="H133" s="170">
        <v>6</v>
      </c>
      <c r="I133" s="267">
        <v>6</v>
      </c>
      <c r="J133" s="275">
        <v>4000000</v>
      </c>
      <c r="K133" s="267">
        <v>5</v>
      </c>
    </row>
    <row r="134" spans="1:11" s="267" customFormat="1" x14ac:dyDescent="0.2">
      <c r="A134" s="170">
        <v>2043</v>
      </c>
      <c r="B134" s="280">
        <v>5763</v>
      </c>
      <c r="C134" s="170" t="s">
        <v>386</v>
      </c>
      <c r="D134" s="170" t="s">
        <v>8299</v>
      </c>
      <c r="E134" s="170" t="s">
        <v>8300</v>
      </c>
      <c r="F134" s="170" t="s">
        <v>212</v>
      </c>
      <c r="G134" s="170">
        <v>1</v>
      </c>
      <c r="H134" s="170">
        <v>7</v>
      </c>
      <c r="I134" s="267">
        <v>7</v>
      </c>
      <c r="J134" s="275">
        <v>3800000</v>
      </c>
      <c r="K134" s="267">
        <v>4</v>
      </c>
    </row>
    <row r="135" spans="1:11" s="267" customFormat="1" x14ac:dyDescent="0.2">
      <c r="A135" s="170">
        <v>2043</v>
      </c>
      <c r="B135" s="280">
        <v>5808</v>
      </c>
      <c r="C135" s="170" t="s">
        <v>1355</v>
      </c>
      <c r="D135" s="170" t="s">
        <v>78</v>
      </c>
      <c r="E135" s="170" t="s">
        <v>327</v>
      </c>
      <c r="F135" s="170" t="s">
        <v>188</v>
      </c>
      <c r="G135" s="170">
        <v>1</v>
      </c>
      <c r="H135" s="170">
        <v>8</v>
      </c>
      <c r="I135" s="267">
        <v>8</v>
      </c>
      <c r="J135" s="275">
        <v>3600000</v>
      </c>
      <c r="K135" s="267">
        <v>4</v>
      </c>
    </row>
    <row r="136" spans="1:11" s="267" customFormat="1" x14ac:dyDescent="0.2">
      <c r="A136" s="170">
        <v>2043</v>
      </c>
      <c r="B136" s="280">
        <v>5764</v>
      </c>
      <c r="C136" s="170" t="s">
        <v>386</v>
      </c>
      <c r="D136" s="170" t="s">
        <v>1779</v>
      </c>
      <c r="E136" s="170" t="s">
        <v>252</v>
      </c>
      <c r="F136" s="170" t="s">
        <v>212</v>
      </c>
      <c r="G136" s="170">
        <v>1</v>
      </c>
      <c r="H136" s="170">
        <v>9</v>
      </c>
      <c r="I136" s="267">
        <v>9</v>
      </c>
      <c r="J136" s="275">
        <v>3400000</v>
      </c>
      <c r="K136" s="267">
        <v>4</v>
      </c>
    </row>
    <row r="137" spans="1:11" s="267" customFormat="1" x14ac:dyDescent="0.2">
      <c r="A137" s="170">
        <v>2043</v>
      </c>
      <c r="B137" s="280">
        <v>5905</v>
      </c>
      <c r="C137" s="170" t="s">
        <v>5251</v>
      </c>
      <c r="D137" s="170" t="s">
        <v>2735</v>
      </c>
      <c r="E137" s="170" t="s">
        <v>501</v>
      </c>
      <c r="F137" s="170" t="s">
        <v>196</v>
      </c>
      <c r="G137" s="170">
        <v>1</v>
      </c>
      <c r="H137" s="170">
        <v>10</v>
      </c>
      <c r="I137" s="267">
        <v>10</v>
      </c>
      <c r="J137" s="275">
        <v>3200000</v>
      </c>
      <c r="K137" s="267">
        <v>4</v>
      </c>
    </row>
    <row r="138" spans="1:11" s="267" customFormat="1" x14ac:dyDescent="0.2">
      <c r="A138" s="170">
        <v>2043</v>
      </c>
      <c r="B138" s="280">
        <v>5817</v>
      </c>
      <c r="C138" s="170" t="s">
        <v>386</v>
      </c>
      <c r="D138" s="170" t="s">
        <v>8307</v>
      </c>
      <c r="E138" s="170" t="s">
        <v>6386</v>
      </c>
      <c r="F138" s="170" t="s">
        <v>217</v>
      </c>
      <c r="G138" s="170">
        <v>1</v>
      </c>
      <c r="H138" s="170">
        <v>11</v>
      </c>
      <c r="I138" s="267">
        <v>11</v>
      </c>
      <c r="J138" s="275">
        <v>3000000</v>
      </c>
      <c r="K138" s="267">
        <v>3</v>
      </c>
    </row>
    <row r="139" spans="1:11" s="267" customFormat="1" x14ac:dyDescent="0.2">
      <c r="A139" s="170">
        <v>2043</v>
      </c>
      <c r="B139" s="280">
        <v>5661</v>
      </c>
      <c r="C139" s="170" t="s">
        <v>1353</v>
      </c>
      <c r="D139" s="170" t="s">
        <v>468</v>
      </c>
      <c r="E139" s="170" t="s">
        <v>8249</v>
      </c>
      <c r="F139" s="170" t="s">
        <v>211</v>
      </c>
      <c r="G139" s="170">
        <v>1</v>
      </c>
      <c r="H139" s="170">
        <v>12</v>
      </c>
      <c r="I139" s="267">
        <v>12</v>
      </c>
      <c r="J139" s="275">
        <v>2800000</v>
      </c>
      <c r="K139" s="267">
        <v>3</v>
      </c>
    </row>
    <row r="140" spans="1:11" s="267" customFormat="1" x14ac:dyDescent="0.2">
      <c r="A140" s="170">
        <v>2043</v>
      </c>
      <c r="B140" s="280">
        <v>5626</v>
      </c>
      <c r="C140" s="170" t="s">
        <v>515</v>
      </c>
      <c r="D140" s="170" t="s">
        <v>8386</v>
      </c>
      <c r="E140" s="170" t="s">
        <v>8387</v>
      </c>
      <c r="F140" s="170" t="s">
        <v>209</v>
      </c>
      <c r="G140" s="170">
        <v>1</v>
      </c>
      <c r="H140" s="170">
        <v>13</v>
      </c>
      <c r="I140" s="267">
        <v>13</v>
      </c>
      <c r="J140" s="275">
        <v>2600000</v>
      </c>
      <c r="K140" s="267">
        <v>3</v>
      </c>
    </row>
    <row r="141" spans="1:11" s="267" customFormat="1" x14ac:dyDescent="0.2">
      <c r="A141" s="170">
        <v>2043</v>
      </c>
      <c r="B141" s="280">
        <v>5819</v>
      </c>
      <c r="C141" s="170" t="s">
        <v>386</v>
      </c>
      <c r="D141" s="170" t="s">
        <v>8308</v>
      </c>
      <c r="E141" s="170" t="s">
        <v>228</v>
      </c>
      <c r="F141" s="170" t="s">
        <v>217</v>
      </c>
      <c r="G141" s="170">
        <v>1</v>
      </c>
      <c r="H141" s="170">
        <v>14</v>
      </c>
      <c r="I141" s="267">
        <v>14</v>
      </c>
      <c r="J141" s="275">
        <v>2400000</v>
      </c>
      <c r="K141" s="267">
        <v>3</v>
      </c>
    </row>
    <row r="142" spans="1:11" s="267" customFormat="1" x14ac:dyDescent="0.2">
      <c r="A142" s="170">
        <v>2043</v>
      </c>
      <c r="B142" s="280">
        <v>5853</v>
      </c>
      <c r="C142" s="170" t="s">
        <v>400</v>
      </c>
      <c r="D142" s="170" t="s">
        <v>3340</v>
      </c>
      <c r="E142" s="170" t="s">
        <v>8319</v>
      </c>
      <c r="F142" s="170" t="s">
        <v>206</v>
      </c>
      <c r="G142" s="170">
        <v>1</v>
      </c>
      <c r="H142" s="170">
        <v>15</v>
      </c>
      <c r="I142" s="267">
        <v>15</v>
      </c>
      <c r="J142" s="275">
        <v>2200000</v>
      </c>
      <c r="K142" s="267">
        <v>3</v>
      </c>
    </row>
    <row r="143" spans="1:11" s="267" customFormat="1" x14ac:dyDescent="0.2">
      <c r="A143" s="170">
        <v>2043</v>
      </c>
      <c r="B143" s="280">
        <v>5590</v>
      </c>
      <c r="C143" s="170" t="s">
        <v>386</v>
      </c>
      <c r="D143" s="170" t="s">
        <v>8357</v>
      </c>
      <c r="E143" s="170" t="s">
        <v>228</v>
      </c>
      <c r="F143" s="170" t="s">
        <v>221</v>
      </c>
      <c r="G143" s="170">
        <v>1</v>
      </c>
      <c r="H143" s="170">
        <v>16</v>
      </c>
      <c r="I143" s="267">
        <v>16</v>
      </c>
      <c r="J143" s="275">
        <v>2000000</v>
      </c>
      <c r="K143" s="267">
        <v>3</v>
      </c>
    </row>
    <row r="144" spans="1:11" s="267" customFormat="1" x14ac:dyDescent="0.2">
      <c r="A144" s="170">
        <v>2043</v>
      </c>
      <c r="B144" s="280">
        <v>5702</v>
      </c>
      <c r="C144" s="170" t="s">
        <v>752</v>
      </c>
      <c r="D144" s="170" t="s">
        <v>251</v>
      </c>
      <c r="E144" s="170" t="s">
        <v>8276</v>
      </c>
      <c r="F144" s="170" t="s">
        <v>201</v>
      </c>
      <c r="G144" s="170">
        <v>1</v>
      </c>
      <c r="H144" s="170">
        <v>17</v>
      </c>
      <c r="I144" s="267">
        <v>17</v>
      </c>
      <c r="J144" s="275">
        <v>1800000</v>
      </c>
      <c r="K144" s="267">
        <v>3</v>
      </c>
    </row>
    <row r="145" spans="1:11" s="267" customFormat="1" x14ac:dyDescent="0.2">
      <c r="A145" s="170">
        <v>2043</v>
      </c>
      <c r="B145" s="280">
        <v>5625</v>
      </c>
      <c r="C145" s="170" t="s">
        <v>439</v>
      </c>
      <c r="D145" s="170" t="s">
        <v>262</v>
      </c>
      <c r="E145" s="170" t="s">
        <v>8385</v>
      </c>
      <c r="F145" s="170" t="s">
        <v>209</v>
      </c>
      <c r="G145" s="170">
        <v>1</v>
      </c>
      <c r="H145" s="170">
        <v>18</v>
      </c>
      <c r="I145" s="267">
        <v>18</v>
      </c>
      <c r="J145" s="275">
        <v>1600000</v>
      </c>
      <c r="K145" s="267">
        <v>3</v>
      </c>
    </row>
    <row r="146" spans="1:11" s="267" customFormat="1" x14ac:dyDescent="0.2">
      <c r="A146" s="170">
        <v>2043</v>
      </c>
      <c r="B146" s="280">
        <v>5907</v>
      </c>
      <c r="C146" s="170" t="s">
        <v>439</v>
      </c>
      <c r="D146" s="170" t="s">
        <v>3610</v>
      </c>
      <c r="E146" s="170" t="s">
        <v>3293</v>
      </c>
      <c r="F146" s="170" t="s">
        <v>196</v>
      </c>
      <c r="G146" s="170">
        <v>2</v>
      </c>
      <c r="H146" s="170">
        <v>1</v>
      </c>
      <c r="I146" s="267">
        <v>19</v>
      </c>
      <c r="J146" s="275">
        <v>1500000</v>
      </c>
      <c r="K146" s="267">
        <v>2</v>
      </c>
    </row>
    <row r="147" spans="1:11" s="267" customFormat="1" x14ac:dyDescent="0.2">
      <c r="A147" s="170">
        <v>2043</v>
      </c>
      <c r="B147" s="280">
        <v>5732</v>
      </c>
      <c r="C147" s="170" t="s">
        <v>516</v>
      </c>
      <c r="D147" s="170" t="s">
        <v>8289</v>
      </c>
      <c r="E147" s="170" t="s">
        <v>358</v>
      </c>
      <c r="F147" s="170" t="s">
        <v>190</v>
      </c>
      <c r="G147" s="170">
        <v>2</v>
      </c>
      <c r="H147" s="170">
        <v>2</v>
      </c>
      <c r="I147" s="267">
        <v>20</v>
      </c>
      <c r="J147" s="275">
        <v>1450000</v>
      </c>
      <c r="K147" s="267">
        <v>2</v>
      </c>
    </row>
    <row r="148" spans="1:11" s="267" customFormat="1" x14ac:dyDescent="0.2">
      <c r="A148" s="170">
        <v>2043</v>
      </c>
      <c r="B148" s="280">
        <v>5705</v>
      </c>
      <c r="C148" s="170" t="s">
        <v>5251</v>
      </c>
      <c r="D148" s="170" t="s">
        <v>227</v>
      </c>
      <c r="E148" s="170" t="s">
        <v>8279</v>
      </c>
      <c r="F148" s="170" t="s">
        <v>201</v>
      </c>
      <c r="G148" s="170">
        <v>2</v>
      </c>
      <c r="H148" s="170">
        <v>3</v>
      </c>
      <c r="I148" s="267">
        <v>21</v>
      </c>
      <c r="J148" s="275">
        <v>1400000</v>
      </c>
      <c r="K148" s="267">
        <v>2</v>
      </c>
    </row>
    <row r="149" spans="1:11" s="267" customFormat="1" x14ac:dyDescent="0.2">
      <c r="A149" s="170">
        <v>2043</v>
      </c>
      <c r="B149" s="280">
        <v>5855</v>
      </c>
      <c r="C149" s="170" t="s">
        <v>2951</v>
      </c>
      <c r="D149" s="170" t="s">
        <v>8414</v>
      </c>
      <c r="E149" s="170" t="s">
        <v>556</v>
      </c>
      <c r="F149" s="170" t="s">
        <v>206</v>
      </c>
      <c r="G149" s="170">
        <v>2</v>
      </c>
      <c r="H149" s="170">
        <v>4</v>
      </c>
      <c r="I149" s="267">
        <v>22</v>
      </c>
      <c r="J149" s="275">
        <v>1350000</v>
      </c>
      <c r="K149" s="267">
        <v>2</v>
      </c>
    </row>
    <row r="150" spans="1:11" s="267" customFormat="1" x14ac:dyDescent="0.2">
      <c r="A150" s="170">
        <v>2043</v>
      </c>
      <c r="B150" s="280">
        <v>5821</v>
      </c>
      <c r="C150" s="170" t="s">
        <v>397</v>
      </c>
      <c r="D150" s="170" t="s">
        <v>6285</v>
      </c>
      <c r="E150" s="170" t="s">
        <v>358</v>
      </c>
      <c r="F150" s="170" t="s">
        <v>217</v>
      </c>
      <c r="G150" s="170">
        <v>2</v>
      </c>
      <c r="H150" s="170">
        <v>5</v>
      </c>
      <c r="I150" s="267">
        <v>23</v>
      </c>
      <c r="J150" s="275">
        <v>1300000</v>
      </c>
      <c r="K150" s="267">
        <v>2</v>
      </c>
    </row>
    <row r="151" spans="1:11" s="267" customFormat="1" x14ac:dyDescent="0.2">
      <c r="A151" s="170">
        <v>2043</v>
      </c>
      <c r="B151" s="280">
        <v>5662</v>
      </c>
      <c r="C151" s="170" t="s">
        <v>139</v>
      </c>
      <c r="D151" s="701" t="s">
        <v>8250</v>
      </c>
      <c r="E151" s="701" t="s">
        <v>8251</v>
      </c>
      <c r="F151" s="170" t="s">
        <v>211</v>
      </c>
      <c r="G151" s="170">
        <v>2</v>
      </c>
      <c r="H151" s="170">
        <v>6</v>
      </c>
      <c r="I151" s="267">
        <v>24</v>
      </c>
      <c r="J151" s="275">
        <v>1250000</v>
      </c>
      <c r="K151" s="267">
        <v>2</v>
      </c>
    </row>
    <row r="152" spans="1:11" s="267" customFormat="1" x14ac:dyDescent="0.2">
      <c r="A152" s="170">
        <v>2043</v>
      </c>
      <c r="B152" s="280">
        <v>5627</v>
      </c>
      <c r="C152" s="170" t="s">
        <v>439</v>
      </c>
      <c r="D152" s="170" t="s">
        <v>5437</v>
      </c>
      <c r="E152" s="170" t="s">
        <v>210</v>
      </c>
      <c r="F152" s="170" t="s">
        <v>209</v>
      </c>
      <c r="G152" s="170">
        <v>2</v>
      </c>
      <c r="H152" s="170">
        <v>7</v>
      </c>
      <c r="I152" s="267">
        <v>25</v>
      </c>
      <c r="J152" s="275">
        <v>1200000</v>
      </c>
      <c r="K152" s="267">
        <v>2</v>
      </c>
    </row>
    <row r="153" spans="1:11" s="267" customFormat="1" x14ac:dyDescent="0.2">
      <c r="A153" s="170">
        <v>2043</v>
      </c>
      <c r="B153" s="280">
        <v>5573</v>
      </c>
      <c r="C153" s="170" t="s">
        <v>1355</v>
      </c>
      <c r="D153" s="701" t="s">
        <v>255</v>
      </c>
      <c r="E153" s="701" t="s">
        <v>8346</v>
      </c>
      <c r="F153" s="170" t="s">
        <v>199</v>
      </c>
      <c r="G153" s="170">
        <v>2</v>
      </c>
      <c r="H153" s="170">
        <v>8</v>
      </c>
      <c r="I153" s="267">
        <v>26</v>
      </c>
      <c r="J153" s="275">
        <v>1150000</v>
      </c>
      <c r="K153" s="267">
        <v>2</v>
      </c>
    </row>
    <row r="154" spans="1:11" s="267" customFormat="1" x14ac:dyDescent="0.2">
      <c r="A154" s="170">
        <v>2043</v>
      </c>
      <c r="B154" s="280">
        <v>5735</v>
      </c>
      <c r="C154" s="170" t="s">
        <v>5251</v>
      </c>
      <c r="D154" s="701" t="s">
        <v>6672</v>
      </c>
      <c r="E154" s="701" t="s">
        <v>8292</v>
      </c>
      <c r="F154" s="170" t="s">
        <v>190</v>
      </c>
      <c r="G154" s="170">
        <v>2</v>
      </c>
      <c r="H154" s="170">
        <v>9</v>
      </c>
      <c r="I154" s="267">
        <v>27</v>
      </c>
      <c r="J154" s="275">
        <v>1100000</v>
      </c>
      <c r="K154" s="267">
        <v>2</v>
      </c>
    </row>
    <row r="155" spans="1:11" s="267" customFormat="1" x14ac:dyDescent="0.2">
      <c r="A155" s="170">
        <v>2043</v>
      </c>
      <c r="B155" s="280">
        <v>5765</v>
      </c>
      <c r="C155" s="170" t="s">
        <v>139</v>
      </c>
      <c r="D155" s="701" t="s">
        <v>6101</v>
      </c>
      <c r="E155" s="701" t="s">
        <v>8301</v>
      </c>
      <c r="F155" s="170" t="s">
        <v>212</v>
      </c>
      <c r="G155" s="170">
        <v>2</v>
      </c>
      <c r="H155" s="170">
        <v>10</v>
      </c>
      <c r="I155" s="267">
        <v>28</v>
      </c>
      <c r="J155" s="275">
        <v>1050000</v>
      </c>
      <c r="K155" s="267">
        <v>2</v>
      </c>
    </row>
    <row r="156" spans="1:11" s="267" customFormat="1" x14ac:dyDescent="0.2">
      <c r="A156" s="170">
        <v>2043</v>
      </c>
      <c r="B156" s="280">
        <v>5663</v>
      </c>
      <c r="C156" s="170" t="s">
        <v>516</v>
      </c>
      <c r="D156" s="701" t="s">
        <v>8252</v>
      </c>
      <c r="E156" s="701" t="s">
        <v>4856</v>
      </c>
      <c r="F156" s="170" t="s">
        <v>211</v>
      </c>
      <c r="G156" s="170">
        <v>2</v>
      </c>
      <c r="H156" s="170">
        <v>11</v>
      </c>
      <c r="I156" s="267">
        <v>29</v>
      </c>
      <c r="J156" s="275">
        <v>1000000</v>
      </c>
      <c r="K156" s="267">
        <v>2</v>
      </c>
    </row>
    <row r="157" spans="1:11" s="267" customFormat="1" x14ac:dyDescent="0.2">
      <c r="A157" s="170">
        <v>2043</v>
      </c>
      <c r="B157" s="280">
        <v>5912</v>
      </c>
      <c r="C157" s="170" t="s">
        <v>1353</v>
      </c>
      <c r="D157" s="701" t="s">
        <v>285</v>
      </c>
      <c r="E157" s="701" t="s">
        <v>1498</v>
      </c>
      <c r="F157" s="170" t="s">
        <v>196</v>
      </c>
      <c r="G157" s="170">
        <v>2</v>
      </c>
      <c r="H157" s="170">
        <v>12</v>
      </c>
      <c r="I157" s="267">
        <v>30</v>
      </c>
      <c r="J157" s="275">
        <v>950000</v>
      </c>
      <c r="K157" s="267">
        <v>2</v>
      </c>
    </row>
    <row r="158" spans="1:11" s="267" customFormat="1" x14ac:dyDescent="0.2">
      <c r="A158" s="170">
        <v>2043</v>
      </c>
      <c r="B158" s="280">
        <v>5592</v>
      </c>
      <c r="C158" s="170" t="s">
        <v>515</v>
      </c>
      <c r="D158" s="701" t="s">
        <v>2250</v>
      </c>
      <c r="E158" s="701" t="s">
        <v>191</v>
      </c>
      <c r="F158" s="170" t="s">
        <v>221</v>
      </c>
      <c r="G158" s="170">
        <v>2</v>
      </c>
      <c r="H158" s="170">
        <v>13</v>
      </c>
      <c r="I158" s="267">
        <v>31</v>
      </c>
      <c r="J158" s="275">
        <v>900000</v>
      </c>
      <c r="K158" s="267">
        <v>2</v>
      </c>
    </row>
    <row r="159" spans="1:11" s="267" customFormat="1" x14ac:dyDescent="0.2">
      <c r="A159" s="170">
        <v>2043</v>
      </c>
      <c r="B159" s="280">
        <v>5916</v>
      </c>
      <c r="C159" s="170" t="s">
        <v>516</v>
      </c>
      <c r="D159" s="701" t="s">
        <v>2267</v>
      </c>
      <c r="E159" s="701" t="s">
        <v>4319</v>
      </c>
      <c r="F159" s="170" t="s">
        <v>196</v>
      </c>
      <c r="G159" s="170">
        <v>2</v>
      </c>
      <c r="H159" s="170">
        <v>14</v>
      </c>
      <c r="I159" s="267">
        <v>32</v>
      </c>
      <c r="J159" s="275">
        <v>850000</v>
      </c>
      <c r="K159" s="267">
        <v>2</v>
      </c>
    </row>
    <row r="160" spans="1:11" s="267" customFormat="1" x14ac:dyDescent="0.2">
      <c r="A160" s="170">
        <v>2043</v>
      </c>
      <c r="B160" s="280">
        <v>5628</v>
      </c>
      <c r="C160" s="170" t="s">
        <v>400</v>
      </c>
      <c r="D160" s="701" t="s">
        <v>2672</v>
      </c>
      <c r="E160" s="701" t="s">
        <v>266</v>
      </c>
      <c r="F160" s="170" t="s">
        <v>209</v>
      </c>
      <c r="G160" s="170">
        <v>2</v>
      </c>
      <c r="H160" s="170">
        <v>15</v>
      </c>
      <c r="I160" s="267">
        <v>33</v>
      </c>
      <c r="J160" s="275">
        <v>800000</v>
      </c>
      <c r="K160" s="267">
        <v>2</v>
      </c>
    </row>
    <row r="161" spans="1:11" s="267" customFormat="1" x14ac:dyDescent="0.2">
      <c r="A161" s="170">
        <v>2043</v>
      </c>
      <c r="B161" s="280">
        <v>5906</v>
      </c>
      <c r="C161" s="170" t="s">
        <v>439</v>
      </c>
      <c r="D161" s="701" t="s">
        <v>248</v>
      </c>
      <c r="E161" s="701" t="s">
        <v>4382</v>
      </c>
      <c r="F161" s="170" t="s">
        <v>196</v>
      </c>
      <c r="G161" s="170">
        <v>2</v>
      </c>
      <c r="H161" s="170">
        <v>16</v>
      </c>
      <c r="I161" s="267">
        <v>34</v>
      </c>
      <c r="J161" s="275">
        <v>750000</v>
      </c>
      <c r="K161" s="267">
        <v>2</v>
      </c>
    </row>
    <row r="162" spans="1:11" s="267" customFormat="1" x14ac:dyDescent="0.2">
      <c r="A162" s="170">
        <v>2043</v>
      </c>
      <c r="B162" s="280">
        <v>5919</v>
      </c>
      <c r="C162" s="170" t="s">
        <v>441</v>
      </c>
      <c r="D162" s="701" t="s">
        <v>78</v>
      </c>
      <c r="E162" s="701" t="s">
        <v>8338</v>
      </c>
      <c r="F162" s="170" t="s">
        <v>196</v>
      </c>
      <c r="G162" s="170">
        <v>2</v>
      </c>
      <c r="H162" s="170">
        <v>17</v>
      </c>
      <c r="I162" s="267">
        <v>35</v>
      </c>
      <c r="J162" s="275">
        <v>700000</v>
      </c>
      <c r="K162" s="267">
        <v>2</v>
      </c>
    </row>
    <row r="163" spans="1:11" s="267" customFormat="1" x14ac:dyDescent="0.2">
      <c r="A163" s="170">
        <v>2043</v>
      </c>
      <c r="B163" s="280">
        <v>5818</v>
      </c>
      <c r="C163" s="170" t="s">
        <v>439</v>
      </c>
      <c r="D163" s="701" t="s">
        <v>324</v>
      </c>
      <c r="E163" s="701" t="s">
        <v>197</v>
      </c>
      <c r="F163" s="170" t="s">
        <v>217</v>
      </c>
      <c r="G163" s="170">
        <v>2</v>
      </c>
      <c r="H163" s="170">
        <v>18</v>
      </c>
      <c r="I163" s="267">
        <v>36</v>
      </c>
      <c r="J163" s="275">
        <v>650000</v>
      </c>
      <c r="K163" s="267">
        <v>2</v>
      </c>
    </row>
    <row r="164" spans="1:11" s="267" customFormat="1" x14ac:dyDescent="0.2">
      <c r="A164" s="170">
        <v>2043</v>
      </c>
      <c r="B164" s="280">
        <v>5810</v>
      </c>
      <c r="C164" s="170" t="s">
        <v>1323</v>
      </c>
      <c r="D164" s="701" t="s">
        <v>8306</v>
      </c>
      <c r="E164" s="701" t="s">
        <v>2573</v>
      </c>
      <c r="F164" s="170" t="s">
        <v>188</v>
      </c>
      <c r="G164" s="170">
        <v>3</v>
      </c>
      <c r="H164" s="170">
        <v>1</v>
      </c>
      <c r="I164" s="267">
        <v>37</v>
      </c>
      <c r="J164" s="275">
        <v>625000</v>
      </c>
      <c r="K164" s="267">
        <v>1</v>
      </c>
    </row>
    <row r="165" spans="1:11" s="267" customFormat="1" x14ac:dyDescent="0.2">
      <c r="A165" s="170">
        <v>2043</v>
      </c>
      <c r="B165" s="280">
        <v>5809</v>
      </c>
      <c r="C165" s="170" t="s">
        <v>441</v>
      </c>
      <c r="D165" s="701" t="s">
        <v>301</v>
      </c>
      <c r="E165" s="701" t="s">
        <v>548</v>
      </c>
      <c r="F165" s="170" t="s">
        <v>188</v>
      </c>
      <c r="G165" s="170">
        <v>3</v>
      </c>
      <c r="H165" s="170">
        <v>2</v>
      </c>
      <c r="I165" s="267">
        <v>38</v>
      </c>
      <c r="J165" s="275">
        <v>620000</v>
      </c>
      <c r="K165" s="267">
        <v>1</v>
      </c>
    </row>
    <row r="166" spans="1:11" s="267" customFormat="1" x14ac:dyDescent="0.2">
      <c r="A166" s="170">
        <v>2043</v>
      </c>
      <c r="B166" s="280">
        <v>5693</v>
      </c>
      <c r="C166" s="170" t="s">
        <v>5251</v>
      </c>
      <c r="D166" s="701" t="s">
        <v>447</v>
      </c>
      <c r="E166" s="701" t="s">
        <v>8274</v>
      </c>
      <c r="F166" s="170" t="s">
        <v>193</v>
      </c>
      <c r="G166" s="170">
        <v>3</v>
      </c>
      <c r="H166" s="170">
        <v>3</v>
      </c>
      <c r="I166" s="267">
        <v>39</v>
      </c>
      <c r="J166" s="275">
        <v>615000</v>
      </c>
      <c r="K166" s="267">
        <v>1</v>
      </c>
    </row>
    <row r="167" spans="1:11" s="267" customFormat="1" x14ac:dyDescent="0.2">
      <c r="A167" s="170">
        <v>2043</v>
      </c>
      <c r="B167" s="280">
        <v>5908</v>
      </c>
      <c r="C167" s="170" t="s">
        <v>256</v>
      </c>
      <c r="D167" s="701" t="s">
        <v>8332</v>
      </c>
      <c r="E167" s="701" t="s">
        <v>4314</v>
      </c>
      <c r="F167" s="170" t="s">
        <v>196</v>
      </c>
      <c r="G167" s="170">
        <v>3</v>
      </c>
      <c r="H167" s="170">
        <v>4</v>
      </c>
      <c r="I167" s="267">
        <v>40</v>
      </c>
      <c r="J167" s="275">
        <v>610000</v>
      </c>
      <c r="K167" s="267">
        <v>1</v>
      </c>
    </row>
    <row r="168" spans="1:11" s="267" customFormat="1" x14ac:dyDescent="0.2">
      <c r="A168" s="170">
        <v>2043</v>
      </c>
      <c r="B168" s="280">
        <v>5664</v>
      </c>
      <c r="C168" s="170" t="s">
        <v>397</v>
      </c>
      <c r="D168" s="701" t="s">
        <v>8253</v>
      </c>
      <c r="E168" s="701" t="s">
        <v>8254</v>
      </c>
      <c r="F168" s="170" t="s">
        <v>211</v>
      </c>
      <c r="G168" s="170">
        <v>3</v>
      </c>
      <c r="H168" s="170">
        <v>5</v>
      </c>
      <c r="I168" s="316">
        <v>41</v>
      </c>
      <c r="J168" s="275">
        <v>605000</v>
      </c>
      <c r="K168" s="267">
        <v>1</v>
      </c>
    </row>
    <row r="169" spans="1:11" s="267" customFormat="1" x14ac:dyDescent="0.2">
      <c r="A169" s="170">
        <v>2043</v>
      </c>
      <c r="B169" s="280">
        <v>5881</v>
      </c>
      <c r="C169" s="170" t="s">
        <v>256</v>
      </c>
      <c r="D169" s="701" t="s">
        <v>334</v>
      </c>
      <c r="E169" s="701" t="s">
        <v>8326</v>
      </c>
      <c r="F169" s="170" t="s">
        <v>198</v>
      </c>
      <c r="G169" s="170">
        <v>3</v>
      </c>
      <c r="H169" s="170">
        <v>6</v>
      </c>
      <c r="I169" s="267">
        <v>42</v>
      </c>
      <c r="J169" s="275">
        <v>600000</v>
      </c>
      <c r="K169" s="267">
        <v>1</v>
      </c>
    </row>
    <row r="170" spans="1:11" s="267" customFormat="1" x14ac:dyDescent="0.2">
      <c r="A170" s="170">
        <v>2043</v>
      </c>
      <c r="B170" s="280">
        <v>5574</v>
      </c>
      <c r="C170" s="170" t="s">
        <v>256</v>
      </c>
      <c r="D170" s="701" t="s">
        <v>8347</v>
      </c>
      <c r="E170" s="701" t="s">
        <v>5156</v>
      </c>
      <c r="F170" s="170" t="s">
        <v>199</v>
      </c>
      <c r="G170" s="170">
        <v>3</v>
      </c>
      <c r="H170" s="170">
        <v>7</v>
      </c>
      <c r="I170" s="267">
        <v>43</v>
      </c>
      <c r="J170" s="275">
        <v>595000</v>
      </c>
      <c r="K170" s="267">
        <v>1</v>
      </c>
    </row>
    <row r="171" spans="1:11" s="267" customFormat="1" x14ac:dyDescent="0.2">
      <c r="A171" s="170">
        <v>2043</v>
      </c>
      <c r="B171" s="280">
        <v>5629</v>
      </c>
      <c r="C171" s="170" t="s">
        <v>1355</v>
      </c>
      <c r="D171" s="701" t="s">
        <v>6537</v>
      </c>
      <c r="E171" s="701" t="s">
        <v>8388</v>
      </c>
      <c r="F171" s="170" t="s">
        <v>209</v>
      </c>
      <c r="G171" s="170">
        <v>3</v>
      </c>
      <c r="H171" s="170">
        <v>8</v>
      </c>
      <c r="I171" s="267">
        <v>44</v>
      </c>
      <c r="J171" s="275">
        <v>590000</v>
      </c>
      <c r="K171" s="267">
        <v>1</v>
      </c>
    </row>
    <row r="172" spans="1:11" s="267" customFormat="1" x14ac:dyDescent="0.2">
      <c r="A172" s="170">
        <v>2043</v>
      </c>
      <c r="B172" s="280">
        <v>5820</v>
      </c>
      <c r="C172" s="170" t="s">
        <v>1323</v>
      </c>
      <c r="D172" s="701" t="s">
        <v>331</v>
      </c>
      <c r="E172" s="701" t="s">
        <v>275</v>
      </c>
      <c r="F172" s="170" t="s">
        <v>217</v>
      </c>
      <c r="G172" s="170">
        <v>3</v>
      </c>
      <c r="H172" s="170">
        <v>9</v>
      </c>
      <c r="I172" s="267">
        <v>45</v>
      </c>
      <c r="J172" s="275">
        <v>585000</v>
      </c>
      <c r="K172" s="267">
        <v>1</v>
      </c>
    </row>
    <row r="173" spans="1:11" s="267" customFormat="1" x14ac:dyDescent="0.2">
      <c r="A173" s="170">
        <v>2043</v>
      </c>
      <c r="B173" s="280">
        <v>5767</v>
      </c>
      <c r="C173" s="170" t="s">
        <v>139</v>
      </c>
      <c r="D173" s="701" t="s">
        <v>214</v>
      </c>
      <c r="E173" s="701" t="s">
        <v>8344</v>
      </c>
      <c r="F173" s="170" t="s">
        <v>212</v>
      </c>
      <c r="G173" s="170">
        <v>3</v>
      </c>
      <c r="H173" s="170">
        <v>10</v>
      </c>
      <c r="I173" s="267">
        <v>46</v>
      </c>
      <c r="J173" s="275">
        <v>580000</v>
      </c>
      <c r="K173" s="267">
        <v>1</v>
      </c>
    </row>
    <row r="174" spans="1:11" s="267" customFormat="1" x14ac:dyDescent="0.2">
      <c r="A174" s="170">
        <v>2043</v>
      </c>
      <c r="B174" s="280">
        <v>5827</v>
      </c>
      <c r="C174" s="170" t="s">
        <v>1323</v>
      </c>
      <c r="D174" s="701" t="s">
        <v>157</v>
      </c>
      <c r="E174" s="701" t="s">
        <v>8313</v>
      </c>
      <c r="F174" s="170" t="s">
        <v>217</v>
      </c>
      <c r="G174" s="170">
        <v>3</v>
      </c>
      <c r="H174" s="170">
        <v>11</v>
      </c>
      <c r="I174" s="267">
        <v>47</v>
      </c>
      <c r="J174" s="275">
        <v>575000</v>
      </c>
      <c r="K174" s="267">
        <v>1</v>
      </c>
    </row>
    <row r="175" spans="1:11" s="267" customFormat="1" x14ac:dyDescent="0.2">
      <c r="A175" s="170">
        <v>2043</v>
      </c>
      <c r="B175" s="280">
        <v>5769</v>
      </c>
      <c r="C175" s="170" t="s">
        <v>397</v>
      </c>
      <c r="D175" s="701" t="s">
        <v>361</v>
      </c>
      <c r="E175" s="701" t="s">
        <v>4125</v>
      </c>
      <c r="F175" s="170" t="s">
        <v>212</v>
      </c>
      <c r="G175" s="170">
        <v>3</v>
      </c>
      <c r="H175" s="170">
        <v>12</v>
      </c>
      <c r="I175" s="267">
        <v>48</v>
      </c>
      <c r="J175" s="275">
        <v>570000</v>
      </c>
      <c r="K175" s="267">
        <v>1</v>
      </c>
    </row>
    <row r="176" spans="1:11" s="267" customFormat="1" x14ac:dyDescent="0.2">
      <c r="A176" s="170">
        <v>2043</v>
      </c>
      <c r="B176" s="280">
        <v>5703</v>
      </c>
      <c r="C176" s="170" t="s">
        <v>515</v>
      </c>
      <c r="D176" s="701" t="s">
        <v>378</v>
      </c>
      <c r="E176" s="701" t="s">
        <v>8277</v>
      </c>
      <c r="F176" s="170" t="s">
        <v>201</v>
      </c>
      <c r="G176" s="170">
        <v>3</v>
      </c>
      <c r="H176" s="170">
        <v>13</v>
      </c>
      <c r="I176" s="267">
        <v>49</v>
      </c>
      <c r="J176" s="275">
        <v>565000</v>
      </c>
      <c r="K176" s="267">
        <v>1</v>
      </c>
    </row>
    <row r="177" spans="1:11" s="267" customFormat="1" x14ac:dyDescent="0.2">
      <c r="A177" s="170">
        <v>2043</v>
      </c>
      <c r="B177" s="280">
        <v>5858</v>
      </c>
      <c r="C177" s="170" t="s">
        <v>441</v>
      </c>
      <c r="D177" s="701" t="s">
        <v>8322</v>
      </c>
      <c r="E177" s="701" t="s">
        <v>4668</v>
      </c>
      <c r="F177" s="170" t="s">
        <v>206</v>
      </c>
      <c r="G177" s="170">
        <v>3</v>
      </c>
      <c r="H177" s="170">
        <v>14</v>
      </c>
      <c r="I177" s="267">
        <v>50</v>
      </c>
      <c r="J177" s="275">
        <v>560000</v>
      </c>
      <c r="K177" s="267">
        <v>1</v>
      </c>
    </row>
    <row r="178" spans="1:11" s="267" customFormat="1" x14ac:dyDescent="0.2">
      <c r="A178" s="170">
        <v>2043</v>
      </c>
      <c r="B178" s="280">
        <v>5766</v>
      </c>
      <c r="C178" s="170" t="s">
        <v>400</v>
      </c>
      <c r="D178" s="701" t="s">
        <v>7204</v>
      </c>
      <c r="E178" s="701" t="s">
        <v>8343</v>
      </c>
      <c r="F178" s="170" t="s">
        <v>212</v>
      </c>
      <c r="G178" s="170">
        <v>3</v>
      </c>
      <c r="H178" s="170">
        <v>15</v>
      </c>
      <c r="I178" s="267">
        <v>51</v>
      </c>
      <c r="J178" s="275">
        <v>555000</v>
      </c>
      <c r="K178" s="267">
        <v>1</v>
      </c>
    </row>
    <row r="179" spans="1:11" s="267" customFormat="1" x14ac:dyDescent="0.2">
      <c r="A179" s="170">
        <v>2043</v>
      </c>
      <c r="B179" s="280">
        <v>5909</v>
      </c>
      <c r="C179" s="170" t="s">
        <v>1323</v>
      </c>
      <c r="D179" s="701" t="s">
        <v>385</v>
      </c>
      <c r="E179" s="701" t="s">
        <v>7163</v>
      </c>
      <c r="F179" s="170" t="s">
        <v>196</v>
      </c>
      <c r="G179" s="170">
        <v>3</v>
      </c>
      <c r="H179" s="170">
        <v>16</v>
      </c>
      <c r="I179" s="267">
        <v>52</v>
      </c>
      <c r="J179" s="275">
        <v>550000</v>
      </c>
      <c r="K179" s="267">
        <v>1</v>
      </c>
    </row>
    <row r="180" spans="1:11" s="267" customFormat="1" x14ac:dyDescent="0.2">
      <c r="A180" s="170">
        <v>2043</v>
      </c>
      <c r="B180" s="280">
        <v>5589</v>
      </c>
      <c r="C180" s="170" t="s">
        <v>256</v>
      </c>
      <c r="D180" s="701" t="s">
        <v>6131</v>
      </c>
      <c r="E180" s="701" t="s">
        <v>8356</v>
      </c>
      <c r="F180" s="170" t="s">
        <v>221</v>
      </c>
      <c r="G180" s="170">
        <v>3</v>
      </c>
      <c r="H180" s="170">
        <v>17</v>
      </c>
      <c r="I180" s="267">
        <v>53</v>
      </c>
      <c r="J180" s="275">
        <v>545000</v>
      </c>
      <c r="K180" s="267">
        <v>1</v>
      </c>
    </row>
    <row r="181" spans="1:11" s="267" customFormat="1" x14ac:dyDescent="0.2">
      <c r="A181" s="170">
        <v>2043</v>
      </c>
      <c r="B181" s="280">
        <v>5854</v>
      </c>
      <c r="C181" s="170" t="s">
        <v>256</v>
      </c>
      <c r="D181" s="701" t="s">
        <v>4165</v>
      </c>
      <c r="E181" s="701" t="s">
        <v>191</v>
      </c>
      <c r="F181" s="170" t="s">
        <v>206</v>
      </c>
      <c r="G181" s="170">
        <v>3</v>
      </c>
      <c r="H181" s="170">
        <v>18</v>
      </c>
      <c r="I181" s="267">
        <v>54</v>
      </c>
      <c r="J181" s="275">
        <v>540000</v>
      </c>
      <c r="K181" s="267">
        <v>1</v>
      </c>
    </row>
    <row r="182" spans="1:11" s="267" customFormat="1" x14ac:dyDescent="0.2">
      <c r="A182" s="170">
        <v>2043</v>
      </c>
      <c r="B182" s="280">
        <v>5913</v>
      </c>
      <c r="C182" s="170" t="s">
        <v>1323</v>
      </c>
      <c r="D182" s="701" t="s">
        <v>743</v>
      </c>
      <c r="E182" s="701" t="s">
        <v>4976</v>
      </c>
      <c r="F182" s="170" t="s">
        <v>196</v>
      </c>
      <c r="G182" s="170">
        <v>4</v>
      </c>
      <c r="H182" s="170">
        <v>1</v>
      </c>
      <c r="I182" s="267">
        <v>55</v>
      </c>
      <c r="J182" s="275">
        <v>500000</v>
      </c>
      <c r="K182" s="553"/>
    </row>
    <row r="183" spans="1:11" s="267" customFormat="1" x14ac:dyDescent="0.2">
      <c r="A183" s="170">
        <v>2043</v>
      </c>
      <c r="B183" s="280">
        <v>5734</v>
      </c>
      <c r="C183" s="170" t="s">
        <v>441</v>
      </c>
      <c r="D183" s="701" t="s">
        <v>8291</v>
      </c>
      <c r="E183" s="701" t="s">
        <v>4350</v>
      </c>
      <c r="F183" s="170" t="s">
        <v>190</v>
      </c>
      <c r="G183" s="170">
        <v>4</v>
      </c>
      <c r="H183" s="170">
        <v>2</v>
      </c>
      <c r="I183" s="267">
        <v>56</v>
      </c>
      <c r="J183" s="275">
        <v>500000</v>
      </c>
      <c r="K183" s="553"/>
    </row>
    <row r="184" spans="1:11" s="267" customFormat="1" x14ac:dyDescent="0.2">
      <c r="A184" s="170">
        <v>2043</v>
      </c>
      <c r="B184" s="280">
        <v>5600</v>
      </c>
      <c r="C184" s="170" t="s">
        <v>5251</v>
      </c>
      <c r="D184" s="701" t="s">
        <v>1623</v>
      </c>
      <c r="E184" s="701" t="s">
        <v>147</v>
      </c>
      <c r="F184" s="170" t="s">
        <v>221</v>
      </c>
      <c r="G184" s="170">
        <v>4</v>
      </c>
      <c r="H184" s="170">
        <v>3</v>
      </c>
      <c r="I184" s="267">
        <v>57</v>
      </c>
      <c r="J184" s="275">
        <v>500000</v>
      </c>
      <c r="K184" s="553"/>
    </row>
    <row r="185" spans="1:11" s="267" customFormat="1" x14ac:dyDescent="0.2">
      <c r="A185" s="170">
        <v>2043</v>
      </c>
      <c r="B185" s="280">
        <v>5591</v>
      </c>
      <c r="C185" s="170" t="s">
        <v>439</v>
      </c>
      <c r="D185" s="701" t="s">
        <v>5563</v>
      </c>
      <c r="E185" s="701" t="s">
        <v>8358</v>
      </c>
      <c r="F185" s="170" t="s">
        <v>221</v>
      </c>
      <c r="G185" s="170">
        <v>4</v>
      </c>
      <c r="H185" s="170">
        <v>4</v>
      </c>
      <c r="I185" s="267">
        <v>58</v>
      </c>
      <c r="J185" s="275">
        <v>500000</v>
      </c>
      <c r="K185" s="553"/>
    </row>
    <row r="186" spans="1:11" s="267" customFormat="1" x14ac:dyDescent="0.2">
      <c r="A186" s="170">
        <v>2043</v>
      </c>
      <c r="B186" s="280">
        <v>5823</v>
      </c>
      <c r="C186" s="170" t="s">
        <v>397</v>
      </c>
      <c r="D186" s="701" t="s">
        <v>313</v>
      </c>
      <c r="E186" s="701" t="s">
        <v>8310</v>
      </c>
      <c r="F186" s="170" t="s">
        <v>217</v>
      </c>
      <c r="G186" s="170">
        <v>4</v>
      </c>
      <c r="H186" s="170">
        <v>5</v>
      </c>
      <c r="I186" s="267">
        <v>59</v>
      </c>
      <c r="J186" s="275">
        <v>500000</v>
      </c>
      <c r="K186" s="553"/>
    </row>
    <row r="187" spans="1:11" s="267" customFormat="1" x14ac:dyDescent="0.2">
      <c r="A187" s="170">
        <v>2043</v>
      </c>
      <c r="B187" s="280">
        <v>5910</v>
      </c>
      <c r="C187" s="170" t="s">
        <v>516</v>
      </c>
      <c r="D187" s="701" t="s">
        <v>7722</v>
      </c>
      <c r="E187" s="701" t="s">
        <v>8333</v>
      </c>
      <c r="F187" s="170" t="s">
        <v>196</v>
      </c>
      <c r="G187" s="170">
        <v>4</v>
      </c>
      <c r="H187" s="170">
        <v>6</v>
      </c>
      <c r="I187" s="267">
        <v>60</v>
      </c>
      <c r="J187" s="275">
        <v>500000</v>
      </c>
      <c r="K187" s="553"/>
    </row>
    <row r="188" spans="1:11" s="267" customFormat="1" x14ac:dyDescent="0.2">
      <c r="A188" s="170">
        <v>2043</v>
      </c>
      <c r="B188" s="280">
        <v>5772</v>
      </c>
      <c r="C188" s="170" t="s">
        <v>1323</v>
      </c>
      <c r="D188" s="701" t="s">
        <v>245</v>
      </c>
      <c r="E188" s="701" t="s">
        <v>228</v>
      </c>
      <c r="F188" s="170" t="s">
        <v>212</v>
      </c>
      <c r="G188" s="170">
        <v>4</v>
      </c>
      <c r="H188" s="170">
        <v>7</v>
      </c>
      <c r="I188" s="267">
        <v>61</v>
      </c>
      <c r="J188" s="275">
        <v>500000</v>
      </c>
      <c r="K188" s="553"/>
    </row>
    <row r="189" spans="1:11" s="267" customFormat="1" x14ac:dyDescent="0.2">
      <c r="A189" s="170">
        <v>2043</v>
      </c>
      <c r="B189" s="280">
        <v>5602</v>
      </c>
      <c r="C189" s="170" t="s">
        <v>1355</v>
      </c>
      <c r="D189" s="701" t="s">
        <v>4285</v>
      </c>
      <c r="E189" s="701" t="s">
        <v>6062</v>
      </c>
      <c r="F189" s="170" t="s">
        <v>221</v>
      </c>
      <c r="G189" s="170">
        <v>4</v>
      </c>
      <c r="H189" s="170">
        <v>8</v>
      </c>
      <c r="I189" s="267">
        <v>62</v>
      </c>
      <c r="J189" s="275">
        <v>500000</v>
      </c>
      <c r="K189" s="553"/>
    </row>
    <row r="190" spans="1:11" s="267" customFormat="1" x14ac:dyDescent="0.2">
      <c r="A190" s="170">
        <v>2043</v>
      </c>
      <c r="B190" s="280">
        <v>5775</v>
      </c>
      <c r="C190" s="170" t="s">
        <v>1323</v>
      </c>
      <c r="D190" s="701" t="s">
        <v>3345</v>
      </c>
      <c r="E190" s="701" t="s">
        <v>8303</v>
      </c>
      <c r="F190" s="170" t="s">
        <v>212</v>
      </c>
      <c r="G190" s="170">
        <v>4</v>
      </c>
      <c r="H190" s="170">
        <v>9</v>
      </c>
      <c r="I190" s="267">
        <v>63</v>
      </c>
      <c r="J190" s="275">
        <v>500000</v>
      </c>
      <c r="K190" s="553"/>
    </row>
    <row r="191" spans="1:11" s="267" customFormat="1" x14ac:dyDescent="0.2">
      <c r="A191" s="170">
        <v>2043</v>
      </c>
      <c r="B191" s="280">
        <v>5882</v>
      </c>
      <c r="C191" s="170" t="s">
        <v>139</v>
      </c>
      <c r="D191" s="701" t="s">
        <v>1494</v>
      </c>
      <c r="E191" s="701" t="s">
        <v>8327</v>
      </c>
      <c r="F191" s="170" t="s">
        <v>198</v>
      </c>
      <c r="G191" s="170">
        <v>4</v>
      </c>
      <c r="H191" s="170">
        <v>10</v>
      </c>
      <c r="I191" s="267">
        <v>64</v>
      </c>
      <c r="J191" s="275">
        <v>500000</v>
      </c>
      <c r="K191" s="553"/>
    </row>
    <row r="192" spans="1:11" s="267" customFormat="1" x14ac:dyDescent="0.2">
      <c r="A192" s="170">
        <v>2043</v>
      </c>
      <c r="B192" s="280">
        <v>5911</v>
      </c>
      <c r="C192" s="170" t="s">
        <v>441</v>
      </c>
      <c r="D192" s="701" t="s">
        <v>8334</v>
      </c>
      <c r="E192" s="701" t="s">
        <v>360</v>
      </c>
      <c r="F192" s="170" t="s">
        <v>196</v>
      </c>
      <c r="G192" s="170">
        <v>4</v>
      </c>
      <c r="H192" s="170">
        <v>11</v>
      </c>
      <c r="I192" s="316">
        <v>65</v>
      </c>
      <c r="J192" s="275">
        <v>500000</v>
      </c>
      <c r="K192" s="553"/>
    </row>
    <row r="193" spans="1:11" s="267" customFormat="1" x14ac:dyDescent="0.2">
      <c r="A193" s="170">
        <v>2043</v>
      </c>
      <c r="B193" s="280">
        <v>5631</v>
      </c>
      <c r="C193" s="170" t="s">
        <v>2951</v>
      </c>
      <c r="D193" s="701" t="s">
        <v>287</v>
      </c>
      <c r="E193" s="701" t="s">
        <v>4994</v>
      </c>
      <c r="F193" s="170" t="s">
        <v>209</v>
      </c>
      <c r="G193" s="170">
        <v>4</v>
      </c>
      <c r="H193" s="170">
        <v>12</v>
      </c>
      <c r="I193" s="267">
        <v>66</v>
      </c>
      <c r="J193" s="275">
        <v>500000</v>
      </c>
      <c r="K193" s="553"/>
    </row>
    <row r="194" spans="1:11" s="267" customFormat="1" x14ac:dyDescent="0.2">
      <c r="A194" s="170">
        <v>2043</v>
      </c>
      <c r="B194" s="280">
        <v>5857</v>
      </c>
      <c r="C194" s="170" t="s">
        <v>515</v>
      </c>
      <c r="D194" s="701" t="s">
        <v>8321</v>
      </c>
      <c r="E194" s="701" t="s">
        <v>191</v>
      </c>
      <c r="F194" s="170" t="s">
        <v>206</v>
      </c>
      <c r="G194" s="170">
        <v>4</v>
      </c>
      <c r="H194" s="170">
        <v>13</v>
      </c>
      <c r="I194" s="267">
        <v>67</v>
      </c>
      <c r="J194" s="275">
        <v>500000</v>
      </c>
      <c r="K194" s="553"/>
    </row>
    <row r="195" spans="1:11" s="267" customFormat="1" x14ac:dyDescent="0.2">
      <c r="A195" s="170">
        <v>2043</v>
      </c>
      <c r="B195" s="280">
        <v>5743</v>
      </c>
      <c r="C195" s="170" t="s">
        <v>441</v>
      </c>
      <c r="D195" s="701" t="s">
        <v>213</v>
      </c>
      <c r="E195" s="701" t="s">
        <v>8342</v>
      </c>
      <c r="F195" s="170" t="s">
        <v>190</v>
      </c>
      <c r="G195" s="170">
        <v>4</v>
      </c>
      <c r="H195" s="170">
        <v>14</v>
      </c>
      <c r="I195" s="267">
        <v>68</v>
      </c>
      <c r="J195" s="275">
        <v>500000</v>
      </c>
      <c r="K195" s="553"/>
    </row>
    <row r="196" spans="1:11" s="267" customFormat="1" x14ac:dyDescent="0.2">
      <c r="A196" s="170">
        <v>2043</v>
      </c>
      <c r="B196" s="280">
        <v>5595</v>
      </c>
      <c r="C196" s="170" t="s">
        <v>400</v>
      </c>
      <c r="D196" s="701" t="s">
        <v>8361</v>
      </c>
      <c r="E196" s="701" t="s">
        <v>202</v>
      </c>
      <c r="F196" s="170" t="s">
        <v>221</v>
      </c>
      <c r="G196" s="170">
        <v>4</v>
      </c>
      <c r="H196" s="170">
        <v>15</v>
      </c>
      <c r="I196" s="267">
        <v>69</v>
      </c>
      <c r="J196" s="275">
        <v>500000</v>
      </c>
      <c r="K196" s="553"/>
    </row>
    <row r="197" spans="1:11" s="267" customFormat="1" x14ac:dyDescent="0.2">
      <c r="A197" s="170">
        <v>2043</v>
      </c>
      <c r="B197" s="280">
        <v>5733</v>
      </c>
      <c r="C197" s="170" t="s">
        <v>2951</v>
      </c>
      <c r="D197" s="701" t="s">
        <v>8290</v>
      </c>
      <c r="E197" s="701" t="s">
        <v>197</v>
      </c>
      <c r="F197" s="170" t="s">
        <v>190</v>
      </c>
      <c r="G197" s="170">
        <v>4</v>
      </c>
      <c r="H197" s="170">
        <v>16</v>
      </c>
      <c r="I197" s="267">
        <v>70</v>
      </c>
      <c r="J197" s="275">
        <v>500000</v>
      </c>
      <c r="K197" s="553"/>
    </row>
    <row r="198" spans="1:11" s="267" customFormat="1" x14ac:dyDescent="0.2">
      <c r="A198" s="170">
        <v>2043</v>
      </c>
      <c r="B198" s="280">
        <v>5630</v>
      </c>
      <c r="C198" s="170" t="s">
        <v>1323</v>
      </c>
      <c r="D198" s="701" t="s">
        <v>1800</v>
      </c>
      <c r="E198" s="701" t="s">
        <v>2216</v>
      </c>
      <c r="F198" s="170" t="s">
        <v>209</v>
      </c>
      <c r="G198" s="170">
        <v>4</v>
      </c>
      <c r="H198" s="170">
        <v>17</v>
      </c>
      <c r="I198" s="267">
        <v>71</v>
      </c>
      <c r="J198" s="275">
        <v>500000</v>
      </c>
      <c r="K198" s="553"/>
    </row>
    <row r="199" spans="1:11" s="267" customFormat="1" x14ac:dyDescent="0.2">
      <c r="A199" s="170">
        <v>2043</v>
      </c>
      <c r="B199" s="280">
        <v>5889</v>
      </c>
      <c r="C199" s="170" t="s">
        <v>1323</v>
      </c>
      <c r="D199" s="701" t="s">
        <v>3356</v>
      </c>
      <c r="E199" s="701" t="s">
        <v>8331</v>
      </c>
      <c r="F199" s="170" t="s">
        <v>198</v>
      </c>
      <c r="G199" s="170">
        <v>4</v>
      </c>
      <c r="H199" s="170">
        <v>18</v>
      </c>
      <c r="I199" s="267">
        <v>72</v>
      </c>
      <c r="J199" s="275">
        <v>500000</v>
      </c>
      <c r="K199" s="553"/>
    </row>
    <row r="200" spans="1:11" s="267" customFormat="1" x14ac:dyDescent="0.2">
      <c r="A200" s="170">
        <v>2043</v>
      </c>
      <c r="B200" s="280">
        <v>5695</v>
      </c>
      <c r="C200" s="170" t="s">
        <v>1323</v>
      </c>
      <c r="D200" s="701" t="s">
        <v>8275</v>
      </c>
      <c r="E200" s="701" t="s">
        <v>120</v>
      </c>
      <c r="F200" s="170" t="s">
        <v>193</v>
      </c>
      <c r="G200" s="170">
        <v>5</v>
      </c>
      <c r="H200" s="170">
        <v>1</v>
      </c>
      <c r="I200" s="267">
        <v>73</v>
      </c>
      <c r="J200" s="275">
        <v>500000</v>
      </c>
      <c r="K200" s="553"/>
    </row>
    <row r="201" spans="1:11" s="267" customFormat="1" x14ac:dyDescent="0.2">
      <c r="A201" s="170">
        <v>2043</v>
      </c>
      <c r="B201" s="280">
        <v>5596</v>
      </c>
      <c r="C201" s="170" t="s">
        <v>386</v>
      </c>
      <c r="D201" s="701" t="s">
        <v>431</v>
      </c>
      <c r="E201" s="701" t="s">
        <v>461</v>
      </c>
      <c r="F201" s="170" t="s">
        <v>221</v>
      </c>
      <c r="G201" s="170">
        <v>5</v>
      </c>
      <c r="H201" s="170">
        <v>2</v>
      </c>
      <c r="I201" s="267">
        <v>74</v>
      </c>
      <c r="J201" s="275">
        <v>500000</v>
      </c>
      <c r="K201" s="553"/>
    </row>
    <row r="202" spans="1:11" s="267" customFormat="1" x14ac:dyDescent="0.2">
      <c r="A202" s="170">
        <v>2043</v>
      </c>
      <c r="B202" s="280">
        <v>5593</v>
      </c>
      <c r="C202" s="170" t="s">
        <v>5251</v>
      </c>
      <c r="D202" s="701" t="s">
        <v>8359</v>
      </c>
      <c r="E202" s="701" t="s">
        <v>2681</v>
      </c>
      <c r="F202" s="170" t="s">
        <v>221</v>
      </c>
      <c r="G202" s="170">
        <v>5</v>
      </c>
      <c r="H202" s="170">
        <v>3</v>
      </c>
      <c r="I202" s="267">
        <v>75</v>
      </c>
      <c r="J202" s="275">
        <v>500000</v>
      </c>
      <c r="K202" s="553"/>
    </row>
    <row r="203" spans="1:11" s="267" customFormat="1" x14ac:dyDescent="0.2">
      <c r="A203" s="170">
        <v>2043</v>
      </c>
      <c r="B203" s="280">
        <v>5604</v>
      </c>
      <c r="C203" s="170" t="s">
        <v>441</v>
      </c>
      <c r="D203" s="701" t="s">
        <v>481</v>
      </c>
      <c r="E203" s="701" t="s">
        <v>228</v>
      </c>
      <c r="F203" s="170" t="s">
        <v>221</v>
      </c>
      <c r="G203" s="170">
        <v>5</v>
      </c>
      <c r="H203" s="170">
        <v>4</v>
      </c>
      <c r="I203" s="267">
        <v>76</v>
      </c>
      <c r="J203" s="275">
        <v>500000</v>
      </c>
      <c r="K203" s="553"/>
    </row>
    <row r="204" spans="1:11" s="267" customFormat="1" x14ac:dyDescent="0.2">
      <c r="A204" s="170">
        <v>2043</v>
      </c>
      <c r="B204" s="280">
        <v>5768</v>
      </c>
      <c r="C204" s="170" t="s">
        <v>397</v>
      </c>
      <c r="D204" s="701" t="s">
        <v>127</v>
      </c>
      <c r="E204" s="701" t="s">
        <v>191</v>
      </c>
      <c r="F204" s="170" t="s">
        <v>212</v>
      </c>
      <c r="G204" s="170">
        <v>5</v>
      </c>
      <c r="H204" s="170">
        <v>5</v>
      </c>
      <c r="I204" s="267">
        <v>77</v>
      </c>
      <c r="J204" s="275">
        <v>500000</v>
      </c>
      <c r="K204" s="553"/>
    </row>
    <row r="205" spans="1:11" s="267" customFormat="1" x14ac:dyDescent="0.2">
      <c r="A205" s="170">
        <v>2043</v>
      </c>
      <c r="B205" s="280">
        <v>5706</v>
      </c>
      <c r="C205" s="170" t="s">
        <v>516</v>
      </c>
      <c r="D205" s="701" t="s">
        <v>8280</v>
      </c>
      <c r="E205" s="701" t="s">
        <v>8281</v>
      </c>
      <c r="F205" s="170" t="s">
        <v>201</v>
      </c>
      <c r="G205" s="170">
        <v>5</v>
      </c>
      <c r="H205" s="170">
        <v>6</v>
      </c>
      <c r="I205" s="316">
        <v>78</v>
      </c>
      <c r="J205" s="275">
        <v>500000</v>
      </c>
      <c r="K205" s="553"/>
    </row>
    <row r="206" spans="1:11" s="267" customFormat="1" x14ac:dyDescent="0.2">
      <c r="A206" s="170">
        <v>2043</v>
      </c>
      <c r="B206" s="280">
        <v>5824</v>
      </c>
      <c r="C206" s="170" t="s">
        <v>139</v>
      </c>
      <c r="D206" s="701" t="s">
        <v>3220</v>
      </c>
      <c r="E206" s="701" t="s">
        <v>8311</v>
      </c>
      <c r="F206" s="170" t="s">
        <v>217</v>
      </c>
      <c r="G206" s="170">
        <v>5</v>
      </c>
      <c r="H206" s="170">
        <v>7</v>
      </c>
      <c r="I206" s="267">
        <v>79</v>
      </c>
      <c r="J206" s="275">
        <v>500000</v>
      </c>
      <c r="K206" s="553"/>
    </row>
    <row r="207" spans="1:11" s="267" customFormat="1" x14ac:dyDescent="0.2">
      <c r="A207" s="170">
        <v>2043</v>
      </c>
      <c r="B207" s="280">
        <v>5598</v>
      </c>
      <c r="C207" s="170" t="s">
        <v>1355</v>
      </c>
      <c r="D207" s="701" t="s">
        <v>5564</v>
      </c>
      <c r="E207" s="701" t="s">
        <v>8362</v>
      </c>
      <c r="F207" s="170" t="s">
        <v>221</v>
      </c>
      <c r="G207" s="170">
        <v>5</v>
      </c>
      <c r="H207" s="170">
        <v>8</v>
      </c>
      <c r="I207" s="267">
        <v>80</v>
      </c>
      <c r="J207" s="275">
        <v>500000</v>
      </c>
      <c r="K207" s="553"/>
    </row>
    <row r="208" spans="1:11" s="267" customFormat="1" x14ac:dyDescent="0.2">
      <c r="A208" s="170">
        <v>2043</v>
      </c>
      <c r="B208" s="280">
        <v>5915</v>
      </c>
      <c r="C208" s="170" t="s">
        <v>400</v>
      </c>
      <c r="D208" s="701" t="s">
        <v>1473</v>
      </c>
      <c r="E208" s="701" t="s">
        <v>5361</v>
      </c>
      <c r="F208" s="170" t="s">
        <v>196</v>
      </c>
      <c r="G208" s="170">
        <v>5</v>
      </c>
      <c r="H208" s="170">
        <v>9</v>
      </c>
      <c r="I208" s="267">
        <v>81</v>
      </c>
      <c r="J208" s="275">
        <v>500000</v>
      </c>
      <c r="K208" s="553"/>
    </row>
    <row r="209" spans="1:11" s="267" customFormat="1" x14ac:dyDescent="0.2">
      <c r="A209" s="170">
        <v>2043</v>
      </c>
      <c r="B209" s="280">
        <v>5588</v>
      </c>
      <c r="C209" s="170" t="s">
        <v>139</v>
      </c>
      <c r="D209" s="701" t="s">
        <v>8355</v>
      </c>
      <c r="E209" s="701" t="s">
        <v>3517</v>
      </c>
      <c r="F209" s="170" t="s">
        <v>221</v>
      </c>
      <c r="G209" s="170">
        <v>5</v>
      </c>
      <c r="H209" s="170">
        <v>10</v>
      </c>
      <c r="I209" s="267">
        <v>82</v>
      </c>
      <c r="J209" s="275">
        <v>500000</v>
      </c>
      <c r="K209" s="553"/>
    </row>
    <row r="210" spans="1:11" s="267" customFormat="1" x14ac:dyDescent="0.2">
      <c r="A210" s="170">
        <v>2043</v>
      </c>
      <c r="B210" s="280">
        <v>5669</v>
      </c>
      <c r="C210" s="170" t="s">
        <v>1353</v>
      </c>
      <c r="D210" s="701" t="s">
        <v>8258</v>
      </c>
      <c r="E210" s="701" t="s">
        <v>367</v>
      </c>
      <c r="F210" s="170" t="s">
        <v>211</v>
      </c>
      <c r="G210" s="170">
        <v>5</v>
      </c>
      <c r="H210" s="170">
        <v>11</v>
      </c>
      <c r="I210" s="267">
        <v>83</v>
      </c>
      <c r="J210" s="275">
        <v>500000</v>
      </c>
      <c r="K210" s="553"/>
    </row>
    <row r="211" spans="1:11" s="267" customFormat="1" x14ac:dyDescent="0.2">
      <c r="A211" s="170">
        <v>2043</v>
      </c>
      <c r="B211" s="280">
        <v>5859</v>
      </c>
      <c r="C211" s="170" t="s">
        <v>1353</v>
      </c>
      <c r="D211" s="701" t="s">
        <v>8323</v>
      </c>
      <c r="E211" s="701" t="s">
        <v>545</v>
      </c>
      <c r="F211" s="170" t="s">
        <v>206</v>
      </c>
      <c r="G211" s="170">
        <v>5</v>
      </c>
      <c r="H211" s="170">
        <v>12</v>
      </c>
      <c r="I211" s="267">
        <v>84</v>
      </c>
      <c r="J211" s="275">
        <v>500000</v>
      </c>
      <c r="K211" s="553"/>
    </row>
    <row r="212" spans="1:11" s="267" customFormat="1" x14ac:dyDescent="0.2">
      <c r="A212" s="170">
        <v>2043</v>
      </c>
      <c r="B212" s="280">
        <v>5601</v>
      </c>
      <c r="C212" s="170" t="s">
        <v>515</v>
      </c>
      <c r="D212" s="701" t="s">
        <v>8365</v>
      </c>
      <c r="E212" s="701" t="s">
        <v>3540</v>
      </c>
      <c r="F212" s="170" t="s">
        <v>221</v>
      </c>
      <c r="G212" s="170">
        <v>5</v>
      </c>
      <c r="H212" s="170">
        <v>13</v>
      </c>
      <c r="I212" s="267">
        <v>85</v>
      </c>
      <c r="J212" s="275">
        <v>500000</v>
      </c>
      <c r="K212" s="553"/>
    </row>
    <row r="213" spans="1:11" s="267" customFormat="1" x14ac:dyDescent="0.2">
      <c r="A213" s="170">
        <v>2043</v>
      </c>
      <c r="B213" s="280">
        <v>5822</v>
      </c>
      <c r="C213" s="170" t="s">
        <v>441</v>
      </c>
      <c r="D213" s="701" t="s">
        <v>8309</v>
      </c>
      <c r="E213" s="701" t="s">
        <v>5271</v>
      </c>
      <c r="F213" s="170" t="s">
        <v>217</v>
      </c>
      <c r="G213" s="170">
        <v>5</v>
      </c>
      <c r="H213" s="170">
        <v>14</v>
      </c>
      <c r="I213" s="267">
        <v>86</v>
      </c>
      <c r="J213" s="275">
        <v>500000</v>
      </c>
      <c r="K213" s="553"/>
    </row>
    <row r="214" spans="1:11" s="267" customFormat="1" x14ac:dyDescent="0.2">
      <c r="A214" s="170">
        <v>2043</v>
      </c>
      <c r="B214" s="280">
        <v>5771</v>
      </c>
      <c r="C214" s="170" t="s">
        <v>400</v>
      </c>
      <c r="D214" s="701" t="s">
        <v>8302</v>
      </c>
      <c r="E214" s="701" t="s">
        <v>353</v>
      </c>
      <c r="F214" s="170" t="s">
        <v>212</v>
      </c>
      <c r="G214" s="170">
        <v>5</v>
      </c>
      <c r="H214" s="170">
        <v>15</v>
      </c>
      <c r="I214" s="267">
        <v>87</v>
      </c>
      <c r="J214" s="275">
        <v>500000</v>
      </c>
      <c r="K214" s="553"/>
    </row>
    <row r="215" spans="1:11" s="267" customFormat="1" x14ac:dyDescent="0.2">
      <c r="A215" s="170">
        <v>2043</v>
      </c>
      <c r="B215" s="280">
        <v>5812</v>
      </c>
      <c r="C215" s="170" t="s">
        <v>2951</v>
      </c>
      <c r="D215" s="701" t="s">
        <v>1779</v>
      </c>
      <c r="E215" s="701" t="s">
        <v>358</v>
      </c>
      <c r="F215" s="170" t="s">
        <v>188</v>
      </c>
      <c r="G215" s="170">
        <v>5</v>
      </c>
      <c r="H215" s="170">
        <v>16</v>
      </c>
      <c r="I215" s="267">
        <v>88</v>
      </c>
      <c r="J215" s="275">
        <v>500000</v>
      </c>
      <c r="K215" s="553"/>
    </row>
    <row r="216" spans="1:11" s="267" customFormat="1" x14ac:dyDescent="0.2">
      <c r="A216" s="170">
        <v>2043</v>
      </c>
      <c r="B216" s="280">
        <v>5599</v>
      </c>
      <c r="C216" s="170" t="s">
        <v>441</v>
      </c>
      <c r="D216" s="701" t="s">
        <v>8363</v>
      </c>
      <c r="E216" s="701" t="s">
        <v>8364</v>
      </c>
      <c r="F216" s="170" t="s">
        <v>221</v>
      </c>
      <c r="G216" s="170">
        <v>5</v>
      </c>
      <c r="H216" s="170">
        <v>17</v>
      </c>
      <c r="I216" s="267">
        <v>89</v>
      </c>
      <c r="J216" s="275">
        <v>500000</v>
      </c>
      <c r="K216" s="553"/>
    </row>
    <row r="217" spans="1:11" s="267" customFormat="1" x14ac:dyDescent="0.2">
      <c r="A217" s="170">
        <v>2043</v>
      </c>
      <c r="B217" s="280">
        <v>5708</v>
      </c>
      <c r="C217" s="170" t="s">
        <v>439</v>
      </c>
      <c r="D217" s="702" t="s">
        <v>8283</v>
      </c>
      <c r="E217" s="702" t="s">
        <v>8284</v>
      </c>
      <c r="F217" s="170" t="s">
        <v>201</v>
      </c>
      <c r="G217" s="170">
        <v>5</v>
      </c>
      <c r="H217" s="170">
        <v>18</v>
      </c>
      <c r="I217" s="267">
        <v>90</v>
      </c>
      <c r="J217" s="275">
        <v>500000</v>
      </c>
      <c r="K217" s="553"/>
    </row>
    <row r="218" spans="1:11" s="267" customFormat="1" x14ac:dyDescent="0.2">
      <c r="A218" s="170">
        <v>2043</v>
      </c>
      <c r="B218" s="280">
        <v>5603</v>
      </c>
      <c r="C218" s="170" t="s">
        <v>752</v>
      </c>
      <c r="D218" s="701" t="s">
        <v>494</v>
      </c>
      <c r="E218" s="701" t="s">
        <v>327</v>
      </c>
      <c r="F218" s="170" t="s">
        <v>221</v>
      </c>
      <c r="G218" s="170">
        <v>6</v>
      </c>
      <c r="H218" s="170">
        <v>1</v>
      </c>
      <c r="I218" s="267">
        <v>91</v>
      </c>
      <c r="J218" s="275">
        <v>500000</v>
      </c>
      <c r="K218" s="553"/>
    </row>
    <row r="219" spans="1:11" s="267" customFormat="1" x14ac:dyDescent="0.2">
      <c r="A219" s="170">
        <v>2043</v>
      </c>
      <c r="B219" s="280">
        <v>5632</v>
      </c>
      <c r="C219" s="170" t="s">
        <v>441</v>
      </c>
      <c r="D219" s="701" t="s">
        <v>8389</v>
      </c>
      <c r="E219" s="701" t="s">
        <v>8390</v>
      </c>
      <c r="F219" s="170" t="s">
        <v>209</v>
      </c>
      <c r="G219" s="170">
        <v>6</v>
      </c>
      <c r="H219" s="170">
        <v>2</v>
      </c>
      <c r="I219" s="267">
        <v>92</v>
      </c>
      <c r="J219" s="275">
        <v>500000</v>
      </c>
      <c r="K219" s="553"/>
    </row>
    <row r="220" spans="1:11" s="267" customFormat="1" x14ac:dyDescent="0.2">
      <c r="A220" s="170">
        <v>2043</v>
      </c>
      <c r="B220" s="280">
        <v>5802</v>
      </c>
      <c r="C220" s="170" t="s">
        <v>5251</v>
      </c>
      <c r="D220" s="701" t="s">
        <v>241</v>
      </c>
      <c r="E220" s="701" t="s">
        <v>8305</v>
      </c>
      <c r="F220" s="170" t="s">
        <v>226</v>
      </c>
      <c r="G220" s="170">
        <v>6</v>
      </c>
      <c r="H220" s="170">
        <v>3</v>
      </c>
      <c r="I220" s="267">
        <v>93</v>
      </c>
      <c r="J220" s="275">
        <v>500000</v>
      </c>
      <c r="K220" s="553"/>
    </row>
    <row r="221" spans="1:11" s="267" customFormat="1" x14ac:dyDescent="0.2">
      <c r="A221" s="170">
        <v>2043</v>
      </c>
      <c r="B221" s="280">
        <v>5825</v>
      </c>
      <c r="C221" s="170" t="s">
        <v>752</v>
      </c>
      <c r="D221" s="701" t="s">
        <v>1517</v>
      </c>
      <c r="E221" s="701" t="s">
        <v>7746</v>
      </c>
      <c r="F221" s="170" t="s">
        <v>217</v>
      </c>
      <c r="G221" s="170">
        <v>6</v>
      </c>
      <c r="H221" s="170">
        <v>4</v>
      </c>
      <c r="I221" s="267">
        <v>94</v>
      </c>
      <c r="J221" s="275">
        <v>500000</v>
      </c>
      <c r="K221" s="553"/>
    </row>
    <row r="222" spans="1:11" s="267" customFormat="1" x14ac:dyDescent="0.2">
      <c r="A222" s="170">
        <v>2043</v>
      </c>
      <c r="B222" s="280">
        <v>5711</v>
      </c>
      <c r="C222" s="170" t="s">
        <v>397</v>
      </c>
      <c r="D222" s="701" t="s">
        <v>389</v>
      </c>
      <c r="E222" s="701" t="s">
        <v>8286</v>
      </c>
      <c r="F222" s="170" t="s">
        <v>201</v>
      </c>
      <c r="G222" s="170">
        <v>6</v>
      </c>
      <c r="H222" s="170">
        <v>5</v>
      </c>
      <c r="I222" s="267">
        <v>95</v>
      </c>
      <c r="J222" s="275">
        <v>500000</v>
      </c>
      <c r="K222" s="553"/>
    </row>
    <row r="223" spans="1:11" s="267" customFormat="1" x14ac:dyDescent="0.2">
      <c r="A223" s="170">
        <v>2043</v>
      </c>
      <c r="B223" s="280">
        <v>5668</v>
      </c>
      <c r="C223" s="170" t="s">
        <v>516</v>
      </c>
      <c r="D223" s="701" t="s">
        <v>417</v>
      </c>
      <c r="E223" s="701" t="s">
        <v>7023</v>
      </c>
      <c r="F223" s="170" t="s">
        <v>211</v>
      </c>
      <c r="G223" s="170">
        <v>6</v>
      </c>
      <c r="H223" s="170">
        <v>6</v>
      </c>
      <c r="I223" s="267">
        <v>96</v>
      </c>
      <c r="J223" s="275">
        <v>500000</v>
      </c>
      <c r="K223" s="553"/>
    </row>
    <row r="224" spans="1:11" s="267" customFormat="1" x14ac:dyDescent="0.2">
      <c r="A224" s="170">
        <v>2043</v>
      </c>
      <c r="B224" s="280">
        <v>5707</v>
      </c>
      <c r="C224" s="170" t="s">
        <v>121</v>
      </c>
      <c r="D224" s="701" t="s">
        <v>336</v>
      </c>
      <c r="E224" s="701" t="s">
        <v>8282</v>
      </c>
      <c r="F224" s="170" t="s">
        <v>201</v>
      </c>
      <c r="G224" s="170">
        <v>6</v>
      </c>
      <c r="H224" s="170">
        <v>7</v>
      </c>
      <c r="I224" s="267">
        <v>97</v>
      </c>
      <c r="J224" s="275">
        <v>500000</v>
      </c>
      <c r="K224" s="553"/>
    </row>
    <row r="225" spans="1:11" s="267" customFormat="1" x14ac:dyDescent="0.2">
      <c r="A225" s="170">
        <v>2043</v>
      </c>
      <c r="B225" s="280">
        <v>5614</v>
      </c>
      <c r="C225" s="170" t="s">
        <v>1355</v>
      </c>
      <c r="D225" s="701" t="s">
        <v>4242</v>
      </c>
      <c r="E225" s="701" t="s">
        <v>8374</v>
      </c>
      <c r="F225" s="170" t="s">
        <v>221</v>
      </c>
      <c r="G225" s="170">
        <v>6</v>
      </c>
      <c r="H225" s="170">
        <v>8</v>
      </c>
      <c r="I225" s="267">
        <v>98</v>
      </c>
      <c r="J225" s="275">
        <v>500000</v>
      </c>
      <c r="K225" s="553"/>
    </row>
    <row r="226" spans="1:11" s="267" customFormat="1" x14ac:dyDescent="0.2">
      <c r="A226" s="170">
        <v>2043</v>
      </c>
      <c r="B226" s="280">
        <v>5635</v>
      </c>
      <c r="C226" s="170" t="s">
        <v>256</v>
      </c>
      <c r="D226" s="701" t="s">
        <v>274</v>
      </c>
      <c r="E226" s="701" t="s">
        <v>3657</v>
      </c>
      <c r="F226" s="170" t="s">
        <v>209</v>
      </c>
      <c r="G226" s="170">
        <v>6</v>
      </c>
      <c r="H226" s="170">
        <v>9</v>
      </c>
      <c r="I226" s="267">
        <v>99</v>
      </c>
      <c r="J226" s="275">
        <v>500000</v>
      </c>
      <c r="K226" s="553"/>
    </row>
    <row r="227" spans="1:11" s="267" customFormat="1" x14ac:dyDescent="0.2">
      <c r="A227" s="170">
        <v>2043</v>
      </c>
      <c r="B227" s="280">
        <v>5736</v>
      </c>
      <c r="C227" s="170" t="s">
        <v>139</v>
      </c>
      <c r="D227" s="701" t="s">
        <v>364</v>
      </c>
      <c r="E227" s="701" t="s">
        <v>70</v>
      </c>
      <c r="F227" s="170" t="s">
        <v>190</v>
      </c>
      <c r="G227" s="170">
        <v>6</v>
      </c>
      <c r="H227" s="170">
        <v>10</v>
      </c>
      <c r="I227" s="267">
        <v>100</v>
      </c>
      <c r="J227" s="275">
        <v>500000</v>
      </c>
      <c r="K227" s="553"/>
    </row>
    <row r="228" spans="1:11" s="267" customFormat="1" x14ac:dyDescent="0.2">
      <c r="A228" s="170">
        <v>2043</v>
      </c>
      <c r="B228" s="280">
        <v>5866</v>
      </c>
      <c r="C228" s="170" t="s">
        <v>256</v>
      </c>
      <c r="D228" s="701" t="s">
        <v>537</v>
      </c>
      <c r="E228" s="701" t="s">
        <v>6015</v>
      </c>
      <c r="F228" s="170" t="s">
        <v>206</v>
      </c>
      <c r="G228" s="170">
        <v>6</v>
      </c>
      <c r="H228" s="170">
        <v>11</v>
      </c>
      <c r="I228" s="267">
        <v>101</v>
      </c>
      <c r="J228" s="275">
        <v>500000</v>
      </c>
      <c r="K228" s="553"/>
    </row>
    <row r="229" spans="1:11" s="267" customFormat="1" x14ac:dyDescent="0.2">
      <c r="A229" s="170">
        <v>2043</v>
      </c>
      <c r="B229" s="280">
        <v>5672</v>
      </c>
      <c r="C229" s="170" t="s">
        <v>441</v>
      </c>
      <c r="D229" s="701" t="s">
        <v>255</v>
      </c>
      <c r="E229" s="701" t="s">
        <v>304</v>
      </c>
      <c r="F229" s="170" t="s">
        <v>211</v>
      </c>
      <c r="G229" s="170">
        <v>6</v>
      </c>
      <c r="H229" s="170">
        <v>12</v>
      </c>
      <c r="I229" s="267">
        <v>102</v>
      </c>
      <c r="J229" s="275">
        <v>500000</v>
      </c>
      <c r="K229" s="553"/>
    </row>
    <row r="230" spans="1:11" s="267" customFormat="1" x14ac:dyDescent="0.2">
      <c r="A230" s="170">
        <v>2043</v>
      </c>
      <c r="B230" s="280">
        <v>5645</v>
      </c>
      <c r="C230" s="170" t="s">
        <v>515</v>
      </c>
      <c r="D230" s="701" t="s">
        <v>8362</v>
      </c>
      <c r="E230" s="701" t="s">
        <v>8296</v>
      </c>
      <c r="F230" s="170" t="s">
        <v>190</v>
      </c>
      <c r="G230" s="170">
        <v>6</v>
      </c>
      <c r="H230" s="170">
        <v>13</v>
      </c>
      <c r="I230" s="267">
        <v>103</v>
      </c>
      <c r="J230" s="275">
        <v>500000</v>
      </c>
      <c r="K230" s="553"/>
    </row>
    <row r="231" spans="1:11" s="267" customFormat="1" x14ac:dyDescent="0.2">
      <c r="A231" s="170">
        <v>2043</v>
      </c>
      <c r="B231" s="280">
        <v>5739</v>
      </c>
      <c r="C231" s="170" t="s">
        <v>121</v>
      </c>
      <c r="D231" s="701" t="s">
        <v>472</v>
      </c>
      <c r="E231" s="701" t="s">
        <v>228</v>
      </c>
      <c r="F231" s="170" t="s">
        <v>190</v>
      </c>
      <c r="G231" s="170">
        <v>6</v>
      </c>
      <c r="H231" s="170">
        <v>14</v>
      </c>
      <c r="I231" s="316">
        <v>104</v>
      </c>
      <c r="J231" s="275">
        <v>500000</v>
      </c>
      <c r="K231" s="553"/>
    </row>
    <row r="232" spans="1:11" s="267" customFormat="1" x14ac:dyDescent="0.2">
      <c r="A232" s="170">
        <v>2043</v>
      </c>
      <c r="B232" s="280">
        <v>5829</v>
      </c>
      <c r="C232" s="170" t="s">
        <v>400</v>
      </c>
      <c r="D232" s="701" t="s">
        <v>318</v>
      </c>
      <c r="E232" s="701" t="s">
        <v>8316</v>
      </c>
      <c r="F232" s="170" t="s">
        <v>217</v>
      </c>
      <c r="G232" s="170">
        <v>6</v>
      </c>
      <c r="H232" s="170">
        <v>15</v>
      </c>
      <c r="I232" s="267">
        <v>105</v>
      </c>
      <c r="J232" s="275">
        <v>500000</v>
      </c>
      <c r="K232" s="553"/>
    </row>
    <row r="233" spans="1:11" s="267" customFormat="1" x14ac:dyDescent="0.2">
      <c r="A233" s="170">
        <v>2043</v>
      </c>
      <c r="B233" s="280">
        <v>5830</v>
      </c>
      <c r="C233" s="170" t="s">
        <v>7931</v>
      </c>
      <c r="D233" s="701" t="s">
        <v>331</v>
      </c>
      <c r="E233" s="701" t="s">
        <v>408</v>
      </c>
      <c r="F233" s="170" t="s">
        <v>217</v>
      </c>
      <c r="G233" s="170">
        <v>6</v>
      </c>
      <c r="H233" s="170">
        <v>16</v>
      </c>
      <c r="I233" s="267">
        <v>106</v>
      </c>
      <c r="J233" s="275">
        <v>500000</v>
      </c>
      <c r="K233" s="553"/>
    </row>
    <row r="234" spans="1:11" s="267" customFormat="1" x14ac:dyDescent="0.2">
      <c r="A234" s="170">
        <v>2043</v>
      </c>
      <c r="B234" s="280">
        <v>5665</v>
      </c>
      <c r="C234" s="170" t="s">
        <v>515</v>
      </c>
      <c r="D234" s="701" t="s">
        <v>8255</v>
      </c>
      <c r="E234" s="701" t="s">
        <v>7940</v>
      </c>
      <c r="F234" s="170" t="s">
        <v>211</v>
      </c>
      <c r="G234" s="170">
        <v>6</v>
      </c>
      <c r="H234" s="170">
        <v>17</v>
      </c>
      <c r="I234" s="267">
        <v>107</v>
      </c>
      <c r="J234" s="275">
        <v>500000</v>
      </c>
      <c r="K234" s="553"/>
    </row>
    <row r="235" spans="1:11" s="267" customFormat="1" x14ac:dyDescent="0.2">
      <c r="A235" s="170">
        <v>2043</v>
      </c>
      <c r="B235" s="280">
        <v>5737</v>
      </c>
      <c r="C235" s="170" t="s">
        <v>439</v>
      </c>
      <c r="D235" s="701" t="s">
        <v>8293</v>
      </c>
      <c r="E235" s="701" t="s">
        <v>383</v>
      </c>
      <c r="F235" s="170" t="s">
        <v>190</v>
      </c>
      <c r="G235" s="170">
        <v>6</v>
      </c>
      <c r="H235" s="170">
        <v>18</v>
      </c>
      <c r="I235" s="267">
        <v>108</v>
      </c>
      <c r="J235" s="275">
        <v>500000</v>
      </c>
      <c r="K235" s="553"/>
    </row>
    <row r="236" spans="1:11" s="267" customFormat="1" x14ac:dyDescent="0.2">
      <c r="A236" s="170">
        <v>2043</v>
      </c>
      <c r="B236" s="280">
        <v>5594</v>
      </c>
      <c r="C236" s="170" t="s">
        <v>752</v>
      </c>
      <c r="D236" s="701" t="s">
        <v>5897</v>
      </c>
      <c r="E236" s="701" t="s">
        <v>8360</v>
      </c>
      <c r="F236" s="170" t="s">
        <v>221</v>
      </c>
      <c r="G236" s="170">
        <v>7</v>
      </c>
      <c r="H236" s="170">
        <v>1</v>
      </c>
      <c r="I236" s="267">
        <v>109</v>
      </c>
      <c r="J236" s="275">
        <v>500000</v>
      </c>
      <c r="K236" s="553"/>
    </row>
    <row r="237" spans="1:11" s="267" customFormat="1" x14ac:dyDescent="0.2">
      <c r="A237" s="170">
        <v>2043</v>
      </c>
      <c r="B237" s="280">
        <v>5914</v>
      </c>
      <c r="C237" s="170" t="s">
        <v>752</v>
      </c>
      <c r="D237" s="701" t="s">
        <v>1800</v>
      </c>
      <c r="E237" s="701" t="s">
        <v>8335</v>
      </c>
      <c r="F237" s="170" t="s">
        <v>196</v>
      </c>
      <c r="G237" s="170">
        <v>7</v>
      </c>
      <c r="H237" s="170">
        <v>2</v>
      </c>
      <c r="I237" s="267">
        <v>110</v>
      </c>
      <c r="J237" s="275">
        <v>500000</v>
      </c>
      <c r="K237" s="553"/>
    </row>
    <row r="238" spans="1:11" s="267" customFormat="1" x14ac:dyDescent="0.2">
      <c r="A238" s="170">
        <v>2043</v>
      </c>
      <c r="B238" s="280">
        <v>5813</v>
      </c>
      <c r="C238" s="170" t="s">
        <v>5251</v>
      </c>
      <c r="D238" s="701" t="s">
        <v>1517</v>
      </c>
      <c r="E238" s="701" t="s">
        <v>6431</v>
      </c>
      <c r="F238" s="170" t="s">
        <v>188</v>
      </c>
      <c r="G238" s="170">
        <v>7</v>
      </c>
      <c r="H238" s="170">
        <v>3</v>
      </c>
      <c r="I238" s="267">
        <v>111</v>
      </c>
      <c r="J238" s="275">
        <v>500000</v>
      </c>
      <c r="K238" s="553"/>
    </row>
    <row r="239" spans="1:11" s="267" customFormat="1" x14ac:dyDescent="0.2">
      <c r="A239" s="170">
        <v>2043</v>
      </c>
      <c r="B239" s="280">
        <v>5609</v>
      </c>
      <c r="C239" s="170" t="s">
        <v>752</v>
      </c>
      <c r="D239" s="701" t="s">
        <v>418</v>
      </c>
      <c r="E239" s="701" t="s">
        <v>8341</v>
      </c>
      <c r="F239" s="170" t="s">
        <v>221</v>
      </c>
      <c r="G239" s="170">
        <v>7</v>
      </c>
      <c r="H239" s="170">
        <v>4</v>
      </c>
      <c r="I239" s="267">
        <v>112</v>
      </c>
      <c r="J239" s="275">
        <v>500000</v>
      </c>
      <c r="K239" s="553"/>
    </row>
    <row r="240" spans="1:11" s="267" customFormat="1" x14ac:dyDescent="0.2">
      <c r="A240" s="170">
        <v>2043</v>
      </c>
      <c r="B240" s="280">
        <v>5607</v>
      </c>
      <c r="C240" s="170" t="s">
        <v>7931</v>
      </c>
      <c r="D240" s="701" t="s">
        <v>417</v>
      </c>
      <c r="E240" s="701" t="s">
        <v>553</v>
      </c>
      <c r="F240" s="170" t="s">
        <v>221</v>
      </c>
      <c r="G240" s="170">
        <v>7</v>
      </c>
      <c r="H240" s="170">
        <v>5</v>
      </c>
      <c r="I240" s="316">
        <v>113</v>
      </c>
      <c r="J240" s="275">
        <v>500000</v>
      </c>
      <c r="K240" s="553"/>
    </row>
    <row r="241" spans="1:11" s="267" customFormat="1" x14ac:dyDescent="0.2">
      <c r="A241" s="170">
        <v>2043</v>
      </c>
      <c r="B241" s="280">
        <v>5773</v>
      </c>
      <c r="C241" s="170" t="s">
        <v>7931</v>
      </c>
      <c r="D241" s="701" t="s">
        <v>6533</v>
      </c>
      <c r="E241" s="701" t="s">
        <v>277</v>
      </c>
      <c r="F241" s="170" t="s">
        <v>212</v>
      </c>
      <c r="G241" s="170">
        <v>7</v>
      </c>
      <c r="H241" s="170">
        <v>6</v>
      </c>
      <c r="I241" s="267">
        <v>114</v>
      </c>
      <c r="J241" s="275">
        <v>500000</v>
      </c>
      <c r="K241" s="553"/>
    </row>
    <row r="242" spans="1:11" s="267" customFormat="1" x14ac:dyDescent="0.2">
      <c r="A242" s="170">
        <v>2043</v>
      </c>
      <c r="B242" s="280">
        <v>5770</v>
      </c>
      <c r="C242" s="170" t="s">
        <v>7931</v>
      </c>
      <c r="D242" s="701" t="s">
        <v>4535</v>
      </c>
      <c r="E242" s="701" t="s">
        <v>5272</v>
      </c>
      <c r="F242" s="170" t="s">
        <v>212</v>
      </c>
      <c r="G242" s="170">
        <v>7</v>
      </c>
      <c r="H242" s="170">
        <v>7</v>
      </c>
      <c r="I242" s="267">
        <v>115</v>
      </c>
      <c r="J242" s="275">
        <v>500000</v>
      </c>
      <c r="K242" s="553"/>
    </row>
    <row r="243" spans="1:11" s="267" customFormat="1" x14ac:dyDescent="0.2">
      <c r="A243" s="170">
        <v>2043</v>
      </c>
      <c r="B243" s="280">
        <v>5741</v>
      </c>
      <c r="C243" s="170" t="s">
        <v>1355</v>
      </c>
      <c r="D243" s="701" t="s">
        <v>8295</v>
      </c>
      <c r="E243" s="701" t="s">
        <v>233</v>
      </c>
      <c r="F243" s="170" t="s">
        <v>190</v>
      </c>
      <c r="G243" s="170">
        <v>7</v>
      </c>
      <c r="H243" s="170">
        <v>8</v>
      </c>
      <c r="I243" s="267">
        <v>116</v>
      </c>
      <c r="J243" s="275">
        <v>500000</v>
      </c>
      <c r="K243" s="553"/>
    </row>
    <row r="244" spans="1:11" s="267" customFormat="1" x14ac:dyDescent="0.2">
      <c r="A244" s="170">
        <v>2043</v>
      </c>
      <c r="B244" s="170">
        <v>5826</v>
      </c>
      <c r="C244" s="170" t="s">
        <v>7931</v>
      </c>
      <c r="D244" s="701" t="s">
        <v>8312</v>
      </c>
      <c r="E244" s="701" t="s">
        <v>191</v>
      </c>
      <c r="F244" s="170" t="s">
        <v>217</v>
      </c>
      <c r="G244" s="170">
        <v>7</v>
      </c>
      <c r="H244" s="170">
        <v>9</v>
      </c>
      <c r="I244" s="267">
        <v>117</v>
      </c>
      <c r="J244" s="275">
        <v>500000</v>
      </c>
      <c r="K244" s="553"/>
    </row>
    <row r="245" spans="1:11" s="267" customFormat="1" x14ac:dyDescent="0.2">
      <c r="A245" s="170">
        <v>2043</v>
      </c>
      <c r="B245" s="280">
        <v>5638</v>
      </c>
      <c r="C245" s="170" t="s">
        <v>7931</v>
      </c>
      <c r="D245" s="701" t="s">
        <v>8393</v>
      </c>
      <c r="E245" s="701" t="s">
        <v>8394</v>
      </c>
      <c r="F245" s="170" t="s">
        <v>209</v>
      </c>
      <c r="G245" s="170">
        <v>7</v>
      </c>
      <c r="H245" s="170">
        <v>10</v>
      </c>
      <c r="I245" s="267">
        <v>118</v>
      </c>
      <c r="J245" s="275">
        <v>500000</v>
      </c>
      <c r="K245" s="553"/>
    </row>
    <row r="246" spans="1:11" s="267" customFormat="1" x14ac:dyDescent="0.2">
      <c r="A246" s="170">
        <v>2043</v>
      </c>
      <c r="B246" s="280">
        <v>5926</v>
      </c>
      <c r="C246" s="170" t="s">
        <v>752</v>
      </c>
      <c r="D246" s="701" t="s">
        <v>203</v>
      </c>
      <c r="E246" s="701" t="s">
        <v>8340</v>
      </c>
      <c r="F246" s="170" t="s">
        <v>196</v>
      </c>
      <c r="G246" s="170">
        <v>7</v>
      </c>
      <c r="H246" s="170">
        <v>11</v>
      </c>
      <c r="I246" s="267">
        <v>119</v>
      </c>
      <c r="J246" s="275">
        <v>500000</v>
      </c>
      <c r="K246" s="553"/>
    </row>
    <row r="247" spans="1:11" s="267" customFormat="1" x14ac:dyDescent="0.2">
      <c r="A247" s="170">
        <v>2043</v>
      </c>
      <c r="B247" s="280">
        <v>5636</v>
      </c>
      <c r="C247" s="170" t="s">
        <v>7931</v>
      </c>
      <c r="D247" s="701" t="s">
        <v>8391</v>
      </c>
      <c r="E247" s="701" t="s">
        <v>1888</v>
      </c>
      <c r="F247" s="170" t="s">
        <v>209</v>
      </c>
      <c r="G247" s="170">
        <v>7</v>
      </c>
      <c r="H247" s="170">
        <v>12</v>
      </c>
      <c r="I247" s="267">
        <v>120</v>
      </c>
      <c r="J247" s="275">
        <v>500000</v>
      </c>
      <c r="K247" s="553"/>
    </row>
    <row r="248" spans="1:11" s="267" customFormat="1" x14ac:dyDescent="0.2">
      <c r="A248" s="170">
        <v>2043</v>
      </c>
      <c r="B248" s="280">
        <v>5634</v>
      </c>
      <c r="C248" s="170" t="s">
        <v>752</v>
      </c>
      <c r="D248" s="701" t="s">
        <v>3575</v>
      </c>
      <c r="E248" s="701" t="s">
        <v>197</v>
      </c>
      <c r="F248" s="170" t="s">
        <v>209</v>
      </c>
      <c r="G248" s="170">
        <v>7</v>
      </c>
      <c r="H248" s="170">
        <v>13</v>
      </c>
      <c r="I248" s="267">
        <v>121</v>
      </c>
      <c r="J248" s="275">
        <v>500000</v>
      </c>
      <c r="K248" s="553"/>
    </row>
    <row r="249" spans="1:11" s="267" customFormat="1" x14ac:dyDescent="0.2">
      <c r="A249" s="170">
        <v>2043</v>
      </c>
      <c r="B249" s="280">
        <v>5633</v>
      </c>
      <c r="C249" s="170" t="s">
        <v>752</v>
      </c>
      <c r="D249" s="701" t="s">
        <v>274</v>
      </c>
      <c r="E249" s="701" t="s">
        <v>3597</v>
      </c>
      <c r="F249" s="170" t="s">
        <v>209</v>
      </c>
      <c r="G249" s="170">
        <v>7</v>
      </c>
      <c r="H249" s="170">
        <v>14</v>
      </c>
      <c r="I249" s="267">
        <v>122</v>
      </c>
      <c r="J249" s="275">
        <v>500000</v>
      </c>
      <c r="K249" s="553"/>
    </row>
    <row r="250" spans="1:11" s="267" customFormat="1" x14ac:dyDescent="0.2">
      <c r="A250" s="170">
        <v>2043</v>
      </c>
      <c r="B250" s="280">
        <v>5747</v>
      </c>
      <c r="C250" s="170" t="s">
        <v>400</v>
      </c>
      <c r="D250" s="701" t="s">
        <v>7568</v>
      </c>
      <c r="E250" s="701" t="s">
        <v>8297</v>
      </c>
      <c r="F250" s="170" t="s">
        <v>190</v>
      </c>
      <c r="G250" s="170">
        <v>7</v>
      </c>
      <c r="H250" s="170">
        <v>15</v>
      </c>
      <c r="I250" s="267">
        <v>123</v>
      </c>
      <c r="J250" s="275">
        <v>500000</v>
      </c>
      <c r="K250" s="553"/>
    </row>
    <row r="251" spans="1:11" s="267" customFormat="1" x14ac:dyDescent="0.2">
      <c r="A251" s="170">
        <v>2043</v>
      </c>
      <c r="B251" s="280">
        <v>5837</v>
      </c>
      <c r="C251" s="170" t="s">
        <v>7931</v>
      </c>
      <c r="D251" s="701" t="s">
        <v>6807</v>
      </c>
      <c r="E251" s="701" t="s">
        <v>8317</v>
      </c>
      <c r="F251" s="170" t="s">
        <v>217</v>
      </c>
      <c r="G251" s="170">
        <v>7</v>
      </c>
      <c r="H251" s="170">
        <v>16</v>
      </c>
      <c r="I251" s="267">
        <v>124</v>
      </c>
      <c r="J251" s="275">
        <v>500000</v>
      </c>
      <c r="K251" s="553"/>
    </row>
    <row r="252" spans="1:11" s="267" customFormat="1" x14ac:dyDescent="0.2">
      <c r="A252" s="170">
        <v>2043</v>
      </c>
      <c r="B252" s="280">
        <v>5828</v>
      </c>
      <c r="C252" s="170" t="s">
        <v>752</v>
      </c>
      <c r="D252" s="701" t="s">
        <v>8314</v>
      </c>
      <c r="E252" s="701" t="s">
        <v>8315</v>
      </c>
      <c r="F252" s="170" t="s">
        <v>217</v>
      </c>
      <c r="G252" s="170">
        <v>7</v>
      </c>
      <c r="H252" s="170">
        <v>17</v>
      </c>
      <c r="I252" s="267">
        <v>125</v>
      </c>
      <c r="J252" s="275">
        <v>500000</v>
      </c>
      <c r="K252" s="553"/>
    </row>
    <row r="253" spans="1:11" s="267" customFormat="1" x14ac:dyDescent="0.2">
      <c r="A253" s="170">
        <v>2043</v>
      </c>
      <c r="B253" s="280">
        <v>5834</v>
      </c>
      <c r="C253" s="170" t="s">
        <v>7931</v>
      </c>
      <c r="D253" s="701" t="s">
        <v>4931</v>
      </c>
      <c r="E253" s="701" t="s">
        <v>359</v>
      </c>
      <c r="F253" s="170" t="s">
        <v>217</v>
      </c>
      <c r="G253" s="170">
        <v>7</v>
      </c>
      <c r="H253" s="170">
        <v>18</v>
      </c>
      <c r="I253" s="267">
        <v>126</v>
      </c>
      <c r="J253" s="275">
        <v>500000</v>
      </c>
      <c r="K253" s="553"/>
    </row>
    <row r="254" spans="1:11" s="267" customFormat="1" x14ac:dyDescent="0.2">
      <c r="A254" s="172">
        <v>2042</v>
      </c>
      <c r="B254" s="253">
        <v>5520</v>
      </c>
      <c r="C254" s="171" t="s">
        <v>515</v>
      </c>
      <c r="D254" s="172" t="s">
        <v>8001</v>
      </c>
      <c r="E254" s="172" t="s">
        <v>284</v>
      </c>
      <c r="F254" s="172" t="s">
        <v>209</v>
      </c>
      <c r="G254" s="172">
        <v>1</v>
      </c>
      <c r="H254" s="172">
        <v>1</v>
      </c>
      <c r="I254" s="172">
        <v>1</v>
      </c>
      <c r="J254" s="243">
        <v>5000000</v>
      </c>
      <c r="K254" s="172">
        <v>7</v>
      </c>
    </row>
    <row r="255" spans="1:11" s="267" customFormat="1" x14ac:dyDescent="0.2">
      <c r="A255" s="170">
        <v>2042</v>
      </c>
      <c r="B255" s="280">
        <v>5455</v>
      </c>
      <c r="C255" s="19" t="s">
        <v>121</v>
      </c>
      <c r="D255" s="170" t="s">
        <v>4943</v>
      </c>
      <c r="E255" s="170" t="s">
        <v>7988</v>
      </c>
      <c r="F255" s="170" t="s">
        <v>221</v>
      </c>
      <c r="G255" s="170">
        <v>1</v>
      </c>
      <c r="H255" s="170">
        <v>2</v>
      </c>
      <c r="I255" s="267">
        <v>2</v>
      </c>
      <c r="J255" s="275">
        <v>4800000</v>
      </c>
      <c r="K255" s="267">
        <v>6</v>
      </c>
    </row>
    <row r="256" spans="1:11" s="267" customFormat="1" x14ac:dyDescent="0.2">
      <c r="A256" s="170">
        <v>2042</v>
      </c>
      <c r="B256" s="280">
        <v>5441</v>
      </c>
      <c r="C256" s="19" t="s">
        <v>516</v>
      </c>
      <c r="D256" s="170" t="s">
        <v>7445</v>
      </c>
      <c r="E256" s="170" t="s">
        <v>252</v>
      </c>
      <c r="F256" s="170" t="s">
        <v>196</v>
      </c>
      <c r="G256" s="170">
        <v>1</v>
      </c>
      <c r="H256" s="170">
        <v>3</v>
      </c>
      <c r="I256" s="267">
        <v>3</v>
      </c>
      <c r="J256" s="275">
        <v>4600000</v>
      </c>
      <c r="K256" s="267">
        <v>5</v>
      </c>
    </row>
    <row r="257" spans="1:11" s="267" customFormat="1" x14ac:dyDescent="0.2">
      <c r="A257" s="170">
        <v>2042</v>
      </c>
      <c r="B257" s="280">
        <v>5442</v>
      </c>
      <c r="C257" s="19" t="s">
        <v>1353</v>
      </c>
      <c r="D257" s="170" t="s">
        <v>7985</v>
      </c>
      <c r="E257" s="170" t="s">
        <v>7986</v>
      </c>
      <c r="F257" s="170" t="s">
        <v>206</v>
      </c>
      <c r="G257" s="170">
        <v>1</v>
      </c>
      <c r="H257" s="170">
        <v>4</v>
      </c>
      <c r="I257" s="267">
        <v>4</v>
      </c>
      <c r="J257" s="275">
        <v>4400000</v>
      </c>
      <c r="K257" s="267">
        <v>5</v>
      </c>
    </row>
    <row r="258" spans="1:11" s="267" customFormat="1" x14ac:dyDescent="0.2">
      <c r="A258" s="170">
        <v>2042</v>
      </c>
      <c r="B258" s="280">
        <v>5243</v>
      </c>
      <c r="C258" s="19" t="s">
        <v>386</v>
      </c>
      <c r="D258" s="170" t="s">
        <v>244</v>
      </c>
      <c r="E258" s="170" t="s">
        <v>7955</v>
      </c>
      <c r="F258" s="170" t="s">
        <v>221</v>
      </c>
      <c r="G258" s="170">
        <v>1</v>
      </c>
      <c r="H258" s="170">
        <v>5</v>
      </c>
      <c r="I258" s="267">
        <v>5</v>
      </c>
      <c r="J258" s="275">
        <v>4200000</v>
      </c>
      <c r="K258" s="267">
        <v>5</v>
      </c>
    </row>
    <row r="259" spans="1:11" s="267" customFormat="1" x14ac:dyDescent="0.2">
      <c r="A259" s="170">
        <v>2042</v>
      </c>
      <c r="B259" s="280">
        <v>5046</v>
      </c>
      <c r="C259" s="19" t="s">
        <v>386</v>
      </c>
      <c r="D259" s="170" t="s">
        <v>402</v>
      </c>
      <c r="E259" s="170" t="s">
        <v>4933</v>
      </c>
      <c r="F259" s="170" t="s">
        <v>221</v>
      </c>
      <c r="G259" s="170">
        <v>1</v>
      </c>
      <c r="H259" s="170">
        <v>6</v>
      </c>
      <c r="I259" s="267">
        <v>6</v>
      </c>
      <c r="J259" s="275">
        <v>4000000</v>
      </c>
      <c r="K259" s="267">
        <v>5</v>
      </c>
    </row>
    <row r="260" spans="1:11" s="267" customFormat="1" x14ac:dyDescent="0.2">
      <c r="A260" s="170">
        <v>2042</v>
      </c>
      <c r="B260" s="280">
        <v>5263</v>
      </c>
      <c r="C260" s="19" t="s">
        <v>441</v>
      </c>
      <c r="D260" s="170" t="s">
        <v>330</v>
      </c>
      <c r="E260" s="170" t="s">
        <v>104</v>
      </c>
      <c r="F260" s="170" t="s">
        <v>217</v>
      </c>
      <c r="G260" s="170">
        <v>1</v>
      </c>
      <c r="H260" s="170">
        <v>7</v>
      </c>
      <c r="I260" s="267">
        <v>7</v>
      </c>
      <c r="J260" s="275">
        <v>3800000</v>
      </c>
      <c r="K260" s="267">
        <v>4</v>
      </c>
    </row>
    <row r="261" spans="1:11" s="267" customFormat="1" x14ac:dyDescent="0.2">
      <c r="A261" s="170">
        <v>2042</v>
      </c>
      <c r="B261" s="280">
        <v>5132</v>
      </c>
      <c r="C261" s="19" t="s">
        <v>397</v>
      </c>
      <c r="D261" s="170" t="s">
        <v>3272</v>
      </c>
      <c r="E261" s="170" t="s">
        <v>3880</v>
      </c>
      <c r="F261" s="170" t="s">
        <v>196</v>
      </c>
      <c r="G261" s="170">
        <v>1</v>
      </c>
      <c r="H261" s="170">
        <v>8</v>
      </c>
      <c r="I261" s="267">
        <v>8</v>
      </c>
      <c r="J261" s="275">
        <v>3600000</v>
      </c>
      <c r="K261" s="267">
        <v>4</v>
      </c>
    </row>
    <row r="262" spans="1:11" s="267" customFormat="1" x14ac:dyDescent="0.2">
      <c r="A262" s="170">
        <v>2042</v>
      </c>
      <c r="B262" s="280">
        <v>4998</v>
      </c>
      <c r="C262" s="19" t="s">
        <v>5251</v>
      </c>
      <c r="D262" s="170" t="s">
        <v>8082</v>
      </c>
      <c r="E262" s="170" t="s">
        <v>172</v>
      </c>
      <c r="F262" s="170" t="s">
        <v>206</v>
      </c>
      <c r="G262" s="170">
        <v>1</v>
      </c>
      <c r="H262" s="170">
        <v>9</v>
      </c>
      <c r="I262" s="267">
        <v>9</v>
      </c>
      <c r="J262" s="275">
        <v>3400000</v>
      </c>
      <c r="K262" s="267">
        <v>4</v>
      </c>
    </row>
    <row r="263" spans="1:11" s="267" customFormat="1" x14ac:dyDescent="0.2">
      <c r="A263" s="170">
        <v>2042</v>
      </c>
      <c r="B263" s="280">
        <v>5345</v>
      </c>
      <c r="C263" s="19" t="s">
        <v>400</v>
      </c>
      <c r="D263" s="170" t="s">
        <v>245</v>
      </c>
      <c r="E263" s="170" t="s">
        <v>232</v>
      </c>
      <c r="F263" s="170" t="s">
        <v>212</v>
      </c>
      <c r="G263" s="170">
        <v>1</v>
      </c>
      <c r="H263" s="170">
        <v>10</v>
      </c>
      <c r="I263" s="267">
        <v>10</v>
      </c>
      <c r="J263" s="275">
        <v>3200000</v>
      </c>
      <c r="K263" s="267">
        <v>4</v>
      </c>
    </row>
    <row r="264" spans="1:11" s="267" customFormat="1" x14ac:dyDescent="0.2">
      <c r="A264" s="170">
        <v>2042</v>
      </c>
      <c r="B264" s="280">
        <v>4999</v>
      </c>
      <c r="C264" s="19" t="s">
        <v>7931</v>
      </c>
      <c r="D264" s="170" t="s">
        <v>117</v>
      </c>
      <c r="E264" s="170" t="s">
        <v>197</v>
      </c>
      <c r="F264" s="170" t="s">
        <v>209</v>
      </c>
      <c r="G264" s="170">
        <v>1</v>
      </c>
      <c r="H264" s="170">
        <v>11</v>
      </c>
      <c r="I264" s="267">
        <v>11</v>
      </c>
      <c r="J264" s="275">
        <v>3000000</v>
      </c>
      <c r="K264" s="267">
        <v>3</v>
      </c>
    </row>
    <row r="265" spans="1:11" s="267" customFormat="1" x14ac:dyDescent="0.2">
      <c r="A265" s="170">
        <v>2042</v>
      </c>
      <c r="B265" s="280">
        <v>4944</v>
      </c>
      <c r="C265" s="19" t="s">
        <v>1355</v>
      </c>
      <c r="D265" s="170" t="s">
        <v>3303</v>
      </c>
      <c r="E265" s="170" t="s">
        <v>8012</v>
      </c>
      <c r="F265" s="170" t="s">
        <v>212</v>
      </c>
      <c r="G265" s="170">
        <v>1</v>
      </c>
      <c r="H265" s="170">
        <v>12</v>
      </c>
      <c r="I265" s="267">
        <v>12</v>
      </c>
      <c r="J265" s="275">
        <v>2800000</v>
      </c>
      <c r="K265" s="267">
        <v>3</v>
      </c>
    </row>
    <row r="266" spans="1:11" s="267" customFormat="1" x14ac:dyDescent="0.2">
      <c r="A266" s="170">
        <v>2042</v>
      </c>
      <c r="B266" s="280">
        <v>5137</v>
      </c>
      <c r="C266" s="19" t="s">
        <v>121</v>
      </c>
      <c r="D266" s="170" t="s">
        <v>240</v>
      </c>
      <c r="E266" s="170" t="s">
        <v>8063</v>
      </c>
      <c r="F266" s="170" t="s">
        <v>217</v>
      </c>
      <c r="G266" s="170">
        <v>1</v>
      </c>
      <c r="H266" s="170">
        <v>13</v>
      </c>
      <c r="I266" s="267">
        <v>13</v>
      </c>
      <c r="J266" s="275">
        <v>2600000</v>
      </c>
      <c r="K266" s="267">
        <v>3</v>
      </c>
    </row>
    <row r="267" spans="1:11" s="267" customFormat="1" x14ac:dyDescent="0.2">
      <c r="A267" s="170">
        <v>2042</v>
      </c>
      <c r="B267" s="280">
        <v>5210</v>
      </c>
      <c r="C267" s="19" t="s">
        <v>7931</v>
      </c>
      <c r="D267" s="170" t="s">
        <v>7949</v>
      </c>
      <c r="E267" s="170" t="s">
        <v>341</v>
      </c>
      <c r="F267" s="170" t="s">
        <v>190</v>
      </c>
      <c r="G267" s="170">
        <v>1</v>
      </c>
      <c r="H267" s="170">
        <v>14</v>
      </c>
      <c r="I267" s="267">
        <v>14</v>
      </c>
      <c r="J267" s="275">
        <v>2400000</v>
      </c>
      <c r="K267" s="267">
        <v>3</v>
      </c>
    </row>
    <row r="268" spans="1:11" s="267" customFormat="1" x14ac:dyDescent="0.2">
      <c r="A268" s="170">
        <v>2042</v>
      </c>
      <c r="B268" s="280">
        <v>5135</v>
      </c>
      <c r="C268" s="19" t="s">
        <v>139</v>
      </c>
      <c r="D268" s="170" t="s">
        <v>3918</v>
      </c>
      <c r="E268" s="170" t="s">
        <v>5275</v>
      </c>
      <c r="F268" s="170" t="s">
        <v>212</v>
      </c>
      <c r="G268" s="170">
        <v>1</v>
      </c>
      <c r="H268" s="170">
        <v>15</v>
      </c>
      <c r="I268" s="267">
        <v>15</v>
      </c>
      <c r="J268" s="275">
        <v>2200000</v>
      </c>
      <c r="K268" s="267">
        <v>3</v>
      </c>
    </row>
    <row r="269" spans="1:11" s="267" customFormat="1" x14ac:dyDescent="0.2">
      <c r="A269" s="170">
        <v>2042</v>
      </c>
      <c r="B269" s="280">
        <v>5121</v>
      </c>
      <c r="C269" s="19" t="s">
        <v>1323</v>
      </c>
      <c r="D269" s="170" t="s">
        <v>248</v>
      </c>
      <c r="E269" s="170" t="s">
        <v>197</v>
      </c>
      <c r="F269" s="170" t="s">
        <v>196</v>
      </c>
      <c r="G269" s="170">
        <v>1</v>
      </c>
      <c r="H269" s="170">
        <v>16</v>
      </c>
      <c r="I269" s="267">
        <v>16</v>
      </c>
      <c r="J269" s="275">
        <v>2000000</v>
      </c>
      <c r="K269" s="267">
        <v>3</v>
      </c>
    </row>
    <row r="270" spans="1:11" s="267" customFormat="1" x14ac:dyDescent="0.2">
      <c r="A270" s="170">
        <v>2042</v>
      </c>
      <c r="B270" s="280">
        <v>5285</v>
      </c>
      <c r="C270" s="19" t="s">
        <v>442</v>
      </c>
      <c r="D270" s="170" t="s">
        <v>8086</v>
      </c>
      <c r="E270" s="170" t="s">
        <v>2379</v>
      </c>
      <c r="F270" s="170" t="s">
        <v>196</v>
      </c>
      <c r="G270" s="170">
        <v>1</v>
      </c>
      <c r="H270" s="170">
        <v>17</v>
      </c>
      <c r="I270" s="267">
        <v>17</v>
      </c>
      <c r="J270" s="275">
        <v>1800000</v>
      </c>
      <c r="K270" s="267">
        <v>3</v>
      </c>
    </row>
    <row r="271" spans="1:11" s="267" customFormat="1" x14ac:dyDescent="0.2">
      <c r="A271" s="170">
        <v>2042</v>
      </c>
      <c r="B271" s="280">
        <v>4935</v>
      </c>
      <c r="C271" s="19" t="s">
        <v>7931</v>
      </c>
      <c r="D271" s="170" t="s">
        <v>8008</v>
      </c>
      <c r="E271" s="170" t="s">
        <v>8009</v>
      </c>
      <c r="F271" s="170" t="s">
        <v>221</v>
      </c>
      <c r="G271" s="170">
        <v>1</v>
      </c>
      <c r="H271" s="170">
        <v>18</v>
      </c>
      <c r="I271" s="267">
        <v>18</v>
      </c>
      <c r="J271" s="275">
        <v>1600000</v>
      </c>
      <c r="K271" s="267">
        <v>3</v>
      </c>
    </row>
    <row r="272" spans="1:11" s="267" customFormat="1" x14ac:dyDescent="0.2">
      <c r="A272" s="170">
        <v>2042</v>
      </c>
      <c r="B272" s="280">
        <v>5086</v>
      </c>
      <c r="C272" s="19" t="s">
        <v>515</v>
      </c>
      <c r="D272" s="170" t="s">
        <v>3343</v>
      </c>
      <c r="E272" s="170" t="s">
        <v>4635</v>
      </c>
      <c r="F272" s="170" t="s">
        <v>217</v>
      </c>
      <c r="G272" s="170">
        <v>2</v>
      </c>
      <c r="H272" s="170">
        <v>1</v>
      </c>
      <c r="I272" s="267">
        <v>19</v>
      </c>
      <c r="J272" s="275">
        <v>1500000</v>
      </c>
      <c r="K272" s="267">
        <v>2</v>
      </c>
    </row>
    <row r="273" spans="1:11" s="267" customFormat="1" x14ac:dyDescent="0.2">
      <c r="A273" s="170">
        <v>2042</v>
      </c>
      <c r="B273" s="280">
        <v>4963</v>
      </c>
      <c r="C273" s="19" t="s">
        <v>121</v>
      </c>
      <c r="D273" s="170" t="s">
        <v>8018</v>
      </c>
      <c r="E273" s="170" t="s">
        <v>2591</v>
      </c>
      <c r="F273" s="170" t="s">
        <v>211</v>
      </c>
      <c r="G273" s="170">
        <v>2</v>
      </c>
      <c r="H273" s="170">
        <v>2</v>
      </c>
      <c r="I273" s="267">
        <v>20</v>
      </c>
      <c r="J273" s="275">
        <v>1450000</v>
      </c>
      <c r="K273" s="267">
        <v>2</v>
      </c>
    </row>
    <row r="274" spans="1:11" s="267" customFormat="1" x14ac:dyDescent="0.2">
      <c r="A274" s="170">
        <v>2042</v>
      </c>
      <c r="B274" s="280">
        <v>5309</v>
      </c>
      <c r="C274" s="19" t="s">
        <v>1323</v>
      </c>
      <c r="D274" s="170" t="s">
        <v>468</v>
      </c>
      <c r="E274" s="170" t="s">
        <v>269</v>
      </c>
      <c r="F274" s="170" t="s">
        <v>217</v>
      </c>
      <c r="G274" s="170">
        <v>2</v>
      </c>
      <c r="H274" s="170">
        <v>3</v>
      </c>
      <c r="I274" s="267">
        <v>21</v>
      </c>
      <c r="J274" s="275">
        <v>1400000</v>
      </c>
      <c r="K274" s="267">
        <v>2</v>
      </c>
    </row>
    <row r="275" spans="1:11" s="267" customFormat="1" x14ac:dyDescent="0.2">
      <c r="A275" s="170">
        <v>2042</v>
      </c>
      <c r="B275" s="280">
        <v>4945</v>
      </c>
      <c r="C275" s="19" t="s">
        <v>1353</v>
      </c>
      <c r="D275" s="170" t="s">
        <v>248</v>
      </c>
      <c r="E275" s="170" t="s">
        <v>8013</v>
      </c>
      <c r="F275" s="170" t="s">
        <v>221</v>
      </c>
      <c r="G275" s="170">
        <v>2</v>
      </c>
      <c r="H275" s="170">
        <v>4</v>
      </c>
      <c r="I275" s="267">
        <v>22</v>
      </c>
      <c r="J275" s="275">
        <v>1350000</v>
      </c>
      <c r="K275" s="267">
        <v>2</v>
      </c>
    </row>
    <row r="276" spans="1:11" s="267" customFormat="1" x14ac:dyDescent="0.2">
      <c r="A276" s="170">
        <v>2042</v>
      </c>
      <c r="B276" s="280">
        <v>5480</v>
      </c>
      <c r="C276" s="19" t="s">
        <v>400</v>
      </c>
      <c r="D276" s="170" t="s">
        <v>7993</v>
      </c>
      <c r="E276" s="170" t="s">
        <v>197</v>
      </c>
      <c r="F276" s="170" t="s">
        <v>201</v>
      </c>
      <c r="G276" s="170">
        <v>2</v>
      </c>
      <c r="H276" s="170">
        <v>5</v>
      </c>
      <c r="I276" s="267">
        <v>23</v>
      </c>
      <c r="J276" s="275">
        <v>1300000</v>
      </c>
      <c r="K276" s="267">
        <v>2</v>
      </c>
    </row>
    <row r="277" spans="1:11" s="267" customFormat="1" x14ac:dyDescent="0.2">
      <c r="A277" s="170">
        <v>2042</v>
      </c>
      <c r="B277" s="280">
        <v>5082</v>
      </c>
      <c r="C277" s="19" t="s">
        <v>7931</v>
      </c>
      <c r="D277" s="170" t="s">
        <v>265</v>
      </c>
      <c r="E277" s="170" t="s">
        <v>8053</v>
      </c>
      <c r="F277" s="170" t="s">
        <v>198</v>
      </c>
      <c r="G277" s="170">
        <v>2</v>
      </c>
      <c r="H277" s="170">
        <v>6</v>
      </c>
      <c r="I277" s="267">
        <v>24</v>
      </c>
      <c r="J277" s="275">
        <v>1250000</v>
      </c>
      <c r="K277" s="267">
        <v>2</v>
      </c>
    </row>
    <row r="278" spans="1:11" s="267" customFormat="1" x14ac:dyDescent="0.2">
      <c r="A278" s="170">
        <v>2042</v>
      </c>
      <c r="B278" s="280">
        <v>5343</v>
      </c>
      <c r="C278" s="19" t="s">
        <v>400</v>
      </c>
      <c r="D278" s="170" t="s">
        <v>361</v>
      </c>
      <c r="E278" s="170" t="s">
        <v>7972</v>
      </c>
      <c r="F278" s="170" t="s">
        <v>198</v>
      </c>
      <c r="G278" s="170">
        <v>2</v>
      </c>
      <c r="H278" s="170">
        <v>7</v>
      </c>
      <c r="I278" s="267">
        <v>25</v>
      </c>
      <c r="J278" s="275">
        <v>1200000</v>
      </c>
      <c r="K278" s="267">
        <v>2</v>
      </c>
    </row>
    <row r="279" spans="1:11" s="267" customFormat="1" x14ac:dyDescent="0.2">
      <c r="A279" s="170">
        <v>2042</v>
      </c>
      <c r="B279" s="280">
        <v>5259</v>
      </c>
      <c r="C279" s="19" t="s">
        <v>397</v>
      </c>
      <c r="D279" s="170" t="s">
        <v>7957</v>
      </c>
      <c r="E279" s="170" t="s">
        <v>3305</v>
      </c>
      <c r="F279" s="170" t="s">
        <v>190</v>
      </c>
      <c r="G279" s="170">
        <v>2</v>
      </c>
      <c r="H279" s="170">
        <v>8</v>
      </c>
      <c r="I279" s="267">
        <v>26</v>
      </c>
      <c r="J279" s="275">
        <v>1150000</v>
      </c>
      <c r="K279" s="267">
        <v>2</v>
      </c>
    </row>
    <row r="280" spans="1:11" s="267" customFormat="1" x14ac:dyDescent="0.2">
      <c r="A280" s="170">
        <v>2042</v>
      </c>
      <c r="B280" s="280">
        <v>5250</v>
      </c>
      <c r="C280" s="19" t="s">
        <v>5251</v>
      </c>
      <c r="D280" s="170" t="s">
        <v>490</v>
      </c>
      <c r="E280" s="170" t="s">
        <v>7956</v>
      </c>
      <c r="F280" s="170" t="s">
        <v>206</v>
      </c>
      <c r="G280" s="170">
        <v>2</v>
      </c>
      <c r="H280" s="170">
        <v>9</v>
      </c>
      <c r="I280" s="267">
        <v>27</v>
      </c>
      <c r="J280" s="275">
        <v>1100000</v>
      </c>
      <c r="K280" s="267">
        <v>2</v>
      </c>
    </row>
    <row r="281" spans="1:11" s="267" customFormat="1" x14ac:dyDescent="0.2">
      <c r="A281" s="170">
        <v>2042</v>
      </c>
      <c r="B281" s="280">
        <v>5325</v>
      </c>
      <c r="C281" s="19" t="s">
        <v>400</v>
      </c>
      <c r="D281" s="170" t="s">
        <v>7969</v>
      </c>
      <c r="E281" s="170" t="s">
        <v>7970</v>
      </c>
      <c r="F281" s="170" t="s">
        <v>211</v>
      </c>
      <c r="G281" s="170">
        <v>2</v>
      </c>
      <c r="H281" s="170">
        <v>10</v>
      </c>
      <c r="I281" s="267">
        <v>28</v>
      </c>
      <c r="J281" s="275">
        <v>1050000</v>
      </c>
      <c r="K281" s="267">
        <v>2</v>
      </c>
    </row>
    <row r="282" spans="1:11" s="267" customFormat="1" x14ac:dyDescent="0.2">
      <c r="A282" s="170">
        <v>2042</v>
      </c>
      <c r="B282" s="280">
        <v>5206</v>
      </c>
      <c r="C282" s="19" t="s">
        <v>442</v>
      </c>
      <c r="D282" s="170" t="s">
        <v>8096</v>
      </c>
      <c r="E282" s="170" t="s">
        <v>230</v>
      </c>
      <c r="F282" s="170" t="s">
        <v>217</v>
      </c>
      <c r="G282" s="170">
        <v>2</v>
      </c>
      <c r="H282" s="170">
        <v>11</v>
      </c>
      <c r="I282" s="267">
        <v>29</v>
      </c>
      <c r="J282" s="275">
        <v>1000000</v>
      </c>
      <c r="K282" s="267">
        <v>2</v>
      </c>
    </row>
    <row r="283" spans="1:11" s="267" customFormat="1" x14ac:dyDescent="0.2">
      <c r="A283" s="170">
        <v>2042</v>
      </c>
      <c r="B283" s="280">
        <v>5104</v>
      </c>
      <c r="C283" s="19" t="s">
        <v>1355</v>
      </c>
      <c r="D283" s="170" t="s">
        <v>8059</v>
      </c>
      <c r="E283" s="170" t="s">
        <v>4176</v>
      </c>
      <c r="F283" s="170" t="s">
        <v>209</v>
      </c>
      <c r="G283" s="170">
        <v>2</v>
      </c>
      <c r="H283" s="170">
        <v>12</v>
      </c>
      <c r="I283" s="267">
        <v>30</v>
      </c>
      <c r="J283" s="275">
        <v>950000</v>
      </c>
      <c r="K283" s="267">
        <v>2</v>
      </c>
    </row>
    <row r="284" spans="1:11" s="267" customFormat="1" x14ac:dyDescent="0.2">
      <c r="A284" s="170">
        <v>2042</v>
      </c>
      <c r="B284" s="280">
        <v>5239</v>
      </c>
      <c r="C284" s="19" t="s">
        <v>7931</v>
      </c>
      <c r="D284" s="170" t="s">
        <v>396</v>
      </c>
      <c r="E284" s="170" t="s">
        <v>7954</v>
      </c>
      <c r="F284" s="170" t="s">
        <v>201</v>
      </c>
      <c r="G284" s="170">
        <v>2</v>
      </c>
      <c r="H284" s="170">
        <v>13</v>
      </c>
      <c r="I284" s="267">
        <v>31</v>
      </c>
      <c r="J284" s="275">
        <v>900000</v>
      </c>
      <c r="K284" s="267">
        <v>2</v>
      </c>
    </row>
    <row r="285" spans="1:11" s="267" customFormat="1" x14ac:dyDescent="0.2">
      <c r="A285" s="170">
        <v>2042</v>
      </c>
      <c r="B285" s="280">
        <v>5096</v>
      </c>
      <c r="C285" s="19" t="s">
        <v>7931</v>
      </c>
      <c r="D285" s="170" t="s">
        <v>2572</v>
      </c>
      <c r="E285" s="170" t="s">
        <v>8057</v>
      </c>
      <c r="F285" s="170" t="s">
        <v>217</v>
      </c>
      <c r="G285" s="170">
        <v>2</v>
      </c>
      <c r="H285" s="170">
        <v>14</v>
      </c>
      <c r="I285" s="267">
        <v>32</v>
      </c>
      <c r="J285" s="275">
        <v>850000</v>
      </c>
      <c r="K285" s="267">
        <v>2</v>
      </c>
    </row>
    <row r="286" spans="1:11" s="267" customFormat="1" x14ac:dyDescent="0.2">
      <c r="A286" s="170">
        <v>2042</v>
      </c>
      <c r="B286" s="280">
        <v>5164</v>
      </c>
      <c r="C286" s="19" t="s">
        <v>139</v>
      </c>
      <c r="D286" s="170" t="s">
        <v>205</v>
      </c>
      <c r="E286" s="170" t="s">
        <v>7940</v>
      </c>
      <c r="F286" s="170" t="s">
        <v>196</v>
      </c>
      <c r="G286" s="170">
        <v>2</v>
      </c>
      <c r="H286" s="170">
        <v>15</v>
      </c>
      <c r="I286" s="267">
        <v>33</v>
      </c>
      <c r="J286" s="275">
        <v>800000</v>
      </c>
      <c r="K286" s="267">
        <v>2</v>
      </c>
    </row>
    <row r="287" spans="1:11" s="267" customFormat="1" x14ac:dyDescent="0.2">
      <c r="A287" s="170">
        <v>2042</v>
      </c>
      <c r="B287" s="280">
        <v>5269</v>
      </c>
      <c r="C287" s="19" t="s">
        <v>7931</v>
      </c>
      <c r="D287" s="170" t="s">
        <v>274</v>
      </c>
      <c r="E287" s="170" t="s">
        <v>7958</v>
      </c>
      <c r="F287" s="170" t="s">
        <v>206</v>
      </c>
      <c r="G287" s="170">
        <v>2</v>
      </c>
      <c r="H287" s="170">
        <v>16</v>
      </c>
      <c r="I287" s="267">
        <v>34</v>
      </c>
      <c r="J287" s="275">
        <v>750000</v>
      </c>
      <c r="K287" s="267">
        <v>2</v>
      </c>
    </row>
    <row r="288" spans="1:11" s="267" customFormat="1" x14ac:dyDescent="0.2">
      <c r="A288" s="170">
        <v>2042</v>
      </c>
      <c r="B288" s="280">
        <v>5430</v>
      </c>
      <c r="C288" s="19" t="s">
        <v>7931</v>
      </c>
      <c r="D288" s="170" t="s">
        <v>1582</v>
      </c>
      <c r="E288" s="170" t="s">
        <v>7983</v>
      </c>
      <c r="F288" s="170" t="s">
        <v>196</v>
      </c>
      <c r="G288" s="170">
        <v>2</v>
      </c>
      <c r="H288" s="170">
        <v>17</v>
      </c>
      <c r="I288" s="267">
        <v>35</v>
      </c>
      <c r="J288" s="275">
        <v>700000</v>
      </c>
      <c r="K288" s="267">
        <v>2</v>
      </c>
    </row>
    <row r="289" spans="1:11" s="267" customFormat="1" x14ac:dyDescent="0.2">
      <c r="A289" s="170">
        <v>2042</v>
      </c>
      <c r="B289" s="280">
        <v>5102</v>
      </c>
      <c r="C289" s="19" t="s">
        <v>7931</v>
      </c>
      <c r="D289" s="170" t="s">
        <v>8058</v>
      </c>
      <c r="E289" s="170" t="s">
        <v>1926</v>
      </c>
      <c r="F289" s="170" t="s">
        <v>196</v>
      </c>
      <c r="G289" s="170">
        <v>2</v>
      </c>
      <c r="H289" s="170">
        <v>18</v>
      </c>
      <c r="I289" s="267">
        <v>36</v>
      </c>
      <c r="J289" s="275">
        <v>650000</v>
      </c>
      <c r="K289" s="267">
        <v>2</v>
      </c>
    </row>
    <row r="290" spans="1:11" s="267" customFormat="1" x14ac:dyDescent="0.2">
      <c r="A290" s="170">
        <v>2042</v>
      </c>
      <c r="B290" s="280">
        <v>4969</v>
      </c>
      <c r="C290" s="19" t="s">
        <v>515</v>
      </c>
      <c r="D290" s="170" t="s">
        <v>382</v>
      </c>
      <c r="E290" s="170" t="s">
        <v>4642</v>
      </c>
      <c r="F290" s="170" t="s">
        <v>188</v>
      </c>
      <c r="G290" s="170">
        <v>3</v>
      </c>
      <c r="H290" s="170">
        <v>1</v>
      </c>
      <c r="I290" s="267">
        <v>37</v>
      </c>
      <c r="J290" s="275">
        <v>625000</v>
      </c>
      <c r="K290" s="267">
        <v>1</v>
      </c>
    </row>
    <row r="291" spans="1:11" s="267" customFormat="1" x14ac:dyDescent="0.2">
      <c r="A291" s="170">
        <v>2042</v>
      </c>
      <c r="B291" s="280">
        <v>5396</v>
      </c>
      <c r="C291" s="19" t="s">
        <v>7931</v>
      </c>
      <c r="D291" s="170" t="s">
        <v>328</v>
      </c>
      <c r="E291" s="170" t="s">
        <v>7978</v>
      </c>
      <c r="F291" s="170" t="s">
        <v>199</v>
      </c>
      <c r="G291" s="170">
        <v>3</v>
      </c>
      <c r="H291" s="170">
        <v>2</v>
      </c>
      <c r="I291" s="267">
        <v>38</v>
      </c>
      <c r="J291" s="275">
        <v>620000</v>
      </c>
      <c r="K291" s="267">
        <v>1</v>
      </c>
    </row>
    <row r="292" spans="1:11" s="267" customFormat="1" x14ac:dyDescent="0.2">
      <c r="A292" s="170">
        <v>2042</v>
      </c>
      <c r="B292" s="280">
        <v>5267</v>
      </c>
      <c r="C292" s="19" t="s">
        <v>516</v>
      </c>
      <c r="D292" s="170" t="s">
        <v>268</v>
      </c>
      <c r="E292" s="170" t="s">
        <v>302</v>
      </c>
      <c r="F292" s="170" t="s">
        <v>196</v>
      </c>
      <c r="G292" s="170">
        <v>3</v>
      </c>
      <c r="H292" s="170">
        <v>3</v>
      </c>
      <c r="I292" s="267">
        <v>39</v>
      </c>
      <c r="J292" s="275">
        <v>615000</v>
      </c>
      <c r="K292" s="267">
        <v>1</v>
      </c>
    </row>
    <row r="293" spans="1:11" s="267" customFormat="1" x14ac:dyDescent="0.2">
      <c r="A293" s="170">
        <v>2042</v>
      </c>
      <c r="B293" s="280">
        <v>5473</v>
      </c>
      <c r="C293" s="19" t="s">
        <v>1353</v>
      </c>
      <c r="D293" s="170" t="s">
        <v>3493</v>
      </c>
      <c r="E293" s="170" t="s">
        <v>261</v>
      </c>
      <c r="F293" s="170" t="s">
        <v>212</v>
      </c>
      <c r="G293" s="170">
        <v>3</v>
      </c>
      <c r="H293" s="170">
        <v>4</v>
      </c>
      <c r="I293" s="267">
        <v>40</v>
      </c>
      <c r="J293" s="275">
        <v>610000</v>
      </c>
      <c r="K293" s="267">
        <v>1</v>
      </c>
    </row>
    <row r="294" spans="1:11" s="267" customFormat="1" x14ac:dyDescent="0.2">
      <c r="A294" s="170">
        <v>2042</v>
      </c>
      <c r="B294" s="280">
        <v>5204</v>
      </c>
      <c r="C294" s="19" t="s">
        <v>7931</v>
      </c>
      <c r="D294" s="170" t="s">
        <v>325</v>
      </c>
      <c r="E294" s="170" t="s">
        <v>6327</v>
      </c>
      <c r="F294" s="170" t="s">
        <v>212</v>
      </c>
      <c r="G294" s="170">
        <v>3</v>
      </c>
      <c r="H294" s="170">
        <v>5</v>
      </c>
      <c r="I294" s="267">
        <v>41</v>
      </c>
      <c r="J294" s="275">
        <v>605000</v>
      </c>
      <c r="K294" s="267">
        <v>1</v>
      </c>
    </row>
    <row r="295" spans="1:11" s="267" customFormat="1" x14ac:dyDescent="0.2">
      <c r="A295" s="170">
        <v>2042</v>
      </c>
      <c r="B295" s="280">
        <v>5070</v>
      </c>
      <c r="C295" s="19" t="s">
        <v>7931</v>
      </c>
      <c r="D295" s="170" t="s">
        <v>8049</v>
      </c>
      <c r="E295" s="170" t="s">
        <v>3880</v>
      </c>
      <c r="F295" s="170" t="s">
        <v>190</v>
      </c>
      <c r="G295" s="170">
        <v>3</v>
      </c>
      <c r="H295" s="170">
        <v>6</v>
      </c>
      <c r="I295" s="595">
        <v>42</v>
      </c>
      <c r="J295" s="275">
        <v>600000</v>
      </c>
      <c r="K295" s="267">
        <v>1</v>
      </c>
    </row>
    <row r="296" spans="1:11" s="267" customFormat="1" x14ac:dyDescent="0.2">
      <c r="A296" s="170">
        <v>2042</v>
      </c>
      <c r="B296" s="280">
        <v>5394</v>
      </c>
      <c r="C296" s="19" t="s">
        <v>121</v>
      </c>
      <c r="D296" s="170" t="s">
        <v>8108</v>
      </c>
      <c r="E296" s="170" t="s">
        <v>3061</v>
      </c>
      <c r="F296" s="170" t="s">
        <v>188</v>
      </c>
      <c r="G296" s="170">
        <v>3</v>
      </c>
      <c r="H296" s="170">
        <v>7</v>
      </c>
      <c r="I296" s="267">
        <v>43</v>
      </c>
      <c r="J296" s="275">
        <v>595000</v>
      </c>
      <c r="K296" s="267">
        <v>1</v>
      </c>
    </row>
    <row r="297" spans="1:11" s="267" customFormat="1" x14ac:dyDescent="0.2">
      <c r="A297" s="170">
        <v>2042</v>
      </c>
      <c r="B297" s="280">
        <v>5307</v>
      </c>
      <c r="C297" s="19" t="s">
        <v>397</v>
      </c>
      <c r="D297" s="170" t="s">
        <v>233</v>
      </c>
      <c r="E297" s="170" t="s">
        <v>2246</v>
      </c>
      <c r="F297" s="170" t="s">
        <v>211</v>
      </c>
      <c r="G297" s="170">
        <v>3</v>
      </c>
      <c r="H297" s="170">
        <v>8</v>
      </c>
      <c r="I297" s="267">
        <v>44</v>
      </c>
      <c r="J297" s="275">
        <v>590000</v>
      </c>
      <c r="K297" s="267">
        <v>1</v>
      </c>
    </row>
    <row r="298" spans="1:11" s="267" customFormat="1" x14ac:dyDescent="0.2">
      <c r="A298" s="170">
        <v>2042</v>
      </c>
      <c r="B298" s="280">
        <v>5511</v>
      </c>
      <c r="C298" s="19" t="s">
        <v>5251</v>
      </c>
      <c r="D298" s="170" t="s">
        <v>310</v>
      </c>
      <c r="E298" s="170" t="s">
        <v>194</v>
      </c>
      <c r="F298" s="170" t="s">
        <v>211</v>
      </c>
      <c r="G298" s="170">
        <v>3</v>
      </c>
      <c r="H298" s="170">
        <v>9</v>
      </c>
      <c r="I298" s="267">
        <v>45</v>
      </c>
      <c r="J298" s="275">
        <v>585000</v>
      </c>
      <c r="K298" s="267">
        <v>1</v>
      </c>
    </row>
    <row r="299" spans="1:11" s="267" customFormat="1" x14ac:dyDescent="0.2">
      <c r="A299" s="170">
        <v>2042</v>
      </c>
      <c r="B299" s="280">
        <v>5423</v>
      </c>
      <c r="C299" s="19" t="s">
        <v>400</v>
      </c>
      <c r="D299" s="170" t="s">
        <v>2713</v>
      </c>
      <c r="E299" s="170" t="s">
        <v>7982</v>
      </c>
      <c r="F299" s="170" t="s">
        <v>206</v>
      </c>
      <c r="G299" s="170">
        <v>3</v>
      </c>
      <c r="H299" s="170">
        <v>10</v>
      </c>
      <c r="I299" s="267">
        <v>46</v>
      </c>
      <c r="J299" s="275">
        <v>580000</v>
      </c>
      <c r="K299" s="267">
        <v>1</v>
      </c>
    </row>
    <row r="300" spans="1:11" s="267" customFormat="1" x14ac:dyDescent="0.2">
      <c r="A300" s="170">
        <v>2042</v>
      </c>
      <c r="B300" s="280">
        <v>5189</v>
      </c>
      <c r="C300" s="19" t="s">
        <v>442</v>
      </c>
      <c r="D300" s="170" t="s">
        <v>7944</v>
      </c>
      <c r="E300" s="170" t="s">
        <v>7945</v>
      </c>
      <c r="F300" s="170" t="s">
        <v>217</v>
      </c>
      <c r="G300" s="170">
        <v>3</v>
      </c>
      <c r="H300" s="170">
        <v>11</v>
      </c>
      <c r="I300" s="267">
        <v>47</v>
      </c>
      <c r="J300" s="275">
        <v>575000</v>
      </c>
      <c r="K300" s="267">
        <v>1</v>
      </c>
    </row>
    <row r="301" spans="1:11" s="267" customFormat="1" x14ac:dyDescent="0.2">
      <c r="A301" s="170">
        <v>2042</v>
      </c>
      <c r="B301" s="280">
        <v>5197</v>
      </c>
      <c r="C301" s="19" t="s">
        <v>1355</v>
      </c>
      <c r="D301" s="170" t="s">
        <v>7947</v>
      </c>
      <c r="E301" s="170" t="s">
        <v>197</v>
      </c>
      <c r="F301" s="170" t="s">
        <v>217</v>
      </c>
      <c r="G301" s="170">
        <v>3</v>
      </c>
      <c r="H301" s="170">
        <v>12</v>
      </c>
      <c r="I301" s="267">
        <v>48</v>
      </c>
      <c r="J301" s="275">
        <v>570000</v>
      </c>
      <c r="K301" s="267">
        <v>1</v>
      </c>
    </row>
    <row r="302" spans="1:11" s="267" customFormat="1" x14ac:dyDescent="0.2">
      <c r="A302" s="170">
        <v>2042</v>
      </c>
      <c r="B302" s="280">
        <v>4979</v>
      </c>
      <c r="C302" s="19" t="s">
        <v>2951</v>
      </c>
      <c r="D302" s="170" t="s">
        <v>6410</v>
      </c>
      <c r="E302" s="170" t="s">
        <v>553</v>
      </c>
      <c r="F302" s="170" t="s">
        <v>196</v>
      </c>
      <c r="G302" s="170">
        <v>3</v>
      </c>
      <c r="H302" s="170">
        <v>13</v>
      </c>
      <c r="I302" s="267">
        <v>49</v>
      </c>
      <c r="J302" s="275">
        <v>565000</v>
      </c>
      <c r="K302" s="267">
        <v>1</v>
      </c>
    </row>
    <row r="303" spans="1:11" s="267" customFormat="1" x14ac:dyDescent="0.2">
      <c r="A303" s="170">
        <v>2042</v>
      </c>
      <c r="B303" s="280">
        <v>5492</v>
      </c>
      <c r="C303" s="19" t="s">
        <v>7931</v>
      </c>
      <c r="D303" s="170" t="s">
        <v>503</v>
      </c>
      <c r="E303" s="170" t="s">
        <v>191</v>
      </c>
      <c r="F303" s="170" t="s">
        <v>221</v>
      </c>
      <c r="G303" s="170">
        <v>3</v>
      </c>
      <c r="H303" s="170">
        <v>14</v>
      </c>
      <c r="I303" s="267">
        <v>50</v>
      </c>
      <c r="J303" s="275">
        <v>560000</v>
      </c>
      <c r="K303" s="267">
        <v>1</v>
      </c>
    </row>
    <row r="304" spans="1:11" s="267" customFormat="1" x14ac:dyDescent="0.2">
      <c r="A304" s="170">
        <v>2042</v>
      </c>
      <c r="B304" s="280">
        <v>5115</v>
      </c>
      <c r="C304" s="19" t="s">
        <v>139</v>
      </c>
      <c r="D304" s="170" t="s">
        <v>8061</v>
      </c>
      <c r="E304" s="170" t="s">
        <v>5849</v>
      </c>
      <c r="F304" s="170" t="s">
        <v>221</v>
      </c>
      <c r="G304" s="170">
        <v>3</v>
      </c>
      <c r="H304" s="170">
        <v>15</v>
      </c>
      <c r="I304" s="267">
        <v>51</v>
      </c>
      <c r="J304" s="275">
        <v>555000</v>
      </c>
      <c r="K304" s="267">
        <v>1</v>
      </c>
    </row>
    <row r="305" spans="1:11" s="267" customFormat="1" x14ac:dyDescent="0.2">
      <c r="A305" s="170">
        <v>2042</v>
      </c>
      <c r="B305" s="280">
        <v>5107</v>
      </c>
      <c r="C305" s="19" t="s">
        <v>7931</v>
      </c>
      <c r="D305" s="170" t="s">
        <v>317</v>
      </c>
      <c r="E305" s="170" t="s">
        <v>3988</v>
      </c>
      <c r="F305" s="170" t="s">
        <v>217</v>
      </c>
      <c r="G305" s="170">
        <v>3</v>
      </c>
      <c r="H305" s="170">
        <v>16</v>
      </c>
      <c r="I305" s="267">
        <v>52</v>
      </c>
      <c r="J305" s="275">
        <v>550000</v>
      </c>
      <c r="K305" s="267">
        <v>1</v>
      </c>
    </row>
    <row r="306" spans="1:11" s="267" customFormat="1" x14ac:dyDescent="0.2">
      <c r="A306" s="170">
        <v>2042</v>
      </c>
      <c r="B306" s="280">
        <v>5155</v>
      </c>
      <c r="C306" s="19" t="s">
        <v>7931</v>
      </c>
      <c r="D306" s="170" t="s">
        <v>503</v>
      </c>
      <c r="E306" s="170" t="s">
        <v>6532</v>
      </c>
      <c r="F306" s="170" t="s">
        <v>212</v>
      </c>
      <c r="G306" s="170">
        <v>3</v>
      </c>
      <c r="H306" s="170">
        <v>17</v>
      </c>
      <c r="I306" s="267">
        <v>53</v>
      </c>
      <c r="J306" s="275">
        <v>545000</v>
      </c>
      <c r="K306" s="267">
        <v>1</v>
      </c>
    </row>
    <row r="307" spans="1:11" s="267" customFormat="1" x14ac:dyDescent="0.2">
      <c r="A307" s="170">
        <v>2042</v>
      </c>
      <c r="B307" s="280">
        <v>5045</v>
      </c>
      <c r="C307" s="19" t="s">
        <v>439</v>
      </c>
      <c r="D307" s="170" t="s">
        <v>481</v>
      </c>
      <c r="E307" s="170" t="s">
        <v>5685</v>
      </c>
      <c r="F307" s="170" t="s">
        <v>212</v>
      </c>
      <c r="G307" s="170">
        <v>3</v>
      </c>
      <c r="H307" s="170">
        <v>18</v>
      </c>
      <c r="I307" s="267">
        <v>54</v>
      </c>
      <c r="J307" s="275">
        <v>540000</v>
      </c>
      <c r="K307" s="267">
        <v>1</v>
      </c>
    </row>
    <row r="308" spans="1:11" s="267" customFormat="1" x14ac:dyDescent="0.2">
      <c r="A308" s="170">
        <v>2042</v>
      </c>
      <c r="B308" s="280">
        <v>5053</v>
      </c>
      <c r="C308" s="19" t="s">
        <v>515</v>
      </c>
      <c r="D308" s="170" t="s">
        <v>299</v>
      </c>
      <c r="E308" s="170" t="s">
        <v>8044</v>
      </c>
      <c r="F308" s="170" t="s">
        <v>206</v>
      </c>
      <c r="G308" s="170">
        <v>4</v>
      </c>
      <c r="H308" s="170">
        <v>1</v>
      </c>
      <c r="I308" s="267">
        <v>55</v>
      </c>
      <c r="J308" s="275">
        <v>500000</v>
      </c>
      <c r="K308" s="553"/>
    </row>
    <row r="309" spans="1:11" s="267" customFormat="1" x14ac:dyDescent="0.2">
      <c r="A309" s="170">
        <v>2042</v>
      </c>
      <c r="B309" s="280">
        <v>5365</v>
      </c>
      <c r="C309" s="19" t="s">
        <v>1323</v>
      </c>
      <c r="D309" s="170" t="s">
        <v>192</v>
      </c>
      <c r="E309" s="170" t="s">
        <v>478</v>
      </c>
      <c r="F309" s="170" t="s">
        <v>196</v>
      </c>
      <c r="G309" s="170">
        <v>4</v>
      </c>
      <c r="H309" s="170">
        <v>2</v>
      </c>
      <c r="I309" s="267">
        <v>56</v>
      </c>
      <c r="J309" s="275">
        <v>500000</v>
      </c>
      <c r="K309" s="553"/>
    </row>
    <row r="310" spans="1:11" s="267" customFormat="1" x14ac:dyDescent="0.2">
      <c r="A310" s="170">
        <v>2042</v>
      </c>
      <c r="B310" s="280">
        <v>5187</v>
      </c>
      <c r="C310" s="19" t="s">
        <v>516</v>
      </c>
      <c r="D310" s="170" t="s">
        <v>8115</v>
      </c>
      <c r="E310" s="170" t="s">
        <v>5393</v>
      </c>
      <c r="F310" s="170" t="s">
        <v>212</v>
      </c>
      <c r="G310" s="170">
        <v>4</v>
      </c>
      <c r="H310" s="170">
        <v>3</v>
      </c>
      <c r="I310" s="267">
        <v>57</v>
      </c>
      <c r="J310" s="275">
        <v>500000</v>
      </c>
      <c r="K310" s="553"/>
    </row>
    <row r="311" spans="1:11" s="267" customFormat="1" x14ac:dyDescent="0.2">
      <c r="A311" s="170">
        <v>2042</v>
      </c>
      <c r="B311" s="280">
        <v>4971</v>
      </c>
      <c r="C311" s="19" t="s">
        <v>1353</v>
      </c>
      <c r="D311" s="170" t="s">
        <v>476</v>
      </c>
      <c r="E311" s="170" t="s">
        <v>8019</v>
      </c>
      <c r="F311" s="170" t="s">
        <v>199</v>
      </c>
      <c r="G311" s="170">
        <v>4</v>
      </c>
      <c r="H311" s="170">
        <v>4</v>
      </c>
      <c r="I311" s="267">
        <v>58</v>
      </c>
      <c r="J311" s="275">
        <v>500000</v>
      </c>
      <c r="K311" s="553"/>
    </row>
    <row r="312" spans="1:11" s="267" customFormat="1" x14ac:dyDescent="0.2">
      <c r="A312" s="170">
        <v>2042</v>
      </c>
      <c r="B312" s="280">
        <v>5479</v>
      </c>
      <c r="C312" s="19" t="s">
        <v>2951</v>
      </c>
      <c r="D312" s="170" t="s">
        <v>7992</v>
      </c>
      <c r="E312" s="170" t="s">
        <v>1741</v>
      </c>
      <c r="F312" s="170" t="s">
        <v>190</v>
      </c>
      <c r="G312" s="170">
        <v>4</v>
      </c>
      <c r="H312" s="170">
        <v>5</v>
      </c>
      <c r="I312" s="267">
        <v>59</v>
      </c>
      <c r="J312" s="275">
        <v>500000</v>
      </c>
      <c r="K312" s="553"/>
    </row>
    <row r="313" spans="1:11" s="267" customFormat="1" x14ac:dyDescent="0.2">
      <c r="A313" s="170">
        <v>2042</v>
      </c>
      <c r="B313" s="280">
        <v>5186</v>
      </c>
      <c r="C313" s="19" t="s">
        <v>1323</v>
      </c>
      <c r="D313" s="170" t="s">
        <v>203</v>
      </c>
      <c r="E313" s="170" t="s">
        <v>7943</v>
      </c>
      <c r="F313" s="170" t="s">
        <v>201</v>
      </c>
      <c r="G313" s="170">
        <v>4</v>
      </c>
      <c r="H313" s="170">
        <v>6</v>
      </c>
      <c r="I313" s="267">
        <v>60</v>
      </c>
      <c r="J313" s="275">
        <v>500000</v>
      </c>
      <c r="K313" s="553"/>
    </row>
    <row r="314" spans="1:11" s="267" customFormat="1" x14ac:dyDescent="0.2">
      <c r="A314" s="170">
        <v>2042</v>
      </c>
      <c r="B314" s="280">
        <v>5355</v>
      </c>
      <c r="C314" s="19" t="s">
        <v>1323</v>
      </c>
      <c r="D314" s="170" t="s">
        <v>7974</v>
      </c>
      <c r="E314" s="170" t="s">
        <v>7975</v>
      </c>
      <c r="F314" s="170" t="s">
        <v>209</v>
      </c>
      <c r="G314" s="170">
        <v>4</v>
      </c>
      <c r="H314" s="170">
        <v>7</v>
      </c>
      <c r="I314" s="267">
        <v>61</v>
      </c>
      <c r="J314" s="275">
        <v>500000</v>
      </c>
      <c r="K314" s="553"/>
    </row>
    <row r="315" spans="1:11" s="267" customFormat="1" x14ac:dyDescent="0.2">
      <c r="A315" s="170">
        <v>2042</v>
      </c>
      <c r="B315" s="280">
        <v>5113</v>
      </c>
      <c r="C315" s="19" t="s">
        <v>397</v>
      </c>
      <c r="D315" s="170" t="s">
        <v>8060</v>
      </c>
      <c r="E315" s="170" t="s">
        <v>358</v>
      </c>
      <c r="F315" s="170" t="s">
        <v>201</v>
      </c>
      <c r="G315" s="170">
        <v>4</v>
      </c>
      <c r="H315" s="170">
        <v>8</v>
      </c>
      <c r="I315" s="595">
        <v>62</v>
      </c>
      <c r="J315" s="275">
        <v>500000</v>
      </c>
      <c r="K315" s="553"/>
    </row>
    <row r="316" spans="1:11" s="267" customFormat="1" x14ac:dyDescent="0.2">
      <c r="A316" s="170">
        <v>2042</v>
      </c>
      <c r="B316" s="280">
        <v>5126</v>
      </c>
      <c r="C316" s="19" t="s">
        <v>5251</v>
      </c>
      <c r="D316" s="170" t="s">
        <v>3648</v>
      </c>
      <c r="E316" s="170" t="s">
        <v>8062</v>
      </c>
      <c r="F316" s="170" t="s">
        <v>217</v>
      </c>
      <c r="G316" s="170">
        <v>4</v>
      </c>
      <c r="H316" s="170">
        <v>9</v>
      </c>
      <c r="I316" s="267">
        <v>63</v>
      </c>
      <c r="J316" s="275">
        <v>500000</v>
      </c>
      <c r="K316" s="553"/>
    </row>
    <row r="317" spans="1:11" s="267" customFormat="1" x14ac:dyDescent="0.2">
      <c r="A317" s="170">
        <v>2042</v>
      </c>
      <c r="B317" s="280">
        <v>5279</v>
      </c>
      <c r="C317" s="19" t="s">
        <v>1323</v>
      </c>
      <c r="D317" s="170" t="s">
        <v>2511</v>
      </c>
      <c r="E317" s="170" t="s">
        <v>7960</v>
      </c>
      <c r="F317" s="170" t="s">
        <v>212</v>
      </c>
      <c r="G317" s="170">
        <v>4</v>
      </c>
      <c r="H317" s="170">
        <v>10</v>
      </c>
      <c r="I317" s="267">
        <v>64</v>
      </c>
      <c r="J317" s="275">
        <v>500000</v>
      </c>
      <c r="K317" s="553"/>
    </row>
    <row r="318" spans="1:11" s="267" customFormat="1" x14ac:dyDescent="0.2">
      <c r="A318" s="170">
        <v>2042</v>
      </c>
      <c r="B318" s="280">
        <v>5073</v>
      </c>
      <c r="C318" s="19" t="s">
        <v>442</v>
      </c>
      <c r="D318" s="170" t="s">
        <v>214</v>
      </c>
      <c r="E318" s="170" t="s">
        <v>3615</v>
      </c>
      <c r="F318" s="170" t="s">
        <v>212</v>
      </c>
      <c r="G318" s="170">
        <v>4</v>
      </c>
      <c r="H318" s="170">
        <v>11</v>
      </c>
      <c r="I318" s="267">
        <v>65</v>
      </c>
      <c r="J318" s="275">
        <v>500000</v>
      </c>
      <c r="K318" s="553"/>
    </row>
    <row r="319" spans="1:11" s="267" customFormat="1" x14ac:dyDescent="0.2">
      <c r="A319" s="170">
        <v>2042</v>
      </c>
      <c r="B319" s="280">
        <v>5510</v>
      </c>
      <c r="C319" s="19" t="s">
        <v>1355</v>
      </c>
      <c r="D319" s="170" t="s">
        <v>2351</v>
      </c>
      <c r="E319" s="170" t="s">
        <v>3681</v>
      </c>
      <c r="F319" s="170" t="s">
        <v>201</v>
      </c>
      <c r="G319" s="170">
        <v>4</v>
      </c>
      <c r="H319" s="170">
        <v>12</v>
      </c>
      <c r="I319" s="267">
        <v>66</v>
      </c>
      <c r="J319" s="275">
        <v>500000</v>
      </c>
      <c r="K319" s="553"/>
    </row>
    <row r="320" spans="1:11" s="267" customFormat="1" x14ac:dyDescent="0.2">
      <c r="A320" s="170">
        <v>2042</v>
      </c>
      <c r="B320" s="280">
        <v>5016</v>
      </c>
      <c r="C320" s="19" t="s">
        <v>7931</v>
      </c>
      <c r="D320" s="170" t="s">
        <v>8034</v>
      </c>
      <c r="E320" s="170" t="s">
        <v>8035</v>
      </c>
      <c r="F320" s="170" t="s">
        <v>206</v>
      </c>
      <c r="G320" s="170">
        <v>4</v>
      </c>
      <c r="H320" s="170">
        <v>13</v>
      </c>
      <c r="I320" s="267">
        <v>67</v>
      </c>
      <c r="J320" s="275">
        <v>500000</v>
      </c>
      <c r="K320" s="553"/>
    </row>
    <row r="321" spans="1:11" s="267" customFormat="1" x14ac:dyDescent="0.2">
      <c r="A321" s="170">
        <v>2042</v>
      </c>
      <c r="B321" s="280">
        <v>5231</v>
      </c>
      <c r="C321" s="19" t="s">
        <v>121</v>
      </c>
      <c r="D321" s="170" t="s">
        <v>189</v>
      </c>
      <c r="E321" s="170" t="s">
        <v>7952</v>
      </c>
      <c r="F321" s="170" t="s">
        <v>212</v>
      </c>
      <c r="G321" s="170">
        <v>4</v>
      </c>
      <c r="H321" s="170">
        <v>14</v>
      </c>
      <c r="I321" s="267">
        <v>68</v>
      </c>
      <c r="J321" s="275">
        <v>500000</v>
      </c>
      <c r="K321" s="553"/>
    </row>
    <row r="322" spans="1:11" s="267" customFormat="1" x14ac:dyDescent="0.2">
      <c r="A322" s="170">
        <v>2042</v>
      </c>
      <c r="B322" s="280">
        <v>5232</v>
      </c>
      <c r="C322" s="19" t="s">
        <v>139</v>
      </c>
      <c r="D322" s="170" t="s">
        <v>282</v>
      </c>
      <c r="E322" s="170" t="s">
        <v>6129</v>
      </c>
      <c r="F322" s="170" t="s">
        <v>221</v>
      </c>
      <c r="G322" s="170">
        <v>4</v>
      </c>
      <c r="H322" s="170">
        <v>15</v>
      </c>
      <c r="I322" s="267">
        <v>69</v>
      </c>
      <c r="J322" s="275">
        <v>500000</v>
      </c>
      <c r="K322" s="553"/>
    </row>
    <row r="323" spans="1:11" s="267" customFormat="1" x14ac:dyDescent="0.2">
      <c r="A323" s="170">
        <v>2042</v>
      </c>
      <c r="B323" s="280">
        <v>4941</v>
      </c>
      <c r="C323" s="19" t="s">
        <v>439</v>
      </c>
      <c r="D323" s="170" t="s">
        <v>1800</v>
      </c>
      <c r="E323" s="170" t="s">
        <v>8011</v>
      </c>
      <c r="F323" s="170" t="s">
        <v>196</v>
      </c>
      <c r="G323" s="170">
        <v>4</v>
      </c>
      <c r="H323" s="170">
        <v>16</v>
      </c>
      <c r="I323" s="267">
        <v>70</v>
      </c>
      <c r="J323" s="275">
        <v>500000</v>
      </c>
      <c r="K323" s="553"/>
    </row>
    <row r="324" spans="1:11" s="267" customFormat="1" x14ac:dyDescent="0.2">
      <c r="A324" s="170">
        <v>2042</v>
      </c>
      <c r="B324" s="280">
        <v>5176</v>
      </c>
      <c r="C324" s="19" t="s">
        <v>7931</v>
      </c>
      <c r="D324" s="170" t="s">
        <v>71</v>
      </c>
      <c r="E324" s="170" t="s">
        <v>341</v>
      </c>
      <c r="F324" s="170" t="s">
        <v>198</v>
      </c>
      <c r="G324" s="170">
        <v>4</v>
      </c>
      <c r="H324" s="170">
        <v>17</v>
      </c>
      <c r="I324" s="267">
        <v>71</v>
      </c>
      <c r="J324" s="275">
        <v>500000</v>
      </c>
      <c r="K324" s="553"/>
    </row>
    <row r="325" spans="1:11" s="267" customFormat="1" x14ac:dyDescent="0.2">
      <c r="A325" s="170">
        <v>2042</v>
      </c>
      <c r="B325" s="280">
        <v>5558</v>
      </c>
      <c r="C325" s="19" t="s">
        <v>441</v>
      </c>
      <c r="D325" s="170" t="s">
        <v>2896</v>
      </c>
      <c r="E325" s="170" t="s">
        <v>6510</v>
      </c>
      <c r="F325" s="170" t="s">
        <v>196</v>
      </c>
      <c r="G325" s="170">
        <v>4</v>
      </c>
      <c r="H325" s="170">
        <v>18</v>
      </c>
      <c r="I325" s="267">
        <v>72</v>
      </c>
      <c r="J325" s="275">
        <v>500000</v>
      </c>
      <c r="K325" s="553"/>
    </row>
    <row r="326" spans="1:11" s="267" customFormat="1" x14ac:dyDescent="0.2">
      <c r="A326" s="170">
        <v>2042</v>
      </c>
      <c r="B326" s="280">
        <v>5006</v>
      </c>
      <c r="C326" s="19" t="s">
        <v>515</v>
      </c>
      <c r="D326" s="170" t="s">
        <v>8124</v>
      </c>
      <c r="E326" s="170" t="s">
        <v>367</v>
      </c>
      <c r="F326" s="170" t="s">
        <v>198</v>
      </c>
      <c r="G326" s="170">
        <v>5</v>
      </c>
      <c r="H326" s="170">
        <v>1</v>
      </c>
      <c r="I326" s="267">
        <v>73</v>
      </c>
      <c r="J326" s="275">
        <v>500000</v>
      </c>
      <c r="K326" s="553"/>
    </row>
    <row r="327" spans="1:11" s="267" customFormat="1" x14ac:dyDescent="0.2">
      <c r="A327" s="170">
        <v>2042</v>
      </c>
      <c r="B327" s="280">
        <v>5549</v>
      </c>
      <c r="C327" s="19" t="s">
        <v>256</v>
      </c>
      <c r="D327" s="170" t="s">
        <v>476</v>
      </c>
      <c r="E327" s="170" t="s">
        <v>8003</v>
      </c>
      <c r="F327" s="170" t="s">
        <v>199</v>
      </c>
      <c r="G327" s="170">
        <v>5</v>
      </c>
      <c r="H327" s="170">
        <v>2</v>
      </c>
      <c r="I327" s="267">
        <v>74</v>
      </c>
      <c r="J327" s="275">
        <v>500000</v>
      </c>
      <c r="K327" s="553"/>
    </row>
    <row r="328" spans="1:11" s="267" customFormat="1" x14ac:dyDescent="0.2">
      <c r="A328" s="170">
        <v>2042</v>
      </c>
      <c r="B328" s="280">
        <v>5271</v>
      </c>
      <c r="C328" s="19" t="s">
        <v>516</v>
      </c>
      <c r="D328" s="170" t="s">
        <v>8096</v>
      </c>
      <c r="E328" s="170" t="s">
        <v>4889</v>
      </c>
      <c r="F328" s="170" t="s">
        <v>221</v>
      </c>
      <c r="G328" s="170">
        <v>5</v>
      </c>
      <c r="H328" s="170">
        <v>3</v>
      </c>
      <c r="I328" s="267">
        <v>75</v>
      </c>
      <c r="J328" s="275">
        <v>500000</v>
      </c>
      <c r="K328" s="553"/>
    </row>
    <row r="329" spans="1:11" s="267" customFormat="1" x14ac:dyDescent="0.2">
      <c r="A329" s="170">
        <v>2042</v>
      </c>
      <c r="B329" s="280">
        <v>5289</v>
      </c>
      <c r="C329" s="19" t="s">
        <v>1353</v>
      </c>
      <c r="D329" s="170" t="s">
        <v>7962</v>
      </c>
      <c r="E329" s="170" t="s">
        <v>7963</v>
      </c>
      <c r="F329" s="170" t="s">
        <v>217</v>
      </c>
      <c r="G329" s="170">
        <v>5</v>
      </c>
      <c r="H329" s="170">
        <v>4</v>
      </c>
      <c r="I329" s="267">
        <v>76</v>
      </c>
      <c r="J329" s="275">
        <v>500000</v>
      </c>
      <c r="K329" s="553"/>
    </row>
    <row r="330" spans="1:11" s="267" customFormat="1" x14ac:dyDescent="0.2">
      <c r="A330" s="170">
        <v>2042</v>
      </c>
      <c r="B330" s="280">
        <v>4986</v>
      </c>
      <c r="C330" s="19" t="s">
        <v>400</v>
      </c>
      <c r="D330" s="170" t="s">
        <v>254</v>
      </c>
      <c r="E330" s="170" t="s">
        <v>8024</v>
      </c>
      <c r="F330" s="170" t="s">
        <v>190</v>
      </c>
      <c r="G330" s="170">
        <v>5</v>
      </c>
      <c r="H330" s="170">
        <v>5</v>
      </c>
      <c r="I330" s="267">
        <v>77</v>
      </c>
      <c r="J330" s="275">
        <v>500000</v>
      </c>
      <c r="K330" s="553"/>
    </row>
    <row r="331" spans="1:11" s="267" customFormat="1" x14ac:dyDescent="0.2">
      <c r="A331" s="170">
        <v>2042</v>
      </c>
      <c r="B331" s="280">
        <v>4974</v>
      </c>
      <c r="C331" s="19" t="s">
        <v>7931</v>
      </c>
      <c r="D331" s="170" t="s">
        <v>305</v>
      </c>
      <c r="E331" s="170" t="s">
        <v>8022</v>
      </c>
      <c r="F331" s="170" t="s">
        <v>226</v>
      </c>
      <c r="G331" s="170">
        <v>5</v>
      </c>
      <c r="H331" s="170">
        <v>6</v>
      </c>
      <c r="I331" s="267">
        <v>78</v>
      </c>
      <c r="J331" s="275">
        <v>500000</v>
      </c>
      <c r="K331" s="553"/>
    </row>
    <row r="332" spans="1:11" s="267" customFormat="1" x14ac:dyDescent="0.2">
      <c r="A332" s="170">
        <v>2042</v>
      </c>
      <c r="B332" s="280">
        <v>5185</v>
      </c>
      <c r="C332" s="19" t="s">
        <v>441</v>
      </c>
      <c r="D332" s="170" t="s">
        <v>157</v>
      </c>
      <c r="E332" s="170" t="s">
        <v>297</v>
      </c>
      <c r="F332" s="170" t="s">
        <v>196</v>
      </c>
      <c r="G332" s="170">
        <v>5</v>
      </c>
      <c r="H332" s="170">
        <v>7</v>
      </c>
      <c r="I332" s="595">
        <v>79</v>
      </c>
      <c r="J332" s="275">
        <v>500000</v>
      </c>
      <c r="K332" s="553"/>
    </row>
    <row r="333" spans="1:11" s="267" customFormat="1" x14ac:dyDescent="0.2">
      <c r="A333" s="170">
        <v>2042</v>
      </c>
      <c r="B333" s="280">
        <v>5462</v>
      </c>
      <c r="C333" s="19" t="s">
        <v>397</v>
      </c>
      <c r="D333" s="170" t="s">
        <v>8131</v>
      </c>
      <c r="E333" s="170" t="s">
        <v>197</v>
      </c>
      <c r="F333" s="170" t="s">
        <v>196</v>
      </c>
      <c r="G333" s="170">
        <v>5</v>
      </c>
      <c r="H333" s="170">
        <v>8</v>
      </c>
      <c r="I333" s="267">
        <v>80</v>
      </c>
      <c r="J333" s="275">
        <v>500000</v>
      </c>
      <c r="K333" s="553"/>
    </row>
    <row r="334" spans="1:11" s="267" customFormat="1" x14ac:dyDescent="0.2">
      <c r="A334" s="170">
        <v>2042</v>
      </c>
      <c r="B334" s="280">
        <v>5413</v>
      </c>
      <c r="C334" s="19" t="s">
        <v>5251</v>
      </c>
      <c r="D334" s="170" t="s">
        <v>8132</v>
      </c>
      <c r="E334" s="170" t="s">
        <v>5936</v>
      </c>
      <c r="F334" s="170" t="s">
        <v>201</v>
      </c>
      <c r="G334" s="170">
        <v>5</v>
      </c>
      <c r="H334" s="170">
        <v>9</v>
      </c>
      <c r="I334" s="267">
        <v>81</v>
      </c>
      <c r="J334" s="275">
        <v>500000</v>
      </c>
      <c r="K334" s="553"/>
    </row>
    <row r="335" spans="1:11" s="267" customFormat="1" x14ac:dyDescent="0.2">
      <c r="A335" s="170">
        <v>2042</v>
      </c>
      <c r="B335" s="280">
        <v>5201</v>
      </c>
      <c r="C335" s="19" t="s">
        <v>400</v>
      </c>
      <c r="D335" s="170" t="s">
        <v>444</v>
      </c>
      <c r="E335" s="170" t="s">
        <v>8050</v>
      </c>
      <c r="F335" s="170" t="s">
        <v>196</v>
      </c>
      <c r="G335" s="170">
        <v>5</v>
      </c>
      <c r="H335" s="170">
        <v>10</v>
      </c>
      <c r="I335" s="267">
        <v>82</v>
      </c>
      <c r="J335" s="275">
        <v>500000</v>
      </c>
      <c r="K335" s="553"/>
    </row>
    <row r="336" spans="1:11" s="267" customFormat="1" x14ac:dyDescent="0.2">
      <c r="A336" s="170">
        <v>2042</v>
      </c>
      <c r="B336" s="280">
        <v>5083</v>
      </c>
      <c r="C336" s="19" t="s">
        <v>139</v>
      </c>
      <c r="D336" s="170" t="s">
        <v>8054</v>
      </c>
      <c r="E336" s="170" t="s">
        <v>8055</v>
      </c>
      <c r="F336" s="170" t="s">
        <v>209</v>
      </c>
      <c r="G336" s="170">
        <v>5</v>
      </c>
      <c r="H336" s="170">
        <v>11</v>
      </c>
      <c r="I336" s="267">
        <v>83</v>
      </c>
      <c r="J336" s="275">
        <v>500000</v>
      </c>
      <c r="K336" s="553"/>
    </row>
    <row r="337" spans="1:11" s="267" customFormat="1" x14ac:dyDescent="0.2">
      <c r="A337" s="170">
        <v>2042</v>
      </c>
      <c r="B337" s="280">
        <v>5521</v>
      </c>
      <c r="C337" s="19" t="s">
        <v>1355</v>
      </c>
      <c r="D337" s="170" t="s">
        <v>3560</v>
      </c>
      <c r="E337" s="170" t="s">
        <v>8002</v>
      </c>
      <c r="F337" s="170" t="s">
        <v>212</v>
      </c>
      <c r="G337" s="170">
        <v>5</v>
      </c>
      <c r="H337" s="170">
        <v>12</v>
      </c>
      <c r="I337" s="267">
        <v>84</v>
      </c>
      <c r="J337" s="275">
        <v>500000</v>
      </c>
      <c r="K337" s="553"/>
    </row>
    <row r="338" spans="1:11" s="267" customFormat="1" x14ac:dyDescent="0.2">
      <c r="A338" s="170">
        <v>2042</v>
      </c>
      <c r="B338" s="280">
        <v>5389</v>
      </c>
      <c r="C338" s="19" t="s">
        <v>442</v>
      </c>
      <c r="D338" s="170" t="s">
        <v>417</v>
      </c>
      <c r="E338" s="170" t="s">
        <v>8137</v>
      </c>
      <c r="F338" s="170" t="s">
        <v>212</v>
      </c>
      <c r="G338" s="170">
        <v>5</v>
      </c>
      <c r="H338" s="170">
        <v>13</v>
      </c>
      <c r="I338" s="267">
        <v>85</v>
      </c>
      <c r="J338" s="275">
        <v>500000</v>
      </c>
      <c r="K338" s="553"/>
    </row>
    <row r="339" spans="1:11" s="267" customFormat="1" x14ac:dyDescent="0.2">
      <c r="A339" s="170">
        <v>2042</v>
      </c>
      <c r="B339" s="280">
        <v>4970</v>
      </c>
      <c r="C339" s="19" t="s">
        <v>752</v>
      </c>
      <c r="D339" s="170" t="s">
        <v>353</v>
      </c>
      <c r="E339" s="170" t="s">
        <v>466</v>
      </c>
      <c r="F339" s="170" t="s">
        <v>196</v>
      </c>
      <c r="G339" s="170">
        <v>5</v>
      </c>
      <c r="H339" s="170">
        <v>14</v>
      </c>
      <c r="I339" s="267">
        <v>86</v>
      </c>
      <c r="J339" s="275">
        <v>500000</v>
      </c>
      <c r="K339" s="553"/>
    </row>
    <row r="340" spans="1:11" s="267" customFormat="1" x14ac:dyDescent="0.2">
      <c r="A340" s="170">
        <v>2042</v>
      </c>
      <c r="B340" s="280">
        <v>5188</v>
      </c>
      <c r="C340" s="19" t="s">
        <v>139</v>
      </c>
      <c r="D340" s="170" t="s">
        <v>8131</v>
      </c>
      <c r="E340" s="170" t="s">
        <v>194</v>
      </c>
      <c r="F340" s="170" t="s">
        <v>221</v>
      </c>
      <c r="G340" s="170">
        <v>5</v>
      </c>
      <c r="H340" s="170">
        <v>15</v>
      </c>
      <c r="I340" s="267">
        <v>87</v>
      </c>
      <c r="J340" s="275">
        <v>500000</v>
      </c>
      <c r="K340" s="553"/>
    </row>
    <row r="341" spans="1:11" s="267" customFormat="1" x14ac:dyDescent="0.2">
      <c r="A341" s="170">
        <v>2042</v>
      </c>
      <c r="B341" s="280">
        <v>5010</v>
      </c>
      <c r="C341" s="19" t="s">
        <v>256</v>
      </c>
      <c r="D341" s="170" t="s">
        <v>6645</v>
      </c>
      <c r="E341" s="170" t="s">
        <v>8033</v>
      </c>
      <c r="F341" s="170" t="s">
        <v>217</v>
      </c>
      <c r="G341" s="170">
        <v>5</v>
      </c>
      <c r="H341" s="170">
        <v>16</v>
      </c>
      <c r="I341" s="267">
        <v>88</v>
      </c>
      <c r="J341" s="275">
        <v>500000</v>
      </c>
      <c r="K341" s="553"/>
    </row>
    <row r="342" spans="1:11" s="267" customFormat="1" x14ac:dyDescent="0.2">
      <c r="A342" s="170">
        <v>2042</v>
      </c>
      <c r="B342" s="280">
        <v>5387</v>
      </c>
      <c r="C342" s="19" t="s">
        <v>441</v>
      </c>
      <c r="D342" s="170" t="s">
        <v>445</v>
      </c>
      <c r="E342" s="170" t="s">
        <v>106</v>
      </c>
      <c r="F342" s="170" t="s">
        <v>198</v>
      </c>
      <c r="G342" s="170">
        <v>5</v>
      </c>
      <c r="H342" s="170">
        <v>17</v>
      </c>
      <c r="I342" s="267">
        <v>89</v>
      </c>
      <c r="J342" s="275">
        <v>500000</v>
      </c>
      <c r="K342" s="553"/>
    </row>
    <row r="343" spans="1:11" s="267" customFormat="1" x14ac:dyDescent="0.2">
      <c r="A343" s="170">
        <v>2042</v>
      </c>
      <c r="B343" s="280">
        <v>4982</v>
      </c>
      <c r="C343" s="19" t="s">
        <v>442</v>
      </c>
      <c r="D343" s="170" t="s">
        <v>3087</v>
      </c>
      <c r="E343" s="170" t="s">
        <v>8023</v>
      </c>
      <c r="F343" s="170" t="s">
        <v>221</v>
      </c>
      <c r="G343" s="170">
        <v>5</v>
      </c>
      <c r="H343" s="170">
        <v>18</v>
      </c>
      <c r="I343" s="267">
        <v>90</v>
      </c>
      <c r="J343" s="275">
        <v>500000</v>
      </c>
      <c r="K343" s="553"/>
    </row>
    <row r="344" spans="1:11" s="267" customFormat="1" x14ac:dyDescent="0.2">
      <c r="A344" s="170">
        <v>2042</v>
      </c>
      <c r="B344" s="280">
        <v>5407</v>
      </c>
      <c r="C344" s="19" t="s">
        <v>515</v>
      </c>
      <c r="D344" s="170" t="s">
        <v>4943</v>
      </c>
      <c r="E344" s="170" t="s">
        <v>6088</v>
      </c>
      <c r="F344" s="170" t="s">
        <v>217</v>
      </c>
      <c r="G344" s="170">
        <v>6</v>
      </c>
      <c r="H344" s="170">
        <v>1</v>
      </c>
      <c r="I344" s="267">
        <v>91</v>
      </c>
      <c r="J344" s="275">
        <v>500000</v>
      </c>
      <c r="K344" s="553"/>
    </row>
    <row r="345" spans="1:11" s="267" customFormat="1" x14ac:dyDescent="0.2">
      <c r="A345" s="170">
        <v>2042</v>
      </c>
      <c r="B345" s="280">
        <v>4973</v>
      </c>
      <c r="C345" s="19" t="s">
        <v>386</v>
      </c>
      <c r="D345" s="170" t="s">
        <v>8021</v>
      </c>
      <c r="E345" s="170" t="s">
        <v>1888</v>
      </c>
      <c r="F345" s="170" t="s">
        <v>221</v>
      </c>
      <c r="G345" s="170">
        <v>6</v>
      </c>
      <c r="H345" s="170">
        <v>2</v>
      </c>
      <c r="I345" s="267">
        <v>92</v>
      </c>
      <c r="J345" s="275">
        <v>500000</v>
      </c>
      <c r="K345" s="553"/>
    </row>
    <row r="346" spans="1:11" s="267" customFormat="1" x14ac:dyDescent="0.2">
      <c r="A346" s="170">
        <v>2042</v>
      </c>
      <c r="B346" s="280">
        <v>4981</v>
      </c>
      <c r="C346" s="19" t="s">
        <v>516</v>
      </c>
      <c r="D346" s="170" t="s">
        <v>2545</v>
      </c>
      <c r="E346" s="170" t="s">
        <v>366</v>
      </c>
      <c r="F346" s="170" t="s">
        <v>211</v>
      </c>
      <c r="G346" s="170">
        <v>6</v>
      </c>
      <c r="H346" s="170">
        <v>3</v>
      </c>
      <c r="I346" s="267">
        <v>93</v>
      </c>
      <c r="J346" s="275">
        <v>500000</v>
      </c>
      <c r="K346" s="553"/>
    </row>
    <row r="347" spans="1:11" s="267" customFormat="1" x14ac:dyDescent="0.2">
      <c r="A347" s="170">
        <v>2042</v>
      </c>
      <c r="B347" s="280">
        <v>5260</v>
      </c>
      <c r="C347" s="19" t="s">
        <v>1353</v>
      </c>
      <c r="D347" s="170" t="s">
        <v>5812</v>
      </c>
      <c r="E347" s="170" t="s">
        <v>302</v>
      </c>
      <c r="F347" s="170" t="s">
        <v>198</v>
      </c>
      <c r="G347" s="170">
        <v>6</v>
      </c>
      <c r="H347" s="170">
        <v>4</v>
      </c>
      <c r="I347" s="267">
        <v>94</v>
      </c>
      <c r="J347" s="275">
        <v>500000</v>
      </c>
      <c r="K347" s="553"/>
    </row>
    <row r="348" spans="1:11" s="267" customFormat="1" x14ac:dyDescent="0.2">
      <c r="A348" s="170">
        <v>2042</v>
      </c>
      <c r="B348" s="280">
        <v>5009</v>
      </c>
      <c r="C348" s="19" t="s">
        <v>386</v>
      </c>
      <c r="D348" s="170" t="s">
        <v>5581</v>
      </c>
      <c r="E348" s="170" t="s">
        <v>321</v>
      </c>
      <c r="F348" s="170" t="s">
        <v>221</v>
      </c>
      <c r="G348" s="170">
        <v>6</v>
      </c>
      <c r="H348" s="170">
        <v>5</v>
      </c>
      <c r="I348" s="267">
        <v>95</v>
      </c>
      <c r="J348" s="275">
        <v>500000</v>
      </c>
      <c r="K348" s="553"/>
    </row>
    <row r="349" spans="1:11" s="267" customFormat="1" x14ac:dyDescent="0.2">
      <c r="A349" s="170">
        <v>2042</v>
      </c>
      <c r="B349" s="280">
        <v>5317</v>
      </c>
      <c r="C349" s="19" t="s">
        <v>386</v>
      </c>
      <c r="D349" s="170" t="s">
        <v>117</v>
      </c>
      <c r="E349" s="170" t="s">
        <v>7967</v>
      </c>
      <c r="F349" s="170" t="s">
        <v>221</v>
      </c>
      <c r="G349" s="170">
        <v>6</v>
      </c>
      <c r="H349" s="170">
        <v>6</v>
      </c>
      <c r="I349" s="267">
        <v>96</v>
      </c>
      <c r="J349" s="275">
        <v>500000</v>
      </c>
      <c r="K349" s="553"/>
    </row>
    <row r="350" spans="1:11" s="267" customFormat="1" x14ac:dyDescent="0.2">
      <c r="A350" s="170">
        <v>2042</v>
      </c>
      <c r="B350" s="280">
        <v>4972</v>
      </c>
      <c r="C350" s="19" t="s">
        <v>441</v>
      </c>
      <c r="D350" s="170" t="s">
        <v>8020</v>
      </c>
      <c r="E350" s="170" t="s">
        <v>427</v>
      </c>
      <c r="F350" s="170" t="s">
        <v>211</v>
      </c>
      <c r="G350" s="170">
        <v>6</v>
      </c>
      <c r="H350" s="170">
        <v>7</v>
      </c>
      <c r="I350" s="267">
        <v>97</v>
      </c>
      <c r="J350" s="275">
        <v>500000</v>
      </c>
      <c r="K350" s="553"/>
    </row>
    <row r="351" spans="1:11" s="267" customFormat="1" x14ac:dyDescent="0.2">
      <c r="A351" s="170">
        <v>2042</v>
      </c>
      <c r="B351" s="280">
        <v>5071</v>
      </c>
      <c r="C351" s="19" t="s">
        <v>121</v>
      </c>
      <c r="D351" s="170" t="s">
        <v>1763</v>
      </c>
      <c r="E351" s="170" t="s">
        <v>8050</v>
      </c>
      <c r="F351" s="170" t="s">
        <v>196</v>
      </c>
      <c r="G351" s="170">
        <v>6</v>
      </c>
      <c r="H351" s="170">
        <v>8</v>
      </c>
      <c r="I351" s="267">
        <v>98</v>
      </c>
      <c r="J351" s="275">
        <v>500000</v>
      </c>
      <c r="K351" s="553"/>
    </row>
    <row r="352" spans="1:11" s="267" customFormat="1" x14ac:dyDescent="0.2">
      <c r="A352" s="170">
        <v>2042</v>
      </c>
      <c r="B352" s="280">
        <v>5367</v>
      </c>
      <c r="C352" s="19" t="s">
        <v>5251</v>
      </c>
      <c r="D352" s="170" t="s">
        <v>481</v>
      </c>
      <c r="E352" s="170" t="s">
        <v>7976</v>
      </c>
      <c r="F352" s="170" t="s">
        <v>224</v>
      </c>
      <c r="G352" s="170">
        <v>6</v>
      </c>
      <c r="H352" s="170">
        <v>9</v>
      </c>
      <c r="I352" s="267">
        <v>99</v>
      </c>
      <c r="J352" s="275">
        <v>500000</v>
      </c>
      <c r="K352" s="553"/>
    </row>
    <row r="353" spans="1:11" s="267" customFormat="1" x14ac:dyDescent="0.2">
      <c r="A353" s="170">
        <v>2042</v>
      </c>
      <c r="B353" s="280">
        <v>5024</v>
      </c>
      <c r="C353" s="19" t="s">
        <v>7931</v>
      </c>
      <c r="D353" s="170" t="s">
        <v>8036</v>
      </c>
      <c r="E353" s="170" t="s">
        <v>1763</v>
      </c>
      <c r="F353" s="170" t="s">
        <v>196</v>
      </c>
      <c r="G353" s="170">
        <v>6</v>
      </c>
      <c r="H353" s="170">
        <v>10</v>
      </c>
      <c r="I353" s="267">
        <v>100</v>
      </c>
      <c r="J353" s="275">
        <v>500000</v>
      </c>
      <c r="K353" s="553"/>
    </row>
    <row r="354" spans="1:11" s="267" customFormat="1" x14ac:dyDescent="0.2">
      <c r="A354" s="170">
        <v>2042</v>
      </c>
      <c r="B354" s="280">
        <v>5489</v>
      </c>
      <c r="C354" s="19" t="s">
        <v>442</v>
      </c>
      <c r="D354" s="170" t="s">
        <v>492</v>
      </c>
      <c r="E354" s="170" t="s">
        <v>7547</v>
      </c>
      <c r="F354" s="170" t="s">
        <v>201</v>
      </c>
      <c r="G354" s="170">
        <v>6</v>
      </c>
      <c r="H354" s="170">
        <v>11</v>
      </c>
      <c r="I354" s="595">
        <v>101</v>
      </c>
      <c r="J354" s="275">
        <v>500000</v>
      </c>
      <c r="K354" s="553"/>
    </row>
    <row r="355" spans="1:11" s="267" customFormat="1" x14ac:dyDescent="0.2">
      <c r="A355" s="170">
        <v>2042</v>
      </c>
      <c r="B355" s="280">
        <v>5229</v>
      </c>
      <c r="C355" s="19" t="s">
        <v>1355</v>
      </c>
      <c r="D355" s="170" t="s">
        <v>7951</v>
      </c>
      <c r="E355" s="170" t="s">
        <v>740</v>
      </c>
      <c r="F355" s="170" t="s">
        <v>196</v>
      </c>
      <c r="G355" s="170">
        <v>6</v>
      </c>
      <c r="H355" s="170">
        <v>12</v>
      </c>
      <c r="I355" s="267">
        <v>102</v>
      </c>
      <c r="J355" s="275">
        <v>500000</v>
      </c>
      <c r="K355" s="553"/>
    </row>
    <row r="356" spans="1:11" s="267" customFormat="1" x14ac:dyDescent="0.2">
      <c r="A356" s="170">
        <v>2042</v>
      </c>
      <c r="B356" s="280">
        <v>5412</v>
      </c>
      <c r="C356" s="19" t="s">
        <v>439</v>
      </c>
      <c r="D356" s="170" t="s">
        <v>7980</v>
      </c>
      <c r="E356" s="170" t="s">
        <v>228</v>
      </c>
      <c r="F356" s="170" t="s">
        <v>190</v>
      </c>
      <c r="G356" s="170">
        <v>6</v>
      </c>
      <c r="H356" s="170">
        <v>13</v>
      </c>
      <c r="I356" s="267">
        <v>103</v>
      </c>
      <c r="J356" s="275">
        <v>500000</v>
      </c>
      <c r="K356" s="553"/>
    </row>
    <row r="357" spans="1:11" s="267" customFormat="1" x14ac:dyDescent="0.2">
      <c r="A357" s="170">
        <v>2042</v>
      </c>
      <c r="B357" s="280">
        <v>5474</v>
      </c>
      <c r="C357" s="19" t="s">
        <v>386</v>
      </c>
      <c r="D357" s="170" t="s">
        <v>7991</v>
      </c>
      <c r="E357" s="170" t="s">
        <v>3972</v>
      </c>
      <c r="F357" s="170" t="s">
        <v>221</v>
      </c>
      <c r="G357" s="170">
        <v>6</v>
      </c>
      <c r="H357" s="170">
        <v>14</v>
      </c>
      <c r="I357" s="267">
        <v>104</v>
      </c>
      <c r="J357" s="275">
        <v>500000</v>
      </c>
      <c r="K357" s="553"/>
    </row>
    <row r="358" spans="1:11" s="267" customFormat="1" x14ac:dyDescent="0.2">
      <c r="A358" s="170">
        <v>2042</v>
      </c>
      <c r="B358" s="280">
        <v>5133</v>
      </c>
      <c r="C358" s="19" t="s">
        <v>139</v>
      </c>
      <c r="D358" s="170" t="s">
        <v>328</v>
      </c>
      <c r="E358" s="170" t="s">
        <v>210</v>
      </c>
      <c r="F358" s="170" t="s">
        <v>206</v>
      </c>
      <c r="G358" s="170">
        <v>6</v>
      </c>
      <c r="H358" s="170">
        <v>15</v>
      </c>
      <c r="I358" s="267">
        <v>105</v>
      </c>
      <c r="J358" s="275">
        <v>500000</v>
      </c>
      <c r="K358" s="553"/>
    </row>
    <row r="359" spans="1:11" s="267" customFormat="1" x14ac:dyDescent="0.2">
      <c r="A359" s="170">
        <v>2042</v>
      </c>
      <c r="B359" s="280">
        <v>5453</v>
      </c>
      <c r="C359" s="19" t="s">
        <v>256</v>
      </c>
      <c r="D359" s="170" t="s">
        <v>203</v>
      </c>
      <c r="E359" s="170" t="s">
        <v>4551</v>
      </c>
      <c r="F359" s="170" t="s">
        <v>209</v>
      </c>
      <c r="G359" s="170">
        <v>6</v>
      </c>
      <c r="H359" s="170">
        <v>16</v>
      </c>
      <c r="I359" s="267">
        <v>106</v>
      </c>
      <c r="J359" s="275">
        <v>500000</v>
      </c>
      <c r="K359" s="553"/>
    </row>
    <row r="360" spans="1:11" s="267" customFormat="1" x14ac:dyDescent="0.2">
      <c r="A360" s="170">
        <v>2042</v>
      </c>
      <c r="B360" s="280">
        <v>5411</v>
      </c>
      <c r="C360" s="19" t="s">
        <v>386</v>
      </c>
      <c r="D360" s="170" t="s">
        <v>7979</v>
      </c>
      <c r="E360" s="170" t="s">
        <v>359</v>
      </c>
      <c r="F360" s="170" t="s">
        <v>188</v>
      </c>
      <c r="G360" s="170">
        <v>6</v>
      </c>
      <c r="H360" s="170">
        <v>17</v>
      </c>
      <c r="I360" s="267">
        <v>107</v>
      </c>
      <c r="J360" s="275">
        <v>500000</v>
      </c>
      <c r="K360" s="553"/>
    </row>
    <row r="361" spans="1:11" s="267" customFormat="1" x14ac:dyDescent="0.2">
      <c r="A361" s="170">
        <v>2042</v>
      </c>
      <c r="B361" s="280">
        <v>5560</v>
      </c>
      <c r="C361" s="19" t="s">
        <v>7931</v>
      </c>
      <c r="D361" s="170" t="s">
        <v>8006</v>
      </c>
      <c r="E361" s="170" t="s">
        <v>4274</v>
      </c>
      <c r="F361" s="170" t="s">
        <v>209</v>
      </c>
      <c r="G361" s="170">
        <v>6</v>
      </c>
      <c r="H361" s="170">
        <v>18</v>
      </c>
      <c r="I361" s="267">
        <v>108</v>
      </c>
      <c r="J361" s="275">
        <v>500000</v>
      </c>
      <c r="K361" s="553"/>
    </row>
    <row r="362" spans="1:11" s="267" customFormat="1" x14ac:dyDescent="0.2">
      <c r="A362" s="170">
        <v>2042</v>
      </c>
      <c r="B362" s="280">
        <v>5425</v>
      </c>
      <c r="C362" s="19" t="s">
        <v>515</v>
      </c>
      <c r="D362" s="170" t="s">
        <v>2387</v>
      </c>
      <c r="E362" s="170" t="s">
        <v>366</v>
      </c>
      <c r="F362" s="170" t="s">
        <v>212</v>
      </c>
      <c r="G362" s="170">
        <v>7</v>
      </c>
      <c r="H362" s="170">
        <v>1</v>
      </c>
      <c r="I362" s="267">
        <v>109</v>
      </c>
      <c r="J362" s="275">
        <v>500000</v>
      </c>
      <c r="K362" s="553"/>
    </row>
    <row r="363" spans="1:11" s="267" customFormat="1" x14ac:dyDescent="0.2">
      <c r="A363" s="170">
        <v>2042</v>
      </c>
      <c r="B363" s="280">
        <v>5061</v>
      </c>
      <c r="C363" s="19" t="s">
        <v>256</v>
      </c>
      <c r="D363" s="170" t="s">
        <v>8046</v>
      </c>
      <c r="E363" s="170" t="s">
        <v>8047</v>
      </c>
      <c r="F363" s="170" t="s">
        <v>190</v>
      </c>
      <c r="G363" s="170">
        <v>7</v>
      </c>
      <c r="H363" s="170">
        <v>2</v>
      </c>
      <c r="I363" s="267">
        <v>110</v>
      </c>
      <c r="J363" s="275">
        <v>500000</v>
      </c>
      <c r="K363" s="553"/>
    </row>
    <row r="364" spans="1:11" s="267" customFormat="1" x14ac:dyDescent="0.2">
      <c r="A364" s="170">
        <v>2042</v>
      </c>
      <c r="B364" s="280">
        <v>5488</v>
      </c>
      <c r="C364" s="19" t="s">
        <v>516</v>
      </c>
      <c r="D364" s="170" t="s">
        <v>7994</v>
      </c>
      <c r="E364" s="170" t="s">
        <v>7995</v>
      </c>
      <c r="F364" s="170" t="s">
        <v>193</v>
      </c>
      <c r="G364" s="170">
        <v>7</v>
      </c>
      <c r="H364" s="170">
        <v>3</v>
      </c>
      <c r="I364" s="595">
        <v>111</v>
      </c>
      <c r="J364" s="275">
        <v>500000</v>
      </c>
      <c r="K364" s="553"/>
    </row>
    <row r="365" spans="1:11" s="267" customFormat="1" x14ac:dyDescent="0.2">
      <c r="A365" s="170">
        <v>2042</v>
      </c>
      <c r="B365" s="280">
        <v>5196</v>
      </c>
      <c r="C365" s="19" t="s">
        <v>121</v>
      </c>
      <c r="D365" s="170" t="s">
        <v>7946</v>
      </c>
      <c r="E365" s="170" t="s">
        <v>302</v>
      </c>
      <c r="F365" s="170" t="s">
        <v>212</v>
      </c>
      <c r="G365" s="170">
        <v>7</v>
      </c>
      <c r="H365" s="170">
        <v>4</v>
      </c>
      <c r="I365" s="267">
        <v>112</v>
      </c>
      <c r="J365" s="275">
        <v>500000</v>
      </c>
      <c r="K365" s="553"/>
    </row>
    <row r="366" spans="1:11" s="267" customFormat="1" x14ac:dyDescent="0.2">
      <c r="A366" s="170">
        <v>2042</v>
      </c>
      <c r="B366" s="280">
        <v>5212</v>
      </c>
      <c r="C366" s="19" t="s">
        <v>752</v>
      </c>
      <c r="D366" s="170" t="s">
        <v>7950</v>
      </c>
      <c r="E366" s="170" t="s">
        <v>256</v>
      </c>
      <c r="F366" s="170" t="s">
        <v>196</v>
      </c>
      <c r="G366" s="170">
        <v>7</v>
      </c>
      <c r="H366" s="170">
        <v>5</v>
      </c>
      <c r="I366" s="267">
        <v>113</v>
      </c>
      <c r="J366" s="275">
        <v>500000</v>
      </c>
      <c r="K366" s="553"/>
    </row>
    <row r="367" spans="1:11" s="267" customFormat="1" x14ac:dyDescent="0.2">
      <c r="A367" s="170">
        <v>2042</v>
      </c>
      <c r="B367" s="280">
        <v>5452</v>
      </c>
      <c r="C367" s="19" t="s">
        <v>2951</v>
      </c>
      <c r="D367" s="170" t="s">
        <v>4287</v>
      </c>
      <c r="E367" s="170" t="s">
        <v>7987</v>
      </c>
      <c r="F367" s="170" t="s">
        <v>198</v>
      </c>
      <c r="G367" s="170">
        <v>7</v>
      </c>
      <c r="H367" s="170">
        <v>6</v>
      </c>
      <c r="I367" s="267">
        <v>114</v>
      </c>
      <c r="J367" s="275">
        <v>500000</v>
      </c>
      <c r="K367" s="553"/>
    </row>
    <row r="368" spans="1:11" s="267" customFormat="1" x14ac:dyDescent="0.2">
      <c r="A368" s="170">
        <v>2042</v>
      </c>
      <c r="B368" s="280">
        <v>5550</v>
      </c>
      <c r="C368" s="19" t="s">
        <v>2951</v>
      </c>
      <c r="D368" s="170" t="s">
        <v>8004</v>
      </c>
      <c r="E368" s="170" t="s">
        <v>219</v>
      </c>
      <c r="F368" s="170" t="s">
        <v>209</v>
      </c>
      <c r="G368" s="170">
        <v>7</v>
      </c>
      <c r="H368" s="170">
        <v>7</v>
      </c>
      <c r="I368" s="267">
        <v>115</v>
      </c>
      <c r="J368" s="275">
        <v>500000</v>
      </c>
      <c r="K368" s="553"/>
    </row>
    <row r="369" spans="1:11" s="267" customFormat="1" x14ac:dyDescent="0.2">
      <c r="A369" s="170">
        <v>2042</v>
      </c>
      <c r="B369" s="280">
        <v>5093</v>
      </c>
      <c r="C369" s="19" t="s">
        <v>121</v>
      </c>
      <c r="D369" s="170" t="s">
        <v>8056</v>
      </c>
      <c r="E369" s="170" t="s">
        <v>210</v>
      </c>
      <c r="F369" s="170" t="s">
        <v>201</v>
      </c>
      <c r="G369" s="170">
        <v>7</v>
      </c>
      <c r="H369" s="170">
        <v>8</v>
      </c>
      <c r="I369" s="267">
        <v>116</v>
      </c>
      <c r="J369" s="275">
        <v>500000</v>
      </c>
      <c r="K369" s="553"/>
    </row>
    <row r="370" spans="1:11" s="267" customFormat="1" x14ac:dyDescent="0.2">
      <c r="A370" s="170">
        <v>2042</v>
      </c>
      <c r="B370" s="280">
        <v>5157</v>
      </c>
      <c r="C370" s="19" t="s">
        <v>5251</v>
      </c>
      <c r="D370" s="170" t="s">
        <v>7938</v>
      </c>
      <c r="E370" s="170" t="s">
        <v>7939</v>
      </c>
      <c r="F370" s="170" t="s">
        <v>221</v>
      </c>
      <c r="G370" s="170">
        <v>7</v>
      </c>
      <c r="H370" s="170">
        <v>9</v>
      </c>
      <c r="I370" s="267">
        <v>117</v>
      </c>
      <c r="J370" s="275">
        <v>500000</v>
      </c>
      <c r="K370" s="553"/>
    </row>
    <row r="371" spans="1:11" s="267" customFormat="1" x14ac:dyDescent="0.2">
      <c r="A371" s="170">
        <v>2042</v>
      </c>
      <c r="B371" s="280">
        <v>5277</v>
      </c>
      <c r="C371" s="19" t="s">
        <v>441</v>
      </c>
      <c r="D371" s="170" t="s">
        <v>225</v>
      </c>
      <c r="E371" s="170" t="s">
        <v>7959</v>
      </c>
      <c r="F371" s="170" t="s">
        <v>198</v>
      </c>
      <c r="G371" s="170">
        <v>7</v>
      </c>
      <c r="H371" s="170">
        <v>10</v>
      </c>
      <c r="I371" s="267">
        <v>118</v>
      </c>
      <c r="J371" s="275">
        <v>500000</v>
      </c>
      <c r="K371" s="553"/>
    </row>
    <row r="372" spans="1:11" s="267" customFormat="1" x14ac:dyDescent="0.2">
      <c r="A372" s="170">
        <v>2042</v>
      </c>
      <c r="B372" s="280">
        <v>5414</v>
      </c>
      <c r="C372" s="19" t="s">
        <v>442</v>
      </c>
      <c r="D372" s="170" t="s">
        <v>316</v>
      </c>
      <c r="E372" s="170" t="s">
        <v>7981</v>
      </c>
      <c r="F372" s="170" t="s">
        <v>209</v>
      </c>
      <c r="G372" s="170">
        <v>7</v>
      </c>
      <c r="H372" s="170">
        <v>11</v>
      </c>
      <c r="I372" s="267">
        <v>119</v>
      </c>
      <c r="J372" s="275">
        <v>500000</v>
      </c>
      <c r="K372" s="553"/>
    </row>
    <row r="373" spans="1:11" s="267" customFormat="1" x14ac:dyDescent="0.2">
      <c r="A373" s="170">
        <v>2042</v>
      </c>
      <c r="B373" s="280">
        <v>5440</v>
      </c>
      <c r="C373" s="19" t="s">
        <v>1355</v>
      </c>
      <c r="D373" s="170" t="s">
        <v>296</v>
      </c>
      <c r="E373" s="170" t="s">
        <v>2028</v>
      </c>
      <c r="F373" s="170" t="s">
        <v>188</v>
      </c>
      <c r="G373" s="170">
        <v>7</v>
      </c>
      <c r="H373" s="170">
        <v>12</v>
      </c>
      <c r="I373" s="267">
        <v>120</v>
      </c>
      <c r="J373" s="275">
        <v>500000</v>
      </c>
      <c r="K373" s="553"/>
    </row>
    <row r="374" spans="1:11" s="267" customFormat="1" x14ac:dyDescent="0.2">
      <c r="A374" s="170">
        <v>2042</v>
      </c>
      <c r="B374" s="280">
        <v>5293</v>
      </c>
      <c r="C374" s="19" t="s">
        <v>439</v>
      </c>
      <c r="D374" s="170" t="s">
        <v>328</v>
      </c>
      <c r="E374" s="170" t="s">
        <v>7964</v>
      </c>
      <c r="F374" s="170" t="s">
        <v>190</v>
      </c>
      <c r="G374" s="170">
        <v>7</v>
      </c>
      <c r="H374" s="170">
        <v>13</v>
      </c>
      <c r="I374" s="267">
        <v>121</v>
      </c>
      <c r="J374" s="275">
        <v>500000</v>
      </c>
      <c r="K374" s="553"/>
    </row>
    <row r="375" spans="1:11" s="267" customFormat="1" x14ac:dyDescent="0.2">
      <c r="A375" s="170">
        <v>2042</v>
      </c>
      <c r="B375" s="280">
        <v>5322</v>
      </c>
      <c r="C375" s="19" t="s">
        <v>386</v>
      </c>
      <c r="D375" s="170" t="s">
        <v>7968</v>
      </c>
      <c r="E375" s="170" t="s">
        <v>3508</v>
      </c>
      <c r="F375" s="170" t="s">
        <v>190</v>
      </c>
      <c r="G375" s="170">
        <v>7</v>
      </c>
      <c r="H375" s="170">
        <v>14</v>
      </c>
      <c r="I375" s="267">
        <v>122</v>
      </c>
      <c r="J375" s="275">
        <v>500000</v>
      </c>
      <c r="K375" s="553"/>
    </row>
    <row r="376" spans="1:11" s="267" customFormat="1" x14ac:dyDescent="0.2">
      <c r="A376" s="170">
        <v>2042</v>
      </c>
      <c r="B376" s="280">
        <v>5498</v>
      </c>
      <c r="C376" s="19" t="s">
        <v>139</v>
      </c>
      <c r="D376" s="170" t="s">
        <v>3647</v>
      </c>
      <c r="E376" s="170" t="s">
        <v>210</v>
      </c>
      <c r="F376" s="170" t="s">
        <v>190</v>
      </c>
      <c r="G376" s="170">
        <v>7</v>
      </c>
      <c r="H376" s="170">
        <v>15</v>
      </c>
      <c r="I376" s="267">
        <v>123</v>
      </c>
      <c r="J376" s="275">
        <v>500000</v>
      </c>
      <c r="K376" s="553"/>
    </row>
    <row r="377" spans="1:11" s="267" customFormat="1" x14ac:dyDescent="0.2">
      <c r="A377" s="170">
        <v>2042</v>
      </c>
      <c r="B377" s="280">
        <v>5508</v>
      </c>
      <c r="C377" s="19" t="s">
        <v>256</v>
      </c>
      <c r="D377" s="170" t="s">
        <v>7998</v>
      </c>
      <c r="E377" s="170" t="s">
        <v>122</v>
      </c>
      <c r="F377" s="170" t="s">
        <v>190</v>
      </c>
      <c r="G377" s="170">
        <v>7</v>
      </c>
      <c r="H377" s="170">
        <v>16</v>
      </c>
      <c r="I377" s="267">
        <v>124</v>
      </c>
      <c r="J377" s="275">
        <v>500000</v>
      </c>
      <c r="K377" s="553"/>
    </row>
    <row r="378" spans="1:11" s="267" customFormat="1" x14ac:dyDescent="0.2">
      <c r="A378" s="170">
        <v>2042</v>
      </c>
      <c r="B378" s="280">
        <v>5551</v>
      </c>
      <c r="C378" s="19" t="s">
        <v>386</v>
      </c>
      <c r="D378" s="170" t="s">
        <v>8005</v>
      </c>
      <c r="E378" s="170" t="s">
        <v>223</v>
      </c>
      <c r="F378" s="170" t="s">
        <v>212</v>
      </c>
      <c r="G378" s="170">
        <v>7</v>
      </c>
      <c r="H378" s="170">
        <v>17</v>
      </c>
      <c r="I378" s="267">
        <v>125</v>
      </c>
      <c r="J378" s="275">
        <v>500000</v>
      </c>
      <c r="K378" s="553"/>
    </row>
    <row r="379" spans="1:11" s="267" customFormat="1" x14ac:dyDescent="0.2">
      <c r="A379" s="170">
        <v>2042</v>
      </c>
      <c r="B379" s="280">
        <v>5464</v>
      </c>
      <c r="C379" s="19" t="s">
        <v>439</v>
      </c>
      <c r="D379" s="170" t="s">
        <v>7989</v>
      </c>
      <c r="E379" s="170" t="s">
        <v>286</v>
      </c>
      <c r="F379" s="170" t="s">
        <v>206</v>
      </c>
      <c r="G379" s="170">
        <v>7</v>
      </c>
      <c r="H379" s="170">
        <v>18</v>
      </c>
      <c r="I379" s="267">
        <v>126</v>
      </c>
      <c r="J379" s="275">
        <v>500000</v>
      </c>
      <c r="K379" s="553"/>
    </row>
    <row r="380" spans="1:11" s="267" customFormat="1" x14ac:dyDescent="0.2">
      <c r="A380" s="172">
        <v>2041</v>
      </c>
      <c r="B380" s="253">
        <v>4734</v>
      </c>
      <c r="C380" s="172" t="s">
        <v>515</v>
      </c>
      <c r="D380" s="172" t="s">
        <v>123</v>
      </c>
      <c r="E380" s="171" t="s">
        <v>4351</v>
      </c>
      <c r="F380" s="172" t="s">
        <v>196</v>
      </c>
      <c r="G380" s="172">
        <v>1</v>
      </c>
      <c r="H380" s="172">
        <v>1</v>
      </c>
      <c r="I380" s="172">
        <v>1</v>
      </c>
      <c r="J380" s="243">
        <v>5000000</v>
      </c>
      <c r="K380" s="172">
        <v>7</v>
      </c>
    </row>
    <row r="381" spans="1:11" s="267" customFormat="1" x14ac:dyDescent="0.2">
      <c r="A381" s="170">
        <v>2041</v>
      </c>
      <c r="B381" s="6">
        <v>4735</v>
      </c>
      <c r="C381" s="170" t="s">
        <v>441</v>
      </c>
      <c r="D381" s="170" t="s">
        <v>5279</v>
      </c>
      <c r="E381" s="6" t="s">
        <v>237</v>
      </c>
      <c r="F381" s="170" t="s">
        <v>196</v>
      </c>
      <c r="G381" s="170">
        <v>1</v>
      </c>
      <c r="H381" s="170">
        <v>2</v>
      </c>
      <c r="I381" s="267">
        <v>2</v>
      </c>
      <c r="J381" s="275">
        <v>4800000</v>
      </c>
      <c r="K381" s="267">
        <v>6</v>
      </c>
    </row>
    <row r="382" spans="1:11" s="267" customFormat="1" x14ac:dyDescent="0.2">
      <c r="A382" s="170">
        <v>2041</v>
      </c>
      <c r="B382" s="6">
        <v>4637</v>
      </c>
      <c r="C382" s="170" t="s">
        <v>5251</v>
      </c>
      <c r="D382" s="170" t="s">
        <v>2525</v>
      </c>
      <c r="E382" s="6" t="s">
        <v>2668</v>
      </c>
      <c r="F382" s="170" t="s">
        <v>188</v>
      </c>
      <c r="G382" s="170">
        <v>1</v>
      </c>
      <c r="H382" s="170">
        <v>3</v>
      </c>
      <c r="I382" s="267">
        <v>3</v>
      </c>
      <c r="J382" s="275">
        <v>4600000</v>
      </c>
      <c r="K382" s="267">
        <v>5</v>
      </c>
    </row>
    <row r="383" spans="1:11" s="267" customFormat="1" x14ac:dyDescent="0.2">
      <c r="A383" s="170">
        <v>2041</v>
      </c>
      <c r="B383" s="6">
        <v>4424</v>
      </c>
      <c r="C383" s="170" t="s">
        <v>256</v>
      </c>
      <c r="D383" s="170" t="s">
        <v>538</v>
      </c>
      <c r="E383" s="6" t="s">
        <v>594</v>
      </c>
      <c r="F383" s="170" t="s">
        <v>221</v>
      </c>
      <c r="G383" s="170">
        <v>1</v>
      </c>
      <c r="H383" s="170">
        <v>4</v>
      </c>
      <c r="I383" s="267">
        <v>4</v>
      </c>
      <c r="J383" s="275">
        <v>4400000</v>
      </c>
      <c r="K383" s="267">
        <v>5</v>
      </c>
    </row>
    <row r="384" spans="1:11" s="267" customFormat="1" x14ac:dyDescent="0.2">
      <c r="A384" s="170">
        <v>2041</v>
      </c>
      <c r="B384" s="6">
        <v>4466</v>
      </c>
      <c r="C384" s="170" t="s">
        <v>386</v>
      </c>
      <c r="D384" s="170" t="s">
        <v>2898</v>
      </c>
      <c r="E384" s="6" t="s">
        <v>5361</v>
      </c>
      <c r="F384" s="170" t="s">
        <v>209</v>
      </c>
      <c r="G384" s="170">
        <v>1</v>
      </c>
      <c r="H384" s="170">
        <v>5</v>
      </c>
      <c r="I384" s="267">
        <v>5</v>
      </c>
      <c r="J384" s="275">
        <v>4200000</v>
      </c>
      <c r="K384" s="267">
        <v>5</v>
      </c>
    </row>
    <row r="385" spans="1:11" s="267" customFormat="1" x14ac:dyDescent="0.2">
      <c r="A385" s="170">
        <v>2041</v>
      </c>
      <c r="B385" s="6">
        <v>4585</v>
      </c>
      <c r="C385" s="170" t="s">
        <v>1355</v>
      </c>
      <c r="D385" s="170" t="s">
        <v>436</v>
      </c>
      <c r="E385" s="6" t="s">
        <v>4114</v>
      </c>
      <c r="F385" s="170" t="s">
        <v>212</v>
      </c>
      <c r="G385" s="170">
        <v>1</v>
      </c>
      <c r="H385" s="170">
        <v>6</v>
      </c>
      <c r="I385" s="267">
        <v>6</v>
      </c>
      <c r="J385" s="275">
        <v>4000000</v>
      </c>
      <c r="K385" s="267">
        <v>5</v>
      </c>
    </row>
    <row r="386" spans="1:11" s="267" customFormat="1" x14ac:dyDescent="0.2">
      <c r="A386" s="170">
        <v>2041</v>
      </c>
      <c r="B386" s="6">
        <v>4527</v>
      </c>
      <c r="C386" s="170" t="s">
        <v>400</v>
      </c>
      <c r="D386" s="170" t="s">
        <v>5329</v>
      </c>
      <c r="E386" s="6" t="s">
        <v>300</v>
      </c>
      <c r="F386" s="170" t="s">
        <v>201</v>
      </c>
      <c r="G386" s="170">
        <v>1</v>
      </c>
      <c r="H386" s="170">
        <v>7</v>
      </c>
      <c r="I386" s="267">
        <v>7</v>
      </c>
      <c r="J386" s="275">
        <v>3800000</v>
      </c>
      <c r="K386" s="267">
        <v>4</v>
      </c>
    </row>
    <row r="387" spans="1:11" s="267" customFormat="1" x14ac:dyDescent="0.2">
      <c r="A387" s="170">
        <v>2041</v>
      </c>
      <c r="B387" s="6">
        <v>4425</v>
      </c>
      <c r="C387" s="170" t="s">
        <v>442</v>
      </c>
      <c r="D387" s="170" t="s">
        <v>3210</v>
      </c>
      <c r="E387" s="6" t="s">
        <v>555</v>
      </c>
      <c r="F387" s="170" t="s">
        <v>221</v>
      </c>
      <c r="G387" s="170">
        <v>1</v>
      </c>
      <c r="H387" s="170">
        <v>8</v>
      </c>
      <c r="I387" s="267">
        <v>8</v>
      </c>
      <c r="J387" s="275">
        <v>3600000</v>
      </c>
      <c r="K387" s="267">
        <v>4</v>
      </c>
    </row>
    <row r="388" spans="1:11" s="267" customFormat="1" x14ac:dyDescent="0.2">
      <c r="A388" s="170">
        <v>2041</v>
      </c>
      <c r="B388" s="6">
        <v>4555</v>
      </c>
      <c r="C388" s="170" t="s">
        <v>516</v>
      </c>
      <c r="D388" s="170" t="s">
        <v>314</v>
      </c>
      <c r="E388" s="6" t="s">
        <v>486</v>
      </c>
      <c r="F388" s="170" t="s">
        <v>190</v>
      </c>
      <c r="G388" s="170">
        <v>1</v>
      </c>
      <c r="H388" s="170">
        <v>9</v>
      </c>
      <c r="I388" s="267">
        <v>9</v>
      </c>
      <c r="J388" s="275">
        <v>3400000</v>
      </c>
      <c r="K388" s="267">
        <v>4</v>
      </c>
    </row>
    <row r="389" spans="1:11" s="267" customFormat="1" x14ac:dyDescent="0.2">
      <c r="A389" s="170">
        <v>2041</v>
      </c>
      <c r="B389" s="6">
        <v>4742</v>
      </c>
      <c r="C389" s="170" t="s">
        <v>1353</v>
      </c>
      <c r="D389" s="170" t="s">
        <v>5277</v>
      </c>
      <c r="E389" s="6" t="s">
        <v>333</v>
      </c>
      <c r="F389" s="170" t="s">
        <v>196</v>
      </c>
      <c r="G389" s="170">
        <v>1</v>
      </c>
      <c r="H389" s="170">
        <v>10</v>
      </c>
      <c r="I389" s="267">
        <v>10</v>
      </c>
      <c r="J389" s="275">
        <v>3200000</v>
      </c>
      <c r="K389" s="267">
        <v>4</v>
      </c>
    </row>
    <row r="390" spans="1:11" s="267" customFormat="1" x14ac:dyDescent="0.2">
      <c r="A390" s="170">
        <v>2041</v>
      </c>
      <c r="B390" s="6">
        <v>4650</v>
      </c>
      <c r="C390" s="170" t="s">
        <v>392</v>
      </c>
      <c r="D390" s="170" t="s">
        <v>5428</v>
      </c>
      <c r="E390" s="6" t="s">
        <v>408</v>
      </c>
      <c r="F390" s="170" t="s">
        <v>217</v>
      </c>
      <c r="G390" s="170">
        <v>1</v>
      </c>
      <c r="H390" s="170">
        <v>11</v>
      </c>
      <c r="I390" s="267">
        <v>11</v>
      </c>
      <c r="J390" s="275">
        <v>3000000</v>
      </c>
      <c r="K390" s="267">
        <v>3</v>
      </c>
    </row>
    <row r="391" spans="1:11" s="267" customFormat="1" x14ac:dyDescent="0.2">
      <c r="A391" s="170">
        <v>2041</v>
      </c>
      <c r="B391" s="6">
        <v>4467</v>
      </c>
      <c r="C391" s="170" t="s">
        <v>386</v>
      </c>
      <c r="D391" s="170" t="s">
        <v>5364</v>
      </c>
      <c r="E391" s="6" t="s">
        <v>5365</v>
      </c>
      <c r="F391" s="170" t="s">
        <v>209</v>
      </c>
      <c r="G391" s="170">
        <v>1</v>
      </c>
      <c r="H391" s="170">
        <v>12</v>
      </c>
      <c r="I391" s="267">
        <v>12</v>
      </c>
      <c r="J391" s="275">
        <v>2800000</v>
      </c>
      <c r="K391" s="267">
        <v>3</v>
      </c>
    </row>
    <row r="392" spans="1:11" s="267" customFormat="1" x14ac:dyDescent="0.2">
      <c r="A392" s="170">
        <v>2041</v>
      </c>
      <c r="B392" s="6">
        <v>4495</v>
      </c>
      <c r="C392" s="170" t="s">
        <v>121</v>
      </c>
      <c r="D392" s="170" t="s">
        <v>310</v>
      </c>
      <c r="E392" s="6" t="s">
        <v>356</v>
      </c>
      <c r="F392" s="170" t="s">
        <v>211</v>
      </c>
      <c r="G392" s="170">
        <v>1</v>
      </c>
      <c r="H392" s="170">
        <v>13</v>
      </c>
      <c r="I392" s="267">
        <v>13</v>
      </c>
      <c r="J392" s="275">
        <v>2600000</v>
      </c>
      <c r="K392" s="267">
        <v>3</v>
      </c>
    </row>
    <row r="393" spans="1:11" s="267" customFormat="1" x14ac:dyDescent="0.2">
      <c r="A393" s="170">
        <v>2041</v>
      </c>
      <c r="B393" s="6">
        <v>4711</v>
      </c>
      <c r="C393" s="170" t="s">
        <v>409</v>
      </c>
      <c r="D393" s="170" t="s">
        <v>2414</v>
      </c>
      <c r="E393" s="6" t="s">
        <v>5306</v>
      </c>
      <c r="F393" s="170" t="s">
        <v>198</v>
      </c>
      <c r="G393" s="170">
        <v>1</v>
      </c>
      <c r="H393" s="170">
        <v>14</v>
      </c>
      <c r="I393" s="267">
        <v>14</v>
      </c>
      <c r="J393" s="275">
        <v>2400000</v>
      </c>
      <c r="K393" s="267">
        <v>3</v>
      </c>
    </row>
    <row r="394" spans="1:11" s="267" customFormat="1" x14ac:dyDescent="0.2">
      <c r="A394" s="170">
        <v>2041</v>
      </c>
      <c r="B394" s="6">
        <v>4468</v>
      </c>
      <c r="C394" s="170" t="s">
        <v>386</v>
      </c>
      <c r="D394" s="170" t="s">
        <v>5362</v>
      </c>
      <c r="E394" s="6" t="s">
        <v>5363</v>
      </c>
      <c r="F394" s="170" t="s">
        <v>209</v>
      </c>
      <c r="G394" s="170">
        <v>1</v>
      </c>
      <c r="H394" s="170">
        <v>15</v>
      </c>
      <c r="I394" s="267">
        <v>15</v>
      </c>
      <c r="J394" s="275">
        <v>2200000</v>
      </c>
      <c r="K394" s="267">
        <v>3</v>
      </c>
    </row>
    <row r="395" spans="1:11" s="267" customFormat="1" x14ac:dyDescent="0.2">
      <c r="A395" s="170">
        <v>2041</v>
      </c>
      <c r="B395" s="6">
        <v>4682</v>
      </c>
      <c r="C395" s="170" t="s">
        <v>386</v>
      </c>
      <c r="D395" s="170" t="s">
        <v>5342</v>
      </c>
      <c r="E395" s="6" t="s">
        <v>5343</v>
      </c>
      <c r="F395" s="170" t="s">
        <v>206</v>
      </c>
      <c r="G395" s="170">
        <v>1</v>
      </c>
      <c r="H395" s="170">
        <v>16</v>
      </c>
      <c r="I395" s="267">
        <v>16</v>
      </c>
      <c r="J395" s="275">
        <v>2000000</v>
      </c>
      <c r="K395" s="267">
        <v>3</v>
      </c>
    </row>
    <row r="396" spans="1:11" s="267" customFormat="1" x14ac:dyDescent="0.2">
      <c r="A396" s="170">
        <v>2041</v>
      </c>
      <c r="B396" s="6">
        <v>4426</v>
      </c>
      <c r="C396" s="170" t="s">
        <v>256</v>
      </c>
      <c r="D396" s="170" t="s">
        <v>227</v>
      </c>
      <c r="E396" s="6" t="s">
        <v>5484</v>
      </c>
      <c r="F396" s="170" t="s">
        <v>221</v>
      </c>
      <c r="G396" s="170">
        <v>1</v>
      </c>
      <c r="H396" s="170">
        <v>17</v>
      </c>
      <c r="I396" s="267">
        <v>17</v>
      </c>
      <c r="J396" s="275">
        <v>1800000</v>
      </c>
      <c r="K396" s="267">
        <v>3</v>
      </c>
    </row>
    <row r="397" spans="1:11" s="267" customFormat="1" x14ac:dyDescent="0.2">
      <c r="A397" s="170">
        <v>2041</v>
      </c>
      <c r="B397" s="6">
        <v>4505</v>
      </c>
      <c r="C397" s="170" t="s">
        <v>439</v>
      </c>
      <c r="D397" s="170" t="s">
        <v>5379</v>
      </c>
      <c r="E397" s="6" t="s">
        <v>396</v>
      </c>
      <c r="F397" s="170" t="s">
        <v>211</v>
      </c>
      <c r="G397" s="170">
        <v>1</v>
      </c>
      <c r="H397" s="170">
        <v>18</v>
      </c>
      <c r="I397" s="267">
        <v>18</v>
      </c>
      <c r="J397" s="275">
        <v>1600000</v>
      </c>
      <c r="K397" s="267">
        <v>3</v>
      </c>
    </row>
    <row r="398" spans="1:11" s="267" customFormat="1" x14ac:dyDescent="0.2">
      <c r="A398" s="170">
        <v>2041</v>
      </c>
      <c r="B398" s="6">
        <v>4560</v>
      </c>
      <c r="C398" s="170" t="s">
        <v>515</v>
      </c>
      <c r="D398" s="170" t="s">
        <v>2362</v>
      </c>
      <c r="E398" s="6" t="s">
        <v>3211</v>
      </c>
      <c r="F398" s="170" t="s">
        <v>190</v>
      </c>
      <c r="G398" s="170">
        <v>2</v>
      </c>
      <c r="H398" s="170">
        <v>1</v>
      </c>
      <c r="I398" s="267">
        <v>19</v>
      </c>
      <c r="J398" s="275">
        <v>1500000</v>
      </c>
      <c r="K398" s="267">
        <v>2</v>
      </c>
    </row>
    <row r="399" spans="1:11" s="267" customFormat="1" x14ac:dyDescent="0.2">
      <c r="A399" s="170">
        <v>2041</v>
      </c>
      <c r="B399" s="6">
        <v>4740</v>
      </c>
      <c r="C399" s="170" t="s">
        <v>441</v>
      </c>
      <c r="D399" s="170" t="s">
        <v>5284</v>
      </c>
      <c r="E399" s="6" t="s">
        <v>358</v>
      </c>
      <c r="F399" s="170" t="s">
        <v>196</v>
      </c>
      <c r="G399" s="170">
        <v>2</v>
      </c>
      <c r="H399" s="170">
        <v>2</v>
      </c>
      <c r="I399" s="267">
        <v>20</v>
      </c>
      <c r="J399" s="275">
        <v>1450000</v>
      </c>
      <c r="K399" s="267">
        <v>2</v>
      </c>
    </row>
    <row r="400" spans="1:11" s="267" customFormat="1" x14ac:dyDescent="0.2">
      <c r="A400" s="170">
        <v>2041</v>
      </c>
      <c r="B400" s="6">
        <v>4508</v>
      </c>
      <c r="C400" s="170" t="s">
        <v>5251</v>
      </c>
      <c r="D400" s="170" t="s">
        <v>5385</v>
      </c>
      <c r="E400" s="6" t="s">
        <v>5386</v>
      </c>
      <c r="F400" s="170" t="s">
        <v>211</v>
      </c>
      <c r="G400" s="170">
        <v>2</v>
      </c>
      <c r="H400" s="170">
        <v>3</v>
      </c>
      <c r="I400" s="267">
        <v>21</v>
      </c>
      <c r="J400" s="275">
        <v>1400000</v>
      </c>
      <c r="K400" s="267">
        <v>2</v>
      </c>
    </row>
    <row r="401" spans="1:11" s="267" customFormat="1" x14ac:dyDescent="0.2">
      <c r="A401" s="170">
        <v>2041</v>
      </c>
      <c r="B401" s="6">
        <v>4586</v>
      </c>
      <c r="C401" s="170" t="s">
        <v>442</v>
      </c>
      <c r="D401" s="170" t="s">
        <v>294</v>
      </c>
      <c r="E401" s="6" t="s">
        <v>5387</v>
      </c>
      <c r="F401" s="170" t="s">
        <v>212</v>
      </c>
      <c r="G401" s="170">
        <v>2</v>
      </c>
      <c r="H401" s="170">
        <v>4</v>
      </c>
      <c r="I401" s="267">
        <v>22</v>
      </c>
      <c r="J401" s="275">
        <v>1350000</v>
      </c>
      <c r="K401" s="267">
        <v>2</v>
      </c>
    </row>
    <row r="402" spans="1:11" s="267" customFormat="1" x14ac:dyDescent="0.2">
      <c r="A402" s="170">
        <v>2041</v>
      </c>
      <c r="B402" s="6">
        <v>4510</v>
      </c>
      <c r="C402" s="170" t="s">
        <v>386</v>
      </c>
      <c r="D402" s="170" t="s">
        <v>334</v>
      </c>
      <c r="E402" s="6" t="s">
        <v>467</v>
      </c>
      <c r="F402" s="170" t="s">
        <v>211</v>
      </c>
      <c r="G402" s="170">
        <v>2</v>
      </c>
      <c r="H402" s="170">
        <v>5</v>
      </c>
      <c r="I402" s="267">
        <v>23</v>
      </c>
      <c r="J402" s="275">
        <v>1300000</v>
      </c>
      <c r="K402" s="267">
        <v>2</v>
      </c>
    </row>
    <row r="403" spans="1:11" s="267" customFormat="1" x14ac:dyDescent="0.2">
      <c r="A403" s="170">
        <v>2041</v>
      </c>
      <c r="B403" s="6">
        <v>4739</v>
      </c>
      <c r="C403" s="170" t="s">
        <v>1355</v>
      </c>
      <c r="D403" s="170" t="s">
        <v>518</v>
      </c>
      <c r="E403" s="6" t="s">
        <v>70</v>
      </c>
      <c r="F403" s="170" t="s">
        <v>196</v>
      </c>
      <c r="G403" s="170">
        <v>2</v>
      </c>
      <c r="H403" s="170">
        <v>6</v>
      </c>
      <c r="I403" s="267">
        <v>24</v>
      </c>
      <c r="J403" s="275">
        <v>1250000</v>
      </c>
      <c r="K403" s="267">
        <v>2</v>
      </c>
    </row>
    <row r="404" spans="1:11" s="267" customFormat="1" x14ac:dyDescent="0.2">
      <c r="A404" s="170">
        <v>2041</v>
      </c>
      <c r="B404" s="6">
        <v>4553</v>
      </c>
      <c r="C404" s="170" t="s">
        <v>400</v>
      </c>
      <c r="D404" s="170" t="s">
        <v>746</v>
      </c>
      <c r="E404" s="6" t="s">
        <v>284</v>
      </c>
      <c r="F404" s="170" t="s">
        <v>190</v>
      </c>
      <c r="G404" s="170">
        <v>2</v>
      </c>
      <c r="H404" s="170">
        <v>7</v>
      </c>
      <c r="I404" s="267">
        <v>25</v>
      </c>
      <c r="J404" s="275">
        <v>1200000</v>
      </c>
      <c r="K404" s="267">
        <v>2</v>
      </c>
    </row>
    <row r="405" spans="1:11" s="267" customFormat="1" x14ac:dyDescent="0.2">
      <c r="A405" s="170">
        <v>2041</v>
      </c>
      <c r="B405" s="6">
        <v>4532</v>
      </c>
      <c r="C405" s="170" t="s">
        <v>319</v>
      </c>
      <c r="D405" s="170" t="s">
        <v>5336</v>
      </c>
      <c r="E405" s="6" t="s">
        <v>2665</v>
      </c>
      <c r="F405" s="170" t="s">
        <v>201</v>
      </c>
      <c r="G405" s="170">
        <v>2</v>
      </c>
      <c r="H405" s="170">
        <v>8</v>
      </c>
      <c r="I405" s="267">
        <v>26</v>
      </c>
      <c r="J405" s="275">
        <v>1150000</v>
      </c>
      <c r="K405" s="267">
        <v>2</v>
      </c>
    </row>
    <row r="406" spans="1:11" s="267" customFormat="1" x14ac:dyDescent="0.2">
      <c r="A406" s="170">
        <v>2041</v>
      </c>
      <c r="B406" s="6">
        <v>4427</v>
      </c>
      <c r="C406" s="170" t="s">
        <v>516</v>
      </c>
      <c r="D406" s="170" t="s">
        <v>5399</v>
      </c>
      <c r="E406" s="6" t="s">
        <v>5400</v>
      </c>
      <c r="F406" s="170" t="s">
        <v>221</v>
      </c>
      <c r="G406" s="170">
        <v>2</v>
      </c>
      <c r="H406" s="170">
        <v>9</v>
      </c>
      <c r="I406" s="267">
        <v>27</v>
      </c>
      <c r="J406" s="275">
        <v>1100000</v>
      </c>
      <c r="K406" s="267">
        <v>2</v>
      </c>
    </row>
    <row r="407" spans="1:11" s="267" customFormat="1" x14ac:dyDescent="0.2">
      <c r="A407" s="170">
        <v>2041</v>
      </c>
      <c r="B407" s="6">
        <v>4590</v>
      </c>
      <c r="C407" s="170" t="s">
        <v>386</v>
      </c>
      <c r="D407" s="170" t="s">
        <v>5388</v>
      </c>
      <c r="E407" s="6" t="s">
        <v>284</v>
      </c>
      <c r="F407" s="170" t="s">
        <v>212</v>
      </c>
      <c r="G407" s="170">
        <v>2</v>
      </c>
      <c r="H407" s="170">
        <v>10</v>
      </c>
      <c r="I407" s="267">
        <v>28</v>
      </c>
      <c r="J407" s="275">
        <v>1050000</v>
      </c>
      <c r="K407" s="267">
        <v>2</v>
      </c>
    </row>
    <row r="408" spans="1:11" s="267" customFormat="1" x14ac:dyDescent="0.2">
      <c r="A408" s="170">
        <v>2041</v>
      </c>
      <c r="B408" s="6">
        <v>4428</v>
      </c>
      <c r="C408" s="170" t="s">
        <v>392</v>
      </c>
      <c r="D408" s="170" t="s">
        <v>5402</v>
      </c>
      <c r="E408" s="6" t="s">
        <v>249</v>
      </c>
      <c r="F408" s="170" t="s">
        <v>221</v>
      </c>
      <c r="G408" s="170">
        <v>2</v>
      </c>
      <c r="H408" s="170">
        <v>11</v>
      </c>
      <c r="I408" s="520">
        <v>29</v>
      </c>
      <c r="J408" s="275">
        <v>1000000</v>
      </c>
      <c r="K408" s="267">
        <v>2</v>
      </c>
    </row>
    <row r="409" spans="1:11" s="267" customFormat="1" x14ac:dyDescent="0.2">
      <c r="A409" s="170">
        <v>2041</v>
      </c>
      <c r="B409" s="6">
        <v>4528</v>
      </c>
      <c r="C409" s="170" t="s">
        <v>386</v>
      </c>
      <c r="D409" s="170" t="s">
        <v>401</v>
      </c>
      <c r="E409" s="6" t="s">
        <v>5330</v>
      </c>
      <c r="F409" s="170" t="s">
        <v>201</v>
      </c>
      <c r="G409" s="170">
        <v>2</v>
      </c>
      <c r="H409" s="170">
        <v>12</v>
      </c>
      <c r="I409" s="267">
        <v>30</v>
      </c>
      <c r="J409" s="275">
        <v>950000</v>
      </c>
      <c r="K409" s="267">
        <v>2</v>
      </c>
    </row>
    <row r="410" spans="1:11" s="267" customFormat="1" x14ac:dyDescent="0.2">
      <c r="A410" s="170">
        <v>2041</v>
      </c>
      <c r="B410" s="6">
        <v>4725</v>
      </c>
      <c r="C410" s="170" t="s">
        <v>121</v>
      </c>
      <c r="D410" s="170" t="s">
        <v>478</v>
      </c>
      <c r="E410" s="6" t="s">
        <v>261</v>
      </c>
      <c r="F410" s="170" t="s">
        <v>198</v>
      </c>
      <c r="G410" s="170">
        <v>2</v>
      </c>
      <c r="H410" s="170">
        <v>13</v>
      </c>
      <c r="I410" s="267">
        <v>31</v>
      </c>
      <c r="J410" s="275">
        <v>900000</v>
      </c>
      <c r="K410" s="267">
        <v>2</v>
      </c>
    </row>
    <row r="411" spans="1:11" s="267" customFormat="1" x14ac:dyDescent="0.2">
      <c r="A411" s="170">
        <v>2041</v>
      </c>
      <c r="B411" s="6">
        <v>4736</v>
      </c>
      <c r="C411" s="170" t="s">
        <v>409</v>
      </c>
      <c r="D411" s="170" t="s">
        <v>427</v>
      </c>
      <c r="E411" s="6" t="s">
        <v>323</v>
      </c>
      <c r="F411" s="170" t="s">
        <v>196</v>
      </c>
      <c r="G411" s="170">
        <v>2</v>
      </c>
      <c r="H411" s="170">
        <v>14</v>
      </c>
      <c r="I411" s="267">
        <v>32</v>
      </c>
      <c r="J411" s="275">
        <v>850000</v>
      </c>
      <c r="K411" s="267">
        <v>2</v>
      </c>
    </row>
    <row r="412" spans="1:11" s="267" customFormat="1" x14ac:dyDescent="0.2">
      <c r="A412" s="170">
        <v>2041</v>
      </c>
      <c r="B412" s="6">
        <v>4651</v>
      </c>
      <c r="C412" s="170" t="s">
        <v>256</v>
      </c>
      <c r="D412" s="170" t="s">
        <v>1800</v>
      </c>
      <c r="E412" s="6" t="s">
        <v>5429</v>
      </c>
      <c r="F412" s="170" t="s">
        <v>217</v>
      </c>
      <c r="G412" s="170">
        <v>2</v>
      </c>
      <c r="H412" s="170">
        <v>15</v>
      </c>
      <c r="I412" s="267">
        <v>33</v>
      </c>
      <c r="J412" s="275">
        <v>800000</v>
      </c>
      <c r="K412" s="267">
        <v>2</v>
      </c>
    </row>
    <row r="413" spans="1:11" s="267" customFormat="1" x14ac:dyDescent="0.2">
      <c r="A413" s="170">
        <v>2041</v>
      </c>
      <c r="B413" s="6">
        <v>4477</v>
      </c>
      <c r="C413" s="170" t="s">
        <v>2951</v>
      </c>
      <c r="D413" s="170" t="s">
        <v>2525</v>
      </c>
      <c r="E413" s="6" t="s">
        <v>443</v>
      </c>
      <c r="F413" s="170" t="s">
        <v>209</v>
      </c>
      <c r="G413" s="170">
        <v>2</v>
      </c>
      <c r="H413" s="170">
        <v>16</v>
      </c>
      <c r="I413" s="267">
        <v>34</v>
      </c>
      <c r="J413" s="275">
        <v>750000</v>
      </c>
      <c r="K413" s="267">
        <v>2</v>
      </c>
    </row>
    <row r="414" spans="1:11" s="267" customFormat="1" x14ac:dyDescent="0.2">
      <c r="A414" s="170">
        <v>2041</v>
      </c>
      <c r="B414" s="6">
        <v>4710</v>
      </c>
      <c r="C414" s="170" t="s">
        <v>752</v>
      </c>
      <c r="D414" s="170" t="s">
        <v>743</v>
      </c>
      <c r="E414" s="6" t="s">
        <v>3485</v>
      </c>
      <c r="F414" s="170" t="s">
        <v>198</v>
      </c>
      <c r="G414" s="170">
        <v>2</v>
      </c>
      <c r="H414" s="170">
        <v>17</v>
      </c>
      <c r="I414" s="267">
        <v>35</v>
      </c>
      <c r="J414" s="275">
        <v>700000</v>
      </c>
      <c r="K414" s="267">
        <v>2</v>
      </c>
    </row>
    <row r="415" spans="1:11" s="267" customFormat="1" x14ac:dyDescent="0.2">
      <c r="A415" s="170">
        <v>2041</v>
      </c>
      <c r="B415" s="6">
        <v>4686</v>
      </c>
      <c r="C415" s="170" t="s">
        <v>752</v>
      </c>
      <c r="D415" s="170" t="s">
        <v>476</v>
      </c>
      <c r="E415" s="6" t="s">
        <v>5346</v>
      </c>
      <c r="F415" s="170" t="s">
        <v>206</v>
      </c>
      <c r="G415" s="170">
        <v>2</v>
      </c>
      <c r="H415" s="170">
        <v>18</v>
      </c>
      <c r="I415" s="267">
        <v>36</v>
      </c>
      <c r="J415" s="275">
        <v>650000</v>
      </c>
      <c r="K415" s="267">
        <v>2</v>
      </c>
    </row>
    <row r="416" spans="1:11" s="267" customFormat="1" x14ac:dyDescent="0.2">
      <c r="A416" s="170">
        <v>2041</v>
      </c>
      <c r="B416" s="6">
        <v>4420</v>
      </c>
      <c r="C416" s="170" t="s">
        <v>515</v>
      </c>
      <c r="D416" s="170" t="s">
        <v>274</v>
      </c>
      <c r="E416" s="6" t="s">
        <v>5322</v>
      </c>
      <c r="F416" s="170" t="s">
        <v>199</v>
      </c>
      <c r="G416" s="170">
        <v>3</v>
      </c>
      <c r="H416" s="170">
        <v>1</v>
      </c>
      <c r="I416" s="267">
        <v>37</v>
      </c>
      <c r="J416" s="275">
        <v>625000</v>
      </c>
      <c r="K416" s="267">
        <v>1</v>
      </c>
    </row>
    <row r="417" spans="1:11" s="267" customFormat="1" x14ac:dyDescent="0.2">
      <c r="A417" s="170">
        <v>2041</v>
      </c>
      <c r="B417" s="6">
        <v>4413</v>
      </c>
      <c r="C417" s="170" t="s">
        <v>441</v>
      </c>
      <c r="D417" s="170" t="s">
        <v>5319</v>
      </c>
      <c r="E417" s="6" t="s">
        <v>482</v>
      </c>
      <c r="F417" s="170" t="s">
        <v>199</v>
      </c>
      <c r="G417" s="170">
        <v>3</v>
      </c>
      <c r="H417" s="170">
        <v>2</v>
      </c>
      <c r="I417" s="267">
        <v>38</v>
      </c>
      <c r="J417" s="275">
        <v>620000</v>
      </c>
      <c r="K417" s="267">
        <v>1</v>
      </c>
    </row>
    <row r="418" spans="1:11" s="267" customFormat="1" x14ac:dyDescent="0.2">
      <c r="A418" s="170">
        <v>2041</v>
      </c>
      <c r="B418" s="6">
        <v>4713</v>
      </c>
      <c r="C418" s="170" t="s">
        <v>5251</v>
      </c>
      <c r="D418" s="170" t="s">
        <v>299</v>
      </c>
      <c r="E418" s="6" t="s">
        <v>5307</v>
      </c>
      <c r="F418" s="170" t="s">
        <v>198</v>
      </c>
      <c r="G418" s="170">
        <v>3</v>
      </c>
      <c r="H418" s="170">
        <v>3</v>
      </c>
      <c r="I418" s="267">
        <v>39</v>
      </c>
      <c r="J418" s="275">
        <v>615000</v>
      </c>
      <c r="K418" s="267">
        <v>1</v>
      </c>
    </row>
    <row r="419" spans="1:11" s="267" customFormat="1" x14ac:dyDescent="0.2">
      <c r="A419" s="170">
        <v>2041</v>
      </c>
      <c r="B419" s="6">
        <v>4689</v>
      </c>
      <c r="C419" s="170" t="s">
        <v>442</v>
      </c>
      <c r="D419" s="170" t="s">
        <v>4963</v>
      </c>
      <c r="E419" s="6" t="s">
        <v>5351</v>
      </c>
      <c r="F419" s="170" t="s">
        <v>206</v>
      </c>
      <c r="G419" s="170">
        <v>3</v>
      </c>
      <c r="H419" s="170">
        <v>4</v>
      </c>
      <c r="I419" s="267">
        <v>40</v>
      </c>
      <c r="J419" s="275">
        <v>610000</v>
      </c>
      <c r="K419" s="267">
        <v>1</v>
      </c>
    </row>
    <row r="420" spans="1:11" s="267" customFormat="1" x14ac:dyDescent="0.2">
      <c r="A420" s="170">
        <v>2041</v>
      </c>
      <c r="B420" s="6">
        <v>4498</v>
      </c>
      <c r="C420" s="170" t="s">
        <v>386</v>
      </c>
      <c r="D420" s="170" t="s">
        <v>5381</v>
      </c>
      <c r="E420" s="6" t="s">
        <v>356</v>
      </c>
      <c r="F420" s="170" t="s">
        <v>211</v>
      </c>
      <c r="G420" s="170">
        <v>3</v>
      </c>
      <c r="H420" s="170">
        <v>5</v>
      </c>
      <c r="I420" s="267">
        <v>41</v>
      </c>
      <c r="J420" s="275">
        <v>605000</v>
      </c>
      <c r="K420" s="267">
        <v>1</v>
      </c>
    </row>
    <row r="421" spans="1:11" s="267" customFormat="1" x14ac:dyDescent="0.2">
      <c r="A421" s="170">
        <v>2041</v>
      </c>
      <c r="B421" s="6">
        <v>4552</v>
      </c>
      <c r="C421" s="170" t="s">
        <v>1355</v>
      </c>
      <c r="D421" s="170" t="s">
        <v>417</v>
      </c>
      <c r="E421" s="6" t="s">
        <v>5263</v>
      </c>
      <c r="F421" s="170" t="s">
        <v>190</v>
      </c>
      <c r="G421" s="170">
        <v>3</v>
      </c>
      <c r="H421" s="170">
        <v>6</v>
      </c>
      <c r="I421" s="267">
        <v>42</v>
      </c>
      <c r="J421" s="275">
        <v>600000</v>
      </c>
      <c r="K421" s="267">
        <v>1</v>
      </c>
    </row>
    <row r="422" spans="1:11" s="267" customFormat="1" x14ac:dyDescent="0.2">
      <c r="A422" s="170">
        <v>2041</v>
      </c>
      <c r="B422" s="6">
        <v>4507</v>
      </c>
      <c r="C422" s="170" t="s">
        <v>400</v>
      </c>
      <c r="D422" s="170" t="s">
        <v>5485</v>
      </c>
      <c r="E422" s="6" t="s">
        <v>3551</v>
      </c>
      <c r="F422" s="170" t="s">
        <v>211</v>
      </c>
      <c r="G422" s="170">
        <v>3</v>
      </c>
      <c r="H422" s="170">
        <v>7</v>
      </c>
      <c r="I422" s="267">
        <v>43</v>
      </c>
      <c r="J422" s="275">
        <v>595000</v>
      </c>
      <c r="K422" s="267">
        <v>1</v>
      </c>
    </row>
    <row r="423" spans="1:11" s="267" customFormat="1" x14ac:dyDescent="0.2">
      <c r="A423" s="170">
        <v>2041</v>
      </c>
      <c r="B423" s="6">
        <v>4531</v>
      </c>
      <c r="C423" s="170" t="s">
        <v>386</v>
      </c>
      <c r="D423" s="170" t="s">
        <v>5327</v>
      </c>
      <c r="E423" s="6" t="s">
        <v>5328</v>
      </c>
      <c r="F423" s="170" t="s">
        <v>201</v>
      </c>
      <c r="G423" s="170">
        <v>3</v>
      </c>
      <c r="H423" s="170">
        <v>8</v>
      </c>
      <c r="I423" s="267">
        <v>44</v>
      </c>
      <c r="J423" s="275">
        <v>590000</v>
      </c>
      <c r="K423" s="267">
        <v>1</v>
      </c>
    </row>
    <row r="424" spans="1:11" s="267" customFormat="1" x14ac:dyDescent="0.2">
      <c r="A424" s="170">
        <v>2041</v>
      </c>
      <c r="B424" s="6">
        <v>4654</v>
      </c>
      <c r="C424" s="170" t="s">
        <v>516</v>
      </c>
      <c r="D424" s="170" t="s">
        <v>5435</v>
      </c>
      <c r="E424" s="6" t="s">
        <v>232</v>
      </c>
      <c r="F424" s="170" t="s">
        <v>217</v>
      </c>
      <c r="G424" s="170">
        <v>3</v>
      </c>
      <c r="H424" s="170">
        <v>9</v>
      </c>
      <c r="I424" s="267">
        <v>45</v>
      </c>
      <c r="J424" s="275">
        <v>585000</v>
      </c>
      <c r="K424" s="267">
        <v>1</v>
      </c>
    </row>
    <row r="425" spans="1:11" s="267" customFormat="1" x14ac:dyDescent="0.2">
      <c r="A425" s="170">
        <v>2041</v>
      </c>
      <c r="B425" s="6">
        <v>4591</v>
      </c>
      <c r="C425" s="170" t="s">
        <v>1353</v>
      </c>
      <c r="D425" s="170" t="s">
        <v>296</v>
      </c>
      <c r="E425" s="6" t="s">
        <v>1791</v>
      </c>
      <c r="F425" s="170" t="s">
        <v>212</v>
      </c>
      <c r="G425" s="170">
        <v>3</v>
      </c>
      <c r="H425" s="170">
        <v>10</v>
      </c>
      <c r="I425" s="267">
        <v>46</v>
      </c>
      <c r="J425" s="275">
        <v>580000</v>
      </c>
      <c r="K425" s="267">
        <v>1</v>
      </c>
    </row>
    <row r="426" spans="1:11" s="267" customFormat="1" x14ac:dyDescent="0.2">
      <c r="A426" s="170">
        <v>2041</v>
      </c>
      <c r="B426" s="6">
        <v>4588</v>
      </c>
      <c r="C426" s="170" t="s">
        <v>392</v>
      </c>
      <c r="D426" s="170" t="s">
        <v>123</v>
      </c>
      <c r="E426" s="6" t="s">
        <v>194</v>
      </c>
      <c r="F426" s="170" t="s">
        <v>212</v>
      </c>
      <c r="G426" s="170">
        <v>3</v>
      </c>
      <c r="H426" s="170">
        <v>11</v>
      </c>
      <c r="I426" s="267">
        <v>47</v>
      </c>
      <c r="J426" s="275">
        <v>575000</v>
      </c>
      <c r="K426" s="267">
        <v>1</v>
      </c>
    </row>
    <row r="427" spans="1:11" s="267" customFormat="1" x14ac:dyDescent="0.2">
      <c r="A427" s="170">
        <v>2041</v>
      </c>
      <c r="B427" s="6">
        <v>4688</v>
      </c>
      <c r="C427" s="170" t="s">
        <v>386</v>
      </c>
      <c r="D427" s="170" t="s">
        <v>5348</v>
      </c>
      <c r="E427" s="6" t="s">
        <v>4287</v>
      </c>
      <c r="F427" s="170" t="s">
        <v>206</v>
      </c>
      <c r="G427" s="170">
        <v>3</v>
      </c>
      <c r="H427" s="170">
        <v>12</v>
      </c>
      <c r="I427" s="267">
        <v>48</v>
      </c>
      <c r="J427" s="275">
        <v>570000</v>
      </c>
      <c r="K427" s="267">
        <v>1</v>
      </c>
    </row>
    <row r="428" spans="1:11" s="267" customFormat="1" x14ac:dyDescent="0.2">
      <c r="A428" s="170">
        <v>2041</v>
      </c>
      <c r="B428" s="6">
        <v>4744</v>
      </c>
      <c r="C428" s="170" t="s">
        <v>1356</v>
      </c>
      <c r="D428" s="170" t="s">
        <v>330</v>
      </c>
      <c r="E428" s="6" t="s">
        <v>434</v>
      </c>
      <c r="F428" s="170" t="s">
        <v>196</v>
      </c>
      <c r="G428" s="170">
        <v>3</v>
      </c>
      <c r="H428" s="170">
        <v>13</v>
      </c>
      <c r="I428" s="267">
        <v>49</v>
      </c>
      <c r="J428" s="275">
        <v>565000</v>
      </c>
      <c r="K428" s="267">
        <v>1</v>
      </c>
    </row>
    <row r="429" spans="1:11" s="267" customFormat="1" x14ac:dyDescent="0.2">
      <c r="A429" s="170">
        <v>2041</v>
      </c>
      <c r="B429" s="6">
        <v>4741</v>
      </c>
      <c r="C429" s="170" t="s">
        <v>409</v>
      </c>
      <c r="D429" s="170" t="s">
        <v>213</v>
      </c>
      <c r="E429" s="6" t="s">
        <v>5276</v>
      </c>
      <c r="F429" s="170" t="s">
        <v>196</v>
      </c>
      <c r="G429" s="170">
        <v>3</v>
      </c>
      <c r="H429" s="170">
        <v>14</v>
      </c>
      <c r="I429" s="267">
        <v>50</v>
      </c>
      <c r="J429" s="275">
        <v>560000</v>
      </c>
      <c r="K429" s="267">
        <v>1</v>
      </c>
    </row>
    <row r="430" spans="1:11" s="267" customFormat="1" x14ac:dyDescent="0.2">
      <c r="A430" s="170">
        <v>2041</v>
      </c>
      <c r="B430" s="6">
        <v>4687</v>
      </c>
      <c r="C430" s="170" t="s">
        <v>121</v>
      </c>
      <c r="D430" s="170" t="s">
        <v>309</v>
      </c>
      <c r="E430" s="6" t="s">
        <v>5347</v>
      </c>
      <c r="F430" s="170" t="s">
        <v>206</v>
      </c>
      <c r="G430" s="170">
        <v>3</v>
      </c>
      <c r="H430" s="170">
        <v>15</v>
      </c>
      <c r="I430" s="520">
        <v>51</v>
      </c>
      <c r="J430" s="275">
        <v>555000</v>
      </c>
      <c r="K430" s="267">
        <v>1</v>
      </c>
    </row>
    <row r="431" spans="1:11" s="267" customFormat="1" x14ac:dyDescent="0.2">
      <c r="A431" s="170">
        <v>2041</v>
      </c>
      <c r="B431" s="6">
        <v>4414</v>
      </c>
      <c r="C431" s="170" t="s">
        <v>386</v>
      </c>
      <c r="D431" s="170" t="s">
        <v>244</v>
      </c>
      <c r="E431" s="6" t="s">
        <v>5320</v>
      </c>
      <c r="F431" s="170" t="s">
        <v>199</v>
      </c>
      <c r="G431" s="170">
        <v>3</v>
      </c>
      <c r="H431" s="170">
        <v>16</v>
      </c>
      <c r="I431" s="267">
        <v>52</v>
      </c>
      <c r="J431" s="275">
        <v>550000</v>
      </c>
      <c r="K431" s="267">
        <v>1</v>
      </c>
    </row>
    <row r="432" spans="1:11" s="267" customFormat="1" x14ac:dyDescent="0.2">
      <c r="A432" s="170">
        <v>2041</v>
      </c>
      <c r="B432" s="6">
        <v>4418</v>
      </c>
      <c r="C432" s="170" t="s">
        <v>386</v>
      </c>
      <c r="D432" s="170" t="s">
        <v>308</v>
      </c>
      <c r="E432" s="6" t="s">
        <v>228</v>
      </c>
      <c r="F432" s="170" t="s">
        <v>199</v>
      </c>
      <c r="G432" s="170">
        <v>3</v>
      </c>
      <c r="H432" s="170">
        <v>17</v>
      </c>
      <c r="I432" s="267">
        <v>53</v>
      </c>
      <c r="J432" s="275">
        <v>545000</v>
      </c>
      <c r="K432" s="267">
        <v>1</v>
      </c>
    </row>
    <row r="433" spans="1:11" s="267" customFormat="1" x14ac:dyDescent="0.2">
      <c r="A433" s="170">
        <v>2041</v>
      </c>
      <c r="B433" s="6">
        <v>4712</v>
      </c>
      <c r="C433" s="170" t="s">
        <v>439</v>
      </c>
      <c r="D433" s="170" t="s">
        <v>391</v>
      </c>
      <c r="E433" s="6" t="s">
        <v>437</v>
      </c>
      <c r="F433" s="170" t="s">
        <v>198</v>
      </c>
      <c r="G433" s="170">
        <v>3</v>
      </c>
      <c r="H433" s="170">
        <v>18</v>
      </c>
      <c r="I433" s="267">
        <v>54</v>
      </c>
      <c r="J433" s="275">
        <v>540000</v>
      </c>
      <c r="K433" s="267">
        <v>1</v>
      </c>
    </row>
    <row r="434" spans="1:11" s="267" customFormat="1" x14ac:dyDescent="0.2">
      <c r="A434" s="170">
        <v>2041</v>
      </c>
      <c r="B434" s="6">
        <v>4756</v>
      </c>
      <c r="C434" s="170" t="s">
        <v>515</v>
      </c>
      <c r="D434" s="170" t="s">
        <v>528</v>
      </c>
      <c r="E434" s="6" t="s">
        <v>252</v>
      </c>
      <c r="F434" s="170" t="s">
        <v>196</v>
      </c>
      <c r="G434" s="170">
        <v>4</v>
      </c>
      <c r="H434" s="170">
        <v>1</v>
      </c>
      <c r="I434" s="267">
        <v>55</v>
      </c>
      <c r="J434" s="275">
        <v>500000</v>
      </c>
    </row>
    <row r="435" spans="1:11" s="267" customFormat="1" x14ac:dyDescent="0.2">
      <c r="A435" s="170">
        <v>2041</v>
      </c>
      <c r="B435" s="6">
        <v>4696</v>
      </c>
      <c r="C435" s="170" t="s">
        <v>441</v>
      </c>
      <c r="D435" s="170" t="s">
        <v>5352</v>
      </c>
      <c r="E435" s="6" t="s">
        <v>2703</v>
      </c>
      <c r="F435" s="170" t="s">
        <v>206</v>
      </c>
      <c r="G435" s="170">
        <v>4</v>
      </c>
      <c r="H435" s="170">
        <v>2</v>
      </c>
      <c r="I435" s="267">
        <v>56</v>
      </c>
      <c r="J435" s="275">
        <v>500000</v>
      </c>
    </row>
    <row r="436" spans="1:11" s="267" customFormat="1" x14ac:dyDescent="0.2">
      <c r="A436" s="170">
        <v>2041</v>
      </c>
      <c r="B436" s="6">
        <v>4496</v>
      </c>
      <c r="C436" s="170" t="s">
        <v>5251</v>
      </c>
      <c r="D436" s="170" t="s">
        <v>5380</v>
      </c>
      <c r="E436" s="6" t="s">
        <v>1888</v>
      </c>
      <c r="F436" s="170" t="s">
        <v>211</v>
      </c>
      <c r="G436" s="170">
        <v>4</v>
      </c>
      <c r="H436" s="170">
        <v>3</v>
      </c>
      <c r="I436" s="267">
        <v>57</v>
      </c>
      <c r="J436" s="275">
        <v>500000</v>
      </c>
    </row>
    <row r="437" spans="1:11" s="267" customFormat="1" x14ac:dyDescent="0.2">
      <c r="A437" s="170">
        <v>2041</v>
      </c>
      <c r="B437" s="6">
        <v>4638</v>
      </c>
      <c r="C437" s="170" t="s">
        <v>386</v>
      </c>
      <c r="D437" s="170" t="s">
        <v>456</v>
      </c>
      <c r="E437" s="6" t="s">
        <v>5253</v>
      </c>
      <c r="F437" s="170" t="s">
        <v>188</v>
      </c>
      <c r="G437" s="170">
        <v>4</v>
      </c>
      <c r="H437" s="170">
        <v>4</v>
      </c>
      <c r="I437" s="267">
        <v>58</v>
      </c>
      <c r="J437" s="275">
        <v>500000</v>
      </c>
    </row>
    <row r="438" spans="1:11" s="267" customFormat="1" x14ac:dyDescent="0.2">
      <c r="A438" s="170">
        <v>2041</v>
      </c>
      <c r="B438" s="6">
        <v>4639</v>
      </c>
      <c r="C438" s="170" t="s">
        <v>386</v>
      </c>
      <c r="D438" s="170" t="s">
        <v>5254</v>
      </c>
      <c r="E438" s="6" t="s">
        <v>5255</v>
      </c>
      <c r="F438" s="170" t="s">
        <v>188</v>
      </c>
      <c r="G438" s="170">
        <v>4</v>
      </c>
      <c r="H438" s="170">
        <v>5</v>
      </c>
      <c r="I438" s="267">
        <v>59</v>
      </c>
      <c r="J438" s="275">
        <v>500000</v>
      </c>
    </row>
    <row r="439" spans="1:11" s="267" customFormat="1" x14ac:dyDescent="0.2">
      <c r="A439" s="170">
        <v>2041</v>
      </c>
      <c r="B439" s="6">
        <v>4530</v>
      </c>
      <c r="C439" s="170" t="s">
        <v>1355</v>
      </c>
      <c r="D439" s="170" t="s">
        <v>4225</v>
      </c>
      <c r="E439" s="6" t="s">
        <v>5332</v>
      </c>
      <c r="F439" s="6" t="s">
        <v>201</v>
      </c>
      <c r="G439" s="170">
        <v>4</v>
      </c>
      <c r="H439" s="170">
        <v>6</v>
      </c>
      <c r="I439" s="267">
        <v>60</v>
      </c>
      <c r="J439" s="275">
        <v>500000</v>
      </c>
    </row>
    <row r="440" spans="1:11" s="267" customFormat="1" x14ac:dyDescent="0.2">
      <c r="A440" s="170">
        <v>2041</v>
      </c>
      <c r="B440" s="6">
        <v>4643</v>
      </c>
      <c r="C440" s="170" t="s">
        <v>400</v>
      </c>
      <c r="D440" s="170" t="s">
        <v>364</v>
      </c>
      <c r="E440" s="6" t="s">
        <v>5256</v>
      </c>
      <c r="F440" s="6" t="s">
        <v>188</v>
      </c>
      <c r="G440" s="170">
        <v>4</v>
      </c>
      <c r="H440" s="170">
        <v>7</v>
      </c>
      <c r="I440" s="520">
        <v>61</v>
      </c>
      <c r="J440" s="275">
        <v>500000</v>
      </c>
    </row>
    <row r="441" spans="1:11" s="267" customFormat="1" x14ac:dyDescent="0.2">
      <c r="A441" s="170">
        <v>2041</v>
      </c>
      <c r="B441" s="6">
        <v>4502</v>
      </c>
      <c r="C441" s="170" t="s">
        <v>515</v>
      </c>
      <c r="D441" s="170" t="s">
        <v>5352</v>
      </c>
      <c r="E441" s="6" t="s">
        <v>5383</v>
      </c>
      <c r="F441" s="6" t="s">
        <v>211</v>
      </c>
      <c r="G441" s="170">
        <v>4</v>
      </c>
      <c r="H441" s="170">
        <v>8</v>
      </c>
      <c r="I441" s="267">
        <v>62</v>
      </c>
      <c r="J441" s="275">
        <v>500000</v>
      </c>
    </row>
    <row r="442" spans="1:11" s="267" customFormat="1" x14ac:dyDescent="0.2">
      <c r="A442" s="170">
        <v>2041</v>
      </c>
      <c r="B442" s="6">
        <v>4430</v>
      </c>
      <c r="C442" s="170" t="s">
        <v>752</v>
      </c>
      <c r="D442" s="170" t="s">
        <v>5401</v>
      </c>
      <c r="E442" s="6" t="s">
        <v>257</v>
      </c>
      <c r="F442" s="6" t="s">
        <v>221</v>
      </c>
      <c r="G442" s="170">
        <v>4</v>
      </c>
      <c r="H442" s="170">
        <v>9</v>
      </c>
      <c r="I442" s="267">
        <v>63</v>
      </c>
      <c r="J442" s="275">
        <v>500000</v>
      </c>
    </row>
    <row r="443" spans="1:11" s="267" customFormat="1" x14ac:dyDescent="0.2">
      <c r="A443" s="170">
        <v>2041</v>
      </c>
      <c r="B443" s="6">
        <v>4652</v>
      </c>
      <c r="C443" s="170" t="s">
        <v>1353</v>
      </c>
      <c r="D443" s="170" t="s">
        <v>5430</v>
      </c>
      <c r="E443" s="6" t="s">
        <v>275</v>
      </c>
      <c r="F443" s="6" t="s">
        <v>217</v>
      </c>
      <c r="G443" s="170">
        <v>4</v>
      </c>
      <c r="H443" s="170">
        <v>10</v>
      </c>
      <c r="I443" s="267">
        <v>64</v>
      </c>
      <c r="J443" s="275">
        <v>500000</v>
      </c>
    </row>
    <row r="444" spans="1:11" s="267" customFormat="1" x14ac:dyDescent="0.2">
      <c r="A444" s="170">
        <v>2041</v>
      </c>
      <c r="B444" s="6">
        <v>4738</v>
      </c>
      <c r="C444" s="170" t="s">
        <v>392</v>
      </c>
      <c r="D444" s="170" t="s">
        <v>225</v>
      </c>
      <c r="E444" s="6" t="s">
        <v>5486</v>
      </c>
      <c r="F444" s="6" t="s">
        <v>196</v>
      </c>
      <c r="G444" s="170">
        <v>4</v>
      </c>
      <c r="H444" s="170">
        <v>11</v>
      </c>
      <c r="I444" s="267">
        <v>65</v>
      </c>
      <c r="J444" s="275">
        <v>500000</v>
      </c>
    </row>
    <row r="445" spans="1:11" s="267" customFormat="1" x14ac:dyDescent="0.2">
      <c r="A445" s="170">
        <v>2041</v>
      </c>
      <c r="B445" s="6">
        <v>4656</v>
      </c>
      <c r="C445" s="170" t="s">
        <v>319</v>
      </c>
      <c r="D445" s="170" t="s">
        <v>5433</v>
      </c>
      <c r="E445" s="6" t="s">
        <v>553</v>
      </c>
      <c r="F445" s="6" t="s">
        <v>217</v>
      </c>
      <c r="G445" s="170">
        <v>4</v>
      </c>
      <c r="H445" s="170">
        <v>12</v>
      </c>
      <c r="I445" s="267">
        <v>66</v>
      </c>
      <c r="J445" s="275">
        <v>500000</v>
      </c>
    </row>
    <row r="446" spans="1:11" s="267" customFormat="1" x14ac:dyDescent="0.2">
      <c r="A446" s="170">
        <v>2041</v>
      </c>
      <c r="B446" s="6">
        <v>4587</v>
      </c>
      <c r="C446" s="170" t="s">
        <v>386</v>
      </c>
      <c r="D446" s="170" t="s">
        <v>157</v>
      </c>
      <c r="E446" s="6" t="s">
        <v>222</v>
      </c>
      <c r="F446" s="6" t="s">
        <v>212</v>
      </c>
      <c r="G446" s="170">
        <v>4</v>
      </c>
      <c r="H446" s="170">
        <v>13</v>
      </c>
      <c r="I446" s="267">
        <v>67</v>
      </c>
      <c r="J446" s="275">
        <v>500000</v>
      </c>
    </row>
    <row r="447" spans="1:11" s="267" customFormat="1" x14ac:dyDescent="0.2">
      <c r="A447" s="170">
        <v>2041</v>
      </c>
      <c r="B447" s="6">
        <v>4589</v>
      </c>
      <c r="C447" s="170" t="s">
        <v>409</v>
      </c>
      <c r="D447" s="170" t="s">
        <v>5390</v>
      </c>
      <c r="E447" s="6" t="s">
        <v>5391</v>
      </c>
      <c r="F447" s="6" t="s">
        <v>212</v>
      </c>
      <c r="G447" s="170">
        <v>4</v>
      </c>
      <c r="H447" s="170">
        <v>14</v>
      </c>
      <c r="I447" s="267">
        <v>68</v>
      </c>
      <c r="J447" s="275">
        <v>500000</v>
      </c>
    </row>
    <row r="448" spans="1:11" s="267" customFormat="1" x14ac:dyDescent="0.2">
      <c r="A448" s="170">
        <v>2041</v>
      </c>
      <c r="B448" s="6">
        <v>4470</v>
      </c>
      <c r="C448" s="170" t="s">
        <v>256</v>
      </c>
      <c r="D448" s="170" t="s">
        <v>396</v>
      </c>
      <c r="E448" s="6" t="s">
        <v>341</v>
      </c>
      <c r="F448" s="6" t="s">
        <v>209</v>
      </c>
      <c r="G448" s="170">
        <v>4</v>
      </c>
      <c r="H448" s="170">
        <v>15</v>
      </c>
      <c r="I448" s="267">
        <v>69</v>
      </c>
      <c r="J448" s="275">
        <v>500000</v>
      </c>
    </row>
    <row r="449" spans="1:10" s="267" customFormat="1" x14ac:dyDescent="0.2">
      <c r="A449" s="170">
        <v>2041</v>
      </c>
      <c r="B449" s="6">
        <v>4690</v>
      </c>
      <c r="C449" s="170" t="s">
        <v>386</v>
      </c>
      <c r="D449" s="170" t="s">
        <v>5349</v>
      </c>
      <c r="E449" s="6" t="s">
        <v>5350</v>
      </c>
      <c r="F449" s="170" t="s">
        <v>206</v>
      </c>
      <c r="G449" s="170">
        <v>4</v>
      </c>
      <c r="H449" s="170">
        <v>16</v>
      </c>
      <c r="I449" s="267">
        <v>70</v>
      </c>
      <c r="J449" s="275">
        <v>500000</v>
      </c>
    </row>
    <row r="450" spans="1:10" s="267" customFormat="1" x14ac:dyDescent="0.2">
      <c r="A450" s="170">
        <v>2041</v>
      </c>
      <c r="B450" s="6">
        <v>4592</v>
      </c>
      <c r="C450" s="170" t="s">
        <v>386</v>
      </c>
      <c r="D450" s="170" t="s">
        <v>248</v>
      </c>
      <c r="E450" s="6" t="s">
        <v>333</v>
      </c>
      <c r="F450" s="170" t="s">
        <v>212</v>
      </c>
      <c r="G450" s="170">
        <v>4</v>
      </c>
      <c r="H450" s="170">
        <v>17</v>
      </c>
      <c r="I450" s="267">
        <v>71</v>
      </c>
      <c r="J450" s="275">
        <v>500000</v>
      </c>
    </row>
    <row r="451" spans="1:10" s="267" customFormat="1" x14ac:dyDescent="0.2">
      <c r="A451" s="170">
        <v>2041</v>
      </c>
      <c r="B451" s="6">
        <v>4578</v>
      </c>
      <c r="C451" s="170" t="s">
        <v>386</v>
      </c>
      <c r="D451" s="170" t="s">
        <v>4225</v>
      </c>
      <c r="E451" s="6" t="s">
        <v>5357</v>
      </c>
      <c r="F451" s="170" t="s">
        <v>224</v>
      </c>
      <c r="G451" s="170">
        <v>4</v>
      </c>
      <c r="H451" s="170">
        <v>18</v>
      </c>
      <c r="I451" s="267">
        <v>72</v>
      </c>
      <c r="J451" s="275">
        <v>500000</v>
      </c>
    </row>
    <row r="452" spans="1:10" s="267" customFormat="1" x14ac:dyDescent="0.2">
      <c r="A452" s="170">
        <v>2041</v>
      </c>
      <c r="B452" s="6">
        <v>4594</v>
      </c>
      <c r="C452" s="170" t="s">
        <v>515</v>
      </c>
      <c r="D452" s="170" t="s">
        <v>331</v>
      </c>
      <c r="E452" s="6" t="s">
        <v>210</v>
      </c>
      <c r="F452" s="170" t="s">
        <v>212</v>
      </c>
      <c r="G452" s="170">
        <v>5</v>
      </c>
      <c r="H452" s="170">
        <v>1</v>
      </c>
      <c r="I452" s="267">
        <v>73</v>
      </c>
      <c r="J452" s="275">
        <v>500000</v>
      </c>
    </row>
    <row r="453" spans="1:10" s="267" customFormat="1" x14ac:dyDescent="0.2">
      <c r="A453" s="170">
        <v>2041</v>
      </c>
      <c r="B453" s="6">
        <v>4579</v>
      </c>
      <c r="C453" s="170" t="s">
        <v>441</v>
      </c>
      <c r="D453" s="170" t="s">
        <v>227</v>
      </c>
      <c r="E453" s="6" t="s">
        <v>5356</v>
      </c>
      <c r="F453" s="170" t="s">
        <v>224</v>
      </c>
      <c r="G453" s="170">
        <v>5</v>
      </c>
      <c r="H453" s="170">
        <v>2</v>
      </c>
      <c r="I453" s="267">
        <v>74</v>
      </c>
      <c r="J453" s="275">
        <v>500000</v>
      </c>
    </row>
    <row r="454" spans="1:10" s="267" customFormat="1" x14ac:dyDescent="0.2">
      <c r="A454" s="170">
        <v>2041</v>
      </c>
      <c r="B454" s="6">
        <v>4554</v>
      </c>
      <c r="C454" s="170" t="s">
        <v>5251</v>
      </c>
      <c r="D454" s="170" t="s">
        <v>5264</v>
      </c>
      <c r="E454" s="6" t="s">
        <v>266</v>
      </c>
      <c r="F454" s="170" t="s">
        <v>190</v>
      </c>
      <c r="G454" s="170">
        <v>5</v>
      </c>
      <c r="H454" s="170">
        <v>3</v>
      </c>
      <c r="I454" s="267">
        <v>75</v>
      </c>
      <c r="J454" s="275">
        <v>500000</v>
      </c>
    </row>
    <row r="455" spans="1:10" s="267" customFormat="1" x14ac:dyDescent="0.2">
      <c r="A455" s="170">
        <v>2041</v>
      </c>
      <c r="B455" s="6">
        <v>4535</v>
      </c>
      <c r="C455" s="170" t="s">
        <v>442</v>
      </c>
      <c r="D455" s="170" t="s">
        <v>227</v>
      </c>
      <c r="E455" s="6" t="s">
        <v>5335</v>
      </c>
      <c r="F455" s="170" t="s">
        <v>201</v>
      </c>
      <c r="G455" s="170">
        <v>5</v>
      </c>
      <c r="H455" s="170">
        <v>4</v>
      </c>
      <c r="I455" s="267">
        <v>76</v>
      </c>
      <c r="J455" s="275">
        <v>500000</v>
      </c>
    </row>
    <row r="456" spans="1:10" s="267" customFormat="1" x14ac:dyDescent="0.2">
      <c r="A456" s="170">
        <v>2041</v>
      </c>
      <c r="B456" s="6">
        <v>4629</v>
      </c>
      <c r="C456" s="170" t="s">
        <v>386</v>
      </c>
      <c r="D456" s="170" t="s">
        <v>310</v>
      </c>
      <c r="E456" s="6" t="s">
        <v>5440</v>
      </c>
      <c r="F456" s="170" t="s">
        <v>226</v>
      </c>
      <c r="G456" s="170">
        <v>5</v>
      </c>
      <c r="H456" s="170">
        <v>5</v>
      </c>
      <c r="I456" s="267">
        <v>77</v>
      </c>
      <c r="J456" s="275">
        <v>500000</v>
      </c>
    </row>
    <row r="457" spans="1:10" s="267" customFormat="1" x14ac:dyDescent="0.2">
      <c r="A457" s="170">
        <v>2041</v>
      </c>
      <c r="B457" s="6">
        <v>4504</v>
      </c>
      <c r="C457" s="170" t="s">
        <v>1355</v>
      </c>
      <c r="D457" s="170" t="s">
        <v>1623</v>
      </c>
      <c r="E457" s="6" t="s">
        <v>252</v>
      </c>
      <c r="F457" s="170" t="s">
        <v>211</v>
      </c>
      <c r="G457" s="170">
        <v>5</v>
      </c>
      <c r="H457" s="170">
        <v>6</v>
      </c>
      <c r="I457" s="520">
        <v>78</v>
      </c>
      <c r="J457" s="275">
        <v>500000</v>
      </c>
    </row>
    <row r="458" spans="1:10" s="267" customFormat="1" x14ac:dyDescent="0.2">
      <c r="A458" s="170">
        <v>2041</v>
      </c>
      <c r="B458" s="6">
        <v>4436</v>
      </c>
      <c r="C458" s="170" t="s">
        <v>400</v>
      </c>
      <c r="D458" s="170" t="s">
        <v>412</v>
      </c>
      <c r="E458" s="6" t="s">
        <v>7856</v>
      </c>
      <c r="F458" s="170" t="s">
        <v>221</v>
      </c>
      <c r="G458" s="170">
        <v>5</v>
      </c>
      <c r="H458" s="170">
        <v>7</v>
      </c>
      <c r="I458" s="267">
        <v>79</v>
      </c>
      <c r="J458" s="275">
        <v>500000</v>
      </c>
    </row>
    <row r="459" spans="1:10" s="267" customFormat="1" x14ac:dyDescent="0.2">
      <c r="A459" s="170">
        <v>2041</v>
      </c>
      <c r="B459" s="6">
        <v>4748</v>
      </c>
      <c r="C459" s="170" t="s">
        <v>319</v>
      </c>
      <c r="D459" s="170" t="s">
        <v>5287</v>
      </c>
      <c r="E459" s="6" t="s">
        <v>5288</v>
      </c>
      <c r="F459" s="170" t="s">
        <v>196</v>
      </c>
      <c r="G459" s="170">
        <v>5</v>
      </c>
      <c r="H459" s="170">
        <v>8</v>
      </c>
      <c r="I459" s="267">
        <v>80</v>
      </c>
      <c r="J459" s="275">
        <v>500000</v>
      </c>
    </row>
    <row r="460" spans="1:10" s="267" customFormat="1" x14ac:dyDescent="0.2">
      <c r="A460" s="170">
        <v>2041</v>
      </c>
      <c r="B460" s="6">
        <v>4755</v>
      </c>
      <c r="C460" s="170" t="s">
        <v>516</v>
      </c>
      <c r="D460" s="170" t="s">
        <v>453</v>
      </c>
      <c r="E460" s="6" t="s">
        <v>5305</v>
      </c>
      <c r="F460" s="170" t="s">
        <v>196</v>
      </c>
      <c r="G460" s="170">
        <v>5</v>
      </c>
      <c r="H460" s="170">
        <v>9</v>
      </c>
      <c r="I460" s="267">
        <v>81</v>
      </c>
      <c r="J460" s="275">
        <v>500000</v>
      </c>
    </row>
    <row r="461" spans="1:10" s="267" customFormat="1" x14ac:dyDescent="0.2">
      <c r="A461" s="170">
        <v>2041</v>
      </c>
      <c r="B461" s="6">
        <v>4565</v>
      </c>
      <c r="C461" s="170" t="s">
        <v>1353</v>
      </c>
      <c r="D461" s="170" t="s">
        <v>1733</v>
      </c>
      <c r="E461" s="6" t="s">
        <v>329</v>
      </c>
      <c r="F461" s="170" t="s">
        <v>190</v>
      </c>
      <c r="G461" s="170">
        <v>5</v>
      </c>
      <c r="H461" s="170">
        <v>10</v>
      </c>
      <c r="I461" s="267">
        <v>82</v>
      </c>
      <c r="J461" s="275">
        <v>500000</v>
      </c>
    </row>
    <row r="462" spans="1:10" s="267" customFormat="1" x14ac:dyDescent="0.2">
      <c r="A462" s="170">
        <v>2041</v>
      </c>
      <c r="B462" s="6">
        <v>4745</v>
      </c>
      <c r="C462" s="170" t="s">
        <v>392</v>
      </c>
      <c r="D462" s="170" t="s">
        <v>5281</v>
      </c>
      <c r="E462" s="6" t="s">
        <v>5282</v>
      </c>
      <c r="F462" s="170" t="s">
        <v>196</v>
      </c>
      <c r="G462" s="170">
        <v>5</v>
      </c>
      <c r="H462" s="170">
        <v>11</v>
      </c>
      <c r="I462" s="267">
        <v>83</v>
      </c>
      <c r="J462" s="275">
        <v>500000</v>
      </c>
    </row>
    <row r="463" spans="1:10" s="267" customFormat="1" x14ac:dyDescent="0.2">
      <c r="A463" s="170">
        <v>2041</v>
      </c>
      <c r="B463" s="6">
        <v>4469</v>
      </c>
      <c r="C463" s="170" t="s">
        <v>319</v>
      </c>
      <c r="D463" s="170" t="s">
        <v>205</v>
      </c>
      <c r="E463" s="6" t="s">
        <v>5366</v>
      </c>
      <c r="F463" s="170" t="s">
        <v>209</v>
      </c>
      <c r="G463" s="170">
        <v>5</v>
      </c>
      <c r="H463" s="170">
        <v>12</v>
      </c>
      <c r="I463" s="267">
        <v>84</v>
      </c>
      <c r="J463" s="275">
        <v>500000</v>
      </c>
    </row>
    <row r="464" spans="1:10" s="267" customFormat="1" x14ac:dyDescent="0.2">
      <c r="A464" s="170">
        <v>2041</v>
      </c>
      <c r="B464" s="6">
        <v>4421</v>
      </c>
      <c r="C464" s="170" t="s">
        <v>121</v>
      </c>
      <c r="D464" s="170" t="s">
        <v>343</v>
      </c>
      <c r="E464" s="6" t="s">
        <v>5323</v>
      </c>
      <c r="F464" s="170" t="s">
        <v>199</v>
      </c>
      <c r="G464" s="170">
        <v>5</v>
      </c>
      <c r="H464" s="170">
        <v>13</v>
      </c>
      <c r="I464" s="267">
        <v>85</v>
      </c>
      <c r="J464" s="275">
        <v>500000</v>
      </c>
    </row>
    <row r="465" spans="1:10" s="267" customFormat="1" x14ac:dyDescent="0.2">
      <c r="A465" s="170">
        <v>2041</v>
      </c>
      <c r="B465" s="6">
        <v>4655</v>
      </c>
      <c r="C465" s="170" t="s">
        <v>409</v>
      </c>
      <c r="D465" s="170" t="s">
        <v>5434</v>
      </c>
      <c r="E465" s="6" t="s">
        <v>302</v>
      </c>
      <c r="F465" s="170" t="s">
        <v>217</v>
      </c>
      <c r="G465" s="170">
        <v>5</v>
      </c>
      <c r="H465" s="170">
        <v>14</v>
      </c>
      <c r="I465" s="267">
        <v>86</v>
      </c>
      <c r="J465" s="275">
        <v>500000</v>
      </c>
    </row>
    <row r="466" spans="1:10" s="267" customFormat="1" x14ac:dyDescent="0.2">
      <c r="A466" s="170">
        <v>2041</v>
      </c>
      <c r="B466" s="6">
        <v>4534</v>
      </c>
      <c r="C466" s="170" t="s">
        <v>121</v>
      </c>
      <c r="D466" s="280" t="s">
        <v>5340</v>
      </c>
      <c r="E466" s="6" t="s">
        <v>5341</v>
      </c>
      <c r="F466" s="170" t="s">
        <v>201</v>
      </c>
      <c r="G466" s="170">
        <v>5</v>
      </c>
      <c r="H466" s="170">
        <v>15</v>
      </c>
      <c r="I466" s="267">
        <v>87</v>
      </c>
      <c r="J466" s="275">
        <v>500000</v>
      </c>
    </row>
    <row r="467" spans="1:10" s="267" customFormat="1" x14ac:dyDescent="0.2">
      <c r="A467" s="170">
        <v>2041</v>
      </c>
      <c r="B467" s="6">
        <v>4658</v>
      </c>
      <c r="C467" s="170" t="s">
        <v>386</v>
      </c>
      <c r="D467" s="280" t="s">
        <v>127</v>
      </c>
      <c r="E467" s="6" t="s">
        <v>7857</v>
      </c>
      <c r="F467" s="280" t="s">
        <v>217</v>
      </c>
      <c r="G467" s="170">
        <v>5</v>
      </c>
      <c r="H467" s="170">
        <v>16</v>
      </c>
      <c r="I467" s="267">
        <v>88</v>
      </c>
      <c r="J467" s="275">
        <v>500000</v>
      </c>
    </row>
    <row r="468" spans="1:10" s="267" customFormat="1" x14ac:dyDescent="0.2">
      <c r="A468" s="170">
        <v>2041</v>
      </c>
      <c r="B468" s="6">
        <v>4640</v>
      </c>
      <c r="C468" s="170" t="s">
        <v>752</v>
      </c>
      <c r="D468" s="19" t="s">
        <v>305</v>
      </c>
      <c r="E468" s="19" t="s">
        <v>5257</v>
      </c>
      <c r="F468" s="280" t="s">
        <v>188</v>
      </c>
      <c r="G468" s="170">
        <v>5</v>
      </c>
      <c r="H468" s="170">
        <v>17</v>
      </c>
      <c r="I468" s="267">
        <v>89</v>
      </c>
      <c r="J468" s="275">
        <v>500000</v>
      </c>
    </row>
    <row r="469" spans="1:10" s="267" customFormat="1" x14ac:dyDescent="0.2">
      <c r="A469" s="170">
        <v>2041</v>
      </c>
      <c r="B469" s="6">
        <v>4737</v>
      </c>
      <c r="C469" s="170" t="s">
        <v>439</v>
      </c>
      <c r="D469" s="19" t="s">
        <v>5280</v>
      </c>
      <c r="E469" s="19" t="s">
        <v>3854</v>
      </c>
      <c r="F469" s="280" t="s">
        <v>196</v>
      </c>
      <c r="G469" s="170">
        <v>5</v>
      </c>
      <c r="H469" s="170">
        <v>18</v>
      </c>
      <c r="I469" s="267">
        <v>90</v>
      </c>
      <c r="J469" s="275">
        <v>500000</v>
      </c>
    </row>
    <row r="470" spans="1:10" s="267" customFormat="1" x14ac:dyDescent="0.2">
      <c r="A470" s="170">
        <v>2041</v>
      </c>
      <c r="B470" s="6">
        <v>4721</v>
      </c>
      <c r="C470" s="280" t="s">
        <v>515</v>
      </c>
      <c r="D470" s="19" t="s">
        <v>5155</v>
      </c>
      <c r="E470" s="19" t="s">
        <v>5312</v>
      </c>
      <c r="F470" s="280" t="s">
        <v>198</v>
      </c>
      <c r="G470" s="170">
        <v>6</v>
      </c>
      <c r="H470" s="170">
        <v>1</v>
      </c>
      <c r="I470" s="267">
        <v>91</v>
      </c>
      <c r="J470" s="275">
        <v>500000</v>
      </c>
    </row>
    <row r="471" spans="1:10" s="267" customFormat="1" x14ac:dyDescent="0.2">
      <c r="A471" s="170">
        <v>2041</v>
      </c>
      <c r="B471" s="6">
        <v>4724</v>
      </c>
      <c r="C471" s="280" t="s">
        <v>441</v>
      </c>
      <c r="D471" s="19" t="s">
        <v>227</v>
      </c>
      <c r="E471" s="19" t="s">
        <v>5313</v>
      </c>
      <c r="F471" s="280" t="s">
        <v>198</v>
      </c>
      <c r="G471" s="170">
        <v>6</v>
      </c>
      <c r="H471" s="170">
        <v>2</v>
      </c>
      <c r="I471" s="267">
        <v>92</v>
      </c>
      <c r="J471" s="275">
        <v>500000</v>
      </c>
    </row>
    <row r="472" spans="1:10" s="267" customFormat="1" x14ac:dyDescent="0.2">
      <c r="A472" s="170">
        <v>2041</v>
      </c>
      <c r="B472" s="6">
        <v>4520</v>
      </c>
      <c r="C472" s="280" t="s">
        <v>5251</v>
      </c>
      <c r="D472" s="19" t="s">
        <v>427</v>
      </c>
      <c r="E472" s="19" t="s">
        <v>5271</v>
      </c>
      <c r="F472" s="280" t="s">
        <v>193</v>
      </c>
      <c r="G472" s="170">
        <v>6</v>
      </c>
      <c r="H472" s="170">
        <v>3</v>
      </c>
      <c r="I472" s="267">
        <v>93</v>
      </c>
      <c r="J472" s="275">
        <v>500000</v>
      </c>
    </row>
    <row r="473" spans="1:10" s="267" customFormat="1" x14ac:dyDescent="0.2">
      <c r="A473" s="170">
        <v>2041</v>
      </c>
      <c r="B473" s="6">
        <v>4631</v>
      </c>
      <c r="C473" s="280" t="s">
        <v>442</v>
      </c>
      <c r="D473" s="19" t="s">
        <v>229</v>
      </c>
      <c r="E473" s="19" t="s">
        <v>5442</v>
      </c>
      <c r="F473" s="280" t="s">
        <v>226</v>
      </c>
      <c r="G473" s="170">
        <v>6</v>
      </c>
      <c r="H473" s="170">
        <v>4</v>
      </c>
      <c r="I473" s="267">
        <v>94</v>
      </c>
      <c r="J473" s="275">
        <v>500000</v>
      </c>
    </row>
    <row r="474" spans="1:10" s="267" customFormat="1" x14ac:dyDescent="0.2">
      <c r="A474" s="170">
        <v>2041</v>
      </c>
      <c r="B474" s="6">
        <v>4416</v>
      </c>
      <c r="C474" s="280" t="s">
        <v>319</v>
      </c>
      <c r="D474" s="19" t="s">
        <v>268</v>
      </c>
      <c r="E474" s="19" t="s">
        <v>5321</v>
      </c>
      <c r="F474" s="280" t="s">
        <v>199</v>
      </c>
      <c r="G474" s="170">
        <v>6</v>
      </c>
      <c r="H474" s="170">
        <v>5</v>
      </c>
      <c r="I474" s="267">
        <v>95</v>
      </c>
      <c r="J474" s="275">
        <v>500000</v>
      </c>
    </row>
    <row r="475" spans="1:10" s="267" customFormat="1" x14ac:dyDescent="0.2">
      <c r="A475" s="170">
        <v>2041</v>
      </c>
      <c r="B475" s="6">
        <v>4749</v>
      </c>
      <c r="C475" s="280" t="s">
        <v>1355</v>
      </c>
      <c r="D475" s="19" t="s">
        <v>1623</v>
      </c>
      <c r="E475" s="19" t="s">
        <v>367</v>
      </c>
      <c r="F475" s="280" t="s">
        <v>196</v>
      </c>
      <c r="G475" s="170">
        <v>6</v>
      </c>
      <c r="H475" s="170">
        <v>6</v>
      </c>
      <c r="I475" s="267">
        <v>96</v>
      </c>
      <c r="J475" s="275">
        <v>500000</v>
      </c>
    </row>
    <row r="476" spans="1:10" s="267" customFormat="1" x14ac:dyDescent="0.2">
      <c r="A476" s="170">
        <v>2041</v>
      </c>
      <c r="B476" s="6">
        <v>4718</v>
      </c>
      <c r="C476" s="280" t="s">
        <v>400</v>
      </c>
      <c r="D476" s="19" t="s">
        <v>311</v>
      </c>
      <c r="E476" s="19" t="s">
        <v>5309</v>
      </c>
      <c r="F476" s="280" t="s">
        <v>198</v>
      </c>
      <c r="G476" s="170">
        <v>6</v>
      </c>
      <c r="H476" s="170">
        <v>7</v>
      </c>
      <c r="I476" s="267">
        <v>97</v>
      </c>
      <c r="J476" s="275">
        <v>500000</v>
      </c>
    </row>
    <row r="477" spans="1:10" s="267" customFormat="1" x14ac:dyDescent="0.2">
      <c r="A477" s="170">
        <v>2041</v>
      </c>
      <c r="B477" s="6">
        <v>4630</v>
      </c>
      <c r="C477" s="280" t="s">
        <v>319</v>
      </c>
      <c r="D477" s="19" t="s">
        <v>391</v>
      </c>
      <c r="E477" s="19" t="s">
        <v>5441</v>
      </c>
      <c r="F477" s="280" t="s">
        <v>226</v>
      </c>
      <c r="G477" s="170">
        <v>6</v>
      </c>
      <c r="H477" s="170">
        <v>8</v>
      </c>
      <c r="I477" s="267">
        <v>98</v>
      </c>
      <c r="J477" s="275">
        <v>500000</v>
      </c>
    </row>
    <row r="478" spans="1:10" s="267" customFormat="1" x14ac:dyDescent="0.2">
      <c r="A478" s="170">
        <v>2041</v>
      </c>
      <c r="B478" s="6">
        <v>4558</v>
      </c>
      <c r="C478" s="280" t="s">
        <v>516</v>
      </c>
      <c r="D478" s="19" t="s">
        <v>5265</v>
      </c>
      <c r="E478" s="19" t="s">
        <v>252</v>
      </c>
      <c r="F478" s="280" t="s">
        <v>190</v>
      </c>
      <c r="G478" s="170">
        <v>6</v>
      </c>
      <c r="H478" s="170">
        <v>9</v>
      </c>
      <c r="I478" s="267">
        <v>99</v>
      </c>
      <c r="J478" s="275">
        <v>500000</v>
      </c>
    </row>
    <row r="479" spans="1:10" s="267" customFormat="1" x14ac:dyDescent="0.2">
      <c r="A479" s="170">
        <v>2041</v>
      </c>
      <c r="B479" s="6">
        <v>4680</v>
      </c>
      <c r="C479" s="280" t="s">
        <v>1353</v>
      </c>
      <c r="D479" s="19" t="s">
        <v>306</v>
      </c>
      <c r="E479" s="19" t="s">
        <v>5344</v>
      </c>
      <c r="F479" s="280" t="s">
        <v>206</v>
      </c>
      <c r="G479" s="170">
        <v>6</v>
      </c>
      <c r="H479" s="170">
        <v>10</v>
      </c>
      <c r="I479" s="267">
        <v>100</v>
      </c>
      <c r="J479" s="275">
        <v>500000</v>
      </c>
    </row>
    <row r="480" spans="1:10" s="267" customFormat="1" x14ac:dyDescent="0.2">
      <c r="A480" s="170">
        <v>2041</v>
      </c>
      <c r="B480" s="6">
        <v>4474</v>
      </c>
      <c r="C480" s="280" t="s">
        <v>392</v>
      </c>
      <c r="D480" s="19" t="s">
        <v>5367</v>
      </c>
      <c r="E480" s="19" t="s">
        <v>5368</v>
      </c>
      <c r="F480" s="280" t="s">
        <v>209</v>
      </c>
      <c r="G480" s="170">
        <v>6</v>
      </c>
      <c r="H480" s="170">
        <v>11</v>
      </c>
      <c r="I480" s="267">
        <v>101</v>
      </c>
      <c r="J480" s="275">
        <v>500000</v>
      </c>
    </row>
    <row r="481" spans="1:10" s="267" customFormat="1" x14ac:dyDescent="0.2">
      <c r="A481" s="170">
        <v>2041</v>
      </c>
      <c r="B481" s="6">
        <v>4435</v>
      </c>
      <c r="C481" s="280" t="s">
        <v>386</v>
      </c>
      <c r="D481" s="19" t="s">
        <v>5406</v>
      </c>
      <c r="E481" s="19" t="s">
        <v>5407</v>
      </c>
      <c r="F481" s="280" t="s">
        <v>221</v>
      </c>
      <c r="G481" s="170">
        <v>6</v>
      </c>
      <c r="H481" s="170">
        <v>12</v>
      </c>
      <c r="I481" s="267">
        <v>102</v>
      </c>
      <c r="J481" s="275">
        <v>500000</v>
      </c>
    </row>
    <row r="482" spans="1:10" s="267" customFormat="1" x14ac:dyDescent="0.2">
      <c r="A482" s="170">
        <v>2041</v>
      </c>
      <c r="B482" s="6">
        <v>4681</v>
      </c>
      <c r="C482" s="280" t="s">
        <v>1356</v>
      </c>
      <c r="D482" s="19" t="s">
        <v>317</v>
      </c>
      <c r="E482" s="19" t="s">
        <v>5345</v>
      </c>
      <c r="F482" s="280" t="s">
        <v>206</v>
      </c>
      <c r="G482" s="170">
        <v>6</v>
      </c>
      <c r="H482" s="170">
        <v>13</v>
      </c>
      <c r="I482" s="267">
        <v>103</v>
      </c>
      <c r="J482" s="275">
        <v>500000</v>
      </c>
    </row>
    <row r="483" spans="1:10" s="267" customFormat="1" x14ac:dyDescent="0.2">
      <c r="A483" s="170">
        <v>2041</v>
      </c>
      <c r="B483" s="6">
        <v>4537</v>
      </c>
      <c r="C483" s="280" t="s">
        <v>409</v>
      </c>
      <c r="D483" s="19" t="s">
        <v>334</v>
      </c>
      <c r="E483" s="19" t="s">
        <v>5331</v>
      </c>
      <c r="F483" s="280" t="s">
        <v>201</v>
      </c>
      <c r="G483" s="170">
        <v>6</v>
      </c>
      <c r="H483" s="170">
        <v>14</v>
      </c>
      <c r="I483" s="520">
        <v>104</v>
      </c>
      <c r="J483" s="275">
        <v>500000</v>
      </c>
    </row>
    <row r="484" spans="1:10" s="267" customFormat="1" x14ac:dyDescent="0.2">
      <c r="A484" s="170">
        <v>2041</v>
      </c>
      <c r="B484" s="6">
        <v>4714</v>
      </c>
      <c r="C484" s="280" t="s">
        <v>256</v>
      </c>
      <c r="D484" s="19" t="s">
        <v>189</v>
      </c>
      <c r="E484" s="19" t="s">
        <v>383</v>
      </c>
      <c r="F484" s="280" t="s">
        <v>198</v>
      </c>
      <c r="G484" s="170">
        <v>6</v>
      </c>
      <c r="H484" s="170">
        <v>15</v>
      </c>
      <c r="I484" s="267">
        <v>105</v>
      </c>
      <c r="J484" s="275">
        <v>500000</v>
      </c>
    </row>
    <row r="485" spans="1:10" s="267" customFormat="1" x14ac:dyDescent="0.2">
      <c r="A485" s="170">
        <v>2041</v>
      </c>
      <c r="B485" s="6">
        <v>4561</v>
      </c>
      <c r="C485" s="280" t="s">
        <v>2951</v>
      </c>
      <c r="D485" s="19" t="s">
        <v>5268</v>
      </c>
      <c r="E485" s="19" t="s">
        <v>222</v>
      </c>
      <c r="F485" s="280" t="s">
        <v>190</v>
      </c>
      <c r="G485" s="170">
        <v>6</v>
      </c>
      <c r="H485" s="170">
        <v>16</v>
      </c>
      <c r="I485" s="267">
        <v>106</v>
      </c>
      <c r="J485" s="275">
        <v>500000</v>
      </c>
    </row>
    <row r="486" spans="1:10" s="267" customFormat="1" x14ac:dyDescent="0.2">
      <c r="A486" s="170">
        <v>2041</v>
      </c>
      <c r="B486" s="6">
        <v>4746</v>
      </c>
      <c r="C486" s="280" t="s">
        <v>752</v>
      </c>
      <c r="D486" s="19" t="s">
        <v>4849</v>
      </c>
      <c r="E486" s="19" t="s">
        <v>5297</v>
      </c>
      <c r="F486" s="280" t="s">
        <v>196</v>
      </c>
      <c r="G486" s="170">
        <v>6</v>
      </c>
      <c r="H486" s="170">
        <v>17</v>
      </c>
      <c r="I486" s="267">
        <v>107</v>
      </c>
      <c r="J486" s="275">
        <v>500000</v>
      </c>
    </row>
    <row r="487" spans="1:10" s="267" customFormat="1" x14ac:dyDescent="0.2">
      <c r="A487" s="170">
        <v>2041</v>
      </c>
      <c r="B487" s="6">
        <v>4593</v>
      </c>
      <c r="C487" s="280" t="s">
        <v>439</v>
      </c>
      <c r="D487" s="19" t="s">
        <v>5392</v>
      </c>
      <c r="E487" s="19" t="s">
        <v>4242</v>
      </c>
      <c r="F487" s="280" t="s">
        <v>212</v>
      </c>
      <c r="G487" s="170">
        <v>6</v>
      </c>
      <c r="H487" s="170">
        <v>18</v>
      </c>
      <c r="I487" s="267">
        <v>108</v>
      </c>
      <c r="J487" s="275">
        <v>500000</v>
      </c>
    </row>
    <row r="488" spans="1:10" s="267" customFormat="1" x14ac:dyDescent="0.2">
      <c r="A488" s="170">
        <v>2041</v>
      </c>
      <c r="B488" s="6">
        <v>4547</v>
      </c>
      <c r="C488" s="280" t="s">
        <v>515</v>
      </c>
      <c r="D488" s="19" t="s">
        <v>481</v>
      </c>
      <c r="E488" s="19" t="s">
        <v>5337</v>
      </c>
      <c r="F488" s="280" t="s">
        <v>201</v>
      </c>
      <c r="G488" s="170">
        <v>7</v>
      </c>
      <c r="H488" s="170">
        <v>1</v>
      </c>
      <c r="I488" s="267">
        <v>109</v>
      </c>
      <c r="J488" s="275">
        <v>500000</v>
      </c>
    </row>
    <row r="489" spans="1:10" s="267" customFormat="1" x14ac:dyDescent="0.2">
      <c r="A489" s="170">
        <v>2041</v>
      </c>
      <c r="B489" s="6">
        <v>4434</v>
      </c>
      <c r="C489" s="280" t="s">
        <v>441</v>
      </c>
      <c r="D489" s="19" t="s">
        <v>5408</v>
      </c>
      <c r="E489" s="19" t="s">
        <v>4291</v>
      </c>
      <c r="F489" s="280" t="s">
        <v>221</v>
      </c>
      <c r="G489" s="170">
        <v>7</v>
      </c>
      <c r="H489" s="170">
        <v>2</v>
      </c>
      <c r="I489" s="267">
        <v>110</v>
      </c>
      <c r="J489" s="275">
        <v>500000</v>
      </c>
    </row>
    <row r="490" spans="1:10" s="267" customFormat="1" x14ac:dyDescent="0.2">
      <c r="A490" s="170">
        <v>2041</v>
      </c>
      <c r="B490" s="6">
        <v>4529</v>
      </c>
      <c r="C490" s="280" t="s">
        <v>5251</v>
      </c>
      <c r="D490" s="19" t="s">
        <v>213</v>
      </c>
      <c r="E490" s="19" t="s">
        <v>372</v>
      </c>
      <c r="F490" s="280" t="s">
        <v>201</v>
      </c>
      <c r="G490" s="170">
        <v>7</v>
      </c>
      <c r="H490" s="170">
        <v>3</v>
      </c>
      <c r="I490" s="267">
        <v>111</v>
      </c>
      <c r="J490" s="275">
        <v>500000</v>
      </c>
    </row>
    <row r="491" spans="1:10" s="267" customFormat="1" x14ac:dyDescent="0.2">
      <c r="A491" s="170">
        <v>2041</v>
      </c>
      <c r="B491" s="6">
        <v>4692</v>
      </c>
      <c r="C491" s="280" t="s">
        <v>442</v>
      </c>
      <c r="D491" s="19" t="s">
        <v>476</v>
      </c>
      <c r="E491" s="19" t="s">
        <v>5354</v>
      </c>
      <c r="F491" s="280" t="s">
        <v>206</v>
      </c>
      <c r="G491" s="170">
        <v>7</v>
      </c>
      <c r="H491" s="170">
        <v>4</v>
      </c>
      <c r="I491" s="267">
        <v>112</v>
      </c>
      <c r="J491" s="275">
        <v>500000</v>
      </c>
    </row>
    <row r="492" spans="1:10" s="267" customFormat="1" x14ac:dyDescent="0.2">
      <c r="A492" s="170">
        <v>2041</v>
      </c>
      <c r="B492" s="6">
        <v>4602</v>
      </c>
      <c r="C492" s="280" t="s">
        <v>319</v>
      </c>
      <c r="D492" s="19" t="s">
        <v>238</v>
      </c>
      <c r="E492" s="19" t="s">
        <v>3988</v>
      </c>
      <c r="F492" s="280" t="s">
        <v>212</v>
      </c>
      <c r="G492" s="170">
        <v>7</v>
      </c>
      <c r="H492" s="170">
        <v>5</v>
      </c>
      <c r="I492" s="267">
        <v>113</v>
      </c>
      <c r="J492" s="275">
        <v>500000</v>
      </c>
    </row>
    <row r="493" spans="1:10" s="267" customFormat="1" x14ac:dyDescent="0.2">
      <c r="A493" s="170">
        <v>2041</v>
      </c>
      <c r="B493" s="6">
        <v>4641</v>
      </c>
      <c r="C493" s="280" t="s">
        <v>1355</v>
      </c>
      <c r="D493" s="19" t="s">
        <v>503</v>
      </c>
      <c r="E493" s="19" t="s">
        <v>5258</v>
      </c>
      <c r="F493" s="280" t="s">
        <v>188</v>
      </c>
      <c r="G493" s="170">
        <v>7</v>
      </c>
      <c r="H493" s="170">
        <v>6</v>
      </c>
      <c r="I493" s="267">
        <v>114</v>
      </c>
      <c r="J493" s="275">
        <v>500000</v>
      </c>
    </row>
    <row r="494" spans="1:10" s="267" customFormat="1" x14ac:dyDescent="0.2">
      <c r="A494" s="170">
        <v>2041</v>
      </c>
      <c r="B494" s="6">
        <v>4750</v>
      </c>
      <c r="C494" s="280" t="s">
        <v>400</v>
      </c>
      <c r="D494" s="19" t="s">
        <v>2870</v>
      </c>
      <c r="E494" s="19" t="s">
        <v>1489</v>
      </c>
      <c r="F494" s="280" t="s">
        <v>196</v>
      </c>
      <c r="G494" s="170">
        <v>7</v>
      </c>
      <c r="H494" s="170">
        <v>7</v>
      </c>
      <c r="I494" s="267">
        <v>115</v>
      </c>
      <c r="J494" s="275">
        <v>500000</v>
      </c>
    </row>
    <row r="495" spans="1:10" s="267" customFormat="1" x14ac:dyDescent="0.2">
      <c r="A495" s="170">
        <v>2041</v>
      </c>
      <c r="B495" s="6">
        <v>4722</v>
      </c>
      <c r="C495" s="280" t="s">
        <v>319</v>
      </c>
      <c r="D495" s="19" t="s">
        <v>401</v>
      </c>
      <c r="E495" s="19" t="s">
        <v>5314</v>
      </c>
      <c r="F495" s="280" t="s">
        <v>198</v>
      </c>
      <c r="G495" s="170">
        <v>7</v>
      </c>
      <c r="H495" s="170">
        <v>8</v>
      </c>
      <c r="I495" s="520">
        <v>116</v>
      </c>
      <c r="J495" s="275">
        <v>500000</v>
      </c>
    </row>
    <row r="496" spans="1:10" s="267" customFormat="1" x14ac:dyDescent="0.2">
      <c r="A496" s="170">
        <v>2041</v>
      </c>
      <c r="B496" s="6">
        <v>4743</v>
      </c>
      <c r="C496" s="280" t="s">
        <v>516</v>
      </c>
      <c r="D496" s="19" t="s">
        <v>373</v>
      </c>
      <c r="E496" s="19" t="s">
        <v>478</v>
      </c>
      <c r="F496" s="280" t="s">
        <v>196</v>
      </c>
      <c r="G496" s="170">
        <v>7</v>
      </c>
      <c r="H496" s="170">
        <v>9</v>
      </c>
      <c r="I496" s="267">
        <v>117</v>
      </c>
      <c r="J496" s="275">
        <v>500000</v>
      </c>
    </row>
    <row r="497" spans="1:11" s="267" customFormat="1" x14ac:dyDescent="0.2">
      <c r="A497" s="170">
        <v>2041</v>
      </c>
      <c r="B497" s="6">
        <v>4429</v>
      </c>
      <c r="C497" s="280" t="s">
        <v>1353</v>
      </c>
      <c r="D497" s="19" t="s">
        <v>259</v>
      </c>
      <c r="E497" s="19" t="s">
        <v>191</v>
      </c>
      <c r="F497" s="280" t="s">
        <v>221</v>
      </c>
      <c r="G497" s="170">
        <v>7</v>
      </c>
      <c r="H497" s="170">
        <v>10</v>
      </c>
      <c r="I497" s="267">
        <v>118</v>
      </c>
      <c r="J497" s="275">
        <v>500000</v>
      </c>
    </row>
    <row r="498" spans="1:11" s="267" customFormat="1" x14ac:dyDescent="0.2">
      <c r="A498" s="170">
        <v>2041</v>
      </c>
      <c r="B498" s="6">
        <v>4660</v>
      </c>
      <c r="C498" s="280" t="s">
        <v>392</v>
      </c>
      <c r="D498" s="19" t="s">
        <v>5437</v>
      </c>
      <c r="E498" s="19" t="s">
        <v>367</v>
      </c>
      <c r="F498" s="280" t="s">
        <v>217</v>
      </c>
      <c r="G498" s="170">
        <v>7</v>
      </c>
      <c r="H498" s="170">
        <v>11</v>
      </c>
      <c r="I498" s="267">
        <v>119</v>
      </c>
      <c r="J498" s="275">
        <v>500000</v>
      </c>
    </row>
    <row r="499" spans="1:11" s="267" customFormat="1" x14ac:dyDescent="0.2">
      <c r="A499" s="170">
        <v>2041</v>
      </c>
      <c r="B499" s="6">
        <v>4433</v>
      </c>
      <c r="C499" s="280" t="s">
        <v>752</v>
      </c>
      <c r="D499" s="19" t="s">
        <v>5404</v>
      </c>
      <c r="E499" s="19" t="s">
        <v>3551</v>
      </c>
      <c r="F499" s="280" t="s">
        <v>221</v>
      </c>
      <c r="G499" s="170">
        <v>7</v>
      </c>
      <c r="H499" s="170">
        <v>12</v>
      </c>
      <c r="I499" s="267">
        <v>120</v>
      </c>
      <c r="J499" s="275">
        <v>500000</v>
      </c>
    </row>
    <row r="500" spans="1:11" s="267" customFormat="1" x14ac:dyDescent="0.2">
      <c r="A500" s="170">
        <v>2041</v>
      </c>
      <c r="B500" s="6">
        <v>4607</v>
      </c>
      <c r="C500" s="280" t="s">
        <v>121</v>
      </c>
      <c r="D500" s="19" t="s">
        <v>352</v>
      </c>
      <c r="E500" s="19" t="s">
        <v>5394</v>
      </c>
      <c r="F500" s="6" t="s">
        <v>212</v>
      </c>
      <c r="G500" s="170">
        <v>7</v>
      </c>
      <c r="H500" s="170">
        <v>13</v>
      </c>
      <c r="I500" s="267">
        <v>121</v>
      </c>
      <c r="J500" s="275">
        <v>500000</v>
      </c>
    </row>
    <row r="501" spans="1:11" s="267" customFormat="1" x14ac:dyDescent="0.2">
      <c r="A501" s="170">
        <v>2041</v>
      </c>
      <c r="B501" s="6">
        <v>4715</v>
      </c>
      <c r="C501" s="280" t="s">
        <v>409</v>
      </c>
      <c r="D501" s="19" t="s">
        <v>4225</v>
      </c>
      <c r="E501" s="19" t="s">
        <v>5308</v>
      </c>
      <c r="F501" s="6" t="s">
        <v>198</v>
      </c>
      <c r="G501" s="170">
        <v>7</v>
      </c>
      <c r="H501" s="170">
        <v>14</v>
      </c>
      <c r="I501" s="267">
        <v>122</v>
      </c>
      <c r="J501" s="275">
        <v>500000</v>
      </c>
    </row>
    <row r="502" spans="1:11" s="267" customFormat="1" x14ac:dyDescent="0.2">
      <c r="A502" s="170">
        <v>2041</v>
      </c>
      <c r="B502" s="6">
        <v>4432</v>
      </c>
      <c r="C502" s="280" t="s">
        <v>121</v>
      </c>
      <c r="D502" s="19" t="s">
        <v>5403</v>
      </c>
      <c r="E502" s="19" t="s">
        <v>228</v>
      </c>
      <c r="F502" s="6" t="s">
        <v>221</v>
      </c>
      <c r="G502" s="170">
        <v>7</v>
      </c>
      <c r="H502" s="170">
        <v>15</v>
      </c>
      <c r="I502" s="267">
        <v>123</v>
      </c>
      <c r="J502" s="275">
        <v>500000</v>
      </c>
    </row>
    <row r="503" spans="1:11" s="267" customFormat="1" x14ac:dyDescent="0.2">
      <c r="A503" s="170">
        <v>2041</v>
      </c>
      <c r="B503" s="6">
        <v>4431</v>
      </c>
      <c r="C503" s="280" t="s">
        <v>752</v>
      </c>
      <c r="D503" s="19" t="s">
        <v>2223</v>
      </c>
      <c r="E503" s="19" t="s">
        <v>252</v>
      </c>
      <c r="F503" s="6" t="s">
        <v>221</v>
      </c>
      <c r="G503" s="170">
        <v>7</v>
      </c>
      <c r="H503" s="170">
        <v>16</v>
      </c>
      <c r="I503" s="267">
        <v>124</v>
      </c>
      <c r="J503" s="275">
        <v>500000</v>
      </c>
    </row>
    <row r="504" spans="1:11" s="267" customFormat="1" x14ac:dyDescent="0.2">
      <c r="A504" s="170">
        <v>2041</v>
      </c>
      <c r="B504" s="6">
        <v>4471</v>
      </c>
      <c r="C504" s="280" t="s">
        <v>752</v>
      </c>
      <c r="D504" s="19" t="s">
        <v>248</v>
      </c>
      <c r="E504" s="19" t="s">
        <v>5369</v>
      </c>
      <c r="F504" s="6" t="s">
        <v>209</v>
      </c>
      <c r="G504" s="170">
        <v>7</v>
      </c>
      <c r="H504" s="170">
        <v>17</v>
      </c>
      <c r="I504" s="267">
        <v>125</v>
      </c>
      <c r="J504" s="275">
        <v>500000</v>
      </c>
    </row>
    <row r="505" spans="1:11" s="267" customFormat="1" x14ac:dyDescent="0.2">
      <c r="A505" s="170">
        <v>2041</v>
      </c>
      <c r="B505" s="6">
        <v>4556</v>
      </c>
      <c r="C505" s="280" t="s">
        <v>439</v>
      </c>
      <c r="D505" s="19" t="s">
        <v>5266</v>
      </c>
      <c r="E505" s="19" t="s">
        <v>266</v>
      </c>
      <c r="F505" s="6" t="s">
        <v>190</v>
      </c>
      <c r="G505" s="170">
        <v>7</v>
      </c>
      <c r="H505" s="170">
        <v>18</v>
      </c>
      <c r="I505" s="267">
        <v>126</v>
      </c>
      <c r="J505" s="275">
        <v>500000</v>
      </c>
    </row>
    <row r="506" spans="1:11" s="267" customFormat="1" x14ac:dyDescent="0.2">
      <c r="A506" s="172">
        <v>2040</v>
      </c>
      <c r="B506" s="253">
        <v>4180</v>
      </c>
      <c r="C506" s="172" t="s">
        <v>2951</v>
      </c>
      <c r="D506" s="172" t="s">
        <v>5014</v>
      </c>
      <c r="E506" s="171" t="s">
        <v>472</v>
      </c>
      <c r="F506" s="172" t="s">
        <v>196</v>
      </c>
      <c r="G506" s="172">
        <v>1</v>
      </c>
      <c r="H506" s="172">
        <v>1</v>
      </c>
      <c r="I506" s="172">
        <v>1</v>
      </c>
      <c r="J506" s="243">
        <v>5000000</v>
      </c>
      <c r="K506" s="172">
        <v>7</v>
      </c>
    </row>
    <row r="507" spans="1:11" s="267" customFormat="1" x14ac:dyDescent="0.2">
      <c r="A507" s="170">
        <v>2040</v>
      </c>
      <c r="B507" s="280">
        <v>4060</v>
      </c>
      <c r="C507" s="170" t="s">
        <v>439</v>
      </c>
      <c r="D507" s="170" t="s">
        <v>5000</v>
      </c>
      <c r="E507" s="6" t="s">
        <v>2359</v>
      </c>
      <c r="F507" s="170" t="s">
        <v>221</v>
      </c>
      <c r="G507" s="110">
        <v>1</v>
      </c>
      <c r="H507" s="110">
        <v>2</v>
      </c>
      <c r="I507" s="267">
        <v>2</v>
      </c>
      <c r="J507" s="275">
        <v>4800000</v>
      </c>
      <c r="K507" s="267">
        <v>6</v>
      </c>
    </row>
    <row r="508" spans="1:11" s="267" customFormat="1" x14ac:dyDescent="0.2">
      <c r="A508" s="170">
        <v>2040</v>
      </c>
      <c r="B508" s="280">
        <v>4315</v>
      </c>
      <c r="C508" s="170" t="s">
        <v>752</v>
      </c>
      <c r="D508" s="170" t="s">
        <v>4944</v>
      </c>
      <c r="E508" s="6" t="s">
        <v>356</v>
      </c>
      <c r="F508" s="170" t="s">
        <v>212</v>
      </c>
      <c r="G508" s="110">
        <v>1</v>
      </c>
      <c r="H508" s="110">
        <v>3</v>
      </c>
      <c r="I508" s="267">
        <v>3</v>
      </c>
      <c r="J508" s="275">
        <v>4600000</v>
      </c>
      <c r="K508" s="267">
        <v>5</v>
      </c>
    </row>
    <row r="509" spans="1:11" s="267" customFormat="1" x14ac:dyDescent="0.2">
      <c r="A509" s="170">
        <v>2040</v>
      </c>
      <c r="B509" s="280">
        <v>3987</v>
      </c>
      <c r="C509" s="170" t="s">
        <v>392</v>
      </c>
      <c r="D509" s="170" t="s">
        <v>490</v>
      </c>
      <c r="E509" s="6" t="s">
        <v>376</v>
      </c>
      <c r="F509" s="170" t="s">
        <v>188</v>
      </c>
      <c r="G509" s="110">
        <v>1</v>
      </c>
      <c r="H509" s="110">
        <v>4</v>
      </c>
      <c r="I509" s="267">
        <v>4</v>
      </c>
      <c r="J509" s="275">
        <v>4400000</v>
      </c>
      <c r="K509" s="267">
        <v>5</v>
      </c>
    </row>
    <row r="510" spans="1:11" s="267" customFormat="1" x14ac:dyDescent="0.2">
      <c r="A510" s="170">
        <v>2040</v>
      </c>
      <c r="B510" s="280">
        <v>4203</v>
      </c>
      <c r="C510" s="170" t="s">
        <v>1355</v>
      </c>
      <c r="D510" s="170" t="s">
        <v>3693</v>
      </c>
      <c r="E510" s="6" t="s">
        <v>275</v>
      </c>
      <c r="F510" s="170" t="s">
        <v>221</v>
      </c>
      <c r="G510" s="110">
        <v>1</v>
      </c>
      <c r="H510" s="110">
        <v>5</v>
      </c>
      <c r="I510" s="267">
        <v>5</v>
      </c>
      <c r="J510" s="275">
        <v>4200000</v>
      </c>
      <c r="K510" s="267">
        <v>5</v>
      </c>
    </row>
    <row r="511" spans="1:11" s="267" customFormat="1" x14ac:dyDescent="0.2">
      <c r="A511" s="170">
        <v>2040</v>
      </c>
      <c r="B511" s="280">
        <v>4307</v>
      </c>
      <c r="C511" s="170" t="s">
        <v>752</v>
      </c>
      <c r="D511" s="170" t="s">
        <v>4896</v>
      </c>
      <c r="E511" s="6" t="s">
        <v>4897</v>
      </c>
      <c r="F511" s="170" t="s">
        <v>206</v>
      </c>
      <c r="G511" s="110">
        <v>1</v>
      </c>
      <c r="H511" s="110">
        <v>6</v>
      </c>
      <c r="I511" s="267">
        <v>6</v>
      </c>
      <c r="J511" s="275">
        <v>4000000</v>
      </c>
      <c r="K511" s="267">
        <v>5</v>
      </c>
    </row>
    <row r="512" spans="1:11" s="267" customFormat="1" x14ac:dyDescent="0.2">
      <c r="A512" s="170">
        <v>2040</v>
      </c>
      <c r="B512" s="280">
        <v>4112</v>
      </c>
      <c r="C512" s="170" t="s">
        <v>2951</v>
      </c>
      <c r="D512" s="170" t="s">
        <v>4907</v>
      </c>
      <c r="E512" s="6" t="s">
        <v>7858</v>
      </c>
      <c r="F512" s="170" t="s">
        <v>201</v>
      </c>
      <c r="G512" s="110">
        <v>1</v>
      </c>
      <c r="H512" s="110">
        <v>7</v>
      </c>
      <c r="I512" s="267">
        <v>7</v>
      </c>
      <c r="J512" s="275">
        <v>3800000</v>
      </c>
      <c r="K512" s="267">
        <v>4</v>
      </c>
    </row>
    <row r="513" spans="1:11" s="267" customFormat="1" x14ac:dyDescent="0.2">
      <c r="A513" s="170">
        <v>2040</v>
      </c>
      <c r="B513" s="280">
        <v>3957</v>
      </c>
      <c r="C513" s="170" t="s">
        <v>1351</v>
      </c>
      <c r="D513" s="170" t="s">
        <v>275</v>
      </c>
      <c r="E513" s="6" t="s">
        <v>4872</v>
      </c>
      <c r="F513" s="170" t="s">
        <v>209</v>
      </c>
      <c r="G513" s="110">
        <v>1</v>
      </c>
      <c r="H513" s="110">
        <v>8</v>
      </c>
      <c r="I513" s="267">
        <v>8</v>
      </c>
      <c r="J513" s="275">
        <v>3600000</v>
      </c>
      <c r="K513" s="267">
        <v>4</v>
      </c>
    </row>
    <row r="514" spans="1:11" s="267" customFormat="1" x14ac:dyDescent="0.2">
      <c r="A514" s="170">
        <v>2040</v>
      </c>
      <c r="B514" s="280">
        <v>4028</v>
      </c>
      <c r="C514" s="170" t="s">
        <v>121</v>
      </c>
      <c r="D514" s="170" t="s">
        <v>287</v>
      </c>
      <c r="E514" s="6" t="s">
        <v>4958</v>
      </c>
      <c r="F514" s="170" t="s">
        <v>217</v>
      </c>
      <c r="G514" s="110">
        <v>1</v>
      </c>
      <c r="H514" s="110">
        <v>9</v>
      </c>
      <c r="I514" s="267">
        <v>9</v>
      </c>
      <c r="J514" s="275">
        <v>3400000</v>
      </c>
      <c r="K514" s="267">
        <v>4</v>
      </c>
    </row>
    <row r="515" spans="1:11" s="267" customFormat="1" x14ac:dyDescent="0.2">
      <c r="A515" s="170">
        <v>2040</v>
      </c>
      <c r="B515" s="280">
        <v>4100</v>
      </c>
      <c r="C515" s="170" t="s">
        <v>1353</v>
      </c>
      <c r="D515" s="170" t="s">
        <v>4875</v>
      </c>
      <c r="E515" s="6" t="s">
        <v>4876</v>
      </c>
      <c r="F515" s="170" t="s">
        <v>209</v>
      </c>
      <c r="G515" s="110">
        <v>1</v>
      </c>
      <c r="H515" s="110">
        <v>10</v>
      </c>
      <c r="I515" s="267">
        <v>10</v>
      </c>
      <c r="J515" s="275">
        <v>3200000</v>
      </c>
      <c r="K515" s="267">
        <v>4</v>
      </c>
    </row>
    <row r="516" spans="1:11" s="267" customFormat="1" x14ac:dyDescent="0.2">
      <c r="A516" s="170">
        <v>2040</v>
      </c>
      <c r="B516" s="280">
        <v>3999</v>
      </c>
      <c r="C516" s="170" t="s">
        <v>379</v>
      </c>
      <c r="D516" s="170" t="s">
        <v>253</v>
      </c>
      <c r="E516" s="6" t="s">
        <v>4935</v>
      </c>
      <c r="F516" s="170" t="s">
        <v>198</v>
      </c>
      <c r="G516" s="110">
        <v>1</v>
      </c>
      <c r="H516" s="110">
        <v>11</v>
      </c>
      <c r="I516" s="267">
        <v>11</v>
      </c>
      <c r="J516" s="275">
        <v>3000000</v>
      </c>
      <c r="K516" s="267">
        <v>3</v>
      </c>
    </row>
    <row r="517" spans="1:11" s="267" customFormat="1" x14ac:dyDescent="0.2">
      <c r="A517" s="170">
        <v>2040</v>
      </c>
      <c r="B517" s="280">
        <v>4069</v>
      </c>
      <c r="C517" s="170" t="s">
        <v>1355</v>
      </c>
      <c r="D517" s="170" t="s">
        <v>157</v>
      </c>
      <c r="E517" s="6" t="s">
        <v>4851</v>
      </c>
      <c r="F517" s="170" t="s">
        <v>211</v>
      </c>
      <c r="G517" s="110">
        <v>1</v>
      </c>
      <c r="H517" s="110">
        <v>12</v>
      </c>
      <c r="I517" s="267">
        <v>12</v>
      </c>
      <c r="J517" s="275">
        <v>2800000</v>
      </c>
      <c r="K517" s="267">
        <v>3</v>
      </c>
    </row>
    <row r="518" spans="1:11" s="267" customFormat="1" x14ac:dyDescent="0.2">
      <c r="A518" s="170">
        <v>2040</v>
      </c>
      <c r="B518" s="280">
        <v>3976</v>
      </c>
      <c r="C518" s="170" t="s">
        <v>1347</v>
      </c>
      <c r="D518" s="170" t="s">
        <v>68</v>
      </c>
      <c r="E518" s="6" t="s">
        <v>4928</v>
      </c>
      <c r="F518" s="170" t="s">
        <v>212</v>
      </c>
      <c r="G518" s="110">
        <v>1</v>
      </c>
      <c r="H518" s="110">
        <v>13</v>
      </c>
      <c r="I518" s="267">
        <v>13</v>
      </c>
      <c r="J518" s="275">
        <v>2600000</v>
      </c>
      <c r="K518" s="267">
        <v>3</v>
      </c>
    </row>
    <row r="519" spans="1:11" s="267" customFormat="1" x14ac:dyDescent="0.2">
      <c r="A519" s="170">
        <v>2040</v>
      </c>
      <c r="B519" s="280">
        <v>4333</v>
      </c>
      <c r="C519" s="170" t="s">
        <v>256</v>
      </c>
      <c r="D519" s="170" t="s">
        <v>284</v>
      </c>
      <c r="E519" s="6" t="s">
        <v>3665</v>
      </c>
      <c r="F519" s="170" t="s">
        <v>206</v>
      </c>
      <c r="G519" s="110">
        <v>1</v>
      </c>
      <c r="H519" s="110">
        <v>14</v>
      </c>
      <c r="I519" s="267">
        <v>14</v>
      </c>
      <c r="J519" s="275">
        <v>2400000</v>
      </c>
      <c r="K519" s="267">
        <v>3</v>
      </c>
    </row>
    <row r="520" spans="1:11" s="267" customFormat="1" x14ac:dyDescent="0.2">
      <c r="A520" s="170">
        <v>2040</v>
      </c>
      <c r="B520" s="280">
        <v>4242</v>
      </c>
      <c r="C520" s="170" t="s">
        <v>400</v>
      </c>
      <c r="D520" s="170" t="s">
        <v>4982</v>
      </c>
      <c r="E520" s="6" t="s">
        <v>210</v>
      </c>
      <c r="F520" s="170" t="s">
        <v>196</v>
      </c>
      <c r="G520" s="110">
        <v>1</v>
      </c>
      <c r="H520" s="110">
        <v>15</v>
      </c>
      <c r="I520" s="267">
        <v>15</v>
      </c>
      <c r="J520" s="275">
        <v>2200000</v>
      </c>
      <c r="K520" s="267">
        <v>3</v>
      </c>
    </row>
    <row r="521" spans="1:11" s="267" customFormat="1" x14ac:dyDescent="0.2">
      <c r="A521" s="170">
        <v>2040</v>
      </c>
      <c r="B521" s="280">
        <v>4161</v>
      </c>
      <c r="C521" s="170" t="s">
        <v>409</v>
      </c>
      <c r="D521" s="170" t="s">
        <v>246</v>
      </c>
      <c r="E521" s="6" t="s">
        <v>1504</v>
      </c>
      <c r="F521" s="170" t="s">
        <v>190</v>
      </c>
      <c r="G521" s="110">
        <v>1</v>
      </c>
      <c r="H521" s="110">
        <v>16</v>
      </c>
      <c r="I521" s="267">
        <v>16</v>
      </c>
      <c r="J521" s="275">
        <v>2000000</v>
      </c>
      <c r="K521" s="267">
        <v>3</v>
      </c>
    </row>
    <row r="522" spans="1:11" s="267" customFormat="1" x14ac:dyDescent="0.2">
      <c r="A522" s="170">
        <v>2040</v>
      </c>
      <c r="B522" s="280">
        <v>4124</v>
      </c>
      <c r="C522" s="170" t="s">
        <v>442</v>
      </c>
      <c r="D522" s="170" t="s">
        <v>3265</v>
      </c>
      <c r="E522" s="6" t="s">
        <v>4930</v>
      </c>
      <c r="F522" s="170" t="s">
        <v>198</v>
      </c>
      <c r="G522" s="110">
        <v>1</v>
      </c>
      <c r="H522" s="110">
        <v>17</v>
      </c>
      <c r="I522" s="267">
        <v>17</v>
      </c>
      <c r="J522" s="275">
        <v>1800000</v>
      </c>
      <c r="K522" s="267">
        <v>3</v>
      </c>
    </row>
    <row r="523" spans="1:11" s="267" customFormat="1" x14ac:dyDescent="0.2">
      <c r="A523" s="170">
        <v>2040</v>
      </c>
      <c r="B523" s="280">
        <v>4266</v>
      </c>
      <c r="C523" s="170" t="s">
        <v>516</v>
      </c>
      <c r="D523" s="170" t="s">
        <v>352</v>
      </c>
      <c r="E523" s="6" t="s">
        <v>4903</v>
      </c>
      <c r="F523" s="170" t="s">
        <v>201</v>
      </c>
      <c r="G523" s="110">
        <v>1</v>
      </c>
      <c r="H523" s="110">
        <v>18</v>
      </c>
      <c r="I523" s="267">
        <v>18</v>
      </c>
      <c r="J523" s="275">
        <v>1600000</v>
      </c>
      <c r="K523" s="267">
        <v>3</v>
      </c>
    </row>
    <row r="524" spans="1:11" s="267" customFormat="1" x14ac:dyDescent="0.2">
      <c r="A524" s="170">
        <v>2040</v>
      </c>
      <c r="B524" s="280">
        <v>4401</v>
      </c>
      <c r="C524" s="170" t="s">
        <v>516</v>
      </c>
      <c r="D524" s="170" t="s">
        <v>258</v>
      </c>
      <c r="E524" s="6" t="s">
        <v>4892</v>
      </c>
      <c r="F524" s="170" t="s">
        <v>206</v>
      </c>
      <c r="G524" s="170">
        <v>2</v>
      </c>
      <c r="H524" s="170">
        <v>1</v>
      </c>
      <c r="I524" s="267">
        <v>19</v>
      </c>
      <c r="J524" s="275">
        <v>1500000</v>
      </c>
      <c r="K524" s="267">
        <v>2</v>
      </c>
    </row>
    <row r="525" spans="1:11" s="267" customFormat="1" x14ac:dyDescent="0.2">
      <c r="A525" s="170">
        <v>2040</v>
      </c>
      <c r="B525" s="280">
        <v>4017</v>
      </c>
      <c r="C525" s="170" t="s">
        <v>516</v>
      </c>
      <c r="D525" s="170" t="s">
        <v>4922</v>
      </c>
      <c r="E525" s="6" t="s">
        <v>177</v>
      </c>
      <c r="F525" s="170" t="s">
        <v>193</v>
      </c>
      <c r="G525" s="170">
        <v>2</v>
      </c>
      <c r="H525" s="170">
        <v>2</v>
      </c>
      <c r="I525" s="267">
        <v>20</v>
      </c>
      <c r="J525" s="275">
        <v>1450000</v>
      </c>
      <c r="K525" s="267">
        <v>2</v>
      </c>
    </row>
    <row r="526" spans="1:11" s="267" customFormat="1" x14ac:dyDescent="0.2">
      <c r="A526" s="170">
        <v>2040</v>
      </c>
      <c r="B526" s="280">
        <v>4277</v>
      </c>
      <c r="C526" s="170" t="s">
        <v>2951</v>
      </c>
      <c r="D526" s="170" t="s">
        <v>3595</v>
      </c>
      <c r="E526" s="6" t="s">
        <v>3926</v>
      </c>
      <c r="F526" s="170" t="s">
        <v>190</v>
      </c>
      <c r="G526" s="170">
        <v>2</v>
      </c>
      <c r="H526" s="170">
        <v>3</v>
      </c>
      <c r="I526" s="267">
        <v>21</v>
      </c>
      <c r="J526" s="275">
        <v>1400000</v>
      </c>
      <c r="K526" s="267">
        <v>2</v>
      </c>
    </row>
    <row r="527" spans="1:11" s="267" customFormat="1" x14ac:dyDescent="0.2">
      <c r="A527" s="170">
        <v>2040</v>
      </c>
      <c r="B527" s="280">
        <v>4068</v>
      </c>
      <c r="C527" s="170" t="s">
        <v>139</v>
      </c>
      <c r="D527" s="170" t="s">
        <v>5001</v>
      </c>
      <c r="E527" s="6" t="s">
        <v>5002</v>
      </c>
      <c r="F527" s="170" t="s">
        <v>221</v>
      </c>
      <c r="G527" s="170">
        <v>2</v>
      </c>
      <c r="H527" s="170">
        <v>4</v>
      </c>
      <c r="I527" s="267">
        <v>22</v>
      </c>
      <c r="J527" s="275">
        <v>1350000</v>
      </c>
      <c r="K527" s="267">
        <v>2</v>
      </c>
    </row>
    <row r="528" spans="1:11" s="267" customFormat="1" x14ac:dyDescent="0.2">
      <c r="A528" s="170">
        <v>2040</v>
      </c>
      <c r="B528" s="280">
        <v>4080</v>
      </c>
      <c r="C528" s="170" t="s">
        <v>1355</v>
      </c>
      <c r="D528" s="170" t="s">
        <v>427</v>
      </c>
      <c r="E528" s="6" t="s">
        <v>4939</v>
      </c>
      <c r="F528" s="170" t="s">
        <v>212</v>
      </c>
      <c r="G528" s="170">
        <v>2</v>
      </c>
      <c r="H528" s="170">
        <v>5</v>
      </c>
      <c r="I528" s="267">
        <v>23</v>
      </c>
      <c r="J528" s="275">
        <v>1300000</v>
      </c>
      <c r="K528" s="267">
        <v>2</v>
      </c>
    </row>
    <row r="529" spans="1:11" s="267" customFormat="1" x14ac:dyDescent="0.2">
      <c r="A529" s="170">
        <v>2040</v>
      </c>
      <c r="B529" s="280">
        <v>4177</v>
      </c>
      <c r="C529" s="170" t="s">
        <v>392</v>
      </c>
      <c r="D529" s="170" t="s">
        <v>743</v>
      </c>
      <c r="E529" s="6" t="s">
        <v>210</v>
      </c>
      <c r="F529" s="170" t="s">
        <v>201</v>
      </c>
      <c r="G529" s="170">
        <v>2</v>
      </c>
      <c r="H529" s="170">
        <v>6</v>
      </c>
      <c r="I529" s="267">
        <v>24</v>
      </c>
      <c r="J529" s="275">
        <v>1250000</v>
      </c>
      <c r="K529" s="267">
        <v>2</v>
      </c>
    </row>
    <row r="530" spans="1:11" s="267" customFormat="1" x14ac:dyDescent="0.2">
      <c r="A530" s="170">
        <v>2040</v>
      </c>
      <c r="B530" s="280">
        <v>4410</v>
      </c>
      <c r="C530" s="170" t="s">
        <v>400</v>
      </c>
      <c r="D530" s="170" t="s">
        <v>1781</v>
      </c>
      <c r="E530" s="6" t="s">
        <v>547</v>
      </c>
      <c r="F530" s="170" t="s">
        <v>217</v>
      </c>
      <c r="G530" s="170">
        <v>2</v>
      </c>
      <c r="H530" s="170">
        <v>7</v>
      </c>
      <c r="I530" s="267">
        <v>25</v>
      </c>
      <c r="J530" s="275">
        <v>1200000</v>
      </c>
      <c r="K530" s="267">
        <v>2</v>
      </c>
    </row>
    <row r="531" spans="1:11" s="267" customFormat="1" x14ac:dyDescent="0.2">
      <c r="A531" s="170">
        <v>2040</v>
      </c>
      <c r="B531" s="280">
        <v>4152</v>
      </c>
      <c r="C531" s="170" t="s">
        <v>1351</v>
      </c>
      <c r="D531" s="170" t="s">
        <v>4941</v>
      </c>
      <c r="E531" s="6" t="s">
        <v>4942</v>
      </c>
      <c r="F531" s="170" t="s">
        <v>212</v>
      </c>
      <c r="G531" s="170">
        <v>2</v>
      </c>
      <c r="H531" s="170">
        <v>8</v>
      </c>
      <c r="I531" s="267">
        <v>26</v>
      </c>
      <c r="J531" s="275">
        <v>1150000</v>
      </c>
      <c r="K531" s="267">
        <v>2</v>
      </c>
    </row>
    <row r="532" spans="1:11" s="267" customFormat="1" x14ac:dyDescent="0.2">
      <c r="A532" s="170">
        <v>2040</v>
      </c>
      <c r="B532" s="280">
        <v>4259</v>
      </c>
      <c r="C532" s="170" t="s">
        <v>439</v>
      </c>
      <c r="D532" s="170" t="s">
        <v>4145</v>
      </c>
      <c r="E532" s="6" t="s">
        <v>72</v>
      </c>
      <c r="F532" s="170" t="s">
        <v>196</v>
      </c>
      <c r="G532" s="170">
        <v>2</v>
      </c>
      <c r="H532" s="170">
        <v>9</v>
      </c>
      <c r="I532" s="267">
        <v>27</v>
      </c>
      <c r="J532" s="275">
        <v>1100000</v>
      </c>
      <c r="K532" s="267">
        <v>2</v>
      </c>
    </row>
    <row r="533" spans="1:11" s="267" customFormat="1" x14ac:dyDescent="0.2">
      <c r="A533" s="170">
        <v>2040</v>
      </c>
      <c r="B533" s="280">
        <v>4362</v>
      </c>
      <c r="C533" s="170" t="s">
        <v>1353</v>
      </c>
      <c r="D533" s="170" t="s">
        <v>4957</v>
      </c>
      <c r="E533" s="6" t="s">
        <v>486</v>
      </c>
      <c r="F533" s="170" t="s">
        <v>217</v>
      </c>
      <c r="G533" s="170">
        <v>2</v>
      </c>
      <c r="H533" s="170">
        <v>10</v>
      </c>
      <c r="I533" s="267">
        <v>28</v>
      </c>
      <c r="J533" s="275">
        <v>1050000</v>
      </c>
      <c r="K533" s="267">
        <v>2</v>
      </c>
    </row>
    <row r="534" spans="1:11" s="267" customFormat="1" x14ac:dyDescent="0.2">
      <c r="A534" s="170">
        <v>2040</v>
      </c>
      <c r="B534" s="280">
        <v>4092</v>
      </c>
      <c r="C534" s="170" t="s">
        <v>379</v>
      </c>
      <c r="D534" s="170" t="s">
        <v>274</v>
      </c>
      <c r="E534" s="6" t="s">
        <v>4929</v>
      </c>
      <c r="F534" s="170" t="s">
        <v>212</v>
      </c>
      <c r="G534" s="170">
        <v>2</v>
      </c>
      <c r="H534" s="170">
        <v>11</v>
      </c>
      <c r="I534" s="267">
        <v>29</v>
      </c>
      <c r="J534" s="275">
        <v>1000000</v>
      </c>
      <c r="K534" s="267">
        <v>2</v>
      </c>
    </row>
    <row r="535" spans="1:11" s="267" customFormat="1" x14ac:dyDescent="0.2">
      <c r="A535" s="170">
        <v>2040</v>
      </c>
      <c r="B535" s="280">
        <v>4231</v>
      </c>
      <c r="C535" s="170" t="s">
        <v>400</v>
      </c>
      <c r="D535" s="170" t="s">
        <v>4868</v>
      </c>
      <c r="E535" s="6" t="s">
        <v>4869</v>
      </c>
      <c r="F535" s="170" t="s">
        <v>209</v>
      </c>
      <c r="G535" s="170">
        <v>2</v>
      </c>
      <c r="H535" s="170">
        <v>12</v>
      </c>
      <c r="I535" s="267">
        <v>30</v>
      </c>
      <c r="J535" s="275">
        <v>950000</v>
      </c>
      <c r="K535" s="267">
        <v>2</v>
      </c>
    </row>
    <row r="536" spans="1:11" s="267" customFormat="1" x14ac:dyDescent="0.2">
      <c r="A536" s="170">
        <v>2040</v>
      </c>
      <c r="B536" s="280">
        <v>4029</v>
      </c>
      <c r="C536" s="170" t="s">
        <v>1347</v>
      </c>
      <c r="D536" s="170" t="s">
        <v>2532</v>
      </c>
      <c r="E536" s="6" t="s">
        <v>2681</v>
      </c>
      <c r="F536" s="170" t="s">
        <v>196</v>
      </c>
      <c r="G536" s="170">
        <v>2</v>
      </c>
      <c r="H536" s="170">
        <v>13</v>
      </c>
      <c r="I536" s="267">
        <v>31</v>
      </c>
      <c r="J536" s="275">
        <v>900000</v>
      </c>
      <c r="K536" s="267">
        <v>2</v>
      </c>
    </row>
    <row r="537" spans="1:11" s="267" customFormat="1" x14ac:dyDescent="0.2">
      <c r="A537" s="170">
        <v>2040</v>
      </c>
      <c r="B537" s="280">
        <v>4079</v>
      </c>
      <c r="C537" s="170" t="s">
        <v>256</v>
      </c>
      <c r="D537" s="170" t="s">
        <v>377</v>
      </c>
      <c r="E537" s="6" t="s">
        <v>5487</v>
      </c>
      <c r="F537" s="170" t="s">
        <v>190</v>
      </c>
      <c r="G537" s="170">
        <v>2</v>
      </c>
      <c r="H537" s="170">
        <v>14</v>
      </c>
      <c r="I537" s="267">
        <v>32</v>
      </c>
      <c r="J537" s="275">
        <v>850000</v>
      </c>
      <c r="K537" s="267">
        <v>2</v>
      </c>
    </row>
    <row r="538" spans="1:11" s="267" customFormat="1" x14ac:dyDescent="0.2">
      <c r="A538" s="170">
        <v>2040</v>
      </c>
      <c r="B538" s="280">
        <v>4140</v>
      </c>
      <c r="C538" s="170" t="s">
        <v>752</v>
      </c>
      <c r="D538" s="170" t="s">
        <v>4855</v>
      </c>
      <c r="E538" s="6" t="s">
        <v>1893</v>
      </c>
      <c r="F538" s="170" t="s">
        <v>211</v>
      </c>
      <c r="G538" s="170">
        <v>2</v>
      </c>
      <c r="H538" s="170">
        <v>15</v>
      </c>
      <c r="I538" s="439">
        <v>33</v>
      </c>
      <c r="J538" s="275">
        <v>800000</v>
      </c>
      <c r="K538" s="267">
        <v>2</v>
      </c>
    </row>
    <row r="539" spans="1:11" s="267" customFormat="1" x14ac:dyDescent="0.2">
      <c r="A539" s="170">
        <v>2040</v>
      </c>
      <c r="B539" s="280">
        <v>3997</v>
      </c>
      <c r="C539" s="170" t="s">
        <v>409</v>
      </c>
      <c r="D539" s="170" t="s">
        <v>481</v>
      </c>
      <c r="E539" s="6" t="s">
        <v>4934</v>
      </c>
      <c r="F539" s="170" t="s">
        <v>212</v>
      </c>
      <c r="G539" s="170">
        <v>2</v>
      </c>
      <c r="H539" s="170">
        <v>16</v>
      </c>
      <c r="I539" s="267">
        <v>34</v>
      </c>
      <c r="J539" s="275">
        <v>750000</v>
      </c>
      <c r="K539" s="267">
        <v>2</v>
      </c>
    </row>
    <row r="540" spans="1:11" s="267" customFormat="1" x14ac:dyDescent="0.2">
      <c r="A540" s="170">
        <v>2040</v>
      </c>
      <c r="B540" s="280">
        <v>4019</v>
      </c>
      <c r="C540" s="170" t="s">
        <v>256</v>
      </c>
      <c r="D540" s="170" t="s">
        <v>378</v>
      </c>
      <c r="E540" s="6" t="s">
        <v>4878</v>
      </c>
      <c r="F540" s="170" t="s">
        <v>212</v>
      </c>
      <c r="G540" s="170">
        <v>2</v>
      </c>
      <c r="H540" s="170">
        <v>17</v>
      </c>
      <c r="I540" s="267">
        <v>35</v>
      </c>
      <c r="J540" s="275">
        <v>700000</v>
      </c>
      <c r="K540" s="267">
        <v>2</v>
      </c>
    </row>
    <row r="541" spans="1:11" s="267" customFormat="1" x14ac:dyDescent="0.2">
      <c r="A541" s="170">
        <v>2040</v>
      </c>
      <c r="B541" s="280">
        <v>4104</v>
      </c>
      <c r="C541" s="170" t="s">
        <v>516</v>
      </c>
      <c r="D541" s="170" t="s">
        <v>5011</v>
      </c>
      <c r="E541" s="6" t="s">
        <v>5012</v>
      </c>
      <c r="F541" s="170" t="s">
        <v>196</v>
      </c>
      <c r="G541" s="170">
        <v>2</v>
      </c>
      <c r="H541" s="170">
        <v>18</v>
      </c>
      <c r="I541" s="267">
        <v>36</v>
      </c>
      <c r="J541" s="275">
        <v>650000</v>
      </c>
      <c r="K541" s="267">
        <v>2</v>
      </c>
    </row>
    <row r="542" spans="1:11" s="267" customFormat="1" x14ac:dyDescent="0.2">
      <c r="A542" s="170">
        <v>2040</v>
      </c>
      <c r="B542" s="280">
        <v>4164</v>
      </c>
      <c r="C542" s="170" t="s">
        <v>1355</v>
      </c>
      <c r="D542" s="170" t="s">
        <v>5013</v>
      </c>
      <c r="E542" s="6" t="s">
        <v>466</v>
      </c>
      <c r="F542" s="170" t="s">
        <v>196</v>
      </c>
      <c r="G542" s="170">
        <v>3</v>
      </c>
      <c r="H542" s="170">
        <v>1</v>
      </c>
      <c r="I542" s="267">
        <v>37</v>
      </c>
      <c r="J542" s="275">
        <v>625000</v>
      </c>
      <c r="K542" s="267">
        <v>1</v>
      </c>
    </row>
    <row r="543" spans="1:11" s="267" customFormat="1" x14ac:dyDescent="0.2">
      <c r="A543" s="170">
        <v>2040</v>
      </c>
      <c r="B543" s="280">
        <v>4267</v>
      </c>
      <c r="C543" s="170" t="s">
        <v>516</v>
      </c>
      <c r="D543" s="170" t="s">
        <v>2351</v>
      </c>
      <c r="E543" s="6" t="s">
        <v>471</v>
      </c>
      <c r="F543" s="170" t="s">
        <v>212</v>
      </c>
      <c r="G543" s="170">
        <v>3</v>
      </c>
      <c r="H543" s="170">
        <v>2</v>
      </c>
      <c r="I543" s="267">
        <v>38</v>
      </c>
      <c r="J543" s="275">
        <v>620000</v>
      </c>
      <c r="K543" s="267">
        <v>1</v>
      </c>
    </row>
    <row r="544" spans="1:11" s="267" customFormat="1" x14ac:dyDescent="0.2">
      <c r="A544" s="170">
        <v>2040</v>
      </c>
      <c r="B544" s="280">
        <v>4313</v>
      </c>
      <c r="C544" s="170" t="s">
        <v>441</v>
      </c>
      <c r="D544" s="170" t="s">
        <v>3700</v>
      </c>
      <c r="E544" s="6" t="s">
        <v>4885</v>
      </c>
      <c r="F544" s="170" t="s">
        <v>199</v>
      </c>
      <c r="G544" s="170">
        <v>3</v>
      </c>
      <c r="H544" s="170">
        <v>3</v>
      </c>
      <c r="I544" s="267">
        <v>39</v>
      </c>
      <c r="J544" s="275">
        <v>615000</v>
      </c>
      <c r="K544" s="267">
        <v>1</v>
      </c>
    </row>
    <row r="545" spans="1:11" s="267" customFormat="1" x14ac:dyDescent="0.2">
      <c r="A545" s="170">
        <v>2040</v>
      </c>
      <c r="B545" s="280">
        <v>4089</v>
      </c>
      <c r="C545" s="170" t="s">
        <v>139</v>
      </c>
      <c r="D545" s="170" t="s">
        <v>4978</v>
      </c>
      <c r="E545" s="6" t="s">
        <v>340</v>
      </c>
      <c r="F545" s="170" t="s">
        <v>221</v>
      </c>
      <c r="G545" s="170">
        <v>3</v>
      </c>
      <c r="H545" s="170">
        <v>4</v>
      </c>
      <c r="I545" s="267">
        <v>40</v>
      </c>
      <c r="J545" s="275">
        <v>610000</v>
      </c>
      <c r="K545" s="267">
        <v>1</v>
      </c>
    </row>
    <row r="546" spans="1:11" s="267" customFormat="1" x14ac:dyDescent="0.2">
      <c r="A546" s="170">
        <v>2040</v>
      </c>
      <c r="B546" s="280">
        <v>4248</v>
      </c>
      <c r="C546" s="170" t="s">
        <v>1355</v>
      </c>
      <c r="D546" s="170" t="s">
        <v>743</v>
      </c>
      <c r="E546" s="6" t="s">
        <v>4972</v>
      </c>
      <c r="F546" s="170" t="s">
        <v>190</v>
      </c>
      <c r="G546" s="170">
        <v>3</v>
      </c>
      <c r="H546" s="170">
        <v>5</v>
      </c>
      <c r="I546" s="267">
        <v>41</v>
      </c>
      <c r="J546" s="275">
        <v>605000</v>
      </c>
      <c r="K546" s="267">
        <v>1</v>
      </c>
    </row>
    <row r="547" spans="1:11" s="267" customFormat="1" x14ac:dyDescent="0.2">
      <c r="A547" s="170">
        <v>2040</v>
      </c>
      <c r="B547" s="280">
        <v>4022</v>
      </c>
      <c r="C547" s="170" t="s">
        <v>392</v>
      </c>
      <c r="D547" s="170" t="s">
        <v>4225</v>
      </c>
      <c r="E547" s="6" t="s">
        <v>197</v>
      </c>
      <c r="F547" s="170" t="s">
        <v>196</v>
      </c>
      <c r="G547" s="170">
        <v>3</v>
      </c>
      <c r="H547" s="170">
        <v>6</v>
      </c>
      <c r="I547" s="267">
        <v>42</v>
      </c>
      <c r="J547" s="275">
        <v>600000</v>
      </c>
      <c r="K547" s="267">
        <v>1</v>
      </c>
    </row>
    <row r="548" spans="1:11" s="267" customFormat="1" x14ac:dyDescent="0.2">
      <c r="A548" s="170">
        <v>2040</v>
      </c>
      <c r="B548" s="280">
        <v>4033</v>
      </c>
      <c r="C548" s="170" t="s">
        <v>400</v>
      </c>
      <c r="D548" s="170" t="s">
        <v>318</v>
      </c>
      <c r="E548" s="6" t="s">
        <v>4880</v>
      </c>
      <c r="F548" s="170" t="s">
        <v>199</v>
      </c>
      <c r="G548" s="170">
        <v>3</v>
      </c>
      <c r="H548" s="170">
        <v>7</v>
      </c>
      <c r="I548" s="267">
        <v>43</v>
      </c>
      <c r="J548" s="275">
        <v>595000</v>
      </c>
      <c r="K548" s="267">
        <v>1</v>
      </c>
    </row>
    <row r="549" spans="1:11" s="267" customFormat="1" x14ac:dyDescent="0.2">
      <c r="A549" s="170">
        <v>2040</v>
      </c>
      <c r="B549" s="280">
        <v>4238</v>
      </c>
      <c r="C549" s="170" t="s">
        <v>1351</v>
      </c>
      <c r="D549" s="170" t="s">
        <v>364</v>
      </c>
      <c r="E549" s="6" t="s">
        <v>1882</v>
      </c>
      <c r="F549" s="170" t="s">
        <v>221</v>
      </c>
      <c r="G549" s="170">
        <v>3</v>
      </c>
      <c r="H549" s="170">
        <v>8</v>
      </c>
      <c r="I549" s="439">
        <v>44</v>
      </c>
      <c r="J549" s="275">
        <v>590000</v>
      </c>
      <c r="K549" s="267">
        <v>1</v>
      </c>
    </row>
    <row r="550" spans="1:11" s="267" customFormat="1" x14ac:dyDescent="0.2">
      <c r="A550" s="170">
        <v>2040</v>
      </c>
      <c r="B550" s="280">
        <v>3968</v>
      </c>
      <c r="C550" s="170" t="s">
        <v>121</v>
      </c>
      <c r="D550" s="170" t="s">
        <v>4886</v>
      </c>
      <c r="E550" s="6" t="s">
        <v>4887</v>
      </c>
      <c r="F550" s="170" t="s">
        <v>206</v>
      </c>
      <c r="G550" s="170">
        <v>3</v>
      </c>
      <c r="H550" s="170">
        <v>9</v>
      </c>
      <c r="I550" s="267">
        <v>45</v>
      </c>
      <c r="J550" s="275">
        <v>585000</v>
      </c>
      <c r="K550" s="267">
        <v>1</v>
      </c>
    </row>
    <row r="551" spans="1:11" s="267" customFormat="1" x14ac:dyDescent="0.2">
      <c r="A551" s="170">
        <v>2040</v>
      </c>
      <c r="B551" s="280">
        <v>4359</v>
      </c>
      <c r="C551" s="170" t="s">
        <v>1353</v>
      </c>
      <c r="D551" s="170" t="s">
        <v>1495</v>
      </c>
      <c r="E551" s="6" t="s">
        <v>4986</v>
      </c>
      <c r="F551" s="170" t="s">
        <v>221</v>
      </c>
      <c r="G551" s="170">
        <v>3</v>
      </c>
      <c r="H551" s="170">
        <v>10</v>
      </c>
      <c r="I551" s="267">
        <v>46</v>
      </c>
      <c r="J551" s="275">
        <v>580000</v>
      </c>
      <c r="K551" s="267">
        <v>1</v>
      </c>
    </row>
    <row r="552" spans="1:11" s="267" customFormat="1" x14ac:dyDescent="0.2">
      <c r="A552" s="170">
        <v>2040</v>
      </c>
      <c r="B552" s="280">
        <v>4350</v>
      </c>
      <c r="C552" s="170" t="s">
        <v>379</v>
      </c>
      <c r="D552" s="170" t="s">
        <v>2525</v>
      </c>
      <c r="E552" s="6" t="s">
        <v>4871</v>
      </c>
      <c r="F552" s="170" t="s">
        <v>209</v>
      </c>
      <c r="G552" s="170">
        <v>3</v>
      </c>
      <c r="H552" s="170">
        <v>11</v>
      </c>
      <c r="I552" s="267">
        <v>47</v>
      </c>
      <c r="J552" s="275">
        <v>575000</v>
      </c>
      <c r="K552" s="267">
        <v>1</v>
      </c>
    </row>
    <row r="553" spans="1:11" s="267" customFormat="1" x14ac:dyDescent="0.2">
      <c r="A553" s="170">
        <v>2040</v>
      </c>
      <c r="B553" s="280">
        <v>4090</v>
      </c>
      <c r="C553" s="170" t="s">
        <v>442</v>
      </c>
      <c r="D553" s="170" t="s">
        <v>4923</v>
      </c>
      <c r="E553" s="6" t="s">
        <v>252</v>
      </c>
      <c r="F553" s="170" t="s">
        <v>193</v>
      </c>
      <c r="G553" s="170">
        <v>3</v>
      </c>
      <c r="H553" s="170">
        <v>12</v>
      </c>
      <c r="I553" s="267">
        <v>48</v>
      </c>
      <c r="J553" s="275">
        <v>570000</v>
      </c>
      <c r="K553" s="267">
        <v>1</v>
      </c>
    </row>
    <row r="554" spans="1:11" s="267" customFormat="1" x14ac:dyDescent="0.2">
      <c r="A554" s="170">
        <v>2040</v>
      </c>
      <c r="B554" s="280">
        <v>4304</v>
      </c>
      <c r="C554" s="170" t="s">
        <v>1347</v>
      </c>
      <c r="D554" s="170" t="s">
        <v>4985</v>
      </c>
      <c r="E554" s="6" t="s">
        <v>739</v>
      </c>
      <c r="F554" s="170" t="s">
        <v>190</v>
      </c>
      <c r="G554" s="170">
        <v>3</v>
      </c>
      <c r="H554" s="170">
        <v>13</v>
      </c>
      <c r="I554" s="267">
        <v>49</v>
      </c>
      <c r="J554" s="275">
        <v>565000</v>
      </c>
      <c r="K554" s="267">
        <v>1</v>
      </c>
    </row>
    <row r="555" spans="1:11" s="267" customFormat="1" x14ac:dyDescent="0.2">
      <c r="A555" s="170">
        <v>2040</v>
      </c>
      <c r="B555" s="280">
        <v>4154</v>
      </c>
      <c r="C555" s="170" t="s">
        <v>121</v>
      </c>
      <c r="D555" s="170" t="s">
        <v>476</v>
      </c>
      <c r="E555" s="6" t="s">
        <v>3562</v>
      </c>
      <c r="F555" s="170" t="s">
        <v>198</v>
      </c>
      <c r="G555" s="170">
        <v>3</v>
      </c>
      <c r="H555" s="170">
        <v>14</v>
      </c>
      <c r="I555" s="267">
        <v>50</v>
      </c>
      <c r="J555" s="275">
        <v>560000</v>
      </c>
      <c r="K555" s="267">
        <v>1</v>
      </c>
    </row>
    <row r="556" spans="1:11" s="267" customFormat="1" x14ac:dyDescent="0.2">
      <c r="A556" s="170">
        <v>2040</v>
      </c>
      <c r="B556" s="280">
        <v>4044</v>
      </c>
      <c r="C556" s="170" t="s">
        <v>441</v>
      </c>
      <c r="D556" s="170" t="s">
        <v>4899</v>
      </c>
      <c r="E556" s="6" t="s">
        <v>228</v>
      </c>
      <c r="F556" s="170" t="s">
        <v>201</v>
      </c>
      <c r="G556" s="170">
        <v>3</v>
      </c>
      <c r="H556" s="170">
        <v>15</v>
      </c>
      <c r="I556" s="267">
        <v>51</v>
      </c>
      <c r="J556" s="275">
        <v>555000</v>
      </c>
      <c r="K556" s="267">
        <v>1</v>
      </c>
    </row>
    <row r="557" spans="1:11" s="267" customFormat="1" x14ac:dyDescent="0.2">
      <c r="A557" s="170">
        <v>2040</v>
      </c>
      <c r="B557" s="280">
        <v>4258</v>
      </c>
      <c r="C557" s="170" t="s">
        <v>409</v>
      </c>
      <c r="D557" s="170" t="s">
        <v>238</v>
      </c>
      <c r="E557" s="6" t="s">
        <v>4895</v>
      </c>
      <c r="F557" s="170" t="s">
        <v>206</v>
      </c>
      <c r="G557" s="170">
        <v>3</v>
      </c>
      <c r="H557" s="170">
        <v>16</v>
      </c>
      <c r="I557" s="267">
        <v>52</v>
      </c>
      <c r="J557" s="275">
        <v>550000</v>
      </c>
      <c r="K557" s="267">
        <v>1</v>
      </c>
    </row>
    <row r="558" spans="1:11" s="267" customFormat="1" x14ac:dyDescent="0.2">
      <c r="A558" s="170">
        <v>2040</v>
      </c>
      <c r="B558" s="280">
        <v>3950</v>
      </c>
      <c r="C558" s="170" t="s">
        <v>256</v>
      </c>
      <c r="D558" s="170" t="s">
        <v>301</v>
      </c>
      <c r="E558" s="6" t="s">
        <v>4992</v>
      </c>
      <c r="F558" s="170" t="s">
        <v>196</v>
      </c>
      <c r="G558" s="170">
        <v>3</v>
      </c>
      <c r="H558" s="170">
        <v>17</v>
      </c>
      <c r="I558" s="267">
        <v>53</v>
      </c>
      <c r="J558" s="275">
        <v>545000</v>
      </c>
      <c r="K558" s="267">
        <v>1</v>
      </c>
    </row>
    <row r="559" spans="1:11" s="267" customFormat="1" x14ac:dyDescent="0.2">
      <c r="A559" s="170">
        <v>2040</v>
      </c>
      <c r="B559" s="280">
        <v>4408</v>
      </c>
      <c r="C559" s="170" t="s">
        <v>121</v>
      </c>
      <c r="D559" s="170" t="s">
        <v>5009</v>
      </c>
      <c r="E559" s="6" t="s">
        <v>5010</v>
      </c>
      <c r="F559" s="170" t="s">
        <v>190</v>
      </c>
      <c r="G559" s="170">
        <v>3</v>
      </c>
      <c r="H559" s="170">
        <v>18</v>
      </c>
      <c r="I559" s="267">
        <v>54</v>
      </c>
      <c r="J559" s="275">
        <v>540000</v>
      </c>
      <c r="K559" s="267">
        <v>1</v>
      </c>
    </row>
    <row r="560" spans="1:11" s="267" customFormat="1" x14ac:dyDescent="0.2">
      <c r="A560" s="170">
        <v>2040</v>
      </c>
      <c r="B560" s="280">
        <v>4297</v>
      </c>
      <c r="C560" s="170" t="s">
        <v>2951</v>
      </c>
      <c r="D560" s="170" t="s">
        <v>4961</v>
      </c>
      <c r="E560" s="6" t="s">
        <v>252</v>
      </c>
      <c r="F560" s="170" t="s">
        <v>217</v>
      </c>
      <c r="G560" s="170">
        <v>4</v>
      </c>
      <c r="H560" s="170">
        <v>1</v>
      </c>
      <c r="I560" s="267">
        <v>55</v>
      </c>
      <c r="J560" s="275">
        <v>500000</v>
      </c>
    </row>
    <row r="561" spans="1:10" s="267" customFormat="1" x14ac:dyDescent="0.2">
      <c r="A561" s="170">
        <v>2040</v>
      </c>
      <c r="B561" s="280">
        <v>4222</v>
      </c>
      <c r="C561" s="170" t="s">
        <v>516</v>
      </c>
      <c r="D561" s="170" t="s">
        <v>504</v>
      </c>
      <c r="E561" s="6" t="s">
        <v>4856</v>
      </c>
      <c r="F561" s="170" t="s">
        <v>211</v>
      </c>
      <c r="G561" s="170">
        <v>4</v>
      </c>
      <c r="H561" s="170">
        <v>2</v>
      </c>
      <c r="I561" s="267">
        <v>56</v>
      </c>
      <c r="J561" s="275">
        <v>500000</v>
      </c>
    </row>
    <row r="562" spans="1:10" s="267" customFormat="1" x14ac:dyDescent="0.2">
      <c r="A562" s="170">
        <v>2040</v>
      </c>
      <c r="B562" s="280">
        <v>4005</v>
      </c>
      <c r="C562" s="170" t="s">
        <v>441</v>
      </c>
      <c r="D562" s="170" t="s">
        <v>4995</v>
      </c>
      <c r="E562" s="6" t="s">
        <v>4996</v>
      </c>
      <c r="F562" s="170" t="s">
        <v>221</v>
      </c>
      <c r="G562" s="170">
        <v>4</v>
      </c>
      <c r="H562" s="170">
        <v>3</v>
      </c>
      <c r="I562" s="267">
        <v>57</v>
      </c>
      <c r="J562" s="275">
        <v>500000</v>
      </c>
    </row>
    <row r="563" spans="1:10" s="267" customFormat="1" x14ac:dyDescent="0.2">
      <c r="A563" s="170">
        <v>2040</v>
      </c>
      <c r="B563" s="280">
        <v>4224</v>
      </c>
      <c r="C563" s="170" t="s">
        <v>752</v>
      </c>
      <c r="D563" s="170" t="s">
        <v>743</v>
      </c>
      <c r="E563" s="6" t="s">
        <v>4947</v>
      </c>
      <c r="F563" s="170" t="s">
        <v>188</v>
      </c>
      <c r="G563" s="170">
        <v>4</v>
      </c>
      <c r="H563" s="170">
        <v>4</v>
      </c>
      <c r="I563" s="267">
        <v>58</v>
      </c>
      <c r="J563" s="275">
        <v>500000</v>
      </c>
    </row>
    <row r="564" spans="1:10" s="267" customFormat="1" x14ac:dyDescent="0.2">
      <c r="A564" s="170">
        <v>2040</v>
      </c>
      <c r="B564" s="280">
        <v>4111</v>
      </c>
      <c r="C564" s="170" t="s">
        <v>1355</v>
      </c>
      <c r="D564" s="170" t="s">
        <v>4226</v>
      </c>
      <c r="E564" s="6" t="s">
        <v>323</v>
      </c>
      <c r="F564" s="170" t="s">
        <v>209</v>
      </c>
      <c r="G564" s="170">
        <v>4</v>
      </c>
      <c r="H564" s="170">
        <v>5</v>
      </c>
      <c r="I564" s="267">
        <v>59</v>
      </c>
      <c r="J564" s="275">
        <v>500000</v>
      </c>
    </row>
    <row r="565" spans="1:10" s="267" customFormat="1" x14ac:dyDescent="0.2">
      <c r="A565" s="170">
        <v>2040</v>
      </c>
      <c r="B565" s="280">
        <v>3946</v>
      </c>
      <c r="C565" s="170" t="s">
        <v>392</v>
      </c>
      <c r="D565" s="170" t="s">
        <v>4991</v>
      </c>
      <c r="E565" s="6" t="s">
        <v>341</v>
      </c>
      <c r="F565" s="170" t="s">
        <v>221</v>
      </c>
      <c r="G565" s="170">
        <v>4</v>
      </c>
      <c r="H565" s="170">
        <v>6</v>
      </c>
      <c r="I565" s="267">
        <v>60</v>
      </c>
      <c r="J565" s="275">
        <v>500000</v>
      </c>
    </row>
    <row r="566" spans="1:10" s="267" customFormat="1" x14ac:dyDescent="0.2">
      <c r="A566" s="170">
        <v>2040</v>
      </c>
      <c r="B566" s="280">
        <v>4383</v>
      </c>
      <c r="C566" s="170" t="s">
        <v>139</v>
      </c>
      <c r="D566" s="170" t="s">
        <v>140</v>
      </c>
      <c r="E566" s="6" t="s">
        <v>4117</v>
      </c>
      <c r="F566" s="170" t="s">
        <v>196</v>
      </c>
      <c r="G566" s="170">
        <v>4</v>
      </c>
      <c r="H566" s="170">
        <v>7</v>
      </c>
      <c r="I566" s="439">
        <v>61</v>
      </c>
      <c r="J566" s="275">
        <v>500000</v>
      </c>
    </row>
    <row r="567" spans="1:10" s="267" customFormat="1" x14ac:dyDescent="0.2">
      <c r="A567" s="170">
        <v>2040</v>
      </c>
      <c r="B567" s="280">
        <v>4361</v>
      </c>
      <c r="C567" s="170" t="s">
        <v>1351</v>
      </c>
      <c r="D567" s="170" t="s">
        <v>78</v>
      </c>
      <c r="E567" s="6" t="s">
        <v>4904</v>
      </c>
      <c r="F567" s="170" t="s">
        <v>201</v>
      </c>
      <c r="G567" s="170">
        <v>4</v>
      </c>
      <c r="H567" s="170">
        <v>8</v>
      </c>
      <c r="I567" s="267">
        <v>62</v>
      </c>
      <c r="J567" s="275">
        <v>500000</v>
      </c>
    </row>
    <row r="568" spans="1:10" s="267" customFormat="1" x14ac:dyDescent="0.2">
      <c r="A568" s="170">
        <v>2040</v>
      </c>
      <c r="B568" s="280">
        <v>4198</v>
      </c>
      <c r="C568" s="170" t="s">
        <v>121</v>
      </c>
      <c r="D568" s="170" t="s">
        <v>4963</v>
      </c>
      <c r="E568" s="6" t="s">
        <v>4964</v>
      </c>
      <c r="F568" s="170" t="s">
        <v>188</v>
      </c>
      <c r="G568" s="170">
        <v>4</v>
      </c>
      <c r="H568" s="170">
        <v>9</v>
      </c>
      <c r="I568" s="267">
        <v>63</v>
      </c>
      <c r="J568" s="275">
        <v>500000</v>
      </c>
    </row>
    <row r="569" spans="1:10" s="267" customFormat="1" x14ac:dyDescent="0.2">
      <c r="A569" s="170">
        <v>2040</v>
      </c>
      <c r="B569" s="280">
        <v>3978</v>
      </c>
      <c r="C569" s="170" t="s">
        <v>1353</v>
      </c>
      <c r="D569" s="170" t="s">
        <v>4993</v>
      </c>
      <c r="E569" s="6" t="s">
        <v>237</v>
      </c>
      <c r="F569" s="170" t="s">
        <v>196</v>
      </c>
      <c r="G569" s="170">
        <v>4</v>
      </c>
      <c r="H569" s="170">
        <v>10</v>
      </c>
      <c r="I569" s="267">
        <v>64</v>
      </c>
      <c r="J569" s="275">
        <v>500000</v>
      </c>
    </row>
    <row r="570" spans="1:10" s="267" customFormat="1" x14ac:dyDescent="0.2">
      <c r="A570" s="170">
        <v>2040</v>
      </c>
      <c r="B570" s="280">
        <v>4234</v>
      </c>
      <c r="C570" s="170" t="s">
        <v>379</v>
      </c>
      <c r="D570" s="170" t="s">
        <v>7895</v>
      </c>
      <c r="E570" s="6" t="s">
        <v>210</v>
      </c>
      <c r="F570" s="170" t="s">
        <v>196</v>
      </c>
      <c r="G570" s="170">
        <v>4</v>
      </c>
      <c r="H570" s="170">
        <v>11</v>
      </c>
      <c r="I570" s="267">
        <v>65</v>
      </c>
      <c r="J570" s="275">
        <v>500000</v>
      </c>
    </row>
    <row r="571" spans="1:10" s="267" customFormat="1" x14ac:dyDescent="0.2">
      <c r="A571" s="170">
        <v>2040</v>
      </c>
      <c r="B571" s="280">
        <v>4363</v>
      </c>
      <c r="C571" s="170" t="s">
        <v>442</v>
      </c>
      <c r="D571" s="170" t="s">
        <v>4898</v>
      </c>
      <c r="E571" s="6" t="s">
        <v>278</v>
      </c>
      <c r="F571" s="170" t="s">
        <v>206</v>
      </c>
      <c r="G571" s="170">
        <v>4</v>
      </c>
      <c r="H571" s="170">
        <v>12</v>
      </c>
      <c r="I571" s="267">
        <v>66</v>
      </c>
      <c r="J571" s="275">
        <v>500000</v>
      </c>
    </row>
    <row r="572" spans="1:10" s="267" customFormat="1" x14ac:dyDescent="0.2">
      <c r="A572" s="170">
        <v>2040</v>
      </c>
      <c r="B572" s="280">
        <v>4009</v>
      </c>
      <c r="C572" s="170" t="s">
        <v>1347</v>
      </c>
      <c r="D572" s="170" t="s">
        <v>3917</v>
      </c>
      <c r="E572" s="6" t="s">
        <v>4942</v>
      </c>
      <c r="F572" s="170" t="s">
        <v>196</v>
      </c>
      <c r="G572" s="170">
        <v>4</v>
      </c>
      <c r="H572" s="170">
        <v>13</v>
      </c>
      <c r="I572" s="267">
        <v>67</v>
      </c>
      <c r="J572" s="275">
        <v>500000</v>
      </c>
    </row>
    <row r="573" spans="1:10" s="267" customFormat="1" x14ac:dyDescent="0.2">
      <c r="A573" s="170">
        <v>2040</v>
      </c>
      <c r="B573" s="280">
        <v>4294</v>
      </c>
      <c r="C573" s="170" t="s">
        <v>121</v>
      </c>
      <c r="D573" s="170" t="s">
        <v>4983</v>
      </c>
      <c r="E573" s="6" t="s">
        <v>4984</v>
      </c>
      <c r="F573" s="170" t="s">
        <v>221</v>
      </c>
      <c r="G573" s="170">
        <v>4</v>
      </c>
      <c r="H573" s="170">
        <v>14</v>
      </c>
      <c r="I573" s="267">
        <v>68</v>
      </c>
      <c r="J573" s="275">
        <v>500000</v>
      </c>
    </row>
    <row r="574" spans="1:10" s="267" customFormat="1" x14ac:dyDescent="0.2">
      <c r="A574" s="170">
        <v>2040</v>
      </c>
      <c r="B574" s="280">
        <v>4380</v>
      </c>
      <c r="C574" s="170" t="s">
        <v>256</v>
      </c>
      <c r="D574" s="170" t="s">
        <v>417</v>
      </c>
      <c r="E574" s="6" t="s">
        <v>4933</v>
      </c>
      <c r="F574" s="170" t="s">
        <v>212</v>
      </c>
      <c r="G574" s="170">
        <v>4</v>
      </c>
      <c r="H574" s="170">
        <v>15</v>
      </c>
      <c r="I574" s="267">
        <v>69</v>
      </c>
      <c r="J574" s="275">
        <v>500000</v>
      </c>
    </row>
    <row r="575" spans="1:10" s="267" customFormat="1" x14ac:dyDescent="0.2">
      <c r="A575" s="170">
        <v>2040</v>
      </c>
      <c r="B575" s="280">
        <v>4317</v>
      </c>
      <c r="C575" s="170" t="s">
        <v>409</v>
      </c>
      <c r="D575" s="170" t="s">
        <v>5006</v>
      </c>
      <c r="E575" s="6" t="s">
        <v>457</v>
      </c>
      <c r="F575" s="170" t="s">
        <v>196</v>
      </c>
      <c r="G575" s="170">
        <v>4</v>
      </c>
      <c r="H575" s="170">
        <v>16</v>
      </c>
      <c r="I575" s="267">
        <v>70</v>
      </c>
      <c r="J575" s="275">
        <v>500000</v>
      </c>
    </row>
    <row r="576" spans="1:10" s="267" customFormat="1" x14ac:dyDescent="0.2">
      <c r="A576" s="170">
        <v>2040</v>
      </c>
      <c r="B576" s="280">
        <v>3974</v>
      </c>
      <c r="C576" s="170" t="s">
        <v>2951</v>
      </c>
      <c r="D576" s="170" t="s">
        <v>248</v>
      </c>
      <c r="E576" s="6" t="s">
        <v>3704</v>
      </c>
      <c r="F576" s="170" t="s">
        <v>199</v>
      </c>
      <c r="G576" s="170">
        <v>4</v>
      </c>
      <c r="H576" s="170">
        <v>17</v>
      </c>
      <c r="I576" s="267">
        <v>71</v>
      </c>
      <c r="J576" s="275">
        <v>500000</v>
      </c>
    </row>
    <row r="577" spans="1:14" s="267" customFormat="1" x14ac:dyDescent="0.2">
      <c r="A577" s="170">
        <v>2040</v>
      </c>
      <c r="B577" s="280">
        <v>4247</v>
      </c>
      <c r="C577" s="170" t="s">
        <v>2951</v>
      </c>
      <c r="D577" s="170" t="s">
        <v>425</v>
      </c>
      <c r="E577" s="6" t="s">
        <v>4879</v>
      </c>
      <c r="F577" s="170" t="s">
        <v>209</v>
      </c>
      <c r="G577" s="170">
        <v>4</v>
      </c>
      <c r="H577" s="170">
        <v>18</v>
      </c>
      <c r="I577" s="267">
        <v>72</v>
      </c>
      <c r="J577" s="275">
        <v>500000</v>
      </c>
    </row>
    <row r="578" spans="1:14" s="267" customFormat="1" x14ac:dyDescent="0.2">
      <c r="A578" s="170">
        <v>2040</v>
      </c>
      <c r="B578" s="280">
        <v>4072</v>
      </c>
      <c r="C578" s="170" t="s">
        <v>2951</v>
      </c>
      <c r="D578" s="170" t="s">
        <v>3936</v>
      </c>
      <c r="E578" s="6" t="s">
        <v>4893</v>
      </c>
      <c r="F578" s="170" t="s">
        <v>206</v>
      </c>
      <c r="G578" s="170">
        <v>5</v>
      </c>
      <c r="H578" s="170">
        <v>1</v>
      </c>
      <c r="I578" s="267">
        <v>73</v>
      </c>
      <c r="J578" s="275">
        <v>500000</v>
      </c>
    </row>
    <row r="579" spans="1:14" s="267" customFormat="1" x14ac:dyDescent="0.2">
      <c r="A579" s="170">
        <v>2040</v>
      </c>
      <c r="B579" s="280">
        <v>4122</v>
      </c>
      <c r="C579" s="170" t="s">
        <v>516</v>
      </c>
      <c r="D579" s="170" t="s">
        <v>4909</v>
      </c>
      <c r="E579" s="6" t="s">
        <v>194</v>
      </c>
      <c r="F579" s="170" t="s">
        <v>201</v>
      </c>
      <c r="G579" s="170">
        <v>5</v>
      </c>
      <c r="H579" s="170">
        <v>2</v>
      </c>
      <c r="I579" s="267">
        <v>74</v>
      </c>
      <c r="J579" s="275">
        <v>500000</v>
      </c>
    </row>
    <row r="580" spans="1:14" s="267" customFormat="1" x14ac:dyDescent="0.2">
      <c r="A580" s="170">
        <v>2040</v>
      </c>
      <c r="B580" s="280">
        <v>4000</v>
      </c>
      <c r="C580" s="170" t="s">
        <v>441</v>
      </c>
      <c r="D580" s="170" t="s">
        <v>478</v>
      </c>
      <c r="E580" s="6" t="s">
        <v>414</v>
      </c>
      <c r="F580" s="170" t="s">
        <v>196</v>
      </c>
      <c r="G580" s="170">
        <v>5</v>
      </c>
      <c r="H580" s="170">
        <v>3</v>
      </c>
      <c r="I580" s="267">
        <v>75</v>
      </c>
      <c r="J580" s="275">
        <v>500000</v>
      </c>
    </row>
    <row r="581" spans="1:14" s="267" customFormat="1" x14ac:dyDescent="0.2">
      <c r="A581" s="170">
        <v>2040</v>
      </c>
      <c r="B581" s="280">
        <v>3965</v>
      </c>
      <c r="C581" s="170" t="s">
        <v>139</v>
      </c>
      <c r="D581" s="170" t="s">
        <v>4974</v>
      </c>
      <c r="E581" s="6" t="s">
        <v>4975</v>
      </c>
      <c r="F581" s="170" t="s">
        <v>221</v>
      </c>
      <c r="G581" s="170">
        <v>5</v>
      </c>
      <c r="H581" s="170">
        <v>4</v>
      </c>
      <c r="I581" s="267">
        <v>76</v>
      </c>
      <c r="J581" s="275">
        <v>500000</v>
      </c>
    </row>
    <row r="582" spans="1:14" s="267" customFormat="1" x14ac:dyDescent="0.2">
      <c r="A582" s="170">
        <v>2040</v>
      </c>
      <c r="B582" s="280">
        <v>4269</v>
      </c>
      <c r="C582" s="170" t="s">
        <v>1355</v>
      </c>
      <c r="D582" s="170" t="s">
        <v>4512</v>
      </c>
      <c r="E582" s="6" t="s">
        <v>3270</v>
      </c>
      <c r="F582" s="170" t="s">
        <v>217</v>
      </c>
      <c r="G582" s="170">
        <v>5</v>
      </c>
      <c r="H582" s="170">
        <v>5</v>
      </c>
      <c r="I582" s="267">
        <v>77</v>
      </c>
      <c r="J582" s="275">
        <v>500000</v>
      </c>
    </row>
    <row r="583" spans="1:14" s="267" customFormat="1" x14ac:dyDescent="0.2">
      <c r="A583" s="170">
        <v>2040</v>
      </c>
      <c r="B583" s="280">
        <v>4332</v>
      </c>
      <c r="C583" s="170" t="s">
        <v>392</v>
      </c>
      <c r="D583" s="170" t="s">
        <v>306</v>
      </c>
      <c r="E583" s="6" t="s">
        <v>4945</v>
      </c>
      <c r="F583" s="170" t="s">
        <v>212</v>
      </c>
      <c r="G583" s="170">
        <v>5</v>
      </c>
      <c r="H583" s="170">
        <v>6</v>
      </c>
      <c r="I583" s="267">
        <v>78</v>
      </c>
      <c r="J583" s="275">
        <v>500000</v>
      </c>
    </row>
    <row r="584" spans="1:14" s="267" customFormat="1" x14ac:dyDescent="0.2">
      <c r="A584" s="170">
        <v>2040</v>
      </c>
      <c r="B584" s="280">
        <v>4036</v>
      </c>
      <c r="C584" s="170" t="s">
        <v>400</v>
      </c>
      <c r="D584" s="170" t="s">
        <v>311</v>
      </c>
      <c r="E584" s="6" t="s">
        <v>3609</v>
      </c>
      <c r="F584" s="170" t="s">
        <v>212</v>
      </c>
      <c r="G584" s="170">
        <v>5</v>
      </c>
      <c r="H584" s="170">
        <v>7</v>
      </c>
      <c r="I584" s="267">
        <v>79</v>
      </c>
      <c r="J584" s="275">
        <v>500000</v>
      </c>
    </row>
    <row r="585" spans="1:14" s="267" customFormat="1" x14ac:dyDescent="0.2">
      <c r="A585" s="170">
        <v>2040</v>
      </c>
      <c r="B585" s="280">
        <v>4207</v>
      </c>
      <c r="C585" s="170" t="s">
        <v>1351</v>
      </c>
      <c r="D585" s="170" t="s">
        <v>3705</v>
      </c>
      <c r="E585" s="6" t="s">
        <v>4894</v>
      </c>
      <c r="F585" s="170" t="s">
        <v>206</v>
      </c>
      <c r="G585" s="170">
        <v>5</v>
      </c>
      <c r="H585" s="170">
        <v>8</v>
      </c>
      <c r="I585" s="267">
        <v>80</v>
      </c>
      <c r="J585" s="275">
        <v>500000</v>
      </c>
    </row>
    <row r="586" spans="1:14" s="267" customFormat="1" x14ac:dyDescent="0.2">
      <c r="A586" s="170">
        <v>2040</v>
      </c>
      <c r="B586" s="280">
        <v>4381</v>
      </c>
      <c r="C586" s="170" t="s">
        <v>121</v>
      </c>
      <c r="D586" s="170" t="s">
        <v>254</v>
      </c>
      <c r="E586" s="6" t="s">
        <v>4843</v>
      </c>
      <c r="F586" s="170" t="s">
        <v>226</v>
      </c>
      <c r="G586" s="170">
        <v>5</v>
      </c>
      <c r="H586" s="170">
        <v>9</v>
      </c>
      <c r="I586" s="267">
        <v>81</v>
      </c>
      <c r="J586" s="275">
        <v>500000</v>
      </c>
    </row>
    <row r="587" spans="1:14" s="267" customFormat="1" x14ac:dyDescent="0.2">
      <c r="A587" s="170">
        <v>2040</v>
      </c>
      <c r="B587" s="280">
        <v>4061</v>
      </c>
      <c r="C587" s="170" t="s">
        <v>1353</v>
      </c>
      <c r="D587" s="170" t="s">
        <v>3265</v>
      </c>
      <c r="E587" s="6" t="s">
        <v>3963</v>
      </c>
      <c r="F587" s="170" t="s">
        <v>211</v>
      </c>
      <c r="G587" s="170">
        <v>5</v>
      </c>
      <c r="H587" s="170">
        <v>10</v>
      </c>
      <c r="I587" s="267">
        <v>82</v>
      </c>
      <c r="J587" s="275">
        <v>500000</v>
      </c>
    </row>
    <row r="588" spans="1:14" s="267" customFormat="1" x14ac:dyDescent="0.2">
      <c r="A588" s="170">
        <v>2040</v>
      </c>
      <c r="B588" s="280">
        <v>4020</v>
      </c>
      <c r="C588" s="170" t="s">
        <v>379</v>
      </c>
      <c r="D588" s="170" t="s">
        <v>4914</v>
      </c>
      <c r="E588" s="6" t="s">
        <v>4915</v>
      </c>
      <c r="F588" s="170" t="s">
        <v>217</v>
      </c>
      <c r="G588" s="170">
        <v>5</v>
      </c>
      <c r="H588" s="170">
        <v>11</v>
      </c>
      <c r="I588" s="267">
        <v>83</v>
      </c>
      <c r="J588" s="275">
        <v>500000</v>
      </c>
      <c r="N588" s="406"/>
    </row>
    <row r="589" spans="1:14" s="267" customFormat="1" x14ac:dyDescent="0.2">
      <c r="A589" s="170">
        <v>2040</v>
      </c>
      <c r="B589" s="280">
        <v>4021</v>
      </c>
      <c r="C589" s="170" t="s">
        <v>752</v>
      </c>
      <c r="D589" s="170" t="s">
        <v>274</v>
      </c>
      <c r="E589" s="6" t="s">
        <v>4936</v>
      </c>
      <c r="F589" s="170" t="s">
        <v>198</v>
      </c>
      <c r="G589" s="170">
        <v>5</v>
      </c>
      <c r="H589" s="170">
        <v>12</v>
      </c>
      <c r="I589" s="267">
        <v>84</v>
      </c>
      <c r="J589" s="275">
        <v>500000</v>
      </c>
    </row>
    <row r="590" spans="1:14" s="267" customFormat="1" x14ac:dyDescent="0.2">
      <c r="A590" s="170">
        <v>2040</v>
      </c>
      <c r="B590" s="280">
        <v>4113</v>
      </c>
      <c r="C590" s="170" t="s">
        <v>1347</v>
      </c>
      <c r="D590" s="170" t="s">
        <v>506</v>
      </c>
      <c r="E590" s="6" t="s">
        <v>177</v>
      </c>
      <c r="F590" s="170" t="s">
        <v>224</v>
      </c>
      <c r="G590" s="170">
        <v>5</v>
      </c>
      <c r="H590" s="170">
        <v>13</v>
      </c>
      <c r="I590" s="267">
        <v>85</v>
      </c>
      <c r="J590" s="275">
        <v>500000</v>
      </c>
    </row>
    <row r="591" spans="1:14" s="267" customFormat="1" x14ac:dyDescent="0.2">
      <c r="A591" s="170">
        <v>2040</v>
      </c>
      <c r="B591" s="280"/>
      <c r="C591" s="170" t="s">
        <v>121</v>
      </c>
      <c r="D591" s="518"/>
      <c r="E591" s="519"/>
      <c r="F591" s="170"/>
      <c r="G591" s="170">
        <v>5</v>
      </c>
      <c r="H591" s="170">
        <v>14</v>
      </c>
      <c r="I591" s="267">
        <v>86</v>
      </c>
      <c r="J591" s="275">
        <v>500000</v>
      </c>
    </row>
    <row r="592" spans="1:14" s="267" customFormat="1" x14ac:dyDescent="0.2">
      <c r="A592" s="170">
        <v>2040</v>
      </c>
      <c r="B592" s="280">
        <v>4379</v>
      </c>
      <c r="C592" s="170" t="s">
        <v>139</v>
      </c>
      <c r="D592" s="170" t="s">
        <v>285</v>
      </c>
      <c r="E592" s="6" t="s">
        <v>290</v>
      </c>
      <c r="F592" s="170" t="s">
        <v>211</v>
      </c>
      <c r="G592" s="170">
        <v>5</v>
      </c>
      <c r="H592" s="170">
        <v>15</v>
      </c>
      <c r="I592" s="267">
        <v>87</v>
      </c>
      <c r="J592" s="275">
        <v>500000</v>
      </c>
    </row>
    <row r="593" spans="1:10" s="267" customFormat="1" x14ac:dyDescent="0.2">
      <c r="A593" s="170">
        <v>2040</v>
      </c>
      <c r="B593" s="280">
        <v>4037</v>
      </c>
      <c r="C593" s="170" t="s">
        <v>439</v>
      </c>
      <c r="D593" s="170" t="s">
        <v>4959</v>
      </c>
      <c r="E593" s="6" t="s">
        <v>191</v>
      </c>
      <c r="F593" s="170" t="s">
        <v>188</v>
      </c>
      <c r="G593" s="170">
        <v>5</v>
      </c>
      <c r="H593" s="170">
        <v>16</v>
      </c>
      <c r="I593" s="439">
        <v>88</v>
      </c>
      <c r="J593" s="275">
        <v>500000</v>
      </c>
    </row>
    <row r="594" spans="1:10" s="267" customFormat="1" x14ac:dyDescent="0.2">
      <c r="A594" s="170">
        <v>2040</v>
      </c>
      <c r="B594" s="280">
        <v>3959</v>
      </c>
      <c r="C594" s="170" t="s">
        <v>442</v>
      </c>
      <c r="D594" s="170" t="s">
        <v>71</v>
      </c>
      <c r="E594" s="6" t="s">
        <v>7859</v>
      </c>
      <c r="F594" s="170" t="s">
        <v>212</v>
      </c>
      <c r="G594" s="170">
        <v>5</v>
      </c>
      <c r="H594" s="170">
        <v>17</v>
      </c>
      <c r="I594" s="267">
        <v>89</v>
      </c>
      <c r="J594" s="275">
        <v>500000</v>
      </c>
    </row>
    <row r="595" spans="1:10" s="267" customFormat="1" x14ac:dyDescent="0.2">
      <c r="A595" s="170">
        <v>2040</v>
      </c>
      <c r="B595" s="280">
        <v>4391</v>
      </c>
      <c r="C595" s="170" t="s">
        <v>409</v>
      </c>
      <c r="D595" s="170" t="s">
        <v>4989</v>
      </c>
      <c r="E595" s="6" t="s">
        <v>4990</v>
      </c>
      <c r="F595" s="170" t="s">
        <v>196</v>
      </c>
      <c r="G595" s="170">
        <v>5</v>
      </c>
      <c r="H595" s="170">
        <v>18</v>
      </c>
      <c r="I595" s="267">
        <v>90</v>
      </c>
      <c r="J595" s="275">
        <v>500000</v>
      </c>
    </row>
    <row r="596" spans="1:10" s="267" customFormat="1" x14ac:dyDescent="0.2">
      <c r="A596" s="170">
        <v>2040</v>
      </c>
      <c r="B596" s="280">
        <v>4064</v>
      </c>
      <c r="C596" s="170" t="s">
        <v>2951</v>
      </c>
      <c r="D596" s="170" t="s">
        <v>4937</v>
      </c>
      <c r="E596" s="6" t="s">
        <v>1791</v>
      </c>
      <c r="F596" s="170" t="s">
        <v>198</v>
      </c>
      <c r="G596" s="170">
        <v>6</v>
      </c>
      <c r="H596" s="170">
        <v>1</v>
      </c>
      <c r="I596" s="267">
        <v>91</v>
      </c>
      <c r="J596" s="275">
        <v>500000</v>
      </c>
    </row>
    <row r="597" spans="1:10" s="267" customFormat="1" x14ac:dyDescent="0.2">
      <c r="A597" s="170">
        <v>2040</v>
      </c>
      <c r="B597" s="280">
        <v>4351</v>
      </c>
      <c r="C597" s="170" t="s">
        <v>516</v>
      </c>
      <c r="D597" s="170" t="s">
        <v>407</v>
      </c>
      <c r="E597" s="6" t="s">
        <v>4586</v>
      </c>
      <c r="F597" s="170" t="s">
        <v>224</v>
      </c>
      <c r="G597" s="170">
        <v>6</v>
      </c>
      <c r="H597" s="170">
        <v>2</v>
      </c>
      <c r="I597" s="267">
        <v>92</v>
      </c>
      <c r="J597" s="275">
        <v>500000</v>
      </c>
    </row>
    <row r="598" spans="1:10" s="267" customFormat="1" x14ac:dyDescent="0.2">
      <c r="A598" s="170">
        <v>2040</v>
      </c>
      <c r="B598" s="280">
        <v>4268</v>
      </c>
      <c r="C598" s="170" t="s">
        <v>441</v>
      </c>
      <c r="D598" s="170" t="s">
        <v>5095</v>
      </c>
      <c r="E598" s="6" t="s">
        <v>4524</v>
      </c>
      <c r="F598" s="170" t="s">
        <v>212</v>
      </c>
      <c r="G598" s="170">
        <v>6</v>
      </c>
      <c r="H598" s="170">
        <v>3</v>
      </c>
      <c r="I598" s="267">
        <v>93</v>
      </c>
      <c r="J598" s="275">
        <v>500000</v>
      </c>
    </row>
    <row r="599" spans="1:10" s="267" customFormat="1" x14ac:dyDescent="0.2">
      <c r="A599" s="170">
        <v>2040</v>
      </c>
      <c r="B599" s="280">
        <v>4257</v>
      </c>
      <c r="C599" s="170" t="s">
        <v>139</v>
      </c>
      <c r="D599" s="170" t="s">
        <v>274</v>
      </c>
      <c r="E599" s="6" t="s">
        <v>4840</v>
      </c>
      <c r="F599" s="170" t="s">
        <v>224</v>
      </c>
      <c r="G599" s="170">
        <v>6</v>
      </c>
      <c r="H599" s="170">
        <v>4</v>
      </c>
      <c r="I599" s="267">
        <v>94</v>
      </c>
      <c r="J599" s="275">
        <v>500000</v>
      </c>
    </row>
    <row r="600" spans="1:10" s="267" customFormat="1" x14ac:dyDescent="0.2">
      <c r="A600" s="170">
        <v>2040</v>
      </c>
      <c r="B600" s="280">
        <v>4081</v>
      </c>
      <c r="C600" s="170" t="s">
        <v>2951</v>
      </c>
      <c r="D600" s="170" t="s">
        <v>3214</v>
      </c>
      <c r="E600" s="6" t="s">
        <v>4950</v>
      </c>
      <c r="F600" s="170" t="s">
        <v>217</v>
      </c>
      <c r="G600" s="170">
        <v>6</v>
      </c>
      <c r="H600" s="170">
        <v>5</v>
      </c>
      <c r="I600" s="439">
        <v>95</v>
      </c>
      <c r="J600" s="275">
        <v>500000</v>
      </c>
    </row>
    <row r="601" spans="1:10" s="267" customFormat="1" x14ac:dyDescent="0.2">
      <c r="A601" s="170">
        <v>2040</v>
      </c>
      <c r="B601" s="280">
        <v>4008</v>
      </c>
      <c r="C601" s="170" t="s">
        <v>392</v>
      </c>
      <c r="D601" s="170" t="s">
        <v>4282</v>
      </c>
      <c r="E601" s="6" t="s">
        <v>4281</v>
      </c>
      <c r="F601" s="170" t="s">
        <v>217</v>
      </c>
      <c r="G601" s="170">
        <v>6</v>
      </c>
      <c r="H601" s="170">
        <v>6</v>
      </c>
      <c r="I601" s="267">
        <v>96</v>
      </c>
      <c r="J601" s="275">
        <v>500000</v>
      </c>
    </row>
    <row r="602" spans="1:10" s="267" customFormat="1" x14ac:dyDescent="0.2">
      <c r="A602" s="170">
        <v>2040</v>
      </c>
      <c r="B602" s="280">
        <v>4364</v>
      </c>
      <c r="C602" s="170" t="s">
        <v>752</v>
      </c>
      <c r="D602" s="170" t="s">
        <v>5007</v>
      </c>
      <c r="E602" s="6" t="s">
        <v>7860</v>
      </c>
      <c r="F602" s="170" t="s">
        <v>196</v>
      </c>
      <c r="G602" s="170">
        <v>6</v>
      </c>
      <c r="H602" s="170">
        <v>7</v>
      </c>
      <c r="I602" s="267">
        <v>97</v>
      </c>
      <c r="J602" s="275">
        <v>500000</v>
      </c>
    </row>
    <row r="603" spans="1:10" s="267" customFormat="1" x14ac:dyDescent="0.2">
      <c r="A603" s="170">
        <v>2040</v>
      </c>
      <c r="B603" s="280">
        <v>4378</v>
      </c>
      <c r="C603" s="170" t="s">
        <v>752</v>
      </c>
      <c r="D603" s="170" t="s">
        <v>4987</v>
      </c>
      <c r="E603" s="6" t="s">
        <v>233</v>
      </c>
      <c r="F603" s="170" t="s">
        <v>221</v>
      </c>
      <c r="G603" s="170">
        <v>6</v>
      </c>
      <c r="H603" s="170">
        <v>8</v>
      </c>
      <c r="I603" s="267">
        <v>98</v>
      </c>
      <c r="J603" s="275">
        <v>500000</v>
      </c>
    </row>
    <row r="604" spans="1:10" s="267" customFormat="1" x14ac:dyDescent="0.2">
      <c r="A604" s="170">
        <v>2040</v>
      </c>
      <c r="B604" s="280"/>
      <c r="C604" s="170" t="s">
        <v>121</v>
      </c>
      <c r="D604" s="518"/>
      <c r="E604" s="518"/>
      <c r="F604" s="170"/>
      <c r="G604" s="170">
        <v>6</v>
      </c>
      <c r="H604" s="170">
        <v>9</v>
      </c>
      <c r="I604" s="267">
        <v>99</v>
      </c>
      <c r="J604" s="275">
        <v>500000</v>
      </c>
    </row>
    <row r="605" spans="1:10" s="267" customFormat="1" x14ac:dyDescent="0.2">
      <c r="A605" s="170">
        <v>2040</v>
      </c>
      <c r="B605" s="280">
        <v>4123</v>
      </c>
      <c r="C605" s="170" t="s">
        <v>1353</v>
      </c>
      <c r="D605" s="170" t="s">
        <v>3636</v>
      </c>
      <c r="E605" s="6" t="s">
        <v>4901</v>
      </c>
      <c r="F605" s="170" t="s">
        <v>188</v>
      </c>
      <c r="G605" s="170">
        <v>6</v>
      </c>
      <c r="H605" s="170">
        <v>10</v>
      </c>
      <c r="I605" s="267">
        <v>100</v>
      </c>
      <c r="J605" s="275">
        <v>500000</v>
      </c>
    </row>
    <row r="606" spans="1:10" s="267" customFormat="1" x14ac:dyDescent="0.2">
      <c r="A606" s="170">
        <v>2040</v>
      </c>
      <c r="B606" s="280">
        <v>4016</v>
      </c>
      <c r="C606" s="170" t="s">
        <v>379</v>
      </c>
      <c r="D606" s="170" t="s">
        <v>78</v>
      </c>
      <c r="E606" s="6" t="s">
        <v>359</v>
      </c>
      <c r="F606" s="170" t="s">
        <v>221</v>
      </c>
      <c r="G606" s="170">
        <v>6</v>
      </c>
      <c r="H606" s="170">
        <v>11</v>
      </c>
      <c r="I606" s="267">
        <v>101</v>
      </c>
      <c r="J606" s="275">
        <v>500000</v>
      </c>
    </row>
    <row r="607" spans="1:10" s="267" customFormat="1" x14ac:dyDescent="0.2">
      <c r="A607" s="170">
        <v>2040</v>
      </c>
      <c r="B607" s="280">
        <v>4360</v>
      </c>
      <c r="C607" s="170" t="s">
        <v>442</v>
      </c>
      <c r="D607" s="170" t="s">
        <v>313</v>
      </c>
      <c r="E607" s="6" t="s">
        <v>1607</v>
      </c>
      <c r="F607" s="170" t="s">
        <v>209</v>
      </c>
      <c r="G607" s="170">
        <v>6</v>
      </c>
      <c r="H607" s="170">
        <v>12</v>
      </c>
      <c r="I607" s="267">
        <v>102</v>
      </c>
      <c r="J607" s="275">
        <v>500000</v>
      </c>
    </row>
    <row r="608" spans="1:10" s="267" customFormat="1" x14ac:dyDescent="0.2">
      <c r="A608" s="170">
        <v>2040</v>
      </c>
      <c r="B608" s="280">
        <v>3947</v>
      </c>
      <c r="C608" s="170" t="s">
        <v>1347</v>
      </c>
      <c r="D608" s="170" t="s">
        <v>4862</v>
      </c>
      <c r="E608" s="6" t="s">
        <v>4863</v>
      </c>
      <c r="F608" s="170" t="s">
        <v>209</v>
      </c>
      <c r="G608" s="170">
        <v>6</v>
      </c>
      <c r="H608" s="170">
        <v>13</v>
      </c>
      <c r="I608" s="267">
        <v>103</v>
      </c>
      <c r="J608" s="275">
        <v>500000</v>
      </c>
    </row>
    <row r="609" spans="1:10" s="267" customFormat="1" x14ac:dyDescent="0.2">
      <c r="A609" s="170">
        <v>2040</v>
      </c>
      <c r="B609" s="280">
        <v>4322</v>
      </c>
      <c r="C609" s="170" t="s">
        <v>752</v>
      </c>
      <c r="D609" s="170" t="s">
        <v>207</v>
      </c>
      <c r="E609" s="6" t="s">
        <v>257</v>
      </c>
      <c r="F609" s="170" t="s">
        <v>221</v>
      </c>
      <c r="G609" s="170">
        <v>6</v>
      </c>
      <c r="H609" s="170">
        <v>14</v>
      </c>
      <c r="I609" s="267">
        <v>104</v>
      </c>
      <c r="J609" s="275">
        <v>500000</v>
      </c>
    </row>
    <row r="610" spans="1:10" s="267" customFormat="1" x14ac:dyDescent="0.2">
      <c r="A610" s="170">
        <v>2040</v>
      </c>
      <c r="B610" s="280">
        <v>4077</v>
      </c>
      <c r="C610" s="170" t="s">
        <v>752</v>
      </c>
      <c r="D610" s="170" t="s">
        <v>2267</v>
      </c>
      <c r="E610" s="6" t="s">
        <v>5003</v>
      </c>
      <c r="F610" s="170" t="s">
        <v>221</v>
      </c>
      <c r="G610" s="170">
        <v>6</v>
      </c>
      <c r="H610" s="170">
        <v>15</v>
      </c>
      <c r="I610" s="267">
        <v>105</v>
      </c>
      <c r="J610" s="275">
        <v>500000</v>
      </c>
    </row>
    <row r="611" spans="1:10" s="267" customFormat="1" x14ac:dyDescent="0.2">
      <c r="A611" s="170">
        <v>2040</v>
      </c>
      <c r="B611" s="280">
        <v>4233</v>
      </c>
      <c r="C611" s="170" t="s">
        <v>409</v>
      </c>
      <c r="D611" s="170" t="s">
        <v>189</v>
      </c>
      <c r="E611" s="6" t="s">
        <v>4956</v>
      </c>
      <c r="F611" s="170" t="s">
        <v>217</v>
      </c>
      <c r="G611" s="170">
        <v>6</v>
      </c>
      <c r="H611" s="170">
        <v>16</v>
      </c>
      <c r="I611" s="267">
        <v>106</v>
      </c>
      <c r="J611" s="275">
        <v>500000</v>
      </c>
    </row>
    <row r="612" spans="1:10" s="267" customFormat="1" x14ac:dyDescent="0.2">
      <c r="A612" s="170">
        <v>2040</v>
      </c>
      <c r="B612" s="280">
        <v>4388</v>
      </c>
      <c r="C612" s="170" t="s">
        <v>256</v>
      </c>
      <c r="D612" s="170" t="s">
        <v>417</v>
      </c>
      <c r="E612" s="6" t="s">
        <v>4988</v>
      </c>
      <c r="F612" s="170" t="s">
        <v>221</v>
      </c>
      <c r="G612" s="170">
        <v>6</v>
      </c>
      <c r="H612" s="170">
        <v>17</v>
      </c>
      <c r="I612" s="267">
        <v>107</v>
      </c>
      <c r="J612" s="275">
        <v>500000</v>
      </c>
    </row>
    <row r="613" spans="1:10" s="267" customFormat="1" x14ac:dyDescent="0.2">
      <c r="A613" s="170">
        <v>2040</v>
      </c>
      <c r="B613" s="280">
        <v>4018</v>
      </c>
      <c r="C613" s="170" t="s">
        <v>439</v>
      </c>
      <c r="D613" s="170" t="s">
        <v>2267</v>
      </c>
      <c r="E613" s="6" t="s">
        <v>383</v>
      </c>
      <c r="F613" s="170" t="s">
        <v>190</v>
      </c>
      <c r="G613" s="170">
        <v>6</v>
      </c>
      <c r="H613" s="170">
        <v>18</v>
      </c>
      <c r="I613" s="267">
        <v>108</v>
      </c>
      <c r="J613" s="275">
        <v>500000</v>
      </c>
    </row>
    <row r="614" spans="1:10" s="267" customFormat="1" x14ac:dyDescent="0.2">
      <c r="A614" s="170">
        <v>2040</v>
      </c>
      <c r="B614" s="280">
        <v>4168</v>
      </c>
      <c r="C614" s="170" t="s">
        <v>2951</v>
      </c>
      <c r="D614" s="170" t="s">
        <v>218</v>
      </c>
      <c r="E614" s="6" t="s">
        <v>228</v>
      </c>
      <c r="F614" s="170" t="s">
        <v>211</v>
      </c>
      <c r="G614" s="170">
        <v>7</v>
      </c>
      <c r="H614" s="170">
        <v>1</v>
      </c>
      <c r="I614" s="267">
        <v>109</v>
      </c>
      <c r="J614" s="275">
        <v>500000</v>
      </c>
    </row>
    <row r="615" spans="1:10" s="267" customFormat="1" x14ac:dyDescent="0.2">
      <c r="A615" s="170">
        <v>2040</v>
      </c>
      <c r="B615" s="280">
        <v>4221</v>
      </c>
      <c r="C615" s="170" t="s">
        <v>516</v>
      </c>
      <c r="D615" s="170" t="s">
        <v>1616</v>
      </c>
      <c r="E615" s="6" t="s">
        <v>4981</v>
      </c>
      <c r="F615" s="170" t="s">
        <v>221</v>
      </c>
      <c r="G615" s="170">
        <v>7</v>
      </c>
      <c r="H615" s="170">
        <v>2</v>
      </c>
      <c r="I615" s="267">
        <v>110</v>
      </c>
      <c r="J615" s="275">
        <v>500000</v>
      </c>
    </row>
    <row r="616" spans="1:10" s="267" customFormat="1" x14ac:dyDescent="0.2">
      <c r="A616" s="170">
        <v>2040</v>
      </c>
      <c r="B616" s="280">
        <v>4250</v>
      </c>
      <c r="C616" s="170" t="s">
        <v>441</v>
      </c>
      <c r="D616" s="170" t="s">
        <v>225</v>
      </c>
      <c r="E616" s="6" t="s">
        <v>4108</v>
      </c>
      <c r="F616" s="170" t="s">
        <v>198</v>
      </c>
      <c r="G616" s="170">
        <v>7</v>
      </c>
      <c r="H616" s="170">
        <v>3</v>
      </c>
      <c r="I616" s="267">
        <v>111</v>
      </c>
      <c r="J616" s="275">
        <v>500000</v>
      </c>
    </row>
    <row r="617" spans="1:10" s="267" customFormat="1" x14ac:dyDescent="0.2">
      <c r="A617" s="170">
        <v>2040</v>
      </c>
      <c r="B617" s="280">
        <v>4103</v>
      </c>
      <c r="C617" s="170" t="s">
        <v>139</v>
      </c>
      <c r="D617" s="170" t="s">
        <v>241</v>
      </c>
      <c r="E617" s="6" t="s">
        <v>252</v>
      </c>
      <c r="F617" s="170" t="s">
        <v>226</v>
      </c>
      <c r="G617" s="170">
        <v>7</v>
      </c>
      <c r="H617" s="170">
        <v>4</v>
      </c>
      <c r="I617" s="267">
        <v>112</v>
      </c>
      <c r="J617" s="275">
        <v>500000</v>
      </c>
    </row>
    <row r="618" spans="1:10" s="267" customFormat="1" x14ac:dyDescent="0.2">
      <c r="A618" s="170">
        <v>2040</v>
      </c>
      <c r="B618" s="280">
        <v>4133</v>
      </c>
      <c r="C618" s="170" t="s">
        <v>1355</v>
      </c>
      <c r="D618" s="170" t="s">
        <v>3695</v>
      </c>
      <c r="E618" s="6" t="s">
        <v>4881</v>
      </c>
      <c r="F618" s="170" t="s">
        <v>206</v>
      </c>
      <c r="G618" s="170">
        <v>7</v>
      </c>
      <c r="H618" s="170">
        <v>5</v>
      </c>
      <c r="I618" s="267">
        <v>113</v>
      </c>
      <c r="J618" s="275">
        <v>500000</v>
      </c>
    </row>
    <row r="619" spans="1:10" s="267" customFormat="1" x14ac:dyDescent="0.2">
      <c r="A619" s="170">
        <v>2040</v>
      </c>
      <c r="B619" s="280">
        <v>4204</v>
      </c>
      <c r="C619" s="170" t="s">
        <v>392</v>
      </c>
      <c r="D619" s="170" t="s">
        <v>189</v>
      </c>
      <c r="E619" s="6" t="s">
        <v>4878</v>
      </c>
      <c r="F619" s="170" t="s">
        <v>209</v>
      </c>
      <c r="G619" s="170">
        <v>7</v>
      </c>
      <c r="H619" s="170">
        <v>6</v>
      </c>
      <c r="I619" s="267">
        <v>114</v>
      </c>
      <c r="J619" s="275">
        <v>500000</v>
      </c>
    </row>
    <row r="620" spans="1:10" s="267" customFormat="1" x14ac:dyDescent="0.2">
      <c r="A620" s="170">
        <v>2040</v>
      </c>
      <c r="B620" s="280">
        <v>4225</v>
      </c>
      <c r="C620" s="170" t="s">
        <v>2951</v>
      </c>
      <c r="D620" s="170" t="s">
        <v>276</v>
      </c>
      <c r="E620" s="6" t="s">
        <v>4888</v>
      </c>
      <c r="F620" s="170" t="s">
        <v>206</v>
      </c>
      <c r="G620" s="170">
        <v>7</v>
      </c>
      <c r="H620" s="170">
        <v>7</v>
      </c>
      <c r="I620" s="267">
        <v>115</v>
      </c>
      <c r="J620" s="275">
        <v>500000</v>
      </c>
    </row>
    <row r="621" spans="1:10" s="267" customFormat="1" x14ac:dyDescent="0.2">
      <c r="A621" s="170">
        <v>2040</v>
      </c>
      <c r="B621" s="280">
        <v>3960</v>
      </c>
      <c r="C621" s="170" t="s">
        <v>1351</v>
      </c>
      <c r="D621" s="170" t="s">
        <v>236</v>
      </c>
      <c r="E621" s="6" t="s">
        <v>242</v>
      </c>
      <c r="F621" s="170" t="s">
        <v>217</v>
      </c>
      <c r="G621" s="170">
        <v>7</v>
      </c>
      <c r="H621" s="170">
        <v>8</v>
      </c>
      <c r="I621" s="267">
        <v>116</v>
      </c>
      <c r="J621" s="275">
        <v>500000</v>
      </c>
    </row>
    <row r="622" spans="1:10" s="267" customFormat="1" x14ac:dyDescent="0.2">
      <c r="A622" s="170">
        <v>2040</v>
      </c>
      <c r="B622" s="280">
        <v>4062</v>
      </c>
      <c r="C622" s="170" t="s">
        <v>139</v>
      </c>
      <c r="D622" s="170" t="s">
        <v>3060</v>
      </c>
      <c r="E622" s="6" t="s">
        <v>197</v>
      </c>
      <c r="F622" s="170" t="s">
        <v>212</v>
      </c>
      <c r="G622" s="170">
        <v>7</v>
      </c>
      <c r="H622" s="170">
        <v>9</v>
      </c>
      <c r="I622" s="267">
        <v>117</v>
      </c>
      <c r="J622" s="275">
        <v>500000</v>
      </c>
    </row>
    <row r="623" spans="1:10" s="267" customFormat="1" x14ac:dyDescent="0.2">
      <c r="A623" s="170">
        <v>2040</v>
      </c>
      <c r="B623" s="280">
        <v>4205</v>
      </c>
      <c r="C623" s="170" t="s">
        <v>1353</v>
      </c>
      <c r="D623" s="170" t="s">
        <v>8076</v>
      </c>
      <c r="E623" s="6" t="s">
        <v>194</v>
      </c>
      <c r="F623" s="170" t="s">
        <v>201</v>
      </c>
      <c r="G623" s="170">
        <v>7</v>
      </c>
      <c r="H623" s="170">
        <v>10</v>
      </c>
      <c r="I623" s="439">
        <v>118</v>
      </c>
      <c r="J623" s="275">
        <v>500000</v>
      </c>
    </row>
    <row r="624" spans="1:10" s="267" customFormat="1" x14ac:dyDescent="0.2">
      <c r="A624" s="170">
        <v>2040</v>
      </c>
      <c r="B624" s="280">
        <v>3969</v>
      </c>
      <c r="C624" s="170" t="s">
        <v>379</v>
      </c>
      <c r="D624" s="170" t="s">
        <v>329</v>
      </c>
      <c r="E624" s="6" t="s">
        <v>194</v>
      </c>
      <c r="F624" s="170" t="s">
        <v>196</v>
      </c>
      <c r="G624" s="170">
        <v>7</v>
      </c>
      <c r="H624" s="170">
        <v>11</v>
      </c>
      <c r="I624" s="267">
        <v>119</v>
      </c>
      <c r="J624" s="275">
        <v>500000</v>
      </c>
    </row>
    <row r="625" spans="1:11" s="267" customFormat="1" x14ac:dyDescent="0.2">
      <c r="A625" s="170">
        <v>2040</v>
      </c>
      <c r="B625" s="280">
        <v>4389</v>
      </c>
      <c r="C625" s="170" t="s">
        <v>442</v>
      </c>
      <c r="D625" s="170" t="s">
        <v>3265</v>
      </c>
      <c r="E625" s="6" t="s">
        <v>3862</v>
      </c>
      <c r="F625" s="170" t="s">
        <v>201</v>
      </c>
      <c r="G625" s="170">
        <v>7</v>
      </c>
      <c r="H625" s="170">
        <v>12</v>
      </c>
      <c r="I625" s="267">
        <v>120</v>
      </c>
      <c r="J625" s="275">
        <v>500000</v>
      </c>
    </row>
    <row r="626" spans="1:11" s="267" customFormat="1" x14ac:dyDescent="0.2">
      <c r="A626" s="170">
        <v>2040</v>
      </c>
      <c r="B626" s="280">
        <v>4102</v>
      </c>
      <c r="C626" s="170" t="s">
        <v>1347</v>
      </c>
      <c r="D626" s="170" t="s">
        <v>4940</v>
      </c>
      <c r="E626" s="6" t="s">
        <v>191</v>
      </c>
      <c r="F626" s="170" t="s">
        <v>212</v>
      </c>
      <c r="G626" s="170">
        <v>7</v>
      </c>
      <c r="H626" s="170">
        <v>13</v>
      </c>
      <c r="I626" s="267">
        <v>121</v>
      </c>
      <c r="J626" s="275">
        <v>500000</v>
      </c>
    </row>
    <row r="627" spans="1:11" s="267" customFormat="1" x14ac:dyDescent="0.2">
      <c r="A627" s="170">
        <v>2040</v>
      </c>
      <c r="B627" s="280">
        <v>4370</v>
      </c>
      <c r="C627" s="170" t="s">
        <v>139</v>
      </c>
      <c r="D627" s="170" t="s">
        <v>4853</v>
      </c>
      <c r="E627" s="6" t="s">
        <v>191</v>
      </c>
      <c r="F627" s="170" t="s">
        <v>211</v>
      </c>
      <c r="G627" s="170">
        <v>7</v>
      </c>
      <c r="H627" s="170">
        <v>14</v>
      </c>
      <c r="I627" s="267">
        <v>122</v>
      </c>
      <c r="J627" s="275">
        <v>500000</v>
      </c>
    </row>
    <row r="628" spans="1:11" s="267" customFormat="1" x14ac:dyDescent="0.2">
      <c r="A628" s="170">
        <v>2040</v>
      </c>
      <c r="B628" s="280">
        <v>4038</v>
      </c>
      <c r="C628" s="170" t="s">
        <v>752</v>
      </c>
      <c r="D628" s="170" t="s">
        <v>4997</v>
      </c>
      <c r="E628" s="6" t="s">
        <v>3231</v>
      </c>
      <c r="F628" s="170" t="s">
        <v>196</v>
      </c>
      <c r="G628" s="170">
        <v>7</v>
      </c>
      <c r="H628" s="170">
        <v>15</v>
      </c>
      <c r="I628" s="267">
        <v>123</v>
      </c>
      <c r="J628" s="275">
        <v>500000</v>
      </c>
    </row>
    <row r="629" spans="1:11" s="267" customFormat="1" x14ac:dyDescent="0.2">
      <c r="A629" s="170">
        <v>2040</v>
      </c>
      <c r="B629" s="280">
        <v>4382</v>
      </c>
      <c r="C629" s="170" t="s">
        <v>409</v>
      </c>
      <c r="D629" s="170" t="s">
        <v>382</v>
      </c>
      <c r="E629" s="6" t="s">
        <v>4913</v>
      </c>
      <c r="F629" s="170" t="s">
        <v>198</v>
      </c>
      <c r="G629" s="170">
        <v>7</v>
      </c>
      <c r="H629" s="170">
        <v>16</v>
      </c>
      <c r="I629" s="267">
        <v>124</v>
      </c>
      <c r="J629" s="275">
        <v>500000</v>
      </c>
    </row>
    <row r="630" spans="1:11" s="267" customFormat="1" x14ac:dyDescent="0.2">
      <c r="A630" s="170">
        <v>2040</v>
      </c>
      <c r="B630" s="280">
        <v>4340</v>
      </c>
      <c r="C630" s="170" t="s">
        <v>256</v>
      </c>
      <c r="D630" s="170" t="s">
        <v>3547</v>
      </c>
      <c r="E630" s="6" t="s">
        <v>4142</v>
      </c>
      <c r="F630" s="170" t="s">
        <v>209</v>
      </c>
      <c r="G630" s="170">
        <v>7</v>
      </c>
      <c r="H630" s="170">
        <v>17</v>
      </c>
      <c r="I630" s="267">
        <v>125</v>
      </c>
      <c r="J630" s="275">
        <v>500000</v>
      </c>
    </row>
    <row r="631" spans="1:11" s="267" customFormat="1" x14ac:dyDescent="0.2">
      <c r="A631" s="170">
        <v>2040</v>
      </c>
      <c r="B631" s="280">
        <v>4056</v>
      </c>
      <c r="C631" s="170" t="s">
        <v>439</v>
      </c>
      <c r="D631" s="170" t="s">
        <v>248</v>
      </c>
      <c r="E631" s="6" t="s">
        <v>4976</v>
      </c>
      <c r="F631" s="170" t="s">
        <v>196</v>
      </c>
      <c r="G631" s="170">
        <v>7</v>
      </c>
      <c r="H631" s="170">
        <v>18</v>
      </c>
      <c r="I631" s="267">
        <v>126</v>
      </c>
      <c r="J631" s="275">
        <v>500000</v>
      </c>
    </row>
    <row r="632" spans="1:11" s="267" customFormat="1" ht="12.75" customHeight="1" x14ac:dyDescent="0.2">
      <c r="A632" s="172">
        <v>2039</v>
      </c>
      <c r="B632" s="253">
        <v>3429</v>
      </c>
      <c r="C632" s="172" t="s">
        <v>1355</v>
      </c>
      <c r="D632" s="172" t="s">
        <v>265</v>
      </c>
      <c r="E632" s="171" t="s">
        <v>3231</v>
      </c>
      <c r="F632" s="172" t="s">
        <v>221</v>
      </c>
      <c r="G632" s="172">
        <v>1</v>
      </c>
      <c r="H632" s="172">
        <v>1</v>
      </c>
      <c r="I632" s="172">
        <v>1</v>
      </c>
      <c r="J632" s="243">
        <v>5000000</v>
      </c>
      <c r="K632" s="172">
        <v>7</v>
      </c>
    </row>
    <row r="633" spans="1:11" s="267" customFormat="1" x14ac:dyDescent="0.2">
      <c r="A633" s="170">
        <v>2039</v>
      </c>
      <c r="B633" s="280">
        <v>3631</v>
      </c>
      <c r="C633" s="170" t="s">
        <v>442</v>
      </c>
      <c r="D633" s="170" t="s">
        <v>330</v>
      </c>
      <c r="E633" s="6" t="s">
        <v>4657</v>
      </c>
      <c r="F633" s="170" t="s">
        <v>198</v>
      </c>
      <c r="G633" s="110">
        <v>1</v>
      </c>
      <c r="H633" s="110">
        <v>2</v>
      </c>
      <c r="I633" s="267">
        <v>2</v>
      </c>
      <c r="J633" s="275">
        <v>4800000</v>
      </c>
      <c r="K633" s="267">
        <v>6</v>
      </c>
    </row>
    <row r="634" spans="1:11" s="267" customFormat="1" x14ac:dyDescent="0.2">
      <c r="A634" s="170">
        <v>2039</v>
      </c>
      <c r="B634" s="280">
        <v>3580</v>
      </c>
      <c r="C634" s="170" t="s">
        <v>139</v>
      </c>
      <c r="D634" s="170" t="s">
        <v>203</v>
      </c>
      <c r="E634" s="6" t="s">
        <v>3559</v>
      </c>
      <c r="F634" s="170" t="s">
        <v>188</v>
      </c>
      <c r="G634" s="110">
        <v>1</v>
      </c>
      <c r="H634" s="110">
        <v>3</v>
      </c>
      <c r="I634" s="267">
        <v>3</v>
      </c>
      <c r="J634" s="275">
        <v>4600000</v>
      </c>
      <c r="K634" s="267">
        <v>5</v>
      </c>
    </row>
    <row r="635" spans="1:11" s="267" customFormat="1" x14ac:dyDescent="0.2">
      <c r="A635" s="170">
        <v>2039</v>
      </c>
      <c r="B635" s="280">
        <v>3644</v>
      </c>
      <c r="C635" s="170" t="s">
        <v>379</v>
      </c>
      <c r="D635" s="170" t="s">
        <v>1733</v>
      </c>
      <c r="E635" s="6" t="s">
        <v>3511</v>
      </c>
      <c r="F635" s="170" t="s">
        <v>196</v>
      </c>
      <c r="G635" s="110">
        <v>1</v>
      </c>
      <c r="H635" s="110">
        <v>4</v>
      </c>
      <c r="I635" s="267">
        <v>4</v>
      </c>
      <c r="J635" s="275">
        <v>4400000</v>
      </c>
      <c r="K635" s="267">
        <v>5</v>
      </c>
    </row>
    <row r="636" spans="1:11" s="267" customFormat="1" x14ac:dyDescent="0.2">
      <c r="A636" s="170">
        <v>2039</v>
      </c>
      <c r="B636" s="280">
        <v>3579</v>
      </c>
      <c r="C636" s="170" t="s">
        <v>516</v>
      </c>
      <c r="D636" s="170" t="s">
        <v>455</v>
      </c>
      <c r="E636" s="6" t="s">
        <v>323</v>
      </c>
      <c r="F636" s="170" t="s">
        <v>188</v>
      </c>
      <c r="G636" s="110">
        <v>1</v>
      </c>
      <c r="H636" s="110">
        <v>5</v>
      </c>
      <c r="I636" s="267">
        <v>5</v>
      </c>
      <c r="J636" s="275">
        <v>4200000</v>
      </c>
      <c r="K636" s="267">
        <v>5</v>
      </c>
    </row>
    <row r="637" spans="1:11" s="267" customFormat="1" x14ac:dyDescent="0.2">
      <c r="A637" s="170">
        <v>2039</v>
      </c>
      <c r="B637" s="280">
        <v>3538</v>
      </c>
      <c r="C637" s="170" t="s">
        <v>1351</v>
      </c>
      <c r="D637" s="170" t="s">
        <v>4588</v>
      </c>
      <c r="E637" s="6" t="s">
        <v>273</v>
      </c>
      <c r="F637" s="170" t="s">
        <v>212</v>
      </c>
      <c r="G637" s="110">
        <v>1</v>
      </c>
      <c r="H637" s="110">
        <v>6</v>
      </c>
      <c r="I637" s="267">
        <v>6</v>
      </c>
      <c r="J637" s="275">
        <v>4000000</v>
      </c>
      <c r="K637" s="267">
        <v>5</v>
      </c>
    </row>
    <row r="638" spans="1:11" s="267" customFormat="1" x14ac:dyDescent="0.2">
      <c r="A638" s="170">
        <v>2039</v>
      </c>
      <c r="B638" s="280">
        <v>3540</v>
      </c>
      <c r="C638" s="170" t="s">
        <v>121</v>
      </c>
      <c r="D638" s="170" t="s">
        <v>3297</v>
      </c>
      <c r="E638" s="6" t="s">
        <v>4590</v>
      </c>
      <c r="F638" s="170" t="s">
        <v>212</v>
      </c>
      <c r="G638" s="110">
        <v>1</v>
      </c>
      <c r="H638" s="110">
        <v>7</v>
      </c>
      <c r="I638" s="267">
        <v>7</v>
      </c>
      <c r="J638" s="275">
        <v>3800000</v>
      </c>
      <c r="K638" s="267">
        <v>4</v>
      </c>
    </row>
    <row r="639" spans="1:11" s="267" customFormat="1" x14ac:dyDescent="0.2">
      <c r="A639" s="170">
        <v>2039</v>
      </c>
      <c r="B639" s="280">
        <v>3431</v>
      </c>
      <c r="C639" s="170" t="s">
        <v>442</v>
      </c>
      <c r="D639" s="170" t="s">
        <v>4505</v>
      </c>
      <c r="E639" s="6" t="s">
        <v>2733</v>
      </c>
      <c r="F639" s="170" t="s">
        <v>221</v>
      </c>
      <c r="G639" s="110">
        <v>1</v>
      </c>
      <c r="H639" s="110">
        <v>8</v>
      </c>
      <c r="I639" s="267">
        <v>8</v>
      </c>
      <c r="J639" s="275">
        <v>3600000</v>
      </c>
      <c r="K639" s="267">
        <v>4</v>
      </c>
    </row>
    <row r="640" spans="1:11" s="267" customFormat="1" x14ac:dyDescent="0.2">
      <c r="A640" s="170">
        <v>2039</v>
      </c>
      <c r="B640" s="280">
        <v>3455</v>
      </c>
      <c r="C640" s="170" t="s">
        <v>441</v>
      </c>
      <c r="D640" s="170" t="s">
        <v>4521</v>
      </c>
      <c r="E640" s="6" t="s">
        <v>434</v>
      </c>
      <c r="F640" s="170" t="s">
        <v>209</v>
      </c>
      <c r="G640" s="110">
        <v>1</v>
      </c>
      <c r="H640" s="110">
        <v>9</v>
      </c>
      <c r="I640" s="267">
        <v>9</v>
      </c>
      <c r="J640" s="275">
        <v>3400000</v>
      </c>
      <c r="K640" s="267">
        <v>4</v>
      </c>
    </row>
    <row r="641" spans="1:11" s="267" customFormat="1" x14ac:dyDescent="0.2">
      <c r="A641" s="170">
        <v>2039</v>
      </c>
      <c r="B641" s="280">
        <v>3591</v>
      </c>
      <c r="C641" s="170" t="s">
        <v>1347</v>
      </c>
      <c r="D641" s="170" t="s">
        <v>4631</v>
      </c>
      <c r="E641" s="6" t="s">
        <v>554</v>
      </c>
      <c r="F641" s="170" t="s">
        <v>217</v>
      </c>
      <c r="G641" s="110">
        <v>1</v>
      </c>
      <c r="H641" s="110">
        <v>10</v>
      </c>
      <c r="I641" s="267">
        <v>10</v>
      </c>
      <c r="J641" s="275">
        <v>3200000</v>
      </c>
      <c r="K641" s="267">
        <v>4</v>
      </c>
    </row>
    <row r="642" spans="1:11" s="267" customFormat="1" x14ac:dyDescent="0.2">
      <c r="A642" s="170">
        <v>2039</v>
      </c>
      <c r="B642" s="280">
        <v>3652</v>
      </c>
      <c r="C642" s="170" t="s">
        <v>121</v>
      </c>
      <c r="D642" s="170" t="s">
        <v>3487</v>
      </c>
      <c r="E642" s="6" t="s">
        <v>4675</v>
      </c>
      <c r="F642" s="170" t="s">
        <v>196</v>
      </c>
      <c r="G642" s="110">
        <v>1</v>
      </c>
      <c r="H642" s="110">
        <v>11</v>
      </c>
      <c r="I642" s="267">
        <v>11</v>
      </c>
      <c r="J642" s="275">
        <v>3000000</v>
      </c>
      <c r="K642" s="267">
        <v>3</v>
      </c>
    </row>
    <row r="643" spans="1:11" s="267" customFormat="1" x14ac:dyDescent="0.2">
      <c r="A643" s="170">
        <v>2039</v>
      </c>
      <c r="B643" s="280">
        <v>3501</v>
      </c>
      <c r="C643" s="170" t="s">
        <v>400</v>
      </c>
      <c r="D643" s="170" t="s">
        <v>194</v>
      </c>
      <c r="E643" s="6" t="s">
        <v>4557</v>
      </c>
      <c r="F643" s="170" t="s">
        <v>201</v>
      </c>
      <c r="G643" s="110">
        <v>1</v>
      </c>
      <c r="H643" s="110">
        <v>12</v>
      </c>
      <c r="I643" s="267">
        <v>12</v>
      </c>
      <c r="J643" s="275">
        <v>2800000</v>
      </c>
      <c r="K643" s="267">
        <v>3</v>
      </c>
    </row>
    <row r="644" spans="1:11" s="267" customFormat="1" x14ac:dyDescent="0.2">
      <c r="A644" s="170">
        <v>2039</v>
      </c>
      <c r="B644" s="280">
        <v>3430</v>
      </c>
      <c r="C644" s="170" t="s">
        <v>409</v>
      </c>
      <c r="D644" s="170" t="s">
        <v>4504</v>
      </c>
      <c r="E644" s="6" t="s">
        <v>375</v>
      </c>
      <c r="F644" s="170" t="s">
        <v>221</v>
      </c>
      <c r="G644" s="110">
        <v>1</v>
      </c>
      <c r="H644" s="110">
        <v>13</v>
      </c>
      <c r="I644" s="267">
        <v>13</v>
      </c>
      <c r="J644" s="275">
        <v>2600000</v>
      </c>
      <c r="K644" s="267">
        <v>3</v>
      </c>
    </row>
    <row r="645" spans="1:11" s="267" customFormat="1" x14ac:dyDescent="0.2">
      <c r="A645" s="170">
        <v>2039</v>
      </c>
      <c r="B645" s="280">
        <v>3519</v>
      </c>
      <c r="C645" s="170" t="s">
        <v>752</v>
      </c>
      <c r="D645" s="170" t="s">
        <v>4570</v>
      </c>
      <c r="E645" s="6" t="s">
        <v>252</v>
      </c>
      <c r="F645" s="170" t="s">
        <v>190</v>
      </c>
      <c r="G645" s="110">
        <v>1</v>
      </c>
      <c r="H645" s="110">
        <v>14</v>
      </c>
      <c r="I645" s="267">
        <v>14</v>
      </c>
      <c r="J645" s="275">
        <v>2400000</v>
      </c>
      <c r="K645" s="267">
        <v>3</v>
      </c>
    </row>
    <row r="646" spans="1:11" s="267" customFormat="1" x14ac:dyDescent="0.2">
      <c r="A646" s="170">
        <v>2039</v>
      </c>
      <c r="B646" s="280">
        <v>3553</v>
      </c>
      <c r="C646" s="170" t="s">
        <v>392</v>
      </c>
      <c r="D646" s="170" t="s">
        <v>4603</v>
      </c>
      <c r="E646" s="6" t="s">
        <v>4604</v>
      </c>
      <c r="F646" s="170" t="s">
        <v>212</v>
      </c>
      <c r="G646" s="110">
        <v>1</v>
      </c>
      <c r="H646" s="110">
        <v>15</v>
      </c>
      <c r="I646" s="267">
        <v>15</v>
      </c>
      <c r="J646" s="275">
        <v>2200000</v>
      </c>
      <c r="K646" s="267">
        <v>3</v>
      </c>
    </row>
    <row r="647" spans="1:11" s="267" customFormat="1" x14ac:dyDescent="0.2">
      <c r="A647" s="170">
        <v>2039</v>
      </c>
      <c r="B647" s="280">
        <v>3646</v>
      </c>
      <c r="C647" s="170" t="s">
        <v>2951</v>
      </c>
      <c r="D647" s="170" t="s">
        <v>2267</v>
      </c>
      <c r="E647" s="6" t="s">
        <v>237</v>
      </c>
      <c r="F647" s="170" t="s">
        <v>196</v>
      </c>
      <c r="G647" s="110">
        <v>1</v>
      </c>
      <c r="H647" s="110">
        <v>16</v>
      </c>
      <c r="I647" s="267">
        <v>16</v>
      </c>
      <c r="J647" s="275">
        <v>2000000</v>
      </c>
      <c r="K647" s="267">
        <v>3</v>
      </c>
    </row>
    <row r="648" spans="1:11" s="267" customFormat="1" x14ac:dyDescent="0.2">
      <c r="A648" s="170">
        <v>2039</v>
      </c>
      <c r="B648" s="280">
        <v>3435</v>
      </c>
      <c r="C648" s="170" t="s">
        <v>439</v>
      </c>
      <c r="D648" s="170" t="s">
        <v>331</v>
      </c>
      <c r="E648" s="6" t="s">
        <v>4509</v>
      </c>
      <c r="F648" s="170" t="s">
        <v>221</v>
      </c>
      <c r="G648" s="110">
        <v>1</v>
      </c>
      <c r="H648" s="110">
        <v>17</v>
      </c>
      <c r="I648" s="267">
        <v>17</v>
      </c>
      <c r="J648" s="275">
        <v>1800000</v>
      </c>
      <c r="K648" s="267">
        <v>3</v>
      </c>
    </row>
    <row r="649" spans="1:11" s="267" customFormat="1" x14ac:dyDescent="0.2">
      <c r="A649" s="170">
        <v>2039</v>
      </c>
      <c r="B649" s="280">
        <v>3477</v>
      </c>
      <c r="C649" s="170" t="s">
        <v>441</v>
      </c>
      <c r="D649" s="170" t="s">
        <v>4541</v>
      </c>
      <c r="E649" s="6" t="s">
        <v>252</v>
      </c>
      <c r="F649" s="170" t="s">
        <v>211</v>
      </c>
      <c r="G649" s="110">
        <v>1</v>
      </c>
      <c r="H649" s="110">
        <v>18</v>
      </c>
      <c r="I649" s="267">
        <v>18</v>
      </c>
      <c r="J649" s="275">
        <v>1600000</v>
      </c>
      <c r="K649" s="267">
        <v>3</v>
      </c>
    </row>
    <row r="650" spans="1:11" s="267" customFormat="1" x14ac:dyDescent="0.2">
      <c r="A650" s="170">
        <v>2039</v>
      </c>
      <c r="B650" s="280">
        <v>3648</v>
      </c>
      <c r="C650" s="170" t="s">
        <v>442</v>
      </c>
      <c r="D650" s="170" t="s">
        <v>292</v>
      </c>
      <c r="E650" s="6" t="s">
        <v>290</v>
      </c>
      <c r="F650" s="170" t="s">
        <v>196</v>
      </c>
      <c r="G650" s="170">
        <v>2</v>
      </c>
      <c r="H650" s="170">
        <v>1</v>
      </c>
      <c r="I650" s="267">
        <v>19</v>
      </c>
      <c r="J650" s="275">
        <v>1500000</v>
      </c>
      <c r="K650" s="267">
        <v>2</v>
      </c>
    </row>
    <row r="651" spans="1:11" s="267" customFormat="1" x14ac:dyDescent="0.2">
      <c r="A651" s="170">
        <v>2039</v>
      </c>
      <c r="B651" s="280">
        <v>3588</v>
      </c>
      <c r="C651" s="170" t="s">
        <v>1355</v>
      </c>
      <c r="D651" s="170" t="s">
        <v>2235</v>
      </c>
      <c r="E651" s="6" t="s">
        <v>4626</v>
      </c>
      <c r="F651" s="170" t="s">
        <v>217</v>
      </c>
      <c r="G651" s="170">
        <v>2</v>
      </c>
      <c r="H651" s="170">
        <v>2</v>
      </c>
      <c r="I651" s="267">
        <v>20</v>
      </c>
      <c r="J651" s="275">
        <v>1450000</v>
      </c>
      <c r="K651" s="267">
        <v>2</v>
      </c>
    </row>
    <row r="652" spans="1:11" s="267" customFormat="1" x14ac:dyDescent="0.2">
      <c r="A652" s="170">
        <v>2039</v>
      </c>
      <c r="B652" s="280">
        <v>3476</v>
      </c>
      <c r="C652" s="170" t="s">
        <v>442</v>
      </c>
      <c r="D652" s="170" t="s">
        <v>403</v>
      </c>
      <c r="E652" s="6" t="s">
        <v>4540</v>
      </c>
      <c r="F652" s="170" t="s">
        <v>211</v>
      </c>
      <c r="G652" s="170">
        <v>2</v>
      </c>
      <c r="H652" s="170">
        <v>3</v>
      </c>
      <c r="I652" s="267">
        <v>21</v>
      </c>
      <c r="J652" s="275">
        <v>1400000</v>
      </c>
      <c r="K652" s="267">
        <v>2</v>
      </c>
    </row>
    <row r="653" spans="1:11" s="267" customFormat="1" x14ac:dyDescent="0.2">
      <c r="A653" s="170">
        <v>2039</v>
      </c>
      <c r="B653" s="280">
        <v>3428</v>
      </c>
      <c r="C653" s="170" t="s">
        <v>379</v>
      </c>
      <c r="D653" s="170" t="s">
        <v>343</v>
      </c>
      <c r="E653" s="6" t="s">
        <v>4503</v>
      </c>
      <c r="F653" s="170" t="s">
        <v>221</v>
      </c>
      <c r="G653" s="170">
        <v>2</v>
      </c>
      <c r="H653" s="170">
        <v>4</v>
      </c>
      <c r="I653" s="267">
        <v>22</v>
      </c>
      <c r="J653" s="275">
        <v>1350000</v>
      </c>
      <c r="K653" s="267">
        <v>2</v>
      </c>
    </row>
    <row r="654" spans="1:11" s="267" customFormat="1" x14ac:dyDescent="0.2">
      <c r="A654" s="170">
        <v>2039</v>
      </c>
      <c r="B654" s="280">
        <v>3518</v>
      </c>
      <c r="C654" s="170" t="s">
        <v>516</v>
      </c>
      <c r="D654" s="170" t="s">
        <v>4569</v>
      </c>
      <c r="E654" s="6" t="s">
        <v>222</v>
      </c>
      <c r="F654" s="170" t="s">
        <v>190</v>
      </c>
      <c r="G654" s="170">
        <v>2</v>
      </c>
      <c r="H654" s="170">
        <v>5</v>
      </c>
      <c r="I654" s="267">
        <v>23</v>
      </c>
      <c r="J654" s="275">
        <v>1300000</v>
      </c>
      <c r="K654" s="267">
        <v>2</v>
      </c>
    </row>
    <row r="655" spans="1:11" s="267" customFormat="1" x14ac:dyDescent="0.2">
      <c r="A655" s="170">
        <v>2039</v>
      </c>
      <c r="B655" s="280">
        <v>3420</v>
      </c>
      <c r="C655" s="170" t="s">
        <v>1351</v>
      </c>
      <c r="D655" s="170" t="s">
        <v>4495</v>
      </c>
      <c r="E655" s="6" t="s">
        <v>4496</v>
      </c>
      <c r="F655" s="170" t="s">
        <v>199</v>
      </c>
      <c r="G655" s="170">
        <v>2</v>
      </c>
      <c r="H655" s="170">
        <v>6</v>
      </c>
      <c r="I655" s="267">
        <v>24</v>
      </c>
      <c r="J655" s="275">
        <v>1250000</v>
      </c>
      <c r="K655" s="267">
        <v>2</v>
      </c>
    </row>
    <row r="656" spans="1:11" s="267" customFormat="1" x14ac:dyDescent="0.2">
      <c r="A656" s="170">
        <v>2039</v>
      </c>
      <c r="B656" s="280">
        <v>3657</v>
      </c>
      <c r="C656" s="170" t="s">
        <v>121</v>
      </c>
      <c r="D656" s="170" t="s">
        <v>1800</v>
      </c>
      <c r="E656" s="6" t="s">
        <v>4679</v>
      </c>
      <c r="F656" s="170" t="s">
        <v>196</v>
      </c>
      <c r="G656" s="170">
        <v>2</v>
      </c>
      <c r="H656" s="170">
        <v>7</v>
      </c>
      <c r="I656" s="267">
        <v>25</v>
      </c>
      <c r="J656" s="275">
        <v>1200000</v>
      </c>
      <c r="K656" s="267">
        <v>2</v>
      </c>
    </row>
    <row r="657" spans="1:11" s="267" customFormat="1" x14ac:dyDescent="0.2">
      <c r="A657" s="170">
        <v>2039</v>
      </c>
      <c r="B657" s="280">
        <v>3437</v>
      </c>
      <c r="C657" s="170" t="s">
        <v>121</v>
      </c>
      <c r="D657" s="170" t="s">
        <v>255</v>
      </c>
      <c r="E657" s="6" t="s">
        <v>2523</v>
      </c>
      <c r="F657" s="170" t="s">
        <v>221</v>
      </c>
      <c r="G657" s="170">
        <v>2</v>
      </c>
      <c r="H657" s="170">
        <v>8</v>
      </c>
      <c r="I657" s="267">
        <v>26</v>
      </c>
      <c r="J657" s="275">
        <v>1150000</v>
      </c>
      <c r="K657" s="267">
        <v>2</v>
      </c>
    </row>
    <row r="658" spans="1:11" s="267" customFormat="1" x14ac:dyDescent="0.2">
      <c r="A658" s="170">
        <v>2039</v>
      </c>
      <c r="B658" s="280">
        <v>3589</v>
      </c>
      <c r="C658" s="170" t="s">
        <v>441</v>
      </c>
      <c r="D658" s="170" t="s">
        <v>4627</v>
      </c>
      <c r="E658" s="6" t="s">
        <v>4628</v>
      </c>
      <c r="F658" s="170" t="s">
        <v>217</v>
      </c>
      <c r="G658" s="170">
        <v>2</v>
      </c>
      <c r="H658" s="170">
        <v>9</v>
      </c>
      <c r="I658" s="267">
        <v>27</v>
      </c>
      <c r="J658" s="275">
        <v>1100000</v>
      </c>
      <c r="K658" s="267">
        <v>2</v>
      </c>
    </row>
    <row r="659" spans="1:11" s="267" customFormat="1" x14ac:dyDescent="0.2">
      <c r="A659" s="170">
        <v>2039</v>
      </c>
      <c r="B659" s="280">
        <v>3436</v>
      </c>
      <c r="C659" s="170" t="s">
        <v>1347</v>
      </c>
      <c r="D659" s="170" t="s">
        <v>4510</v>
      </c>
      <c r="E659" s="6" t="s">
        <v>4511</v>
      </c>
      <c r="F659" s="170" t="s">
        <v>221</v>
      </c>
      <c r="G659" s="170">
        <v>2</v>
      </c>
      <c r="H659" s="170">
        <v>10</v>
      </c>
      <c r="I659" s="267">
        <v>28</v>
      </c>
      <c r="J659" s="275">
        <v>1050000</v>
      </c>
      <c r="K659" s="267">
        <v>2</v>
      </c>
    </row>
    <row r="660" spans="1:11" s="267" customFormat="1" x14ac:dyDescent="0.2">
      <c r="A660" s="170">
        <v>2039</v>
      </c>
      <c r="B660" s="280">
        <v>3444</v>
      </c>
      <c r="C660" s="170" t="s">
        <v>1353</v>
      </c>
      <c r="D660" s="170" t="s">
        <v>4516</v>
      </c>
      <c r="E660" s="6" t="s">
        <v>4517</v>
      </c>
      <c r="F660" s="170" t="s">
        <v>221</v>
      </c>
      <c r="G660" s="170">
        <v>2</v>
      </c>
      <c r="H660" s="170">
        <v>11</v>
      </c>
      <c r="I660" s="267">
        <v>29</v>
      </c>
      <c r="J660" s="275">
        <v>1000000</v>
      </c>
      <c r="K660" s="267">
        <v>2</v>
      </c>
    </row>
    <row r="661" spans="1:11" s="267" customFormat="1" x14ac:dyDescent="0.2">
      <c r="A661" s="170">
        <v>2039</v>
      </c>
      <c r="B661" s="280">
        <v>3632</v>
      </c>
      <c r="C661" s="170" t="s">
        <v>400</v>
      </c>
      <c r="D661" s="170" t="s">
        <v>447</v>
      </c>
      <c r="E661" s="6" t="s">
        <v>235</v>
      </c>
      <c r="F661" s="170" t="s">
        <v>198</v>
      </c>
      <c r="G661" s="170">
        <v>2</v>
      </c>
      <c r="H661" s="170">
        <v>12</v>
      </c>
      <c r="I661" s="316">
        <v>30</v>
      </c>
      <c r="J661" s="275">
        <v>950000</v>
      </c>
      <c r="K661" s="267">
        <v>2</v>
      </c>
    </row>
    <row r="662" spans="1:11" s="267" customFormat="1" x14ac:dyDescent="0.2">
      <c r="A662" s="170">
        <v>2039</v>
      </c>
      <c r="B662" s="280">
        <v>3645</v>
      </c>
      <c r="C662" s="170" t="s">
        <v>409</v>
      </c>
      <c r="D662" s="170" t="s">
        <v>4670</v>
      </c>
      <c r="E662" s="6" t="s">
        <v>4536</v>
      </c>
      <c r="F662" s="170" t="s">
        <v>196</v>
      </c>
      <c r="G662" s="170">
        <v>2</v>
      </c>
      <c r="H662" s="170">
        <v>13</v>
      </c>
      <c r="I662" s="267">
        <v>31</v>
      </c>
      <c r="J662" s="275">
        <v>900000</v>
      </c>
      <c r="K662" s="267">
        <v>2</v>
      </c>
    </row>
    <row r="663" spans="1:11" s="267" customFormat="1" x14ac:dyDescent="0.2">
      <c r="A663" s="170">
        <v>2039</v>
      </c>
      <c r="B663" s="280">
        <v>3649</v>
      </c>
      <c r="C663" s="170" t="s">
        <v>256</v>
      </c>
      <c r="D663" s="170" t="s">
        <v>4673</v>
      </c>
      <c r="E663" s="6" t="s">
        <v>228</v>
      </c>
      <c r="F663" s="170" t="s">
        <v>196</v>
      </c>
      <c r="G663" s="170">
        <v>2</v>
      </c>
      <c r="H663" s="170">
        <v>14</v>
      </c>
      <c r="I663" s="267">
        <v>32</v>
      </c>
      <c r="J663" s="275">
        <v>850000</v>
      </c>
      <c r="K663" s="267">
        <v>2</v>
      </c>
    </row>
    <row r="664" spans="1:11" s="267" customFormat="1" x14ac:dyDescent="0.2">
      <c r="A664" s="170">
        <v>2039</v>
      </c>
      <c r="B664" s="280">
        <v>3524</v>
      </c>
      <c r="C664" s="170" t="s">
        <v>392</v>
      </c>
      <c r="D664" s="170" t="s">
        <v>213</v>
      </c>
      <c r="E664" s="6" t="s">
        <v>249</v>
      </c>
      <c r="F664" s="170" t="s">
        <v>190</v>
      </c>
      <c r="G664" s="170">
        <v>2</v>
      </c>
      <c r="H664" s="170">
        <v>15</v>
      </c>
      <c r="I664" s="267">
        <v>33</v>
      </c>
      <c r="J664" s="275">
        <v>800000</v>
      </c>
      <c r="K664" s="267">
        <v>2</v>
      </c>
    </row>
    <row r="665" spans="1:11" s="267" customFormat="1" x14ac:dyDescent="0.2">
      <c r="A665" s="170">
        <v>2039</v>
      </c>
      <c r="B665" s="280">
        <v>3434</v>
      </c>
      <c r="C665" s="170" t="s">
        <v>2951</v>
      </c>
      <c r="D665" s="170" t="s">
        <v>4508</v>
      </c>
      <c r="E665" s="6" t="s">
        <v>2575</v>
      </c>
      <c r="F665" s="170" t="s">
        <v>221</v>
      </c>
      <c r="G665" s="170">
        <v>2</v>
      </c>
      <c r="H665" s="170">
        <v>16</v>
      </c>
      <c r="I665" s="267">
        <v>34</v>
      </c>
      <c r="J665" s="275">
        <v>750000</v>
      </c>
      <c r="K665" s="267">
        <v>2</v>
      </c>
    </row>
    <row r="666" spans="1:11" s="267" customFormat="1" x14ac:dyDescent="0.2">
      <c r="A666" s="170">
        <v>2039</v>
      </c>
      <c r="B666" s="280">
        <v>3457</v>
      </c>
      <c r="C666" s="170" t="s">
        <v>439</v>
      </c>
      <c r="D666" s="170" t="s">
        <v>4522</v>
      </c>
      <c r="E666" s="6" t="s">
        <v>4523</v>
      </c>
      <c r="F666" s="170" t="s">
        <v>209</v>
      </c>
      <c r="G666" s="170">
        <v>2</v>
      </c>
      <c r="H666" s="170">
        <v>17</v>
      </c>
      <c r="I666" s="267">
        <v>35</v>
      </c>
      <c r="J666" s="275">
        <v>700000</v>
      </c>
      <c r="K666" s="267">
        <v>2</v>
      </c>
    </row>
    <row r="667" spans="1:11" s="267" customFormat="1" x14ac:dyDescent="0.2">
      <c r="A667" s="170">
        <v>2039</v>
      </c>
      <c r="B667" s="280">
        <v>3503</v>
      </c>
      <c r="C667" s="170" t="s">
        <v>256</v>
      </c>
      <c r="D667" s="170" t="s">
        <v>308</v>
      </c>
      <c r="E667" s="6" t="s">
        <v>422</v>
      </c>
      <c r="F667" s="170" t="s">
        <v>201</v>
      </c>
      <c r="G667" s="170">
        <v>2</v>
      </c>
      <c r="H667" s="170">
        <v>18</v>
      </c>
      <c r="I667" s="267">
        <v>36</v>
      </c>
      <c r="J667" s="275">
        <v>650000</v>
      </c>
      <c r="K667" s="267">
        <v>2</v>
      </c>
    </row>
    <row r="668" spans="1:11" s="267" customFormat="1" x14ac:dyDescent="0.2">
      <c r="A668" s="170">
        <v>2039</v>
      </c>
      <c r="B668" s="280">
        <v>3542</v>
      </c>
      <c r="C668" s="170" t="s">
        <v>442</v>
      </c>
      <c r="D668" s="170" t="s">
        <v>215</v>
      </c>
      <c r="E668" s="6" t="s">
        <v>3559</v>
      </c>
      <c r="F668" s="170" t="s">
        <v>212</v>
      </c>
      <c r="G668" s="170">
        <v>3</v>
      </c>
      <c r="H668" s="170">
        <v>1</v>
      </c>
      <c r="I668" s="267">
        <v>37</v>
      </c>
      <c r="J668" s="275">
        <v>625000</v>
      </c>
      <c r="K668" s="267">
        <v>1</v>
      </c>
    </row>
    <row r="669" spans="1:11" s="267" customFormat="1" x14ac:dyDescent="0.2">
      <c r="A669" s="170">
        <v>2039</v>
      </c>
      <c r="B669" s="280">
        <v>3615</v>
      </c>
      <c r="C669" s="170" t="s">
        <v>1355</v>
      </c>
      <c r="D669" s="170" t="s">
        <v>5490</v>
      </c>
      <c r="E669" s="6" t="s">
        <v>4646</v>
      </c>
      <c r="F669" s="170" t="s">
        <v>206</v>
      </c>
      <c r="G669" s="170">
        <v>3</v>
      </c>
      <c r="H669" s="170">
        <v>2</v>
      </c>
      <c r="I669" s="267">
        <v>38</v>
      </c>
      <c r="J669" s="275">
        <v>620000</v>
      </c>
      <c r="K669" s="267">
        <v>1</v>
      </c>
    </row>
    <row r="670" spans="1:11" s="267" customFormat="1" x14ac:dyDescent="0.2">
      <c r="A670" s="170">
        <v>2039</v>
      </c>
      <c r="B670" s="280">
        <v>3480</v>
      </c>
      <c r="C670" s="170" t="s">
        <v>1355</v>
      </c>
      <c r="D670" s="170" t="s">
        <v>4544</v>
      </c>
      <c r="E670" s="6" t="s">
        <v>3884</v>
      </c>
      <c r="F670" s="170" t="s">
        <v>211</v>
      </c>
      <c r="G670" s="170">
        <v>3</v>
      </c>
      <c r="H670" s="170">
        <v>3</v>
      </c>
      <c r="I670" s="267">
        <v>39</v>
      </c>
      <c r="J670" s="275">
        <v>615000</v>
      </c>
      <c r="K670" s="267">
        <v>1</v>
      </c>
    </row>
    <row r="671" spans="1:11" s="267" customFormat="1" x14ac:dyDescent="0.2">
      <c r="A671" s="170">
        <v>2039</v>
      </c>
      <c r="B671" s="280">
        <v>3523</v>
      </c>
      <c r="C671" s="170" t="s">
        <v>379</v>
      </c>
      <c r="D671" s="170" t="s">
        <v>3244</v>
      </c>
      <c r="E671" s="6" t="s">
        <v>4573</v>
      </c>
      <c r="F671" s="170" t="s">
        <v>190</v>
      </c>
      <c r="G671" s="170">
        <v>3</v>
      </c>
      <c r="H671" s="170">
        <v>4</v>
      </c>
      <c r="I671" s="267">
        <v>40</v>
      </c>
      <c r="J671" s="275">
        <v>610000</v>
      </c>
      <c r="K671" s="267">
        <v>1</v>
      </c>
    </row>
    <row r="672" spans="1:11" s="267" customFormat="1" x14ac:dyDescent="0.2">
      <c r="A672" s="170">
        <v>2039</v>
      </c>
      <c r="B672" s="280">
        <v>3421</v>
      </c>
      <c r="C672" s="170" t="s">
        <v>516</v>
      </c>
      <c r="D672" s="170" t="s">
        <v>4497</v>
      </c>
      <c r="E672" s="6" t="s">
        <v>2651</v>
      </c>
      <c r="F672" s="170" t="s">
        <v>199</v>
      </c>
      <c r="G672" s="170">
        <v>3</v>
      </c>
      <c r="H672" s="170">
        <v>5</v>
      </c>
      <c r="I672" s="267">
        <v>41</v>
      </c>
      <c r="J672" s="275">
        <v>605000</v>
      </c>
      <c r="K672" s="267">
        <v>1</v>
      </c>
    </row>
    <row r="673" spans="1:11" s="267" customFormat="1" x14ac:dyDescent="0.2">
      <c r="A673" s="170">
        <v>2039</v>
      </c>
      <c r="B673" s="280">
        <v>3617</v>
      </c>
      <c r="C673" s="170" t="s">
        <v>1351</v>
      </c>
      <c r="D673" s="170" t="s">
        <v>2733</v>
      </c>
      <c r="E673" s="6" t="s">
        <v>4648</v>
      </c>
      <c r="F673" s="170" t="s">
        <v>206</v>
      </c>
      <c r="G673" s="170">
        <v>3</v>
      </c>
      <c r="H673" s="170">
        <v>6</v>
      </c>
      <c r="I673" s="316">
        <v>42</v>
      </c>
      <c r="J673" s="275">
        <v>600000</v>
      </c>
      <c r="K673" s="267">
        <v>1</v>
      </c>
    </row>
    <row r="674" spans="1:11" s="267" customFormat="1" x14ac:dyDescent="0.2">
      <c r="A674" s="170">
        <v>2039</v>
      </c>
      <c r="B674" s="280">
        <v>3574</v>
      </c>
      <c r="C674" s="170" t="s">
        <v>256</v>
      </c>
      <c r="D674" s="170" t="s">
        <v>4616</v>
      </c>
      <c r="E674" s="6" t="s">
        <v>4617</v>
      </c>
      <c r="F674" s="170" t="s">
        <v>226</v>
      </c>
      <c r="G674" s="170">
        <v>3</v>
      </c>
      <c r="H674" s="170">
        <v>7</v>
      </c>
      <c r="I674" s="267">
        <v>43</v>
      </c>
      <c r="J674" s="275">
        <v>595000</v>
      </c>
      <c r="K674" s="267">
        <v>1</v>
      </c>
    </row>
    <row r="675" spans="1:11" s="267" customFormat="1" x14ac:dyDescent="0.2">
      <c r="A675" s="170">
        <v>2039</v>
      </c>
      <c r="B675" s="280">
        <v>3654</v>
      </c>
      <c r="C675" s="170" t="s">
        <v>256</v>
      </c>
      <c r="D675" s="170" t="s">
        <v>4676</v>
      </c>
      <c r="E675" s="6" t="s">
        <v>4175</v>
      </c>
      <c r="F675" s="170" t="s">
        <v>196</v>
      </c>
      <c r="G675" s="170">
        <v>3</v>
      </c>
      <c r="H675" s="170">
        <v>8</v>
      </c>
      <c r="I675" s="267">
        <v>44</v>
      </c>
      <c r="J675" s="275">
        <v>590000</v>
      </c>
      <c r="K675" s="267">
        <v>1</v>
      </c>
    </row>
    <row r="676" spans="1:11" s="267" customFormat="1" x14ac:dyDescent="0.2">
      <c r="A676" s="170">
        <v>2039</v>
      </c>
      <c r="B676" s="280">
        <v>3546</v>
      </c>
      <c r="C676" s="170" t="s">
        <v>441</v>
      </c>
      <c r="D676" s="170" t="s">
        <v>274</v>
      </c>
      <c r="E676" s="6" t="s">
        <v>4595</v>
      </c>
      <c r="F676" s="170" t="s">
        <v>212</v>
      </c>
      <c r="G676" s="170">
        <v>3</v>
      </c>
      <c r="H676" s="170">
        <v>9</v>
      </c>
      <c r="I676" s="267">
        <v>45</v>
      </c>
      <c r="J676" s="275">
        <v>585000</v>
      </c>
      <c r="K676" s="267">
        <v>1</v>
      </c>
    </row>
    <row r="677" spans="1:11" s="267" customFormat="1" x14ac:dyDescent="0.2">
      <c r="A677" s="170">
        <v>2039</v>
      </c>
      <c r="B677" s="280">
        <v>3651</v>
      </c>
      <c r="C677" s="170" t="s">
        <v>1347</v>
      </c>
      <c r="D677" s="170" t="s">
        <v>4674</v>
      </c>
      <c r="E677" s="6" t="s">
        <v>3114</v>
      </c>
      <c r="F677" s="170" t="s">
        <v>196</v>
      </c>
      <c r="G677" s="170">
        <v>3</v>
      </c>
      <c r="H677" s="170">
        <v>10</v>
      </c>
      <c r="I677" s="267">
        <v>46</v>
      </c>
      <c r="J677" s="275">
        <v>580000</v>
      </c>
      <c r="K677" s="267">
        <v>1</v>
      </c>
    </row>
    <row r="678" spans="1:11" s="267" customFormat="1" x14ac:dyDescent="0.2">
      <c r="A678" s="170">
        <v>2039</v>
      </c>
      <c r="B678" s="280">
        <v>3502</v>
      </c>
      <c r="C678" s="170" t="s">
        <v>1353</v>
      </c>
      <c r="D678" s="170" t="s">
        <v>2591</v>
      </c>
      <c r="E678" s="6" t="s">
        <v>356</v>
      </c>
      <c r="F678" s="170" t="s">
        <v>201</v>
      </c>
      <c r="G678" s="170">
        <v>3</v>
      </c>
      <c r="H678" s="170">
        <v>11</v>
      </c>
      <c r="I678" s="267">
        <v>47</v>
      </c>
      <c r="J678" s="275">
        <v>575000</v>
      </c>
      <c r="K678" s="267">
        <v>1</v>
      </c>
    </row>
    <row r="679" spans="1:11" s="267" customFormat="1" x14ac:dyDescent="0.2">
      <c r="A679" s="170">
        <v>2039</v>
      </c>
      <c r="B679" s="280">
        <v>3596</v>
      </c>
      <c r="C679" s="170" t="s">
        <v>400</v>
      </c>
      <c r="D679" s="170" t="s">
        <v>231</v>
      </c>
      <c r="E679" s="6" t="s">
        <v>410</v>
      </c>
      <c r="F679" s="170" t="s">
        <v>217</v>
      </c>
      <c r="G679" s="170">
        <v>3</v>
      </c>
      <c r="H679" s="170">
        <v>12</v>
      </c>
      <c r="I679" s="267">
        <v>48</v>
      </c>
      <c r="J679" s="275">
        <v>570000</v>
      </c>
      <c r="K679" s="267">
        <v>1</v>
      </c>
    </row>
    <row r="680" spans="1:11" s="267" customFormat="1" x14ac:dyDescent="0.2">
      <c r="A680" s="170">
        <v>2039</v>
      </c>
      <c r="B680" s="280">
        <v>3541</v>
      </c>
      <c r="C680" s="170" t="s">
        <v>409</v>
      </c>
      <c r="D680" s="170" t="s">
        <v>4223</v>
      </c>
      <c r="E680" s="6" t="s">
        <v>4591</v>
      </c>
      <c r="F680" s="170" t="s">
        <v>212</v>
      </c>
      <c r="G680" s="170">
        <v>3</v>
      </c>
      <c r="H680" s="170">
        <v>13</v>
      </c>
      <c r="I680" s="267">
        <v>49</v>
      </c>
      <c r="J680" s="275">
        <v>565000</v>
      </c>
      <c r="K680" s="267">
        <v>1</v>
      </c>
    </row>
    <row r="681" spans="1:11" s="267" customFormat="1" x14ac:dyDescent="0.2">
      <c r="A681" s="170">
        <v>2039</v>
      </c>
      <c r="B681" s="280">
        <v>3660</v>
      </c>
      <c r="C681" s="170" t="s">
        <v>752</v>
      </c>
      <c r="D681" s="170" t="s">
        <v>308</v>
      </c>
      <c r="E681" s="6" t="s">
        <v>4681</v>
      </c>
      <c r="F681" s="170" t="s">
        <v>196</v>
      </c>
      <c r="G681" s="170">
        <v>3</v>
      </c>
      <c r="H681" s="170">
        <v>14</v>
      </c>
      <c r="I681" s="267">
        <v>50</v>
      </c>
      <c r="J681" s="275">
        <v>560000</v>
      </c>
      <c r="K681" s="267">
        <v>1</v>
      </c>
    </row>
    <row r="682" spans="1:11" s="267" customFormat="1" x14ac:dyDescent="0.2">
      <c r="A682" s="170">
        <v>2039</v>
      </c>
      <c r="B682" s="280">
        <v>3456</v>
      </c>
      <c r="C682" s="170" t="s">
        <v>392</v>
      </c>
      <c r="D682" s="170" t="s">
        <v>367</v>
      </c>
      <c r="E682" s="6" t="s">
        <v>2282</v>
      </c>
      <c r="F682" s="170" t="s">
        <v>209</v>
      </c>
      <c r="G682" s="170">
        <v>3</v>
      </c>
      <c r="H682" s="170">
        <v>15</v>
      </c>
      <c r="I682" s="267">
        <v>51</v>
      </c>
      <c r="J682" s="275">
        <v>555000</v>
      </c>
      <c r="K682" s="267">
        <v>1</v>
      </c>
    </row>
    <row r="683" spans="1:11" s="267" customFormat="1" x14ac:dyDescent="0.2">
      <c r="A683" s="170">
        <v>2039</v>
      </c>
      <c r="B683" s="280">
        <v>3633</v>
      </c>
      <c r="C683" s="170" t="s">
        <v>2951</v>
      </c>
      <c r="D683" s="170" t="s">
        <v>1623</v>
      </c>
      <c r="E683" s="6" t="s">
        <v>4658</v>
      </c>
      <c r="F683" s="170" t="s">
        <v>198</v>
      </c>
      <c r="G683" s="170">
        <v>3</v>
      </c>
      <c r="H683" s="170">
        <v>16</v>
      </c>
      <c r="I683" s="267">
        <v>52</v>
      </c>
      <c r="J683" s="275">
        <v>550000</v>
      </c>
      <c r="K683" s="267">
        <v>1</v>
      </c>
    </row>
    <row r="684" spans="1:11" s="267" customFormat="1" x14ac:dyDescent="0.2">
      <c r="A684" s="170">
        <v>2039</v>
      </c>
      <c r="B684" s="280">
        <v>3587</v>
      </c>
      <c r="C684" s="170" t="s">
        <v>439</v>
      </c>
      <c r="D684" s="170" t="s">
        <v>4625</v>
      </c>
      <c r="E684" s="6" t="s">
        <v>3631</v>
      </c>
      <c r="F684" s="170" t="s">
        <v>217</v>
      </c>
      <c r="G684" s="170">
        <v>3</v>
      </c>
      <c r="H684" s="170">
        <v>17</v>
      </c>
      <c r="I684" s="267">
        <v>53</v>
      </c>
      <c r="J684" s="275">
        <v>545000</v>
      </c>
      <c r="K684" s="267">
        <v>1</v>
      </c>
    </row>
    <row r="685" spans="1:11" s="267" customFormat="1" x14ac:dyDescent="0.2">
      <c r="A685" s="170">
        <v>2039</v>
      </c>
      <c r="B685" s="280">
        <v>3479</v>
      </c>
      <c r="C685" s="170" t="s">
        <v>139</v>
      </c>
      <c r="D685" s="170" t="s">
        <v>328</v>
      </c>
      <c r="E685" s="6" t="s">
        <v>4543</v>
      </c>
      <c r="F685" s="170" t="s">
        <v>211</v>
      </c>
      <c r="G685" s="170">
        <v>3</v>
      </c>
      <c r="H685" s="170">
        <v>18</v>
      </c>
      <c r="I685" s="267">
        <v>54</v>
      </c>
      <c r="J685" s="275">
        <v>540000</v>
      </c>
      <c r="K685" s="267">
        <v>1</v>
      </c>
    </row>
    <row r="686" spans="1:11" s="267" customFormat="1" x14ac:dyDescent="0.2">
      <c r="A686" s="170">
        <v>2039</v>
      </c>
      <c r="B686" s="280">
        <v>3505</v>
      </c>
      <c r="C686" s="170" t="s">
        <v>1355</v>
      </c>
      <c r="D686" s="170" t="s">
        <v>401</v>
      </c>
      <c r="E686" s="6" t="s">
        <v>4559</v>
      </c>
      <c r="F686" s="170" t="s">
        <v>201</v>
      </c>
      <c r="G686" s="170">
        <v>4</v>
      </c>
      <c r="H686" s="170">
        <v>1</v>
      </c>
      <c r="I686" s="267">
        <v>55</v>
      </c>
      <c r="J686" s="275">
        <v>500000</v>
      </c>
    </row>
    <row r="687" spans="1:11" s="267" customFormat="1" x14ac:dyDescent="0.2">
      <c r="A687" s="170">
        <v>2039</v>
      </c>
      <c r="B687" s="280">
        <v>3482</v>
      </c>
      <c r="C687" s="170" t="s">
        <v>442</v>
      </c>
      <c r="D687" s="170" t="s">
        <v>3488</v>
      </c>
      <c r="E687" s="6" t="s">
        <v>4547</v>
      </c>
      <c r="F687" s="170" t="s">
        <v>211</v>
      </c>
      <c r="G687" s="170">
        <v>4</v>
      </c>
      <c r="H687" s="170">
        <v>2</v>
      </c>
      <c r="I687" s="267">
        <v>56</v>
      </c>
      <c r="J687" s="275">
        <v>500000</v>
      </c>
    </row>
    <row r="688" spans="1:11" s="267" customFormat="1" x14ac:dyDescent="0.2">
      <c r="A688" s="170">
        <v>2039</v>
      </c>
      <c r="B688" s="280">
        <v>3620</v>
      </c>
      <c r="C688" s="170" t="s">
        <v>752</v>
      </c>
      <c r="D688" s="170" t="s">
        <v>189</v>
      </c>
      <c r="E688" s="6" t="s">
        <v>3900</v>
      </c>
      <c r="F688" s="170" t="s">
        <v>206</v>
      </c>
      <c r="G688" s="170">
        <v>4</v>
      </c>
      <c r="H688" s="170">
        <v>3</v>
      </c>
      <c r="I688" s="267">
        <v>57</v>
      </c>
      <c r="J688" s="275">
        <v>500000</v>
      </c>
    </row>
    <row r="689" spans="1:10" s="267" customFormat="1" x14ac:dyDescent="0.2">
      <c r="A689" s="170">
        <v>2039</v>
      </c>
      <c r="B689" s="280">
        <v>3459</v>
      </c>
      <c r="C689" s="170" t="s">
        <v>379</v>
      </c>
      <c r="D689" s="170" t="s">
        <v>4525</v>
      </c>
      <c r="E689" s="6" t="s">
        <v>2518</v>
      </c>
      <c r="F689" s="170" t="s">
        <v>209</v>
      </c>
      <c r="G689" s="170">
        <v>4</v>
      </c>
      <c r="H689" s="170">
        <v>4</v>
      </c>
      <c r="I689" s="267">
        <v>58</v>
      </c>
      <c r="J689" s="275">
        <v>500000</v>
      </c>
    </row>
    <row r="690" spans="1:10" s="267" customFormat="1" x14ac:dyDescent="0.2">
      <c r="A690" s="170">
        <v>2039</v>
      </c>
      <c r="B690" s="280">
        <v>3481</v>
      </c>
      <c r="C690" s="170" t="s">
        <v>516</v>
      </c>
      <c r="D690" s="170" t="s">
        <v>4545</v>
      </c>
      <c r="E690" s="6" t="s">
        <v>4546</v>
      </c>
      <c r="F690" s="170" t="s">
        <v>211</v>
      </c>
      <c r="G690" s="170">
        <v>4</v>
      </c>
      <c r="H690" s="170">
        <v>5</v>
      </c>
      <c r="I690" s="267">
        <v>59</v>
      </c>
      <c r="J690" s="275">
        <v>500000</v>
      </c>
    </row>
    <row r="691" spans="1:10" s="267" customFormat="1" x14ac:dyDescent="0.2">
      <c r="A691" s="170">
        <v>2039</v>
      </c>
      <c r="B691" s="280">
        <v>3605</v>
      </c>
      <c r="C691" s="170" t="s">
        <v>1351</v>
      </c>
      <c r="D691" s="170" t="s">
        <v>3360</v>
      </c>
      <c r="E691" s="6" t="s">
        <v>197</v>
      </c>
      <c r="F691" s="170" t="s">
        <v>217</v>
      </c>
      <c r="G691" s="170">
        <v>4</v>
      </c>
      <c r="H691" s="170">
        <v>6</v>
      </c>
      <c r="I691" s="267">
        <v>60</v>
      </c>
      <c r="J691" s="275">
        <v>500000</v>
      </c>
    </row>
    <row r="692" spans="1:10" s="267" customFormat="1" x14ac:dyDescent="0.2">
      <c r="A692" s="170">
        <v>2039</v>
      </c>
      <c r="B692" s="280">
        <v>3647</v>
      </c>
      <c r="C692" s="170" t="s">
        <v>386</v>
      </c>
      <c r="D692" s="170" t="s">
        <v>4671</v>
      </c>
      <c r="E692" s="6" t="s">
        <v>2011</v>
      </c>
      <c r="F692" s="170" t="s">
        <v>196</v>
      </c>
      <c r="G692" s="170">
        <v>4</v>
      </c>
      <c r="H692" s="170">
        <v>7</v>
      </c>
      <c r="I692" s="267">
        <v>61</v>
      </c>
      <c r="J692" s="275">
        <v>500000</v>
      </c>
    </row>
    <row r="693" spans="1:10" s="267" customFormat="1" x14ac:dyDescent="0.2">
      <c r="A693" s="170">
        <v>2039</v>
      </c>
      <c r="B693" s="280">
        <v>3595</v>
      </c>
      <c r="C693" s="170" t="s">
        <v>139</v>
      </c>
      <c r="D693" s="170" t="s">
        <v>3705</v>
      </c>
      <c r="E693" s="6" t="s">
        <v>4633</v>
      </c>
      <c r="F693" s="170" t="s">
        <v>217</v>
      </c>
      <c r="G693" s="170">
        <v>4</v>
      </c>
      <c r="H693" s="170">
        <v>8</v>
      </c>
      <c r="I693" s="267">
        <v>62</v>
      </c>
      <c r="J693" s="275">
        <v>500000</v>
      </c>
    </row>
    <row r="694" spans="1:10" s="267" customFormat="1" x14ac:dyDescent="0.2">
      <c r="A694" s="170">
        <v>2039</v>
      </c>
      <c r="B694" s="280">
        <v>3677</v>
      </c>
      <c r="C694" s="170" t="s">
        <v>441</v>
      </c>
      <c r="D694" s="170" t="s">
        <v>1623</v>
      </c>
      <c r="E694" s="6" t="s">
        <v>284</v>
      </c>
      <c r="F694" s="170" t="s">
        <v>196</v>
      </c>
      <c r="G694" s="170">
        <v>4</v>
      </c>
      <c r="H694" s="170">
        <v>9</v>
      </c>
      <c r="I694" s="267">
        <v>63</v>
      </c>
      <c r="J694" s="275">
        <v>500000</v>
      </c>
    </row>
    <row r="695" spans="1:10" s="267" customFormat="1" x14ac:dyDescent="0.2">
      <c r="A695" s="170">
        <v>2039</v>
      </c>
      <c r="B695" s="280">
        <v>3545</v>
      </c>
      <c r="C695" s="170" t="s">
        <v>1347</v>
      </c>
      <c r="D695" s="170" t="s">
        <v>4594</v>
      </c>
      <c r="E695" s="6" t="s">
        <v>480</v>
      </c>
      <c r="F695" s="170" t="s">
        <v>212</v>
      </c>
      <c r="G695" s="170">
        <v>4</v>
      </c>
      <c r="H695" s="170">
        <v>10</v>
      </c>
      <c r="I695" s="267">
        <v>64</v>
      </c>
      <c r="J695" s="275">
        <v>500000</v>
      </c>
    </row>
    <row r="696" spans="1:10" s="267" customFormat="1" x14ac:dyDescent="0.2">
      <c r="A696" s="170">
        <v>2039</v>
      </c>
      <c r="B696" s="280">
        <v>3619</v>
      </c>
      <c r="C696" s="170" t="s">
        <v>121</v>
      </c>
      <c r="D696" s="170" t="s">
        <v>309</v>
      </c>
      <c r="E696" s="6" t="s">
        <v>228</v>
      </c>
      <c r="F696" s="170" t="s">
        <v>206</v>
      </c>
      <c r="G696" s="170">
        <v>4</v>
      </c>
      <c r="H696" s="170">
        <v>11</v>
      </c>
      <c r="I696" s="267">
        <v>65</v>
      </c>
      <c r="J696" s="275">
        <v>500000</v>
      </c>
    </row>
    <row r="697" spans="1:10" s="267" customFormat="1" x14ac:dyDescent="0.2">
      <c r="A697" s="170">
        <v>2039</v>
      </c>
      <c r="B697" s="280">
        <v>3614</v>
      </c>
      <c r="C697" s="170" t="s">
        <v>400</v>
      </c>
      <c r="D697" s="170" t="s">
        <v>4645</v>
      </c>
      <c r="E697" s="6" t="s">
        <v>1899</v>
      </c>
      <c r="F697" s="170" t="s">
        <v>206</v>
      </c>
      <c r="G697" s="170">
        <v>4</v>
      </c>
      <c r="H697" s="170">
        <v>12</v>
      </c>
      <c r="I697" s="267">
        <v>66</v>
      </c>
      <c r="J697" s="275">
        <v>500000</v>
      </c>
    </row>
    <row r="698" spans="1:10" s="267" customFormat="1" x14ac:dyDescent="0.2">
      <c r="A698" s="170">
        <v>2039</v>
      </c>
      <c r="B698" s="280">
        <v>3464</v>
      </c>
      <c r="C698" s="170" t="s">
        <v>409</v>
      </c>
      <c r="D698" s="170" t="s">
        <v>4528</v>
      </c>
      <c r="E698" s="6" t="s">
        <v>358</v>
      </c>
      <c r="F698" s="170" t="s">
        <v>209</v>
      </c>
      <c r="G698" s="170">
        <v>4</v>
      </c>
      <c r="H698" s="170">
        <v>13</v>
      </c>
      <c r="I698" s="267">
        <v>67</v>
      </c>
      <c r="J698" s="275">
        <v>500000</v>
      </c>
    </row>
    <row r="699" spans="1:10" s="267" customFormat="1" x14ac:dyDescent="0.2">
      <c r="A699" s="170">
        <v>2039</v>
      </c>
      <c r="B699" s="280">
        <v>3656</v>
      </c>
      <c r="C699" s="170" t="s">
        <v>139</v>
      </c>
      <c r="D699" s="170" t="s">
        <v>4678</v>
      </c>
      <c r="E699" s="6" t="s">
        <v>210</v>
      </c>
      <c r="F699" s="170" t="s">
        <v>196</v>
      </c>
      <c r="G699" s="170">
        <v>4</v>
      </c>
      <c r="H699" s="170">
        <v>14</v>
      </c>
      <c r="I699" s="316">
        <v>68</v>
      </c>
      <c r="J699" s="275">
        <v>500000</v>
      </c>
    </row>
    <row r="700" spans="1:10" s="267" customFormat="1" x14ac:dyDescent="0.2">
      <c r="A700" s="170">
        <v>2039</v>
      </c>
      <c r="B700" s="280">
        <v>3547</v>
      </c>
      <c r="C700" s="170" t="s">
        <v>392</v>
      </c>
      <c r="D700" s="170" t="s">
        <v>3968</v>
      </c>
      <c r="E700" s="6" t="s">
        <v>484</v>
      </c>
      <c r="F700" s="170" t="s">
        <v>212</v>
      </c>
      <c r="G700" s="170">
        <v>4</v>
      </c>
      <c r="H700" s="170">
        <v>15</v>
      </c>
      <c r="I700" s="267">
        <v>69</v>
      </c>
      <c r="J700" s="275">
        <v>500000</v>
      </c>
    </row>
    <row r="701" spans="1:10" s="267" customFormat="1" x14ac:dyDescent="0.2">
      <c r="A701" s="170">
        <v>2039</v>
      </c>
      <c r="B701" s="280">
        <v>3616</v>
      </c>
      <c r="C701" s="170" t="s">
        <v>2951</v>
      </c>
      <c r="D701" s="170" t="s">
        <v>2396</v>
      </c>
      <c r="E701" s="6" t="s">
        <v>4647</v>
      </c>
      <c r="F701" s="170" t="s">
        <v>206</v>
      </c>
      <c r="G701" s="170">
        <v>4</v>
      </c>
      <c r="H701" s="170">
        <v>16</v>
      </c>
      <c r="I701" s="267">
        <v>70</v>
      </c>
      <c r="J701" s="275">
        <v>500000</v>
      </c>
    </row>
    <row r="702" spans="1:10" s="267" customFormat="1" x14ac:dyDescent="0.2">
      <c r="A702" s="170">
        <v>2039</v>
      </c>
      <c r="B702" s="280">
        <v>3533</v>
      </c>
      <c r="C702" s="170" t="s">
        <v>439</v>
      </c>
      <c r="D702" s="170" t="s">
        <v>4581</v>
      </c>
      <c r="E702" s="6" t="s">
        <v>4582</v>
      </c>
      <c r="F702" s="170" t="s">
        <v>224</v>
      </c>
      <c r="G702" s="170">
        <v>4</v>
      </c>
      <c r="H702" s="170">
        <v>17</v>
      </c>
      <c r="I702" s="267">
        <v>71</v>
      </c>
      <c r="J702" s="275">
        <v>500000</v>
      </c>
    </row>
    <row r="703" spans="1:10" s="267" customFormat="1" x14ac:dyDescent="0.2">
      <c r="A703" s="170">
        <v>2039</v>
      </c>
      <c r="B703" s="280">
        <v>3650</v>
      </c>
      <c r="C703" s="170" t="s">
        <v>386</v>
      </c>
      <c r="D703" s="170" t="s">
        <v>1503</v>
      </c>
      <c r="E703" s="6" t="s">
        <v>273</v>
      </c>
      <c r="F703" s="170" t="s">
        <v>196</v>
      </c>
      <c r="G703" s="170">
        <v>4</v>
      </c>
      <c r="H703" s="170">
        <v>18</v>
      </c>
      <c r="I703" s="267">
        <v>72</v>
      </c>
      <c r="J703" s="275">
        <v>500000</v>
      </c>
    </row>
    <row r="704" spans="1:10" s="267" customFormat="1" x14ac:dyDescent="0.2">
      <c r="A704" s="170">
        <v>2039</v>
      </c>
      <c r="B704" s="280">
        <v>3521</v>
      </c>
      <c r="C704" s="170" t="s">
        <v>1355</v>
      </c>
      <c r="D704" s="170" t="s">
        <v>4571</v>
      </c>
      <c r="E704" s="6" t="s">
        <v>2681</v>
      </c>
      <c r="F704" s="170" t="s">
        <v>190</v>
      </c>
      <c r="G704" s="170">
        <v>5</v>
      </c>
      <c r="H704" s="170">
        <v>1</v>
      </c>
      <c r="I704" s="267">
        <v>73</v>
      </c>
      <c r="J704" s="275">
        <v>500000</v>
      </c>
    </row>
    <row r="705" spans="1:10" s="267" customFormat="1" x14ac:dyDescent="0.2">
      <c r="A705" s="170">
        <v>2039</v>
      </c>
      <c r="B705" s="280">
        <v>3424</v>
      </c>
      <c r="C705" s="170" t="s">
        <v>442</v>
      </c>
      <c r="D705" s="170" t="s">
        <v>298</v>
      </c>
      <c r="E705" s="6" t="s">
        <v>4499</v>
      </c>
      <c r="F705" s="170" t="s">
        <v>199</v>
      </c>
      <c r="G705" s="170">
        <v>5</v>
      </c>
      <c r="H705" s="170">
        <v>2</v>
      </c>
      <c r="I705" s="267">
        <v>74</v>
      </c>
      <c r="J705" s="275">
        <v>500000</v>
      </c>
    </row>
    <row r="706" spans="1:10" s="267" customFormat="1" x14ac:dyDescent="0.2">
      <c r="A706" s="170">
        <v>2039</v>
      </c>
      <c r="B706" s="280">
        <v>3520</v>
      </c>
      <c r="C706" s="170" t="s">
        <v>752</v>
      </c>
      <c r="D706" s="170" t="s">
        <v>268</v>
      </c>
      <c r="E706" s="6" t="s">
        <v>286</v>
      </c>
      <c r="F706" s="170" t="s">
        <v>190</v>
      </c>
      <c r="G706" s="170">
        <v>5</v>
      </c>
      <c r="H706" s="170">
        <v>3</v>
      </c>
      <c r="I706" s="267">
        <v>75</v>
      </c>
      <c r="J706" s="275">
        <v>500000</v>
      </c>
    </row>
    <row r="707" spans="1:10" s="267" customFormat="1" x14ac:dyDescent="0.2">
      <c r="A707" s="170">
        <v>2039</v>
      </c>
      <c r="B707" s="280">
        <v>3522</v>
      </c>
      <c r="C707" s="170" t="s">
        <v>379</v>
      </c>
      <c r="D707" s="170" t="s">
        <v>746</v>
      </c>
      <c r="E707" s="6" t="s">
        <v>4572</v>
      </c>
      <c r="F707" s="170" t="s">
        <v>190</v>
      </c>
      <c r="G707" s="170">
        <v>5</v>
      </c>
      <c r="H707" s="170">
        <v>4</v>
      </c>
      <c r="I707" s="267">
        <v>76</v>
      </c>
      <c r="J707" s="275">
        <v>500000</v>
      </c>
    </row>
    <row r="708" spans="1:10" s="267" customFormat="1" x14ac:dyDescent="0.2">
      <c r="A708" s="170">
        <v>2039</v>
      </c>
      <c r="B708" s="280">
        <v>3543</v>
      </c>
      <c r="C708" s="170" t="s">
        <v>516</v>
      </c>
      <c r="D708" s="170" t="s">
        <v>547</v>
      </c>
      <c r="E708" s="6" t="s">
        <v>4592</v>
      </c>
      <c r="F708" s="170" t="s">
        <v>212</v>
      </c>
      <c r="G708" s="170">
        <v>5</v>
      </c>
      <c r="H708" s="170">
        <v>5</v>
      </c>
      <c r="I708" s="267">
        <v>77</v>
      </c>
      <c r="J708" s="275">
        <v>500000</v>
      </c>
    </row>
    <row r="709" spans="1:10" s="267" customFormat="1" x14ac:dyDescent="0.2">
      <c r="A709" s="170">
        <v>2039</v>
      </c>
      <c r="B709" s="280">
        <v>3442</v>
      </c>
      <c r="C709" s="170" t="s">
        <v>752</v>
      </c>
      <c r="D709" s="170" t="s">
        <v>494</v>
      </c>
      <c r="E709" s="6" t="s">
        <v>252</v>
      </c>
      <c r="F709" s="170" t="s">
        <v>221</v>
      </c>
      <c r="G709" s="170">
        <v>5</v>
      </c>
      <c r="H709" s="170">
        <v>6</v>
      </c>
      <c r="I709" s="267">
        <v>78</v>
      </c>
      <c r="J709" s="275">
        <v>500000</v>
      </c>
    </row>
    <row r="710" spans="1:10" s="267" customFormat="1" x14ac:dyDescent="0.2">
      <c r="A710" s="170">
        <v>2039</v>
      </c>
      <c r="B710" s="280">
        <v>3504</v>
      </c>
      <c r="C710" s="170" t="s">
        <v>121</v>
      </c>
      <c r="D710" s="170" t="s">
        <v>377</v>
      </c>
      <c r="E710" s="6" t="s">
        <v>4558</v>
      </c>
      <c r="F710" s="170" t="s">
        <v>201</v>
      </c>
      <c r="G710" s="170">
        <v>5</v>
      </c>
      <c r="H710" s="170">
        <v>7</v>
      </c>
      <c r="I710" s="267">
        <v>79</v>
      </c>
      <c r="J710" s="275">
        <v>500000</v>
      </c>
    </row>
    <row r="711" spans="1:10" s="267" customFormat="1" x14ac:dyDescent="0.2">
      <c r="A711" s="170">
        <v>2039</v>
      </c>
      <c r="B711" s="280">
        <v>3590</v>
      </c>
      <c r="C711" s="170" t="s">
        <v>386</v>
      </c>
      <c r="D711" s="170" t="s">
        <v>4629</v>
      </c>
      <c r="E711" s="6" t="s">
        <v>4630</v>
      </c>
      <c r="F711" s="170" t="s">
        <v>217</v>
      </c>
      <c r="G711" s="170">
        <v>5</v>
      </c>
      <c r="H711" s="170">
        <v>8</v>
      </c>
      <c r="I711" s="267">
        <v>80</v>
      </c>
      <c r="J711" s="275">
        <v>500000</v>
      </c>
    </row>
    <row r="712" spans="1:10" s="267" customFormat="1" x14ac:dyDescent="0.2">
      <c r="A712" s="170">
        <v>2039</v>
      </c>
      <c r="B712" s="280">
        <v>3441</v>
      </c>
      <c r="C712" s="170" t="s">
        <v>752</v>
      </c>
      <c r="D712" s="170" t="s">
        <v>318</v>
      </c>
      <c r="E712" s="6" t="s">
        <v>4514</v>
      </c>
      <c r="F712" s="170" t="s">
        <v>221</v>
      </c>
      <c r="G712" s="170">
        <v>5</v>
      </c>
      <c r="H712" s="170">
        <v>9</v>
      </c>
      <c r="I712" s="267">
        <v>81</v>
      </c>
      <c r="J712" s="275">
        <v>500000</v>
      </c>
    </row>
    <row r="713" spans="1:10" s="267" customFormat="1" x14ac:dyDescent="0.2">
      <c r="A713" s="170">
        <v>2039</v>
      </c>
      <c r="B713" s="280">
        <v>3427</v>
      </c>
      <c r="C713" s="170" t="s">
        <v>1353</v>
      </c>
      <c r="D713" s="170" t="s">
        <v>472</v>
      </c>
      <c r="E713" s="6" t="s">
        <v>4502</v>
      </c>
      <c r="F713" s="170" t="s">
        <v>199</v>
      </c>
      <c r="G713" s="170">
        <v>5</v>
      </c>
      <c r="H713" s="170">
        <v>10</v>
      </c>
      <c r="I713" s="267">
        <v>82</v>
      </c>
      <c r="J713" s="275">
        <v>500000</v>
      </c>
    </row>
    <row r="714" spans="1:10" s="267" customFormat="1" x14ac:dyDescent="0.2">
      <c r="A714" s="170">
        <v>2039</v>
      </c>
      <c r="B714" s="280">
        <v>3634</v>
      </c>
      <c r="C714" s="170" t="s">
        <v>1353</v>
      </c>
      <c r="D714" s="170" t="s">
        <v>4659</v>
      </c>
      <c r="E714" s="6" t="s">
        <v>4660</v>
      </c>
      <c r="F714" s="170" t="s">
        <v>198</v>
      </c>
      <c r="G714" s="170">
        <v>5</v>
      </c>
      <c r="H714" s="170">
        <v>11</v>
      </c>
      <c r="I714" s="267">
        <v>83</v>
      </c>
      <c r="J714" s="275">
        <v>500000</v>
      </c>
    </row>
    <row r="715" spans="1:10" s="267" customFormat="1" x14ac:dyDescent="0.2">
      <c r="A715" s="170">
        <v>2039</v>
      </c>
      <c r="B715" s="280">
        <v>3624</v>
      </c>
      <c r="C715" s="170" t="s">
        <v>752</v>
      </c>
      <c r="D715" s="170" t="s">
        <v>4495</v>
      </c>
      <c r="E715" s="6" t="s">
        <v>327</v>
      </c>
      <c r="F715" s="170" t="s">
        <v>206</v>
      </c>
      <c r="G715" s="170">
        <v>5</v>
      </c>
      <c r="H715" s="170">
        <v>12</v>
      </c>
      <c r="I715" s="267">
        <v>84</v>
      </c>
      <c r="J715" s="275">
        <v>500000</v>
      </c>
    </row>
    <row r="716" spans="1:10" s="267" customFormat="1" x14ac:dyDescent="0.2">
      <c r="A716" s="170">
        <v>2039</v>
      </c>
      <c r="B716" s="280">
        <v>3638</v>
      </c>
      <c r="C716" s="170" t="s">
        <v>409</v>
      </c>
      <c r="D716" s="170" t="s">
        <v>305</v>
      </c>
      <c r="E716" s="6" t="s">
        <v>4663</v>
      </c>
      <c r="F716" s="170" t="s">
        <v>198</v>
      </c>
      <c r="G716" s="170">
        <v>5</v>
      </c>
      <c r="H716" s="170">
        <v>13</v>
      </c>
      <c r="I716" s="267">
        <v>85</v>
      </c>
      <c r="J716" s="275">
        <v>500000</v>
      </c>
    </row>
    <row r="717" spans="1:10" s="267" customFormat="1" x14ac:dyDescent="0.2">
      <c r="A717" s="170">
        <v>2039</v>
      </c>
      <c r="B717" s="280">
        <v>3440</v>
      </c>
      <c r="C717" s="170" t="s">
        <v>752</v>
      </c>
      <c r="D717" s="170" t="s">
        <v>263</v>
      </c>
      <c r="E717" s="6" t="s">
        <v>4513</v>
      </c>
      <c r="F717" s="170" t="s">
        <v>221</v>
      </c>
      <c r="G717" s="170">
        <v>5</v>
      </c>
      <c r="H717" s="170">
        <v>14</v>
      </c>
      <c r="I717" s="267">
        <v>86</v>
      </c>
      <c r="J717" s="275">
        <v>500000</v>
      </c>
    </row>
    <row r="718" spans="1:10" s="267" customFormat="1" x14ac:dyDescent="0.2">
      <c r="A718" s="170">
        <v>2039</v>
      </c>
      <c r="B718" s="280">
        <v>3509</v>
      </c>
      <c r="C718" s="170" t="s">
        <v>392</v>
      </c>
      <c r="D718" s="170" t="s">
        <v>4563</v>
      </c>
      <c r="E718" s="6" t="s">
        <v>375</v>
      </c>
      <c r="F718" s="170" t="s">
        <v>201</v>
      </c>
      <c r="G718" s="170">
        <v>5</v>
      </c>
      <c r="H718" s="170">
        <v>15</v>
      </c>
      <c r="I718" s="267">
        <v>87</v>
      </c>
      <c r="J718" s="275">
        <v>500000</v>
      </c>
    </row>
    <row r="719" spans="1:10" s="267" customFormat="1" x14ac:dyDescent="0.2">
      <c r="A719" s="170">
        <v>2039</v>
      </c>
      <c r="B719" s="280">
        <v>3569</v>
      </c>
      <c r="C719" s="170" t="s">
        <v>2951</v>
      </c>
      <c r="D719" s="170" t="s">
        <v>2267</v>
      </c>
      <c r="E719" s="6" t="s">
        <v>3357</v>
      </c>
      <c r="F719" s="170" t="s">
        <v>212</v>
      </c>
      <c r="G719" s="170">
        <v>5</v>
      </c>
      <c r="H719" s="170">
        <v>16</v>
      </c>
      <c r="I719" s="267">
        <v>88</v>
      </c>
      <c r="J719" s="275">
        <v>500000</v>
      </c>
    </row>
    <row r="720" spans="1:10" s="267" customFormat="1" x14ac:dyDescent="0.2">
      <c r="A720" s="170">
        <v>2039</v>
      </c>
      <c r="B720" s="280">
        <v>3445</v>
      </c>
      <c r="C720" s="170" t="s">
        <v>439</v>
      </c>
      <c r="D720" s="170" t="s">
        <v>233</v>
      </c>
      <c r="E720" s="6" t="s">
        <v>3884</v>
      </c>
      <c r="F720" s="170" t="s">
        <v>221</v>
      </c>
      <c r="G720" s="170">
        <v>5</v>
      </c>
      <c r="H720" s="170">
        <v>17</v>
      </c>
      <c r="I720" s="267">
        <v>89</v>
      </c>
      <c r="J720" s="275">
        <v>500000</v>
      </c>
    </row>
    <row r="721" spans="1:10" s="267" customFormat="1" x14ac:dyDescent="0.2">
      <c r="A721" s="170">
        <v>2039</v>
      </c>
      <c r="B721" s="280">
        <v>3463</v>
      </c>
      <c r="C721" s="170" t="s">
        <v>256</v>
      </c>
      <c r="D721" s="170" t="s">
        <v>213</v>
      </c>
      <c r="E721" s="6" t="s">
        <v>4527</v>
      </c>
      <c r="F721" s="170" t="s">
        <v>209</v>
      </c>
      <c r="G721" s="170">
        <v>5</v>
      </c>
      <c r="H721" s="170">
        <v>18</v>
      </c>
      <c r="I721" s="316">
        <v>90</v>
      </c>
      <c r="J721" s="275">
        <v>500000</v>
      </c>
    </row>
    <row r="722" spans="1:10" s="267" customFormat="1" x14ac:dyDescent="0.2">
      <c r="A722" s="170">
        <v>2039</v>
      </c>
      <c r="B722" s="280">
        <v>3618</v>
      </c>
      <c r="C722" s="170" t="s">
        <v>1355</v>
      </c>
      <c r="D722" s="170" t="s">
        <v>1800</v>
      </c>
      <c r="E722" s="6" t="s">
        <v>2914</v>
      </c>
      <c r="F722" s="170" t="s">
        <v>206</v>
      </c>
      <c r="G722" s="170">
        <v>6</v>
      </c>
      <c r="H722" s="170">
        <v>1</v>
      </c>
      <c r="I722" s="267">
        <v>91</v>
      </c>
      <c r="J722" s="275">
        <v>500000</v>
      </c>
    </row>
    <row r="723" spans="1:10" s="267" customFormat="1" x14ac:dyDescent="0.2">
      <c r="A723" s="170">
        <v>2039</v>
      </c>
      <c r="B723" s="280">
        <v>3578</v>
      </c>
      <c r="C723" s="170" t="s">
        <v>442</v>
      </c>
      <c r="D723" s="170" t="s">
        <v>4620</v>
      </c>
      <c r="E723" s="6" t="s">
        <v>4621</v>
      </c>
      <c r="F723" s="170" t="s">
        <v>226</v>
      </c>
      <c r="G723" s="170">
        <v>6</v>
      </c>
      <c r="H723" s="170">
        <v>2</v>
      </c>
      <c r="I723" s="267">
        <v>92</v>
      </c>
      <c r="J723" s="275">
        <v>500000</v>
      </c>
    </row>
    <row r="724" spans="1:10" s="267" customFormat="1" x14ac:dyDescent="0.2">
      <c r="A724" s="170">
        <v>2039</v>
      </c>
      <c r="B724" s="280">
        <v>3621</v>
      </c>
      <c r="C724" s="170" t="s">
        <v>439</v>
      </c>
      <c r="D724" s="170" t="s">
        <v>248</v>
      </c>
      <c r="E724" s="6" t="s">
        <v>643</v>
      </c>
      <c r="F724" s="170" t="s">
        <v>206</v>
      </c>
      <c r="G724" s="170">
        <v>6</v>
      </c>
      <c r="H724" s="170">
        <v>3</v>
      </c>
      <c r="I724" s="267">
        <v>93</v>
      </c>
      <c r="J724" s="275">
        <v>500000</v>
      </c>
    </row>
    <row r="725" spans="1:10" s="267" customFormat="1" x14ac:dyDescent="0.2">
      <c r="A725" s="170">
        <v>2039</v>
      </c>
      <c r="B725" s="280">
        <v>3507</v>
      </c>
      <c r="C725" s="170" t="s">
        <v>379</v>
      </c>
      <c r="D725" s="170" t="s">
        <v>262</v>
      </c>
      <c r="E725" s="6" t="s">
        <v>4560</v>
      </c>
      <c r="F725" s="170" t="s">
        <v>201</v>
      </c>
      <c r="G725" s="170">
        <v>6</v>
      </c>
      <c r="H725" s="170">
        <v>4</v>
      </c>
      <c r="I725" s="267">
        <v>94</v>
      </c>
      <c r="J725" s="275">
        <v>500000</v>
      </c>
    </row>
    <row r="726" spans="1:10" s="267" customFormat="1" x14ac:dyDescent="0.2">
      <c r="A726" s="170">
        <v>2039</v>
      </c>
      <c r="B726" s="280">
        <v>3422</v>
      </c>
      <c r="C726" s="170" t="s">
        <v>516</v>
      </c>
      <c r="D726" s="170" t="s">
        <v>352</v>
      </c>
      <c r="E726" s="6" t="s">
        <v>4498</v>
      </c>
      <c r="F726" s="170" t="s">
        <v>199</v>
      </c>
      <c r="G726" s="170">
        <v>6</v>
      </c>
      <c r="H726" s="170">
        <v>5</v>
      </c>
      <c r="I726" s="267">
        <v>95</v>
      </c>
      <c r="J726" s="275">
        <v>500000</v>
      </c>
    </row>
    <row r="727" spans="1:10" s="267" customFormat="1" x14ac:dyDescent="0.2">
      <c r="A727" s="170">
        <v>2039</v>
      </c>
      <c r="B727" s="280">
        <v>3432</v>
      </c>
      <c r="C727" s="170" t="s">
        <v>400</v>
      </c>
      <c r="D727" s="170" t="s">
        <v>4207</v>
      </c>
      <c r="E727" s="6" t="s">
        <v>4506</v>
      </c>
      <c r="F727" s="170" t="s">
        <v>221</v>
      </c>
      <c r="G727" s="170">
        <v>6</v>
      </c>
      <c r="H727" s="170">
        <v>6</v>
      </c>
      <c r="I727" s="267">
        <v>96</v>
      </c>
      <c r="J727" s="275">
        <v>500000</v>
      </c>
    </row>
    <row r="728" spans="1:10" s="267" customFormat="1" x14ac:dyDescent="0.2">
      <c r="A728" s="170">
        <v>2039</v>
      </c>
      <c r="B728" s="280">
        <v>3534</v>
      </c>
      <c r="C728" s="170" t="s">
        <v>121</v>
      </c>
      <c r="D728" s="170" t="s">
        <v>4583</v>
      </c>
      <c r="E728" s="6" t="s">
        <v>4584</v>
      </c>
      <c r="F728" s="170" t="s">
        <v>224</v>
      </c>
      <c r="G728" s="170">
        <v>6</v>
      </c>
      <c r="H728" s="170">
        <v>7</v>
      </c>
      <c r="I728" s="267">
        <v>97</v>
      </c>
      <c r="J728" s="275">
        <v>500000</v>
      </c>
    </row>
    <row r="729" spans="1:10" s="267" customFormat="1" x14ac:dyDescent="0.2">
      <c r="A729" s="170">
        <v>2039</v>
      </c>
      <c r="B729" s="280">
        <v>3483</v>
      </c>
      <c r="C729" s="170" t="s">
        <v>386</v>
      </c>
      <c r="D729" s="170" t="s">
        <v>1733</v>
      </c>
      <c r="E729" s="6" t="s">
        <v>4548</v>
      </c>
      <c r="F729" s="170" t="s">
        <v>211</v>
      </c>
      <c r="G729" s="170">
        <v>6</v>
      </c>
      <c r="H729" s="170">
        <v>8</v>
      </c>
      <c r="I729" s="267">
        <v>98</v>
      </c>
      <c r="J729" s="275">
        <v>500000</v>
      </c>
    </row>
    <row r="730" spans="1:10" s="267" customFormat="1" x14ac:dyDescent="0.2">
      <c r="A730" s="170">
        <v>2039</v>
      </c>
      <c r="B730" s="313">
        <v>3592</v>
      </c>
      <c r="C730" s="170" t="s">
        <v>441</v>
      </c>
      <c r="D730" s="170" t="s">
        <v>381</v>
      </c>
      <c r="E730" s="6" t="s">
        <v>356</v>
      </c>
      <c r="F730" s="313" t="s">
        <v>217</v>
      </c>
      <c r="G730" s="170">
        <v>6</v>
      </c>
      <c r="H730" s="170">
        <v>9</v>
      </c>
      <c r="I730" s="267">
        <v>99</v>
      </c>
      <c r="J730" s="275">
        <v>500000</v>
      </c>
    </row>
    <row r="731" spans="1:10" s="267" customFormat="1" x14ac:dyDescent="0.2">
      <c r="A731" s="170">
        <v>2039</v>
      </c>
      <c r="B731" s="313">
        <v>3661</v>
      </c>
      <c r="C731" s="170" t="s">
        <v>1347</v>
      </c>
      <c r="D731" s="170" t="s">
        <v>1477</v>
      </c>
      <c r="E731" s="6" t="s">
        <v>4682</v>
      </c>
      <c r="F731" s="313" t="s">
        <v>196</v>
      </c>
      <c r="G731" s="170">
        <v>6</v>
      </c>
      <c r="H731" s="170">
        <v>10</v>
      </c>
      <c r="I731" s="267">
        <v>100</v>
      </c>
      <c r="J731" s="275">
        <v>500000</v>
      </c>
    </row>
    <row r="732" spans="1:10" s="267" customFormat="1" x14ac:dyDescent="0.2">
      <c r="A732" s="170">
        <v>2039</v>
      </c>
      <c r="B732" s="313">
        <v>3570</v>
      </c>
      <c r="C732" s="170" t="s">
        <v>1353</v>
      </c>
      <c r="D732" s="170" t="s">
        <v>189</v>
      </c>
      <c r="E732" s="6" t="s">
        <v>4613</v>
      </c>
      <c r="F732" s="313" t="s">
        <v>212</v>
      </c>
      <c r="G732" s="170">
        <v>6</v>
      </c>
      <c r="H732" s="170">
        <v>11</v>
      </c>
      <c r="I732" s="316">
        <v>101</v>
      </c>
      <c r="J732" s="275">
        <v>500000</v>
      </c>
    </row>
    <row r="733" spans="1:10" s="267" customFormat="1" x14ac:dyDescent="0.2">
      <c r="A733" s="170">
        <v>2039</v>
      </c>
      <c r="B733" s="313">
        <v>3467</v>
      </c>
      <c r="C733" s="170" t="s">
        <v>400</v>
      </c>
      <c r="D733" s="170" t="s">
        <v>4531</v>
      </c>
      <c r="E733" s="6" t="s">
        <v>4532</v>
      </c>
      <c r="F733" s="313" t="s">
        <v>209</v>
      </c>
      <c r="G733" s="170">
        <v>6</v>
      </c>
      <c r="H733" s="170">
        <v>12</v>
      </c>
      <c r="I733" s="267">
        <v>102</v>
      </c>
      <c r="J733" s="275">
        <v>500000</v>
      </c>
    </row>
    <row r="734" spans="1:10" s="267" customFormat="1" x14ac:dyDescent="0.2">
      <c r="A734" s="170">
        <v>2039</v>
      </c>
      <c r="B734" s="313">
        <v>3626</v>
      </c>
      <c r="C734" s="170" t="s">
        <v>409</v>
      </c>
      <c r="D734" s="170" t="s">
        <v>373</v>
      </c>
      <c r="E734" s="6" t="s">
        <v>4651</v>
      </c>
      <c r="F734" s="313" t="s">
        <v>206</v>
      </c>
      <c r="G734" s="170">
        <v>6</v>
      </c>
      <c r="H734" s="170">
        <v>13</v>
      </c>
      <c r="I734" s="267">
        <v>103</v>
      </c>
      <c r="J734" s="275">
        <v>500000</v>
      </c>
    </row>
    <row r="735" spans="1:10" s="267" customFormat="1" x14ac:dyDescent="0.2">
      <c r="A735" s="170">
        <v>2039</v>
      </c>
      <c r="B735" s="313">
        <v>3478</v>
      </c>
      <c r="C735" s="170" t="s">
        <v>386</v>
      </c>
      <c r="D735" s="170" t="s">
        <v>431</v>
      </c>
      <c r="E735" s="6" t="s">
        <v>4542</v>
      </c>
      <c r="F735" s="313" t="s">
        <v>211</v>
      </c>
      <c r="G735" s="170">
        <v>6</v>
      </c>
      <c r="H735" s="170">
        <v>14</v>
      </c>
      <c r="I735" s="267">
        <v>104</v>
      </c>
      <c r="J735" s="275">
        <v>500000</v>
      </c>
    </row>
    <row r="736" spans="1:10" s="267" customFormat="1" x14ac:dyDescent="0.2">
      <c r="A736" s="170">
        <v>2039</v>
      </c>
      <c r="B736" s="313">
        <v>3462</v>
      </c>
      <c r="C736" s="170" t="s">
        <v>392</v>
      </c>
      <c r="D736" s="170" t="s">
        <v>481</v>
      </c>
      <c r="E736" s="6" t="s">
        <v>3673</v>
      </c>
      <c r="F736" s="313" t="s">
        <v>209</v>
      </c>
      <c r="G736" s="170">
        <v>6</v>
      </c>
      <c r="H736" s="170">
        <v>15</v>
      </c>
      <c r="I736" s="267">
        <v>105</v>
      </c>
      <c r="J736" s="275">
        <v>500000</v>
      </c>
    </row>
    <row r="737" spans="1:10" s="267" customFormat="1" x14ac:dyDescent="0.2">
      <c r="A737" s="170">
        <v>2039</v>
      </c>
      <c r="B737" s="313">
        <v>3604</v>
      </c>
      <c r="C737" s="170" t="s">
        <v>2951</v>
      </c>
      <c r="D737" s="170" t="s">
        <v>4638</v>
      </c>
      <c r="E737" s="6" t="s">
        <v>4639</v>
      </c>
      <c r="F737" s="313" t="s">
        <v>217</v>
      </c>
      <c r="G737" s="170">
        <v>6</v>
      </c>
      <c r="H737" s="170">
        <v>16</v>
      </c>
      <c r="I737" s="267">
        <v>106</v>
      </c>
      <c r="J737" s="275">
        <v>500000</v>
      </c>
    </row>
    <row r="738" spans="1:10" s="267" customFormat="1" x14ac:dyDescent="0.2">
      <c r="A738" s="170">
        <v>2039</v>
      </c>
      <c r="B738" s="280">
        <v>3458</v>
      </c>
      <c r="C738" s="170" t="s">
        <v>439</v>
      </c>
      <c r="D738" s="170" t="s">
        <v>3634</v>
      </c>
      <c r="E738" s="6" t="s">
        <v>4524</v>
      </c>
      <c r="F738" s="170" t="s">
        <v>209</v>
      </c>
      <c r="G738" s="170">
        <v>6</v>
      </c>
      <c r="H738" s="170">
        <v>17</v>
      </c>
      <c r="I738" s="267">
        <v>107</v>
      </c>
      <c r="J738" s="275">
        <v>500000</v>
      </c>
    </row>
    <row r="739" spans="1:10" s="267" customFormat="1" x14ac:dyDescent="0.2">
      <c r="A739" s="170">
        <v>2039</v>
      </c>
      <c r="B739" s="280">
        <v>3636</v>
      </c>
      <c r="C739" s="170" t="s">
        <v>2951</v>
      </c>
      <c r="D739" s="170" t="s">
        <v>455</v>
      </c>
      <c r="E739" s="6" t="s">
        <v>3829</v>
      </c>
      <c r="F739" s="170" t="s">
        <v>198</v>
      </c>
      <c r="G739" s="170">
        <v>6</v>
      </c>
      <c r="H739" s="170">
        <v>18</v>
      </c>
      <c r="I739" s="267">
        <v>108</v>
      </c>
      <c r="J739" s="275">
        <v>500000</v>
      </c>
    </row>
    <row r="740" spans="1:10" s="267" customFormat="1" x14ac:dyDescent="0.2">
      <c r="A740" s="170">
        <v>2039</v>
      </c>
      <c r="B740" s="313">
        <v>3544</v>
      </c>
      <c r="C740" s="170" t="s">
        <v>1355</v>
      </c>
      <c r="D740" s="170" t="s">
        <v>203</v>
      </c>
      <c r="E740" s="6" t="s">
        <v>4593</v>
      </c>
      <c r="F740" s="170" t="s">
        <v>212</v>
      </c>
      <c r="G740" s="170">
        <v>7</v>
      </c>
      <c r="H740" s="170">
        <v>1</v>
      </c>
      <c r="I740" s="267">
        <v>109</v>
      </c>
      <c r="J740" s="275">
        <v>500000</v>
      </c>
    </row>
    <row r="741" spans="1:10" s="267" customFormat="1" x14ac:dyDescent="0.2">
      <c r="A741" s="170">
        <v>2039</v>
      </c>
      <c r="B741" s="313">
        <v>3451</v>
      </c>
      <c r="C741" s="170" t="s">
        <v>442</v>
      </c>
      <c r="D741" s="170" t="s">
        <v>4519</v>
      </c>
      <c r="E741" s="6" t="s">
        <v>438</v>
      </c>
      <c r="F741" s="170" t="s">
        <v>221</v>
      </c>
      <c r="G741" s="170">
        <v>7</v>
      </c>
      <c r="H741" s="170">
        <v>2</v>
      </c>
      <c r="I741" s="267">
        <v>110</v>
      </c>
      <c r="J741" s="275">
        <v>500000</v>
      </c>
    </row>
    <row r="742" spans="1:10" s="267" customFormat="1" x14ac:dyDescent="0.2">
      <c r="A742" s="170">
        <v>2039</v>
      </c>
      <c r="B742" s="313">
        <v>3566</v>
      </c>
      <c r="C742" s="170" t="s">
        <v>121</v>
      </c>
      <c r="D742" s="170" t="s">
        <v>384</v>
      </c>
      <c r="E742" s="6" t="s">
        <v>4611</v>
      </c>
      <c r="F742" s="170" t="s">
        <v>212</v>
      </c>
      <c r="G742" s="170">
        <v>7</v>
      </c>
      <c r="H742" s="170">
        <v>3</v>
      </c>
      <c r="I742" s="267">
        <v>111</v>
      </c>
      <c r="J742" s="275">
        <v>500000</v>
      </c>
    </row>
    <row r="743" spans="1:10" s="267" customFormat="1" x14ac:dyDescent="0.2">
      <c r="A743" s="170">
        <v>2039</v>
      </c>
      <c r="B743" s="313">
        <v>3452</v>
      </c>
      <c r="C743" s="170" t="s">
        <v>379</v>
      </c>
      <c r="D743" s="170" t="s">
        <v>522</v>
      </c>
      <c r="E743" s="6" t="s">
        <v>2909</v>
      </c>
      <c r="F743" s="170" t="s">
        <v>221</v>
      </c>
      <c r="G743" s="170">
        <v>7</v>
      </c>
      <c r="H743" s="170">
        <v>4</v>
      </c>
      <c r="I743" s="267">
        <v>112</v>
      </c>
      <c r="J743" s="275">
        <v>500000</v>
      </c>
    </row>
    <row r="744" spans="1:10" s="267" customFormat="1" x14ac:dyDescent="0.2">
      <c r="A744" s="170">
        <v>2039</v>
      </c>
      <c r="B744" s="313">
        <v>3460</v>
      </c>
      <c r="C744" s="170" t="s">
        <v>752</v>
      </c>
      <c r="D744" s="170" t="s">
        <v>493</v>
      </c>
      <c r="E744" s="6" t="s">
        <v>4526</v>
      </c>
      <c r="F744" s="170" t="s">
        <v>209</v>
      </c>
      <c r="G744" s="170">
        <v>7</v>
      </c>
      <c r="H744" s="170">
        <v>5</v>
      </c>
      <c r="I744" s="267">
        <v>113</v>
      </c>
      <c r="J744" s="275">
        <v>500000</v>
      </c>
    </row>
    <row r="745" spans="1:10" s="267" customFormat="1" x14ac:dyDescent="0.2">
      <c r="A745" s="170">
        <v>2039</v>
      </c>
      <c r="B745" s="313">
        <v>3559</v>
      </c>
      <c r="C745" s="170" t="s">
        <v>752</v>
      </c>
      <c r="D745" s="170" t="s">
        <v>3521</v>
      </c>
      <c r="E745" s="6" t="s">
        <v>4609</v>
      </c>
      <c r="F745" s="170" t="s">
        <v>212</v>
      </c>
      <c r="G745" s="170">
        <v>7</v>
      </c>
      <c r="H745" s="170">
        <v>6</v>
      </c>
      <c r="I745" s="267">
        <v>114</v>
      </c>
      <c r="J745" s="275">
        <v>500000</v>
      </c>
    </row>
    <row r="746" spans="1:10" s="267" customFormat="1" x14ac:dyDescent="0.2">
      <c r="A746" s="170">
        <v>2039</v>
      </c>
      <c r="B746" s="313">
        <v>3423</v>
      </c>
      <c r="C746" s="170" t="s">
        <v>439</v>
      </c>
      <c r="D746" s="170" t="s">
        <v>233</v>
      </c>
      <c r="E746" s="6" t="s">
        <v>3848</v>
      </c>
      <c r="F746" s="170" t="s">
        <v>199</v>
      </c>
      <c r="G746" s="170">
        <v>7</v>
      </c>
      <c r="H746" s="170">
        <v>7</v>
      </c>
      <c r="I746" s="267">
        <v>115</v>
      </c>
      <c r="J746" s="275">
        <v>500000</v>
      </c>
    </row>
    <row r="747" spans="1:10" s="267" customFormat="1" x14ac:dyDescent="0.2">
      <c r="A747" s="170">
        <v>2039</v>
      </c>
      <c r="B747" s="313">
        <v>3497</v>
      </c>
      <c r="C747" s="170" t="s">
        <v>386</v>
      </c>
      <c r="D747" s="170" t="s">
        <v>387</v>
      </c>
      <c r="E747" s="6" t="s">
        <v>228</v>
      </c>
      <c r="F747" s="170" t="s">
        <v>193</v>
      </c>
      <c r="G747" s="170">
        <v>7</v>
      </c>
      <c r="H747" s="170">
        <v>8</v>
      </c>
      <c r="I747" s="267">
        <v>116</v>
      </c>
      <c r="J747" s="275">
        <v>500000</v>
      </c>
    </row>
    <row r="748" spans="1:10" s="267" customFormat="1" x14ac:dyDescent="0.2">
      <c r="A748" s="170">
        <v>2039</v>
      </c>
      <c r="B748" s="280">
        <v>3668</v>
      </c>
      <c r="C748" s="170" t="s">
        <v>441</v>
      </c>
      <c r="D748" s="170" t="s">
        <v>2235</v>
      </c>
      <c r="E748" s="6" t="s">
        <v>4690</v>
      </c>
      <c r="F748" s="170" t="s">
        <v>196</v>
      </c>
      <c r="G748" s="170">
        <v>7</v>
      </c>
      <c r="H748" s="170">
        <v>9</v>
      </c>
      <c r="I748" s="267">
        <v>117</v>
      </c>
      <c r="J748" s="275">
        <v>500000</v>
      </c>
    </row>
    <row r="749" spans="1:10" s="267" customFormat="1" x14ac:dyDescent="0.2">
      <c r="A749" s="170">
        <v>2039</v>
      </c>
      <c r="B749" s="280">
        <v>3530</v>
      </c>
      <c r="C749" s="170" t="s">
        <v>1347</v>
      </c>
      <c r="D749" s="170" t="s">
        <v>3586</v>
      </c>
      <c r="E749" s="6" t="s">
        <v>4578</v>
      </c>
      <c r="F749" s="170" t="s">
        <v>190</v>
      </c>
      <c r="G749" s="170">
        <v>7</v>
      </c>
      <c r="H749" s="170">
        <v>10</v>
      </c>
      <c r="I749" s="267">
        <v>118</v>
      </c>
      <c r="J749" s="275">
        <v>500000</v>
      </c>
    </row>
    <row r="750" spans="1:10" s="267" customFormat="1" x14ac:dyDescent="0.2">
      <c r="A750" s="170">
        <v>2039</v>
      </c>
      <c r="B750" s="280">
        <v>3528</v>
      </c>
      <c r="C750" s="170" t="s">
        <v>1353</v>
      </c>
      <c r="D750" s="170" t="s">
        <v>427</v>
      </c>
      <c r="E750" s="6" t="s">
        <v>4577</v>
      </c>
      <c r="F750" s="170" t="s">
        <v>190</v>
      </c>
      <c r="G750" s="170">
        <v>7</v>
      </c>
      <c r="H750" s="170">
        <v>11</v>
      </c>
      <c r="I750" s="267">
        <v>119</v>
      </c>
      <c r="J750" s="275">
        <v>500000</v>
      </c>
    </row>
    <row r="751" spans="1:10" s="267" customFormat="1" x14ac:dyDescent="0.2">
      <c r="A751" s="170">
        <v>2039</v>
      </c>
      <c r="B751" s="314">
        <v>3539</v>
      </c>
      <c r="C751" s="170" t="s">
        <v>400</v>
      </c>
      <c r="D751" s="170" t="s">
        <v>4589</v>
      </c>
      <c r="E751" s="6" t="s">
        <v>4314</v>
      </c>
      <c r="F751" s="170" t="s">
        <v>212</v>
      </c>
      <c r="G751" s="170">
        <v>7</v>
      </c>
      <c r="H751" s="170">
        <v>12</v>
      </c>
      <c r="I751" s="267">
        <v>120</v>
      </c>
      <c r="J751" s="275">
        <v>500000</v>
      </c>
    </row>
    <row r="752" spans="1:10" s="267" customFormat="1" x14ac:dyDescent="0.2">
      <c r="A752" s="170">
        <v>2039</v>
      </c>
      <c r="B752" s="314">
        <v>3594</v>
      </c>
      <c r="C752" s="170" t="s">
        <v>409</v>
      </c>
      <c r="D752" s="170" t="s">
        <v>4632</v>
      </c>
      <c r="E752" s="6" t="s">
        <v>3308</v>
      </c>
      <c r="F752" s="170" t="s">
        <v>217</v>
      </c>
      <c r="G752" s="170">
        <v>7</v>
      </c>
      <c r="H752" s="170">
        <v>13</v>
      </c>
      <c r="I752" s="267">
        <v>121</v>
      </c>
      <c r="J752" s="275">
        <v>500000</v>
      </c>
    </row>
    <row r="753" spans="1:11" s="267" customFormat="1" x14ac:dyDescent="0.2">
      <c r="A753" s="170">
        <v>2039</v>
      </c>
      <c r="B753" s="314">
        <v>3525</v>
      </c>
      <c r="C753" s="170" t="s">
        <v>2951</v>
      </c>
      <c r="D753" s="170" t="s">
        <v>391</v>
      </c>
      <c r="E753" s="6" t="s">
        <v>4574</v>
      </c>
      <c r="F753" s="170" t="s">
        <v>190</v>
      </c>
      <c r="G753" s="170">
        <v>7</v>
      </c>
      <c r="H753" s="170">
        <v>14</v>
      </c>
      <c r="I753" s="267">
        <v>122</v>
      </c>
      <c r="J753" s="275">
        <v>500000</v>
      </c>
    </row>
    <row r="754" spans="1:11" s="267" customFormat="1" x14ac:dyDescent="0.2">
      <c r="A754" s="170">
        <v>2039</v>
      </c>
      <c r="B754" s="314">
        <v>3625</v>
      </c>
      <c r="C754" s="170" t="s">
        <v>392</v>
      </c>
      <c r="D754" s="170" t="s">
        <v>4650</v>
      </c>
      <c r="E754" s="6" t="s">
        <v>351</v>
      </c>
      <c r="F754" s="170" t="s">
        <v>206</v>
      </c>
      <c r="G754" s="170">
        <v>7</v>
      </c>
      <c r="H754" s="170">
        <v>15</v>
      </c>
      <c r="I754" s="267">
        <v>123</v>
      </c>
      <c r="J754" s="275">
        <v>500000</v>
      </c>
    </row>
    <row r="755" spans="1:11" s="267" customFormat="1" x14ac:dyDescent="0.2">
      <c r="A755" s="170">
        <v>2039</v>
      </c>
      <c r="B755" s="314">
        <v>3512</v>
      </c>
      <c r="C755" s="170" t="s">
        <v>2951</v>
      </c>
      <c r="D755" s="170" t="s">
        <v>451</v>
      </c>
      <c r="E755" s="6" t="s">
        <v>1741</v>
      </c>
      <c r="F755" s="170" t="s">
        <v>201</v>
      </c>
      <c r="G755" s="170">
        <v>7</v>
      </c>
      <c r="H755" s="170">
        <v>16</v>
      </c>
      <c r="I755" s="267">
        <v>124</v>
      </c>
      <c r="J755" s="275">
        <v>500000</v>
      </c>
    </row>
    <row r="756" spans="1:11" s="267" customFormat="1" x14ac:dyDescent="0.2">
      <c r="A756" s="170">
        <v>2039</v>
      </c>
      <c r="B756" s="314">
        <v>3663</v>
      </c>
      <c r="C756" s="170" t="s">
        <v>439</v>
      </c>
      <c r="D756" s="170" t="s">
        <v>4683</v>
      </c>
      <c r="E756" s="6" t="s">
        <v>4684</v>
      </c>
      <c r="F756" s="170" t="s">
        <v>196</v>
      </c>
      <c r="G756" s="170">
        <v>7</v>
      </c>
      <c r="H756" s="170">
        <v>17</v>
      </c>
      <c r="I756" s="316">
        <v>125</v>
      </c>
      <c r="J756" s="275">
        <v>500000</v>
      </c>
    </row>
    <row r="757" spans="1:11" s="267" customFormat="1" x14ac:dyDescent="0.2">
      <c r="A757" s="170">
        <v>2039</v>
      </c>
      <c r="B757" s="314">
        <v>3551</v>
      </c>
      <c r="C757" s="170" t="s">
        <v>121</v>
      </c>
      <c r="D757" s="170" t="s">
        <v>285</v>
      </c>
      <c r="E757" s="6" t="s">
        <v>4601</v>
      </c>
      <c r="F757" s="170" t="s">
        <v>212</v>
      </c>
      <c r="G757" s="170">
        <v>7</v>
      </c>
      <c r="H757" s="170">
        <v>18</v>
      </c>
      <c r="I757" s="267">
        <v>126</v>
      </c>
      <c r="J757" s="275">
        <v>500000</v>
      </c>
    </row>
    <row r="758" spans="1:11" s="267" customFormat="1" ht="12.75" customHeight="1" x14ac:dyDescent="0.2">
      <c r="A758" s="172">
        <v>2038</v>
      </c>
      <c r="B758" s="253">
        <v>2924</v>
      </c>
      <c r="C758" s="172" t="s">
        <v>392</v>
      </c>
      <c r="D758" s="172" t="s">
        <v>81</v>
      </c>
      <c r="E758" s="171" t="s">
        <v>194</v>
      </c>
      <c r="F758" s="172" t="s">
        <v>221</v>
      </c>
      <c r="G758" s="172">
        <v>1</v>
      </c>
      <c r="H758" s="172">
        <v>1</v>
      </c>
      <c r="I758" s="172">
        <v>1</v>
      </c>
      <c r="J758" s="243">
        <v>5000000</v>
      </c>
      <c r="K758" s="172">
        <v>7</v>
      </c>
    </row>
    <row r="759" spans="1:11" s="267" customFormat="1" x14ac:dyDescent="0.2">
      <c r="A759" s="170">
        <v>2038</v>
      </c>
      <c r="B759" s="280">
        <v>3043</v>
      </c>
      <c r="C759" s="170" t="s">
        <v>256</v>
      </c>
      <c r="D759" s="170" t="s">
        <v>746</v>
      </c>
      <c r="E759" s="6" t="s">
        <v>505</v>
      </c>
      <c r="F759" s="170" t="s">
        <v>212</v>
      </c>
      <c r="G759" s="110">
        <v>1</v>
      </c>
      <c r="H759" s="110">
        <v>2</v>
      </c>
      <c r="I759" s="267">
        <v>2</v>
      </c>
      <c r="J759" s="275">
        <v>4800000</v>
      </c>
      <c r="K759" s="267">
        <v>6</v>
      </c>
    </row>
    <row r="760" spans="1:11" s="267" customFormat="1" x14ac:dyDescent="0.2">
      <c r="A760" s="170">
        <v>2038</v>
      </c>
      <c r="B760" s="280">
        <v>3012</v>
      </c>
      <c r="C760" s="170" t="s">
        <v>139</v>
      </c>
      <c r="D760" s="170" t="s">
        <v>4201</v>
      </c>
      <c r="E760" s="6" t="s">
        <v>7861</v>
      </c>
      <c r="F760" s="170" t="s">
        <v>190</v>
      </c>
      <c r="G760" s="110">
        <v>1</v>
      </c>
      <c r="H760" s="110">
        <v>3</v>
      </c>
      <c r="I760" s="267">
        <v>3</v>
      </c>
      <c r="J760" s="275">
        <v>4600000</v>
      </c>
      <c r="K760" s="267">
        <v>5</v>
      </c>
    </row>
    <row r="761" spans="1:11" s="267" customFormat="1" x14ac:dyDescent="0.2">
      <c r="A761" s="170">
        <v>2038</v>
      </c>
      <c r="B761" s="280">
        <v>3173</v>
      </c>
      <c r="C761" s="170" t="s">
        <v>379</v>
      </c>
      <c r="D761" s="170" t="s">
        <v>4325</v>
      </c>
      <c r="E761" s="6" t="s">
        <v>4353</v>
      </c>
      <c r="F761" s="170" t="s">
        <v>196</v>
      </c>
      <c r="G761" s="110">
        <v>1</v>
      </c>
      <c r="H761" s="110">
        <v>4</v>
      </c>
      <c r="I761" s="267">
        <v>4</v>
      </c>
      <c r="J761" s="275">
        <v>4400000</v>
      </c>
      <c r="K761" s="267">
        <v>5</v>
      </c>
    </row>
    <row r="762" spans="1:11" s="267" customFormat="1" x14ac:dyDescent="0.2">
      <c r="A762" s="170">
        <v>2038</v>
      </c>
      <c r="B762" s="280">
        <v>3090</v>
      </c>
      <c r="C762" s="170" t="s">
        <v>386</v>
      </c>
      <c r="D762" s="170" t="s">
        <v>4259</v>
      </c>
      <c r="E762" s="6" t="s">
        <v>4258</v>
      </c>
      <c r="F762" s="170" t="s">
        <v>188</v>
      </c>
      <c r="G762" s="110">
        <v>1</v>
      </c>
      <c r="H762" s="110">
        <v>5</v>
      </c>
      <c r="I762" s="267">
        <v>5</v>
      </c>
      <c r="J762" s="275">
        <v>4200000</v>
      </c>
      <c r="K762" s="267">
        <v>5</v>
      </c>
    </row>
    <row r="763" spans="1:11" s="267" customFormat="1" x14ac:dyDescent="0.2">
      <c r="A763" s="170">
        <v>2038</v>
      </c>
      <c r="B763" s="280">
        <v>2916</v>
      </c>
      <c r="C763" s="170" t="s">
        <v>256</v>
      </c>
      <c r="D763" s="170" t="s">
        <v>215</v>
      </c>
      <c r="E763" s="6" t="s">
        <v>4346</v>
      </c>
      <c r="F763" s="170" t="s">
        <v>221</v>
      </c>
      <c r="G763" s="110">
        <v>1</v>
      </c>
      <c r="H763" s="110">
        <v>6</v>
      </c>
      <c r="I763" s="267">
        <v>6</v>
      </c>
      <c r="J763" s="275">
        <v>4000000</v>
      </c>
      <c r="K763" s="267">
        <v>5</v>
      </c>
    </row>
    <row r="764" spans="1:11" s="267" customFormat="1" x14ac:dyDescent="0.2">
      <c r="A764" s="170">
        <v>2038</v>
      </c>
      <c r="B764" s="280">
        <v>3015</v>
      </c>
      <c r="C764" s="170" t="s">
        <v>386</v>
      </c>
      <c r="D764" s="170" t="s">
        <v>4204</v>
      </c>
      <c r="E764" s="6" t="s">
        <v>4203</v>
      </c>
      <c r="F764" s="170" t="s">
        <v>190</v>
      </c>
      <c r="G764" s="110">
        <v>1</v>
      </c>
      <c r="H764" s="110">
        <v>7</v>
      </c>
      <c r="I764" s="267">
        <v>7</v>
      </c>
      <c r="J764" s="275">
        <v>3800000</v>
      </c>
      <c r="K764" s="267">
        <v>4</v>
      </c>
    </row>
    <row r="765" spans="1:11" s="267" customFormat="1" x14ac:dyDescent="0.2">
      <c r="A765" s="170">
        <v>2038</v>
      </c>
      <c r="B765" s="280">
        <v>3106</v>
      </c>
      <c r="C765" s="170" t="s">
        <v>752</v>
      </c>
      <c r="D765" s="170" t="s">
        <v>330</v>
      </c>
      <c r="E765" s="6" t="s">
        <v>4271</v>
      </c>
      <c r="F765" s="170" t="s">
        <v>217</v>
      </c>
      <c r="G765" s="110">
        <v>1</v>
      </c>
      <c r="H765" s="110">
        <v>8</v>
      </c>
      <c r="I765" s="267">
        <v>8</v>
      </c>
      <c r="J765" s="275">
        <v>3600000</v>
      </c>
      <c r="K765" s="267">
        <v>4</v>
      </c>
    </row>
    <row r="766" spans="1:11" s="267" customFormat="1" x14ac:dyDescent="0.2">
      <c r="A766" s="170">
        <v>2038</v>
      </c>
      <c r="B766" s="280">
        <v>3137</v>
      </c>
      <c r="C766" s="170" t="s">
        <v>516</v>
      </c>
      <c r="D766" s="170" t="s">
        <v>2414</v>
      </c>
      <c r="E766" s="6" t="s">
        <v>4288</v>
      </c>
      <c r="F766" s="170" t="s">
        <v>206</v>
      </c>
      <c r="G766" s="110">
        <v>1</v>
      </c>
      <c r="H766" s="110">
        <v>9</v>
      </c>
      <c r="I766" s="267">
        <v>9</v>
      </c>
      <c r="J766" s="275">
        <v>3400000</v>
      </c>
      <c r="K766" s="267">
        <v>4</v>
      </c>
    </row>
    <row r="767" spans="1:11" s="267" customFormat="1" x14ac:dyDescent="0.2">
      <c r="A767" s="170">
        <v>2038</v>
      </c>
      <c r="B767" s="280">
        <v>2935</v>
      </c>
      <c r="C767" s="170" t="s">
        <v>400</v>
      </c>
      <c r="D767" s="170" t="s">
        <v>4136</v>
      </c>
      <c r="E767" s="6" t="s">
        <v>7862</v>
      </c>
      <c r="F767" s="170" t="s">
        <v>209</v>
      </c>
      <c r="G767" s="110">
        <v>1</v>
      </c>
      <c r="H767" s="110">
        <v>10</v>
      </c>
      <c r="I767" s="267">
        <v>10</v>
      </c>
      <c r="J767" s="275">
        <v>3200000</v>
      </c>
      <c r="K767" s="267">
        <v>4</v>
      </c>
    </row>
    <row r="768" spans="1:11" s="267" customFormat="1" x14ac:dyDescent="0.2">
      <c r="A768" s="170">
        <v>2038</v>
      </c>
      <c r="B768" s="280">
        <v>3167</v>
      </c>
      <c r="C768" s="170" t="s">
        <v>1353</v>
      </c>
      <c r="D768" s="170" t="s">
        <v>203</v>
      </c>
      <c r="E768" s="6" t="s">
        <v>141</v>
      </c>
      <c r="F768" s="170" t="s">
        <v>196</v>
      </c>
      <c r="G768" s="110">
        <v>1</v>
      </c>
      <c r="H768" s="110">
        <v>11</v>
      </c>
      <c r="I768" s="267">
        <v>11</v>
      </c>
      <c r="J768" s="275">
        <v>3000000</v>
      </c>
      <c r="K768" s="267">
        <v>3</v>
      </c>
    </row>
    <row r="769" spans="1:11" s="267" customFormat="1" x14ac:dyDescent="0.2">
      <c r="A769" s="170">
        <v>2038</v>
      </c>
      <c r="B769" s="280">
        <v>3048</v>
      </c>
      <c r="C769" s="170" t="s">
        <v>1351</v>
      </c>
      <c r="D769" s="170" t="s">
        <v>349</v>
      </c>
      <c r="E769" s="6" t="s">
        <v>434</v>
      </c>
      <c r="F769" s="170" t="s">
        <v>212</v>
      </c>
      <c r="G769" s="110">
        <v>1</v>
      </c>
      <c r="H769" s="110">
        <v>12</v>
      </c>
      <c r="I769" s="267">
        <v>12</v>
      </c>
      <c r="J769" s="275">
        <v>2800000</v>
      </c>
      <c r="K769" s="267">
        <v>3</v>
      </c>
    </row>
    <row r="770" spans="1:11" s="267" customFormat="1" x14ac:dyDescent="0.2">
      <c r="A770" s="170">
        <v>2038</v>
      </c>
      <c r="B770" s="280">
        <v>3165</v>
      </c>
      <c r="C770" s="170" t="s">
        <v>400</v>
      </c>
      <c r="D770" s="170" t="s">
        <v>3238</v>
      </c>
      <c r="E770" s="6" t="s">
        <v>3581</v>
      </c>
      <c r="F770" s="170" t="s">
        <v>196</v>
      </c>
      <c r="G770" s="110">
        <v>1</v>
      </c>
      <c r="H770" s="110">
        <v>13</v>
      </c>
      <c r="I770" s="267">
        <v>13</v>
      </c>
      <c r="J770" s="275">
        <v>2600000</v>
      </c>
      <c r="K770" s="267">
        <v>3</v>
      </c>
    </row>
    <row r="771" spans="1:11" s="267" customFormat="1" x14ac:dyDescent="0.2">
      <c r="A771" s="170">
        <v>2038</v>
      </c>
      <c r="B771" s="280">
        <v>3132</v>
      </c>
      <c r="C771" s="170" t="s">
        <v>139</v>
      </c>
      <c r="D771" s="170" t="s">
        <v>4285</v>
      </c>
      <c r="E771" s="6" t="s">
        <v>4284</v>
      </c>
      <c r="F771" s="170" t="s">
        <v>206</v>
      </c>
      <c r="G771" s="110">
        <v>1</v>
      </c>
      <c r="H771" s="110">
        <v>14</v>
      </c>
      <c r="I771" s="267">
        <v>14</v>
      </c>
      <c r="J771" s="275">
        <v>2400000</v>
      </c>
      <c r="K771" s="267">
        <v>3</v>
      </c>
    </row>
    <row r="772" spans="1:11" s="267" customFormat="1" x14ac:dyDescent="0.2">
      <c r="A772" s="170">
        <v>2038</v>
      </c>
      <c r="B772" s="280">
        <v>2921</v>
      </c>
      <c r="C772" s="170" t="s">
        <v>2951</v>
      </c>
      <c r="D772" s="170" t="s">
        <v>213</v>
      </c>
      <c r="E772" s="6" t="s">
        <v>4118</v>
      </c>
      <c r="F772" s="170" t="s">
        <v>221</v>
      </c>
      <c r="G772" s="110">
        <v>1</v>
      </c>
      <c r="H772" s="110">
        <v>15</v>
      </c>
      <c r="I772" s="267">
        <v>15</v>
      </c>
      <c r="J772" s="275">
        <v>2200000</v>
      </c>
      <c r="K772" s="267">
        <v>3</v>
      </c>
    </row>
    <row r="773" spans="1:11" s="267" customFormat="1" x14ac:dyDescent="0.2">
      <c r="A773" s="170">
        <v>2038</v>
      </c>
      <c r="B773" s="280">
        <v>2992</v>
      </c>
      <c r="C773" s="170" t="s">
        <v>1353</v>
      </c>
      <c r="D773" s="170" t="s">
        <v>533</v>
      </c>
      <c r="E773" s="6" t="s">
        <v>240</v>
      </c>
      <c r="F773" s="170" t="s">
        <v>201</v>
      </c>
      <c r="G773" s="110">
        <v>1</v>
      </c>
      <c r="H773" s="110">
        <v>16</v>
      </c>
      <c r="I773" s="267">
        <v>16</v>
      </c>
      <c r="J773" s="275">
        <v>2000000</v>
      </c>
      <c r="K773" s="267">
        <v>3</v>
      </c>
    </row>
    <row r="774" spans="1:11" s="267" customFormat="1" x14ac:dyDescent="0.2">
      <c r="A774" s="170">
        <v>2038</v>
      </c>
      <c r="B774" s="280">
        <v>3013</v>
      </c>
      <c r="C774" s="170" t="s">
        <v>1347</v>
      </c>
      <c r="D774" s="170" t="s">
        <v>285</v>
      </c>
      <c r="E774" s="6" t="s">
        <v>257</v>
      </c>
      <c r="F774" s="170" t="s">
        <v>190</v>
      </c>
      <c r="G774" s="110">
        <v>1</v>
      </c>
      <c r="H774" s="110">
        <v>17</v>
      </c>
      <c r="I774" s="267">
        <v>17</v>
      </c>
      <c r="J774" s="275">
        <v>1800000</v>
      </c>
      <c r="K774" s="267">
        <v>3</v>
      </c>
    </row>
    <row r="775" spans="1:11" s="267" customFormat="1" x14ac:dyDescent="0.2">
      <c r="A775" s="170">
        <v>2038</v>
      </c>
      <c r="B775" s="280">
        <v>3169</v>
      </c>
      <c r="C775" s="170" t="s">
        <v>439</v>
      </c>
      <c r="D775" s="170" t="s">
        <v>4322</v>
      </c>
      <c r="E775" s="6" t="s">
        <v>4321</v>
      </c>
      <c r="F775" s="170" t="s">
        <v>196</v>
      </c>
      <c r="G775" s="110">
        <v>1</v>
      </c>
      <c r="H775" s="110">
        <v>18</v>
      </c>
      <c r="I775" s="267">
        <v>18</v>
      </c>
      <c r="J775" s="275">
        <v>1600000</v>
      </c>
      <c r="K775" s="267">
        <v>3</v>
      </c>
    </row>
    <row r="776" spans="1:11" s="267" customFormat="1" x14ac:dyDescent="0.2">
      <c r="A776" s="170">
        <v>2038</v>
      </c>
      <c r="B776" s="280">
        <v>2993</v>
      </c>
      <c r="C776" s="170" t="s">
        <v>392</v>
      </c>
      <c r="D776" s="170" t="s">
        <v>225</v>
      </c>
      <c r="E776" s="6" t="s">
        <v>4183</v>
      </c>
      <c r="F776" s="170" t="s">
        <v>201</v>
      </c>
      <c r="G776" s="170">
        <v>2</v>
      </c>
      <c r="H776" s="170">
        <v>1</v>
      </c>
      <c r="I776" s="267">
        <v>19</v>
      </c>
      <c r="J776" s="275">
        <v>1500000</v>
      </c>
      <c r="K776" s="267">
        <v>2</v>
      </c>
    </row>
    <row r="777" spans="1:11" s="267" customFormat="1" x14ac:dyDescent="0.2">
      <c r="A777" s="170">
        <v>2038</v>
      </c>
      <c r="B777" s="280">
        <v>2918</v>
      </c>
      <c r="C777" s="170" t="s">
        <v>442</v>
      </c>
      <c r="D777" s="170" t="s">
        <v>4116</v>
      </c>
      <c r="E777" s="6" t="s">
        <v>1777</v>
      </c>
      <c r="F777" s="170" t="s">
        <v>221</v>
      </c>
      <c r="G777" s="170">
        <v>2</v>
      </c>
      <c r="H777" s="170">
        <v>2</v>
      </c>
      <c r="I777" s="267">
        <v>20</v>
      </c>
      <c r="J777" s="275">
        <v>1450000</v>
      </c>
      <c r="K777" s="267">
        <v>2</v>
      </c>
    </row>
    <row r="778" spans="1:11" s="267" customFormat="1" x14ac:dyDescent="0.2">
      <c r="A778" s="170">
        <v>2038</v>
      </c>
      <c r="B778" s="280">
        <v>3152</v>
      </c>
      <c r="C778" s="170" t="s">
        <v>752</v>
      </c>
      <c r="D778" s="170" t="s">
        <v>537</v>
      </c>
      <c r="E778" s="6" t="s">
        <v>4305</v>
      </c>
      <c r="F778" s="170" t="s">
        <v>198</v>
      </c>
      <c r="G778" s="170">
        <v>2</v>
      </c>
      <c r="H778" s="170">
        <v>3</v>
      </c>
      <c r="I778" s="267">
        <v>21</v>
      </c>
      <c r="J778" s="275">
        <v>1400000</v>
      </c>
      <c r="K778" s="267">
        <v>2</v>
      </c>
    </row>
    <row r="779" spans="1:11" s="267" customFormat="1" x14ac:dyDescent="0.2">
      <c r="A779" s="170">
        <v>2038</v>
      </c>
      <c r="B779" s="280">
        <v>3091</v>
      </c>
      <c r="C779" s="170" t="s">
        <v>379</v>
      </c>
      <c r="D779" s="170" t="s">
        <v>310</v>
      </c>
      <c r="E779" s="6" t="s">
        <v>3218</v>
      </c>
      <c r="F779" s="170" t="s">
        <v>188</v>
      </c>
      <c r="G779" s="170">
        <v>2</v>
      </c>
      <c r="H779" s="170">
        <v>4</v>
      </c>
      <c r="I779" s="267">
        <v>22</v>
      </c>
      <c r="J779" s="275">
        <v>1350000</v>
      </c>
      <c r="K779" s="267">
        <v>2</v>
      </c>
    </row>
    <row r="780" spans="1:11" s="267" customFormat="1" x14ac:dyDescent="0.2">
      <c r="A780" s="170">
        <v>2038</v>
      </c>
      <c r="B780" s="280">
        <v>3047</v>
      </c>
      <c r="C780" s="170" t="s">
        <v>441</v>
      </c>
      <c r="D780" s="170" t="s">
        <v>343</v>
      </c>
      <c r="E780" s="6" t="s">
        <v>4234</v>
      </c>
      <c r="F780" s="170" t="s">
        <v>212</v>
      </c>
      <c r="G780" s="170">
        <v>2</v>
      </c>
      <c r="H780" s="170">
        <v>5</v>
      </c>
      <c r="I780" s="267">
        <v>23</v>
      </c>
      <c r="J780" s="275">
        <v>1300000</v>
      </c>
      <c r="K780" s="267">
        <v>2</v>
      </c>
    </row>
    <row r="781" spans="1:11" s="267" customFormat="1" x14ac:dyDescent="0.2">
      <c r="A781" s="170">
        <v>2038</v>
      </c>
      <c r="B781" s="280">
        <v>3151</v>
      </c>
      <c r="C781" s="170" t="s">
        <v>439</v>
      </c>
      <c r="D781" s="170" t="s">
        <v>436</v>
      </c>
      <c r="E781" s="6" t="s">
        <v>4304</v>
      </c>
      <c r="F781" s="170" t="s">
        <v>198</v>
      </c>
      <c r="G781" s="170">
        <v>2</v>
      </c>
      <c r="H781" s="170">
        <v>6</v>
      </c>
      <c r="I781" s="267">
        <v>24</v>
      </c>
      <c r="J781" s="275">
        <v>1250000</v>
      </c>
      <c r="K781" s="267">
        <v>2</v>
      </c>
    </row>
    <row r="782" spans="1:11" s="267" customFormat="1" x14ac:dyDescent="0.2">
      <c r="A782" s="170">
        <v>2038</v>
      </c>
      <c r="B782" s="280">
        <v>2960</v>
      </c>
      <c r="C782" s="170" t="s">
        <v>400</v>
      </c>
      <c r="D782" s="170" t="s">
        <v>311</v>
      </c>
      <c r="E782" s="6" t="s">
        <v>228</v>
      </c>
      <c r="F782" s="170" t="s">
        <v>211</v>
      </c>
      <c r="G782" s="170">
        <v>2</v>
      </c>
      <c r="H782" s="170">
        <v>7</v>
      </c>
      <c r="I782" s="267">
        <v>25</v>
      </c>
      <c r="J782" s="275">
        <v>1200000</v>
      </c>
      <c r="K782" s="267">
        <v>2</v>
      </c>
    </row>
    <row r="783" spans="1:11" s="267" customFormat="1" x14ac:dyDescent="0.2">
      <c r="A783" s="170">
        <v>2038</v>
      </c>
      <c r="B783" s="280">
        <v>2995</v>
      </c>
      <c r="C783" s="170" t="s">
        <v>139</v>
      </c>
      <c r="D783" s="170" t="s">
        <v>481</v>
      </c>
      <c r="E783" s="6" t="s">
        <v>223</v>
      </c>
      <c r="F783" s="170" t="s">
        <v>201</v>
      </c>
      <c r="G783" s="170">
        <v>2</v>
      </c>
      <c r="H783" s="170">
        <v>8</v>
      </c>
      <c r="I783" s="267">
        <v>26</v>
      </c>
      <c r="J783" s="275">
        <v>1150000</v>
      </c>
      <c r="K783" s="267">
        <v>2</v>
      </c>
    </row>
    <row r="784" spans="1:11" s="267" customFormat="1" x14ac:dyDescent="0.2">
      <c r="A784" s="170">
        <v>2038</v>
      </c>
      <c r="B784" s="280">
        <v>3107</v>
      </c>
      <c r="C784" s="170" t="s">
        <v>1355</v>
      </c>
      <c r="D784" s="170" t="s">
        <v>499</v>
      </c>
      <c r="E784" s="6" t="s">
        <v>4352</v>
      </c>
      <c r="F784" s="170" t="s">
        <v>217</v>
      </c>
      <c r="G784" s="170">
        <v>2</v>
      </c>
      <c r="H784" s="170">
        <v>9</v>
      </c>
      <c r="I784" s="267">
        <v>27</v>
      </c>
      <c r="J784" s="275">
        <v>1100000</v>
      </c>
      <c r="K784" s="267">
        <v>2</v>
      </c>
    </row>
    <row r="785" spans="1:11" s="267" customFormat="1" x14ac:dyDescent="0.2">
      <c r="A785" s="170">
        <v>2038</v>
      </c>
      <c r="B785" s="280">
        <v>2919</v>
      </c>
      <c r="C785" s="170" t="s">
        <v>2951</v>
      </c>
      <c r="D785" s="170" t="s">
        <v>78</v>
      </c>
      <c r="E785" s="6" t="s">
        <v>341</v>
      </c>
      <c r="F785" s="170" t="s">
        <v>221</v>
      </c>
      <c r="G785" s="170">
        <v>2</v>
      </c>
      <c r="H785" s="170">
        <v>10</v>
      </c>
      <c r="I785" s="267">
        <v>28</v>
      </c>
      <c r="J785" s="275">
        <v>1050000</v>
      </c>
      <c r="K785" s="267">
        <v>2</v>
      </c>
    </row>
    <row r="786" spans="1:11" s="267" customFormat="1" x14ac:dyDescent="0.2">
      <c r="A786" s="170">
        <v>2038</v>
      </c>
      <c r="B786" s="280">
        <v>3049</v>
      </c>
      <c r="C786" s="170" t="s">
        <v>139</v>
      </c>
      <c r="D786" s="170" t="s">
        <v>238</v>
      </c>
      <c r="E786" s="6" t="s">
        <v>4235</v>
      </c>
      <c r="F786" s="170" t="s">
        <v>212</v>
      </c>
      <c r="G786" s="170">
        <v>2</v>
      </c>
      <c r="H786" s="170">
        <v>11</v>
      </c>
      <c r="I786" s="267">
        <v>29</v>
      </c>
      <c r="J786" s="275">
        <v>1000000</v>
      </c>
      <c r="K786" s="267">
        <v>2</v>
      </c>
    </row>
    <row r="787" spans="1:11" s="267" customFormat="1" x14ac:dyDescent="0.2">
      <c r="A787" s="170">
        <v>2038</v>
      </c>
      <c r="B787" s="280">
        <v>3177</v>
      </c>
      <c r="C787" s="170" t="s">
        <v>139</v>
      </c>
      <c r="D787" s="170" t="s">
        <v>4329</v>
      </c>
      <c r="E787" s="6" t="s">
        <v>4328</v>
      </c>
      <c r="F787" s="170" t="s">
        <v>196</v>
      </c>
      <c r="G787" s="170">
        <v>2</v>
      </c>
      <c r="H787" s="170">
        <v>12</v>
      </c>
      <c r="I787" s="267">
        <v>30</v>
      </c>
      <c r="J787" s="275">
        <v>950000</v>
      </c>
      <c r="K787" s="267">
        <v>2</v>
      </c>
    </row>
    <row r="788" spans="1:11" s="267" customFormat="1" x14ac:dyDescent="0.2">
      <c r="A788" s="170">
        <v>2038</v>
      </c>
      <c r="B788" s="280">
        <v>3168</v>
      </c>
      <c r="C788" s="170" t="s">
        <v>256</v>
      </c>
      <c r="D788" s="170" t="s">
        <v>4320</v>
      </c>
      <c r="E788" s="6" t="s">
        <v>4319</v>
      </c>
      <c r="F788" s="170" t="s">
        <v>196</v>
      </c>
      <c r="G788" s="170">
        <v>2</v>
      </c>
      <c r="H788" s="170">
        <v>13</v>
      </c>
      <c r="I788" s="267">
        <v>31</v>
      </c>
      <c r="J788" s="275">
        <v>900000</v>
      </c>
      <c r="K788" s="267">
        <v>2</v>
      </c>
    </row>
    <row r="789" spans="1:11" s="267" customFormat="1" x14ac:dyDescent="0.2">
      <c r="A789" s="170">
        <v>2038</v>
      </c>
      <c r="B789" s="280">
        <v>3358</v>
      </c>
      <c r="C789" s="170" t="s">
        <v>409</v>
      </c>
      <c r="D789" s="170" t="s">
        <v>481</v>
      </c>
      <c r="E789" s="6" t="s">
        <v>4396</v>
      </c>
      <c r="F789" s="170" t="s">
        <v>221</v>
      </c>
      <c r="G789" s="170">
        <v>2</v>
      </c>
      <c r="H789" s="170">
        <v>14</v>
      </c>
      <c r="I789" s="267">
        <v>32</v>
      </c>
      <c r="J789" s="275">
        <v>850000</v>
      </c>
      <c r="K789" s="267">
        <v>2</v>
      </c>
    </row>
    <row r="790" spans="1:11" s="267" customFormat="1" x14ac:dyDescent="0.2">
      <c r="A790" s="170">
        <v>2038</v>
      </c>
      <c r="B790" s="280">
        <v>2922</v>
      </c>
      <c r="C790" s="170" t="s">
        <v>441</v>
      </c>
      <c r="D790" s="170" t="s">
        <v>2572</v>
      </c>
      <c r="E790" s="6" t="s">
        <v>194</v>
      </c>
      <c r="F790" s="170" t="s">
        <v>221</v>
      </c>
      <c r="G790" s="170">
        <v>2</v>
      </c>
      <c r="H790" s="170">
        <v>15</v>
      </c>
      <c r="I790" s="267">
        <v>33</v>
      </c>
      <c r="J790" s="275">
        <v>800000</v>
      </c>
      <c r="K790" s="267">
        <v>2</v>
      </c>
    </row>
    <row r="791" spans="1:11" s="267" customFormat="1" x14ac:dyDescent="0.2">
      <c r="A791" s="170">
        <v>2038</v>
      </c>
      <c r="B791" s="280">
        <v>3180</v>
      </c>
      <c r="C791" s="170" t="s">
        <v>1353</v>
      </c>
      <c r="D791" s="170" t="s">
        <v>3968</v>
      </c>
      <c r="E791" s="6" t="s">
        <v>4332</v>
      </c>
      <c r="F791" s="170" t="s">
        <v>196</v>
      </c>
      <c r="G791" s="170">
        <v>2</v>
      </c>
      <c r="H791" s="170">
        <v>16</v>
      </c>
      <c r="I791" s="267">
        <v>34</v>
      </c>
      <c r="J791" s="275">
        <v>750000</v>
      </c>
      <c r="K791" s="267">
        <v>2</v>
      </c>
    </row>
    <row r="792" spans="1:11" s="267" customFormat="1" x14ac:dyDescent="0.2">
      <c r="A792" s="170">
        <v>2038</v>
      </c>
      <c r="B792" s="280">
        <v>3166</v>
      </c>
      <c r="C792" s="170" t="s">
        <v>2951</v>
      </c>
      <c r="D792" s="170" t="s">
        <v>4318</v>
      </c>
      <c r="E792" s="6" t="s">
        <v>4317</v>
      </c>
      <c r="F792" s="170" t="s">
        <v>196</v>
      </c>
      <c r="G792" s="170">
        <v>2</v>
      </c>
      <c r="H792" s="170">
        <v>17</v>
      </c>
      <c r="I792" s="267">
        <v>35</v>
      </c>
      <c r="J792" s="275">
        <v>700000</v>
      </c>
      <c r="K792" s="267">
        <v>2</v>
      </c>
    </row>
    <row r="793" spans="1:11" s="267" customFormat="1" x14ac:dyDescent="0.2">
      <c r="A793" s="170">
        <v>2038</v>
      </c>
      <c r="B793" s="280">
        <v>3170</v>
      </c>
      <c r="C793" s="170" t="s">
        <v>1355</v>
      </c>
      <c r="D793" s="170" t="s">
        <v>472</v>
      </c>
      <c r="E793" s="6" t="s">
        <v>4323</v>
      </c>
      <c r="F793" s="170" t="s">
        <v>196</v>
      </c>
      <c r="G793" s="170">
        <v>2</v>
      </c>
      <c r="H793" s="170">
        <v>18</v>
      </c>
      <c r="I793" s="267">
        <v>36</v>
      </c>
      <c r="J793" s="275">
        <v>650000</v>
      </c>
      <c r="K793" s="267">
        <v>2</v>
      </c>
    </row>
    <row r="794" spans="1:11" s="267" customFormat="1" x14ac:dyDescent="0.2">
      <c r="A794" s="170">
        <v>2038</v>
      </c>
      <c r="B794" s="280">
        <v>2962</v>
      </c>
      <c r="C794" s="170" t="s">
        <v>392</v>
      </c>
      <c r="D794" s="170" t="s">
        <v>415</v>
      </c>
      <c r="E794" s="6" t="s">
        <v>4159</v>
      </c>
      <c r="F794" s="170" t="s">
        <v>211</v>
      </c>
      <c r="G794" s="170">
        <v>3</v>
      </c>
      <c r="H794" s="170">
        <v>1</v>
      </c>
      <c r="I794" s="267">
        <v>37</v>
      </c>
      <c r="J794" s="275">
        <v>625000</v>
      </c>
      <c r="K794" s="267">
        <v>1</v>
      </c>
    </row>
    <row r="795" spans="1:11" s="267" customFormat="1" x14ac:dyDescent="0.2">
      <c r="A795" s="170">
        <v>2038</v>
      </c>
      <c r="B795" s="280">
        <v>3360</v>
      </c>
      <c r="C795" s="170" t="s">
        <v>1355</v>
      </c>
      <c r="D795" s="170" t="s">
        <v>4398</v>
      </c>
      <c r="E795" s="6" t="s">
        <v>4397</v>
      </c>
      <c r="F795" s="170" t="s">
        <v>221</v>
      </c>
      <c r="G795" s="170">
        <v>3</v>
      </c>
      <c r="H795" s="170">
        <v>2</v>
      </c>
      <c r="I795" s="267">
        <v>38</v>
      </c>
      <c r="J795" s="275">
        <v>620000</v>
      </c>
      <c r="K795" s="267">
        <v>1</v>
      </c>
    </row>
    <row r="796" spans="1:11" s="267" customFormat="1" x14ac:dyDescent="0.2">
      <c r="A796" s="170">
        <v>2038</v>
      </c>
      <c r="B796" s="280">
        <v>2936</v>
      </c>
      <c r="C796" s="170" t="s">
        <v>752</v>
      </c>
      <c r="D796" s="170" t="s">
        <v>248</v>
      </c>
      <c r="E796" s="6" t="s">
        <v>4137</v>
      </c>
      <c r="F796" s="170" t="s">
        <v>209</v>
      </c>
      <c r="G796" s="170">
        <v>3</v>
      </c>
      <c r="H796" s="170">
        <v>3</v>
      </c>
      <c r="I796" s="267">
        <v>39</v>
      </c>
      <c r="J796" s="275">
        <v>615000</v>
      </c>
      <c r="K796" s="267">
        <v>1</v>
      </c>
    </row>
    <row r="797" spans="1:11" s="267" customFormat="1" x14ac:dyDescent="0.2">
      <c r="A797" s="170">
        <v>2038</v>
      </c>
      <c r="B797" s="280">
        <v>3153</v>
      </c>
      <c r="C797" s="170" t="s">
        <v>256</v>
      </c>
      <c r="D797" s="170" t="s">
        <v>556</v>
      </c>
      <c r="E797" s="6" t="s">
        <v>3551</v>
      </c>
      <c r="F797" s="170" t="s">
        <v>198</v>
      </c>
      <c r="G797" s="170">
        <v>3</v>
      </c>
      <c r="H797" s="170">
        <v>4</v>
      </c>
      <c r="I797" s="267">
        <v>40</v>
      </c>
      <c r="J797" s="275">
        <v>610000</v>
      </c>
      <c r="K797" s="267">
        <v>1</v>
      </c>
    </row>
    <row r="798" spans="1:11" s="267" customFormat="1" x14ac:dyDescent="0.2">
      <c r="A798" s="170">
        <v>2038</v>
      </c>
      <c r="B798" s="280">
        <v>3038</v>
      </c>
      <c r="C798" s="170" t="s">
        <v>441</v>
      </c>
      <c r="D798" s="170" t="s">
        <v>4228</v>
      </c>
      <c r="E798" s="6" t="s">
        <v>3273</v>
      </c>
      <c r="F798" s="170" t="s">
        <v>224</v>
      </c>
      <c r="G798" s="170">
        <v>3</v>
      </c>
      <c r="H798" s="170">
        <v>5</v>
      </c>
      <c r="I798" s="267">
        <v>41</v>
      </c>
      <c r="J798" s="275">
        <v>605000</v>
      </c>
      <c r="K798" s="267">
        <v>1</v>
      </c>
    </row>
    <row r="799" spans="1:11" s="267" customFormat="1" x14ac:dyDescent="0.2">
      <c r="A799" s="170">
        <v>2038</v>
      </c>
      <c r="B799" s="280">
        <v>2997</v>
      </c>
      <c r="C799" s="170" t="s">
        <v>1355</v>
      </c>
      <c r="D799" s="170" t="s">
        <v>443</v>
      </c>
      <c r="E799" s="6" t="s">
        <v>4186</v>
      </c>
      <c r="F799" s="170" t="s">
        <v>201</v>
      </c>
      <c r="G799" s="170">
        <v>3</v>
      </c>
      <c r="H799" s="170">
        <v>6</v>
      </c>
      <c r="I799" s="267">
        <v>42</v>
      </c>
      <c r="J799" s="275">
        <v>600000</v>
      </c>
      <c r="K799" s="267">
        <v>1</v>
      </c>
    </row>
    <row r="800" spans="1:11" s="267" customFormat="1" x14ac:dyDescent="0.2">
      <c r="A800" s="170">
        <v>2038</v>
      </c>
      <c r="B800" s="280">
        <v>2925</v>
      </c>
      <c r="C800" s="170" t="s">
        <v>400</v>
      </c>
      <c r="D800" s="170" t="s">
        <v>4121</v>
      </c>
      <c r="E800" s="6" t="s">
        <v>4120</v>
      </c>
      <c r="F800" s="170" t="s">
        <v>221</v>
      </c>
      <c r="G800" s="170">
        <v>3</v>
      </c>
      <c r="H800" s="170">
        <v>7</v>
      </c>
      <c r="I800" s="267">
        <v>43</v>
      </c>
      <c r="J800" s="275">
        <v>595000</v>
      </c>
      <c r="K800" s="267">
        <v>1</v>
      </c>
    </row>
    <row r="801" spans="1:11" s="267" customFormat="1" x14ac:dyDescent="0.2">
      <c r="A801" s="170">
        <v>2038</v>
      </c>
      <c r="B801" s="280">
        <v>2939</v>
      </c>
      <c r="C801" s="170" t="s">
        <v>139</v>
      </c>
      <c r="D801" s="170" t="s">
        <v>4141</v>
      </c>
      <c r="E801" s="6" t="s">
        <v>358</v>
      </c>
      <c r="F801" s="170" t="s">
        <v>209</v>
      </c>
      <c r="G801" s="170">
        <v>3</v>
      </c>
      <c r="H801" s="170">
        <v>8</v>
      </c>
      <c r="I801" s="267">
        <v>44</v>
      </c>
      <c r="J801" s="275">
        <v>590000</v>
      </c>
      <c r="K801" s="267">
        <v>1</v>
      </c>
    </row>
    <row r="802" spans="1:11" s="267" customFormat="1" x14ac:dyDescent="0.2">
      <c r="A802" s="170">
        <v>2038</v>
      </c>
      <c r="B802" s="280">
        <v>2938</v>
      </c>
      <c r="C802" s="170" t="s">
        <v>516</v>
      </c>
      <c r="D802" s="170" t="s">
        <v>288</v>
      </c>
      <c r="E802" s="6" t="s">
        <v>4140</v>
      </c>
      <c r="F802" s="170" t="s">
        <v>209</v>
      </c>
      <c r="G802" s="170">
        <v>3</v>
      </c>
      <c r="H802" s="170">
        <v>9</v>
      </c>
      <c r="I802" s="267">
        <v>45</v>
      </c>
      <c r="J802" s="275">
        <v>585000</v>
      </c>
      <c r="K802" s="267">
        <v>1</v>
      </c>
    </row>
    <row r="803" spans="1:11" s="267" customFormat="1" x14ac:dyDescent="0.2">
      <c r="A803" s="170">
        <v>2038</v>
      </c>
      <c r="B803" s="280">
        <v>3113</v>
      </c>
      <c r="C803" s="170" t="s">
        <v>1347</v>
      </c>
      <c r="D803" s="170" t="s">
        <v>3603</v>
      </c>
      <c r="E803" s="6" t="s">
        <v>4274</v>
      </c>
      <c r="F803" s="170" t="s">
        <v>217</v>
      </c>
      <c r="G803" s="170">
        <v>3</v>
      </c>
      <c r="H803" s="170">
        <v>10</v>
      </c>
      <c r="I803" s="267">
        <v>46</v>
      </c>
      <c r="J803" s="275">
        <v>580000</v>
      </c>
      <c r="K803" s="267">
        <v>1</v>
      </c>
    </row>
    <row r="804" spans="1:11" s="267" customFormat="1" x14ac:dyDescent="0.2">
      <c r="A804" s="170">
        <v>2038</v>
      </c>
      <c r="B804" s="280">
        <v>2917</v>
      </c>
      <c r="C804" s="170" t="s">
        <v>1351</v>
      </c>
      <c r="D804" s="170" t="s">
        <v>3953</v>
      </c>
      <c r="E804" s="6" t="s">
        <v>316</v>
      </c>
      <c r="F804" s="170" t="s">
        <v>221</v>
      </c>
      <c r="G804" s="170">
        <v>3</v>
      </c>
      <c r="H804" s="170">
        <v>11</v>
      </c>
      <c r="I804" s="267">
        <v>47</v>
      </c>
      <c r="J804" s="275">
        <v>575000</v>
      </c>
      <c r="K804" s="267">
        <v>1</v>
      </c>
    </row>
    <row r="805" spans="1:11" s="267" customFormat="1" x14ac:dyDescent="0.2">
      <c r="A805" s="170">
        <v>2038</v>
      </c>
      <c r="B805" s="280">
        <v>2964</v>
      </c>
      <c r="C805" s="170" t="s">
        <v>1351</v>
      </c>
      <c r="D805" s="170" t="s">
        <v>4162</v>
      </c>
      <c r="E805" s="6" t="s">
        <v>4161</v>
      </c>
      <c r="F805" s="170" t="s">
        <v>211</v>
      </c>
      <c r="G805" s="170">
        <v>3</v>
      </c>
      <c r="H805" s="170">
        <v>12</v>
      </c>
      <c r="I805" s="267">
        <v>48</v>
      </c>
      <c r="J805" s="275">
        <v>570000</v>
      </c>
      <c r="K805" s="267">
        <v>1</v>
      </c>
    </row>
    <row r="806" spans="1:11" s="267" customFormat="1" x14ac:dyDescent="0.2">
      <c r="A806" s="170">
        <v>2038</v>
      </c>
      <c r="B806" s="280">
        <v>3000</v>
      </c>
      <c r="C806" s="170" t="s">
        <v>256</v>
      </c>
      <c r="D806" s="170" t="s">
        <v>4191</v>
      </c>
      <c r="E806" s="6" t="s">
        <v>4190</v>
      </c>
      <c r="F806" s="170" t="s">
        <v>201</v>
      </c>
      <c r="G806" s="170">
        <v>3</v>
      </c>
      <c r="H806" s="170">
        <v>13</v>
      </c>
      <c r="I806" s="267">
        <v>49</v>
      </c>
      <c r="J806" s="275">
        <v>565000</v>
      </c>
      <c r="K806" s="267">
        <v>1</v>
      </c>
    </row>
    <row r="807" spans="1:11" s="267" customFormat="1" x14ac:dyDescent="0.2">
      <c r="A807" s="170">
        <v>2038</v>
      </c>
      <c r="B807" s="280">
        <v>3131</v>
      </c>
      <c r="C807" s="170" t="s">
        <v>2951</v>
      </c>
      <c r="D807" s="170" t="s">
        <v>227</v>
      </c>
      <c r="E807" s="6" t="s">
        <v>233</v>
      </c>
      <c r="F807" s="170" t="s">
        <v>206</v>
      </c>
      <c r="G807" s="170">
        <v>3</v>
      </c>
      <c r="H807" s="170">
        <v>14</v>
      </c>
      <c r="I807" s="267">
        <v>50</v>
      </c>
      <c r="J807" s="275">
        <v>560000</v>
      </c>
      <c r="K807" s="267">
        <v>1</v>
      </c>
    </row>
    <row r="808" spans="1:11" s="267" customFormat="1" x14ac:dyDescent="0.2">
      <c r="A808" s="170">
        <v>2038</v>
      </c>
      <c r="B808" s="280">
        <v>3044</v>
      </c>
      <c r="C808" s="170" t="s">
        <v>139</v>
      </c>
      <c r="D808" s="170" t="s">
        <v>417</v>
      </c>
      <c r="E808" s="6" t="s">
        <v>3578</v>
      </c>
      <c r="F808" s="170" t="s">
        <v>212</v>
      </c>
      <c r="G808" s="170">
        <v>3</v>
      </c>
      <c r="H808" s="170">
        <v>15</v>
      </c>
      <c r="I808" s="267">
        <v>51</v>
      </c>
      <c r="J808" s="275">
        <v>555000</v>
      </c>
      <c r="K808" s="267">
        <v>1</v>
      </c>
    </row>
    <row r="809" spans="1:11" s="267" customFormat="1" x14ac:dyDescent="0.2">
      <c r="A809" s="170">
        <v>2038</v>
      </c>
      <c r="B809" s="280">
        <v>3135</v>
      </c>
      <c r="C809" s="170" t="s">
        <v>1353</v>
      </c>
      <c r="D809" s="170" t="s">
        <v>4287</v>
      </c>
      <c r="E809" s="6" t="s">
        <v>4286</v>
      </c>
      <c r="F809" s="170" t="s">
        <v>206</v>
      </c>
      <c r="G809" s="170">
        <v>3</v>
      </c>
      <c r="H809" s="170">
        <v>16</v>
      </c>
      <c r="I809" s="267">
        <v>52</v>
      </c>
      <c r="J809" s="275">
        <v>550000</v>
      </c>
      <c r="K809" s="267">
        <v>1</v>
      </c>
    </row>
    <row r="810" spans="1:11" s="267" customFormat="1" x14ac:dyDescent="0.2">
      <c r="A810" s="170">
        <v>2038</v>
      </c>
      <c r="B810" s="280">
        <v>3019</v>
      </c>
      <c r="C810" s="170" t="s">
        <v>256</v>
      </c>
      <c r="D810" s="170" t="s">
        <v>4208</v>
      </c>
      <c r="E810" s="6" t="s">
        <v>4207</v>
      </c>
      <c r="F810" s="170" t="s">
        <v>190</v>
      </c>
      <c r="G810" s="170">
        <v>3</v>
      </c>
      <c r="H810" s="170">
        <v>17</v>
      </c>
      <c r="I810" s="267">
        <v>53</v>
      </c>
      <c r="J810" s="275">
        <v>545000</v>
      </c>
      <c r="K810" s="267">
        <v>1</v>
      </c>
    </row>
    <row r="811" spans="1:11" s="267" customFormat="1" x14ac:dyDescent="0.2">
      <c r="A811" s="170">
        <v>2038</v>
      </c>
      <c r="B811" s="280">
        <v>2940</v>
      </c>
      <c r="C811" s="170" t="s">
        <v>439</v>
      </c>
      <c r="D811" s="170" t="s">
        <v>445</v>
      </c>
      <c r="E811" s="6" t="s">
        <v>4142</v>
      </c>
      <c r="F811" s="170" t="s">
        <v>209</v>
      </c>
      <c r="G811" s="170">
        <v>3</v>
      </c>
      <c r="H811" s="170">
        <v>18</v>
      </c>
      <c r="I811" s="267">
        <v>54</v>
      </c>
      <c r="J811" s="275">
        <v>540000</v>
      </c>
      <c r="K811" s="267">
        <v>1</v>
      </c>
    </row>
    <row r="812" spans="1:11" s="267" customFormat="1" x14ac:dyDescent="0.2">
      <c r="A812" s="170">
        <v>2038</v>
      </c>
      <c r="B812" s="280">
        <v>2906</v>
      </c>
      <c r="C812" s="170" t="s">
        <v>392</v>
      </c>
      <c r="D812" s="170" t="s">
        <v>4113</v>
      </c>
      <c r="E812" s="6" t="s">
        <v>4112</v>
      </c>
      <c r="F812" s="170" t="s">
        <v>199</v>
      </c>
      <c r="G812" s="170">
        <v>4</v>
      </c>
      <c r="H812" s="170">
        <v>1</v>
      </c>
      <c r="I812" s="267">
        <v>55</v>
      </c>
      <c r="J812" s="275">
        <v>500000</v>
      </c>
    </row>
    <row r="813" spans="1:11" s="267" customFormat="1" x14ac:dyDescent="0.2">
      <c r="A813" s="170">
        <v>2038</v>
      </c>
      <c r="B813" s="280">
        <v>3124</v>
      </c>
      <c r="C813" s="170" t="s">
        <v>442</v>
      </c>
      <c r="D813" s="170" t="s">
        <v>335</v>
      </c>
      <c r="E813" s="6" t="s">
        <v>3900</v>
      </c>
      <c r="F813" s="170" t="s">
        <v>217</v>
      </c>
      <c r="G813" s="170">
        <v>4</v>
      </c>
      <c r="H813" s="170">
        <v>2</v>
      </c>
      <c r="I813" s="267">
        <v>56</v>
      </c>
      <c r="J813" s="275">
        <v>500000</v>
      </c>
    </row>
    <row r="814" spans="1:11" s="267" customFormat="1" x14ac:dyDescent="0.2">
      <c r="A814" s="170">
        <v>2038</v>
      </c>
      <c r="B814" s="280">
        <v>3052</v>
      </c>
      <c r="C814" s="170" t="s">
        <v>752</v>
      </c>
      <c r="D814" s="170" t="s">
        <v>4157</v>
      </c>
      <c r="E814" s="6" t="s">
        <v>4156</v>
      </c>
      <c r="F814" s="170" t="s">
        <v>212</v>
      </c>
      <c r="G814" s="170">
        <v>4</v>
      </c>
      <c r="H814" s="170">
        <v>3</v>
      </c>
      <c r="I814" s="267">
        <v>57</v>
      </c>
      <c r="J814" s="275">
        <v>500000</v>
      </c>
    </row>
    <row r="815" spans="1:11" s="267" customFormat="1" x14ac:dyDescent="0.2">
      <c r="A815" s="170">
        <v>2038</v>
      </c>
      <c r="B815" s="280">
        <v>3001</v>
      </c>
      <c r="C815" s="170" t="s">
        <v>379</v>
      </c>
      <c r="D815" s="170" t="s">
        <v>225</v>
      </c>
      <c r="E815" s="6" t="s">
        <v>4192</v>
      </c>
      <c r="F815" s="170" t="s">
        <v>201</v>
      </c>
      <c r="G815" s="170">
        <v>4</v>
      </c>
      <c r="H815" s="170">
        <v>4</v>
      </c>
      <c r="I815" s="267">
        <v>58</v>
      </c>
      <c r="J815" s="275">
        <v>500000</v>
      </c>
    </row>
    <row r="816" spans="1:11" s="267" customFormat="1" x14ac:dyDescent="0.2">
      <c r="A816" s="170">
        <v>2038</v>
      </c>
      <c r="B816" s="280">
        <v>2988</v>
      </c>
      <c r="C816" s="170" t="s">
        <v>441</v>
      </c>
      <c r="D816" s="170" t="s">
        <v>4180</v>
      </c>
      <c r="E816" s="6" t="s">
        <v>4179</v>
      </c>
      <c r="F816" s="170" t="s">
        <v>193</v>
      </c>
      <c r="G816" s="170">
        <v>4</v>
      </c>
      <c r="H816" s="170">
        <v>5</v>
      </c>
      <c r="I816" s="267">
        <v>59</v>
      </c>
      <c r="J816" s="275">
        <v>500000</v>
      </c>
    </row>
    <row r="817" spans="1:10" s="267" customFormat="1" x14ac:dyDescent="0.2">
      <c r="A817" s="170">
        <v>2038</v>
      </c>
      <c r="B817" s="280">
        <v>3014</v>
      </c>
      <c r="C817" s="170" t="s">
        <v>1355</v>
      </c>
      <c r="D817" s="170" t="s">
        <v>2910</v>
      </c>
      <c r="E817" s="6" t="s">
        <v>4202</v>
      </c>
      <c r="F817" s="170" t="s">
        <v>190</v>
      </c>
      <c r="G817" s="170">
        <v>4</v>
      </c>
      <c r="H817" s="170">
        <v>6</v>
      </c>
      <c r="I817" s="267">
        <v>60</v>
      </c>
      <c r="J817" s="275">
        <v>500000</v>
      </c>
    </row>
    <row r="818" spans="1:10" s="267" customFormat="1" x14ac:dyDescent="0.2">
      <c r="A818" s="170">
        <v>2038</v>
      </c>
      <c r="B818" s="280">
        <v>2961</v>
      </c>
      <c r="C818" s="170" t="s">
        <v>2951</v>
      </c>
      <c r="D818" s="170" t="s">
        <v>333</v>
      </c>
      <c r="E818" s="6" t="s">
        <v>4158</v>
      </c>
      <c r="F818" s="170" t="s">
        <v>211</v>
      </c>
      <c r="G818" s="170">
        <v>4</v>
      </c>
      <c r="H818" s="170">
        <v>7</v>
      </c>
      <c r="I818" s="267">
        <v>61</v>
      </c>
      <c r="J818" s="275">
        <v>500000</v>
      </c>
    </row>
    <row r="819" spans="1:10" s="267" customFormat="1" x14ac:dyDescent="0.2">
      <c r="A819" s="170">
        <v>2038</v>
      </c>
      <c r="B819" s="280">
        <v>3369</v>
      </c>
      <c r="C819" s="170" t="s">
        <v>441</v>
      </c>
      <c r="D819" s="170" t="s">
        <v>415</v>
      </c>
      <c r="E819" s="6" t="s">
        <v>357</v>
      </c>
      <c r="F819" s="170" t="s">
        <v>221</v>
      </c>
      <c r="G819" s="170">
        <v>4</v>
      </c>
      <c r="H819" s="170">
        <v>8</v>
      </c>
      <c r="I819" s="267">
        <v>62</v>
      </c>
      <c r="J819" s="275">
        <v>500000</v>
      </c>
    </row>
    <row r="820" spans="1:10" s="267" customFormat="1" x14ac:dyDescent="0.2">
      <c r="A820" s="170">
        <v>2038</v>
      </c>
      <c r="B820" s="280">
        <v>3096</v>
      </c>
      <c r="C820" s="170" t="s">
        <v>516</v>
      </c>
      <c r="D820" s="170" t="s">
        <v>328</v>
      </c>
      <c r="E820" s="6" t="s">
        <v>3868</v>
      </c>
      <c r="F820" s="170" t="s">
        <v>188</v>
      </c>
      <c r="G820" s="170">
        <v>4</v>
      </c>
      <c r="H820" s="170">
        <v>9</v>
      </c>
      <c r="I820" s="267">
        <v>63</v>
      </c>
      <c r="J820" s="275">
        <v>500000</v>
      </c>
    </row>
    <row r="821" spans="1:10" s="267" customFormat="1" x14ac:dyDescent="0.2">
      <c r="A821" s="170">
        <v>2038</v>
      </c>
      <c r="B821" s="280">
        <v>2985</v>
      </c>
      <c r="C821" s="170" t="s">
        <v>2951</v>
      </c>
      <c r="D821" s="170" t="s">
        <v>1781</v>
      </c>
      <c r="E821" s="6" t="s">
        <v>4177</v>
      </c>
      <c r="F821" s="170" t="s">
        <v>193</v>
      </c>
      <c r="G821" s="170">
        <v>4</v>
      </c>
      <c r="H821" s="170">
        <v>10</v>
      </c>
      <c r="I821" s="267">
        <v>64</v>
      </c>
      <c r="J821" s="275">
        <v>500000</v>
      </c>
    </row>
    <row r="822" spans="1:10" s="267" customFormat="1" x14ac:dyDescent="0.2">
      <c r="A822" s="170">
        <v>2038</v>
      </c>
      <c r="B822" s="280">
        <v>3110</v>
      </c>
      <c r="C822" s="170" t="s">
        <v>409</v>
      </c>
      <c r="D822" s="170" t="s">
        <v>3341</v>
      </c>
      <c r="E822" s="6" t="s">
        <v>4273</v>
      </c>
      <c r="F822" s="170" t="s">
        <v>217</v>
      </c>
      <c r="G822" s="170">
        <v>4</v>
      </c>
      <c r="H822" s="170">
        <v>11</v>
      </c>
      <c r="I822" s="267">
        <v>65</v>
      </c>
      <c r="J822" s="275">
        <v>500000</v>
      </c>
    </row>
    <row r="823" spans="1:10" s="267" customFormat="1" x14ac:dyDescent="0.2">
      <c r="A823" s="170">
        <v>2038</v>
      </c>
      <c r="B823" s="280">
        <v>3101</v>
      </c>
      <c r="C823" s="170" t="s">
        <v>1351</v>
      </c>
      <c r="D823" s="170" t="s">
        <v>506</v>
      </c>
      <c r="E823" s="6" t="s">
        <v>172</v>
      </c>
      <c r="F823" s="170" t="s">
        <v>188</v>
      </c>
      <c r="G823" s="170">
        <v>4</v>
      </c>
      <c r="H823" s="170">
        <v>12</v>
      </c>
      <c r="I823" s="267">
        <v>66</v>
      </c>
      <c r="J823" s="275">
        <v>500000</v>
      </c>
    </row>
    <row r="824" spans="1:10" s="267" customFormat="1" x14ac:dyDescent="0.2">
      <c r="A824" s="170">
        <v>2038</v>
      </c>
      <c r="B824" s="280">
        <v>2907</v>
      </c>
      <c r="C824" s="170" t="s">
        <v>256</v>
      </c>
      <c r="D824" s="170" t="s">
        <v>4114</v>
      </c>
      <c r="E824" s="6" t="s">
        <v>4345</v>
      </c>
      <c r="F824" s="170" t="s">
        <v>199</v>
      </c>
      <c r="G824" s="170">
        <v>4</v>
      </c>
      <c r="H824" s="170">
        <v>13</v>
      </c>
      <c r="I824" s="267">
        <v>67</v>
      </c>
      <c r="J824" s="275">
        <v>500000</v>
      </c>
    </row>
    <row r="825" spans="1:10" s="267" customFormat="1" x14ac:dyDescent="0.2">
      <c r="A825" s="170">
        <v>2038</v>
      </c>
      <c r="B825" s="280">
        <v>3053</v>
      </c>
      <c r="C825" s="170" t="s">
        <v>1353</v>
      </c>
      <c r="D825" s="170" t="s">
        <v>4237</v>
      </c>
      <c r="E825" s="6" t="s">
        <v>282</v>
      </c>
      <c r="F825" s="170" t="s">
        <v>212</v>
      </c>
      <c r="G825" s="170">
        <v>4</v>
      </c>
      <c r="H825" s="170">
        <v>14</v>
      </c>
      <c r="I825" s="267">
        <v>68</v>
      </c>
      <c r="J825" s="275">
        <v>500000</v>
      </c>
    </row>
    <row r="826" spans="1:10" s="267" customFormat="1" x14ac:dyDescent="0.2">
      <c r="A826" s="170">
        <v>2038</v>
      </c>
      <c r="B826" s="280">
        <v>3362</v>
      </c>
      <c r="C826" s="170" t="s">
        <v>752</v>
      </c>
      <c r="D826" s="170" t="s">
        <v>556</v>
      </c>
      <c r="E826" s="6" t="s">
        <v>3310</v>
      </c>
      <c r="F826" s="170" t="s">
        <v>221</v>
      </c>
      <c r="G826" s="170">
        <v>4</v>
      </c>
      <c r="H826" s="170">
        <v>15</v>
      </c>
      <c r="I826" s="267">
        <v>69</v>
      </c>
      <c r="J826" s="275">
        <v>500000</v>
      </c>
    </row>
    <row r="827" spans="1:10" s="267" customFormat="1" x14ac:dyDescent="0.2">
      <c r="A827" s="170">
        <v>2038</v>
      </c>
      <c r="B827" s="280">
        <v>3359</v>
      </c>
      <c r="C827" s="170" t="s">
        <v>1353</v>
      </c>
      <c r="D827" s="170" t="s">
        <v>1582</v>
      </c>
      <c r="E827" s="6" t="s">
        <v>4395</v>
      </c>
      <c r="F827" s="170" t="s">
        <v>221</v>
      </c>
      <c r="G827" s="170">
        <v>4</v>
      </c>
      <c r="H827" s="170">
        <v>16</v>
      </c>
      <c r="I827" s="267">
        <v>70</v>
      </c>
      <c r="J827" s="275">
        <v>500000</v>
      </c>
    </row>
    <row r="828" spans="1:10" s="267" customFormat="1" x14ac:dyDescent="0.2">
      <c r="A828" s="170">
        <v>2038</v>
      </c>
      <c r="B828" s="280">
        <v>2994</v>
      </c>
      <c r="C828" s="170" t="s">
        <v>1347</v>
      </c>
      <c r="D828" s="170" t="s">
        <v>308</v>
      </c>
      <c r="E828" s="6" t="s">
        <v>4184</v>
      </c>
      <c r="F828" s="170" t="s">
        <v>201</v>
      </c>
      <c r="G828" s="170">
        <v>4</v>
      </c>
      <c r="H828" s="170">
        <v>17</v>
      </c>
      <c r="I828" s="267">
        <v>71</v>
      </c>
      <c r="J828" s="275">
        <v>500000</v>
      </c>
    </row>
    <row r="829" spans="1:10" s="267" customFormat="1" x14ac:dyDescent="0.2">
      <c r="A829" s="170">
        <v>2038</v>
      </c>
      <c r="B829" s="280">
        <v>3023</v>
      </c>
      <c r="C829" s="170" t="s">
        <v>379</v>
      </c>
      <c r="D829" s="170" t="s">
        <v>159</v>
      </c>
      <c r="E829" s="6" t="s">
        <v>257</v>
      </c>
      <c r="F829" s="170" t="s">
        <v>190</v>
      </c>
      <c r="G829" s="170">
        <v>4</v>
      </c>
      <c r="H829" s="170">
        <v>18</v>
      </c>
      <c r="I829" s="267">
        <v>72</v>
      </c>
      <c r="J829" s="275">
        <v>500000</v>
      </c>
    </row>
    <row r="830" spans="1:10" s="267" customFormat="1" x14ac:dyDescent="0.2">
      <c r="A830" s="170">
        <v>2038</v>
      </c>
      <c r="B830" s="280">
        <v>3183</v>
      </c>
      <c r="C830" s="170" t="s">
        <v>392</v>
      </c>
      <c r="D830" s="170" t="s">
        <v>2499</v>
      </c>
      <c r="E830" s="6" t="s">
        <v>4335</v>
      </c>
      <c r="F830" s="170" t="s">
        <v>196</v>
      </c>
      <c r="G830" s="170">
        <v>5</v>
      </c>
      <c r="H830" s="170">
        <v>1</v>
      </c>
      <c r="I830" s="267">
        <v>73</v>
      </c>
      <c r="J830" s="275">
        <v>500000</v>
      </c>
    </row>
    <row r="831" spans="1:10" s="267" customFormat="1" x14ac:dyDescent="0.2">
      <c r="A831" s="170">
        <v>2038</v>
      </c>
      <c r="B831" s="280">
        <v>3051</v>
      </c>
      <c r="C831" s="170" t="s">
        <v>1355</v>
      </c>
      <c r="D831" s="170" t="s">
        <v>245</v>
      </c>
      <c r="E831" s="6" t="s">
        <v>4236</v>
      </c>
      <c r="F831" s="170" t="s">
        <v>212</v>
      </c>
      <c r="G831" s="170">
        <v>5</v>
      </c>
      <c r="H831" s="170">
        <v>2</v>
      </c>
      <c r="I831" s="267">
        <v>74</v>
      </c>
      <c r="J831" s="275">
        <v>500000</v>
      </c>
    </row>
    <row r="832" spans="1:10" s="267" customFormat="1" x14ac:dyDescent="0.2">
      <c r="A832" s="170">
        <v>2038</v>
      </c>
      <c r="B832" s="280">
        <v>2908</v>
      </c>
      <c r="C832" s="170" t="s">
        <v>752</v>
      </c>
      <c r="D832" s="170" t="s">
        <v>207</v>
      </c>
      <c r="E832" s="6" t="s">
        <v>4115</v>
      </c>
      <c r="F832" s="170" t="s">
        <v>199</v>
      </c>
      <c r="G832" s="170">
        <v>5</v>
      </c>
      <c r="H832" s="170">
        <v>3</v>
      </c>
      <c r="I832" s="267">
        <v>75</v>
      </c>
      <c r="J832" s="275">
        <v>500000</v>
      </c>
    </row>
    <row r="833" spans="1:10" s="267" customFormat="1" x14ac:dyDescent="0.2">
      <c r="A833" s="170">
        <v>2038</v>
      </c>
      <c r="B833" s="280">
        <v>3040</v>
      </c>
      <c r="C833" s="170" t="s">
        <v>379</v>
      </c>
      <c r="D833" s="170" t="s">
        <v>391</v>
      </c>
      <c r="E833" s="6" t="s">
        <v>4230</v>
      </c>
      <c r="F833" s="170" t="s">
        <v>224</v>
      </c>
      <c r="G833" s="170">
        <v>5</v>
      </c>
      <c r="H833" s="170">
        <v>4</v>
      </c>
      <c r="I833" s="267">
        <v>76</v>
      </c>
      <c r="J833" s="275">
        <v>500000</v>
      </c>
    </row>
    <row r="834" spans="1:10" s="267" customFormat="1" x14ac:dyDescent="0.2">
      <c r="A834" s="170">
        <v>2038</v>
      </c>
      <c r="B834" s="280">
        <v>3085</v>
      </c>
      <c r="C834" s="170" t="s">
        <v>441</v>
      </c>
      <c r="D834" s="170" t="s">
        <v>1793</v>
      </c>
      <c r="E834" s="6" t="s">
        <v>4253</v>
      </c>
      <c r="F834" s="170" t="s">
        <v>226</v>
      </c>
      <c r="G834" s="170">
        <v>5</v>
      </c>
      <c r="H834" s="170">
        <v>5</v>
      </c>
      <c r="I834" s="267">
        <v>77</v>
      </c>
      <c r="J834" s="275">
        <v>500000</v>
      </c>
    </row>
    <row r="835" spans="1:10" s="267" customFormat="1" x14ac:dyDescent="0.2">
      <c r="A835" s="170">
        <v>2038</v>
      </c>
      <c r="B835" s="280">
        <v>2942</v>
      </c>
      <c r="C835" s="170" t="s">
        <v>1355</v>
      </c>
      <c r="D835" s="170" t="s">
        <v>189</v>
      </c>
      <c r="E835" s="6" t="s">
        <v>7863</v>
      </c>
      <c r="F835" s="170" t="s">
        <v>209</v>
      </c>
      <c r="G835" s="170">
        <v>5</v>
      </c>
      <c r="H835" s="170">
        <v>6</v>
      </c>
      <c r="I835" s="267">
        <v>78</v>
      </c>
      <c r="J835" s="275">
        <v>500000</v>
      </c>
    </row>
    <row r="836" spans="1:10" s="267" customFormat="1" x14ac:dyDescent="0.2">
      <c r="A836" s="170">
        <v>2038</v>
      </c>
      <c r="B836" s="280">
        <v>2986</v>
      </c>
      <c r="C836" s="170" t="s">
        <v>400</v>
      </c>
      <c r="D836" s="170" t="s">
        <v>3874</v>
      </c>
      <c r="E836" s="6" t="s">
        <v>3875</v>
      </c>
      <c r="F836" s="170" t="s">
        <v>193</v>
      </c>
      <c r="G836" s="170">
        <v>5</v>
      </c>
      <c r="H836" s="170">
        <v>7</v>
      </c>
      <c r="I836" s="267">
        <v>79</v>
      </c>
      <c r="J836" s="275">
        <v>500000</v>
      </c>
    </row>
    <row r="837" spans="1:10" s="267" customFormat="1" x14ac:dyDescent="0.2">
      <c r="A837" s="170">
        <v>2038</v>
      </c>
      <c r="B837" s="280">
        <v>3119</v>
      </c>
      <c r="C837" s="170" t="s">
        <v>441</v>
      </c>
      <c r="D837" s="170" t="s">
        <v>4278</v>
      </c>
      <c r="E837" s="6" t="s">
        <v>4277</v>
      </c>
      <c r="F837" s="170" t="s">
        <v>217</v>
      </c>
      <c r="G837" s="170">
        <v>5</v>
      </c>
      <c r="H837" s="170">
        <v>8</v>
      </c>
      <c r="I837" s="267">
        <v>80</v>
      </c>
      <c r="J837" s="275">
        <v>500000</v>
      </c>
    </row>
    <row r="838" spans="1:10" s="267" customFormat="1" x14ac:dyDescent="0.2">
      <c r="A838" s="170">
        <v>2038</v>
      </c>
      <c r="B838" s="280">
        <v>3154</v>
      </c>
      <c r="C838" s="170" t="s">
        <v>1355</v>
      </c>
      <c r="D838" s="170" t="s">
        <v>2883</v>
      </c>
      <c r="E838" s="6" t="s">
        <v>4306</v>
      </c>
      <c r="F838" s="170" t="s">
        <v>198</v>
      </c>
      <c r="G838" s="170">
        <v>5</v>
      </c>
      <c r="H838" s="170">
        <v>9</v>
      </c>
      <c r="I838" s="267">
        <v>81</v>
      </c>
      <c r="J838" s="275">
        <v>500000</v>
      </c>
    </row>
    <row r="839" spans="1:10" s="267" customFormat="1" x14ac:dyDescent="0.2">
      <c r="A839" s="170">
        <v>2038</v>
      </c>
      <c r="B839" s="280">
        <v>3083</v>
      </c>
      <c r="C839" s="170" t="s">
        <v>2951</v>
      </c>
      <c r="D839" s="170" t="s">
        <v>244</v>
      </c>
      <c r="E839" s="6" t="s">
        <v>312</v>
      </c>
      <c r="F839" s="170" t="s">
        <v>226</v>
      </c>
      <c r="G839" s="170">
        <v>5</v>
      </c>
      <c r="H839" s="170">
        <v>10</v>
      </c>
      <c r="I839" s="267">
        <v>82</v>
      </c>
      <c r="J839" s="275">
        <v>500000</v>
      </c>
    </row>
    <row r="840" spans="1:10" s="267" customFormat="1" x14ac:dyDescent="0.2">
      <c r="A840" s="170">
        <v>2038</v>
      </c>
      <c r="B840" s="280">
        <v>2941</v>
      </c>
      <c r="C840" s="170" t="s">
        <v>409</v>
      </c>
      <c r="D840" s="170" t="s">
        <v>4144</v>
      </c>
      <c r="E840" s="6" t="s">
        <v>4143</v>
      </c>
      <c r="F840" s="170" t="s">
        <v>209</v>
      </c>
      <c r="G840" s="170">
        <v>5</v>
      </c>
      <c r="H840" s="170">
        <v>11</v>
      </c>
      <c r="I840" s="267">
        <v>83</v>
      </c>
      <c r="J840" s="275">
        <v>500000</v>
      </c>
    </row>
    <row r="841" spans="1:10" s="267" customFormat="1" x14ac:dyDescent="0.2">
      <c r="A841" s="170">
        <v>2038</v>
      </c>
      <c r="B841" s="280">
        <v>2934</v>
      </c>
      <c r="C841" s="170" t="s">
        <v>1351</v>
      </c>
      <c r="D841" s="170" t="s">
        <v>4134</v>
      </c>
      <c r="E841" s="6" t="s">
        <v>1886</v>
      </c>
      <c r="F841" s="170" t="s">
        <v>221</v>
      </c>
      <c r="G841" s="170">
        <v>5</v>
      </c>
      <c r="H841" s="170">
        <v>12</v>
      </c>
      <c r="I841" s="267">
        <v>84</v>
      </c>
      <c r="J841" s="275">
        <v>500000</v>
      </c>
    </row>
    <row r="842" spans="1:10" s="267" customFormat="1" x14ac:dyDescent="0.2">
      <c r="A842" s="170">
        <v>2038</v>
      </c>
      <c r="B842" s="280">
        <v>3111</v>
      </c>
      <c r="C842" s="170" t="s">
        <v>256</v>
      </c>
      <c r="D842" s="170" t="s">
        <v>310</v>
      </c>
      <c r="E842" s="6" t="s">
        <v>97</v>
      </c>
      <c r="F842" s="170" t="s">
        <v>217</v>
      </c>
      <c r="G842" s="170">
        <v>5</v>
      </c>
      <c r="H842" s="170">
        <v>13</v>
      </c>
      <c r="I842" s="267">
        <v>85</v>
      </c>
      <c r="J842" s="275">
        <v>500000</v>
      </c>
    </row>
    <row r="843" spans="1:10" s="267" customFormat="1" x14ac:dyDescent="0.2">
      <c r="A843" s="170">
        <v>2038</v>
      </c>
      <c r="B843" s="280">
        <v>2944</v>
      </c>
      <c r="C843" s="170" t="s">
        <v>1353</v>
      </c>
      <c r="D843" s="170" t="s">
        <v>244</v>
      </c>
      <c r="E843" s="6" t="s">
        <v>4147</v>
      </c>
      <c r="F843" s="170" t="s">
        <v>209</v>
      </c>
      <c r="G843" s="170">
        <v>5</v>
      </c>
      <c r="H843" s="170">
        <v>14</v>
      </c>
      <c r="I843" s="267">
        <v>86</v>
      </c>
      <c r="J843" s="275">
        <v>500000</v>
      </c>
    </row>
    <row r="844" spans="1:10" s="267" customFormat="1" x14ac:dyDescent="0.2">
      <c r="A844" s="170">
        <v>2038</v>
      </c>
      <c r="B844" s="280">
        <v>2945</v>
      </c>
      <c r="C844" s="170" t="s">
        <v>441</v>
      </c>
      <c r="D844" s="170" t="s">
        <v>92</v>
      </c>
      <c r="E844" s="6" t="s">
        <v>104</v>
      </c>
      <c r="F844" s="170" t="s">
        <v>209</v>
      </c>
      <c r="G844" s="170">
        <v>5</v>
      </c>
      <c r="H844" s="170">
        <v>15</v>
      </c>
      <c r="I844" s="267">
        <v>87</v>
      </c>
      <c r="J844" s="275">
        <v>500000</v>
      </c>
    </row>
    <row r="845" spans="1:10" s="267" customFormat="1" x14ac:dyDescent="0.2">
      <c r="A845" s="170">
        <v>2038</v>
      </c>
      <c r="B845" s="280">
        <v>3156</v>
      </c>
      <c r="C845" s="170" t="s">
        <v>1353</v>
      </c>
      <c r="D845" s="170" t="s">
        <v>3986</v>
      </c>
      <c r="E845" s="6" t="s">
        <v>3357</v>
      </c>
      <c r="F845" s="170" t="s">
        <v>198</v>
      </c>
      <c r="G845" s="170">
        <v>5</v>
      </c>
      <c r="H845" s="170">
        <v>16</v>
      </c>
      <c r="I845" s="267">
        <v>88</v>
      </c>
      <c r="J845" s="275">
        <v>500000</v>
      </c>
    </row>
    <row r="846" spans="1:10" s="267" customFormat="1" x14ac:dyDescent="0.2">
      <c r="A846" s="170">
        <v>2038</v>
      </c>
      <c r="B846" s="280">
        <v>3155</v>
      </c>
      <c r="C846" s="170" t="s">
        <v>1347</v>
      </c>
      <c r="D846" s="170" t="s">
        <v>2414</v>
      </c>
      <c r="E846" s="6" t="s">
        <v>4307</v>
      </c>
      <c r="F846" s="170" t="s">
        <v>198</v>
      </c>
      <c r="G846" s="170">
        <v>5</v>
      </c>
      <c r="H846" s="170">
        <v>17</v>
      </c>
      <c r="I846" s="267">
        <v>89</v>
      </c>
      <c r="J846" s="275">
        <v>500000</v>
      </c>
    </row>
    <row r="847" spans="1:10" s="267" customFormat="1" x14ac:dyDescent="0.2">
      <c r="A847" s="170">
        <v>2038</v>
      </c>
      <c r="B847" s="280">
        <v>3145</v>
      </c>
      <c r="C847" s="170" t="s">
        <v>439</v>
      </c>
      <c r="D847" s="170" t="s">
        <v>352</v>
      </c>
      <c r="E847" s="6" t="s">
        <v>4299</v>
      </c>
      <c r="F847" s="170" t="s">
        <v>206</v>
      </c>
      <c r="G847" s="170">
        <v>5</v>
      </c>
      <c r="H847" s="170">
        <v>18</v>
      </c>
      <c r="I847" s="267">
        <v>90</v>
      </c>
      <c r="J847" s="275">
        <v>500000</v>
      </c>
    </row>
    <row r="848" spans="1:10" s="267" customFormat="1" x14ac:dyDescent="0.2">
      <c r="A848" s="170">
        <v>2038</v>
      </c>
      <c r="B848" s="280">
        <v>3120</v>
      </c>
      <c r="C848" s="170" t="s">
        <v>392</v>
      </c>
      <c r="D848" s="170" t="s">
        <v>4280</v>
      </c>
      <c r="E848" s="6" t="s">
        <v>4279</v>
      </c>
      <c r="F848" s="170" t="s">
        <v>217</v>
      </c>
      <c r="G848" s="170">
        <v>6</v>
      </c>
      <c r="H848" s="170">
        <v>1</v>
      </c>
      <c r="I848" s="267">
        <v>91</v>
      </c>
      <c r="J848" s="275">
        <v>500000</v>
      </c>
    </row>
    <row r="849" spans="1:10" s="267" customFormat="1" x14ac:dyDescent="0.2">
      <c r="A849" s="170">
        <v>2038</v>
      </c>
      <c r="B849" s="280">
        <v>3073</v>
      </c>
      <c r="C849" s="170" t="s">
        <v>442</v>
      </c>
      <c r="D849" s="170" t="s">
        <v>263</v>
      </c>
      <c r="E849" s="6" t="s">
        <v>249</v>
      </c>
      <c r="F849" s="170" t="s">
        <v>212</v>
      </c>
      <c r="G849" s="170">
        <v>6</v>
      </c>
      <c r="H849" s="170">
        <v>2</v>
      </c>
      <c r="I849" s="267">
        <v>92</v>
      </c>
      <c r="J849" s="275">
        <v>500000</v>
      </c>
    </row>
    <row r="850" spans="1:10" s="267" customFormat="1" x14ac:dyDescent="0.2">
      <c r="A850" s="170">
        <v>2038</v>
      </c>
      <c r="B850" s="280">
        <v>2933</v>
      </c>
      <c r="C850" s="170" t="s">
        <v>752</v>
      </c>
      <c r="D850" s="170" t="s">
        <v>4133</v>
      </c>
      <c r="E850" s="6" t="s">
        <v>4132</v>
      </c>
      <c r="F850" s="170" t="s">
        <v>221</v>
      </c>
      <c r="G850" s="170">
        <v>6</v>
      </c>
      <c r="H850" s="170">
        <v>3</v>
      </c>
      <c r="I850" s="267">
        <v>93</v>
      </c>
      <c r="J850" s="275">
        <v>500000</v>
      </c>
    </row>
    <row r="851" spans="1:10" s="267" customFormat="1" x14ac:dyDescent="0.2">
      <c r="A851" s="170">
        <v>2038</v>
      </c>
      <c r="B851" s="280">
        <v>3086</v>
      </c>
      <c r="C851" s="170" t="s">
        <v>379</v>
      </c>
      <c r="D851" s="170" t="s">
        <v>236</v>
      </c>
      <c r="E851" s="6" t="s">
        <v>4254</v>
      </c>
      <c r="F851" s="170" t="s">
        <v>226</v>
      </c>
      <c r="G851" s="170">
        <v>6</v>
      </c>
      <c r="H851" s="170">
        <v>4</v>
      </c>
      <c r="I851" s="267">
        <v>94</v>
      </c>
      <c r="J851" s="275">
        <v>500000</v>
      </c>
    </row>
    <row r="852" spans="1:10" s="267" customFormat="1" x14ac:dyDescent="0.2">
      <c r="A852" s="170">
        <v>2038</v>
      </c>
      <c r="B852" s="280">
        <v>3140</v>
      </c>
      <c r="C852" s="170" t="s">
        <v>441</v>
      </c>
      <c r="D852" s="170" t="s">
        <v>4292</v>
      </c>
      <c r="E852" s="6" t="s">
        <v>4291</v>
      </c>
      <c r="F852" s="170" t="s">
        <v>206</v>
      </c>
      <c r="G852" s="170">
        <v>6</v>
      </c>
      <c r="H852" s="170">
        <v>5</v>
      </c>
      <c r="I852" s="267">
        <v>95</v>
      </c>
      <c r="J852" s="275">
        <v>500000</v>
      </c>
    </row>
    <row r="853" spans="1:10" s="267" customFormat="1" x14ac:dyDescent="0.2">
      <c r="A853" s="170">
        <v>2038</v>
      </c>
      <c r="B853" s="280">
        <v>3171</v>
      </c>
      <c r="C853" s="170" t="s">
        <v>1355</v>
      </c>
      <c r="D853" s="170" t="s">
        <v>3968</v>
      </c>
      <c r="E853" s="6" t="s">
        <v>408</v>
      </c>
      <c r="F853" s="170" t="s">
        <v>196</v>
      </c>
      <c r="G853" s="170">
        <v>6</v>
      </c>
      <c r="H853" s="170">
        <v>6</v>
      </c>
      <c r="I853" s="267">
        <v>96</v>
      </c>
      <c r="J853" s="275">
        <v>500000</v>
      </c>
    </row>
    <row r="854" spans="1:10" s="267" customFormat="1" x14ac:dyDescent="0.2">
      <c r="A854" s="170">
        <v>2038</v>
      </c>
      <c r="B854" s="280">
        <v>3136</v>
      </c>
      <c r="C854" s="170" t="s">
        <v>400</v>
      </c>
      <c r="D854" s="170" t="s">
        <v>3232</v>
      </c>
      <c r="E854" s="6" t="s">
        <v>434</v>
      </c>
      <c r="F854" s="170" t="s">
        <v>206</v>
      </c>
      <c r="G854" s="170">
        <v>6</v>
      </c>
      <c r="H854" s="170">
        <v>7</v>
      </c>
      <c r="I854" s="267">
        <v>97</v>
      </c>
      <c r="J854" s="275">
        <v>500000</v>
      </c>
    </row>
    <row r="855" spans="1:10" s="267" customFormat="1" x14ac:dyDescent="0.2">
      <c r="A855" s="170">
        <v>2038</v>
      </c>
      <c r="B855" s="280">
        <v>3108</v>
      </c>
      <c r="C855" s="170" t="s">
        <v>2951</v>
      </c>
      <c r="D855" s="170" t="s">
        <v>4272</v>
      </c>
      <c r="E855" s="6" t="s">
        <v>147</v>
      </c>
      <c r="F855" s="170" t="s">
        <v>217</v>
      </c>
      <c r="G855" s="170">
        <v>6</v>
      </c>
      <c r="H855" s="170">
        <v>8</v>
      </c>
      <c r="I855" s="267">
        <v>98</v>
      </c>
      <c r="J855" s="275">
        <v>500000</v>
      </c>
    </row>
    <row r="856" spans="1:10" s="267" customFormat="1" x14ac:dyDescent="0.2">
      <c r="A856" s="170">
        <v>2038</v>
      </c>
      <c r="B856" s="280">
        <v>3142</v>
      </c>
      <c r="C856" s="170" t="s">
        <v>516</v>
      </c>
      <c r="D856" s="170" t="s">
        <v>258</v>
      </c>
      <c r="E856" s="6" t="s">
        <v>4295</v>
      </c>
      <c r="F856" s="170" t="s">
        <v>206</v>
      </c>
      <c r="G856" s="170">
        <v>6</v>
      </c>
      <c r="H856" s="170">
        <v>9</v>
      </c>
      <c r="I856" s="267">
        <v>99</v>
      </c>
      <c r="J856" s="275">
        <v>500000</v>
      </c>
    </row>
    <row r="857" spans="1:10" s="267" customFormat="1" x14ac:dyDescent="0.2">
      <c r="A857" s="170">
        <v>2038</v>
      </c>
      <c r="B857" s="280">
        <v>3066</v>
      </c>
      <c r="C857" s="170" t="s">
        <v>409</v>
      </c>
      <c r="D857" s="170" t="s">
        <v>4247</v>
      </c>
      <c r="E857" s="6" t="s">
        <v>427</v>
      </c>
      <c r="F857" s="170" t="s">
        <v>212</v>
      </c>
      <c r="G857" s="170">
        <v>6</v>
      </c>
      <c r="H857" s="170">
        <v>10</v>
      </c>
      <c r="I857" s="267">
        <v>100</v>
      </c>
      <c r="J857" s="275">
        <v>500000</v>
      </c>
    </row>
    <row r="858" spans="1:10" s="267" customFormat="1" x14ac:dyDescent="0.2">
      <c r="A858" s="170">
        <v>2038</v>
      </c>
      <c r="B858" s="280">
        <v>2965</v>
      </c>
      <c r="C858" s="170" t="s">
        <v>409</v>
      </c>
      <c r="D858" s="170" t="s">
        <v>4164</v>
      </c>
      <c r="E858" s="6" t="s">
        <v>4163</v>
      </c>
      <c r="F858" s="170" t="s">
        <v>211</v>
      </c>
      <c r="G858" s="170">
        <v>6</v>
      </c>
      <c r="H858" s="170">
        <v>11</v>
      </c>
      <c r="I858" s="267">
        <v>101</v>
      </c>
      <c r="J858" s="275">
        <v>500000</v>
      </c>
    </row>
    <row r="859" spans="1:10" s="267" customFormat="1" x14ac:dyDescent="0.2">
      <c r="A859" s="170">
        <v>2038</v>
      </c>
      <c r="B859" s="280"/>
      <c r="C859" s="170" t="s">
        <v>1351</v>
      </c>
      <c r="D859" s="518"/>
      <c r="E859" s="519"/>
      <c r="F859" s="170"/>
      <c r="G859" s="170">
        <v>6</v>
      </c>
      <c r="H859" s="170">
        <v>12</v>
      </c>
      <c r="I859" s="267">
        <v>102</v>
      </c>
      <c r="J859" s="275">
        <v>500000</v>
      </c>
    </row>
    <row r="860" spans="1:10" s="267" customFormat="1" x14ac:dyDescent="0.2">
      <c r="A860" s="170">
        <v>2038</v>
      </c>
      <c r="B860" s="280">
        <v>2920</v>
      </c>
      <c r="C860" s="170" t="s">
        <v>256</v>
      </c>
      <c r="D860" s="170" t="s">
        <v>417</v>
      </c>
      <c r="E860" s="6" t="s">
        <v>4117</v>
      </c>
      <c r="F860" s="170" t="s">
        <v>221</v>
      </c>
      <c r="G860" s="170">
        <v>6</v>
      </c>
      <c r="H860" s="170">
        <v>13</v>
      </c>
      <c r="I860" s="267">
        <v>103</v>
      </c>
      <c r="J860" s="275">
        <v>500000</v>
      </c>
    </row>
    <row r="861" spans="1:10" s="267" customFormat="1" x14ac:dyDescent="0.2">
      <c r="A861" s="170">
        <v>2038</v>
      </c>
      <c r="B861" s="280">
        <v>3172</v>
      </c>
      <c r="C861" s="170" t="s">
        <v>439</v>
      </c>
      <c r="D861" s="170" t="s">
        <v>1889</v>
      </c>
      <c r="E861" s="6" t="s">
        <v>4324</v>
      </c>
      <c r="F861" s="170" t="s">
        <v>196</v>
      </c>
      <c r="G861" s="170">
        <v>6</v>
      </c>
      <c r="H861" s="170">
        <v>14</v>
      </c>
      <c r="I861" s="267">
        <v>104</v>
      </c>
      <c r="J861" s="275">
        <v>500000</v>
      </c>
    </row>
    <row r="862" spans="1:10" s="267" customFormat="1" x14ac:dyDescent="0.2">
      <c r="A862" s="170">
        <v>2038</v>
      </c>
      <c r="B862" s="280">
        <v>2937</v>
      </c>
      <c r="C862" s="170" t="s">
        <v>2951</v>
      </c>
      <c r="D862" s="170" t="s">
        <v>4139</v>
      </c>
      <c r="E862" s="6" t="s">
        <v>4138</v>
      </c>
      <c r="F862" s="170" t="s">
        <v>209</v>
      </c>
      <c r="G862" s="170">
        <v>6</v>
      </c>
      <c r="H862" s="170">
        <v>15</v>
      </c>
      <c r="I862" s="267">
        <v>105</v>
      </c>
      <c r="J862" s="275">
        <v>500000</v>
      </c>
    </row>
    <row r="863" spans="1:10" s="267" customFormat="1" x14ac:dyDescent="0.2">
      <c r="A863" s="170">
        <v>2038</v>
      </c>
      <c r="B863" s="280">
        <v>2967</v>
      </c>
      <c r="C863" s="170" t="s">
        <v>439</v>
      </c>
      <c r="D863" s="170" t="s">
        <v>4165</v>
      </c>
      <c r="E863" s="6" t="s">
        <v>256</v>
      </c>
      <c r="F863" s="170" t="s">
        <v>211</v>
      </c>
      <c r="G863" s="170">
        <v>6</v>
      </c>
      <c r="H863" s="170">
        <v>16</v>
      </c>
      <c r="I863" s="267">
        <v>106</v>
      </c>
      <c r="J863" s="275">
        <v>500000</v>
      </c>
    </row>
    <row r="864" spans="1:10" s="267" customFormat="1" x14ac:dyDescent="0.2">
      <c r="A864" s="170">
        <v>2038</v>
      </c>
      <c r="B864" s="280">
        <v>3361</v>
      </c>
      <c r="C864" s="170" t="s">
        <v>1347</v>
      </c>
      <c r="D864" s="170" t="s">
        <v>328</v>
      </c>
      <c r="E864" s="6" t="s">
        <v>341</v>
      </c>
      <c r="F864" s="170" t="s">
        <v>221</v>
      </c>
      <c r="G864" s="170">
        <v>6</v>
      </c>
      <c r="H864" s="170">
        <v>17</v>
      </c>
      <c r="I864" s="267">
        <v>107</v>
      </c>
      <c r="J864" s="275">
        <v>500000</v>
      </c>
    </row>
    <row r="865" spans="1:10" s="267" customFormat="1" x14ac:dyDescent="0.2">
      <c r="A865" s="170">
        <v>2038</v>
      </c>
      <c r="B865" s="280">
        <v>3017</v>
      </c>
      <c r="C865" s="170" t="s">
        <v>439</v>
      </c>
      <c r="D865" s="170" t="s">
        <v>4205</v>
      </c>
      <c r="E865" s="6" t="s">
        <v>249</v>
      </c>
      <c r="F865" s="170" t="s">
        <v>190</v>
      </c>
      <c r="G865" s="170">
        <v>6</v>
      </c>
      <c r="H865" s="170">
        <v>18</v>
      </c>
      <c r="I865" s="267">
        <v>108</v>
      </c>
      <c r="J865" s="275">
        <v>500000</v>
      </c>
    </row>
    <row r="866" spans="1:10" s="267" customFormat="1" x14ac:dyDescent="0.2">
      <c r="A866" s="170">
        <v>2038</v>
      </c>
      <c r="B866" s="280">
        <v>3143</v>
      </c>
      <c r="C866" s="170" t="s">
        <v>392</v>
      </c>
      <c r="D866" s="170" t="s">
        <v>120</v>
      </c>
      <c r="E866" s="6" t="s">
        <v>7864</v>
      </c>
      <c r="F866" s="170" t="s">
        <v>190</v>
      </c>
      <c r="G866" s="170">
        <v>7</v>
      </c>
      <c r="H866" s="170">
        <v>1</v>
      </c>
      <c r="I866" s="267">
        <v>109</v>
      </c>
      <c r="J866" s="275">
        <v>500000</v>
      </c>
    </row>
    <row r="867" spans="1:10" s="267" customFormat="1" x14ac:dyDescent="0.2">
      <c r="A867" s="170">
        <v>2038</v>
      </c>
      <c r="B867" s="280">
        <v>2909</v>
      </c>
      <c r="C867" s="170" t="s">
        <v>442</v>
      </c>
      <c r="D867" s="170" t="s">
        <v>525</v>
      </c>
      <c r="E867" s="6" t="s">
        <v>437</v>
      </c>
      <c r="F867" s="170" t="s">
        <v>199</v>
      </c>
      <c r="G867" s="170">
        <v>7</v>
      </c>
      <c r="H867" s="170">
        <v>2</v>
      </c>
      <c r="I867" s="267">
        <v>110</v>
      </c>
      <c r="J867" s="275">
        <v>500000</v>
      </c>
    </row>
    <row r="868" spans="1:10" s="267" customFormat="1" x14ac:dyDescent="0.2">
      <c r="A868" s="170">
        <v>2038</v>
      </c>
      <c r="B868" s="280">
        <v>3133</v>
      </c>
      <c r="C868" s="170" t="s">
        <v>256</v>
      </c>
      <c r="D868" s="170" t="s">
        <v>478</v>
      </c>
      <c r="E868" s="6" t="s">
        <v>194</v>
      </c>
      <c r="F868" s="170" t="s">
        <v>206</v>
      </c>
      <c r="G868" s="170">
        <v>7</v>
      </c>
      <c r="H868" s="170">
        <v>3</v>
      </c>
      <c r="I868" s="267">
        <v>111</v>
      </c>
      <c r="J868" s="275">
        <v>500000</v>
      </c>
    </row>
    <row r="869" spans="1:10" s="267" customFormat="1" x14ac:dyDescent="0.2">
      <c r="A869" s="170">
        <v>2038</v>
      </c>
      <c r="B869" s="280">
        <v>3045</v>
      </c>
      <c r="C869" s="170" t="s">
        <v>379</v>
      </c>
      <c r="D869" s="170" t="s">
        <v>396</v>
      </c>
      <c r="E869" s="6" t="s">
        <v>323</v>
      </c>
      <c r="F869" s="170" t="s">
        <v>212</v>
      </c>
      <c r="G869" s="170">
        <v>7</v>
      </c>
      <c r="H869" s="170">
        <v>4</v>
      </c>
      <c r="I869" s="267">
        <v>112</v>
      </c>
      <c r="J869" s="275">
        <v>500000</v>
      </c>
    </row>
    <row r="870" spans="1:10" s="267" customFormat="1" x14ac:dyDescent="0.2">
      <c r="A870" s="170">
        <v>2038</v>
      </c>
      <c r="B870" s="280">
        <v>3054</v>
      </c>
      <c r="C870" s="170" t="s">
        <v>441</v>
      </c>
      <c r="D870" s="170" t="s">
        <v>127</v>
      </c>
      <c r="E870" s="6" t="s">
        <v>228</v>
      </c>
      <c r="F870" s="170" t="s">
        <v>212</v>
      </c>
      <c r="G870" s="170">
        <v>7</v>
      </c>
      <c r="H870" s="170">
        <v>5</v>
      </c>
      <c r="I870" s="267">
        <v>113</v>
      </c>
      <c r="J870" s="275">
        <v>500000</v>
      </c>
    </row>
    <row r="871" spans="1:10" s="267" customFormat="1" x14ac:dyDescent="0.2">
      <c r="A871" s="170">
        <v>2038</v>
      </c>
      <c r="B871" s="280">
        <v>2947</v>
      </c>
      <c r="C871" s="170" t="s">
        <v>1355</v>
      </c>
      <c r="D871" s="170" t="s">
        <v>2235</v>
      </c>
      <c r="E871" s="6" t="s">
        <v>408</v>
      </c>
      <c r="F871" s="170" t="s">
        <v>209</v>
      </c>
      <c r="G871" s="170">
        <v>7</v>
      </c>
      <c r="H871" s="170">
        <v>6</v>
      </c>
      <c r="I871" s="267">
        <v>114</v>
      </c>
      <c r="J871" s="275">
        <v>500000</v>
      </c>
    </row>
    <row r="872" spans="1:10" s="267" customFormat="1" x14ac:dyDescent="0.2">
      <c r="A872" s="170">
        <v>2038</v>
      </c>
      <c r="B872" s="280">
        <v>3046</v>
      </c>
      <c r="C872" s="170" t="s">
        <v>400</v>
      </c>
      <c r="D872" s="170" t="s">
        <v>4233</v>
      </c>
      <c r="E872" s="6" t="s">
        <v>3980</v>
      </c>
      <c r="F872" s="170" t="s">
        <v>212</v>
      </c>
      <c r="G872" s="170">
        <v>7</v>
      </c>
      <c r="H872" s="170">
        <v>7</v>
      </c>
      <c r="I872" s="267">
        <v>115</v>
      </c>
      <c r="J872" s="275">
        <v>500000</v>
      </c>
    </row>
    <row r="873" spans="1:10" s="267" customFormat="1" x14ac:dyDescent="0.2">
      <c r="A873" s="170">
        <v>2038</v>
      </c>
      <c r="B873" s="280"/>
      <c r="C873" s="170" t="s">
        <v>121</v>
      </c>
      <c r="D873" s="518"/>
      <c r="E873" s="518"/>
      <c r="F873" s="170"/>
      <c r="G873" s="170">
        <v>7</v>
      </c>
      <c r="H873" s="170">
        <v>8</v>
      </c>
      <c r="I873" s="267">
        <v>116</v>
      </c>
      <c r="J873" s="275">
        <v>500000</v>
      </c>
    </row>
    <row r="874" spans="1:10" s="267" customFormat="1" x14ac:dyDescent="0.2">
      <c r="A874" s="170">
        <v>2038</v>
      </c>
      <c r="B874" s="280">
        <v>3093</v>
      </c>
      <c r="C874" s="170" t="s">
        <v>516</v>
      </c>
      <c r="D874" s="170" t="s">
        <v>391</v>
      </c>
      <c r="E874" s="6" t="s">
        <v>4261</v>
      </c>
      <c r="F874" s="170" t="s">
        <v>188</v>
      </c>
      <c r="G874" s="170">
        <v>7</v>
      </c>
      <c r="H874" s="170">
        <v>9</v>
      </c>
      <c r="I874" s="267">
        <v>117</v>
      </c>
      <c r="J874" s="275">
        <v>500000</v>
      </c>
    </row>
    <row r="875" spans="1:10" s="267" customFormat="1" x14ac:dyDescent="0.2">
      <c r="A875" s="170">
        <v>2038</v>
      </c>
      <c r="B875" s="280">
        <v>3366</v>
      </c>
      <c r="C875" s="170" t="s">
        <v>441</v>
      </c>
      <c r="D875" s="170" t="s">
        <v>268</v>
      </c>
      <c r="E875" s="6" t="s">
        <v>4400</v>
      </c>
      <c r="F875" s="170" t="s">
        <v>221</v>
      </c>
      <c r="G875" s="170">
        <v>7</v>
      </c>
      <c r="H875" s="170">
        <v>10</v>
      </c>
      <c r="I875" s="267">
        <v>118</v>
      </c>
      <c r="J875" s="275">
        <v>500000</v>
      </c>
    </row>
    <row r="876" spans="1:10" s="267" customFormat="1" x14ac:dyDescent="0.2">
      <c r="A876" s="170">
        <v>2038</v>
      </c>
      <c r="B876" s="280">
        <v>2910</v>
      </c>
      <c r="C876" s="170" t="s">
        <v>409</v>
      </c>
      <c r="D876" s="170" t="s">
        <v>370</v>
      </c>
      <c r="E876" s="6" t="s">
        <v>1597</v>
      </c>
      <c r="F876" s="170" t="s">
        <v>199</v>
      </c>
      <c r="G876" s="170">
        <v>7</v>
      </c>
      <c r="H876" s="170">
        <v>11</v>
      </c>
      <c r="I876" s="267">
        <v>119</v>
      </c>
      <c r="J876" s="275">
        <v>500000</v>
      </c>
    </row>
    <row r="877" spans="1:10" s="267" customFormat="1" x14ac:dyDescent="0.2">
      <c r="A877" s="170">
        <v>2038</v>
      </c>
      <c r="B877" s="280">
        <v>3174</v>
      </c>
      <c r="C877" s="170" t="s">
        <v>752</v>
      </c>
      <c r="D877" s="170" t="s">
        <v>436</v>
      </c>
      <c r="E877" s="6" t="s">
        <v>4326</v>
      </c>
      <c r="F877" s="170" t="s">
        <v>196</v>
      </c>
      <c r="G877" s="170">
        <v>7</v>
      </c>
      <c r="H877" s="170">
        <v>12</v>
      </c>
      <c r="I877" s="267">
        <v>120</v>
      </c>
      <c r="J877" s="275">
        <v>500000</v>
      </c>
    </row>
    <row r="878" spans="1:10" s="267" customFormat="1" x14ac:dyDescent="0.2">
      <c r="A878" s="170">
        <v>2038</v>
      </c>
      <c r="B878" s="280">
        <v>3178</v>
      </c>
      <c r="C878" s="170" t="s">
        <v>752</v>
      </c>
      <c r="D878" s="170" t="s">
        <v>417</v>
      </c>
      <c r="E878" s="6" t="s">
        <v>5491</v>
      </c>
      <c r="F878" s="170" t="s">
        <v>196</v>
      </c>
      <c r="G878" s="170">
        <v>7</v>
      </c>
      <c r="H878" s="170">
        <v>13</v>
      </c>
      <c r="I878" s="267">
        <v>121</v>
      </c>
      <c r="J878" s="275">
        <v>500000</v>
      </c>
    </row>
    <row r="879" spans="1:10" s="267" customFormat="1" x14ac:dyDescent="0.2">
      <c r="A879" s="170">
        <v>2038</v>
      </c>
      <c r="B879" s="280">
        <v>3099</v>
      </c>
      <c r="C879" s="170" t="s">
        <v>752</v>
      </c>
      <c r="D879" s="170" t="s">
        <v>325</v>
      </c>
      <c r="E879" s="6" t="s">
        <v>4264</v>
      </c>
      <c r="F879" s="170" t="s">
        <v>188</v>
      </c>
      <c r="G879" s="170">
        <v>7</v>
      </c>
      <c r="H879" s="170">
        <v>14</v>
      </c>
      <c r="I879" s="267">
        <v>122</v>
      </c>
      <c r="J879" s="275">
        <v>500000</v>
      </c>
    </row>
    <row r="880" spans="1:10" s="267" customFormat="1" x14ac:dyDescent="0.2">
      <c r="A880" s="170">
        <v>2038</v>
      </c>
      <c r="B880" s="280">
        <v>3363</v>
      </c>
      <c r="C880" s="170" t="s">
        <v>441</v>
      </c>
      <c r="D880" s="170" t="s">
        <v>4399</v>
      </c>
      <c r="E880" s="6" t="s">
        <v>526</v>
      </c>
      <c r="F880" s="170" t="s">
        <v>221</v>
      </c>
      <c r="G880" s="170">
        <v>7</v>
      </c>
      <c r="H880" s="170">
        <v>15</v>
      </c>
      <c r="I880" s="267">
        <v>123</v>
      </c>
      <c r="J880" s="275">
        <v>500000</v>
      </c>
    </row>
    <row r="881" spans="1:10" s="267" customFormat="1" x14ac:dyDescent="0.2">
      <c r="A881" s="170">
        <v>2038</v>
      </c>
      <c r="B881" s="280">
        <v>3022</v>
      </c>
      <c r="C881" s="170" t="s">
        <v>439</v>
      </c>
      <c r="D881" s="170" t="s">
        <v>5492</v>
      </c>
      <c r="E881" s="6" t="s">
        <v>4212</v>
      </c>
      <c r="F881" s="170" t="s">
        <v>190</v>
      </c>
      <c r="G881" s="170">
        <v>7</v>
      </c>
      <c r="H881" s="170">
        <v>16</v>
      </c>
      <c r="I881" s="267">
        <v>124</v>
      </c>
      <c r="J881" s="275">
        <v>500000</v>
      </c>
    </row>
    <row r="882" spans="1:10" s="267" customFormat="1" x14ac:dyDescent="0.2">
      <c r="A882" s="170">
        <v>2038</v>
      </c>
      <c r="B882" s="280">
        <v>2931</v>
      </c>
      <c r="C882" s="170" t="s">
        <v>1347</v>
      </c>
      <c r="D882" s="170" t="s">
        <v>4129</v>
      </c>
      <c r="E882" s="6" t="s">
        <v>4128</v>
      </c>
      <c r="F882" s="170" t="s">
        <v>221</v>
      </c>
      <c r="G882" s="170">
        <v>7</v>
      </c>
      <c r="H882" s="170">
        <v>17</v>
      </c>
      <c r="I882" s="267">
        <v>125</v>
      </c>
      <c r="J882" s="275">
        <v>500000</v>
      </c>
    </row>
    <row r="883" spans="1:10" s="267" customFormat="1" x14ac:dyDescent="0.2">
      <c r="A883" s="170">
        <v>2038</v>
      </c>
      <c r="B883" s="280">
        <v>3179</v>
      </c>
      <c r="C883" s="170" t="s">
        <v>439</v>
      </c>
      <c r="D883" s="170" t="s">
        <v>4331</v>
      </c>
      <c r="E883" s="6" t="s">
        <v>368</v>
      </c>
      <c r="F883" s="170" t="s">
        <v>196</v>
      </c>
      <c r="G883" s="170">
        <v>7</v>
      </c>
      <c r="H883" s="170">
        <v>18</v>
      </c>
      <c r="I883" s="267">
        <v>126</v>
      </c>
      <c r="J883" s="275">
        <v>500000</v>
      </c>
    </row>
    <row r="884" spans="1:10" s="267" customFormat="1" ht="12.75" customHeight="1" x14ac:dyDescent="0.2">
      <c r="A884" s="172">
        <v>2037</v>
      </c>
      <c r="B884" s="253">
        <v>2605</v>
      </c>
      <c r="C884" s="172" t="s">
        <v>400</v>
      </c>
      <c r="D884" s="172" t="s">
        <v>378</v>
      </c>
      <c r="E884" s="171" t="s">
        <v>3925</v>
      </c>
      <c r="F884" s="172" t="s">
        <v>188</v>
      </c>
      <c r="G884" s="172">
        <v>1</v>
      </c>
      <c r="H884" s="172">
        <v>1</v>
      </c>
      <c r="I884" s="172">
        <v>1</v>
      </c>
      <c r="J884" s="243">
        <v>5000000</v>
      </c>
    </row>
    <row r="885" spans="1:10" s="267" customFormat="1" ht="12.75" customHeight="1" x14ac:dyDescent="0.2">
      <c r="A885" s="170">
        <v>2037</v>
      </c>
      <c r="B885" s="280">
        <v>2667</v>
      </c>
      <c r="C885" s="170" t="s">
        <v>516</v>
      </c>
      <c r="D885" s="170" t="s">
        <v>1800</v>
      </c>
      <c r="E885" s="6" t="s">
        <v>3966</v>
      </c>
      <c r="F885" s="170" t="s">
        <v>196</v>
      </c>
      <c r="G885" s="110">
        <v>1</v>
      </c>
      <c r="H885" s="110">
        <v>2</v>
      </c>
      <c r="I885" s="267">
        <v>2</v>
      </c>
      <c r="J885" s="275">
        <v>4800000</v>
      </c>
    </row>
    <row r="886" spans="1:10" s="267" customFormat="1" ht="12.75" customHeight="1" x14ac:dyDescent="0.2">
      <c r="A886" s="170">
        <v>2037</v>
      </c>
      <c r="B886" s="280">
        <v>2463</v>
      </c>
      <c r="C886" s="170" t="s">
        <v>1347</v>
      </c>
      <c r="D886" s="170" t="s">
        <v>472</v>
      </c>
      <c r="E886" s="6" t="s">
        <v>327</v>
      </c>
      <c r="F886" s="170" t="s">
        <v>209</v>
      </c>
      <c r="G886" s="110">
        <v>1</v>
      </c>
      <c r="H886" s="110">
        <v>3</v>
      </c>
      <c r="I886" s="267">
        <v>3</v>
      </c>
      <c r="J886" s="275">
        <v>4600000</v>
      </c>
    </row>
    <row r="887" spans="1:10" s="267" customFormat="1" ht="12.75" customHeight="1" x14ac:dyDescent="0.2">
      <c r="A887" s="170">
        <v>2037</v>
      </c>
      <c r="B887" s="280">
        <v>2560</v>
      </c>
      <c r="C887" s="170" t="s">
        <v>121</v>
      </c>
      <c r="D887" s="170" t="s">
        <v>3892</v>
      </c>
      <c r="E887" s="6" t="s">
        <v>3893</v>
      </c>
      <c r="F887" s="170" t="s">
        <v>212</v>
      </c>
      <c r="G887" s="110">
        <v>1</v>
      </c>
      <c r="H887" s="110">
        <v>4</v>
      </c>
      <c r="I887" s="267">
        <v>4</v>
      </c>
      <c r="J887" s="275">
        <v>4400000</v>
      </c>
    </row>
    <row r="888" spans="1:10" s="267" customFormat="1" ht="12.75" customHeight="1" x14ac:dyDescent="0.2">
      <c r="A888" s="170">
        <v>2037</v>
      </c>
      <c r="B888" s="280">
        <v>2671</v>
      </c>
      <c r="C888" s="170" t="s">
        <v>2951</v>
      </c>
      <c r="D888" s="170" t="s">
        <v>3970</v>
      </c>
      <c r="E888" s="6" t="s">
        <v>141</v>
      </c>
      <c r="F888" s="170" t="s">
        <v>196</v>
      </c>
      <c r="G888" s="110">
        <v>1</v>
      </c>
      <c r="H888" s="110">
        <v>5</v>
      </c>
      <c r="I888" s="267">
        <v>5</v>
      </c>
      <c r="J888" s="275">
        <v>4200000</v>
      </c>
    </row>
    <row r="889" spans="1:10" s="267" customFormat="1" ht="12.75" customHeight="1" x14ac:dyDescent="0.2">
      <c r="A889" s="170">
        <v>2037</v>
      </c>
      <c r="B889" s="280">
        <v>2440</v>
      </c>
      <c r="C889" s="170" t="s">
        <v>1355</v>
      </c>
      <c r="D889" s="455" t="s">
        <v>3792</v>
      </c>
      <c r="E889" s="6" t="s">
        <v>3793</v>
      </c>
      <c r="F889" s="170" t="s">
        <v>221</v>
      </c>
      <c r="G889" s="110">
        <v>1</v>
      </c>
      <c r="H889" s="110">
        <v>6</v>
      </c>
      <c r="I889" s="267">
        <v>6</v>
      </c>
      <c r="J889" s="275">
        <v>4000000</v>
      </c>
    </row>
    <row r="890" spans="1:10" s="267" customFormat="1" ht="12.75" customHeight="1" x14ac:dyDescent="0.2">
      <c r="A890" s="170">
        <v>2037</v>
      </c>
      <c r="B890" s="280">
        <v>2464</v>
      </c>
      <c r="C890" s="170" t="s">
        <v>379</v>
      </c>
      <c r="D890" s="170" t="s">
        <v>195</v>
      </c>
      <c r="E890" s="6" t="s">
        <v>257</v>
      </c>
      <c r="F890" s="170" t="s">
        <v>209</v>
      </c>
      <c r="G890" s="110">
        <v>1</v>
      </c>
      <c r="H890" s="110">
        <v>7</v>
      </c>
      <c r="I890" s="267">
        <v>7</v>
      </c>
      <c r="J890" s="275">
        <v>3800000</v>
      </c>
    </row>
    <row r="891" spans="1:10" s="267" customFormat="1" ht="12.75" customHeight="1" x14ac:dyDescent="0.2">
      <c r="A891" s="170">
        <v>2037</v>
      </c>
      <c r="B891" s="280">
        <v>2618</v>
      </c>
      <c r="C891" s="170" t="s">
        <v>441</v>
      </c>
      <c r="D891" s="170" t="s">
        <v>1473</v>
      </c>
      <c r="E891" s="6" t="s">
        <v>5493</v>
      </c>
      <c r="F891" s="170" t="s">
        <v>217</v>
      </c>
      <c r="G891" s="110">
        <v>1</v>
      </c>
      <c r="H891" s="110">
        <v>8</v>
      </c>
      <c r="I891" s="267">
        <v>8</v>
      </c>
      <c r="J891" s="275">
        <v>3600000</v>
      </c>
    </row>
    <row r="892" spans="1:10" s="267" customFormat="1" ht="12.75" customHeight="1" x14ac:dyDescent="0.2">
      <c r="A892" s="170">
        <v>2037</v>
      </c>
      <c r="B892" s="280">
        <v>2438</v>
      </c>
      <c r="C892" s="170" t="s">
        <v>1351</v>
      </c>
      <c r="D892" s="170" t="s">
        <v>3586</v>
      </c>
      <c r="E892" s="6" t="s">
        <v>1790</v>
      </c>
      <c r="F892" s="170" t="s">
        <v>221</v>
      </c>
      <c r="G892" s="110">
        <v>1</v>
      </c>
      <c r="H892" s="110">
        <v>9</v>
      </c>
      <c r="I892" s="267">
        <v>9</v>
      </c>
      <c r="J892" s="275">
        <v>3400000</v>
      </c>
    </row>
    <row r="893" spans="1:10" s="267" customFormat="1" ht="12.75" customHeight="1" x14ac:dyDescent="0.2">
      <c r="A893" s="170">
        <v>2037</v>
      </c>
      <c r="B893" s="280">
        <v>2672</v>
      </c>
      <c r="C893" s="170" t="s">
        <v>139</v>
      </c>
      <c r="D893" s="170" t="s">
        <v>324</v>
      </c>
      <c r="E893" s="6" t="s">
        <v>1801</v>
      </c>
      <c r="F893" s="170" t="s">
        <v>196</v>
      </c>
      <c r="G893" s="110">
        <v>1</v>
      </c>
      <c r="H893" s="110">
        <v>10</v>
      </c>
      <c r="I893" s="267">
        <v>10</v>
      </c>
      <c r="J893" s="275">
        <v>3200000</v>
      </c>
    </row>
    <row r="894" spans="1:10" s="267" customFormat="1" ht="12.75" customHeight="1" x14ac:dyDescent="0.2">
      <c r="A894" s="170">
        <v>2037</v>
      </c>
      <c r="B894" s="280">
        <v>2561</v>
      </c>
      <c r="C894" s="170" t="s">
        <v>442</v>
      </c>
      <c r="D894" s="170" t="s">
        <v>512</v>
      </c>
      <c r="E894" s="6" t="s">
        <v>3894</v>
      </c>
      <c r="F894" s="170" t="s">
        <v>212</v>
      </c>
      <c r="G894" s="110">
        <v>1</v>
      </c>
      <c r="H894" s="110">
        <v>11</v>
      </c>
      <c r="I894" s="267">
        <v>11</v>
      </c>
      <c r="J894" s="275">
        <v>3000000</v>
      </c>
    </row>
    <row r="895" spans="1:10" s="267" customFormat="1" ht="12.75" customHeight="1" x14ac:dyDescent="0.2">
      <c r="A895" s="170">
        <v>2037</v>
      </c>
      <c r="B895" s="280">
        <v>2530</v>
      </c>
      <c r="C895" s="170" t="s">
        <v>121</v>
      </c>
      <c r="D895" s="170" t="s">
        <v>3625</v>
      </c>
      <c r="E895" s="6" t="s">
        <v>3864</v>
      </c>
      <c r="F895" s="170" t="s">
        <v>190</v>
      </c>
      <c r="G895" s="110">
        <v>1</v>
      </c>
      <c r="H895" s="110">
        <v>12</v>
      </c>
      <c r="I895" s="267">
        <v>12</v>
      </c>
      <c r="J895" s="275">
        <v>2800000</v>
      </c>
    </row>
    <row r="896" spans="1:10" s="267" customFormat="1" ht="12.75" customHeight="1" x14ac:dyDescent="0.2">
      <c r="A896" s="170">
        <v>2037</v>
      </c>
      <c r="B896" s="280">
        <v>2482</v>
      </c>
      <c r="C896" s="170" t="s">
        <v>392</v>
      </c>
      <c r="D896" s="170" t="s">
        <v>2229</v>
      </c>
      <c r="E896" s="6" t="s">
        <v>3828</v>
      </c>
      <c r="F896" s="170" t="s">
        <v>211</v>
      </c>
      <c r="G896" s="110">
        <v>1</v>
      </c>
      <c r="H896" s="110">
        <v>13</v>
      </c>
      <c r="I896" s="267">
        <v>13</v>
      </c>
      <c r="J896" s="275">
        <v>2600000</v>
      </c>
    </row>
    <row r="897" spans="1:10" s="267" customFormat="1" x14ac:dyDescent="0.2">
      <c r="A897" s="170">
        <v>2037</v>
      </c>
      <c r="B897" s="280">
        <v>2666</v>
      </c>
      <c r="C897" s="170" t="s">
        <v>439</v>
      </c>
      <c r="D897" s="170" t="s">
        <v>522</v>
      </c>
      <c r="E897" s="6" t="s">
        <v>3965</v>
      </c>
      <c r="F897" s="170" t="s">
        <v>196</v>
      </c>
      <c r="G897" s="110">
        <v>1</v>
      </c>
      <c r="H897" s="110">
        <v>14</v>
      </c>
      <c r="I897" s="267">
        <v>14</v>
      </c>
      <c r="J897" s="275">
        <v>2400000</v>
      </c>
    </row>
    <row r="898" spans="1:10" s="267" customFormat="1" x14ac:dyDescent="0.2">
      <c r="A898" s="170">
        <v>2037</v>
      </c>
      <c r="B898" s="280">
        <v>2621</v>
      </c>
      <c r="C898" s="170" t="s">
        <v>121</v>
      </c>
      <c r="D898" s="170" t="s">
        <v>331</v>
      </c>
      <c r="E898" s="6" t="s">
        <v>191</v>
      </c>
      <c r="F898" s="170" t="s">
        <v>217</v>
      </c>
      <c r="G898" s="110">
        <v>1</v>
      </c>
      <c r="H898" s="110">
        <v>15</v>
      </c>
      <c r="I898" s="267">
        <v>15</v>
      </c>
      <c r="J898" s="275">
        <v>2200000</v>
      </c>
    </row>
    <row r="899" spans="1:10" s="267" customFormat="1" x14ac:dyDescent="0.2">
      <c r="A899" s="170">
        <v>2037</v>
      </c>
      <c r="B899" s="280">
        <v>2565</v>
      </c>
      <c r="C899" s="170" t="s">
        <v>121</v>
      </c>
      <c r="D899" s="170" t="s">
        <v>3706</v>
      </c>
      <c r="E899" s="6" t="s">
        <v>257</v>
      </c>
      <c r="F899" s="170" t="s">
        <v>212</v>
      </c>
      <c r="G899" s="110">
        <v>1</v>
      </c>
      <c r="H899" s="110">
        <v>16</v>
      </c>
      <c r="I899" s="267">
        <v>16</v>
      </c>
      <c r="J899" s="275">
        <v>2000000</v>
      </c>
    </row>
    <row r="900" spans="1:10" s="267" customFormat="1" x14ac:dyDescent="0.2">
      <c r="A900" s="170">
        <v>2037</v>
      </c>
      <c r="B900" s="280">
        <v>2465</v>
      </c>
      <c r="C900" s="170" t="s">
        <v>1353</v>
      </c>
      <c r="D900" s="170" t="s">
        <v>3341</v>
      </c>
      <c r="E900" s="6" t="s">
        <v>3813</v>
      </c>
      <c r="F900" s="170" t="s">
        <v>209</v>
      </c>
      <c r="G900" s="110">
        <v>1</v>
      </c>
      <c r="H900" s="110">
        <v>17</v>
      </c>
      <c r="I900" s="267">
        <v>17</v>
      </c>
      <c r="J900" s="275">
        <v>1800000</v>
      </c>
    </row>
    <row r="901" spans="1:10" s="267" customFormat="1" x14ac:dyDescent="0.2">
      <c r="A901" s="170">
        <v>2037</v>
      </c>
      <c r="B901" s="280">
        <v>2637</v>
      </c>
      <c r="C901" s="170" t="s">
        <v>442</v>
      </c>
      <c r="D901" s="170" t="s">
        <v>3941</v>
      </c>
      <c r="E901" s="6" t="s">
        <v>3942</v>
      </c>
      <c r="F901" s="170" t="s">
        <v>206</v>
      </c>
      <c r="G901" s="110">
        <v>1</v>
      </c>
      <c r="H901" s="110">
        <v>18</v>
      </c>
      <c r="I901" s="267">
        <v>18</v>
      </c>
      <c r="J901" s="275">
        <v>1600000</v>
      </c>
    </row>
    <row r="902" spans="1:10" s="267" customFormat="1" x14ac:dyDescent="0.2">
      <c r="A902" s="170">
        <v>2037</v>
      </c>
      <c r="B902" s="280">
        <v>2443</v>
      </c>
      <c r="C902" s="170" t="s">
        <v>139</v>
      </c>
      <c r="D902" s="170" t="s">
        <v>3795</v>
      </c>
      <c r="E902" s="6" t="s">
        <v>432</v>
      </c>
      <c r="F902" s="170" t="s">
        <v>221</v>
      </c>
      <c r="G902" s="170">
        <v>2</v>
      </c>
      <c r="H902" s="170">
        <v>1</v>
      </c>
      <c r="I902" s="267">
        <v>19</v>
      </c>
      <c r="J902" s="275">
        <v>1500000</v>
      </c>
    </row>
    <row r="903" spans="1:10" s="267" customFormat="1" x14ac:dyDescent="0.2">
      <c r="A903" s="170">
        <v>2037</v>
      </c>
      <c r="B903" s="280">
        <v>2620</v>
      </c>
      <c r="C903" s="170" t="s">
        <v>516</v>
      </c>
      <c r="D903" s="170" t="s">
        <v>361</v>
      </c>
      <c r="E903" s="6" t="s">
        <v>3931</v>
      </c>
      <c r="F903" s="170" t="s">
        <v>217</v>
      </c>
      <c r="G903" s="170">
        <v>2</v>
      </c>
      <c r="H903" s="170">
        <v>2</v>
      </c>
      <c r="I903" s="267">
        <v>20</v>
      </c>
      <c r="J903" s="275">
        <v>1450000</v>
      </c>
    </row>
    <row r="904" spans="1:10" s="267" customFormat="1" x14ac:dyDescent="0.2">
      <c r="A904" s="170">
        <v>2037</v>
      </c>
      <c r="B904" s="280">
        <v>2439</v>
      </c>
      <c r="C904" s="170" t="s">
        <v>1347</v>
      </c>
      <c r="D904" s="170" t="s">
        <v>200</v>
      </c>
      <c r="E904" s="6" t="s">
        <v>3791</v>
      </c>
      <c r="F904" s="170" t="s">
        <v>221</v>
      </c>
      <c r="G904" s="170">
        <v>2</v>
      </c>
      <c r="H904" s="170">
        <v>3</v>
      </c>
      <c r="I904" s="267">
        <v>21</v>
      </c>
      <c r="J904" s="275">
        <v>1400000</v>
      </c>
    </row>
    <row r="905" spans="1:10" s="267" customFormat="1" x14ac:dyDescent="0.2">
      <c r="A905" s="170">
        <v>2037</v>
      </c>
      <c r="B905" s="280">
        <v>2619</v>
      </c>
      <c r="C905" s="170" t="s">
        <v>409</v>
      </c>
      <c r="D905" s="170" t="s">
        <v>547</v>
      </c>
      <c r="E905" s="6" t="s">
        <v>3930</v>
      </c>
      <c r="F905" s="170" t="s">
        <v>217</v>
      </c>
      <c r="G905" s="170">
        <v>2</v>
      </c>
      <c r="H905" s="170">
        <v>4</v>
      </c>
      <c r="I905" s="267">
        <v>22</v>
      </c>
      <c r="J905" s="275">
        <v>1350000</v>
      </c>
    </row>
    <row r="906" spans="1:10" s="267" customFormat="1" x14ac:dyDescent="0.2">
      <c r="A906" s="170">
        <v>2037</v>
      </c>
      <c r="B906" s="280">
        <v>2517</v>
      </c>
      <c r="C906" s="170" t="s">
        <v>2951</v>
      </c>
      <c r="D906" s="170" t="s">
        <v>3589</v>
      </c>
      <c r="E906" s="6" t="s">
        <v>194</v>
      </c>
      <c r="F906" s="170" t="s">
        <v>201</v>
      </c>
      <c r="G906" s="170">
        <v>2</v>
      </c>
      <c r="H906" s="170">
        <v>5</v>
      </c>
      <c r="I906" s="267">
        <v>23</v>
      </c>
      <c r="J906" s="275">
        <v>1300000</v>
      </c>
    </row>
    <row r="907" spans="1:10" s="267" customFormat="1" x14ac:dyDescent="0.2">
      <c r="A907" s="170">
        <v>2037</v>
      </c>
      <c r="B907" s="280">
        <v>2652</v>
      </c>
      <c r="C907" s="170" t="s">
        <v>516</v>
      </c>
      <c r="D907" s="170" t="s">
        <v>401</v>
      </c>
      <c r="E907" s="6" t="s">
        <v>3952</v>
      </c>
      <c r="F907" s="170" t="s">
        <v>198</v>
      </c>
      <c r="G907" s="170">
        <v>2</v>
      </c>
      <c r="H907" s="170">
        <v>6</v>
      </c>
      <c r="I907" s="267">
        <v>24</v>
      </c>
      <c r="J907" s="275">
        <v>1250000</v>
      </c>
    </row>
    <row r="908" spans="1:10" s="267" customFormat="1" x14ac:dyDescent="0.2">
      <c r="A908" s="170">
        <v>2037</v>
      </c>
      <c r="B908" s="280">
        <v>2533</v>
      </c>
      <c r="C908" s="170" t="s">
        <v>2951</v>
      </c>
      <c r="D908" s="170" t="s">
        <v>4948</v>
      </c>
      <c r="E908" s="6" t="s">
        <v>3695</v>
      </c>
      <c r="F908" s="170" t="s">
        <v>190</v>
      </c>
      <c r="G908" s="170">
        <v>2</v>
      </c>
      <c r="H908" s="170">
        <v>7</v>
      </c>
      <c r="I908" s="267">
        <v>25</v>
      </c>
      <c r="J908" s="275">
        <v>1200000</v>
      </c>
    </row>
    <row r="909" spans="1:10" s="267" customFormat="1" x14ac:dyDescent="0.2">
      <c r="A909" s="170">
        <v>2037</v>
      </c>
      <c r="B909" s="280">
        <v>2441</v>
      </c>
      <c r="C909" s="170" t="s">
        <v>409</v>
      </c>
      <c r="D909" s="170" t="s">
        <v>2235</v>
      </c>
      <c r="E909" s="6" t="s">
        <v>1939</v>
      </c>
      <c r="F909" s="170" t="s">
        <v>221</v>
      </c>
      <c r="G909" s="170">
        <v>2</v>
      </c>
      <c r="H909" s="170">
        <v>8</v>
      </c>
      <c r="I909" s="267">
        <v>26</v>
      </c>
      <c r="J909" s="275">
        <v>1150000</v>
      </c>
    </row>
    <row r="910" spans="1:10" s="267" customFormat="1" x14ac:dyDescent="0.2">
      <c r="A910" s="170">
        <v>2037</v>
      </c>
      <c r="B910" s="280">
        <v>2669</v>
      </c>
      <c r="C910" s="170" t="s">
        <v>1351</v>
      </c>
      <c r="D910" s="170" t="s">
        <v>268</v>
      </c>
      <c r="E910" s="6" t="s">
        <v>3999</v>
      </c>
      <c r="F910" s="170" t="s">
        <v>196</v>
      </c>
      <c r="G910" s="170">
        <v>2</v>
      </c>
      <c r="H910" s="170">
        <v>9</v>
      </c>
      <c r="I910" s="267">
        <v>27</v>
      </c>
      <c r="J910" s="275">
        <v>1100000</v>
      </c>
    </row>
    <row r="911" spans="1:10" s="267" customFormat="1" x14ac:dyDescent="0.2">
      <c r="A911" s="170">
        <v>2037</v>
      </c>
      <c r="B911" s="280">
        <v>2562</v>
      </c>
      <c r="C911" s="170" t="s">
        <v>400</v>
      </c>
      <c r="D911" s="170" t="s">
        <v>3895</v>
      </c>
      <c r="E911" s="6" t="s">
        <v>491</v>
      </c>
      <c r="F911" s="170" t="s">
        <v>212</v>
      </c>
      <c r="G911" s="170">
        <v>2</v>
      </c>
      <c r="H911" s="170">
        <v>10</v>
      </c>
      <c r="I911" s="267">
        <v>28</v>
      </c>
      <c r="J911" s="275">
        <v>1050000</v>
      </c>
    </row>
    <row r="912" spans="1:10" s="267" customFormat="1" x14ac:dyDescent="0.2">
      <c r="A912" s="170">
        <v>2037</v>
      </c>
      <c r="B912" s="280">
        <v>2574</v>
      </c>
      <c r="C912" s="170" t="s">
        <v>442</v>
      </c>
      <c r="D912" s="170" t="s">
        <v>521</v>
      </c>
      <c r="E912" s="6" t="s">
        <v>2712</v>
      </c>
      <c r="F912" s="170" t="s">
        <v>212</v>
      </c>
      <c r="G912" s="170">
        <v>2</v>
      </c>
      <c r="H912" s="170">
        <v>11</v>
      </c>
      <c r="I912" s="267">
        <v>29</v>
      </c>
      <c r="J912" s="275">
        <v>1000000</v>
      </c>
    </row>
    <row r="913" spans="1:10" s="267" customFormat="1" x14ac:dyDescent="0.2">
      <c r="A913" s="170">
        <v>2037</v>
      </c>
      <c r="B913" s="280">
        <v>2670</v>
      </c>
      <c r="C913" s="170" t="s">
        <v>752</v>
      </c>
      <c r="D913" s="170" t="s">
        <v>1526</v>
      </c>
      <c r="E913" s="6" t="s">
        <v>3969</v>
      </c>
      <c r="F913" s="170" t="s">
        <v>196</v>
      </c>
      <c r="G913" s="170">
        <v>2</v>
      </c>
      <c r="H913" s="170">
        <v>12</v>
      </c>
      <c r="I913" s="267">
        <v>30</v>
      </c>
      <c r="J913" s="275">
        <v>950000</v>
      </c>
    </row>
    <row r="914" spans="1:10" s="267" customFormat="1" x14ac:dyDescent="0.2">
      <c r="A914" s="170">
        <v>2037</v>
      </c>
      <c r="B914" s="280">
        <v>2636</v>
      </c>
      <c r="C914" s="170" t="s">
        <v>392</v>
      </c>
      <c r="D914" s="170" t="s">
        <v>3940</v>
      </c>
      <c r="E914" s="6" t="s">
        <v>2668</v>
      </c>
      <c r="F914" s="170" t="s">
        <v>206</v>
      </c>
      <c r="G914" s="170">
        <v>2</v>
      </c>
      <c r="H914" s="170">
        <v>13</v>
      </c>
      <c r="I914" s="267">
        <v>31</v>
      </c>
      <c r="J914" s="275">
        <v>900000</v>
      </c>
    </row>
    <row r="915" spans="1:10" s="267" customFormat="1" x14ac:dyDescent="0.2">
      <c r="A915" s="170">
        <v>2037</v>
      </c>
      <c r="B915" s="280">
        <v>2638</v>
      </c>
      <c r="C915" s="170" t="s">
        <v>409</v>
      </c>
      <c r="D915" s="291" t="s">
        <v>417</v>
      </c>
      <c r="E915" s="6" t="s">
        <v>323</v>
      </c>
      <c r="F915" s="170" t="s">
        <v>206</v>
      </c>
      <c r="G915" s="170">
        <v>2</v>
      </c>
      <c r="H915" s="170">
        <v>14</v>
      </c>
      <c r="I915" s="267">
        <v>32</v>
      </c>
      <c r="J915" s="275">
        <v>850000</v>
      </c>
    </row>
    <row r="916" spans="1:10" s="267" customFormat="1" x14ac:dyDescent="0.2">
      <c r="A916" s="170">
        <v>2037</v>
      </c>
      <c r="B916" s="280">
        <v>2532</v>
      </c>
      <c r="C916" s="170" t="s">
        <v>409</v>
      </c>
      <c r="D916" s="170" t="s">
        <v>524</v>
      </c>
      <c r="E916" s="6" t="s">
        <v>232</v>
      </c>
      <c r="F916" s="170" t="s">
        <v>190</v>
      </c>
      <c r="G916" s="170">
        <v>2</v>
      </c>
      <c r="H916" s="170">
        <v>15</v>
      </c>
      <c r="I916" s="267">
        <v>33</v>
      </c>
      <c r="J916" s="275">
        <v>800000</v>
      </c>
    </row>
    <row r="917" spans="1:10" s="267" customFormat="1" x14ac:dyDescent="0.2">
      <c r="A917" s="170">
        <v>2037</v>
      </c>
      <c r="B917" s="280">
        <v>2563</v>
      </c>
      <c r="C917" s="170" t="s">
        <v>139</v>
      </c>
      <c r="D917" s="170" t="s">
        <v>398</v>
      </c>
      <c r="E917" s="6" t="s">
        <v>3298</v>
      </c>
      <c r="F917" s="170" t="s">
        <v>212</v>
      </c>
      <c r="G917" s="170">
        <v>2</v>
      </c>
      <c r="H917" s="170">
        <v>16</v>
      </c>
      <c r="I917" s="267">
        <v>34</v>
      </c>
      <c r="J917" s="275">
        <v>750000</v>
      </c>
    </row>
    <row r="918" spans="1:10" s="267" customFormat="1" x14ac:dyDescent="0.2">
      <c r="A918" s="170">
        <v>2037</v>
      </c>
      <c r="B918" s="280">
        <v>2531</v>
      </c>
      <c r="C918" s="170" t="s">
        <v>1353</v>
      </c>
      <c r="D918" s="170" t="s">
        <v>127</v>
      </c>
      <c r="E918" s="6" t="s">
        <v>3865</v>
      </c>
      <c r="F918" s="170" t="s">
        <v>190</v>
      </c>
      <c r="G918" s="170">
        <v>2</v>
      </c>
      <c r="H918" s="170">
        <v>17</v>
      </c>
      <c r="I918" s="267">
        <v>35</v>
      </c>
      <c r="J918" s="275">
        <v>700000</v>
      </c>
    </row>
    <row r="919" spans="1:10" s="267" customFormat="1" x14ac:dyDescent="0.2">
      <c r="A919" s="170">
        <v>2037</v>
      </c>
      <c r="B919" s="280">
        <v>2684</v>
      </c>
      <c r="C919" s="170" t="s">
        <v>442</v>
      </c>
      <c r="D919" s="170" t="s">
        <v>493</v>
      </c>
      <c r="E919" s="6" t="s">
        <v>360</v>
      </c>
      <c r="F919" s="170" t="s">
        <v>196</v>
      </c>
      <c r="G919" s="170">
        <v>2</v>
      </c>
      <c r="H919" s="170">
        <v>18</v>
      </c>
      <c r="I919" s="267">
        <v>36</v>
      </c>
      <c r="J919" s="275">
        <v>650000</v>
      </c>
    </row>
    <row r="920" spans="1:10" s="267" customFormat="1" x14ac:dyDescent="0.2">
      <c r="A920" s="170">
        <v>2037</v>
      </c>
      <c r="B920" s="280">
        <v>2526</v>
      </c>
      <c r="C920" s="170" t="s">
        <v>121</v>
      </c>
      <c r="D920" s="170" t="s">
        <v>268</v>
      </c>
      <c r="E920" s="6" t="s">
        <v>3861</v>
      </c>
      <c r="F920" s="170" t="s">
        <v>201</v>
      </c>
      <c r="G920" s="170">
        <v>3</v>
      </c>
      <c r="H920" s="170">
        <v>1</v>
      </c>
      <c r="I920" s="267">
        <v>37</v>
      </c>
      <c r="J920" s="275">
        <v>625000</v>
      </c>
    </row>
    <row r="921" spans="1:10" s="267" customFormat="1" x14ac:dyDescent="0.2">
      <c r="A921" s="170">
        <v>2037</v>
      </c>
      <c r="B921" s="280">
        <v>2448</v>
      </c>
      <c r="C921" s="170" t="s">
        <v>441</v>
      </c>
      <c r="D921" s="170" t="s">
        <v>4026</v>
      </c>
      <c r="E921" s="6" t="s">
        <v>7865</v>
      </c>
      <c r="F921" s="170" t="s">
        <v>221</v>
      </c>
      <c r="G921" s="170">
        <v>3</v>
      </c>
      <c r="H921" s="170">
        <v>2</v>
      </c>
      <c r="I921" s="267">
        <v>38</v>
      </c>
      <c r="J921" s="275">
        <v>620000</v>
      </c>
    </row>
    <row r="922" spans="1:10" s="267" customFormat="1" x14ac:dyDescent="0.2">
      <c r="A922" s="170">
        <v>2037</v>
      </c>
      <c r="B922" s="280">
        <v>2679</v>
      </c>
      <c r="C922" s="170" t="s">
        <v>1347</v>
      </c>
      <c r="D922" s="170" t="s">
        <v>3359</v>
      </c>
      <c r="E922" s="6" t="s">
        <v>3975</v>
      </c>
      <c r="F922" s="170" t="s">
        <v>196</v>
      </c>
      <c r="G922" s="170">
        <v>3</v>
      </c>
      <c r="H922" s="170">
        <v>3</v>
      </c>
      <c r="I922" s="267">
        <v>39</v>
      </c>
      <c r="J922" s="275">
        <v>615000</v>
      </c>
    </row>
    <row r="923" spans="1:10" s="267" customFormat="1" x14ac:dyDescent="0.2">
      <c r="A923" s="170">
        <v>2037</v>
      </c>
      <c r="B923" s="280">
        <v>2467</v>
      </c>
      <c r="C923" s="170" t="s">
        <v>256</v>
      </c>
      <c r="D923" s="170" t="s">
        <v>3814</v>
      </c>
      <c r="E923" s="6" t="s">
        <v>2543</v>
      </c>
      <c r="F923" s="170" t="s">
        <v>209</v>
      </c>
      <c r="G923" s="170">
        <v>3</v>
      </c>
      <c r="H923" s="170">
        <v>4</v>
      </c>
      <c r="I923" s="267">
        <v>40</v>
      </c>
      <c r="J923" s="275">
        <v>610000</v>
      </c>
    </row>
    <row r="924" spans="1:10" s="267" customFormat="1" x14ac:dyDescent="0.2">
      <c r="A924" s="170">
        <v>2037</v>
      </c>
      <c r="B924" s="280">
        <v>2468</v>
      </c>
      <c r="C924" s="170" t="s">
        <v>400</v>
      </c>
      <c r="D924" s="170" t="s">
        <v>318</v>
      </c>
      <c r="E924" s="6" t="s">
        <v>3815</v>
      </c>
      <c r="F924" s="170" t="s">
        <v>209</v>
      </c>
      <c r="G924" s="170">
        <v>3</v>
      </c>
      <c r="H924" s="170">
        <v>5</v>
      </c>
      <c r="I924" s="267">
        <v>41</v>
      </c>
      <c r="J924" s="275">
        <v>605000</v>
      </c>
    </row>
    <row r="925" spans="1:10" s="267" customFormat="1" x14ac:dyDescent="0.2">
      <c r="A925" s="170">
        <v>2037</v>
      </c>
      <c r="B925" s="280">
        <v>2442</v>
      </c>
      <c r="C925" s="170" t="s">
        <v>442</v>
      </c>
      <c r="D925" s="170" t="s">
        <v>268</v>
      </c>
      <c r="E925" s="6" t="s">
        <v>3794</v>
      </c>
      <c r="F925" s="170" t="s">
        <v>221</v>
      </c>
      <c r="G925" s="170">
        <v>3</v>
      </c>
      <c r="H925" s="170">
        <v>6</v>
      </c>
      <c r="I925" s="267">
        <v>42</v>
      </c>
      <c r="J925" s="275">
        <v>600000</v>
      </c>
    </row>
    <row r="926" spans="1:10" s="267" customFormat="1" x14ac:dyDescent="0.2">
      <c r="A926" s="170">
        <v>2037</v>
      </c>
      <c r="B926" s="280">
        <v>2483</v>
      </c>
      <c r="C926" s="170" t="s">
        <v>379</v>
      </c>
      <c r="D926" s="170" t="s">
        <v>504</v>
      </c>
      <c r="E926" s="6" t="s">
        <v>3829</v>
      </c>
      <c r="F926" s="170" t="s">
        <v>211</v>
      </c>
      <c r="G926" s="170">
        <v>3</v>
      </c>
      <c r="H926" s="170">
        <v>7</v>
      </c>
      <c r="I926" s="267">
        <v>43</v>
      </c>
      <c r="J926" s="275">
        <v>595000</v>
      </c>
    </row>
    <row r="927" spans="1:10" s="267" customFormat="1" x14ac:dyDescent="0.2">
      <c r="A927" s="170">
        <v>2037</v>
      </c>
      <c r="B927" s="280">
        <v>2639</v>
      </c>
      <c r="C927" s="170" t="s">
        <v>516</v>
      </c>
      <c r="D927" s="170" t="s">
        <v>2223</v>
      </c>
      <c r="E927" s="6" t="s">
        <v>191</v>
      </c>
      <c r="F927" s="170" t="s">
        <v>206</v>
      </c>
      <c r="G927" s="170">
        <v>3</v>
      </c>
      <c r="H927" s="170">
        <v>8</v>
      </c>
      <c r="I927" s="267">
        <v>44</v>
      </c>
      <c r="J927" s="275">
        <v>590000</v>
      </c>
    </row>
    <row r="928" spans="1:10" s="267" customFormat="1" x14ac:dyDescent="0.2">
      <c r="A928" s="170">
        <v>2037</v>
      </c>
      <c r="B928" s="280">
        <v>2484</v>
      </c>
      <c r="C928" s="170" t="s">
        <v>1351</v>
      </c>
      <c r="D928" s="170" t="s">
        <v>2555</v>
      </c>
      <c r="E928" s="6" t="s">
        <v>356</v>
      </c>
      <c r="F928" s="170" t="s">
        <v>211</v>
      </c>
      <c r="G928" s="170">
        <v>3</v>
      </c>
      <c r="H928" s="170">
        <v>9</v>
      </c>
      <c r="I928" s="267">
        <v>45</v>
      </c>
      <c r="J928" s="275">
        <v>585000</v>
      </c>
    </row>
    <row r="929" spans="1:10" s="267" customFormat="1" x14ac:dyDescent="0.2">
      <c r="A929" s="170">
        <v>2037</v>
      </c>
      <c r="B929" s="280">
        <v>2567</v>
      </c>
      <c r="C929" s="170" t="s">
        <v>2951</v>
      </c>
      <c r="D929" s="170" t="s">
        <v>3897</v>
      </c>
      <c r="E929" s="6" t="s">
        <v>284</v>
      </c>
      <c r="F929" s="170" t="s">
        <v>212</v>
      </c>
      <c r="G929" s="170">
        <v>3</v>
      </c>
      <c r="H929" s="170">
        <v>10</v>
      </c>
      <c r="I929" s="267">
        <v>46</v>
      </c>
      <c r="J929" s="275">
        <v>580000</v>
      </c>
    </row>
    <row r="930" spans="1:10" s="267" customFormat="1" x14ac:dyDescent="0.2">
      <c r="A930" s="170">
        <v>2037</v>
      </c>
      <c r="B930" s="280">
        <v>2627</v>
      </c>
      <c r="C930" s="170" t="s">
        <v>442</v>
      </c>
      <c r="D930" s="170" t="s">
        <v>248</v>
      </c>
      <c r="E930" s="6" t="s">
        <v>3934</v>
      </c>
      <c r="F930" s="170" t="s">
        <v>217</v>
      </c>
      <c r="G930" s="170">
        <v>3</v>
      </c>
      <c r="H930" s="170">
        <v>11</v>
      </c>
      <c r="I930" s="267">
        <v>47</v>
      </c>
      <c r="J930" s="275">
        <v>575000</v>
      </c>
    </row>
    <row r="931" spans="1:10" s="267" customFormat="1" x14ac:dyDescent="0.2">
      <c r="A931" s="170">
        <v>2037</v>
      </c>
      <c r="B931" s="280">
        <v>2485</v>
      </c>
      <c r="C931" s="170" t="s">
        <v>121</v>
      </c>
      <c r="D931" s="170" t="s">
        <v>3830</v>
      </c>
      <c r="E931" s="6" t="s">
        <v>104</v>
      </c>
      <c r="F931" s="170" t="s">
        <v>211</v>
      </c>
      <c r="G931" s="170">
        <v>3</v>
      </c>
      <c r="H931" s="170">
        <v>12</v>
      </c>
      <c r="I931" s="267">
        <v>48</v>
      </c>
      <c r="J931" s="275">
        <v>570000</v>
      </c>
    </row>
    <row r="932" spans="1:10" s="267" customFormat="1" x14ac:dyDescent="0.2">
      <c r="A932" s="170">
        <v>2037</v>
      </c>
      <c r="B932" s="280">
        <v>2680</v>
      </c>
      <c r="C932" s="170" t="s">
        <v>392</v>
      </c>
      <c r="D932" s="170" t="s">
        <v>399</v>
      </c>
      <c r="E932" s="6" t="s">
        <v>7866</v>
      </c>
      <c r="F932" s="170" t="s">
        <v>196</v>
      </c>
      <c r="G932" s="170">
        <v>3</v>
      </c>
      <c r="H932" s="170">
        <v>13</v>
      </c>
      <c r="I932" s="267">
        <v>49</v>
      </c>
      <c r="J932" s="275">
        <v>565000</v>
      </c>
    </row>
    <row r="933" spans="1:10" s="267" customFormat="1" x14ac:dyDescent="0.2">
      <c r="A933" s="170">
        <v>2037</v>
      </c>
      <c r="B933" s="280">
        <v>2537</v>
      </c>
      <c r="C933" s="170" t="s">
        <v>439</v>
      </c>
      <c r="D933" s="170" t="s">
        <v>318</v>
      </c>
      <c r="E933" s="6" t="s">
        <v>3868</v>
      </c>
      <c r="F933" s="170" t="s">
        <v>190</v>
      </c>
      <c r="G933" s="170">
        <v>3</v>
      </c>
      <c r="H933" s="170">
        <v>14</v>
      </c>
      <c r="I933" s="267">
        <v>50</v>
      </c>
      <c r="J933" s="275">
        <v>560000</v>
      </c>
    </row>
    <row r="934" spans="1:10" s="267" customFormat="1" x14ac:dyDescent="0.2">
      <c r="A934" s="170">
        <v>2037</v>
      </c>
      <c r="B934" s="280">
        <v>2444</v>
      </c>
      <c r="C934" s="170" t="s">
        <v>439</v>
      </c>
      <c r="D934" s="170" t="s">
        <v>291</v>
      </c>
      <c r="E934" s="6" t="s">
        <v>358</v>
      </c>
      <c r="F934" s="170" t="s">
        <v>221</v>
      </c>
      <c r="G934" s="170">
        <v>3</v>
      </c>
      <c r="H934" s="170">
        <v>15</v>
      </c>
      <c r="I934" s="267">
        <v>51</v>
      </c>
      <c r="J934" s="275">
        <v>555000</v>
      </c>
    </row>
    <row r="935" spans="1:10" s="267" customFormat="1" x14ac:dyDescent="0.2">
      <c r="A935" s="170">
        <v>2037</v>
      </c>
      <c r="B935" s="280">
        <v>2642</v>
      </c>
      <c r="C935" s="170" t="s">
        <v>121</v>
      </c>
      <c r="D935" s="170" t="s">
        <v>525</v>
      </c>
      <c r="E935" s="6" t="s">
        <v>3945</v>
      </c>
      <c r="F935" s="170" t="s">
        <v>206</v>
      </c>
      <c r="G935" s="170">
        <v>3</v>
      </c>
      <c r="H935" s="170">
        <v>16</v>
      </c>
      <c r="I935" s="267">
        <v>52</v>
      </c>
      <c r="J935" s="275">
        <v>550000</v>
      </c>
    </row>
    <row r="936" spans="1:10" s="267" customFormat="1" x14ac:dyDescent="0.2">
      <c r="A936" s="170">
        <v>2037</v>
      </c>
      <c r="B936" s="280">
        <v>2450</v>
      </c>
      <c r="C936" s="170" t="s">
        <v>1353</v>
      </c>
      <c r="D936" s="170" t="s">
        <v>3800</v>
      </c>
      <c r="E936" s="6" t="s">
        <v>3801</v>
      </c>
      <c r="F936" s="170" t="s">
        <v>221</v>
      </c>
      <c r="G936" s="170">
        <v>3</v>
      </c>
      <c r="H936" s="170">
        <v>17</v>
      </c>
      <c r="I936" s="267">
        <v>53</v>
      </c>
      <c r="J936" s="275">
        <v>545000</v>
      </c>
    </row>
    <row r="937" spans="1:10" s="267" customFormat="1" x14ac:dyDescent="0.2">
      <c r="A937" s="170">
        <v>2037</v>
      </c>
      <c r="B937" s="280">
        <v>2519</v>
      </c>
      <c r="C937" s="170" t="s">
        <v>379</v>
      </c>
      <c r="D937" s="170" t="s">
        <v>396</v>
      </c>
      <c r="E937" s="6" t="s">
        <v>3853</v>
      </c>
      <c r="F937" s="170" t="s">
        <v>201</v>
      </c>
      <c r="G937" s="170">
        <v>3</v>
      </c>
      <c r="H937" s="170">
        <v>18</v>
      </c>
      <c r="I937" s="267">
        <v>54</v>
      </c>
      <c r="J937" s="275">
        <v>540000</v>
      </c>
    </row>
    <row r="938" spans="1:10" s="267" customFormat="1" x14ac:dyDescent="0.2">
      <c r="A938" s="170">
        <v>2037</v>
      </c>
      <c r="B938" s="280">
        <v>2516</v>
      </c>
      <c r="C938" s="170" t="s">
        <v>752</v>
      </c>
      <c r="D938" s="170" t="s">
        <v>255</v>
      </c>
      <c r="E938" s="6" t="s">
        <v>448</v>
      </c>
      <c r="F938" s="170" t="s">
        <v>201</v>
      </c>
      <c r="G938" s="170">
        <v>4</v>
      </c>
      <c r="H938" s="170">
        <v>1</v>
      </c>
      <c r="I938" s="267">
        <v>55</v>
      </c>
      <c r="J938" s="275">
        <v>500000</v>
      </c>
    </row>
    <row r="939" spans="1:10" s="267" customFormat="1" x14ac:dyDescent="0.2">
      <c r="A939" s="170">
        <v>2037</v>
      </c>
      <c r="B939" s="280">
        <v>2511</v>
      </c>
      <c r="C939" s="170" t="s">
        <v>516</v>
      </c>
      <c r="D939" s="170" t="s">
        <v>244</v>
      </c>
      <c r="E939" s="6" t="s">
        <v>158</v>
      </c>
      <c r="F939" s="170" t="s">
        <v>193</v>
      </c>
      <c r="G939" s="170">
        <v>4</v>
      </c>
      <c r="H939" s="170">
        <v>2</v>
      </c>
      <c r="I939" s="267">
        <v>56</v>
      </c>
      <c r="J939" s="275">
        <v>500000</v>
      </c>
    </row>
    <row r="940" spans="1:10" s="267" customFormat="1" x14ac:dyDescent="0.2">
      <c r="A940" s="170">
        <v>2037</v>
      </c>
      <c r="B940" s="280">
        <v>2566</v>
      </c>
      <c r="C940" s="170" t="s">
        <v>1347</v>
      </c>
      <c r="D940" s="170" t="s">
        <v>285</v>
      </c>
      <c r="E940" s="6" t="s">
        <v>3896</v>
      </c>
      <c r="F940" s="170" t="s">
        <v>212</v>
      </c>
      <c r="G940" s="170">
        <v>4</v>
      </c>
      <c r="H940" s="170">
        <v>3</v>
      </c>
      <c r="I940" s="267">
        <v>57</v>
      </c>
      <c r="J940" s="275">
        <v>500000</v>
      </c>
    </row>
    <row r="941" spans="1:10" s="267" customFormat="1" x14ac:dyDescent="0.2">
      <c r="A941" s="170">
        <v>2037</v>
      </c>
      <c r="B941" s="280">
        <v>2536</v>
      </c>
      <c r="C941" s="170" t="s">
        <v>752</v>
      </c>
      <c r="D941" s="170" t="s">
        <v>301</v>
      </c>
      <c r="E941" s="6" t="s">
        <v>2413</v>
      </c>
      <c r="F941" s="170" t="s">
        <v>190</v>
      </c>
      <c r="G941" s="170">
        <v>4</v>
      </c>
      <c r="H941" s="170">
        <v>4</v>
      </c>
      <c r="I941" s="267">
        <v>58</v>
      </c>
      <c r="J941" s="275">
        <v>500000</v>
      </c>
    </row>
    <row r="942" spans="1:10" s="267" customFormat="1" x14ac:dyDescent="0.2">
      <c r="A942" s="170">
        <v>2037</v>
      </c>
      <c r="B942" s="280">
        <v>2653</v>
      </c>
      <c r="C942" s="170" t="s">
        <v>2951</v>
      </c>
      <c r="D942" s="170" t="s">
        <v>3953</v>
      </c>
      <c r="E942" s="6" t="s">
        <v>3954</v>
      </c>
      <c r="F942" s="170" t="s">
        <v>198</v>
      </c>
      <c r="G942" s="170">
        <v>4</v>
      </c>
      <c r="H942" s="170">
        <v>5</v>
      </c>
      <c r="I942" s="267">
        <v>59</v>
      </c>
      <c r="J942" s="275">
        <v>500000</v>
      </c>
    </row>
    <row r="943" spans="1:10" s="267" customFormat="1" x14ac:dyDescent="0.2">
      <c r="A943" s="170">
        <v>2037</v>
      </c>
      <c r="B943" s="280">
        <v>2675</v>
      </c>
      <c r="C943" s="170" t="s">
        <v>1355</v>
      </c>
      <c r="D943" s="170" t="s">
        <v>378</v>
      </c>
      <c r="E943" s="6" t="s">
        <v>247</v>
      </c>
      <c r="F943" s="170" t="s">
        <v>196</v>
      </c>
      <c r="G943" s="170">
        <v>4</v>
      </c>
      <c r="H943" s="170">
        <v>6</v>
      </c>
      <c r="I943" s="267">
        <v>60</v>
      </c>
      <c r="J943" s="275">
        <v>500000</v>
      </c>
    </row>
    <row r="944" spans="1:10" s="267" customFormat="1" x14ac:dyDescent="0.2">
      <c r="A944" s="170">
        <v>2037</v>
      </c>
      <c r="B944" s="280">
        <v>2640</v>
      </c>
      <c r="C944" s="170" t="s">
        <v>379</v>
      </c>
      <c r="D944" s="170" t="s">
        <v>305</v>
      </c>
      <c r="E944" s="6" t="s">
        <v>3943</v>
      </c>
      <c r="F944" s="170" t="s">
        <v>206</v>
      </c>
      <c r="G944" s="170">
        <v>4</v>
      </c>
      <c r="H944" s="170">
        <v>7</v>
      </c>
      <c r="I944" s="267">
        <v>61</v>
      </c>
      <c r="J944" s="275">
        <v>500000</v>
      </c>
    </row>
    <row r="945" spans="1:10" s="267" customFormat="1" x14ac:dyDescent="0.2">
      <c r="A945" s="170">
        <v>2037</v>
      </c>
      <c r="B945" s="280">
        <v>2429</v>
      </c>
      <c r="C945" s="170" t="s">
        <v>441</v>
      </c>
      <c r="D945" s="170" t="s">
        <v>328</v>
      </c>
      <c r="E945" s="6" t="s">
        <v>3790</v>
      </c>
      <c r="F945" s="170" t="s">
        <v>199</v>
      </c>
      <c r="G945" s="170">
        <v>4</v>
      </c>
      <c r="H945" s="170">
        <v>8</v>
      </c>
      <c r="I945" s="267">
        <v>62</v>
      </c>
      <c r="J945" s="275">
        <v>500000</v>
      </c>
    </row>
    <row r="946" spans="1:10" s="267" customFormat="1" x14ac:dyDescent="0.2">
      <c r="A946" s="170">
        <v>2037</v>
      </c>
      <c r="B946" s="280">
        <v>2568</v>
      </c>
      <c r="C946" s="170" t="s">
        <v>1351</v>
      </c>
      <c r="D946" s="170" t="s">
        <v>1589</v>
      </c>
      <c r="E946" s="6" t="s">
        <v>3898</v>
      </c>
      <c r="F946" s="170" t="s">
        <v>212</v>
      </c>
      <c r="G946" s="170">
        <v>4</v>
      </c>
      <c r="H946" s="170">
        <v>9</v>
      </c>
      <c r="I946" s="267">
        <v>63</v>
      </c>
      <c r="J946" s="275">
        <v>500000</v>
      </c>
    </row>
    <row r="947" spans="1:10" s="267" customFormat="1" x14ac:dyDescent="0.2">
      <c r="A947" s="170">
        <v>2037</v>
      </c>
      <c r="B947" s="280">
        <v>2428</v>
      </c>
      <c r="C947" s="170" t="s">
        <v>2951</v>
      </c>
      <c r="D947" s="170" t="s">
        <v>305</v>
      </c>
      <c r="E947" s="6" t="s">
        <v>3789</v>
      </c>
      <c r="F947" s="170" t="s">
        <v>199</v>
      </c>
      <c r="G947" s="170">
        <v>4</v>
      </c>
      <c r="H947" s="170">
        <v>10</v>
      </c>
      <c r="I947" s="267">
        <v>64</v>
      </c>
      <c r="J947" s="275">
        <v>500000</v>
      </c>
    </row>
    <row r="948" spans="1:10" s="267" customFormat="1" x14ac:dyDescent="0.2">
      <c r="A948" s="170">
        <v>2037</v>
      </c>
      <c r="B948" s="280">
        <v>2535</v>
      </c>
      <c r="C948" s="170" t="s">
        <v>442</v>
      </c>
      <c r="D948" s="170" t="s">
        <v>2223</v>
      </c>
      <c r="E948" s="6" t="s">
        <v>3867</v>
      </c>
      <c r="F948" s="170" t="s">
        <v>190</v>
      </c>
      <c r="G948" s="170">
        <v>4</v>
      </c>
      <c r="H948" s="170">
        <v>11</v>
      </c>
      <c r="I948" s="267">
        <v>65</v>
      </c>
      <c r="J948" s="275">
        <v>500000</v>
      </c>
    </row>
    <row r="949" spans="1:10" s="267" customFormat="1" x14ac:dyDescent="0.2">
      <c r="A949" s="170">
        <v>2037</v>
      </c>
      <c r="B949" s="280">
        <v>2449</v>
      </c>
      <c r="C949" s="170" t="s">
        <v>752</v>
      </c>
      <c r="D949" s="170" t="s">
        <v>207</v>
      </c>
      <c r="E949" s="6" t="s">
        <v>256</v>
      </c>
      <c r="F949" s="170" t="s">
        <v>221</v>
      </c>
      <c r="G949" s="170">
        <v>4</v>
      </c>
      <c r="H949" s="170">
        <v>12</v>
      </c>
      <c r="I949" s="267">
        <v>66</v>
      </c>
      <c r="J949" s="275">
        <v>500000</v>
      </c>
    </row>
    <row r="950" spans="1:10" s="267" customFormat="1" x14ac:dyDescent="0.2">
      <c r="A950" s="170">
        <v>2037</v>
      </c>
      <c r="B950" s="280">
        <v>2609</v>
      </c>
      <c r="C950" s="170" t="s">
        <v>392</v>
      </c>
      <c r="D950" s="170" t="s">
        <v>391</v>
      </c>
      <c r="E950" s="6" t="s">
        <v>3928</v>
      </c>
      <c r="F950" s="170" t="s">
        <v>188</v>
      </c>
      <c r="G950" s="170">
        <v>4</v>
      </c>
      <c r="H950" s="170">
        <v>13</v>
      </c>
      <c r="I950" s="267">
        <v>67</v>
      </c>
      <c r="J950" s="275">
        <v>500000</v>
      </c>
    </row>
    <row r="951" spans="1:10" s="267" customFormat="1" x14ac:dyDescent="0.2">
      <c r="A951" s="170">
        <v>2037</v>
      </c>
      <c r="B951" s="280">
        <v>2475</v>
      </c>
      <c r="C951" s="170" t="s">
        <v>439</v>
      </c>
      <c r="D951" s="170" t="s">
        <v>355</v>
      </c>
      <c r="E951" s="6" t="s">
        <v>351</v>
      </c>
      <c r="F951" s="170" t="s">
        <v>209</v>
      </c>
      <c r="G951" s="170">
        <v>4</v>
      </c>
      <c r="H951" s="170">
        <v>14</v>
      </c>
      <c r="I951" s="267">
        <v>68</v>
      </c>
      <c r="J951" s="275">
        <v>500000</v>
      </c>
    </row>
    <row r="952" spans="1:10" s="267" customFormat="1" x14ac:dyDescent="0.2">
      <c r="A952" s="170">
        <v>2037</v>
      </c>
      <c r="B952" s="280">
        <v>2473</v>
      </c>
      <c r="C952" s="170" t="s">
        <v>409</v>
      </c>
      <c r="D952" s="170" t="s">
        <v>3820</v>
      </c>
      <c r="E952" s="6" t="s">
        <v>3821</v>
      </c>
      <c r="F952" s="170" t="s">
        <v>209</v>
      </c>
      <c r="G952" s="170">
        <v>4</v>
      </c>
      <c r="H952" s="170">
        <v>15</v>
      </c>
      <c r="I952" s="292">
        <v>69</v>
      </c>
      <c r="J952" s="275">
        <v>500000</v>
      </c>
    </row>
    <row r="953" spans="1:10" s="267" customFormat="1" x14ac:dyDescent="0.2">
      <c r="A953" s="170">
        <v>2037</v>
      </c>
      <c r="B953" s="280">
        <v>2518</v>
      </c>
      <c r="C953" s="170" t="s">
        <v>409</v>
      </c>
      <c r="D953" s="170" t="s">
        <v>113</v>
      </c>
      <c r="E953" s="6" t="s">
        <v>3852</v>
      </c>
      <c r="F953" s="170" t="s">
        <v>201</v>
      </c>
      <c r="G953" s="170">
        <v>4</v>
      </c>
      <c r="H953" s="170">
        <v>16</v>
      </c>
      <c r="I953" s="267">
        <v>70</v>
      </c>
      <c r="J953" s="275">
        <v>500000</v>
      </c>
    </row>
    <row r="954" spans="1:10" s="267" customFormat="1" x14ac:dyDescent="0.2">
      <c r="A954" s="170">
        <v>2037</v>
      </c>
      <c r="B954" s="280">
        <v>2622</v>
      </c>
      <c r="C954" s="170" t="s">
        <v>1353</v>
      </c>
      <c r="D954" s="170" t="s">
        <v>1517</v>
      </c>
      <c r="E954" s="6" t="s">
        <v>3932</v>
      </c>
      <c r="F954" s="170" t="s">
        <v>217</v>
      </c>
      <c r="G954" s="170">
        <v>4</v>
      </c>
      <c r="H954" s="170">
        <v>17</v>
      </c>
      <c r="I954" s="267">
        <v>71</v>
      </c>
      <c r="J954" s="275">
        <v>500000</v>
      </c>
    </row>
    <row r="955" spans="1:10" s="267" customFormat="1" x14ac:dyDescent="0.2">
      <c r="A955" s="170">
        <v>2037</v>
      </c>
      <c r="B955" s="280">
        <v>2610</v>
      </c>
      <c r="C955" s="170" t="s">
        <v>121</v>
      </c>
      <c r="D955" s="170" t="s">
        <v>308</v>
      </c>
      <c r="E955" s="6" t="s">
        <v>3929</v>
      </c>
      <c r="F955" s="170" t="s">
        <v>188</v>
      </c>
      <c r="G955" s="170">
        <v>4</v>
      </c>
      <c r="H955" s="170">
        <v>18</v>
      </c>
      <c r="I955" s="267">
        <v>72</v>
      </c>
      <c r="J955" s="275">
        <v>500000</v>
      </c>
    </row>
    <row r="956" spans="1:10" s="267" customFormat="1" x14ac:dyDescent="0.2">
      <c r="A956" s="170">
        <v>2037</v>
      </c>
      <c r="B956" s="280">
        <v>2676</v>
      </c>
      <c r="C956" s="170" t="s">
        <v>400</v>
      </c>
      <c r="D956" s="170" t="s">
        <v>3972</v>
      </c>
      <c r="E956" s="6" t="s">
        <v>216</v>
      </c>
      <c r="F956" s="170" t="s">
        <v>196</v>
      </c>
      <c r="G956" s="170">
        <v>5</v>
      </c>
      <c r="H956" s="170">
        <v>1</v>
      </c>
      <c r="I956" s="267">
        <v>73</v>
      </c>
      <c r="J956" s="275">
        <v>500000</v>
      </c>
    </row>
    <row r="957" spans="1:10" s="267" customFormat="1" x14ac:dyDescent="0.2">
      <c r="A957" s="170">
        <v>2037</v>
      </c>
      <c r="B957" s="280">
        <v>2687</v>
      </c>
      <c r="C957" s="170" t="s">
        <v>2951</v>
      </c>
      <c r="D957" s="170" t="s">
        <v>3981</v>
      </c>
      <c r="E957" s="6" t="s">
        <v>3982</v>
      </c>
      <c r="F957" s="170" t="s">
        <v>196</v>
      </c>
      <c r="G957" s="170">
        <v>5</v>
      </c>
      <c r="H957" s="170">
        <v>2</v>
      </c>
      <c r="I957" s="267">
        <v>74</v>
      </c>
      <c r="J957" s="275">
        <v>500000</v>
      </c>
    </row>
    <row r="958" spans="1:10" s="267" customFormat="1" x14ac:dyDescent="0.2">
      <c r="A958" s="170">
        <v>2037</v>
      </c>
      <c r="B958" s="280">
        <v>2668</v>
      </c>
      <c r="C958" s="170" t="s">
        <v>1347</v>
      </c>
      <c r="D958" s="170" t="s">
        <v>331</v>
      </c>
      <c r="E958" s="6" t="s">
        <v>3967</v>
      </c>
      <c r="F958" s="170" t="s">
        <v>196</v>
      </c>
      <c r="G958" s="170">
        <v>5</v>
      </c>
      <c r="H958" s="170">
        <v>3</v>
      </c>
      <c r="I958" s="267">
        <v>75</v>
      </c>
      <c r="J958" s="275">
        <v>500000</v>
      </c>
    </row>
    <row r="959" spans="1:10" s="267" customFormat="1" x14ac:dyDescent="0.2">
      <c r="A959" s="170">
        <v>2037</v>
      </c>
      <c r="B959" s="280">
        <v>2608</v>
      </c>
      <c r="C959" s="170" t="s">
        <v>752</v>
      </c>
      <c r="D959" s="170" t="s">
        <v>189</v>
      </c>
      <c r="E959" s="6" t="s">
        <v>307</v>
      </c>
      <c r="F959" s="170" t="s">
        <v>188</v>
      </c>
      <c r="G959" s="170">
        <v>5</v>
      </c>
      <c r="H959" s="170">
        <v>4</v>
      </c>
      <c r="I959" s="267">
        <v>76</v>
      </c>
      <c r="J959" s="275">
        <v>500000</v>
      </c>
    </row>
    <row r="960" spans="1:10" s="267" customFormat="1" x14ac:dyDescent="0.2">
      <c r="A960" s="170">
        <v>2037</v>
      </c>
      <c r="B960" s="280">
        <v>2556</v>
      </c>
      <c r="C960" s="170" t="s">
        <v>752</v>
      </c>
      <c r="D960" s="170" t="s">
        <v>203</v>
      </c>
      <c r="E960" s="6" t="s">
        <v>3886</v>
      </c>
      <c r="F960" s="170" t="s">
        <v>224</v>
      </c>
      <c r="G960" s="170">
        <v>5</v>
      </c>
      <c r="H960" s="170">
        <v>5</v>
      </c>
      <c r="I960" s="267">
        <v>77</v>
      </c>
      <c r="J960" s="275">
        <v>500000</v>
      </c>
    </row>
    <row r="961" spans="1:10" s="267" customFormat="1" x14ac:dyDescent="0.2">
      <c r="A961" s="170">
        <v>2037</v>
      </c>
      <c r="B961" s="280">
        <v>2523</v>
      </c>
      <c r="C961" s="170" t="s">
        <v>1355</v>
      </c>
      <c r="D961" s="170" t="s">
        <v>203</v>
      </c>
      <c r="E961" s="6" t="s">
        <v>3858</v>
      </c>
      <c r="F961" s="170" t="s">
        <v>201</v>
      </c>
      <c r="G961" s="170">
        <v>5</v>
      </c>
      <c r="H961" s="170">
        <v>6</v>
      </c>
      <c r="I961" s="267">
        <v>78</v>
      </c>
      <c r="J961" s="275">
        <v>500000</v>
      </c>
    </row>
    <row r="962" spans="1:10" s="267" customFormat="1" x14ac:dyDescent="0.2">
      <c r="A962" s="170">
        <v>2037</v>
      </c>
      <c r="B962" s="280">
        <v>2539</v>
      </c>
      <c r="C962" s="170" t="s">
        <v>379</v>
      </c>
      <c r="D962" s="170" t="s">
        <v>3870</v>
      </c>
      <c r="E962" s="6" t="s">
        <v>3871</v>
      </c>
      <c r="F962" s="170" t="s">
        <v>190</v>
      </c>
      <c r="G962" s="170">
        <v>5</v>
      </c>
      <c r="H962" s="170">
        <v>7</v>
      </c>
      <c r="I962" s="267">
        <v>79</v>
      </c>
      <c r="J962" s="275">
        <v>500000</v>
      </c>
    </row>
    <row r="963" spans="1:10" s="267" customFormat="1" x14ac:dyDescent="0.2">
      <c r="A963" s="170">
        <v>2037</v>
      </c>
      <c r="B963" s="280">
        <v>2542</v>
      </c>
      <c r="C963" s="170" t="s">
        <v>1351</v>
      </c>
      <c r="D963" s="170" t="s">
        <v>268</v>
      </c>
      <c r="E963" s="6" t="s">
        <v>329</v>
      </c>
      <c r="F963" s="170" t="s">
        <v>190</v>
      </c>
      <c r="G963" s="170">
        <v>5</v>
      </c>
      <c r="H963" s="170">
        <v>8</v>
      </c>
      <c r="I963" s="267">
        <v>80</v>
      </c>
      <c r="J963" s="275">
        <v>500000</v>
      </c>
    </row>
    <row r="964" spans="1:10" s="267" customFormat="1" x14ac:dyDescent="0.2">
      <c r="A964" s="170">
        <v>2037</v>
      </c>
      <c r="B964" s="280">
        <v>2674</v>
      </c>
      <c r="C964" s="170" t="s">
        <v>441</v>
      </c>
      <c r="D964" s="170" t="s">
        <v>3971</v>
      </c>
      <c r="E964" s="6" t="s">
        <v>356</v>
      </c>
      <c r="F964" s="170" t="s">
        <v>196</v>
      </c>
      <c r="G964" s="170">
        <v>5</v>
      </c>
      <c r="H964" s="170">
        <v>9</v>
      </c>
      <c r="I964" s="267">
        <v>81</v>
      </c>
      <c r="J964" s="275">
        <v>500000</v>
      </c>
    </row>
    <row r="965" spans="1:10" s="267" customFormat="1" x14ac:dyDescent="0.2">
      <c r="A965" s="170">
        <v>2037</v>
      </c>
      <c r="B965" s="280">
        <v>2520</v>
      </c>
      <c r="C965" s="170" t="s">
        <v>1351</v>
      </c>
      <c r="D965" s="170" t="s">
        <v>192</v>
      </c>
      <c r="E965" s="6" t="s">
        <v>3854</v>
      </c>
      <c r="F965" s="170" t="s">
        <v>201</v>
      </c>
      <c r="G965" s="170">
        <v>5</v>
      </c>
      <c r="H965" s="170">
        <v>10</v>
      </c>
      <c r="I965" s="267">
        <v>82</v>
      </c>
      <c r="J965" s="275">
        <v>500000</v>
      </c>
    </row>
    <row r="966" spans="1:10" s="267" customFormat="1" x14ac:dyDescent="0.2">
      <c r="A966" s="170">
        <v>2037</v>
      </c>
      <c r="B966" s="280">
        <v>2654</v>
      </c>
      <c r="C966" s="170" t="s">
        <v>442</v>
      </c>
      <c r="D966" s="170" t="s">
        <v>3955</v>
      </c>
      <c r="E966" s="6" t="s">
        <v>730</v>
      </c>
      <c r="F966" s="170" t="s">
        <v>198</v>
      </c>
      <c r="G966" s="170">
        <v>5</v>
      </c>
      <c r="H966" s="170">
        <v>11</v>
      </c>
      <c r="I966" s="267">
        <v>83</v>
      </c>
      <c r="J966" s="275">
        <v>500000</v>
      </c>
    </row>
    <row r="967" spans="1:10" s="267" customFormat="1" x14ac:dyDescent="0.2">
      <c r="A967" s="170">
        <v>2037</v>
      </c>
      <c r="B967" s="280">
        <v>2607</v>
      </c>
      <c r="C967" s="170" t="s">
        <v>386</v>
      </c>
      <c r="D967" s="170" t="s">
        <v>1800</v>
      </c>
      <c r="E967" s="6" t="s">
        <v>3927</v>
      </c>
      <c r="F967" s="170" t="s">
        <v>188</v>
      </c>
      <c r="G967" s="170">
        <v>5</v>
      </c>
      <c r="H967" s="170">
        <v>12</v>
      </c>
      <c r="I967" s="267">
        <v>84</v>
      </c>
      <c r="J967" s="275">
        <v>500000</v>
      </c>
    </row>
    <row r="968" spans="1:10" s="267" customFormat="1" x14ac:dyDescent="0.2">
      <c r="A968" s="170">
        <v>2037</v>
      </c>
      <c r="B968" s="280">
        <v>2623</v>
      </c>
      <c r="C968" s="170" t="s">
        <v>392</v>
      </c>
      <c r="D968" s="170" t="s">
        <v>3933</v>
      </c>
      <c r="E968" s="6" t="s">
        <v>457</v>
      </c>
      <c r="F968" s="170" t="s">
        <v>217</v>
      </c>
      <c r="G968" s="170">
        <v>5</v>
      </c>
      <c r="H968" s="170">
        <v>13</v>
      </c>
      <c r="I968" s="267">
        <v>85</v>
      </c>
      <c r="J968" s="275">
        <v>500000</v>
      </c>
    </row>
    <row r="969" spans="1:10" s="267" customFormat="1" x14ac:dyDescent="0.2">
      <c r="A969" s="170">
        <v>2037</v>
      </c>
      <c r="B969" s="280">
        <v>2660</v>
      </c>
      <c r="C969" s="170" t="s">
        <v>379</v>
      </c>
      <c r="D969" s="170" t="s">
        <v>3958</v>
      </c>
      <c r="E969" s="6" t="s">
        <v>3959</v>
      </c>
      <c r="F969" s="170" t="s">
        <v>198</v>
      </c>
      <c r="G969" s="170">
        <v>5</v>
      </c>
      <c r="H969" s="170">
        <v>14</v>
      </c>
      <c r="I969" s="267">
        <v>86</v>
      </c>
      <c r="J969" s="275">
        <v>500000</v>
      </c>
    </row>
    <row r="970" spans="1:10" s="267" customFormat="1" x14ac:dyDescent="0.2">
      <c r="A970" s="170">
        <v>2037</v>
      </c>
      <c r="B970" s="280">
        <v>2657</v>
      </c>
      <c r="C970" s="170" t="s">
        <v>409</v>
      </c>
      <c r="D970" s="170" t="s">
        <v>447</v>
      </c>
      <c r="E970" s="6" t="s">
        <v>3551</v>
      </c>
      <c r="F970" s="170" t="s">
        <v>198</v>
      </c>
      <c r="G970" s="170">
        <v>5</v>
      </c>
      <c r="H970" s="170">
        <v>15</v>
      </c>
      <c r="I970" s="267">
        <v>87</v>
      </c>
      <c r="J970" s="275">
        <v>500000</v>
      </c>
    </row>
    <row r="971" spans="1:10" s="267" customFormat="1" x14ac:dyDescent="0.2">
      <c r="A971" s="170">
        <v>2037</v>
      </c>
      <c r="B971" s="280">
        <v>2656</v>
      </c>
      <c r="C971" s="170" t="s">
        <v>386</v>
      </c>
      <c r="D971" s="170" t="s">
        <v>328</v>
      </c>
      <c r="E971" s="6" t="s">
        <v>356</v>
      </c>
      <c r="F971" s="170" t="s">
        <v>198</v>
      </c>
      <c r="G971" s="170">
        <v>5</v>
      </c>
      <c r="H971" s="170">
        <v>16</v>
      </c>
      <c r="I971" s="267">
        <v>88</v>
      </c>
      <c r="J971" s="275">
        <v>500000</v>
      </c>
    </row>
    <row r="972" spans="1:10" s="267" customFormat="1" x14ac:dyDescent="0.2">
      <c r="A972" s="170">
        <v>2037</v>
      </c>
      <c r="B972" s="280">
        <v>2466</v>
      </c>
      <c r="C972" s="170" t="s">
        <v>1353</v>
      </c>
      <c r="D972" s="170" t="s">
        <v>357</v>
      </c>
      <c r="E972" s="6" t="s">
        <v>240</v>
      </c>
      <c r="F972" s="170" t="s">
        <v>209</v>
      </c>
      <c r="G972" s="170">
        <v>5</v>
      </c>
      <c r="H972" s="170">
        <v>17</v>
      </c>
      <c r="I972" s="292">
        <v>89</v>
      </c>
      <c r="J972" s="275">
        <v>500000</v>
      </c>
    </row>
    <row r="973" spans="1:10" s="267" customFormat="1" x14ac:dyDescent="0.2">
      <c r="A973" s="170">
        <v>2037</v>
      </c>
      <c r="B973" s="280">
        <v>2678</v>
      </c>
      <c r="C973" s="170" t="s">
        <v>409</v>
      </c>
      <c r="D973" s="170" t="s">
        <v>225</v>
      </c>
      <c r="E973" s="6" t="s">
        <v>3974</v>
      </c>
      <c r="F973" s="170" t="s">
        <v>196</v>
      </c>
      <c r="G973" s="170">
        <v>5</v>
      </c>
      <c r="H973" s="170">
        <v>18</v>
      </c>
      <c r="I973" s="267">
        <v>90</v>
      </c>
      <c r="J973" s="275">
        <v>500000</v>
      </c>
    </row>
    <row r="974" spans="1:10" s="267" customFormat="1" x14ac:dyDescent="0.2">
      <c r="A974" s="170">
        <v>2037</v>
      </c>
      <c r="B974" s="280">
        <v>2570</v>
      </c>
      <c r="C974" s="170" t="s">
        <v>256</v>
      </c>
      <c r="D974" s="170" t="s">
        <v>203</v>
      </c>
      <c r="E974" s="6" t="s">
        <v>3901</v>
      </c>
      <c r="F974" s="170" t="s">
        <v>212</v>
      </c>
      <c r="G974" s="170">
        <v>6</v>
      </c>
      <c r="H974" s="170">
        <v>1</v>
      </c>
      <c r="I974" s="267">
        <v>91</v>
      </c>
      <c r="J974" s="275">
        <v>500000</v>
      </c>
    </row>
    <row r="975" spans="1:10" s="267" customFormat="1" x14ac:dyDescent="0.2">
      <c r="A975" s="170">
        <v>2037</v>
      </c>
      <c r="B975" s="280">
        <v>2445</v>
      </c>
      <c r="C975" s="170" t="s">
        <v>516</v>
      </c>
      <c r="D975" s="170" t="s">
        <v>3796</v>
      </c>
      <c r="E975" s="6" t="s">
        <v>3797</v>
      </c>
      <c r="F975" s="170" t="s">
        <v>221</v>
      </c>
      <c r="G975" s="170">
        <v>6</v>
      </c>
      <c r="H975" s="170">
        <v>2</v>
      </c>
      <c r="I975" s="267">
        <v>92</v>
      </c>
      <c r="J975" s="275">
        <v>500000</v>
      </c>
    </row>
    <row r="976" spans="1:10" s="267" customFormat="1" x14ac:dyDescent="0.2">
      <c r="A976" s="170">
        <v>2037</v>
      </c>
      <c r="B976" s="280">
        <v>2522</v>
      </c>
      <c r="C976" s="170" t="s">
        <v>1347</v>
      </c>
      <c r="D976" s="170" t="s">
        <v>3856</v>
      </c>
      <c r="E976" s="6" t="s">
        <v>3857</v>
      </c>
      <c r="F976" s="170" t="s">
        <v>201</v>
      </c>
      <c r="G976" s="170">
        <v>6</v>
      </c>
      <c r="H976" s="170">
        <v>3</v>
      </c>
      <c r="I976" s="267">
        <v>93</v>
      </c>
      <c r="J976" s="275">
        <v>500000</v>
      </c>
    </row>
    <row r="977" spans="1:10" s="267" customFormat="1" x14ac:dyDescent="0.2">
      <c r="A977" s="170">
        <v>2037</v>
      </c>
      <c r="B977" s="280">
        <v>2601</v>
      </c>
      <c r="C977" s="170" t="s">
        <v>121</v>
      </c>
      <c r="D977" s="170" t="s">
        <v>268</v>
      </c>
      <c r="E977" s="6" t="s">
        <v>3922</v>
      </c>
      <c r="F977" s="170" t="s">
        <v>226</v>
      </c>
      <c r="G977" s="170">
        <v>6</v>
      </c>
      <c r="H977" s="170">
        <v>4</v>
      </c>
      <c r="I977" s="267">
        <v>94</v>
      </c>
      <c r="J977" s="275">
        <v>500000</v>
      </c>
    </row>
    <row r="978" spans="1:10" s="267" customFormat="1" x14ac:dyDescent="0.2">
      <c r="A978" s="170">
        <v>2037</v>
      </c>
      <c r="B978" s="280">
        <v>2673</v>
      </c>
      <c r="C978" s="170" t="s">
        <v>400</v>
      </c>
      <c r="D978" s="170" t="s">
        <v>468</v>
      </c>
      <c r="E978" s="6" t="s">
        <v>220</v>
      </c>
      <c r="F978" s="170" t="s">
        <v>196</v>
      </c>
      <c r="G978" s="170">
        <v>6</v>
      </c>
      <c r="H978" s="170">
        <v>5</v>
      </c>
      <c r="I978" s="267">
        <v>95</v>
      </c>
      <c r="J978" s="275">
        <v>500000</v>
      </c>
    </row>
    <row r="979" spans="1:10" s="267" customFormat="1" x14ac:dyDescent="0.2">
      <c r="A979" s="170">
        <v>2037</v>
      </c>
      <c r="B979" s="280">
        <v>2541</v>
      </c>
      <c r="C979" s="170" t="s">
        <v>1355</v>
      </c>
      <c r="D979" s="170" t="s">
        <v>451</v>
      </c>
      <c r="E979" s="6" t="s">
        <v>5494</v>
      </c>
      <c r="F979" s="170" t="s">
        <v>190</v>
      </c>
      <c r="G979" s="170">
        <v>6</v>
      </c>
      <c r="H979" s="170">
        <v>6</v>
      </c>
      <c r="I979" s="292">
        <v>96</v>
      </c>
      <c r="J979" s="275">
        <v>500000</v>
      </c>
    </row>
    <row r="980" spans="1:10" s="267" customFormat="1" x14ac:dyDescent="0.2">
      <c r="A980" s="170">
        <v>2037</v>
      </c>
      <c r="B980" s="280">
        <v>2571</v>
      </c>
      <c r="C980" s="170" t="s">
        <v>379</v>
      </c>
      <c r="D980" s="170" t="s">
        <v>5495</v>
      </c>
      <c r="E980" s="6" t="s">
        <v>3903</v>
      </c>
      <c r="F980" s="170" t="s">
        <v>212</v>
      </c>
      <c r="G980" s="170">
        <v>6</v>
      </c>
      <c r="H980" s="170">
        <v>7</v>
      </c>
      <c r="I980" s="267">
        <v>97</v>
      </c>
      <c r="J980" s="275">
        <v>500000</v>
      </c>
    </row>
    <row r="981" spans="1:10" s="267" customFormat="1" x14ac:dyDescent="0.2">
      <c r="A981" s="170">
        <v>2037</v>
      </c>
      <c r="B981" s="280">
        <v>2690</v>
      </c>
      <c r="C981" s="170" t="s">
        <v>752</v>
      </c>
      <c r="D981" s="170" t="s">
        <v>195</v>
      </c>
      <c r="E981" s="6" t="s">
        <v>242</v>
      </c>
      <c r="F981" s="170" t="s">
        <v>196</v>
      </c>
      <c r="G981" s="170">
        <v>6</v>
      </c>
      <c r="H981" s="170">
        <v>8</v>
      </c>
      <c r="I981" s="267">
        <v>98</v>
      </c>
      <c r="J981" s="275">
        <v>500000</v>
      </c>
    </row>
    <row r="982" spans="1:10" s="267" customFormat="1" x14ac:dyDescent="0.2">
      <c r="A982" s="170">
        <v>2037</v>
      </c>
      <c r="B982" s="280">
        <v>2472</v>
      </c>
      <c r="C982" s="170" t="s">
        <v>752</v>
      </c>
      <c r="D982" s="170" t="s">
        <v>285</v>
      </c>
      <c r="E982" s="6" t="s">
        <v>3819</v>
      </c>
      <c r="F982" s="170" t="s">
        <v>209</v>
      </c>
      <c r="G982" s="170">
        <v>6</v>
      </c>
      <c r="H982" s="170">
        <v>9</v>
      </c>
      <c r="I982" s="267">
        <v>99</v>
      </c>
      <c r="J982" s="275">
        <v>500000</v>
      </c>
    </row>
    <row r="983" spans="1:10" s="267" customFormat="1" x14ac:dyDescent="0.2">
      <c r="A983" s="170">
        <v>2037</v>
      </c>
      <c r="B983" s="280">
        <v>2512</v>
      </c>
      <c r="C983" s="170" t="s">
        <v>1351</v>
      </c>
      <c r="D983" s="170" t="s">
        <v>5496</v>
      </c>
      <c r="E983" s="6" t="s">
        <v>3849</v>
      </c>
      <c r="F983" s="170" t="s">
        <v>193</v>
      </c>
      <c r="G983" s="170">
        <v>6</v>
      </c>
      <c r="H983" s="170">
        <v>10</v>
      </c>
      <c r="I983" s="267">
        <v>100</v>
      </c>
      <c r="J983" s="275">
        <v>500000</v>
      </c>
    </row>
    <row r="984" spans="1:10" s="267" customFormat="1" x14ac:dyDescent="0.2">
      <c r="A984" s="170">
        <v>2037</v>
      </c>
      <c r="B984" s="280">
        <v>2521</v>
      </c>
      <c r="C984" s="170" t="s">
        <v>442</v>
      </c>
      <c r="D984" s="170" t="s">
        <v>518</v>
      </c>
      <c r="E984" s="6" t="s">
        <v>3855</v>
      </c>
      <c r="F984" s="170" t="s">
        <v>201</v>
      </c>
      <c r="G984" s="170">
        <v>6</v>
      </c>
      <c r="H984" s="170">
        <v>11</v>
      </c>
      <c r="I984" s="267">
        <v>101</v>
      </c>
      <c r="J984" s="275">
        <v>500000</v>
      </c>
    </row>
    <row r="985" spans="1:10" s="267" customFormat="1" x14ac:dyDescent="0.2">
      <c r="A985" s="170">
        <v>2037</v>
      </c>
      <c r="B985" s="280">
        <v>2514</v>
      </c>
      <c r="C985" s="170" t="s">
        <v>386</v>
      </c>
      <c r="D985" s="170" t="s">
        <v>524</v>
      </c>
      <c r="E985" s="6" t="s">
        <v>3850</v>
      </c>
      <c r="F985" s="170" t="s">
        <v>193</v>
      </c>
      <c r="G985" s="170">
        <v>6</v>
      </c>
      <c r="H985" s="170">
        <v>12</v>
      </c>
      <c r="I985" s="267">
        <v>102</v>
      </c>
      <c r="J985" s="275">
        <v>500000</v>
      </c>
    </row>
    <row r="986" spans="1:10" s="267" customFormat="1" x14ac:dyDescent="0.2">
      <c r="A986" s="170">
        <v>2037</v>
      </c>
      <c r="B986" s="280">
        <v>2655</v>
      </c>
      <c r="C986" s="170" t="s">
        <v>392</v>
      </c>
      <c r="D986" s="170" t="s">
        <v>241</v>
      </c>
      <c r="E986" s="6" t="s">
        <v>3956</v>
      </c>
      <c r="F986" s="170" t="s">
        <v>198</v>
      </c>
      <c r="G986" s="170">
        <v>6</v>
      </c>
      <c r="H986" s="170">
        <v>13</v>
      </c>
      <c r="I986" s="267">
        <v>103</v>
      </c>
      <c r="J986" s="275">
        <v>500000</v>
      </c>
    </row>
    <row r="987" spans="1:10" s="267" customFormat="1" x14ac:dyDescent="0.2">
      <c r="A987" s="170">
        <v>2037</v>
      </c>
      <c r="B987" s="280">
        <v>2599</v>
      </c>
      <c r="C987" s="170" t="s">
        <v>439</v>
      </c>
      <c r="D987" s="170" t="s">
        <v>3919</v>
      </c>
      <c r="E987" s="6" t="s">
        <v>3920</v>
      </c>
      <c r="F987" s="170" t="s">
        <v>226</v>
      </c>
      <c r="G987" s="170">
        <v>6</v>
      </c>
      <c r="H987" s="170">
        <v>14</v>
      </c>
      <c r="I987" s="267">
        <v>104</v>
      </c>
      <c r="J987" s="275">
        <v>500000</v>
      </c>
    </row>
    <row r="988" spans="1:10" s="267" customFormat="1" x14ac:dyDescent="0.2">
      <c r="A988" s="170">
        <v>2037</v>
      </c>
      <c r="B988" s="280">
        <v>2606</v>
      </c>
      <c r="C988" s="170" t="s">
        <v>2951</v>
      </c>
      <c r="D988" s="170" t="s">
        <v>203</v>
      </c>
      <c r="E988" s="6" t="s">
        <v>5497</v>
      </c>
      <c r="F988" s="170" t="s">
        <v>188</v>
      </c>
      <c r="G988" s="170">
        <v>6</v>
      </c>
      <c r="H988" s="170">
        <v>15</v>
      </c>
      <c r="I988" s="267">
        <v>105</v>
      </c>
      <c r="J988" s="275">
        <v>500000</v>
      </c>
    </row>
    <row r="989" spans="1:10" s="267" customFormat="1" x14ac:dyDescent="0.2">
      <c r="A989" s="170">
        <v>2037</v>
      </c>
      <c r="B989" s="280">
        <v>2641</v>
      </c>
      <c r="C989" s="170" t="s">
        <v>386</v>
      </c>
      <c r="D989" s="170" t="s">
        <v>306</v>
      </c>
      <c r="E989" s="6" t="s">
        <v>5498</v>
      </c>
      <c r="F989" s="170" t="s">
        <v>206</v>
      </c>
      <c r="G989" s="170">
        <v>6</v>
      </c>
      <c r="H989" s="170">
        <v>16</v>
      </c>
      <c r="I989" s="267">
        <v>106</v>
      </c>
      <c r="J989" s="275">
        <v>500000</v>
      </c>
    </row>
    <row r="990" spans="1:10" s="267" customFormat="1" x14ac:dyDescent="0.2">
      <c r="A990" s="170">
        <v>2037</v>
      </c>
      <c r="B990" s="280">
        <v>2681</v>
      </c>
      <c r="C990" s="170" t="s">
        <v>1353</v>
      </c>
      <c r="D990" s="170" t="s">
        <v>189</v>
      </c>
      <c r="E990" s="6" t="s">
        <v>3976</v>
      </c>
      <c r="F990" s="170" t="s">
        <v>196</v>
      </c>
      <c r="G990" s="170">
        <v>6</v>
      </c>
      <c r="H990" s="170">
        <v>17</v>
      </c>
      <c r="I990" s="267">
        <v>107</v>
      </c>
      <c r="J990" s="275">
        <v>500000</v>
      </c>
    </row>
    <row r="991" spans="1:10" s="267" customFormat="1" x14ac:dyDescent="0.2">
      <c r="A991" s="170">
        <v>2037</v>
      </c>
      <c r="B991" s="280">
        <v>2576</v>
      </c>
      <c r="C991" s="170" t="s">
        <v>386</v>
      </c>
      <c r="D991" s="170" t="s">
        <v>378</v>
      </c>
      <c r="E991" s="6" t="s">
        <v>3906</v>
      </c>
      <c r="F991" s="170" t="s">
        <v>212</v>
      </c>
      <c r="G991" s="170">
        <v>6</v>
      </c>
      <c r="H991" s="170">
        <v>18</v>
      </c>
      <c r="I991" s="267">
        <v>108</v>
      </c>
      <c r="J991" s="275">
        <v>500000</v>
      </c>
    </row>
    <row r="992" spans="1:10" s="267" customFormat="1" x14ac:dyDescent="0.2">
      <c r="A992" s="170">
        <v>2037</v>
      </c>
      <c r="B992" s="280">
        <v>2611</v>
      </c>
      <c r="C992" s="170" t="s">
        <v>752</v>
      </c>
      <c r="D992" s="170" t="s">
        <v>263</v>
      </c>
      <c r="E992" s="6" t="s">
        <v>444</v>
      </c>
      <c r="F992" s="170" t="s">
        <v>188</v>
      </c>
      <c r="G992" s="170">
        <v>7</v>
      </c>
      <c r="H992" s="170">
        <v>1</v>
      </c>
      <c r="I992" s="267">
        <v>109</v>
      </c>
      <c r="J992" s="275">
        <v>500000</v>
      </c>
    </row>
    <row r="993" spans="1:10" s="267" customFormat="1" x14ac:dyDescent="0.2">
      <c r="A993" s="170">
        <v>2037</v>
      </c>
      <c r="B993" s="280">
        <v>2569</v>
      </c>
      <c r="C993" s="170" t="s">
        <v>516</v>
      </c>
      <c r="D993" s="170" t="s">
        <v>3899</v>
      </c>
      <c r="E993" s="6" t="s">
        <v>3900</v>
      </c>
      <c r="F993" s="170" t="s">
        <v>212</v>
      </c>
      <c r="G993" s="170">
        <v>7</v>
      </c>
      <c r="H993" s="170">
        <v>2</v>
      </c>
      <c r="I993" s="267">
        <v>110</v>
      </c>
      <c r="J993" s="275">
        <v>500000</v>
      </c>
    </row>
    <row r="994" spans="1:10" s="267" customFormat="1" x14ac:dyDescent="0.2">
      <c r="A994" s="170">
        <v>2037</v>
      </c>
      <c r="B994" s="280">
        <v>2460</v>
      </c>
      <c r="C994" s="170" t="s">
        <v>1347</v>
      </c>
      <c r="D994" s="170" t="s">
        <v>3810</v>
      </c>
      <c r="E994" s="6" t="s">
        <v>356</v>
      </c>
      <c r="F994" s="170" t="s">
        <v>221</v>
      </c>
      <c r="G994" s="170">
        <v>7</v>
      </c>
      <c r="H994" s="170">
        <v>3</v>
      </c>
      <c r="I994" s="267">
        <v>111</v>
      </c>
      <c r="J994" s="275">
        <v>500000</v>
      </c>
    </row>
    <row r="995" spans="1:10" s="267" customFormat="1" x14ac:dyDescent="0.2">
      <c r="A995" s="170">
        <v>2037</v>
      </c>
      <c r="B995" s="280">
        <v>2430</v>
      </c>
      <c r="C995" s="170" t="s">
        <v>386</v>
      </c>
      <c r="D995" s="170" t="s">
        <v>274</v>
      </c>
      <c r="E995" s="6" t="s">
        <v>222</v>
      </c>
      <c r="F995" s="170" t="s">
        <v>199</v>
      </c>
      <c r="G995" s="170">
        <v>7</v>
      </c>
      <c r="H995" s="170">
        <v>4</v>
      </c>
      <c r="I995" s="267">
        <v>112</v>
      </c>
      <c r="J995" s="275">
        <v>500000</v>
      </c>
    </row>
    <row r="996" spans="1:10" s="267" customFormat="1" x14ac:dyDescent="0.2">
      <c r="A996" s="170">
        <v>2037</v>
      </c>
      <c r="B996" s="280">
        <v>2487</v>
      </c>
      <c r="C996" s="170" t="s">
        <v>400</v>
      </c>
      <c r="D996" s="170" t="s">
        <v>3831</v>
      </c>
      <c r="E996" s="6" t="s">
        <v>3832</v>
      </c>
      <c r="F996" s="170" t="s">
        <v>211</v>
      </c>
      <c r="G996" s="170">
        <v>7</v>
      </c>
      <c r="H996" s="170">
        <v>5</v>
      </c>
      <c r="I996" s="267">
        <v>113</v>
      </c>
      <c r="J996" s="275">
        <v>500000</v>
      </c>
    </row>
    <row r="997" spans="1:10" s="267" customFormat="1" x14ac:dyDescent="0.2">
      <c r="A997" s="170">
        <v>2037</v>
      </c>
      <c r="B997" s="280">
        <v>2600</v>
      </c>
      <c r="C997" s="170" t="s">
        <v>1355</v>
      </c>
      <c r="D997" s="170" t="s">
        <v>729</v>
      </c>
      <c r="E997" s="6" t="s">
        <v>3921</v>
      </c>
      <c r="F997" s="170" t="s">
        <v>226</v>
      </c>
      <c r="G997" s="170">
        <v>7</v>
      </c>
      <c r="H997" s="170">
        <v>6</v>
      </c>
      <c r="I997" s="267">
        <v>114</v>
      </c>
      <c r="J997" s="275">
        <v>500000</v>
      </c>
    </row>
    <row r="998" spans="1:10" s="267" customFormat="1" x14ac:dyDescent="0.2">
      <c r="A998" s="170">
        <v>2037</v>
      </c>
      <c r="B998" s="280">
        <v>2490</v>
      </c>
      <c r="C998" s="170" t="s">
        <v>379</v>
      </c>
      <c r="D998" s="170" t="s">
        <v>255</v>
      </c>
      <c r="E998" s="6" t="s">
        <v>3836</v>
      </c>
      <c r="F998" s="170" t="s">
        <v>211</v>
      </c>
      <c r="G998" s="170">
        <v>7</v>
      </c>
      <c r="H998" s="170">
        <v>7</v>
      </c>
      <c r="I998" s="267">
        <v>115</v>
      </c>
      <c r="J998" s="275">
        <v>500000</v>
      </c>
    </row>
    <row r="999" spans="1:10" s="267" customFormat="1" x14ac:dyDescent="0.2">
      <c r="A999" s="170">
        <v>2037</v>
      </c>
      <c r="B999" s="280">
        <v>2661</v>
      </c>
      <c r="C999" s="170" t="s">
        <v>441</v>
      </c>
      <c r="D999" s="170" t="s">
        <v>5499</v>
      </c>
      <c r="E999" s="6" t="s">
        <v>5500</v>
      </c>
      <c r="F999" s="170" t="s">
        <v>198</v>
      </c>
      <c r="G999" s="170">
        <v>7</v>
      </c>
      <c r="H999" s="170">
        <v>8</v>
      </c>
      <c r="I999" s="292">
        <v>116</v>
      </c>
      <c r="J999" s="275">
        <v>500000</v>
      </c>
    </row>
    <row r="1000" spans="1:10" s="267" customFormat="1" x14ac:dyDescent="0.2">
      <c r="A1000" s="170">
        <v>2037</v>
      </c>
      <c r="B1000" s="280"/>
      <c r="C1000" s="170" t="s">
        <v>1351</v>
      </c>
      <c r="D1000" s="518"/>
      <c r="E1000" s="519"/>
      <c r="F1000" s="170"/>
      <c r="G1000" s="170">
        <v>7</v>
      </c>
      <c r="H1000" s="170">
        <v>9</v>
      </c>
      <c r="I1000" s="267">
        <v>117</v>
      </c>
      <c r="J1000" s="275">
        <v>500000</v>
      </c>
    </row>
    <row r="1001" spans="1:10" s="267" customFormat="1" x14ac:dyDescent="0.2">
      <c r="A1001" s="170">
        <v>2037</v>
      </c>
      <c r="B1001" s="280"/>
      <c r="C1001" s="170" t="s">
        <v>1351</v>
      </c>
      <c r="D1001" s="518"/>
      <c r="E1001" s="519"/>
      <c r="F1001" s="170"/>
      <c r="G1001" s="170">
        <v>7</v>
      </c>
      <c r="H1001" s="170">
        <v>10</v>
      </c>
      <c r="I1001" s="267">
        <v>118</v>
      </c>
      <c r="J1001" s="275">
        <v>500000</v>
      </c>
    </row>
    <row r="1002" spans="1:10" s="267" customFormat="1" x14ac:dyDescent="0.2">
      <c r="A1002" s="170">
        <v>2037</v>
      </c>
      <c r="B1002" s="280">
        <v>2493</v>
      </c>
      <c r="C1002" s="170" t="s">
        <v>442</v>
      </c>
      <c r="D1002" s="170" t="s">
        <v>274</v>
      </c>
      <c r="E1002" s="6" t="s">
        <v>2650</v>
      </c>
      <c r="F1002" s="170" t="s">
        <v>211</v>
      </c>
      <c r="G1002" s="170">
        <v>7</v>
      </c>
      <c r="H1002" s="170">
        <v>11</v>
      </c>
      <c r="I1002" s="267">
        <v>119</v>
      </c>
      <c r="J1002" s="275">
        <v>500000</v>
      </c>
    </row>
    <row r="1003" spans="1:10" s="267" customFormat="1" x14ac:dyDescent="0.2">
      <c r="A1003" s="170">
        <v>2037</v>
      </c>
      <c r="B1003" s="280">
        <v>2658</v>
      </c>
      <c r="C1003" s="170" t="s">
        <v>386</v>
      </c>
      <c r="D1003" s="170" t="s">
        <v>349</v>
      </c>
      <c r="E1003" s="6" t="s">
        <v>1734</v>
      </c>
      <c r="F1003" s="170" t="s">
        <v>198</v>
      </c>
      <c r="G1003" s="170">
        <v>7</v>
      </c>
      <c r="H1003" s="170">
        <v>12</v>
      </c>
      <c r="I1003" s="267">
        <v>120</v>
      </c>
      <c r="J1003" s="275">
        <v>500000</v>
      </c>
    </row>
    <row r="1004" spans="1:10" s="267" customFormat="1" x14ac:dyDescent="0.2">
      <c r="A1004" s="170">
        <v>2037</v>
      </c>
      <c r="B1004" s="280">
        <v>2446</v>
      </c>
      <c r="C1004" s="170" t="s">
        <v>392</v>
      </c>
      <c r="D1004" s="170" t="s">
        <v>225</v>
      </c>
      <c r="E1004" s="6" t="s">
        <v>411</v>
      </c>
      <c r="F1004" s="170" t="s">
        <v>221</v>
      </c>
      <c r="G1004" s="170">
        <v>7</v>
      </c>
      <c r="H1004" s="170">
        <v>13</v>
      </c>
      <c r="I1004" s="267">
        <v>121</v>
      </c>
      <c r="J1004" s="275">
        <v>500000</v>
      </c>
    </row>
    <row r="1005" spans="1:10" s="267" customFormat="1" x14ac:dyDescent="0.2">
      <c r="A1005" s="170">
        <v>2037</v>
      </c>
      <c r="B1005" s="280">
        <v>2479</v>
      </c>
      <c r="C1005" s="170" t="s">
        <v>439</v>
      </c>
      <c r="D1005" s="170" t="s">
        <v>3995</v>
      </c>
      <c r="E1005" s="6" t="s">
        <v>507</v>
      </c>
      <c r="F1005" s="170" t="s">
        <v>209</v>
      </c>
      <c r="G1005" s="170">
        <v>7</v>
      </c>
      <c r="H1005" s="170">
        <v>14</v>
      </c>
      <c r="I1005" s="267">
        <v>122</v>
      </c>
      <c r="J1005" s="275">
        <v>500000</v>
      </c>
    </row>
    <row r="1006" spans="1:10" s="267" customFormat="1" x14ac:dyDescent="0.2">
      <c r="A1006" s="170">
        <v>2037</v>
      </c>
      <c r="B1006" s="280">
        <v>2602</v>
      </c>
      <c r="C1006" s="170" t="s">
        <v>409</v>
      </c>
      <c r="D1006" s="170" t="s">
        <v>3923</v>
      </c>
      <c r="E1006" s="6" t="s">
        <v>3924</v>
      </c>
      <c r="F1006" s="170" t="s">
        <v>226</v>
      </c>
      <c r="G1006" s="170">
        <v>7</v>
      </c>
      <c r="H1006" s="170">
        <v>15</v>
      </c>
      <c r="I1006" s="267">
        <v>123</v>
      </c>
      <c r="J1006" s="275">
        <v>500000</v>
      </c>
    </row>
    <row r="1007" spans="1:10" s="267" customFormat="1" x14ac:dyDescent="0.2">
      <c r="A1007" s="170">
        <v>2037</v>
      </c>
      <c r="B1007" s="280">
        <v>2688</v>
      </c>
      <c r="C1007" s="170" t="s">
        <v>752</v>
      </c>
      <c r="D1007" s="170" t="s">
        <v>3983</v>
      </c>
      <c r="E1007" s="6" t="s">
        <v>3984</v>
      </c>
      <c r="F1007" s="170" t="s">
        <v>196</v>
      </c>
      <c r="G1007" s="170">
        <v>7</v>
      </c>
      <c r="H1007" s="170">
        <v>16</v>
      </c>
      <c r="I1007" s="267">
        <v>124</v>
      </c>
      <c r="J1007" s="275">
        <v>500000</v>
      </c>
    </row>
    <row r="1008" spans="1:10" s="267" customFormat="1" x14ac:dyDescent="0.2">
      <c r="A1008" s="170">
        <v>2037</v>
      </c>
      <c r="B1008" s="280">
        <v>2644</v>
      </c>
      <c r="C1008" s="170" t="s">
        <v>1353</v>
      </c>
      <c r="D1008" s="170" t="s">
        <v>3947</v>
      </c>
      <c r="E1008" s="6" t="s">
        <v>3948</v>
      </c>
      <c r="F1008" s="170" t="s">
        <v>206</v>
      </c>
      <c r="G1008" s="170">
        <v>7</v>
      </c>
      <c r="H1008" s="170">
        <v>17</v>
      </c>
      <c r="I1008" s="267">
        <v>125</v>
      </c>
      <c r="J1008" s="275">
        <v>500000</v>
      </c>
    </row>
    <row r="1009" spans="1:10" s="267" customFormat="1" x14ac:dyDescent="0.2">
      <c r="A1009" s="170">
        <v>2037</v>
      </c>
      <c r="B1009" s="280">
        <v>2469</v>
      </c>
      <c r="C1009" s="170" t="s">
        <v>752</v>
      </c>
      <c r="D1009" s="170" t="s">
        <v>214</v>
      </c>
      <c r="E1009" s="6" t="s">
        <v>3816</v>
      </c>
      <c r="F1009" s="170" t="s">
        <v>209</v>
      </c>
      <c r="G1009" s="170">
        <v>7</v>
      </c>
      <c r="H1009" s="170">
        <v>18</v>
      </c>
      <c r="I1009" s="267">
        <v>126</v>
      </c>
      <c r="J1009" s="275">
        <v>500000</v>
      </c>
    </row>
    <row r="1010" spans="1:10" s="267" customFormat="1" x14ac:dyDescent="0.2">
      <c r="A1010" s="172">
        <v>2036</v>
      </c>
      <c r="B1010" s="253">
        <v>2132</v>
      </c>
      <c r="C1010" s="172" t="s">
        <v>1347</v>
      </c>
      <c r="D1010" s="172" t="s">
        <v>1522</v>
      </c>
      <c r="E1010" s="171" t="s">
        <v>228</v>
      </c>
      <c r="F1010" s="172" t="s">
        <v>196</v>
      </c>
      <c r="G1010" s="172">
        <v>1</v>
      </c>
      <c r="H1010" s="172">
        <v>1</v>
      </c>
      <c r="I1010" s="172">
        <v>1</v>
      </c>
      <c r="J1010" s="243">
        <v>5000000</v>
      </c>
    </row>
    <row r="1011" spans="1:10" s="267" customFormat="1" x14ac:dyDescent="0.2">
      <c r="A1011" s="170">
        <v>2036</v>
      </c>
      <c r="B1011" s="280">
        <v>1913</v>
      </c>
      <c r="C1011" s="170" t="s">
        <v>516</v>
      </c>
      <c r="D1011" s="170" t="s">
        <v>3536</v>
      </c>
      <c r="E1011" s="6" t="s">
        <v>2568</v>
      </c>
      <c r="F1011" s="170" t="s">
        <v>221</v>
      </c>
      <c r="G1011" s="110">
        <v>1</v>
      </c>
      <c r="H1011" s="110">
        <v>2</v>
      </c>
      <c r="I1011" s="267">
        <v>2</v>
      </c>
      <c r="J1011" s="275">
        <v>4800000</v>
      </c>
    </row>
    <row r="1012" spans="1:10" s="267" customFormat="1" x14ac:dyDescent="0.2">
      <c r="A1012" s="170">
        <v>2036</v>
      </c>
      <c r="B1012" s="280">
        <v>1942</v>
      </c>
      <c r="C1012" s="170" t="s">
        <v>441</v>
      </c>
      <c r="D1012" s="170" t="s">
        <v>3561</v>
      </c>
      <c r="E1012" s="6" t="s">
        <v>3562</v>
      </c>
      <c r="F1012" s="170" t="s">
        <v>209</v>
      </c>
      <c r="G1012" s="110">
        <v>1</v>
      </c>
      <c r="H1012" s="110">
        <v>3</v>
      </c>
      <c r="I1012" s="267">
        <v>3</v>
      </c>
      <c r="J1012" s="275">
        <v>4600000</v>
      </c>
    </row>
    <row r="1013" spans="1:10" s="267" customFormat="1" x14ac:dyDescent="0.2">
      <c r="A1013" s="170">
        <v>2036</v>
      </c>
      <c r="B1013" s="280">
        <v>2080</v>
      </c>
      <c r="C1013" s="170" t="s">
        <v>752</v>
      </c>
      <c r="D1013" s="170" t="s">
        <v>728</v>
      </c>
      <c r="E1013" s="6" t="s">
        <v>3647</v>
      </c>
      <c r="F1013" s="170" t="s">
        <v>217</v>
      </c>
      <c r="G1013" s="110">
        <v>1</v>
      </c>
      <c r="H1013" s="110">
        <v>4</v>
      </c>
      <c r="I1013" s="267">
        <v>4</v>
      </c>
      <c r="J1013" s="275">
        <v>4400000</v>
      </c>
    </row>
    <row r="1014" spans="1:10" s="267" customFormat="1" x14ac:dyDescent="0.2">
      <c r="A1014" s="170">
        <v>2036</v>
      </c>
      <c r="B1014" s="280">
        <v>1916</v>
      </c>
      <c r="C1014" s="170" t="s">
        <v>139</v>
      </c>
      <c r="D1014" s="170" t="s">
        <v>3541</v>
      </c>
      <c r="E1014" s="6" t="s">
        <v>252</v>
      </c>
      <c r="F1014" s="170" t="s">
        <v>221</v>
      </c>
      <c r="G1014" s="110">
        <v>1</v>
      </c>
      <c r="H1014" s="110">
        <v>5</v>
      </c>
      <c r="I1014" s="267">
        <v>5</v>
      </c>
      <c r="J1014" s="275">
        <v>4200000</v>
      </c>
    </row>
    <row r="1015" spans="1:10" s="267" customFormat="1" x14ac:dyDescent="0.2">
      <c r="A1015" s="170">
        <v>2036</v>
      </c>
      <c r="B1015" s="280">
        <v>1915</v>
      </c>
      <c r="C1015" s="170" t="s">
        <v>442</v>
      </c>
      <c r="D1015" s="170" t="s">
        <v>3539</v>
      </c>
      <c r="E1015" s="6" t="s">
        <v>3540</v>
      </c>
      <c r="F1015" s="170" t="s">
        <v>221</v>
      </c>
      <c r="G1015" s="110">
        <v>1</v>
      </c>
      <c r="H1015" s="110">
        <v>6</v>
      </c>
      <c r="I1015" s="267">
        <v>6</v>
      </c>
      <c r="J1015" s="275">
        <v>4000000</v>
      </c>
    </row>
    <row r="1016" spans="1:10" s="267" customFormat="1" x14ac:dyDescent="0.2">
      <c r="A1016" s="170">
        <v>2036</v>
      </c>
      <c r="B1016" s="280">
        <v>2027</v>
      </c>
      <c r="C1016" s="170" t="s">
        <v>392</v>
      </c>
      <c r="D1016" s="170" t="s">
        <v>3617</v>
      </c>
      <c r="E1016" s="6" t="s">
        <v>3618</v>
      </c>
      <c r="F1016" s="170" t="s">
        <v>212</v>
      </c>
      <c r="G1016" s="110">
        <v>1</v>
      </c>
      <c r="H1016" s="110">
        <v>7</v>
      </c>
      <c r="I1016" s="267">
        <v>7</v>
      </c>
      <c r="J1016" s="275">
        <v>3800000</v>
      </c>
    </row>
    <row r="1017" spans="1:10" s="267" customFormat="1" x14ac:dyDescent="0.2">
      <c r="A1017" s="170">
        <v>2036</v>
      </c>
      <c r="B1017" s="280">
        <v>2101</v>
      </c>
      <c r="C1017" s="170" t="s">
        <v>1355</v>
      </c>
      <c r="D1017" s="170" t="s">
        <v>287</v>
      </c>
      <c r="E1017" s="6" t="s">
        <v>3662</v>
      </c>
      <c r="F1017" s="170" t="s">
        <v>206</v>
      </c>
      <c r="G1017" s="110">
        <v>1</v>
      </c>
      <c r="H1017" s="110">
        <v>8</v>
      </c>
      <c r="I1017" s="267">
        <v>8</v>
      </c>
      <c r="J1017" s="275">
        <v>3600000</v>
      </c>
    </row>
    <row r="1018" spans="1:10" s="267" customFormat="1" x14ac:dyDescent="0.2">
      <c r="A1018" s="170">
        <v>2036</v>
      </c>
      <c r="B1018" s="280">
        <v>2026</v>
      </c>
      <c r="C1018" s="170" t="s">
        <v>386</v>
      </c>
      <c r="D1018" s="170" t="s">
        <v>436</v>
      </c>
      <c r="E1018" s="6" t="s">
        <v>266</v>
      </c>
      <c r="F1018" s="170" t="s">
        <v>212</v>
      </c>
      <c r="G1018" s="110">
        <v>1</v>
      </c>
      <c r="H1018" s="110">
        <v>9</v>
      </c>
      <c r="I1018" s="267">
        <v>9</v>
      </c>
      <c r="J1018" s="275">
        <v>3400000</v>
      </c>
    </row>
    <row r="1019" spans="1:10" s="267" customFormat="1" x14ac:dyDescent="0.2">
      <c r="A1019" s="170">
        <v>2036</v>
      </c>
      <c r="B1019" s="280">
        <v>1997</v>
      </c>
      <c r="C1019" s="170" t="s">
        <v>400</v>
      </c>
      <c r="D1019" s="170" t="s">
        <v>248</v>
      </c>
      <c r="E1019" s="6" t="s">
        <v>2909</v>
      </c>
      <c r="F1019" s="170" t="s">
        <v>190</v>
      </c>
      <c r="G1019" s="110">
        <v>1</v>
      </c>
      <c r="H1019" s="110">
        <v>10</v>
      </c>
      <c r="I1019" s="267">
        <v>10</v>
      </c>
      <c r="J1019" s="275">
        <v>3200000</v>
      </c>
    </row>
    <row r="1020" spans="1:10" s="267" customFormat="1" x14ac:dyDescent="0.2">
      <c r="A1020" s="170">
        <v>2036</v>
      </c>
      <c r="B1020" s="280">
        <v>2136</v>
      </c>
      <c r="C1020" s="170" t="s">
        <v>1351</v>
      </c>
      <c r="D1020" s="170" t="s">
        <v>5501</v>
      </c>
      <c r="E1020" s="6" t="s">
        <v>3690</v>
      </c>
      <c r="F1020" s="170" t="s">
        <v>196</v>
      </c>
      <c r="G1020" s="110">
        <v>1</v>
      </c>
      <c r="H1020" s="110">
        <v>11</v>
      </c>
      <c r="I1020" s="267">
        <v>11</v>
      </c>
      <c r="J1020" s="275">
        <v>3000000</v>
      </c>
    </row>
    <row r="1021" spans="1:10" s="267" customFormat="1" x14ac:dyDescent="0.2">
      <c r="A1021" s="170">
        <v>2036</v>
      </c>
      <c r="B1021" s="280">
        <v>2142</v>
      </c>
      <c r="C1021" s="170" t="s">
        <v>256</v>
      </c>
      <c r="D1021" s="170" t="s">
        <v>3693</v>
      </c>
      <c r="E1021" s="6" t="s">
        <v>3694</v>
      </c>
      <c r="F1021" s="170" t="s">
        <v>196</v>
      </c>
      <c r="G1021" s="110">
        <v>1</v>
      </c>
      <c r="H1021" s="110">
        <v>12</v>
      </c>
      <c r="I1021" s="267">
        <v>12</v>
      </c>
      <c r="J1021" s="275">
        <v>2800000</v>
      </c>
    </row>
    <row r="1022" spans="1:10" s="267" customFormat="1" x14ac:dyDescent="0.2">
      <c r="A1022" s="170">
        <v>2036</v>
      </c>
      <c r="B1022" s="280">
        <v>2102</v>
      </c>
      <c r="C1022" s="170" t="s">
        <v>409</v>
      </c>
      <c r="D1022" s="170" t="s">
        <v>3663</v>
      </c>
      <c r="E1022" s="6" t="s">
        <v>3664</v>
      </c>
      <c r="F1022" s="170" t="s">
        <v>206</v>
      </c>
      <c r="G1022" s="110">
        <v>1</v>
      </c>
      <c r="H1022" s="110">
        <v>13</v>
      </c>
      <c r="I1022" s="267">
        <v>13</v>
      </c>
      <c r="J1022" s="275">
        <v>2600000</v>
      </c>
    </row>
    <row r="1023" spans="1:10" s="267" customFormat="1" x14ac:dyDescent="0.2">
      <c r="A1023" s="170">
        <v>2036</v>
      </c>
      <c r="B1023" s="280">
        <v>2118</v>
      </c>
      <c r="C1023" s="170" t="s">
        <v>319</v>
      </c>
      <c r="D1023" s="170" t="s">
        <v>2355</v>
      </c>
      <c r="E1023" s="6" t="s">
        <v>3672</v>
      </c>
      <c r="F1023" s="170" t="s">
        <v>198</v>
      </c>
      <c r="G1023" s="110">
        <v>1</v>
      </c>
      <c r="H1023" s="110">
        <v>14</v>
      </c>
      <c r="I1023" s="267">
        <v>14</v>
      </c>
      <c r="J1023" s="275">
        <v>2400000</v>
      </c>
    </row>
    <row r="1024" spans="1:10" s="267" customFormat="1" x14ac:dyDescent="0.2">
      <c r="A1024" s="170">
        <v>2036</v>
      </c>
      <c r="B1024" s="280">
        <v>1960</v>
      </c>
      <c r="C1024" s="170" t="s">
        <v>2951</v>
      </c>
      <c r="D1024" s="170" t="s">
        <v>3576</v>
      </c>
      <c r="E1024" s="6" t="s">
        <v>252</v>
      </c>
      <c r="F1024" s="170" t="s">
        <v>211</v>
      </c>
      <c r="G1024" s="110">
        <v>1</v>
      </c>
      <c r="H1024" s="110">
        <v>15</v>
      </c>
      <c r="I1024" s="267">
        <v>15</v>
      </c>
      <c r="J1024" s="275">
        <v>2200000</v>
      </c>
    </row>
    <row r="1025" spans="1:10" s="267" customFormat="1" x14ac:dyDescent="0.2">
      <c r="A1025" s="170">
        <v>2036</v>
      </c>
      <c r="B1025" s="280">
        <v>2081</v>
      </c>
      <c r="C1025" s="170" t="s">
        <v>256</v>
      </c>
      <c r="D1025" s="170" t="s">
        <v>3648</v>
      </c>
      <c r="E1025" s="6" t="s">
        <v>3649</v>
      </c>
      <c r="F1025" s="170" t="s">
        <v>217</v>
      </c>
      <c r="G1025" s="110">
        <v>1</v>
      </c>
      <c r="H1025" s="110">
        <v>16</v>
      </c>
      <c r="I1025" s="267">
        <v>16</v>
      </c>
      <c r="J1025" s="275">
        <v>2000000</v>
      </c>
    </row>
    <row r="1026" spans="1:10" s="267" customFormat="1" x14ac:dyDescent="0.2">
      <c r="A1026" s="170">
        <v>2036</v>
      </c>
      <c r="B1026" s="280">
        <v>2069</v>
      </c>
      <c r="C1026" s="170" t="s">
        <v>439</v>
      </c>
      <c r="D1026" s="170" t="s">
        <v>352</v>
      </c>
      <c r="E1026" s="6" t="s">
        <v>3637</v>
      </c>
      <c r="F1026" s="170" t="s">
        <v>188</v>
      </c>
      <c r="G1026" s="110">
        <v>1</v>
      </c>
      <c r="H1026" s="110">
        <v>17</v>
      </c>
      <c r="I1026" s="267">
        <v>17</v>
      </c>
      <c r="J1026" s="275">
        <v>1800000</v>
      </c>
    </row>
    <row r="1027" spans="1:10" s="267" customFormat="1" x14ac:dyDescent="0.2">
      <c r="A1027" s="170">
        <v>2036</v>
      </c>
      <c r="B1027" s="280">
        <v>2134</v>
      </c>
      <c r="C1027" s="170" t="s">
        <v>379</v>
      </c>
      <c r="D1027" s="170" t="s">
        <v>3686</v>
      </c>
      <c r="E1027" s="6" t="s">
        <v>3687</v>
      </c>
      <c r="F1027" s="170" t="s">
        <v>196</v>
      </c>
      <c r="G1027" s="110">
        <v>1</v>
      </c>
      <c r="H1027" s="110">
        <v>18</v>
      </c>
      <c r="I1027" s="267">
        <v>18</v>
      </c>
      <c r="J1027" s="275">
        <v>1600000</v>
      </c>
    </row>
    <row r="1028" spans="1:10" s="267" customFormat="1" x14ac:dyDescent="0.2">
      <c r="A1028" s="170">
        <v>2036</v>
      </c>
      <c r="B1028" s="280">
        <v>1943</v>
      </c>
      <c r="C1028" s="170" t="s">
        <v>1347</v>
      </c>
      <c r="D1028" s="170" t="s">
        <v>3563</v>
      </c>
      <c r="E1028" s="6" t="s">
        <v>3244</v>
      </c>
      <c r="F1028" s="170" t="s">
        <v>209</v>
      </c>
      <c r="G1028" s="110">
        <v>2</v>
      </c>
      <c r="H1028" s="110">
        <v>1</v>
      </c>
      <c r="I1028" s="267">
        <v>19</v>
      </c>
      <c r="J1028" s="275">
        <v>1500000</v>
      </c>
    </row>
    <row r="1029" spans="1:10" s="267" customFormat="1" x14ac:dyDescent="0.2">
      <c r="A1029" s="170">
        <v>2036</v>
      </c>
      <c r="B1029" s="280">
        <v>1903</v>
      </c>
      <c r="C1029" s="170" t="s">
        <v>516</v>
      </c>
      <c r="D1029" s="170" t="s">
        <v>3528</v>
      </c>
      <c r="E1029" s="6" t="s">
        <v>278</v>
      </c>
      <c r="F1029" s="170" t="s">
        <v>199</v>
      </c>
      <c r="G1029" s="110">
        <v>2</v>
      </c>
      <c r="H1029" s="110">
        <v>2</v>
      </c>
      <c r="I1029" s="267">
        <v>20</v>
      </c>
      <c r="J1029" s="275">
        <v>1450000</v>
      </c>
    </row>
    <row r="1030" spans="1:10" s="267" customFormat="1" x14ac:dyDescent="0.2">
      <c r="A1030" s="170">
        <v>2036</v>
      </c>
      <c r="B1030" s="280">
        <v>2145</v>
      </c>
      <c r="C1030" s="170" t="s">
        <v>441</v>
      </c>
      <c r="D1030" s="170" t="s">
        <v>2948</v>
      </c>
      <c r="E1030" s="6" t="s">
        <v>3696</v>
      </c>
      <c r="F1030" s="170" t="s">
        <v>196</v>
      </c>
      <c r="G1030" s="110">
        <v>2</v>
      </c>
      <c r="H1030" s="110">
        <v>3</v>
      </c>
      <c r="I1030" s="267">
        <v>21</v>
      </c>
      <c r="J1030" s="275">
        <v>1400000</v>
      </c>
    </row>
    <row r="1031" spans="1:10" s="267" customFormat="1" x14ac:dyDescent="0.2">
      <c r="A1031" s="170">
        <v>2036</v>
      </c>
      <c r="B1031" s="280">
        <v>2144</v>
      </c>
      <c r="C1031" s="170" t="s">
        <v>441</v>
      </c>
      <c r="D1031" s="170" t="s">
        <v>3695</v>
      </c>
      <c r="E1031" s="6" t="s">
        <v>383</v>
      </c>
      <c r="F1031" s="170" t="s">
        <v>196</v>
      </c>
      <c r="G1031" s="110">
        <v>2</v>
      </c>
      <c r="H1031" s="110">
        <v>4</v>
      </c>
      <c r="I1031" s="267">
        <v>22</v>
      </c>
      <c r="J1031" s="275">
        <v>1350000</v>
      </c>
    </row>
    <row r="1032" spans="1:10" s="267" customFormat="1" x14ac:dyDescent="0.2">
      <c r="A1032" s="170">
        <v>2036</v>
      </c>
      <c r="B1032" s="280">
        <v>2137</v>
      </c>
      <c r="C1032" s="170" t="s">
        <v>139</v>
      </c>
      <c r="D1032" s="170" t="s">
        <v>1800</v>
      </c>
      <c r="E1032" s="6" t="s">
        <v>532</v>
      </c>
      <c r="F1032" s="170" t="s">
        <v>196</v>
      </c>
      <c r="G1032" s="110">
        <v>2</v>
      </c>
      <c r="H1032" s="110">
        <v>5</v>
      </c>
      <c r="I1032" s="267">
        <v>23</v>
      </c>
      <c r="J1032" s="275">
        <v>1300000</v>
      </c>
    </row>
    <row r="1033" spans="1:10" s="267" customFormat="1" x14ac:dyDescent="0.2">
      <c r="A1033" s="170">
        <v>2036</v>
      </c>
      <c r="B1033" s="280">
        <v>1999</v>
      </c>
      <c r="C1033" s="170" t="s">
        <v>442</v>
      </c>
      <c r="D1033" s="170" t="s">
        <v>436</v>
      </c>
      <c r="E1033" s="6" t="s">
        <v>3598</v>
      </c>
      <c r="F1033" s="170" t="s">
        <v>190</v>
      </c>
      <c r="G1033" s="110">
        <v>2</v>
      </c>
      <c r="H1033" s="110">
        <v>6</v>
      </c>
      <c r="I1033" s="267">
        <v>24</v>
      </c>
      <c r="J1033" s="275">
        <v>1250000</v>
      </c>
    </row>
    <row r="1034" spans="1:10" s="267" customFormat="1" x14ac:dyDescent="0.2">
      <c r="A1034" s="170">
        <v>2036</v>
      </c>
      <c r="B1034" s="280">
        <v>1920</v>
      </c>
      <c r="C1034" s="170" t="s">
        <v>392</v>
      </c>
      <c r="D1034" s="170" t="s">
        <v>417</v>
      </c>
      <c r="E1034" s="6" t="s">
        <v>197</v>
      </c>
      <c r="F1034" s="170" t="s">
        <v>221</v>
      </c>
      <c r="G1034" s="110">
        <v>2</v>
      </c>
      <c r="H1034" s="110">
        <v>7</v>
      </c>
      <c r="I1034" s="267">
        <v>25</v>
      </c>
      <c r="J1034" s="275">
        <v>1200000</v>
      </c>
    </row>
    <row r="1035" spans="1:10" s="267" customFormat="1" x14ac:dyDescent="0.2">
      <c r="A1035" s="170">
        <v>2036</v>
      </c>
      <c r="B1035" s="280">
        <v>1983</v>
      </c>
      <c r="C1035" s="170" t="s">
        <v>1355</v>
      </c>
      <c r="D1035" s="170" t="s">
        <v>268</v>
      </c>
      <c r="E1035" s="6" t="s">
        <v>3590</v>
      </c>
      <c r="F1035" s="170" t="s">
        <v>201</v>
      </c>
      <c r="G1035" s="110">
        <v>2</v>
      </c>
      <c r="H1035" s="110">
        <v>8</v>
      </c>
      <c r="I1035" s="267">
        <v>26</v>
      </c>
      <c r="J1035" s="275">
        <v>1150000</v>
      </c>
    </row>
    <row r="1036" spans="1:10" s="267" customFormat="1" x14ac:dyDescent="0.2">
      <c r="A1036" s="170">
        <v>2036</v>
      </c>
      <c r="B1036" s="280">
        <v>1917</v>
      </c>
      <c r="C1036" s="170" t="s">
        <v>752</v>
      </c>
      <c r="D1036" s="170" t="s">
        <v>234</v>
      </c>
      <c r="E1036" s="6" t="s">
        <v>235</v>
      </c>
      <c r="F1036" s="170" t="s">
        <v>221</v>
      </c>
      <c r="G1036" s="110">
        <v>2</v>
      </c>
      <c r="H1036" s="110">
        <v>9</v>
      </c>
      <c r="I1036" s="267">
        <v>27</v>
      </c>
      <c r="J1036" s="275">
        <v>1100000</v>
      </c>
    </row>
    <row r="1037" spans="1:10" s="267" customFormat="1" x14ac:dyDescent="0.2">
      <c r="A1037" s="170">
        <v>2036</v>
      </c>
      <c r="B1037" s="280">
        <v>1982</v>
      </c>
      <c r="C1037" s="170" t="s">
        <v>400</v>
      </c>
      <c r="D1037" s="170" t="s">
        <v>3589</v>
      </c>
      <c r="E1037" s="6" t="s">
        <v>252</v>
      </c>
      <c r="F1037" s="170" t="s">
        <v>201</v>
      </c>
      <c r="G1037" s="110">
        <v>2</v>
      </c>
      <c r="H1037" s="110">
        <v>10</v>
      </c>
      <c r="I1037" s="267">
        <v>28</v>
      </c>
      <c r="J1037" s="275">
        <v>1050000</v>
      </c>
    </row>
    <row r="1038" spans="1:10" s="267" customFormat="1" x14ac:dyDescent="0.2">
      <c r="A1038" s="170">
        <v>2036</v>
      </c>
      <c r="B1038" s="280">
        <v>1914</v>
      </c>
      <c r="C1038" s="170" t="s">
        <v>1351</v>
      </c>
      <c r="D1038" s="170" t="s">
        <v>3537</v>
      </c>
      <c r="E1038" s="6" t="s">
        <v>5502</v>
      </c>
      <c r="F1038" s="170" t="s">
        <v>221</v>
      </c>
      <c r="G1038" s="110">
        <v>2</v>
      </c>
      <c r="H1038" s="110">
        <v>11</v>
      </c>
      <c r="I1038" s="267">
        <v>29</v>
      </c>
      <c r="J1038" s="275">
        <v>1000000</v>
      </c>
    </row>
    <row r="1039" spans="1:10" s="267" customFormat="1" x14ac:dyDescent="0.2">
      <c r="A1039" s="170">
        <v>2036</v>
      </c>
      <c r="B1039" s="280">
        <v>2028</v>
      </c>
      <c r="C1039" s="170" t="s">
        <v>439</v>
      </c>
      <c r="D1039" s="170" t="s">
        <v>161</v>
      </c>
      <c r="E1039" s="6" t="s">
        <v>3619</v>
      </c>
      <c r="F1039" s="170" t="s">
        <v>212</v>
      </c>
      <c r="G1039" s="110">
        <v>2</v>
      </c>
      <c r="H1039" s="110">
        <v>12</v>
      </c>
      <c r="I1039" s="267">
        <v>30</v>
      </c>
      <c r="J1039" s="275">
        <v>950000</v>
      </c>
    </row>
    <row r="1040" spans="1:10" s="267" customFormat="1" x14ac:dyDescent="0.2">
      <c r="A1040" s="170">
        <v>2036</v>
      </c>
      <c r="B1040" s="280">
        <v>1961</v>
      </c>
      <c r="C1040" s="170" t="s">
        <v>409</v>
      </c>
      <c r="D1040" s="170" t="s">
        <v>157</v>
      </c>
      <c r="E1040" s="6" t="s">
        <v>3059</v>
      </c>
      <c r="F1040" s="170" t="s">
        <v>211</v>
      </c>
      <c r="G1040" s="110">
        <v>2</v>
      </c>
      <c r="H1040" s="110">
        <v>13</v>
      </c>
      <c r="I1040" s="267">
        <v>31</v>
      </c>
      <c r="J1040" s="275">
        <v>900000</v>
      </c>
    </row>
    <row r="1041" spans="1:10" s="267" customFormat="1" x14ac:dyDescent="0.2">
      <c r="A1041" s="170">
        <v>2036</v>
      </c>
      <c r="B1041" s="280">
        <v>2103</v>
      </c>
      <c r="C1041" s="170" t="s">
        <v>319</v>
      </c>
      <c r="D1041" s="170" t="s">
        <v>265</v>
      </c>
      <c r="E1041" s="6" t="s">
        <v>3665</v>
      </c>
      <c r="F1041" s="170" t="s">
        <v>206</v>
      </c>
      <c r="G1041" s="110">
        <v>2</v>
      </c>
      <c r="H1041" s="110">
        <v>14</v>
      </c>
      <c r="I1041" s="267">
        <v>32</v>
      </c>
      <c r="J1041" s="275">
        <v>850000</v>
      </c>
    </row>
    <row r="1042" spans="1:10" s="267" customFormat="1" x14ac:dyDescent="0.2">
      <c r="A1042" s="170">
        <v>2036</v>
      </c>
      <c r="B1042" s="280">
        <v>1945</v>
      </c>
      <c r="C1042" s="170" t="s">
        <v>2951</v>
      </c>
      <c r="D1042" s="170" t="s">
        <v>308</v>
      </c>
      <c r="E1042" s="6" t="s">
        <v>3565</v>
      </c>
      <c r="F1042" s="170" t="s">
        <v>209</v>
      </c>
      <c r="G1042" s="110">
        <v>2</v>
      </c>
      <c r="H1042" s="110">
        <v>15</v>
      </c>
      <c r="I1042" s="267">
        <v>33</v>
      </c>
      <c r="J1042" s="275">
        <v>800000</v>
      </c>
    </row>
    <row r="1043" spans="1:10" s="267" customFormat="1" x14ac:dyDescent="0.2">
      <c r="A1043" s="170">
        <v>2036</v>
      </c>
      <c r="B1043" s="280">
        <v>2073</v>
      </c>
      <c r="C1043" s="170" t="s">
        <v>256</v>
      </c>
      <c r="D1043" s="170" t="s">
        <v>330</v>
      </c>
      <c r="E1043" s="6" t="s">
        <v>261</v>
      </c>
      <c r="F1043" s="170" t="s">
        <v>188</v>
      </c>
      <c r="G1043" s="110">
        <v>2</v>
      </c>
      <c r="H1043" s="110">
        <v>16</v>
      </c>
      <c r="I1043" s="267">
        <v>34</v>
      </c>
      <c r="J1043" s="275">
        <v>750000</v>
      </c>
    </row>
    <row r="1044" spans="1:10" s="267" customFormat="1" x14ac:dyDescent="0.2">
      <c r="A1044" s="170">
        <v>2036</v>
      </c>
      <c r="B1044" s="280">
        <v>2138</v>
      </c>
      <c r="C1044" s="170" t="s">
        <v>439</v>
      </c>
      <c r="D1044" s="170" t="s">
        <v>108</v>
      </c>
      <c r="E1044" s="6" t="s">
        <v>3691</v>
      </c>
      <c r="F1044" s="170" t="s">
        <v>196</v>
      </c>
      <c r="G1044" s="110">
        <v>2</v>
      </c>
      <c r="H1044" s="110">
        <v>17</v>
      </c>
      <c r="I1044" s="267">
        <v>35</v>
      </c>
      <c r="J1044" s="275">
        <v>700000</v>
      </c>
    </row>
    <row r="1045" spans="1:10" s="267" customFormat="1" x14ac:dyDescent="0.2">
      <c r="A1045" s="170">
        <v>2036</v>
      </c>
      <c r="B1045" s="280">
        <v>1922</v>
      </c>
      <c r="C1045" s="170" t="s">
        <v>379</v>
      </c>
      <c r="D1045" s="170" t="s">
        <v>283</v>
      </c>
      <c r="E1045" s="6" t="s">
        <v>3545</v>
      </c>
      <c r="F1045" s="170" t="s">
        <v>221</v>
      </c>
      <c r="G1045" s="110">
        <v>2</v>
      </c>
      <c r="H1045" s="110">
        <v>18</v>
      </c>
      <c r="I1045" s="267">
        <v>36</v>
      </c>
      <c r="J1045" s="275">
        <v>650000</v>
      </c>
    </row>
    <row r="1046" spans="1:10" s="267" customFormat="1" x14ac:dyDescent="0.2">
      <c r="A1046" s="170">
        <v>2036</v>
      </c>
      <c r="B1046" s="280">
        <v>1919</v>
      </c>
      <c r="C1046" s="170" t="s">
        <v>1347</v>
      </c>
      <c r="D1046" s="170" t="s">
        <v>355</v>
      </c>
      <c r="E1046" s="6" t="s">
        <v>3544</v>
      </c>
      <c r="F1046" s="170" t="s">
        <v>221</v>
      </c>
      <c r="G1046" s="110">
        <v>3</v>
      </c>
      <c r="H1046" s="110">
        <v>1</v>
      </c>
      <c r="I1046" s="267">
        <v>37</v>
      </c>
      <c r="J1046" s="275">
        <v>625000</v>
      </c>
    </row>
    <row r="1047" spans="1:10" s="267" customFormat="1" x14ac:dyDescent="0.2">
      <c r="A1047" s="170">
        <v>2036</v>
      </c>
      <c r="B1047" s="280">
        <v>2120</v>
      </c>
      <c r="C1047" s="170" t="s">
        <v>516</v>
      </c>
      <c r="D1047" s="170" t="s">
        <v>3674</v>
      </c>
      <c r="E1047" s="6" t="s">
        <v>3675</v>
      </c>
      <c r="F1047" s="170" t="s">
        <v>198</v>
      </c>
      <c r="G1047" s="110">
        <v>3</v>
      </c>
      <c r="H1047" s="110">
        <v>2</v>
      </c>
      <c r="I1047" s="267">
        <v>38</v>
      </c>
      <c r="J1047" s="275">
        <v>620000</v>
      </c>
    </row>
    <row r="1048" spans="1:10" s="267" customFormat="1" x14ac:dyDescent="0.2">
      <c r="A1048" s="170">
        <v>2036</v>
      </c>
      <c r="B1048" s="280">
        <v>1921</v>
      </c>
      <c r="C1048" s="170" t="s">
        <v>441</v>
      </c>
      <c r="D1048" s="170" t="s">
        <v>268</v>
      </c>
      <c r="E1048" s="6" t="s">
        <v>194</v>
      </c>
      <c r="F1048" s="170" t="s">
        <v>221</v>
      </c>
      <c r="G1048" s="110">
        <v>3</v>
      </c>
      <c r="H1048" s="110">
        <v>3</v>
      </c>
      <c r="I1048" s="267">
        <v>39</v>
      </c>
      <c r="J1048" s="275">
        <v>615000</v>
      </c>
    </row>
    <row r="1049" spans="1:10" s="267" customFormat="1" x14ac:dyDescent="0.2">
      <c r="A1049" s="170">
        <v>2036</v>
      </c>
      <c r="B1049" s="280">
        <v>2030</v>
      </c>
      <c r="C1049" s="170" t="s">
        <v>441</v>
      </c>
      <c r="D1049" s="170" t="s">
        <v>157</v>
      </c>
      <c r="E1049" s="6" t="s">
        <v>277</v>
      </c>
      <c r="F1049" s="170" t="s">
        <v>212</v>
      </c>
      <c r="G1049" s="110">
        <v>3</v>
      </c>
      <c r="H1049" s="110">
        <v>4</v>
      </c>
      <c r="I1049" s="267">
        <v>40</v>
      </c>
      <c r="J1049" s="275">
        <v>610000</v>
      </c>
    </row>
    <row r="1050" spans="1:10" s="267" customFormat="1" x14ac:dyDescent="0.2">
      <c r="A1050" s="170">
        <v>2036</v>
      </c>
      <c r="B1050" s="280">
        <v>2068</v>
      </c>
      <c r="C1050" s="170" t="s">
        <v>2951</v>
      </c>
      <c r="D1050" s="170" t="s">
        <v>317</v>
      </c>
      <c r="E1050" s="6" t="s">
        <v>191</v>
      </c>
      <c r="F1050" s="170" t="s">
        <v>188</v>
      </c>
      <c r="G1050" s="110">
        <v>3</v>
      </c>
      <c r="H1050" s="110">
        <v>5</v>
      </c>
      <c r="I1050" s="267">
        <v>41</v>
      </c>
      <c r="J1050" s="275">
        <v>605000</v>
      </c>
    </row>
    <row r="1051" spans="1:10" s="267" customFormat="1" x14ac:dyDescent="0.2">
      <c r="A1051" s="170">
        <v>2036</v>
      </c>
      <c r="B1051" s="280">
        <v>2104</v>
      </c>
      <c r="C1051" s="170" t="s">
        <v>442</v>
      </c>
      <c r="D1051" s="170" t="s">
        <v>537</v>
      </c>
      <c r="E1051" s="6" t="s">
        <v>3666</v>
      </c>
      <c r="F1051" s="170" t="s">
        <v>206</v>
      </c>
      <c r="G1051" s="110">
        <v>3</v>
      </c>
      <c r="H1051" s="110">
        <v>6</v>
      </c>
      <c r="I1051" s="267">
        <v>42</v>
      </c>
      <c r="J1051" s="275">
        <v>600000</v>
      </c>
    </row>
    <row r="1052" spans="1:10" s="267" customFormat="1" x14ac:dyDescent="0.2">
      <c r="A1052" s="170">
        <v>2036</v>
      </c>
      <c r="B1052" s="280">
        <v>1930</v>
      </c>
      <c r="C1052" s="170" t="s">
        <v>392</v>
      </c>
      <c r="D1052" s="170" t="s">
        <v>331</v>
      </c>
      <c r="E1052" s="6" t="s">
        <v>3552</v>
      </c>
      <c r="F1052" s="170" t="s">
        <v>221</v>
      </c>
      <c r="G1052" s="110">
        <v>3</v>
      </c>
      <c r="H1052" s="110">
        <v>7</v>
      </c>
      <c r="I1052" s="267">
        <v>43</v>
      </c>
      <c r="J1052" s="275">
        <v>595000</v>
      </c>
    </row>
    <row r="1053" spans="1:10" s="267" customFormat="1" x14ac:dyDescent="0.2">
      <c r="A1053" s="170">
        <v>2036</v>
      </c>
      <c r="B1053" s="280">
        <v>2031</v>
      </c>
      <c r="C1053" s="170" t="s">
        <v>1355</v>
      </c>
      <c r="D1053" s="170" t="s">
        <v>308</v>
      </c>
      <c r="E1053" s="6" t="s">
        <v>3621</v>
      </c>
      <c r="F1053" s="170" t="s">
        <v>212</v>
      </c>
      <c r="G1053" s="110">
        <v>3</v>
      </c>
      <c r="H1053" s="110">
        <v>8</v>
      </c>
      <c r="I1053" s="267">
        <v>44</v>
      </c>
      <c r="J1053" s="275">
        <v>590000</v>
      </c>
    </row>
    <row r="1054" spans="1:10" s="267" customFormat="1" x14ac:dyDescent="0.2">
      <c r="A1054" s="170">
        <v>2036</v>
      </c>
      <c r="B1054" s="280">
        <v>1988</v>
      </c>
      <c r="C1054" s="170" t="s">
        <v>386</v>
      </c>
      <c r="D1054" s="170" t="s">
        <v>310</v>
      </c>
      <c r="E1054" s="6" t="s">
        <v>3592</v>
      </c>
      <c r="F1054" s="170" t="s">
        <v>201</v>
      </c>
      <c r="G1054" s="110">
        <v>3</v>
      </c>
      <c r="H1054" s="110">
        <v>9</v>
      </c>
      <c r="I1054" s="267">
        <v>45</v>
      </c>
      <c r="J1054" s="275">
        <v>585000</v>
      </c>
    </row>
    <row r="1055" spans="1:10" s="267" customFormat="1" x14ac:dyDescent="0.2">
      <c r="A1055" s="170">
        <v>2036</v>
      </c>
      <c r="B1055" s="280">
        <v>2060</v>
      </c>
      <c r="C1055" s="170" t="s">
        <v>400</v>
      </c>
      <c r="D1055" s="170" t="s">
        <v>374</v>
      </c>
      <c r="E1055" s="6" t="s">
        <v>3635</v>
      </c>
      <c r="F1055" s="170" t="s">
        <v>226</v>
      </c>
      <c r="G1055" s="110">
        <v>3</v>
      </c>
      <c r="H1055" s="110">
        <v>10</v>
      </c>
      <c r="I1055" s="267">
        <v>46</v>
      </c>
      <c r="J1055" s="275">
        <v>580000</v>
      </c>
    </row>
    <row r="1056" spans="1:10" s="267" customFormat="1" x14ac:dyDescent="0.2">
      <c r="A1056" s="170">
        <v>2036</v>
      </c>
      <c r="B1056" s="280">
        <v>2082</v>
      </c>
      <c r="C1056" s="170" t="s">
        <v>1351</v>
      </c>
      <c r="D1056" s="170" t="s">
        <v>3650</v>
      </c>
      <c r="E1056" s="6" t="s">
        <v>3651</v>
      </c>
      <c r="F1056" s="170" t="s">
        <v>217</v>
      </c>
      <c r="G1056" s="110">
        <v>3</v>
      </c>
      <c r="H1056" s="110">
        <v>11</v>
      </c>
      <c r="I1056" s="267">
        <v>47</v>
      </c>
      <c r="J1056" s="275">
        <v>575000</v>
      </c>
    </row>
    <row r="1057" spans="1:10" s="267" customFormat="1" x14ac:dyDescent="0.2">
      <c r="A1057" s="170">
        <v>2036</v>
      </c>
      <c r="B1057" s="280">
        <v>2005</v>
      </c>
      <c r="C1057" s="170" t="s">
        <v>386</v>
      </c>
      <c r="D1057" s="170" t="s">
        <v>259</v>
      </c>
      <c r="E1057" s="6" t="s">
        <v>300</v>
      </c>
      <c r="F1057" s="170" t="s">
        <v>190</v>
      </c>
      <c r="G1057" s="110">
        <v>3</v>
      </c>
      <c r="H1057" s="110">
        <v>12</v>
      </c>
      <c r="I1057" s="267">
        <v>48</v>
      </c>
      <c r="J1057" s="275">
        <v>570000</v>
      </c>
    </row>
    <row r="1058" spans="1:10" s="267" customFormat="1" x14ac:dyDescent="0.2">
      <c r="A1058" s="170">
        <v>2036</v>
      </c>
      <c r="B1058" s="280">
        <v>1924</v>
      </c>
      <c r="C1058" s="170" t="s">
        <v>409</v>
      </c>
      <c r="D1058" s="170" t="s">
        <v>3546</v>
      </c>
      <c r="E1058" s="6" t="s">
        <v>478</v>
      </c>
      <c r="F1058" s="170" t="s">
        <v>221</v>
      </c>
      <c r="G1058" s="110">
        <v>3</v>
      </c>
      <c r="H1058" s="110">
        <v>13</v>
      </c>
      <c r="I1058" s="267">
        <v>49</v>
      </c>
      <c r="J1058" s="275">
        <v>565000</v>
      </c>
    </row>
    <row r="1059" spans="1:10" s="267" customFormat="1" x14ac:dyDescent="0.2">
      <c r="A1059" s="170">
        <v>2036</v>
      </c>
      <c r="B1059" s="280">
        <v>2072</v>
      </c>
      <c r="C1059" s="170" t="s">
        <v>319</v>
      </c>
      <c r="D1059" s="170" t="s">
        <v>594</v>
      </c>
      <c r="E1059" s="6" t="s">
        <v>3641</v>
      </c>
      <c r="F1059" s="170" t="s">
        <v>188</v>
      </c>
      <c r="G1059" s="110">
        <v>3</v>
      </c>
      <c r="H1059" s="110">
        <v>14</v>
      </c>
      <c r="I1059" s="267">
        <v>50</v>
      </c>
      <c r="J1059" s="275">
        <v>560000</v>
      </c>
    </row>
    <row r="1060" spans="1:10" s="267" customFormat="1" x14ac:dyDescent="0.2">
      <c r="A1060" s="170">
        <v>2036</v>
      </c>
      <c r="B1060" s="280">
        <v>2033</v>
      </c>
      <c r="C1060" s="170" t="s">
        <v>2951</v>
      </c>
      <c r="D1060" s="170" t="s">
        <v>227</v>
      </c>
      <c r="E1060" s="6" t="s">
        <v>3970</v>
      </c>
      <c r="F1060" s="170" t="s">
        <v>212</v>
      </c>
      <c r="G1060" s="110">
        <v>3</v>
      </c>
      <c r="H1060" s="110">
        <v>15</v>
      </c>
      <c r="I1060" s="267">
        <v>51</v>
      </c>
      <c r="J1060" s="275">
        <v>555000</v>
      </c>
    </row>
    <row r="1061" spans="1:10" s="267" customFormat="1" x14ac:dyDescent="0.2">
      <c r="A1061" s="170">
        <v>2036</v>
      </c>
      <c r="B1061" s="280">
        <v>2133</v>
      </c>
      <c r="C1061" s="170" t="s">
        <v>256</v>
      </c>
      <c r="D1061" s="170" t="s">
        <v>3685</v>
      </c>
      <c r="E1061" s="6" t="s">
        <v>2733</v>
      </c>
      <c r="F1061" s="170" t="s">
        <v>196</v>
      </c>
      <c r="G1061" s="110">
        <v>3</v>
      </c>
      <c r="H1061" s="110">
        <v>16</v>
      </c>
      <c r="I1061" s="267">
        <v>52</v>
      </c>
      <c r="J1061" s="275">
        <v>550000</v>
      </c>
    </row>
    <row r="1062" spans="1:10" s="267" customFormat="1" x14ac:dyDescent="0.2">
      <c r="A1062" s="170">
        <v>2036</v>
      </c>
      <c r="B1062" s="280">
        <v>2029</v>
      </c>
      <c r="C1062" s="170" t="s">
        <v>439</v>
      </c>
      <c r="D1062" s="170" t="s">
        <v>218</v>
      </c>
      <c r="E1062" s="6" t="s">
        <v>3620</v>
      </c>
      <c r="F1062" s="170" t="s">
        <v>212</v>
      </c>
      <c r="G1062" s="110">
        <v>3</v>
      </c>
      <c r="H1062" s="110">
        <v>17</v>
      </c>
      <c r="I1062" s="267">
        <v>53</v>
      </c>
      <c r="J1062" s="275">
        <v>545000</v>
      </c>
    </row>
    <row r="1063" spans="1:10" s="267" customFormat="1" x14ac:dyDescent="0.2">
      <c r="A1063" s="170">
        <v>2036</v>
      </c>
      <c r="B1063" s="280">
        <v>2083</v>
      </c>
      <c r="C1063" s="170" t="s">
        <v>379</v>
      </c>
      <c r="D1063" s="170" t="s">
        <v>214</v>
      </c>
      <c r="E1063" s="6" t="s">
        <v>220</v>
      </c>
      <c r="F1063" s="170" t="s">
        <v>217</v>
      </c>
      <c r="G1063" s="110">
        <v>3</v>
      </c>
      <c r="H1063" s="110">
        <v>18</v>
      </c>
      <c r="I1063" s="267">
        <v>54</v>
      </c>
      <c r="J1063" s="275">
        <v>540000</v>
      </c>
    </row>
    <row r="1064" spans="1:10" s="267" customFormat="1" x14ac:dyDescent="0.2">
      <c r="A1064" s="170">
        <v>2036</v>
      </c>
      <c r="B1064" s="280">
        <v>1980</v>
      </c>
      <c r="C1064" s="170" t="s">
        <v>1347</v>
      </c>
      <c r="D1064" s="170" t="s">
        <v>301</v>
      </c>
      <c r="E1064" s="6" t="s">
        <v>4888</v>
      </c>
      <c r="F1064" s="170" t="s">
        <v>193</v>
      </c>
      <c r="G1064" s="110">
        <v>4</v>
      </c>
      <c r="H1064" s="110">
        <v>1</v>
      </c>
      <c r="I1064" s="267">
        <v>55</v>
      </c>
      <c r="J1064" s="275">
        <v>500000</v>
      </c>
    </row>
    <row r="1065" spans="1:10" s="267" customFormat="1" x14ac:dyDescent="0.2">
      <c r="A1065" s="170">
        <v>2036</v>
      </c>
      <c r="B1065" s="280">
        <v>2135</v>
      </c>
      <c r="C1065" s="170" t="s">
        <v>516</v>
      </c>
      <c r="D1065" s="170" t="s">
        <v>3688</v>
      </c>
      <c r="E1065" s="6" t="s">
        <v>375</v>
      </c>
      <c r="F1065" s="170" t="s">
        <v>196</v>
      </c>
      <c r="G1065" s="110">
        <v>4</v>
      </c>
      <c r="H1065" s="110">
        <v>2</v>
      </c>
      <c r="I1065" s="267">
        <v>56</v>
      </c>
      <c r="J1065" s="275">
        <v>500000</v>
      </c>
    </row>
    <row r="1066" spans="1:10" s="267" customFormat="1" x14ac:dyDescent="0.2">
      <c r="A1066" s="170">
        <v>2036</v>
      </c>
      <c r="B1066" s="280">
        <v>2140</v>
      </c>
      <c r="C1066" s="170" t="s">
        <v>441</v>
      </c>
      <c r="D1066" s="170" t="s">
        <v>524</v>
      </c>
      <c r="E1066" s="6" t="s">
        <v>3582</v>
      </c>
      <c r="F1066" s="170" t="s">
        <v>196</v>
      </c>
      <c r="G1066" s="110">
        <v>4</v>
      </c>
      <c r="H1066" s="110">
        <v>3</v>
      </c>
      <c r="I1066" s="267">
        <v>57</v>
      </c>
      <c r="J1066" s="275">
        <v>500000</v>
      </c>
    </row>
    <row r="1067" spans="1:10" s="267" customFormat="1" x14ac:dyDescent="0.2">
      <c r="A1067" s="170">
        <v>2036</v>
      </c>
      <c r="B1067" s="280">
        <v>2148</v>
      </c>
      <c r="C1067" s="170" t="s">
        <v>139</v>
      </c>
      <c r="D1067" s="170" t="s">
        <v>207</v>
      </c>
      <c r="E1067" s="6" t="s">
        <v>3699</v>
      </c>
      <c r="F1067" s="170" t="s">
        <v>196</v>
      </c>
      <c r="G1067" s="110">
        <v>4</v>
      </c>
      <c r="H1067" s="110">
        <v>4</v>
      </c>
      <c r="I1067" s="267">
        <v>58</v>
      </c>
      <c r="J1067" s="275">
        <v>500000</v>
      </c>
    </row>
    <row r="1068" spans="1:10" s="267" customFormat="1" x14ac:dyDescent="0.2">
      <c r="A1068" s="170">
        <v>2036</v>
      </c>
      <c r="B1068" s="280">
        <v>1918</v>
      </c>
      <c r="C1068" s="170" t="s">
        <v>139</v>
      </c>
      <c r="D1068" s="170" t="s">
        <v>3542</v>
      </c>
      <c r="E1068" s="6" t="s">
        <v>3543</v>
      </c>
      <c r="F1068" s="170" t="s">
        <v>221</v>
      </c>
      <c r="G1068" s="110">
        <v>4</v>
      </c>
      <c r="H1068" s="110">
        <v>5</v>
      </c>
      <c r="I1068" s="267">
        <v>59</v>
      </c>
      <c r="J1068" s="275">
        <v>500000</v>
      </c>
    </row>
    <row r="1069" spans="1:10" s="267" customFormat="1" x14ac:dyDescent="0.2">
      <c r="A1069" s="170">
        <v>2036</v>
      </c>
      <c r="B1069" s="280">
        <v>2004</v>
      </c>
      <c r="C1069" s="170" t="s">
        <v>442</v>
      </c>
      <c r="D1069" s="170" t="s">
        <v>80</v>
      </c>
      <c r="E1069" s="6" t="s">
        <v>197</v>
      </c>
      <c r="F1069" s="170" t="s">
        <v>190</v>
      </c>
      <c r="G1069" s="110">
        <v>4</v>
      </c>
      <c r="H1069" s="110">
        <v>6</v>
      </c>
      <c r="I1069" s="267">
        <v>60</v>
      </c>
      <c r="J1069" s="275">
        <v>500000</v>
      </c>
    </row>
    <row r="1070" spans="1:10" s="267" customFormat="1" x14ac:dyDescent="0.2">
      <c r="A1070" s="170">
        <v>2036</v>
      </c>
      <c r="B1070" s="280">
        <v>2119</v>
      </c>
      <c r="C1070" s="170" t="s">
        <v>392</v>
      </c>
      <c r="D1070" s="170" t="s">
        <v>352</v>
      </c>
      <c r="E1070" s="6" t="s">
        <v>3673</v>
      </c>
      <c r="F1070" s="170" t="s">
        <v>198</v>
      </c>
      <c r="G1070" s="110">
        <v>4</v>
      </c>
      <c r="H1070" s="110">
        <v>7</v>
      </c>
      <c r="I1070" s="267">
        <v>61</v>
      </c>
      <c r="J1070" s="275">
        <v>500000</v>
      </c>
    </row>
    <row r="1071" spans="1:10" s="267" customFormat="1" x14ac:dyDescent="0.2">
      <c r="A1071" s="170">
        <v>2036</v>
      </c>
      <c r="B1071" s="280">
        <v>2019</v>
      </c>
      <c r="C1071" s="170" t="s">
        <v>1355</v>
      </c>
      <c r="D1071" s="170" t="s">
        <v>478</v>
      </c>
      <c r="E1071" s="6" t="s">
        <v>3612</v>
      </c>
      <c r="F1071" s="170" t="s">
        <v>224</v>
      </c>
      <c r="G1071" s="110">
        <v>4</v>
      </c>
      <c r="H1071" s="110">
        <v>8</v>
      </c>
      <c r="I1071" s="267">
        <v>62</v>
      </c>
      <c r="J1071" s="275">
        <v>500000</v>
      </c>
    </row>
    <row r="1072" spans="1:10" s="267" customFormat="1" x14ac:dyDescent="0.2">
      <c r="A1072" s="170">
        <v>2036</v>
      </c>
      <c r="B1072" s="280">
        <v>1962</v>
      </c>
      <c r="C1072" s="170" t="s">
        <v>386</v>
      </c>
      <c r="D1072" s="170" t="s">
        <v>3577</v>
      </c>
      <c r="E1072" s="6" t="s">
        <v>3578</v>
      </c>
      <c r="F1072" s="170" t="s">
        <v>211</v>
      </c>
      <c r="G1072" s="110">
        <v>4</v>
      </c>
      <c r="H1072" s="110">
        <v>9</v>
      </c>
      <c r="I1072" s="267">
        <v>63</v>
      </c>
      <c r="J1072" s="275">
        <v>500000</v>
      </c>
    </row>
    <row r="1073" spans="1:10" s="267" customFormat="1" x14ac:dyDescent="0.2">
      <c r="A1073" s="170">
        <v>2036</v>
      </c>
      <c r="B1073" s="280">
        <v>1905</v>
      </c>
      <c r="C1073" s="170" t="s">
        <v>400</v>
      </c>
      <c r="D1073" s="170" t="s">
        <v>274</v>
      </c>
      <c r="E1073" s="6" t="s">
        <v>3530</v>
      </c>
      <c r="F1073" s="170" t="s">
        <v>199</v>
      </c>
      <c r="G1073" s="110">
        <v>4</v>
      </c>
      <c r="H1073" s="110">
        <v>10</v>
      </c>
      <c r="I1073" s="267">
        <v>64</v>
      </c>
      <c r="J1073" s="275">
        <v>500000</v>
      </c>
    </row>
    <row r="1074" spans="1:10" s="267" customFormat="1" x14ac:dyDescent="0.2">
      <c r="A1074" s="170">
        <v>2036</v>
      </c>
      <c r="B1074" s="280">
        <v>2107</v>
      </c>
      <c r="C1074" s="170" t="s">
        <v>1351</v>
      </c>
      <c r="D1074" s="170" t="s">
        <v>203</v>
      </c>
      <c r="E1074" s="6" t="s">
        <v>3671</v>
      </c>
      <c r="F1074" s="170" t="s">
        <v>206</v>
      </c>
      <c r="G1074" s="110">
        <v>4</v>
      </c>
      <c r="H1074" s="110">
        <v>11</v>
      </c>
      <c r="I1074" s="267">
        <v>65</v>
      </c>
      <c r="J1074" s="275">
        <v>500000</v>
      </c>
    </row>
    <row r="1075" spans="1:10" s="267" customFormat="1" x14ac:dyDescent="0.2">
      <c r="A1075" s="170">
        <v>2036</v>
      </c>
      <c r="B1075" s="280">
        <v>1946</v>
      </c>
      <c r="C1075" s="170" t="s">
        <v>386</v>
      </c>
      <c r="D1075" s="170" t="s">
        <v>3566</v>
      </c>
      <c r="E1075" s="6" t="s">
        <v>3567</v>
      </c>
      <c r="F1075" s="170" t="s">
        <v>209</v>
      </c>
      <c r="G1075" s="110">
        <v>4</v>
      </c>
      <c r="H1075" s="110">
        <v>12</v>
      </c>
      <c r="I1075" s="267">
        <v>66</v>
      </c>
      <c r="J1075" s="275">
        <v>500000</v>
      </c>
    </row>
    <row r="1076" spans="1:10" s="267" customFormat="1" x14ac:dyDescent="0.2">
      <c r="A1076" s="170">
        <v>2036</v>
      </c>
      <c r="B1076" s="280">
        <v>1904</v>
      </c>
      <c r="C1076" s="170" t="s">
        <v>409</v>
      </c>
      <c r="D1076" s="170" t="s">
        <v>333</v>
      </c>
      <c r="E1076" s="6" t="s">
        <v>5503</v>
      </c>
      <c r="F1076" s="170" t="s">
        <v>199</v>
      </c>
      <c r="G1076" s="110">
        <v>4</v>
      </c>
      <c r="H1076" s="110">
        <v>13</v>
      </c>
      <c r="I1076" s="267">
        <v>67</v>
      </c>
      <c r="J1076" s="275">
        <v>500000</v>
      </c>
    </row>
    <row r="1077" spans="1:10" s="267" customFormat="1" x14ac:dyDescent="0.2">
      <c r="A1077" s="170">
        <v>2036</v>
      </c>
      <c r="B1077" s="280">
        <v>2085</v>
      </c>
      <c r="C1077" s="170" t="s">
        <v>319</v>
      </c>
      <c r="D1077" s="170" t="s">
        <v>3653</v>
      </c>
      <c r="E1077" s="6" t="s">
        <v>3654</v>
      </c>
      <c r="F1077" s="170" t="s">
        <v>217</v>
      </c>
      <c r="G1077" s="110">
        <v>4</v>
      </c>
      <c r="H1077" s="110">
        <v>14</v>
      </c>
      <c r="I1077" s="267">
        <v>68</v>
      </c>
      <c r="J1077" s="275">
        <v>500000</v>
      </c>
    </row>
    <row r="1078" spans="1:10" s="267" customFormat="1" x14ac:dyDescent="0.2">
      <c r="A1078" s="170">
        <v>2036</v>
      </c>
      <c r="B1078" s="280">
        <v>1908</v>
      </c>
      <c r="C1078" s="170" t="s">
        <v>2951</v>
      </c>
      <c r="D1078" s="170" t="s">
        <v>225</v>
      </c>
      <c r="E1078" s="6" t="s">
        <v>3532</v>
      </c>
      <c r="F1078" s="170" t="s">
        <v>199</v>
      </c>
      <c r="G1078" s="110">
        <v>4</v>
      </c>
      <c r="H1078" s="110">
        <v>15</v>
      </c>
      <c r="I1078" s="267">
        <v>69</v>
      </c>
      <c r="J1078" s="275">
        <v>500000</v>
      </c>
    </row>
    <row r="1079" spans="1:10" s="267" customFormat="1" x14ac:dyDescent="0.2">
      <c r="A1079" s="170">
        <v>2036</v>
      </c>
      <c r="B1079" s="280">
        <v>2070</v>
      </c>
      <c r="C1079" s="170" t="s">
        <v>2951</v>
      </c>
      <c r="D1079" s="170" t="s">
        <v>229</v>
      </c>
      <c r="E1079" s="6" t="s">
        <v>3638</v>
      </c>
      <c r="F1079" s="170" t="s">
        <v>188</v>
      </c>
      <c r="G1079" s="110">
        <v>4</v>
      </c>
      <c r="H1079" s="110">
        <v>16</v>
      </c>
      <c r="I1079" s="267">
        <v>70</v>
      </c>
      <c r="J1079" s="275">
        <v>500000</v>
      </c>
    </row>
    <row r="1080" spans="1:10" s="267" customFormat="1" x14ac:dyDescent="0.2">
      <c r="A1080" s="170">
        <v>2036</v>
      </c>
      <c r="B1080" s="280">
        <v>1907</v>
      </c>
      <c r="C1080" s="170" t="s">
        <v>439</v>
      </c>
      <c r="D1080" s="170" t="s">
        <v>189</v>
      </c>
      <c r="E1080" s="6" t="s">
        <v>545</v>
      </c>
      <c r="F1080" s="170" t="s">
        <v>199</v>
      </c>
      <c r="G1080" s="110">
        <v>4</v>
      </c>
      <c r="H1080" s="110">
        <v>17</v>
      </c>
      <c r="I1080" s="267">
        <v>71</v>
      </c>
      <c r="J1080" s="275">
        <v>500000</v>
      </c>
    </row>
    <row r="1081" spans="1:10" s="267" customFormat="1" x14ac:dyDescent="0.2">
      <c r="A1081" s="170">
        <v>2036</v>
      </c>
      <c r="B1081" s="280">
        <v>1978</v>
      </c>
      <c r="C1081" s="170" t="s">
        <v>379</v>
      </c>
      <c r="D1081" s="170" t="s">
        <v>3575</v>
      </c>
      <c r="E1081" s="6" t="s">
        <v>237</v>
      </c>
      <c r="F1081" s="170" t="s">
        <v>193</v>
      </c>
      <c r="G1081" s="110">
        <v>4</v>
      </c>
      <c r="H1081" s="110">
        <v>18</v>
      </c>
      <c r="I1081" s="267">
        <v>72</v>
      </c>
      <c r="J1081" s="275">
        <v>500000</v>
      </c>
    </row>
    <row r="1082" spans="1:10" s="267" customFormat="1" x14ac:dyDescent="0.2">
      <c r="A1082" s="170">
        <v>2036</v>
      </c>
      <c r="B1082" s="280">
        <v>1906</v>
      </c>
      <c r="C1082" s="170" t="s">
        <v>1347</v>
      </c>
      <c r="D1082" s="170" t="s">
        <v>478</v>
      </c>
      <c r="E1082" s="6" t="s">
        <v>3531</v>
      </c>
      <c r="F1082" s="170" t="s">
        <v>199</v>
      </c>
      <c r="G1082" s="110">
        <v>5</v>
      </c>
      <c r="H1082" s="110">
        <v>1</v>
      </c>
      <c r="I1082" s="267">
        <v>73</v>
      </c>
      <c r="J1082" s="275">
        <v>500000</v>
      </c>
    </row>
    <row r="1083" spans="1:10" s="267" customFormat="1" x14ac:dyDescent="0.2">
      <c r="A1083" s="170">
        <v>2036</v>
      </c>
      <c r="B1083" s="280">
        <v>2110</v>
      </c>
      <c r="C1083" s="170" t="s">
        <v>516</v>
      </c>
      <c r="D1083" s="170" t="s">
        <v>194</v>
      </c>
      <c r="E1083" s="6" t="s">
        <v>3323</v>
      </c>
      <c r="F1083" s="170" t="s">
        <v>206</v>
      </c>
      <c r="G1083" s="110">
        <v>5</v>
      </c>
      <c r="H1083" s="110">
        <v>2</v>
      </c>
      <c r="I1083" s="267">
        <v>74</v>
      </c>
      <c r="J1083" s="275">
        <v>500000</v>
      </c>
    </row>
    <row r="1084" spans="1:10" s="267" customFormat="1" x14ac:dyDescent="0.2">
      <c r="A1084" s="170">
        <v>2036</v>
      </c>
      <c r="B1084" s="280">
        <v>1933</v>
      </c>
      <c r="C1084" s="170" t="s">
        <v>2951</v>
      </c>
      <c r="D1084" s="170" t="s">
        <v>2223</v>
      </c>
      <c r="E1084" s="6" t="s">
        <v>3555</v>
      </c>
      <c r="F1084" s="170" t="s">
        <v>221</v>
      </c>
      <c r="G1084" s="110">
        <v>5</v>
      </c>
      <c r="H1084" s="110">
        <v>3</v>
      </c>
      <c r="I1084" s="267">
        <v>75</v>
      </c>
      <c r="J1084" s="275">
        <v>500000</v>
      </c>
    </row>
    <row r="1085" spans="1:10" s="267" customFormat="1" x14ac:dyDescent="0.2">
      <c r="A1085" s="170">
        <v>2036</v>
      </c>
      <c r="B1085" s="280">
        <v>2121</v>
      </c>
      <c r="C1085" s="170" t="s">
        <v>121</v>
      </c>
      <c r="D1085" s="170" t="s">
        <v>173</v>
      </c>
      <c r="E1085" s="6" t="s">
        <v>3676</v>
      </c>
      <c r="F1085" s="170" t="s">
        <v>198</v>
      </c>
      <c r="G1085" s="110">
        <v>5</v>
      </c>
      <c r="H1085" s="110">
        <v>4</v>
      </c>
      <c r="I1085" s="267">
        <v>76</v>
      </c>
      <c r="J1085" s="275">
        <v>500000</v>
      </c>
    </row>
    <row r="1086" spans="1:10" s="267" customFormat="1" x14ac:dyDescent="0.2">
      <c r="A1086" s="170">
        <v>2036</v>
      </c>
      <c r="B1086" s="280">
        <v>1944</v>
      </c>
      <c r="C1086" s="170" t="s">
        <v>139</v>
      </c>
      <c r="D1086" s="170" t="s">
        <v>3564</v>
      </c>
      <c r="E1086" s="6" t="s">
        <v>3088</v>
      </c>
      <c r="F1086" s="170" t="s">
        <v>209</v>
      </c>
      <c r="G1086" s="110">
        <v>5</v>
      </c>
      <c r="H1086" s="110">
        <v>5</v>
      </c>
      <c r="I1086" s="267">
        <v>77</v>
      </c>
      <c r="J1086" s="275">
        <v>500000</v>
      </c>
    </row>
    <row r="1087" spans="1:10" s="267" customFormat="1" x14ac:dyDescent="0.2">
      <c r="A1087" s="170">
        <v>2036</v>
      </c>
      <c r="B1087" s="280">
        <v>2087</v>
      </c>
      <c r="C1087" s="170" t="s">
        <v>442</v>
      </c>
      <c r="D1087" s="170" t="s">
        <v>3656</v>
      </c>
      <c r="E1087" s="6" t="s">
        <v>3657</v>
      </c>
      <c r="F1087" s="170" t="s">
        <v>217</v>
      </c>
      <c r="G1087" s="110">
        <v>5</v>
      </c>
      <c r="H1087" s="110">
        <v>6</v>
      </c>
      <c r="I1087" s="267">
        <v>78</v>
      </c>
      <c r="J1087" s="275">
        <v>500000</v>
      </c>
    </row>
    <row r="1088" spans="1:10" s="267" customFormat="1" x14ac:dyDescent="0.2">
      <c r="A1088" s="170">
        <v>2036</v>
      </c>
      <c r="B1088" s="280">
        <v>2020</v>
      </c>
      <c r="C1088" s="170" t="s">
        <v>392</v>
      </c>
      <c r="D1088" s="170" t="s">
        <v>556</v>
      </c>
      <c r="E1088" s="6" t="s">
        <v>3613</v>
      </c>
      <c r="F1088" s="170" t="s">
        <v>224</v>
      </c>
      <c r="G1088" s="110">
        <v>5</v>
      </c>
      <c r="H1088" s="110">
        <v>7</v>
      </c>
      <c r="I1088" s="267">
        <v>79</v>
      </c>
      <c r="J1088" s="275">
        <v>500000</v>
      </c>
    </row>
    <row r="1089" spans="1:10" s="267" customFormat="1" x14ac:dyDescent="0.2">
      <c r="A1089" s="170">
        <v>2036</v>
      </c>
      <c r="B1089" s="280">
        <v>1998</v>
      </c>
      <c r="C1089" s="170" t="s">
        <v>1355</v>
      </c>
      <c r="D1089" s="170" t="s">
        <v>195</v>
      </c>
      <c r="E1089" s="6" t="s">
        <v>1790</v>
      </c>
      <c r="F1089" s="170" t="s">
        <v>190</v>
      </c>
      <c r="G1089" s="110">
        <v>5</v>
      </c>
      <c r="H1089" s="110">
        <v>8</v>
      </c>
      <c r="I1089" s="267">
        <v>80</v>
      </c>
      <c r="J1089" s="275">
        <v>500000</v>
      </c>
    </row>
    <row r="1090" spans="1:10" s="267" customFormat="1" x14ac:dyDescent="0.2">
      <c r="A1090" s="170">
        <v>2036</v>
      </c>
      <c r="B1090" s="280">
        <v>2001</v>
      </c>
      <c r="C1090" s="170" t="s">
        <v>386</v>
      </c>
      <c r="D1090" s="170" t="s">
        <v>3599</v>
      </c>
      <c r="E1090" s="6" t="s">
        <v>408</v>
      </c>
      <c r="F1090" s="170" t="s">
        <v>190</v>
      </c>
      <c r="G1090" s="110">
        <v>5</v>
      </c>
      <c r="H1090" s="110">
        <v>9</v>
      </c>
      <c r="I1090" s="267">
        <v>81</v>
      </c>
      <c r="J1090" s="275">
        <v>500000</v>
      </c>
    </row>
    <row r="1091" spans="1:10" s="267" customFormat="1" x14ac:dyDescent="0.2">
      <c r="A1091" s="170">
        <v>2036</v>
      </c>
      <c r="B1091" s="280">
        <v>2032</v>
      </c>
      <c r="C1091" s="170" t="s">
        <v>400</v>
      </c>
      <c r="D1091" s="170" t="s">
        <v>3622</v>
      </c>
      <c r="E1091" s="6" t="s">
        <v>275</v>
      </c>
      <c r="F1091" s="170" t="s">
        <v>212</v>
      </c>
      <c r="G1091" s="110">
        <v>5</v>
      </c>
      <c r="H1091" s="110">
        <v>10</v>
      </c>
      <c r="I1091" s="267">
        <v>82</v>
      </c>
      <c r="J1091" s="275">
        <v>500000</v>
      </c>
    </row>
    <row r="1092" spans="1:10" s="267" customFormat="1" x14ac:dyDescent="0.2">
      <c r="A1092" s="170">
        <v>2036</v>
      </c>
      <c r="B1092" s="280">
        <v>2139</v>
      </c>
      <c r="C1092" s="170" t="s">
        <v>2951</v>
      </c>
      <c r="D1092" s="170" t="s">
        <v>506</v>
      </c>
      <c r="E1092" s="6" t="s">
        <v>3062</v>
      </c>
      <c r="F1092" s="170" t="s">
        <v>196</v>
      </c>
      <c r="G1092" s="110">
        <v>5</v>
      </c>
      <c r="H1092" s="110">
        <v>11</v>
      </c>
      <c r="I1092" s="267">
        <v>83</v>
      </c>
      <c r="J1092" s="275">
        <v>500000</v>
      </c>
    </row>
    <row r="1093" spans="1:10" s="267" customFormat="1" x14ac:dyDescent="0.2">
      <c r="A1093" s="170">
        <v>2036</v>
      </c>
      <c r="B1093" s="280">
        <v>2147</v>
      </c>
      <c r="C1093" s="170" t="s">
        <v>752</v>
      </c>
      <c r="D1093" s="170" t="s">
        <v>3697</v>
      </c>
      <c r="E1093" s="6" t="s">
        <v>3698</v>
      </c>
      <c r="F1093" s="170" t="s">
        <v>196</v>
      </c>
      <c r="G1093" s="110">
        <v>5</v>
      </c>
      <c r="H1093" s="110">
        <v>12</v>
      </c>
      <c r="I1093" s="267">
        <v>84</v>
      </c>
      <c r="J1093" s="275">
        <v>500000</v>
      </c>
    </row>
    <row r="1094" spans="1:10" s="267" customFormat="1" x14ac:dyDescent="0.2">
      <c r="A1094" s="170">
        <v>2036</v>
      </c>
      <c r="B1094" s="280">
        <v>2003</v>
      </c>
      <c r="C1094" s="170" t="s">
        <v>409</v>
      </c>
      <c r="D1094" s="170" t="s">
        <v>3601</v>
      </c>
      <c r="E1094" s="6" t="s">
        <v>3602</v>
      </c>
      <c r="F1094" s="170" t="s">
        <v>190</v>
      </c>
      <c r="G1094" s="110">
        <v>5</v>
      </c>
      <c r="H1094" s="110">
        <v>13</v>
      </c>
      <c r="I1094" s="267">
        <v>85</v>
      </c>
      <c r="J1094" s="275">
        <v>500000</v>
      </c>
    </row>
    <row r="1095" spans="1:10" s="267" customFormat="1" x14ac:dyDescent="0.2">
      <c r="A1095" s="170">
        <v>2036</v>
      </c>
      <c r="B1095" s="280">
        <v>2021</v>
      </c>
      <c r="C1095" s="170" t="s">
        <v>319</v>
      </c>
      <c r="D1095" s="170" t="s">
        <v>265</v>
      </c>
      <c r="E1095" s="6" t="s">
        <v>275</v>
      </c>
      <c r="F1095" s="170" t="s">
        <v>224</v>
      </c>
      <c r="G1095" s="110">
        <v>5</v>
      </c>
      <c r="H1095" s="110">
        <v>14</v>
      </c>
      <c r="I1095" s="267">
        <v>86</v>
      </c>
      <c r="J1095" s="275">
        <v>500000</v>
      </c>
    </row>
    <row r="1096" spans="1:10" s="267" customFormat="1" x14ac:dyDescent="0.2">
      <c r="A1096" s="170">
        <v>2036</v>
      </c>
      <c r="B1096" s="280">
        <v>2105</v>
      </c>
      <c r="C1096" s="170" t="s">
        <v>2951</v>
      </c>
      <c r="D1096" s="170" t="s">
        <v>3667</v>
      </c>
      <c r="E1096" s="6" t="s">
        <v>3668</v>
      </c>
      <c r="F1096" s="170" t="s">
        <v>206</v>
      </c>
      <c r="G1096" s="110">
        <v>5</v>
      </c>
      <c r="H1096" s="110">
        <v>15</v>
      </c>
      <c r="I1096" s="267">
        <v>87</v>
      </c>
      <c r="J1096" s="275">
        <v>500000</v>
      </c>
    </row>
    <row r="1097" spans="1:10" s="267" customFormat="1" x14ac:dyDescent="0.2">
      <c r="A1097" s="170">
        <v>2036</v>
      </c>
      <c r="B1097" s="280">
        <v>2124</v>
      </c>
      <c r="C1097" s="170" t="s">
        <v>256</v>
      </c>
      <c r="D1097" s="170" t="s">
        <v>3677</v>
      </c>
      <c r="E1097" s="6" t="s">
        <v>507</v>
      </c>
      <c r="F1097" s="170" t="s">
        <v>198</v>
      </c>
      <c r="G1097" s="110">
        <v>5</v>
      </c>
      <c r="H1097" s="110">
        <v>16</v>
      </c>
      <c r="I1097" s="267">
        <v>88</v>
      </c>
      <c r="J1097" s="275">
        <v>500000</v>
      </c>
    </row>
    <row r="1098" spans="1:10" s="267" customFormat="1" x14ac:dyDescent="0.2">
      <c r="A1098" s="170">
        <v>2036</v>
      </c>
      <c r="B1098" s="280">
        <v>1951</v>
      </c>
      <c r="C1098" s="170" t="s">
        <v>439</v>
      </c>
      <c r="D1098" s="170" t="s">
        <v>306</v>
      </c>
      <c r="E1098" s="6" t="s">
        <v>3569</v>
      </c>
      <c r="F1098" s="170" t="s">
        <v>209</v>
      </c>
      <c r="G1098" s="110">
        <v>5</v>
      </c>
      <c r="H1098" s="110">
        <v>17</v>
      </c>
      <c r="I1098" s="267">
        <v>89</v>
      </c>
      <c r="J1098" s="275">
        <v>500000</v>
      </c>
    </row>
    <row r="1099" spans="1:10" s="267" customFormat="1" x14ac:dyDescent="0.2">
      <c r="A1099" s="170">
        <v>2036</v>
      </c>
      <c r="B1099" s="280">
        <v>1950</v>
      </c>
      <c r="C1099" s="170" t="s">
        <v>379</v>
      </c>
      <c r="D1099" s="170" t="s">
        <v>3568</v>
      </c>
      <c r="E1099" s="6" t="s">
        <v>277</v>
      </c>
      <c r="F1099" s="170" t="s">
        <v>209</v>
      </c>
      <c r="G1099" s="110">
        <v>5</v>
      </c>
      <c r="H1099" s="110">
        <v>18</v>
      </c>
      <c r="I1099" s="267">
        <v>90</v>
      </c>
      <c r="J1099" s="275">
        <v>500000</v>
      </c>
    </row>
    <row r="1100" spans="1:10" s="267" customFormat="1" x14ac:dyDescent="0.2">
      <c r="A1100" s="170">
        <v>2036</v>
      </c>
      <c r="B1100" s="280">
        <v>1928</v>
      </c>
      <c r="C1100" s="170" t="s">
        <v>1347</v>
      </c>
      <c r="D1100" s="170" t="s">
        <v>101</v>
      </c>
      <c r="E1100" s="6" t="s">
        <v>3550</v>
      </c>
      <c r="F1100" s="170" t="s">
        <v>221</v>
      </c>
      <c r="G1100" s="110">
        <v>6</v>
      </c>
      <c r="H1100" s="110">
        <v>1</v>
      </c>
      <c r="I1100" s="267">
        <v>91</v>
      </c>
      <c r="J1100" s="275">
        <v>500000</v>
      </c>
    </row>
    <row r="1101" spans="1:10" s="267" customFormat="1" x14ac:dyDescent="0.2">
      <c r="A1101" s="170">
        <v>2036</v>
      </c>
      <c r="B1101" s="280">
        <v>1984</v>
      </c>
      <c r="C1101" s="170" t="s">
        <v>516</v>
      </c>
      <c r="D1101" s="170" t="s">
        <v>497</v>
      </c>
      <c r="E1101" s="6" t="s">
        <v>2242</v>
      </c>
      <c r="F1101" s="170" t="s">
        <v>201</v>
      </c>
      <c r="G1101" s="110">
        <v>6</v>
      </c>
      <c r="H1101" s="110">
        <v>2</v>
      </c>
      <c r="I1101" s="267">
        <v>92</v>
      </c>
      <c r="J1101" s="275">
        <v>500000</v>
      </c>
    </row>
    <row r="1102" spans="1:10" s="267" customFormat="1" x14ac:dyDescent="0.2">
      <c r="A1102" s="170">
        <v>2036</v>
      </c>
      <c r="B1102" s="280">
        <v>2128</v>
      </c>
      <c r="C1102" s="170" t="s">
        <v>2951</v>
      </c>
      <c r="D1102" s="170" t="s">
        <v>355</v>
      </c>
      <c r="E1102" s="6" t="s">
        <v>3682</v>
      </c>
      <c r="F1102" s="170" t="s">
        <v>198</v>
      </c>
      <c r="G1102" s="110">
        <v>6</v>
      </c>
      <c r="H1102" s="110">
        <v>3</v>
      </c>
      <c r="I1102" s="267">
        <v>93</v>
      </c>
      <c r="J1102" s="275">
        <v>500000</v>
      </c>
    </row>
    <row r="1103" spans="1:10" s="267" customFormat="1" x14ac:dyDescent="0.2">
      <c r="A1103" s="170">
        <v>2036</v>
      </c>
      <c r="B1103" s="280">
        <v>2007</v>
      </c>
      <c r="C1103" s="170" t="s">
        <v>752</v>
      </c>
      <c r="D1103" s="170" t="s">
        <v>214</v>
      </c>
      <c r="E1103" s="6" t="s">
        <v>3604</v>
      </c>
      <c r="F1103" s="170" t="s">
        <v>190</v>
      </c>
      <c r="G1103" s="110">
        <v>6</v>
      </c>
      <c r="H1103" s="110">
        <v>4</v>
      </c>
      <c r="I1103" s="267">
        <v>94</v>
      </c>
      <c r="J1103" s="275">
        <v>500000</v>
      </c>
    </row>
    <row r="1104" spans="1:10" s="267" customFormat="1" x14ac:dyDescent="0.2">
      <c r="A1104" s="170">
        <v>2036</v>
      </c>
      <c r="B1104" s="280">
        <v>2013</v>
      </c>
      <c r="C1104" s="170" t="s">
        <v>441</v>
      </c>
      <c r="D1104" s="170" t="s">
        <v>3608</v>
      </c>
      <c r="E1104" s="6" t="s">
        <v>233</v>
      </c>
      <c r="F1104" s="170" t="s">
        <v>190</v>
      </c>
      <c r="G1104" s="110">
        <v>6</v>
      </c>
      <c r="H1104" s="110">
        <v>5</v>
      </c>
      <c r="I1104" s="267">
        <v>95</v>
      </c>
      <c r="J1104" s="275">
        <v>500000</v>
      </c>
    </row>
    <row r="1105" spans="1:10" s="267" customFormat="1" x14ac:dyDescent="0.2">
      <c r="A1105" s="170">
        <v>2036</v>
      </c>
      <c r="B1105" s="280">
        <v>1954</v>
      </c>
      <c r="C1105" s="170" t="s">
        <v>442</v>
      </c>
      <c r="D1105" s="170" t="s">
        <v>3571</v>
      </c>
      <c r="E1105" s="6" t="s">
        <v>3572</v>
      </c>
      <c r="F1105" s="170" t="s">
        <v>209</v>
      </c>
      <c r="G1105" s="110">
        <v>6</v>
      </c>
      <c r="H1105" s="110">
        <v>6</v>
      </c>
      <c r="I1105" s="267">
        <v>96</v>
      </c>
      <c r="J1105" s="275">
        <v>500000</v>
      </c>
    </row>
    <row r="1106" spans="1:10" s="267" customFormat="1" x14ac:dyDescent="0.2">
      <c r="A1106" s="170">
        <v>2036</v>
      </c>
      <c r="B1106" s="280">
        <v>2086</v>
      </c>
      <c r="C1106" s="170" t="s">
        <v>392</v>
      </c>
      <c r="D1106" s="170" t="s">
        <v>3655</v>
      </c>
      <c r="E1106" s="6" t="s">
        <v>359</v>
      </c>
      <c r="F1106" s="170" t="s">
        <v>217</v>
      </c>
      <c r="G1106" s="110">
        <v>6</v>
      </c>
      <c r="H1106" s="110">
        <v>7</v>
      </c>
      <c r="I1106" s="267">
        <v>97</v>
      </c>
      <c r="J1106" s="275">
        <v>500000</v>
      </c>
    </row>
    <row r="1107" spans="1:10" s="267" customFormat="1" x14ac:dyDescent="0.2">
      <c r="A1107" s="170">
        <v>2036</v>
      </c>
      <c r="B1107" s="280">
        <v>2122</v>
      </c>
      <c r="C1107" s="170" t="s">
        <v>1355</v>
      </c>
      <c r="D1107" s="170" t="s">
        <v>204</v>
      </c>
      <c r="E1107" s="6" t="s">
        <v>2506</v>
      </c>
      <c r="F1107" s="170" t="s">
        <v>198</v>
      </c>
      <c r="G1107" s="110">
        <v>6</v>
      </c>
      <c r="H1107" s="110">
        <v>8</v>
      </c>
      <c r="I1107" s="267">
        <v>98</v>
      </c>
      <c r="J1107" s="275">
        <v>500000</v>
      </c>
    </row>
    <row r="1108" spans="1:10" s="267" customFormat="1" x14ac:dyDescent="0.2">
      <c r="A1108" s="170">
        <v>2036</v>
      </c>
      <c r="B1108" s="280">
        <v>1947</v>
      </c>
      <c r="C1108" s="170" t="s">
        <v>386</v>
      </c>
      <c r="D1108" s="170" t="s">
        <v>2250</v>
      </c>
      <c r="E1108" s="6" t="s">
        <v>437</v>
      </c>
      <c r="F1108" s="170" t="s">
        <v>209</v>
      </c>
      <c r="G1108" s="110">
        <v>6</v>
      </c>
      <c r="H1108" s="110">
        <v>9</v>
      </c>
      <c r="I1108" s="267">
        <v>99</v>
      </c>
      <c r="J1108" s="275">
        <v>500000</v>
      </c>
    </row>
    <row r="1109" spans="1:10" s="267" customFormat="1" x14ac:dyDescent="0.2">
      <c r="A1109" s="170">
        <v>2036</v>
      </c>
      <c r="B1109" s="280">
        <v>2036</v>
      </c>
      <c r="C1109" s="170" t="s">
        <v>400</v>
      </c>
      <c r="D1109" s="170" t="s">
        <v>3625</v>
      </c>
      <c r="E1109" s="6" t="s">
        <v>284</v>
      </c>
      <c r="F1109" s="170" t="s">
        <v>212</v>
      </c>
      <c r="G1109" s="110">
        <v>6</v>
      </c>
      <c r="H1109" s="110">
        <v>10</v>
      </c>
      <c r="I1109" s="267">
        <v>100</v>
      </c>
      <c r="J1109" s="275">
        <v>500000</v>
      </c>
    </row>
    <row r="1110" spans="1:10" s="267" customFormat="1" x14ac:dyDescent="0.2">
      <c r="A1110" s="170">
        <v>2036</v>
      </c>
      <c r="B1110" s="280">
        <v>2153</v>
      </c>
      <c r="C1110" s="170" t="s">
        <v>2951</v>
      </c>
      <c r="D1110" s="170" t="s">
        <v>3703</v>
      </c>
      <c r="E1110" s="6" t="s">
        <v>437</v>
      </c>
      <c r="F1110" s="170" t="s">
        <v>196</v>
      </c>
      <c r="G1110" s="110">
        <v>6</v>
      </c>
      <c r="H1110" s="110">
        <v>11</v>
      </c>
      <c r="I1110" s="267">
        <v>101</v>
      </c>
      <c r="J1110" s="275">
        <v>500000</v>
      </c>
    </row>
    <row r="1111" spans="1:10" s="267" customFormat="1" x14ac:dyDescent="0.2">
      <c r="A1111" s="170">
        <v>2036</v>
      </c>
      <c r="B1111" s="280">
        <v>1948</v>
      </c>
      <c r="C1111" s="170" t="s">
        <v>752</v>
      </c>
      <c r="D1111" s="170" t="s">
        <v>1935</v>
      </c>
      <c r="E1111" s="6" t="s">
        <v>3502</v>
      </c>
      <c r="F1111" s="170" t="s">
        <v>209</v>
      </c>
      <c r="G1111" s="110">
        <v>6</v>
      </c>
      <c r="H1111" s="110">
        <v>12</v>
      </c>
      <c r="I1111" s="267">
        <v>102</v>
      </c>
      <c r="J1111" s="275">
        <v>500000</v>
      </c>
    </row>
    <row r="1112" spans="1:10" s="267" customFormat="1" x14ac:dyDescent="0.2">
      <c r="A1112" s="170">
        <v>2036</v>
      </c>
      <c r="B1112" s="280">
        <v>1927</v>
      </c>
      <c r="C1112" s="170" t="s">
        <v>400</v>
      </c>
      <c r="D1112" s="170" t="s">
        <v>310</v>
      </c>
      <c r="E1112" s="6" t="s">
        <v>228</v>
      </c>
      <c r="F1112" s="170" t="s">
        <v>221</v>
      </c>
      <c r="G1112" s="110">
        <v>6</v>
      </c>
      <c r="H1112" s="110">
        <v>13</v>
      </c>
      <c r="I1112" s="267">
        <v>103</v>
      </c>
      <c r="J1112" s="275">
        <v>500000</v>
      </c>
    </row>
    <row r="1113" spans="1:10" s="267" customFormat="1" x14ac:dyDescent="0.2">
      <c r="A1113" s="170">
        <v>2036</v>
      </c>
      <c r="B1113" s="280">
        <v>2125</v>
      </c>
      <c r="C1113" s="170" t="s">
        <v>319</v>
      </c>
      <c r="D1113" s="170" t="s">
        <v>333</v>
      </c>
      <c r="E1113" s="6" t="s">
        <v>3678</v>
      </c>
      <c r="F1113" s="170" t="s">
        <v>198</v>
      </c>
      <c r="G1113" s="110">
        <v>6</v>
      </c>
      <c r="H1113" s="110">
        <v>14</v>
      </c>
      <c r="I1113" s="267">
        <v>104</v>
      </c>
      <c r="J1113" s="275">
        <v>500000</v>
      </c>
    </row>
    <row r="1114" spans="1:10" s="267" customFormat="1" x14ac:dyDescent="0.2">
      <c r="A1114" s="170">
        <v>2036</v>
      </c>
      <c r="B1114" s="280">
        <v>2126</v>
      </c>
      <c r="C1114" s="170" t="s">
        <v>2951</v>
      </c>
      <c r="D1114" s="170" t="s">
        <v>310</v>
      </c>
      <c r="E1114" s="6" t="s">
        <v>3680</v>
      </c>
      <c r="F1114" s="170" t="s">
        <v>198</v>
      </c>
      <c r="G1114" s="110">
        <v>6</v>
      </c>
      <c r="H1114" s="110">
        <v>15</v>
      </c>
      <c r="I1114" s="267">
        <v>105</v>
      </c>
      <c r="J1114" s="275">
        <v>500000</v>
      </c>
    </row>
    <row r="1115" spans="1:10" s="267" customFormat="1" x14ac:dyDescent="0.2">
      <c r="A1115" s="170">
        <v>2036</v>
      </c>
      <c r="B1115" s="280">
        <v>2084</v>
      </c>
      <c r="C1115" s="170" t="s">
        <v>256</v>
      </c>
      <c r="D1115" s="170" t="s">
        <v>3652</v>
      </c>
      <c r="E1115" s="6" t="s">
        <v>2668</v>
      </c>
      <c r="F1115" s="170" t="s">
        <v>217</v>
      </c>
      <c r="G1115" s="110">
        <v>6</v>
      </c>
      <c r="H1115" s="110">
        <v>16</v>
      </c>
      <c r="I1115" s="267">
        <v>106</v>
      </c>
      <c r="J1115" s="275">
        <v>500000</v>
      </c>
    </row>
    <row r="1116" spans="1:10" s="267" customFormat="1" x14ac:dyDescent="0.2">
      <c r="A1116" s="170">
        <v>2036</v>
      </c>
      <c r="B1116" s="280">
        <v>2141</v>
      </c>
      <c r="C1116" s="170" t="s">
        <v>439</v>
      </c>
      <c r="D1116" s="170" t="s">
        <v>246</v>
      </c>
      <c r="E1116" s="6" t="s">
        <v>3692</v>
      </c>
      <c r="F1116" s="170" t="s">
        <v>196</v>
      </c>
      <c r="G1116" s="110">
        <v>6</v>
      </c>
      <c r="H1116" s="110">
        <v>17</v>
      </c>
      <c r="I1116" s="267">
        <v>107</v>
      </c>
      <c r="J1116" s="275">
        <v>500000</v>
      </c>
    </row>
    <row r="1117" spans="1:10" s="267" customFormat="1" x14ac:dyDescent="0.2">
      <c r="A1117" s="170">
        <v>2036</v>
      </c>
      <c r="B1117" s="280">
        <v>2106</v>
      </c>
      <c r="C1117" s="170" t="s">
        <v>379</v>
      </c>
      <c r="D1117" s="170" t="s">
        <v>3669</v>
      </c>
      <c r="E1117" s="6" t="s">
        <v>3670</v>
      </c>
      <c r="F1117" s="170" t="s">
        <v>206</v>
      </c>
      <c r="G1117" s="110">
        <v>6</v>
      </c>
      <c r="H1117" s="110">
        <v>18</v>
      </c>
      <c r="I1117" s="267">
        <v>108</v>
      </c>
      <c r="J1117" s="275">
        <v>500000</v>
      </c>
    </row>
    <row r="1118" spans="1:10" s="267" customFormat="1" x14ac:dyDescent="0.2">
      <c r="A1118" s="170">
        <v>2036</v>
      </c>
      <c r="B1118" s="280">
        <v>2048</v>
      </c>
      <c r="C1118" s="170" t="s">
        <v>1347</v>
      </c>
      <c r="D1118" s="170" t="s">
        <v>200</v>
      </c>
      <c r="E1118" s="6" t="s">
        <v>3631</v>
      </c>
      <c r="F1118" s="170" t="s">
        <v>212</v>
      </c>
      <c r="G1118" s="110">
        <v>7</v>
      </c>
      <c r="H1118" s="110">
        <v>1</v>
      </c>
      <c r="I1118" s="267">
        <v>109</v>
      </c>
      <c r="J1118" s="275">
        <v>500000</v>
      </c>
    </row>
    <row r="1119" spans="1:10" s="267" customFormat="1" x14ac:dyDescent="0.2">
      <c r="A1119" s="170">
        <v>2036</v>
      </c>
      <c r="B1119" s="280">
        <v>1926</v>
      </c>
      <c r="C1119" s="170" t="s">
        <v>516</v>
      </c>
      <c r="D1119" s="170" t="s">
        <v>3549</v>
      </c>
      <c r="E1119" s="6" t="s">
        <v>145</v>
      </c>
      <c r="F1119" s="170" t="s">
        <v>221</v>
      </c>
      <c r="G1119" s="110">
        <v>7</v>
      </c>
      <c r="H1119" s="110">
        <v>2</v>
      </c>
      <c r="I1119" s="267">
        <v>110</v>
      </c>
      <c r="J1119" s="275">
        <v>500000</v>
      </c>
    </row>
    <row r="1120" spans="1:10" s="267" customFormat="1" x14ac:dyDescent="0.2">
      <c r="A1120" s="170">
        <v>2036</v>
      </c>
      <c r="B1120" s="280">
        <v>2010</v>
      </c>
      <c r="C1120" s="170" t="s">
        <v>139</v>
      </c>
      <c r="D1120" s="170" t="s">
        <v>207</v>
      </c>
      <c r="E1120" s="6" t="s">
        <v>486</v>
      </c>
      <c r="F1120" s="170" t="s">
        <v>190</v>
      </c>
      <c r="G1120" s="110">
        <v>7</v>
      </c>
      <c r="H1120" s="110">
        <v>3</v>
      </c>
      <c r="I1120" s="267">
        <v>111</v>
      </c>
      <c r="J1120" s="275">
        <v>500000</v>
      </c>
    </row>
    <row r="1121" spans="1:10" s="267" customFormat="1" x14ac:dyDescent="0.2">
      <c r="A1121" s="170">
        <v>2036</v>
      </c>
      <c r="B1121" s="280">
        <v>2022</v>
      </c>
      <c r="C1121" s="170" t="s">
        <v>409</v>
      </c>
      <c r="D1121" s="170" t="s">
        <v>305</v>
      </c>
      <c r="E1121" s="6" t="s">
        <v>3614</v>
      </c>
      <c r="F1121" s="170" t="s">
        <v>224</v>
      </c>
      <c r="G1121" s="110">
        <v>7</v>
      </c>
      <c r="H1121" s="110">
        <v>4</v>
      </c>
      <c r="I1121" s="267">
        <v>112</v>
      </c>
      <c r="J1121" s="275">
        <v>500000</v>
      </c>
    </row>
    <row r="1122" spans="1:10" s="267" customFormat="1" x14ac:dyDescent="0.2">
      <c r="A1122" s="170">
        <v>2036</v>
      </c>
      <c r="B1122" s="280">
        <v>1936</v>
      </c>
      <c r="C1122" s="170" t="s">
        <v>139</v>
      </c>
      <c r="D1122" s="170" t="s">
        <v>3556</v>
      </c>
      <c r="E1122" s="6" t="s">
        <v>2713</v>
      </c>
      <c r="F1122" s="170" t="s">
        <v>221</v>
      </c>
      <c r="G1122" s="110">
        <v>7</v>
      </c>
      <c r="H1122" s="110">
        <v>5</v>
      </c>
      <c r="I1122" s="267">
        <v>113</v>
      </c>
      <c r="J1122" s="275">
        <v>500000</v>
      </c>
    </row>
    <row r="1123" spans="1:10" s="267" customFormat="1" x14ac:dyDescent="0.2">
      <c r="A1123" s="170">
        <v>2036</v>
      </c>
      <c r="B1123" s="280">
        <v>1975</v>
      </c>
      <c r="C1123" s="170" t="s">
        <v>442</v>
      </c>
      <c r="D1123" s="170" t="s">
        <v>3583</v>
      </c>
      <c r="E1123" s="6" t="s">
        <v>3584</v>
      </c>
      <c r="F1123" s="170" t="s">
        <v>211</v>
      </c>
      <c r="G1123" s="110">
        <v>7</v>
      </c>
      <c r="H1123" s="110">
        <v>6</v>
      </c>
      <c r="I1123" s="267">
        <v>114</v>
      </c>
      <c r="J1123" s="275">
        <v>500000</v>
      </c>
    </row>
    <row r="1124" spans="1:10" s="267" customFormat="1" x14ac:dyDescent="0.2">
      <c r="A1124" s="170">
        <v>2036</v>
      </c>
      <c r="B1124" s="280">
        <v>2000</v>
      </c>
      <c r="C1124" s="170" t="s">
        <v>392</v>
      </c>
      <c r="D1124" s="170" t="s">
        <v>421</v>
      </c>
      <c r="E1124" s="6" t="s">
        <v>5504</v>
      </c>
      <c r="F1124" s="170" t="s">
        <v>190</v>
      </c>
      <c r="G1124" s="110">
        <v>7</v>
      </c>
      <c r="H1124" s="110">
        <v>7</v>
      </c>
      <c r="I1124" s="267">
        <v>115</v>
      </c>
      <c r="J1124" s="275">
        <v>500000</v>
      </c>
    </row>
    <row r="1125" spans="1:10" s="267" customFormat="1" x14ac:dyDescent="0.2">
      <c r="A1125" s="170">
        <v>2036</v>
      </c>
      <c r="B1125" s="280">
        <v>1909</v>
      </c>
      <c r="C1125" s="170" t="s">
        <v>1355</v>
      </c>
      <c r="D1125" s="170" t="s">
        <v>3533</v>
      </c>
      <c r="E1125" s="6" t="s">
        <v>3534</v>
      </c>
      <c r="F1125" s="170" t="s">
        <v>199</v>
      </c>
      <c r="G1125" s="110">
        <v>7</v>
      </c>
      <c r="H1125" s="110">
        <v>8</v>
      </c>
      <c r="I1125" s="267">
        <v>116</v>
      </c>
      <c r="J1125" s="275">
        <v>500000</v>
      </c>
    </row>
    <row r="1126" spans="1:10" s="267" customFormat="1" x14ac:dyDescent="0.2">
      <c r="A1126" s="170">
        <v>2036</v>
      </c>
      <c r="B1126" s="280">
        <v>2034</v>
      </c>
      <c r="C1126" s="170" t="s">
        <v>386</v>
      </c>
      <c r="D1126" s="170" t="s">
        <v>203</v>
      </c>
      <c r="E1126" s="6" t="s">
        <v>3624</v>
      </c>
      <c r="F1126" s="170" t="s">
        <v>212</v>
      </c>
      <c r="G1126" s="110">
        <v>7</v>
      </c>
      <c r="H1126" s="110">
        <v>9</v>
      </c>
      <c r="I1126" s="267">
        <v>117</v>
      </c>
      <c r="J1126" s="275">
        <v>500000</v>
      </c>
    </row>
    <row r="1127" spans="1:10" s="267" customFormat="1" x14ac:dyDescent="0.2">
      <c r="A1127" s="170">
        <v>2036</v>
      </c>
      <c r="B1127" s="280">
        <v>1986</v>
      </c>
      <c r="C1127" s="170" t="s">
        <v>400</v>
      </c>
      <c r="D1127" s="170" t="s">
        <v>3591</v>
      </c>
      <c r="E1127" s="6" t="s">
        <v>3089</v>
      </c>
      <c r="F1127" s="170" t="s">
        <v>201</v>
      </c>
      <c r="G1127" s="110">
        <v>7</v>
      </c>
      <c r="H1127" s="110">
        <v>10</v>
      </c>
      <c r="I1127" s="267">
        <v>118</v>
      </c>
      <c r="J1127" s="275">
        <v>500000</v>
      </c>
    </row>
    <row r="1128" spans="1:10" s="267" customFormat="1" x14ac:dyDescent="0.2">
      <c r="A1128" s="170">
        <v>2036</v>
      </c>
      <c r="B1128" s="280">
        <v>2071</v>
      </c>
      <c r="C1128" s="170" t="s">
        <v>2951</v>
      </c>
      <c r="D1128" s="170" t="s">
        <v>3639</v>
      </c>
      <c r="E1128" s="6" t="s">
        <v>3640</v>
      </c>
      <c r="F1128" s="170" t="s">
        <v>188</v>
      </c>
      <c r="G1128" s="110">
        <v>7</v>
      </c>
      <c r="H1128" s="110">
        <v>11</v>
      </c>
      <c r="I1128" s="267">
        <v>119</v>
      </c>
      <c r="J1128" s="275">
        <v>500000</v>
      </c>
    </row>
    <row r="1129" spans="1:10" s="267" customFormat="1" x14ac:dyDescent="0.2">
      <c r="A1129" s="170">
        <v>2036</v>
      </c>
      <c r="B1129" s="280">
        <v>2156</v>
      </c>
      <c r="C1129" s="170" t="s">
        <v>386</v>
      </c>
      <c r="D1129" s="170" t="s">
        <v>115</v>
      </c>
      <c r="E1129" s="6" t="s">
        <v>366</v>
      </c>
      <c r="F1129" s="170" t="s">
        <v>196</v>
      </c>
      <c r="G1129" s="110">
        <v>7</v>
      </c>
      <c r="H1129" s="110">
        <v>12</v>
      </c>
      <c r="I1129" s="267">
        <v>120</v>
      </c>
      <c r="J1129" s="275">
        <v>500000</v>
      </c>
    </row>
    <row r="1130" spans="1:10" s="267" customFormat="1" x14ac:dyDescent="0.2">
      <c r="A1130" s="170">
        <v>2036</v>
      </c>
      <c r="B1130" s="280">
        <v>2151</v>
      </c>
      <c r="C1130" s="170" t="s">
        <v>409</v>
      </c>
      <c r="D1130" s="170" t="s">
        <v>311</v>
      </c>
      <c r="E1130" s="6" t="s">
        <v>3702</v>
      </c>
      <c r="F1130" s="170" t="s">
        <v>196</v>
      </c>
      <c r="G1130" s="110">
        <v>7</v>
      </c>
      <c r="H1130" s="110">
        <v>13</v>
      </c>
      <c r="I1130" s="267">
        <v>121</v>
      </c>
      <c r="J1130" s="275">
        <v>500000</v>
      </c>
    </row>
    <row r="1131" spans="1:10" s="267" customFormat="1" x14ac:dyDescent="0.2">
      <c r="A1131" s="170">
        <v>2036</v>
      </c>
      <c r="B1131" s="280">
        <v>2088</v>
      </c>
      <c r="C1131" s="170" t="s">
        <v>319</v>
      </c>
      <c r="D1131" s="170" t="s">
        <v>399</v>
      </c>
      <c r="E1131" s="6" t="s">
        <v>323</v>
      </c>
      <c r="F1131" s="170" t="s">
        <v>217</v>
      </c>
      <c r="G1131" s="110">
        <v>7</v>
      </c>
      <c r="H1131" s="110">
        <v>14</v>
      </c>
      <c r="I1131" s="267">
        <v>122</v>
      </c>
      <c r="J1131" s="275">
        <v>500000</v>
      </c>
    </row>
    <row r="1132" spans="1:10" s="267" customFormat="1" x14ac:dyDescent="0.2">
      <c r="A1132" s="170">
        <v>2036</v>
      </c>
      <c r="B1132" s="280">
        <v>2090</v>
      </c>
      <c r="C1132" s="170" t="s">
        <v>2951</v>
      </c>
      <c r="D1132" s="170" t="s">
        <v>2672</v>
      </c>
      <c r="E1132" s="6" t="s">
        <v>3658</v>
      </c>
      <c r="F1132" s="170" t="s">
        <v>217</v>
      </c>
      <c r="G1132" s="110">
        <v>7</v>
      </c>
      <c r="H1132" s="110">
        <v>15</v>
      </c>
      <c r="I1132" s="267">
        <v>123</v>
      </c>
      <c r="J1132" s="275">
        <v>500000</v>
      </c>
    </row>
    <row r="1133" spans="1:10" s="267" customFormat="1" x14ac:dyDescent="0.2">
      <c r="A1133" s="170">
        <v>2036</v>
      </c>
      <c r="B1133" s="280">
        <v>1957</v>
      </c>
      <c r="C1133" s="170" t="s">
        <v>256</v>
      </c>
      <c r="D1133" s="170" t="s">
        <v>546</v>
      </c>
      <c r="E1133" s="6" t="s">
        <v>3573</v>
      </c>
      <c r="F1133" s="170" t="s">
        <v>209</v>
      </c>
      <c r="G1133" s="110">
        <v>7</v>
      </c>
      <c r="H1133" s="110">
        <v>16</v>
      </c>
      <c r="I1133" s="267">
        <v>124</v>
      </c>
      <c r="J1133" s="275">
        <v>500000</v>
      </c>
    </row>
    <row r="1134" spans="1:10" s="267" customFormat="1" x14ac:dyDescent="0.2">
      <c r="A1134" s="170">
        <v>2036</v>
      </c>
      <c r="B1134" s="280">
        <v>1929</v>
      </c>
      <c r="C1134" s="170" t="s">
        <v>439</v>
      </c>
      <c r="D1134" s="170" t="s">
        <v>331</v>
      </c>
      <c r="E1134" s="6" t="s">
        <v>3551</v>
      </c>
      <c r="F1134" s="170" t="s">
        <v>221</v>
      </c>
      <c r="G1134" s="110">
        <v>7</v>
      </c>
      <c r="H1134" s="110">
        <v>17</v>
      </c>
      <c r="I1134" s="267">
        <v>125</v>
      </c>
      <c r="J1134" s="275">
        <v>500000</v>
      </c>
    </row>
    <row r="1135" spans="1:10" s="267" customFormat="1" x14ac:dyDescent="0.2">
      <c r="A1135" s="170">
        <v>2036</v>
      </c>
      <c r="B1135" s="280">
        <v>2057</v>
      </c>
      <c r="C1135" s="170" t="s">
        <v>379</v>
      </c>
      <c r="D1135" s="170" t="s">
        <v>1793</v>
      </c>
      <c r="E1135" s="6" t="s">
        <v>3544</v>
      </c>
      <c r="F1135" s="170" t="s">
        <v>212</v>
      </c>
      <c r="G1135" s="110">
        <v>7</v>
      </c>
      <c r="H1135" s="110">
        <v>18</v>
      </c>
      <c r="I1135" s="267">
        <v>126</v>
      </c>
      <c r="J1135" s="275">
        <v>500000</v>
      </c>
    </row>
    <row r="1136" spans="1:10" s="267" customFormat="1" x14ac:dyDescent="0.2">
      <c r="A1136" s="172">
        <v>2035</v>
      </c>
      <c r="B1136" s="253">
        <v>1345</v>
      </c>
      <c r="C1136" s="172" t="s">
        <v>752</v>
      </c>
      <c r="D1136" s="172" t="s">
        <v>339</v>
      </c>
      <c r="E1136" s="171" t="s">
        <v>280</v>
      </c>
      <c r="F1136" s="172" t="s">
        <v>221</v>
      </c>
      <c r="G1136" s="172">
        <v>1</v>
      </c>
      <c r="H1136" s="172">
        <v>1</v>
      </c>
      <c r="I1136" s="172">
        <v>1</v>
      </c>
      <c r="J1136" s="243">
        <v>5000000</v>
      </c>
    </row>
    <row r="1137" spans="1:10" s="267" customFormat="1" x14ac:dyDescent="0.2">
      <c r="A1137" s="170">
        <v>2035</v>
      </c>
      <c r="B1137" s="280">
        <v>1544</v>
      </c>
      <c r="C1137" s="170" t="s">
        <v>397</v>
      </c>
      <c r="D1137" s="170" t="s">
        <v>3258</v>
      </c>
      <c r="E1137" s="6" t="s">
        <v>210</v>
      </c>
      <c r="F1137" s="170" t="s">
        <v>198</v>
      </c>
      <c r="G1137" s="110">
        <v>1</v>
      </c>
      <c r="H1137" s="110">
        <v>2</v>
      </c>
      <c r="I1137" s="267">
        <v>2</v>
      </c>
      <c r="J1137" s="275">
        <v>4800000</v>
      </c>
    </row>
    <row r="1138" spans="1:10" s="267" customFormat="1" x14ac:dyDescent="0.2">
      <c r="A1138" s="170">
        <v>2035</v>
      </c>
      <c r="B1138" s="280">
        <v>1373</v>
      </c>
      <c r="C1138" s="170" t="s">
        <v>392</v>
      </c>
      <c r="D1138" s="170" t="s">
        <v>274</v>
      </c>
      <c r="E1138" s="6" t="s">
        <v>2224</v>
      </c>
      <c r="F1138" s="170" t="s">
        <v>209</v>
      </c>
      <c r="G1138" s="110">
        <v>1</v>
      </c>
      <c r="H1138" s="110">
        <v>3</v>
      </c>
      <c r="I1138" s="267">
        <v>3</v>
      </c>
      <c r="J1138" s="275">
        <v>4600000</v>
      </c>
    </row>
    <row r="1139" spans="1:10" s="267" customFormat="1" x14ac:dyDescent="0.2">
      <c r="A1139" s="170">
        <v>2035</v>
      </c>
      <c r="B1139" s="280">
        <v>1456</v>
      </c>
      <c r="C1139" s="170" t="s">
        <v>256</v>
      </c>
      <c r="D1139" s="170" t="s">
        <v>436</v>
      </c>
      <c r="E1139" s="6" t="s">
        <v>3322</v>
      </c>
      <c r="F1139" s="170" t="s">
        <v>212</v>
      </c>
      <c r="G1139" s="110">
        <v>1</v>
      </c>
      <c r="H1139" s="110">
        <v>4</v>
      </c>
      <c r="I1139" s="267">
        <v>4</v>
      </c>
      <c r="J1139" s="275">
        <v>4400000</v>
      </c>
    </row>
    <row r="1140" spans="1:10" s="267" customFormat="1" x14ac:dyDescent="0.2">
      <c r="A1140" s="170">
        <v>2035</v>
      </c>
      <c r="B1140" s="280">
        <v>1457</v>
      </c>
      <c r="C1140" s="170" t="s">
        <v>386</v>
      </c>
      <c r="D1140" s="170" t="s">
        <v>270</v>
      </c>
      <c r="E1140" s="6" t="s">
        <v>3323</v>
      </c>
      <c r="F1140" s="170" t="s">
        <v>212</v>
      </c>
      <c r="G1140" s="110">
        <v>1</v>
      </c>
      <c r="H1140" s="110">
        <v>5</v>
      </c>
      <c r="I1140" s="267">
        <v>5</v>
      </c>
      <c r="J1140" s="275">
        <v>4200000</v>
      </c>
    </row>
    <row r="1141" spans="1:10" s="267" customFormat="1" x14ac:dyDescent="0.2">
      <c r="A1141" s="170">
        <v>2035</v>
      </c>
      <c r="B1141" s="280">
        <v>1374</v>
      </c>
      <c r="C1141" s="170" t="s">
        <v>409</v>
      </c>
      <c r="D1141" s="170" t="s">
        <v>248</v>
      </c>
      <c r="E1141" s="6" t="s">
        <v>261</v>
      </c>
      <c r="F1141" s="170" t="s">
        <v>209</v>
      </c>
      <c r="G1141" s="110">
        <v>1</v>
      </c>
      <c r="H1141" s="110">
        <v>6</v>
      </c>
      <c r="I1141" s="267">
        <v>6</v>
      </c>
      <c r="J1141" s="275">
        <v>4000000</v>
      </c>
    </row>
    <row r="1142" spans="1:10" s="267" customFormat="1" x14ac:dyDescent="0.2">
      <c r="A1142" s="170">
        <v>2035</v>
      </c>
      <c r="B1142" s="280">
        <v>1458</v>
      </c>
      <c r="C1142" s="170" t="s">
        <v>1347</v>
      </c>
      <c r="D1142" s="170" t="s">
        <v>507</v>
      </c>
      <c r="E1142" s="6" t="s">
        <v>323</v>
      </c>
      <c r="F1142" s="170" t="s">
        <v>212</v>
      </c>
      <c r="G1142" s="110">
        <v>1</v>
      </c>
      <c r="H1142" s="110">
        <v>7</v>
      </c>
      <c r="I1142" s="267">
        <v>7</v>
      </c>
      <c r="J1142" s="275">
        <v>3800000</v>
      </c>
    </row>
    <row r="1143" spans="1:10" s="267" customFormat="1" x14ac:dyDescent="0.2">
      <c r="A1143" s="170">
        <v>2035</v>
      </c>
      <c r="B1143" s="280">
        <v>1496</v>
      </c>
      <c r="C1143" s="170" t="s">
        <v>243</v>
      </c>
      <c r="D1143" s="170" t="s">
        <v>3210</v>
      </c>
      <c r="E1143" s="6" t="s">
        <v>505</v>
      </c>
      <c r="F1143" s="170" t="s">
        <v>188</v>
      </c>
      <c r="G1143" s="110">
        <v>1</v>
      </c>
      <c r="H1143" s="110">
        <v>8</v>
      </c>
      <c r="I1143" s="267">
        <v>8</v>
      </c>
      <c r="J1143" s="275">
        <v>3600000</v>
      </c>
    </row>
    <row r="1144" spans="1:10" s="267" customFormat="1" x14ac:dyDescent="0.2">
      <c r="A1144" s="170">
        <v>2035</v>
      </c>
      <c r="B1144" s="280">
        <v>1555</v>
      </c>
      <c r="C1144" s="170" t="s">
        <v>138</v>
      </c>
      <c r="D1144" s="170" t="s">
        <v>4948</v>
      </c>
      <c r="E1144" s="6" t="s">
        <v>228</v>
      </c>
      <c r="F1144" s="170" t="s">
        <v>196</v>
      </c>
      <c r="G1144" s="110">
        <v>1</v>
      </c>
      <c r="H1144" s="110">
        <v>9</v>
      </c>
      <c r="I1144" s="267">
        <v>9</v>
      </c>
      <c r="J1144" s="275">
        <v>3400000</v>
      </c>
    </row>
    <row r="1145" spans="1:10" s="267" customFormat="1" x14ac:dyDescent="0.2">
      <c r="A1145" s="170">
        <v>2035</v>
      </c>
      <c r="B1145" s="280">
        <v>1556</v>
      </c>
      <c r="C1145" s="170" t="s">
        <v>400</v>
      </c>
      <c r="D1145" s="170" t="s">
        <v>5505</v>
      </c>
      <c r="E1145" s="6" t="s">
        <v>3238</v>
      </c>
      <c r="F1145" s="170" t="s">
        <v>196</v>
      </c>
      <c r="G1145" s="110">
        <v>1</v>
      </c>
      <c r="H1145" s="110">
        <v>10</v>
      </c>
      <c r="I1145" s="267">
        <v>10</v>
      </c>
      <c r="J1145" s="275">
        <v>3200000</v>
      </c>
    </row>
    <row r="1146" spans="1:10" s="267" customFormat="1" x14ac:dyDescent="0.2">
      <c r="A1146" s="170">
        <v>2035</v>
      </c>
      <c r="B1146" s="280">
        <v>1391</v>
      </c>
      <c r="C1146" s="170" t="s">
        <v>516</v>
      </c>
      <c r="D1146" s="170" t="s">
        <v>289</v>
      </c>
      <c r="E1146" s="6" t="s">
        <v>1764</v>
      </c>
      <c r="F1146" s="170" t="s">
        <v>211</v>
      </c>
      <c r="G1146" s="110">
        <v>1</v>
      </c>
      <c r="H1146" s="110">
        <v>11</v>
      </c>
      <c r="I1146" s="267">
        <v>11</v>
      </c>
      <c r="J1146" s="275">
        <v>3000000</v>
      </c>
    </row>
    <row r="1147" spans="1:10" s="267" customFormat="1" x14ac:dyDescent="0.2">
      <c r="A1147" s="170">
        <v>2035</v>
      </c>
      <c r="B1147" s="280">
        <v>1413</v>
      </c>
      <c r="C1147" s="170" t="s">
        <v>752</v>
      </c>
      <c r="D1147" s="170" t="s">
        <v>213</v>
      </c>
      <c r="E1147" s="6" t="s">
        <v>3276</v>
      </c>
      <c r="F1147" s="170" t="s">
        <v>201</v>
      </c>
      <c r="G1147" s="110">
        <v>1</v>
      </c>
      <c r="H1147" s="110">
        <v>12</v>
      </c>
      <c r="I1147" s="267">
        <v>12</v>
      </c>
      <c r="J1147" s="275">
        <v>2800000</v>
      </c>
    </row>
    <row r="1148" spans="1:10" s="267" customFormat="1" x14ac:dyDescent="0.2">
      <c r="A1148" s="170">
        <v>2035</v>
      </c>
      <c r="B1148" s="280">
        <v>1506</v>
      </c>
      <c r="C1148" s="170" t="s">
        <v>2951</v>
      </c>
      <c r="D1148" s="170" t="s">
        <v>3307</v>
      </c>
      <c r="E1148" s="6" t="s">
        <v>2573</v>
      </c>
      <c r="F1148" s="170" t="s">
        <v>217</v>
      </c>
      <c r="G1148" s="110">
        <v>1</v>
      </c>
      <c r="H1148" s="110">
        <v>13</v>
      </c>
      <c r="I1148" s="267">
        <v>13</v>
      </c>
      <c r="J1148" s="275">
        <v>2600000</v>
      </c>
    </row>
    <row r="1149" spans="1:10" s="267" customFormat="1" x14ac:dyDescent="0.2">
      <c r="A1149" s="170">
        <v>2035</v>
      </c>
      <c r="B1149" s="280">
        <v>1459</v>
      </c>
      <c r="C1149" s="170" t="s">
        <v>441</v>
      </c>
      <c r="D1149" s="170" t="s">
        <v>3324</v>
      </c>
      <c r="E1149" s="6" t="s">
        <v>3325</v>
      </c>
      <c r="F1149" s="170" t="s">
        <v>212</v>
      </c>
      <c r="G1149" s="110">
        <v>1</v>
      </c>
      <c r="H1149" s="110">
        <v>14</v>
      </c>
      <c r="I1149" s="267">
        <v>14</v>
      </c>
      <c r="J1149" s="275">
        <v>2400000</v>
      </c>
    </row>
    <row r="1150" spans="1:10" s="267" customFormat="1" x14ac:dyDescent="0.2">
      <c r="A1150" s="170">
        <v>2035</v>
      </c>
      <c r="B1150" s="280">
        <v>1350</v>
      </c>
      <c r="C1150" s="170" t="s">
        <v>515</v>
      </c>
      <c r="D1150" s="170" t="s">
        <v>3345</v>
      </c>
      <c r="E1150" s="6" t="s">
        <v>197</v>
      </c>
      <c r="F1150" s="170" t="s">
        <v>221</v>
      </c>
      <c r="G1150" s="110">
        <v>1</v>
      </c>
      <c r="H1150" s="110">
        <v>15</v>
      </c>
      <c r="I1150" s="267">
        <v>15</v>
      </c>
      <c r="J1150" s="275">
        <v>2200000</v>
      </c>
    </row>
    <row r="1151" spans="1:10" s="267" customFormat="1" x14ac:dyDescent="0.2">
      <c r="A1151" s="170">
        <v>2035</v>
      </c>
      <c r="B1151" s="280">
        <v>1377</v>
      </c>
      <c r="C1151" s="170" t="s">
        <v>121</v>
      </c>
      <c r="D1151" s="170" t="s">
        <v>455</v>
      </c>
      <c r="E1151" s="6" t="s">
        <v>261</v>
      </c>
      <c r="F1151" s="170" t="s">
        <v>209</v>
      </c>
      <c r="G1151" s="110">
        <v>1</v>
      </c>
      <c r="H1151" s="110">
        <v>16</v>
      </c>
      <c r="I1151" s="267">
        <v>16</v>
      </c>
      <c r="J1151" s="275">
        <v>2000000</v>
      </c>
    </row>
    <row r="1152" spans="1:10" s="267" customFormat="1" x14ac:dyDescent="0.2">
      <c r="A1152" s="170">
        <v>2035</v>
      </c>
      <c r="B1152" s="280">
        <v>1348</v>
      </c>
      <c r="C1152" s="170" t="s">
        <v>2951</v>
      </c>
      <c r="D1152" s="170" t="s">
        <v>3343</v>
      </c>
      <c r="E1152" s="6" t="s">
        <v>197</v>
      </c>
      <c r="F1152" s="170" t="s">
        <v>221</v>
      </c>
      <c r="G1152" s="110">
        <v>1</v>
      </c>
      <c r="H1152" s="110">
        <v>17</v>
      </c>
      <c r="I1152" s="267">
        <v>17</v>
      </c>
      <c r="J1152" s="275">
        <v>1800000</v>
      </c>
    </row>
    <row r="1153" spans="1:10" s="267" customFormat="1" x14ac:dyDescent="0.2">
      <c r="A1153" s="170">
        <v>2035</v>
      </c>
      <c r="B1153" s="280">
        <v>1346</v>
      </c>
      <c r="C1153" s="170" t="s">
        <v>439</v>
      </c>
      <c r="D1153" s="170" t="s">
        <v>3341</v>
      </c>
      <c r="E1153" s="6" t="s">
        <v>3218</v>
      </c>
      <c r="F1153" s="170" t="s">
        <v>221</v>
      </c>
      <c r="G1153" s="110">
        <v>1</v>
      </c>
      <c r="H1153" s="110">
        <v>18</v>
      </c>
      <c r="I1153" s="267">
        <v>18</v>
      </c>
      <c r="J1153" s="275">
        <v>1600000</v>
      </c>
    </row>
    <row r="1154" spans="1:10" s="267" customFormat="1" x14ac:dyDescent="0.2">
      <c r="A1154" s="170">
        <v>2035</v>
      </c>
      <c r="B1154" s="280">
        <v>1460</v>
      </c>
      <c r="C1154" s="170" t="s">
        <v>386</v>
      </c>
      <c r="D1154" s="170" t="s">
        <v>3326</v>
      </c>
      <c r="E1154" s="6" t="s">
        <v>3327</v>
      </c>
      <c r="F1154" s="170" t="s">
        <v>212</v>
      </c>
      <c r="G1154" s="110">
        <v>2</v>
      </c>
      <c r="H1154" s="110">
        <v>1</v>
      </c>
      <c r="I1154" s="267">
        <v>19</v>
      </c>
      <c r="J1154" s="275">
        <v>1500000</v>
      </c>
    </row>
    <row r="1155" spans="1:10" s="267" customFormat="1" x14ac:dyDescent="0.2">
      <c r="A1155" s="170">
        <v>2035</v>
      </c>
      <c r="B1155" s="280">
        <v>1414</v>
      </c>
      <c r="C1155" s="170" t="s">
        <v>397</v>
      </c>
      <c r="D1155" s="170" t="s">
        <v>263</v>
      </c>
      <c r="E1155" s="6" t="s">
        <v>356</v>
      </c>
      <c r="F1155" s="170" t="s">
        <v>201</v>
      </c>
      <c r="G1155" s="110">
        <v>2</v>
      </c>
      <c r="H1155" s="110">
        <v>2</v>
      </c>
      <c r="I1155" s="267">
        <v>20</v>
      </c>
      <c r="J1155" s="275">
        <v>1450000</v>
      </c>
    </row>
    <row r="1156" spans="1:10" s="267" customFormat="1" x14ac:dyDescent="0.2">
      <c r="A1156" s="170">
        <v>2035</v>
      </c>
      <c r="B1156" s="280">
        <v>1505</v>
      </c>
      <c r="C1156" s="170" t="s">
        <v>392</v>
      </c>
      <c r="D1156" s="170" t="s">
        <v>257</v>
      </c>
      <c r="E1156" s="6" t="s">
        <v>3358</v>
      </c>
      <c r="F1156" s="170" t="s">
        <v>217</v>
      </c>
      <c r="G1156" s="110">
        <v>2</v>
      </c>
      <c r="H1156" s="110">
        <v>3</v>
      </c>
      <c r="I1156" s="267">
        <v>21</v>
      </c>
      <c r="J1156" s="275">
        <v>1400000</v>
      </c>
    </row>
    <row r="1157" spans="1:10" s="267" customFormat="1" x14ac:dyDescent="0.2">
      <c r="A1157" s="170">
        <v>2035</v>
      </c>
      <c r="B1157" s="280">
        <v>1526</v>
      </c>
      <c r="C1157" s="170" t="s">
        <v>256</v>
      </c>
      <c r="D1157" s="170" t="s">
        <v>3288</v>
      </c>
      <c r="E1157" s="6" t="s">
        <v>257</v>
      </c>
      <c r="F1157" s="170" t="s">
        <v>206</v>
      </c>
      <c r="G1157" s="110">
        <v>2</v>
      </c>
      <c r="H1157" s="110">
        <v>4</v>
      </c>
      <c r="I1157" s="267">
        <v>22</v>
      </c>
      <c r="J1157" s="275">
        <v>1350000</v>
      </c>
    </row>
    <row r="1158" spans="1:10" s="267" customFormat="1" x14ac:dyDescent="0.2">
      <c r="A1158" s="170">
        <v>2035</v>
      </c>
      <c r="B1158" s="280">
        <v>1497</v>
      </c>
      <c r="C1158" s="170" t="s">
        <v>386</v>
      </c>
      <c r="D1158" s="170" t="s">
        <v>363</v>
      </c>
      <c r="E1158" s="6" t="s">
        <v>3211</v>
      </c>
      <c r="F1158" s="170" t="s">
        <v>188</v>
      </c>
      <c r="G1158" s="110">
        <v>2</v>
      </c>
      <c r="H1158" s="110">
        <v>5</v>
      </c>
      <c r="I1158" s="267">
        <v>23</v>
      </c>
      <c r="J1158" s="275">
        <v>1300000</v>
      </c>
    </row>
    <row r="1159" spans="1:10" s="267" customFormat="1" x14ac:dyDescent="0.2">
      <c r="A1159" s="170">
        <v>2035</v>
      </c>
      <c r="B1159" s="280">
        <v>1416</v>
      </c>
      <c r="C1159" s="170" t="s">
        <v>386</v>
      </c>
      <c r="D1159" s="170" t="s">
        <v>498</v>
      </c>
      <c r="E1159" s="6" t="s">
        <v>5506</v>
      </c>
      <c r="F1159" s="170" t="s">
        <v>201</v>
      </c>
      <c r="G1159" s="110">
        <v>2</v>
      </c>
      <c r="H1159" s="110">
        <v>6</v>
      </c>
      <c r="I1159" s="267">
        <v>24</v>
      </c>
      <c r="J1159" s="275">
        <v>1250000</v>
      </c>
    </row>
    <row r="1160" spans="1:10" s="267" customFormat="1" x14ac:dyDescent="0.2">
      <c r="A1160" s="170">
        <v>2035</v>
      </c>
      <c r="B1160" s="280">
        <v>1392</v>
      </c>
      <c r="C1160" s="170" t="s">
        <v>1347</v>
      </c>
      <c r="D1160" s="170" t="s">
        <v>495</v>
      </c>
      <c r="E1160" s="6" t="s">
        <v>376</v>
      </c>
      <c r="F1160" s="170" t="s">
        <v>211</v>
      </c>
      <c r="G1160" s="110">
        <v>2</v>
      </c>
      <c r="H1160" s="110">
        <v>7</v>
      </c>
      <c r="I1160" s="267">
        <v>25</v>
      </c>
      <c r="J1160" s="275">
        <v>1200000</v>
      </c>
    </row>
    <row r="1161" spans="1:10" s="267" customFormat="1" x14ac:dyDescent="0.2">
      <c r="A1161" s="170">
        <v>2035</v>
      </c>
      <c r="B1161" s="280">
        <v>1375</v>
      </c>
      <c r="C1161" s="170" t="s">
        <v>243</v>
      </c>
      <c r="D1161" s="170" t="s">
        <v>325</v>
      </c>
      <c r="E1161" s="6" t="s">
        <v>2348</v>
      </c>
      <c r="F1161" s="170" t="s">
        <v>209</v>
      </c>
      <c r="G1161" s="110">
        <v>2</v>
      </c>
      <c r="H1161" s="110">
        <v>8</v>
      </c>
      <c r="I1161" s="267">
        <v>26</v>
      </c>
      <c r="J1161" s="275">
        <v>1150000</v>
      </c>
    </row>
    <row r="1162" spans="1:10" s="267" customFormat="1" x14ac:dyDescent="0.2">
      <c r="A1162" s="170">
        <v>2035</v>
      </c>
      <c r="B1162" s="280">
        <v>1376</v>
      </c>
      <c r="C1162" s="170" t="s">
        <v>138</v>
      </c>
      <c r="D1162" s="170" t="s">
        <v>5507</v>
      </c>
      <c r="E1162" s="6" t="s">
        <v>3300</v>
      </c>
      <c r="F1162" s="170" t="s">
        <v>209</v>
      </c>
      <c r="G1162" s="110">
        <v>2</v>
      </c>
      <c r="H1162" s="110">
        <v>9</v>
      </c>
      <c r="I1162" s="267">
        <v>27</v>
      </c>
      <c r="J1162" s="275">
        <v>1100000</v>
      </c>
    </row>
    <row r="1163" spans="1:10" s="267" customFormat="1" x14ac:dyDescent="0.2">
      <c r="A1163" s="170">
        <v>2035</v>
      </c>
      <c r="B1163" s="280">
        <v>1347</v>
      </c>
      <c r="C1163" s="170" t="s">
        <v>400</v>
      </c>
      <c r="D1163" s="170" t="s">
        <v>203</v>
      </c>
      <c r="E1163" s="6" t="s">
        <v>3342</v>
      </c>
      <c r="F1163" s="170" t="s">
        <v>221</v>
      </c>
      <c r="G1163" s="110">
        <v>2</v>
      </c>
      <c r="H1163" s="110">
        <v>10</v>
      </c>
      <c r="I1163" s="267">
        <v>28</v>
      </c>
      <c r="J1163" s="275">
        <v>1050000</v>
      </c>
    </row>
    <row r="1164" spans="1:10" s="267" customFormat="1" x14ac:dyDescent="0.2">
      <c r="A1164" s="170">
        <v>2035</v>
      </c>
      <c r="B1164" s="280">
        <v>1428</v>
      </c>
      <c r="C1164" s="170" t="s">
        <v>516</v>
      </c>
      <c r="D1164" s="170" t="s">
        <v>108</v>
      </c>
      <c r="E1164" s="6" t="s">
        <v>219</v>
      </c>
      <c r="F1164" s="170" t="s">
        <v>190</v>
      </c>
      <c r="G1164" s="110">
        <v>2</v>
      </c>
      <c r="H1164" s="110">
        <v>11</v>
      </c>
      <c r="I1164" s="267">
        <v>29</v>
      </c>
      <c r="J1164" s="275">
        <v>1000000</v>
      </c>
    </row>
    <row r="1165" spans="1:10" s="267" customFormat="1" x14ac:dyDescent="0.2">
      <c r="A1165" s="170">
        <v>2035</v>
      </c>
      <c r="B1165" s="280">
        <v>1559</v>
      </c>
      <c r="C1165" s="170" t="s">
        <v>1323</v>
      </c>
      <c r="D1165" s="170" t="s">
        <v>513</v>
      </c>
      <c r="E1165" s="6" t="s">
        <v>341</v>
      </c>
      <c r="F1165" s="170" t="s">
        <v>196</v>
      </c>
      <c r="G1165" s="110">
        <v>2</v>
      </c>
      <c r="H1165" s="110">
        <v>12</v>
      </c>
      <c r="I1165" s="267">
        <v>30</v>
      </c>
      <c r="J1165" s="275">
        <v>950000</v>
      </c>
    </row>
    <row r="1166" spans="1:10" s="267" customFormat="1" x14ac:dyDescent="0.2">
      <c r="A1166" s="170">
        <v>2035</v>
      </c>
      <c r="B1166" s="280">
        <v>1351</v>
      </c>
      <c r="C1166" s="170" t="s">
        <v>256</v>
      </c>
      <c r="D1166" s="170" t="s">
        <v>3307</v>
      </c>
      <c r="E1166" s="6" t="s">
        <v>3346</v>
      </c>
      <c r="F1166" s="170" t="s">
        <v>221</v>
      </c>
      <c r="G1166" s="110">
        <v>2</v>
      </c>
      <c r="H1166" s="110">
        <v>13</v>
      </c>
      <c r="I1166" s="267">
        <v>31</v>
      </c>
      <c r="J1166" s="275">
        <v>900000</v>
      </c>
    </row>
    <row r="1167" spans="1:10" s="267" customFormat="1" x14ac:dyDescent="0.2">
      <c r="A1167" s="170">
        <v>2035</v>
      </c>
      <c r="B1167" s="280">
        <v>1349</v>
      </c>
      <c r="C1167" s="170" t="s">
        <v>441</v>
      </c>
      <c r="D1167" s="170" t="s">
        <v>299</v>
      </c>
      <c r="E1167" s="6" t="s">
        <v>3344</v>
      </c>
      <c r="F1167" s="170" t="s">
        <v>221</v>
      </c>
      <c r="G1167" s="110">
        <v>2</v>
      </c>
      <c r="H1167" s="110">
        <v>14</v>
      </c>
      <c r="I1167" s="267">
        <v>32</v>
      </c>
      <c r="J1167" s="275">
        <v>850000</v>
      </c>
    </row>
    <row r="1168" spans="1:10" s="267" customFormat="1" x14ac:dyDescent="0.2">
      <c r="A1168" s="170">
        <v>2035</v>
      </c>
      <c r="B1168" s="280">
        <v>1393</v>
      </c>
      <c r="C1168" s="170" t="s">
        <v>515</v>
      </c>
      <c r="D1168" s="170" t="s">
        <v>522</v>
      </c>
      <c r="E1168" s="6" t="s">
        <v>3311</v>
      </c>
      <c r="F1168" s="170" t="s">
        <v>211</v>
      </c>
      <c r="G1168" s="110">
        <v>2</v>
      </c>
      <c r="H1168" s="110">
        <v>15</v>
      </c>
      <c r="I1168" s="267">
        <v>33</v>
      </c>
      <c r="J1168" s="275">
        <v>800000</v>
      </c>
    </row>
    <row r="1169" spans="1:10" s="267" customFormat="1" x14ac:dyDescent="0.2">
      <c r="A1169" s="170">
        <v>2035</v>
      </c>
      <c r="B1169" s="280">
        <v>1543</v>
      </c>
      <c r="C1169" s="170" t="s">
        <v>752</v>
      </c>
      <c r="D1169" s="170" t="s">
        <v>5269</v>
      </c>
      <c r="E1169" s="6" t="s">
        <v>3257</v>
      </c>
      <c r="F1169" s="170" t="s">
        <v>198</v>
      </c>
      <c r="G1169" s="110">
        <v>2</v>
      </c>
      <c r="H1169" s="110">
        <v>16</v>
      </c>
      <c r="I1169" s="267">
        <v>34</v>
      </c>
      <c r="J1169" s="275">
        <v>750000</v>
      </c>
    </row>
    <row r="1170" spans="1:10" s="267" customFormat="1" x14ac:dyDescent="0.2">
      <c r="A1170" s="170">
        <v>2035</v>
      </c>
      <c r="B1170" s="280">
        <v>1465</v>
      </c>
      <c r="C1170" s="170" t="s">
        <v>1323</v>
      </c>
      <c r="D1170" s="170" t="s">
        <v>200</v>
      </c>
      <c r="E1170" s="6" t="s">
        <v>3329</v>
      </c>
      <c r="F1170" s="170" t="s">
        <v>212</v>
      </c>
      <c r="G1170" s="110">
        <v>2</v>
      </c>
      <c r="H1170" s="110">
        <v>17</v>
      </c>
      <c r="I1170" s="267">
        <v>35</v>
      </c>
      <c r="J1170" s="275">
        <v>700000</v>
      </c>
    </row>
    <row r="1171" spans="1:10" s="267" customFormat="1" x14ac:dyDescent="0.2">
      <c r="A1171" s="170">
        <v>2035</v>
      </c>
      <c r="B1171" s="280">
        <v>1527</v>
      </c>
      <c r="C1171" s="170" t="s">
        <v>256</v>
      </c>
      <c r="D1171" s="170" t="s">
        <v>270</v>
      </c>
      <c r="E1171" s="6" t="s">
        <v>486</v>
      </c>
      <c r="F1171" s="170" t="s">
        <v>206</v>
      </c>
      <c r="G1171" s="110">
        <v>2</v>
      </c>
      <c r="H1171" s="110">
        <v>18</v>
      </c>
      <c r="I1171" s="267">
        <v>36</v>
      </c>
      <c r="J1171" s="275">
        <v>650000</v>
      </c>
    </row>
    <row r="1172" spans="1:10" s="267" customFormat="1" x14ac:dyDescent="0.2">
      <c r="A1172" s="170">
        <v>2035</v>
      </c>
      <c r="B1172" s="280">
        <v>1380</v>
      </c>
      <c r="C1172" s="170" t="s">
        <v>2952</v>
      </c>
      <c r="D1172" s="170" t="s">
        <v>728</v>
      </c>
      <c r="E1172" s="6" t="s">
        <v>3302</v>
      </c>
      <c r="F1172" s="170" t="s">
        <v>209</v>
      </c>
      <c r="G1172" s="110">
        <v>3</v>
      </c>
      <c r="H1172" s="110">
        <v>1</v>
      </c>
      <c r="I1172" s="267">
        <v>37</v>
      </c>
      <c r="J1172" s="275">
        <v>625000</v>
      </c>
    </row>
    <row r="1173" spans="1:10" s="267" customFormat="1" x14ac:dyDescent="0.2">
      <c r="A1173" s="170">
        <v>2035</v>
      </c>
      <c r="B1173" s="280">
        <v>1463</v>
      </c>
      <c r="C1173" s="170" t="s">
        <v>397</v>
      </c>
      <c r="D1173" s="170" t="s">
        <v>1623</v>
      </c>
      <c r="E1173" s="6" t="s">
        <v>81</v>
      </c>
      <c r="F1173" s="170" t="s">
        <v>212</v>
      </c>
      <c r="G1173" s="110">
        <v>3</v>
      </c>
      <c r="H1173" s="110">
        <v>2</v>
      </c>
      <c r="I1173" s="267">
        <v>38</v>
      </c>
      <c r="J1173" s="275">
        <v>620000</v>
      </c>
    </row>
    <row r="1174" spans="1:10" s="267" customFormat="1" x14ac:dyDescent="0.2">
      <c r="A1174" s="170">
        <v>2035</v>
      </c>
      <c r="B1174" s="280">
        <v>1528</v>
      </c>
      <c r="C1174" s="170" t="s">
        <v>392</v>
      </c>
      <c r="D1174" s="170" t="s">
        <v>3289</v>
      </c>
      <c r="E1174" s="6" t="s">
        <v>321</v>
      </c>
      <c r="F1174" s="170" t="s">
        <v>206</v>
      </c>
      <c r="G1174" s="110">
        <v>3</v>
      </c>
      <c r="H1174" s="110">
        <v>3</v>
      </c>
      <c r="I1174" s="267">
        <v>39</v>
      </c>
      <c r="J1174" s="275">
        <v>615000</v>
      </c>
    </row>
    <row r="1175" spans="1:10" s="267" customFormat="1" x14ac:dyDescent="0.2">
      <c r="A1175" s="170">
        <v>2035</v>
      </c>
      <c r="B1175" s="280">
        <v>1336</v>
      </c>
      <c r="C1175" s="170" t="s">
        <v>752</v>
      </c>
      <c r="D1175" s="170" t="s">
        <v>427</v>
      </c>
      <c r="E1175" s="6" t="s">
        <v>3268</v>
      </c>
      <c r="F1175" s="170" t="s">
        <v>199</v>
      </c>
      <c r="G1175" s="110">
        <v>3</v>
      </c>
      <c r="H1175" s="110">
        <v>4</v>
      </c>
      <c r="I1175" s="267">
        <v>40</v>
      </c>
      <c r="J1175" s="275">
        <v>610000</v>
      </c>
    </row>
    <row r="1176" spans="1:10" s="267" customFormat="1" x14ac:dyDescent="0.2">
      <c r="A1176" s="170">
        <v>2035</v>
      </c>
      <c r="B1176" s="280">
        <v>1419</v>
      </c>
      <c r="C1176" s="170" t="s">
        <v>409</v>
      </c>
      <c r="D1176" s="170" t="s">
        <v>2919</v>
      </c>
      <c r="E1176" s="6" t="s">
        <v>70</v>
      </c>
      <c r="F1176" s="170" t="s">
        <v>201</v>
      </c>
      <c r="G1176" s="110">
        <v>3</v>
      </c>
      <c r="H1176" s="110">
        <v>5</v>
      </c>
      <c r="I1176" s="267">
        <v>41</v>
      </c>
      <c r="J1176" s="275">
        <v>605000</v>
      </c>
    </row>
    <row r="1177" spans="1:10" s="267" customFormat="1" x14ac:dyDescent="0.2">
      <c r="A1177" s="170">
        <v>2035</v>
      </c>
      <c r="B1177" s="280">
        <v>1467</v>
      </c>
      <c r="C1177" s="170" t="s">
        <v>409</v>
      </c>
      <c r="D1177" s="170" t="s">
        <v>355</v>
      </c>
      <c r="E1177" s="6" t="s">
        <v>275</v>
      </c>
      <c r="F1177" s="170" t="s">
        <v>212</v>
      </c>
      <c r="G1177" s="110">
        <v>3</v>
      </c>
      <c r="H1177" s="110">
        <v>6</v>
      </c>
      <c r="I1177" s="267">
        <v>42</v>
      </c>
      <c r="J1177" s="275">
        <v>600000</v>
      </c>
    </row>
    <row r="1178" spans="1:10" s="267" customFormat="1" x14ac:dyDescent="0.2">
      <c r="A1178" s="170">
        <v>2035</v>
      </c>
      <c r="B1178" s="280">
        <v>1394</v>
      </c>
      <c r="C1178" s="170" t="s">
        <v>1347</v>
      </c>
      <c r="D1178" s="170" t="s">
        <v>5508</v>
      </c>
      <c r="E1178" s="6" t="s">
        <v>191</v>
      </c>
      <c r="F1178" s="170" t="s">
        <v>211</v>
      </c>
      <c r="G1178" s="110">
        <v>3</v>
      </c>
      <c r="H1178" s="110">
        <v>7</v>
      </c>
      <c r="I1178" s="267">
        <v>43</v>
      </c>
      <c r="J1178" s="275">
        <v>595000</v>
      </c>
    </row>
    <row r="1179" spans="1:10" s="267" customFormat="1" x14ac:dyDescent="0.2">
      <c r="A1179" s="170">
        <v>2035</v>
      </c>
      <c r="B1179" s="280">
        <v>1528</v>
      </c>
      <c r="C1179" s="170" t="s">
        <v>243</v>
      </c>
      <c r="D1179" s="170" t="s">
        <v>352</v>
      </c>
      <c r="E1179" s="6" t="s">
        <v>3290</v>
      </c>
      <c r="F1179" s="170" t="s">
        <v>206</v>
      </c>
      <c r="G1179" s="110">
        <v>3</v>
      </c>
      <c r="H1179" s="110">
        <v>8</v>
      </c>
      <c r="I1179" s="267">
        <v>44</v>
      </c>
      <c r="J1179" s="275">
        <v>590000</v>
      </c>
    </row>
    <row r="1180" spans="1:10" s="267" customFormat="1" x14ac:dyDescent="0.2">
      <c r="A1180" s="170">
        <v>2035</v>
      </c>
      <c r="B1180" s="280">
        <v>1415</v>
      </c>
      <c r="C1180" s="170" t="s">
        <v>138</v>
      </c>
      <c r="D1180" s="170" t="s">
        <v>3277</v>
      </c>
      <c r="E1180" s="6" t="s">
        <v>3278</v>
      </c>
      <c r="F1180" s="170" t="s">
        <v>201</v>
      </c>
      <c r="G1180" s="110">
        <v>3</v>
      </c>
      <c r="H1180" s="110">
        <v>9</v>
      </c>
      <c r="I1180" s="267">
        <v>45</v>
      </c>
      <c r="J1180" s="275">
        <v>585000</v>
      </c>
    </row>
    <row r="1181" spans="1:10" s="267" customFormat="1" x14ac:dyDescent="0.2">
      <c r="A1181" s="170">
        <v>2035</v>
      </c>
      <c r="B1181" s="280">
        <v>1545</v>
      </c>
      <c r="C1181" s="170" t="s">
        <v>400</v>
      </c>
      <c r="D1181" s="170" t="s">
        <v>412</v>
      </c>
      <c r="E1181" s="6" t="s">
        <v>3260</v>
      </c>
      <c r="F1181" s="170" t="s">
        <v>198</v>
      </c>
      <c r="G1181" s="110">
        <v>3</v>
      </c>
      <c r="H1181" s="110">
        <v>10</v>
      </c>
      <c r="I1181" s="267">
        <v>46</v>
      </c>
      <c r="J1181" s="275">
        <v>580000</v>
      </c>
    </row>
    <row r="1182" spans="1:10" s="267" customFormat="1" x14ac:dyDescent="0.2">
      <c r="A1182" s="170">
        <v>2035</v>
      </c>
      <c r="B1182" s="280">
        <v>1557</v>
      </c>
      <c r="C1182" s="170" t="s">
        <v>516</v>
      </c>
      <c r="D1182" s="170" t="s">
        <v>3239</v>
      </c>
      <c r="E1182" s="6" t="s">
        <v>366</v>
      </c>
      <c r="F1182" s="170" t="s">
        <v>196</v>
      </c>
      <c r="G1182" s="110">
        <v>3</v>
      </c>
      <c r="H1182" s="110">
        <v>11</v>
      </c>
      <c r="I1182" s="267">
        <v>47</v>
      </c>
      <c r="J1182" s="275">
        <v>575000</v>
      </c>
    </row>
    <row r="1183" spans="1:10" s="267" customFormat="1" x14ac:dyDescent="0.2">
      <c r="A1183" s="170">
        <v>2035</v>
      </c>
      <c r="B1183" s="280">
        <v>1558</v>
      </c>
      <c r="C1183" s="170" t="s">
        <v>439</v>
      </c>
      <c r="D1183" s="170" t="s">
        <v>452</v>
      </c>
      <c r="E1183" s="6" t="s">
        <v>3240</v>
      </c>
      <c r="F1183" s="170" t="s">
        <v>196</v>
      </c>
      <c r="G1183" s="110">
        <v>3</v>
      </c>
      <c r="H1183" s="110">
        <v>12</v>
      </c>
      <c r="I1183" s="267">
        <v>48</v>
      </c>
      <c r="J1183" s="275">
        <v>570000</v>
      </c>
    </row>
    <row r="1184" spans="1:10" s="267" customFormat="1" x14ac:dyDescent="0.2">
      <c r="A1184" s="170">
        <v>2035</v>
      </c>
      <c r="B1184" s="280">
        <v>1509</v>
      </c>
      <c r="C1184" s="170" t="s">
        <v>2951</v>
      </c>
      <c r="D1184" s="170" t="s">
        <v>1522</v>
      </c>
      <c r="E1184" s="6" t="s">
        <v>126</v>
      </c>
      <c r="F1184" s="170" t="s">
        <v>217</v>
      </c>
      <c r="G1184" s="110">
        <v>3</v>
      </c>
      <c r="H1184" s="110">
        <v>13</v>
      </c>
      <c r="I1184" s="267">
        <v>49</v>
      </c>
      <c r="J1184" s="275">
        <v>565000</v>
      </c>
    </row>
    <row r="1185" spans="1:10" s="267" customFormat="1" x14ac:dyDescent="0.2">
      <c r="A1185" s="170">
        <v>2035</v>
      </c>
      <c r="B1185" s="280">
        <v>1464</v>
      </c>
      <c r="C1185" s="170" t="s">
        <v>121</v>
      </c>
      <c r="D1185" s="170" t="s">
        <v>5269</v>
      </c>
      <c r="E1185" s="6" t="s">
        <v>220</v>
      </c>
      <c r="F1185" s="170" t="s">
        <v>212</v>
      </c>
      <c r="G1185" s="110">
        <v>3</v>
      </c>
      <c r="H1185" s="110">
        <v>14</v>
      </c>
      <c r="I1185" s="267">
        <v>50</v>
      </c>
      <c r="J1185" s="275">
        <v>560000</v>
      </c>
    </row>
    <row r="1186" spans="1:10" s="267" customFormat="1" x14ac:dyDescent="0.2">
      <c r="A1186" s="170">
        <v>2035</v>
      </c>
      <c r="B1186" s="280">
        <v>1563</v>
      </c>
      <c r="C1186" s="170" t="s">
        <v>515</v>
      </c>
      <c r="D1186" s="170" t="s">
        <v>301</v>
      </c>
      <c r="E1186" s="6" t="s">
        <v>197</v>
      </c>
      <c r="F1186" s="170" t="s">
        <v>196</v>
      </c>
      <c r="G1186" s="110">
        <v>3</v>
      </c>
      <c r="H1186" s="110">
        <v>15</v>
      </c>
      <c r="I1186" s="267">
        <v>51</v>
      </c>
      <c r="J1186" s="275">
        <v>555000</v>
      </c>
    </row>
    <row r="1187" spans="1:10" s="267" customFormat="1" x14ac:dyDescent="0.2">
      <c r="A1187" s="170">
        <v>2035</v>
      </c>
      <c r="B1187" s="280">
        <v>1547</v>
      </c>
      <c r="C1187" s="170" t="s">
        <v>1347</v>
      </c>
      <c r="D1187" s="170" t="s">
        <v>248</v>
      </c>
      <c r="E1187" s="6" t="s">
        <v>1764</v>
      </c>
      <c r="F1187" s="170" t="s">
        <v>198</v>
      </c>
      <c r="G1187" s="110">
        <v>3</v>
      </c>
      <c r="H1187" s="110">
        <v>16</v>
      </c>
      <c r="I1187" s="267">
        <v>52</v>
      </c>
      <c r="J1187" s="275">
        <v>550000</v>
      </c>
    </row>
    <row r="1188" spans="1:10" s="267" customFormat="1" x14ac:dyDescent="0.2">
      <c r="A1188" s="170">
        <v>2035</v>
      </c>
      <c r="B1188" s="280">
        <v>1472</v>
      </c>
      <c r="C1188" s="170" t="s">
        <v>2951</v>
      </c>
      <c r="D1188" s="170" t="s">
        <v>229</v>
      </c>
      <c r="E1188" s="6" t="s">
        <v>3335</v>
      </c>
      <c r="F1188" s="170" t="s">
        <v>212</v>
      </c>
      <c r="G1188" s="110">
        <v>3</v>
      </c>
      <c r="H1188" s="110">
        <v>17</v>
      </c>
      <c r="I1188" s="267">
        <v>53</v>
      </c>
      <c r="J1188" s="275">
        <v>545000</v>
      </c>
    </row>
    <row r="1189" spans="1:10" s="267" customFormat="1" x14ac:dyDescent="0.2">
      <c r="A1189" s="170">
        <v>2035</v>
      </c>
      <c r="B1189" s="280">
        <v>1430</v>
      </c>
      <c r="C1189" s="170" t="s">
        <v>439</v>
      </c>
      <c r="D1189" s="170" t="s">
        <v>495</v>
      </c>
      <c r="E1189" s="6" t="s">
        <v>252</v>
      </c>
      <c r="F1189" s="170" t="s">
        <v>190</v>
      </c>
      <c r="G1189" s="110">
        <v>3</v>
      </c>
      <c r="H1189" s="110">
        <v>18</v>
      </c>
      <c r="I1189" s="267">
        <v>54</v>
      </c>
      <c r="J1189" s="275">
        <v>540000</v>
      </c>
    </row>
    <row r="1190" spans="1:10" s="267" customFormat="1" x14ac:dyDescent="0.2">
      <c r="A1190" s="170">
        <v>2035</v>
      </c>
      <c r="B1190" s="280">
        <v>1560</v>
      </c>
      <c r="C1190" s="170" t="s">
        <v>2952</v>
      </c>
      <c r="D1190" s="170" t="s">
        <v>3241</v>
      </c>
      <c r="E1190" s="6" t="s">
        <v>3242</v>
      </c>
      <c r="F1190" s="170" t="s">
        <v>196</v>
      </c>
      <c r="G1190" s="110">
        <v>4</v>
      </c>
      <c r="H1190" s="110">
        <v>1</v>
      </c>
      <c r="I1190" s="267">
        <v>55</v>
      </c>
      <c r="J1190" s="275">
        <v>500000</v>
      </c>
    </row>
    <row r="1191" spans="1:10" s="267" customFormat="1" x14ac:dyDescent="0.2">
      <c r="A1191" s="170">
        <v>2035</v>
      </c>
      <c r="B1191" s="280">
        <v>1379</v>
      </c>
      <c r="C1191" s="170" t="s">
        <v>397</v>
      </c>
      <c r="D1191" s="170" t="s">
        <v>472</v>
      </c>
      <c r="E1191" s="6" t="s">
        <v>3301</v>
      </c>
      <c r="F1191" s="170" t="s">
        <v>209</v>
      </c>
      <c r="G1191" s="110">
        <v>4</v>
      </c>
      <c r="H1191" s="110">
        <v>2</v>
      </c>
      <c r="I1191" s="267">
        <v>56</v>
      </c>
      <c r="J1191" s="275">
        <v>500000</v>
      </c>
    </row>
    <row r="1192" spans="1:10" s="267" customFormat="1" x14ac:dyDescent="0.2">
      <c r="A1192" s="170">
        <v>2035</v>
      </c>
      <c r="B1192" s="280">
        <v>1417</v>
      </c>
      <c r="C1192" s="170" t="s">
        <v>392</v>
      </c>
      <c r="D1192" s="170" t="s">
        <v>151</v>
      </c>
      <c r="E1192" s="6" t="s">
        <v>252</v>
      </c>
      <c r="F1192" s="170" t="s">
        <v>201</v>
      </c>
      <c r="G1192" s="110">
        <v>4</v>
      </c>
      <c r="H1192" s="110">
        <v>3</v>
      </c>
      <c r="I1192" s="267">
        <v>57</v>
      </c>
      <c r="J1192" s="275">
        <v>500000</v>
      </c>
    </row>
    <row r="1193" spans="1:10" s="267" customFormat="1" x14ac:dyDescent="0.2">
      <c r="A1193" s="170">
        <v>2035</v>
      </c>
      <c r="B1193" s="280">
        <v>1507</v>
      </c>
      <c r="C1193" s="170" t="s">
        <v>752</v>
      </c>
      <c r="D1193" s="170" t="s">
        <v>262</v>
      </c>
      <c r="E1193" s="6" t="s">
        <v>222</v>
      </c>
      <c r="F1193" s="170" t="s">
        <v>217</v>
      </c>
      <c r="G1193" s="110">
        <v>4</v>
      </c>
      <c r="H1193" s="110">
        <v>4</v>
      </c>
      <c r="I1193" s="267">
        <v>58</v>
      </c>
      <c r="J1193" s="275">
        <v>500000</v>
      </c>
    </row>
    <row r="1194" spans="1:10" s="267" customFormat="1" x14ac:dyDescent="0.2">
      <c r="A1194" s="170">
        <v>2035</v>
      </c>
      <c r="B1194" s="280">
        <v>1531</v>
      </c>
      <c r="C1194" s="170" t="s">
        <v>386</v>
      </c>
      <c r="D1194" s="170" t="s">
        <v>218</v>
      </c>
      <c r="E1194" s="6" t="s">
        <v>249</v>
      </c>
      <c r="F1194" s="170" t="s">
        <v>206</v>
      </c>
      <c r="G1194" s="110">
        <v>4</v>
      </c>
      <c r="H1194" s="110">
        <v>5</v>
      </c>
      <c r="I1194" s="267">
        <v>59</v>
      </c>
      <c r="J1194" s="275">
        <v>500000</v>
      </c>
    </row>
    <row r="1195" spans="1:10" s="267" customFormat="1" x14ac:dyDescent="0.2">
      <c r="A1195" s="170">
        <v>2035</v>
      </c>
      <c r="B1195" s="280">
        <v>1532</v>
      </c>
      <c r="C1195" s="170" t="s">
        <v>409</v>
      </c>
      <c r="D1195" s="170" t="s">
        <v>254</v>
      </c>
      <c r="E1195" s="6" t="s">
        <v>3292</v>
      </c>
      <c r="F1195" s="170" t="s">
        <v>206</v>
      </c>
      <c r="G1195" s="110">
        <v>4</v>
      </c>
      <c r="H1195" s="110">
        <v>6</v>
      </c>
      <c r="I1195" s="267">
        <v>60</v>
      </c>
      <c r="J1195" s="275">
        <v>500000</v>
      </c>
    </row>
    <row r="1196" spans="1:10" s="267" customFormat="1" x14ac:dyDescent="0.2">
      <c r="A1196" s="170">
        <v>2035</v>
      </c>
      <c r="B1196" s="280">
        <v>1489</v>
      </c>
      <c r="C1196" s="170" t="s">
        <v>1347</v>
      </c>
      <c r="D1196" s="170" t="s">
        <v>391</v>
      </c>
      <c r="E1196" s="6" t="s">
        <v>322</v>
      </c>
      <c r="F1196" s="170" t="s">
        <v>226</v>
      </c>
      <c r="G1196" s="110">
        <v>4</v>
      </c>
      <c r="H1196" s="110">
        <v>7</v>
      </c>
      <c r="I1196" s="267">
        <v>61</v>
      </c>
      <c r="J1196" s="275">
        <v>500000</v>
      </c>
    </row>
    <row r="1197" spans="1:10" s="267" customFormat="1" x14ac:dyDescent="0.2">
      <c r="A1197" s="170">
        <v>2035</v>
      </c>
      <c r="B1197" s="280">
        <v>1561</v>
      </c>
      <c r="C1197" s="170" t="s">
        <v>243</v>
      </c>
      <c r="D1197" s="170" t="s">
        <v>5509</v>
      </c>
      <c r="E1197" s="6" t="s">
        <v>7867</v>
      </c>
      <c r="F1197" s="170" t="s">
        <v>196</v>
      </c>
      <c r="G1197" s="110">
        <v>4</v>
      </c>
      <c r="H1197" s="110">
        <v>8</v>
      </c>
      <c r="I1197" s="267">
        <v>62</v>
      </c>
      <c r="J1197" s="275">
        <v>500000</v>
      </c>
    </row>
    <row r="1198" spans="1:10" s="267" customFormat="1" x14ac:dyDescent="0.2">
      <c r="A1198" s="170">
        <v>2035</v>
      </c>
      <c r="B1198" s="280">
        <v>1429</v>
      </c>
      <c r="C1198" s="170" t="s">
        <v>138</v>
      </c>
      <c r="D1198" s="170" t="s">
        <v>234</v>
      </c>
      <c r="E1198" s="6" t="s">
        <v>3217</v>
      </c>
      <c r="F1198" s="170" t="s">
        <v>190</v>
      </c>
      <c r="G1198" s="110">
        <v>4</v>
      </c>
      <c r="H1198" s="110">
        <v>9</v>
      </c>
      <c r="I1198" s="267">
        <v>63</v>
      </c>
      <c r="J1198" s="275">
        <v>500000</v>
      </c>
    </row>
    <row r="1199" spans="1:10" s="267" customFormat="1" x14ac:dyDescent="0.2">
      <c r="A1199" s="170">
        <v>2035</v>
      </c>
      <c r="B1199" s="280">
        <v>1449</v>
      </c>
      <c r="C1199" s="170" t="s">
        <v>400</v>
      </c>
      <c r="D1199" s="170" t="s">
        <v>225</v>
      </c>
      <c r="E1199" s="6" t="s">
        <v>3297</v>
      </c>
      <c r="F1199" s="170" t="s">
        <v>224</v>
      </c>
      <c r="G1199" s="110">
        <v>4</v>
      </c>
      <c r="H1199" s="110">
        <v>10</v>
      </c>
      <c r="I1199" s="267">
        <v>64</v>
      </c>
      <c r="J1199" s="275">
        <v>500000</v>
      </c>
    </row>
    <row r="1200" spans="1:10" s="267" customFormat="1" x14ac:dyDescent="0.2">
      <c r="A1200" s="170">
        <v>2035</v>
      </c>
      <c r="B1200" s="280">
        <v>1461</v>
      </c>
      <c r="C1200" s="170" t="s">
        <v>516</v>
      </c>
      <c r="D1200" s="170" t="s">
        <v>525</v>
      </c>
      <c r="E1200" s="6" t="s">
        <v>3328</v>
      </c>
      <c r="F1200" s="170" t="s">
        <v>212</v>
      </c>
      <c r="G1200" s="110">
        <v>4</v>
      </c>
      <c r="H1200" s="110">
        <v>11</v>
      </c>
      <c r="I1200" s="267">
        <v>65</v>
      </c>
      <c r="J1200" s="275">
        <v>500000</v>
      </c>
    </row>
    <row r="1201" spans="1:10" s="267" customFormat="1" x14ac:dyDescent="0.2">
      <c r="A1201" s="170">
        <v>2035</v>
      </c>
      <c r="B1201" s="280">
        <v>1337</v>
      </c>
      <c r="C1201" s="170" t="s">
        <v>752</v>
      </c>
      <c r="D1201" s="170" t="s">
        <v>492</v>
      </c>
      <c r="E1201" s="6" t="s">
        <v>3269</v>
      </c>
      <c r="F1201" s="170" t="s">
        <v>199</v>
      </c>
      <c r="G1201" s="110">
        <v>4</v>
      </c>
      <c r="H1201" s="110">
        <v>12</v>
      </c>
      <c r="I1201" s="267">
        <v>66</v>
      </c>
      <c r="J1201" s="275">
        <v>500000</v>
      </c>
    </row>
    <row r="1202" spans="1:10" s="267" customFormat="1" x14ac:dyDescent="0.2">
      <c r="A1202" s="170">
        <v>2035</v>
      </c>
      <c r="B1202" s="280">
        <v>1396</v>
      </c>
      <c r="C1202" s="170" t="s">
        <v>2951</v>
      </c>
      <c r="D1202" s="170" t="s">
        <v>460</v>
      </c>
      <c r="E1202" s="6" t="s">
        <v>172</v>
      </c>
      <c r="F1202" s="170" t="s">
        <v>211</v>
      </c>
      <c r="G1202" s="110">
        <v>4</v>
      </c>
      <c r="H1202" s="110">
        <v>13</v>
      </c>
      <c r="I1202" s="267">
        <v>67</v>
      </c>
      <c r="J1202" s="275">
        <v>500000</v>
      </c>
    </row>
    <row r="1203" spans="1:10" s="267" customFormat="1" x14ac:dyDescent="0.2">
      <c r="A1203" s="170">
        <v>2035</v>
      </c>
      <c r="B1203" s="280">
        <v>1566</v>
      </c>
      <c r="C1203" s="170" t="s">
        <v>441</v>
      </c>
      <c r="D1203" s="170" t="s">
        <v>3245</v>
      </c>
      <c r="E1203" s="6" t="s">
        <v>3246</v>
      </c>
      <c r="F1203" s="170" t="s">
        <v>196</v>
      </c>
      <c r="G1203" s="110">
        <v>4</v>
      </c>
      <c r="H1203" s="110">
        <v>14</v>
      </c>
      <c r="I1203" s="267">
        <v>68</v>
      </c>
      <c r="J1203" s="275">
        <v>500000</v>
      </c>
    </row>
    <row r="1204" spans="1:10" s="267" customFormat="1" x14ac:dyDescent="0.2">
      <c r="A1204" s="170">
        <v>2035</v>
      </c>
      <c r="B1204" s="280">
        <v>1353</v>
      </c>
      <c r="C1204" s="170" t="s">
        <v>515</v>
      </c>
      <c r="D1204" s="170" t="s">
        <v>3348</v>
      </c>
      <c r="E1204" s="6" t="s">
        <v>228</v>
      </c>
      <c r="F1204" s="170" t="s">
        <v>221</v>
      </c>
      <c r="G1204" s="110">
        <v>4</v>
      </c>
      <c r="H1204" s="110">
        <v>15</v>
      </c>
      <c r="I1204" s="267">
        <v>69</v>
      </c>
      <c r="J1204" s="275">
        <v>500000</v>
      </c>
    </row>
    <row r="1205" spans="1:10" s="267" customFormat="1" x14ac:dyDescent="0.2">
      <c r="A1205" s="170">
        <v>2035</v>
      </c>
      <c r="B1205" s="280">
        <v>1470</v>
      </c>
      <c r="C1205" s="170" t="s">
        <v>1323</v>
      </c>
      <c r="D1205" s="170" t="s">
        <v>80</v>
      </c>
      <c r="E1205" s="6" t="s">
        <v>3334</v>
      </c>
      <c r="F1205" s="170" t="s">
        <v>212</v>
      </c>
      <c r="G1205" s="110">
        <v>4</v>
      </c>
      <c r="H1205" s="110">
        <v>16</v>
      </c>
      <c r="I1205" s="267">
        <v>70</v>
      </c>
      <c r="J1205" s="275">
        <v>500000</v>
      </c>
    </row>
    <row r="1206" spans="1:10" s="267" customFormat="1" x14ac:dyDescent="0.2">
      <c r="A1206" s="170">
        <v>2035</v>
      </c>
      <c r="B1206" s="280">
        <v>1562</v>
      </c>
      <c r="C1206" s="170" t="s">
        <v>256</v>
      </c>
      <c r="D1206" s="170" t="s">
        <v>234</v>
      </c>
      <c r="E1206" s="6" t="s">
        <v>5334</v>
      </c>
      <c r="F1206" s="170" t="s">
        <v>196</v>
      </c>
      <c r="G1206" s="110">
        <v>4</v>
      </c>
      <c r="H1206" s="110">
        <v>17</v>
      </c>
      <c r="I1206" s="267">
        <v>71</v>
      </c>
      <c r="J1206" s="275">
        <v>500000</v>
      </c>
    </row>
    <row r="1207" spans="1:10" s="267" customFormat="1" x14ac:dyDescent="0.2">
      <c r="A1207" s="170">
        <v>2035</v>
      </c>
      <c r="B1207" s="280">
        <v>1355</v>
      </c>
      <c r="C1207" s="170" t="s">
        <v>256</v>
      </c>
      <c r="D1207" s="170" t="s">
        <v>3350</v>
      </c>
      <c r="E1207" s="6" t="s">
        <v>1516</v>
      </c>
      <c r="F1207" s="170" t="s">
        <v>221</v>
      </c>
      <c r="G1207" s="110">
        <v>4</v>
      </c>
      <c r="H1207" s="110">
        <v>18</v>
      </c>
      <c r="I1207" s="267">
        <v>72</v>
      </c>
      <c r="J1207" s="275">
        <v>500000</v>
      </c>
    </row>
    <row r="1208" spans="1:10" s="267" customFormat="1" x14ac:dyDescent="0.2">
      <c r="A1208" s="170">
        <v>2035</v>
      </c>
      <c r="B1208" s="280">
        <v>1565</v>
      </c>
      <c r="C1208" s="170" t="s">
        <v>2952</v>
      </c>
      <c r="D1208" s="170" t="s">
        <v>3244</v>
      </c>
      <c r="E1208" s="6" t="s">
        <v>3980</v>
      </c>
      <c r="F1208" s="170" t="s">
        <v>196</v>
      </c>
      <c r="G1208" s="110">
        <v>5</v>
      </c>
      <c r="H1208" s="110">
        <v>1</v>
      </c>
      <c r="I1208" s="267">
        <v>73</v>
      </c>
      <c r="J1208" s="275">
        <v>500000</v>
      </c>
    </row>
    <row r="1209" spans="1:10" s="267" customFormat="1" x14ac:dyDescent="0.2">
      <c r="A1209" s="170">
        <v>2035</v>
      </c>
      <c r="B1209" s="280">
        <v>1450</v>
      </c>
      <c r="C1209" s="170" t="s">
        <v>397</v>
      </c>
      <c r="D1209" s="170" t="s">
        <v>305</v>
      </c>
      <c r="E1209" s="6" t="s">
        <v>3298</v>
      </c>
      <c r="F1209" s="170" t="s">
        <v>224</v>
      </c>
      <c r="G1209" s="110">
        <v>5</v>
      </c>
      <c r="H1209" s="110">
        <v>2</v>
      </c>
      <c r="I1209" s="267">
        <v>74</v>
      </c>
      <c r="J1209" s="275">
        <v>500000</v>
      </c>
    </row>
    <row r="1210" spans="1:10" s="267" customFormat="1" x14ac:dyDescent="0.2">
      <c r="A1210" s="170">
        <v>2035</v>
      </c>
      <c r="B1210" s="280">
        <v>1407</v>
      </c>
      <c r="C1210" s="170" t="s">
        <v>392</v>
      </c>
      <c r="D1210" s="170" t="s">
        <v>315</v>
      </c>
      <c r="E1210" s="6" t="s">
        <v>480</v>
      </c>
      <c r="F1210" s="170" t="s">
        <v>193</v>
      </c>
      <c r="G1210" s="110">
        <v>5</v>
      </c>
      <c r="H1210" s="110">
        <v>3</v>
      </c>
      <c r="I1210" s="267">
        <v>75</v>
      </c>
      <c r="J1210" s="275">
        <v>500000</v>
      </c>
    </row>
    <row r="1211" spans="1:10" s="267" customFormat="1" x14ac:dyDescent="0.2">
      <c r="A1211" s="170">
        <v>2035</v>
      </c>
      <c r="B1211" s="280">
        <v>1534</v>
      </c>
      <c r="C1211" s="170" t="s">
        <v>1323</v>
      </c>
      <c r="D1211" s="170" t="s">
        <v>417</v>
      </c>
      <c r="E1211" s="6" t="s">
        <v>120</v>
      </c>
      <c r="F1211" s="170" t="s">
        <v>206</v>
      </c>
      <c r="G1211" s="110">
        <v>5</v>
      </c>
      <c r="H1211" s="110">
        <v>4</v>
      </c>
      <c r="I1211" s="267">
        <v>76</v>
      </c>
      <c r="J1211" s="275">
        <v>500000</v>
      </c>
    </row>
    <row r="1212" spans="1:10" s="267" customFormat="1" x14ac:dyDescent="0.2">
      <c r="A1212" s="170">
        <v>2035</v>
      </c>
      <c r="B1212" s="280">
        <v>1338</v>
      </c>
      <c r="C1212" s="170" t="s">
        <v>386</v>
      </c>
      <c r="D1212" s="170" t="s">
        <v>3270</v>
      </c>
      <c r="E1212" s="6" t="s">
        <v>3271</v>
      </c>
      <c r="F1212" s="170" t="s">
        <v>199</v>
      </c>
      <c r="G1212" s="110">
        <v>5</v>
      </c>
      <c r="H1212" s="110">
        <v>5</v>
      </c>
      <c r="I1212" s="267">
        <v>77</v>
      </c>
      <c r="J1212" s="275">
        <v>500000</v>
      </c>
    </row>
    <row r="1213" spans="1:10" s="267" customFormat="1" x14ac:dyDescent="0.2">
      <c r="A1213" s="170">
        <v>2035</v>
      </c>
      <c r="B1213" s="280">
        <v>1549</v>
      </c>
      <c r="C1213" s="170" t="s">
        <v>409</v>
      </c>
      <c r="D1213" s="170" t="s">
        <v>455</v>
      </c>
      <c r="E1213" s="6" t="s">
        <v>3263</v>
      </c>
      <c r="F1213" s="170" t="s">
        <v>198</v>
      </c>
      <c r="G1213" s="110">
        <v>5</v>
      </c>
      <c r="H1213" s="110">
        <v>6</v>
      </c>
      <c r="I1213" s="267">
        <v>78</v>
      </c>
      <c r="J1213" s="275">
        <v>500000</v>
      </c>
    </row>
    <row r="1214" spans="1:10" s="267" customFormat="1" x14ac:dyDescent="0.2">
      <c r="A1214" s="170">
        <v>2035</v>
      </c>
      <c r="B1214" s="280">
        <v>1530</v>
      </c>
      <c r="C1214" s="170" t="s">
        <v>1347</v>
      </c>
      <c r="D1214" s="170" t="s">
        <v>743</v>
      </c>
      <c r="E1214" s="6" t="s">
        <v>3291</v>
      </c>
      <c r="F1214" s="170" t="s">
        <v>206</v>
      </c>
      <c r="G1214" s="110">
        <v>5</v>
      </c>
      <c r="H1214" s="110">
        <v>7</v>
      </c>
      <c r="I1214" s="267">
        <v>79</v>
      </c>
      <c r="J1214" s="275">
        <v>500000</v>
      </c>
    </row>
    <row r="1215" spans="1:10" s="267" customFormat="1" x14ac:dyDescent="0.2">
      <c r="A1215" s="170">
        <v>2035</v>
      </c>
      <c r="B1215" s="280">
        <v>1356</v>
      </c>
      <c r="C1215" s="170" t="s">
        <v>243</v>
      </c>
      <c r="D1215" s="170" t="s">
        <v>311</v>
      </c>
      <c r="E1215" s="6" t="s">
        <v>3351</v>
      </c>
      <c r="F1215" s="170" t="s">
        <v>221</v>
      </c>
      <c r="G1215" s="110">
        <v>5</v>
      </c>
      <c r="H1215" s="110">
        <v>8</v>
      </c>
      <c r="I1215" s="267">
        <v>80</v>
      </c>
      <c r="J1215" s="275">
        <v>500000</v>
      </c>
    </row>
    <row r="1216" spans="1:10" s="267" customFormat="1" x14ac:dyDescent="0.2">
      <c r="A1216" s="170">
        <v>2035</v>
      </c>
      <c r="B1216" s="280">
        <v>1490</v>
      </c>
      <c r="C1216" s="170" t="s">
        <v>138</v>
      </c>
      <c r="D1216" s="170" t="s">
        <v>506</v>
      </c>
      <c r="E1216" s="6" t="s">
        <v>2003</v>
      </c>
      <c r="F1216" s="170" t="s">
        <v>226</v>
      </c>
      <c r="G1216" s="110">
        <v>5</v>
      </c>
      <c r="H1216" s="110">
        <v>9</v>
      </c>
      <c r="I1216" s="267">
        <v>81</v>
      </c>
      <c r="J1216" s="275">
        <v>500000</v>
      </c>
    </row>
    <row r="1217" spans="1:10" s="267" customFormat="1" x14ac:dyDescent="0.2">
      <c r="A1217" s="170">
        <v>2035</v>
      </c>
      <c r="B1217" s="280">
        <v>1508</v>
      </c>
      <c r="C1217" s="170" t="s">
        <v>400</v>
      </c>
      <c r="D1217" s="170" t="s">
        <v>3359</v>
      </c>
      <c r="E1217" s="6" t="s">
        <v>1625</v>
      </c>
      <c r="F1217" s="170" t="s">
        <v>217</v>
      </c>
      <c r="G1217" s="110">
        <v>5</v>
      </c>
      <c r="H1217" s="110">
        <v>10</v>
      </c>
      <c r="I1217" s="267">
        <v>82</v>
      </c>
      <c r="J1217" s="275">
        <v>500000</v>
      </c>
    </row>
    <row r="1218" spans="1:10" s="267" customFormat="1" x14ac:dyDescent="0.2">
      <c r="A1218" s="170">
        <v>2035</v>
      </c>
      <c r="B1218" s="280">
        <v>1352</v>
      </c>
      <c r="C1218" s="170" t="s">
        <v>441</v>
      </c>
      <c r="D1218" s="170" t="s">
        <v>3347</v>
      </c>
      <c r="E1218" s="6" t="s">
        <v>252</v>
      </c>
      <c r="F1218" s="170" t="s">
        <v>221</v>
      </c>
      <c r="G1218" s="110">
        <v>5</v>
      </c>
      <c r="H1218" s="110">
        <v>11</v>
      </c>
      <c r="I1218" s="267">
        <v>83</v>
      </c>
      <c r="J1218" s="275">
        <v>500000</v>
      </c>
    </row>
    <row r="1219" spans="1:10" s="267" customFormat="1" x14ac:dyDescent="0.2">
      <c r="A1219" s="170">
        <v>2035</v>
      </c>
      <c r="B1219" s="280">
        <v>1510</v>
      </c>
      <c r="C1219" s="170" t="s">
        <v>256</v>
      </c>
      <c r="D1219" s="170" t="s">
        <v>3360</v>
      </c>
      <c r="E1219" s="6" t="s">
        <v>7868</v>
      </c>
      <c r="F1219" s="170" t="s">
        <v>217</v>
      </c>
      <c r="G1219" s="110">
        <v>5</v>
      </c>
      <c r="H1219" s="110">
        <v>12</v>
      </c>
      <c r="I1219" s="267">
        <v>84</v>
      </c>
      <c r="J1219" s="275">
        <v>500000</v>
      </c>
    </row>
    <row r="1220" spans="1:10" s="267" customFormat="1" x14ac:dyDescent="0.2">
      <c r="A1220" s="170">
        <v>2035</v>
      </c>
      <c r="B1220" s="280">
        <v>1381</v>
      </c>
      <c r="C1220" s="170" t="s">
        <v>752</v>
      </c>
      <c r="D1220" s="170" t="s">
        <v>3303</v>
      </c>
      <c r="E1220" s="6" t="s">
        <v>2938</v>
      </c>
      <c r="F1220" s="170" t="s">
        <v>209</v>
      </c>
      <c r="G1220" s="110">
        <v>5</v>
      </c>
      <c r="H1220" s="110">
        <v>13</v>
      </c>
      <c r="I1220" s="267">
        <v>85</v>
      </c>
      <c r="J1220" s="275">
        <v>500000</v>
      </c>
    </row>
    <row r="1221" spans="1:10" s="267" customFormat="1" x14ac:dyDescent="0.2">
      <c r="A1221" s="170">
        <v>2035</v>
      </c>
      <c r="B1221" s="280">
        <v>1354</v>
      </c>
      <c r="C1221" s="170" t="s">
        <v>752</v>
      </c>
      <c r="D1221" s="170" t="s">
        <v>3349</v>
      </c>
      <c r="E1221" s="6" t="s">
        <v>290</v>
      </c>
      <c r="F1221" s="170" t="s">
        <v>221</v>
      </c>
      <c r="G1221" s="110">
        <v>5</v>
      </c>
      <c r="H1221" s="110">
        <v>14</v>
      </c>
      <c r="I1221" s="267">
        <v>86</v>
      </c>
      <c r="J1221" s="275">
        <v>500000</v>
      </c>
    </row>
    <row r="1222" spans="1:10" s="267" customFormat="1" x14ac:dyDescent="0.2">
      <c r="A1222" s="170">
        <v>2035</v>
      </c>
      <c r="B1222" s="280">
        <v>1474</v>
      </c>
      <c r="C1222" s="170" t="s">
        <v>515</v>
      </c>
      <c r="D1222" s="170" t="s">
        <v>401</v>
      </c>
      <c r="E1222" s="6" t="s">
        <v>3337</v>
      </c>
      <c r="F1222" s="170" t="s">
        <v>212</v>
      </c>
      <c r="G1222" s="110">
        <v>5</v>
      </c>
      <c r="H1222" s="110">
        <v>15</v>
      </c>
      <c r="I1222" s="267">
        <v>87</v>
      </c>
      <c r="J1222" s="275">
        <v>500000</v>
      </c>
    </row>
    <row r="1223" spans="1:10" s="267" customFormat="1" x14ac:dyDescent="0.2">
      <c r="A1223" s="170">
        <v>2035</v>
      </c>
      <c r="B1223" s="280">
        <v>1546</v>
      </c>
      <c r="C1223" s="170" t="s">
        <v>1323</v>
      </c>
      <c r="D1223" s="170" t="s">
        <v>3261</v>
      </c>
      <c r="E1223" s="6" t="s">
        <v>3262</v>
      </c>
      <c r="F1223" s="170" t="s">
        <v>198</v>
      </c>
      <c r="G1223" s="110">
        <v>5</v>
      </c>
      <c r="H1223" s="110">
        <v>16</v>
      </c>
      <c r="I1223" s="267">
        <v>88</v>
      </c>
      <c r="J1223" s="275">
        <v>500000</v>
      </c>
    </row>
    <row r="1224" spans="1:10" s="267" customFormat="1" x14ac:dyDescent="0.2">
      <c r="A1224" s="170">
        <v>2035</v>
      </c>
      <c r="B1224" s="280">
        <v>1431</v>
      </c>
      <c r="C1224" s="170" t="s">
        <v>2951</v>
      </c>
      <c r="D1224" s="170" t="s">
        <v>533</v>
      </c>
      <c r="E1224" s="6" t="s">
        <v>222</v>
      </c>
      <c r="F1224" s="170" t="s">
        <v>190</v>
      </c>
      <c r="G1224" s="110">
        <v>5</v>
      </c>
      <c r="H1224" s="110">
        <v>17</v>
      </c>
      <c r="I1224" s="267">
        <v>89</v>
      </c>
      <c r="J1224" s="275">
        <v>500000</v>
      </c>
    </row>
    <row r="1225" spans="1:10" s="267" customFormat="1" x14ac:dyDescent="0.2">
      <c r="A1225" s="170">
        <v>2035</v>
      </c>
      <c r="B1225" s="280">
        <v>1395</v>
      </c>
      <c r="C1225" s="170" t="s">
        <v>439</v>
      </c>
      <c r="D1225" s="170" t="s">
        <v>3313</v>
      </c>
      <c r="E1225" s="6" t="s">
        <v>3314</v>
      </c>
      <c r="F1225" s="170" t="s">
        <v>211</v>
      </c>
      <c r="G1225" s="110">
        <v>5</v>
      </c>
      <c r="H1225" s="110">
        <v>18</v>
      </c>
      <c r="I1225" s="267">
        <v>90</v>
      </c>
      <c r="J1225" s="275">
        <v>500000</v>
      </c>
    </row>
    <row r="1226" spans="1:10" s="267" customFormat="1" x14ac:dyDescent="0.2">
      <c r="A1226" s="170">
        <v>2035</v>
      </c>
      <c r="B1226" s="280">
        <v>1478</v>
      </c>
      <c r="C1226" s="170" t="s">
        <v>2952</v>
      </c>
      <c r="D1226" s="170" t="s">
        <v>234</v>
      </c>
      <c r="E1226" s="6" t="s">
        <v>235</v>
      </c>
      <c r="F1226" s="170" t="s">
        <v>212</v>
      </c>
      <c r="G1226" s="110">
        <v>6</v>
      </c>
      <c r="H1226" s="110">
        <v>1</v>
      </c>
      <c r="I1226" s="267">
        <v>91</v>
      </c>
      <c r="J1226" s="275">
        <v>500000</v>
      </c>
    </row>
    <row r="1227" spans="1:10" s="267" customFormat="1" x14ac:dyDescent="0.2">
      <c r="A1227" s="170">
        <v>2035</v>
      </c>
      <c r="B1227" s="280">
        <v>1409</v>
      </c>
      <c r="C1227" s="170" t="s">
        <v>397</v>
      </c>
      <c r="D1227" s="170" t="s">
        <v>3234</v>
      </c>
      <c r="E1227" s="6" t="s">
        <v>5510</v>
      </c>
      <c r="F1227" s="170" t="s">
        <v>193</v>
      </c>
      <c r="G1227" s="110">
        <v>6</v>
      </c>
      <c r="H1227" s="110">
        <v>2</v>
      </c>
      <c r="I1227" s="267">
        <v>92</v>
      </c>
      <c r="J1227" s="275">
        <v>500000</v>
      </c>
    </row>
    <row r="1228" spans="1:10" s="267" customFormat="1" x14ac:dyDescent="0.2">
      <c r="A1228" s="170">
        <v>2035</v>
      </c>
      <c r="B1228" s="280">
        <v>1466</v>
      </c>
      <c r="C1228" s="170" t="s">
        <v>392</v>
      </c>
      <c r="D1228" s="170" t="s">
        <v>3330</v>
      </c>
      <c r="E1228" s="6" t="s">
        <v>3331</v>
      </c>
      <c r="F1228" s="170" t="s">
        <v>212</v>
      </c>
      <c r="G1228" s="110">
        <v>6</v>
      </c>
      <c r="H1228" s="110">
        <v>3</v>
      </c>
      <c r="I1228" s="267">
        <v>93</v>
      </c>
      <c r="J1228" s="275">
        <v>500000</v>
      </c>
    </row>
    <row r="1229" spans="1:10" s="267" customFormat="1" x14ac:dyDescent="0.2">
      <c r="A1229" s="170">
        <v>2035</v>
      </c>
      <c r="B1229" s="280">
        <v>1511</v>
      </c>
      <c r="C1229" s="170" t="s">
        <v>441</v>
      </c>
      <c r="D1229" s="170" t="s">
        <v>214</v>
      </c>
      <c r="E1229" s="6" t="s">
        <v>260</v>
      </c>
      <c r="F1229" s="170" t="s">
        <v>217</v>
      </c>
      <c r="G1229" s="110">
        <v>6</v>
      </c>
      <c r="H1229" s="110">
        <v>4</v>
      </c>
      <c r="I1229" s="267">
        <v>94</v>
      </c>
      <c r="J1229" s="275">
        <v>500000</v>
      </c>
    </row>
    <row r="1230" spans="1:10" s="267" customFormat="1" x14ac:dyDescent="0.2">
      <c r="A1230" s="170">
        <v>2035</v>
      </c>
      <c r="B1230" s="280">
        <v>1451</v>
      </c>
      <c r="C1230" s="170" t="s">
        <v>386</v>
      </c>
      <c r="D1230" s="170" t="s">
        <v>214</v>
      </c>
      <c r="E1230" s="6" t="s">
        <v>2913</v>
      </c>
      <c r="F1230" s="170" t="s">
        <v>224</v>
      </c>
      <c r="G1230" s="110">
        <v>6</v>
      </c>
      <c r="H1230" s="110">
        <v>5</v>
      </c>
      <c r="I1230" s="267">
        <v>95</v>
      </c>
      <c r="J1230" s="275">
        <v>500000</v>
      </c>
    </row>
    <row r="1231" spans="1:10" s="267" customFormat="1" x14ac:dyDescent="0.2">
      <c r="A1231" s="170">
        <v>2035</v>
      </c>
      <c r="B1231" s="280">
        <v>1378</v>
      </c>
      <c r="C1231" s="170" t="s">
        <v>2952</v>
      </c>
      <c r="D1231" s="170" t="s">
        <v>301</v>
      </c>
      <c r="E1231" s="6" t="s">
        <v>380</v>
      </c>
      <c r="F1231" s="170" t="s">
        <v>209</v>
      </c>
      <c r="G1231" s="110">
        <v>6</v>
      </c>
      <c r="H1231" s="110">
        <v>6</v>
      </c>
      <c r="I1231" s="267">
        <v>96</v>
      </c>
      <c r="J1231" s="275">
        <v>500000</v>
      </c>
    </row>
    <row r="1232" spans="1:10" s="267" customFormat="1" x14ac:dyDescent="0.2">
      <c r="A1232" s="170">
        <v>2035</v>
      </c>
      <c r="B1232" s="280">
        <v>1357</v>
      </c>
      <c r="C1232" s="170" t="s">
        <v>1347</v>
      </c>
      <c r="D1232" s="170" t="s">
        <v>310</v>
      </c>
      <c r="E1232" s="6" t="s">
        <v>277</v>
      </c>
      <c r="F1232" s="170" t="s">
        <v>221</v>
      </c>
      <c r="G1232" s="110">
        <v>6</v>
      </c>
      <c r="H1232" s="110">
        <v>7</v>
      </c>
      <c r="I1232" s="267">
        <v>97</v>
      </c>
      <c r="J1232" s="275">
        <v>500000</v>
      </c>
    </row>
    <row r="1233" spans="1:14" s="267" customFormat="1" x14ac:dyDescent="0.2">
      <c r="A1233" s="170">
        <v>2035</v>
      </c>
      <c r="B1233" s="280">
        <v>1473</v>
      </c>
      <c r="C1233" s="170" t="s">
        <v>243</v>
      </c>
      <c r="D1233" s="170" t="s">
        <v>736</v>
      </c>
      <c r="E1233" s="6" t="s">
        <v>3336</v>
      </c>
      <c r="F1233" s="170" t="s">
        <v>212</v>
      </c>
      <c r="G1233" s="110">
        <v>6</v>
      </c>
      <c r="H1233" s="110">
        <v>8</v>
      </c>
      <c r="I1233" s="267">
        <v>98</v>
      </c>
      <c r="J1233" s="275">
        <v>500000</v>
      </c>
    </row>
    <row r="1234" spans="1:14" s="267" customFormat="1" x14ac:dyDescent="0.2">
      <c r="A1234" s="170">
        <v>2035</v>
      </c>
      <c r="B1234" s="280">
        <v>1550</v>
      </c>
      <c r="C1234" s="170" t="s">
        <v>138</v>
      </c>
      <c r="D1234" s="170" t="s">
        <v>3586</v>
      </c>
      <c r="E1234" s="6" t="s">
        <v>1792</v>
      </c>
      <c r="F1234" s="170" t="s">
        <v>198</v>
      </c>
      <c r="G1234" s="110">
        <v>6</v>
      </c>
      <c r="H1234" s="110">
        <v>9</v>
      </c>
      <c r="I1234" s="267">
        <v>99</v>
      </c>
      <c r="J1234" s="275">
        <v>500000</v>
      </c>
    </row>
    <row r="1235" spans="1:14" s="267" customFormat="1" x14ac:dyDescent="0.2">
      <c r="A1235" s="170">
        <v>2035</v>
      </c>
      <c r="B1235" s="280">
        <v>1397</v>
      </c>
      <c r="C1235" s="170" t="s">
        <v>400</v>
      </c>
      <c r="D1235" s="170" t="s">
        <v>1624</v>
      </c>
      <c r="E1235" s="6" t="s">
        <v>3315</v>
      </c>
      <c r="F1235" s="170" t="s">
        <v>211</v>
      </c>
      <c r="G1235" s="110">
        <v>6</v>
      </c>
      <c r="H1235" s="110">
        <v>10</v>
      </c>
      <c r="I1235" s="267">
        <v>100</v>
      </c>
      <c r="J1235" s="275">
        <v>500000</v>
      </c>
    </row>
    <row r="1236" spans="1:14" s="267" customFormat="1" x14ac:dyDescent="0.2">
      <c r="A1236" s="170">
        <v>2035</v>
      </c>
      <c r="B1236" s="280">
        <v>1499</v>
      </c>
      <c r="C1236" s="170" t="s">
        <v>516</v>
      </c>
      <c r="D1236" s="170" t="s">
        <v>4782</v>
      </c>
      <c r="E1236" s="6" t="s">
        <v>4783</v>
      </c>
      <c r="F1236" s="170" t="s">
        <v>188</v>
      </c>
      <c r="G1236" s="110">
        <v>6</v>
      </c>
      <c r="H1236" s="110">
        <v>11</v>
      </c>
      <c r="I1236" s="267">
        <v>101</v>
      </c>
      <c r="J1236" s="275">
        <v>500000</v>
      </c>
    </row>
    <row r="1237" spans="1:14" s="267" customFormat="1" x14ac:dyDescent="0.2">
      <c r="A1237" s="170">
        <v>2035</v>
      </c>
      <c r="B1237" s="280">
        <v>1433</v>
      </c>
      <c r="C1237" s="170" t="s">
        <v>256</v>
      </c>
      <c r="D1237" s="170" t="s">
        <v>5511</v>
      </c>
      <c r="E1237" s="6" t="s">
        <v>738</v>
      </c>
      <c r="F1237" s="170" t="s">
        <v>190</v>
      </c>
      <c r="G1237" s="110">
        <v>6</v>
      </c>
      <c r="H1237" s="110">
        <v>12</v>
      </c>
      <c r="I1237" s="267">
        <v>102</v>
      </c>
      <c r="J1237" s="275">
        <v>500000</v>
      </c>
    </row>
    <row r="1238" spans="1:14" s="267" customFormat="1" x14ac:dyDescent="0.2">
      <c r="A1238" s="170">
        <v>2035</v>
      </c>
      <c r="B1238" s="280">
        <v>1432</v>
      </c>
      <c r="C1238" s="170" t="s">
        <v>1323</v>
      </c>
      <c r="D1238" s="170" t="s">
        <v>78</v>
      </c>
      <c r="E1238" s="6" t="s">
        <v>3218</v>
      </c>
      <c r="F1238" s="170" t="s">
        <v>190</v>
      </c>
      <c r="G1238" s="110">
        <v>6</v>
      </c>
      <c r="H1238" s="110">
        <v>13</v>
      </c>
      <c r="I1238" s="267">
        <v>103</v>
      </c>
      <c r="J1238" s="275">
        <v>500000</v>
      </c>
    </row>
    <row r="1239" spans="1:14" s="267" customFormat="1" x14ac:dyDescent="0.2">
      <c r="A1239" s="170">
        <v>2035</v>
      </c>
      <c r="B1239" s="280">
        <v>1399</v>
      </c>
      <c r="C1239" s="170" t="s">
        <v>121</v>
      </c>
      <c r="D1239" s="170" t="s">
        <v>339</v>
      </c>
      <c r="E1239" s="6" t="s">
        <v>3317</v>
      </c>
      <c r="F1239" s="170" t="s">
        <v>211</v>
      </c>
      <c r="G1239" s="110">
        <v>6</v>
      </c>
      <c r="H1239" s="110">
        <v>14</v>
      </c>
      <c r="I1239" s="267">
        <v>104</v>
      </c>
      <c r="J1239" s="275">
        <v>500000</v>
      </c>
    </row>
    <row r="1240" spans="1:14" s="267" customFormat="1" x14ac:dyDescent="0.2">
      <c r="A1240" s="170">
        <v>2035</v>
      </c>
      <c r="B1240" s="280">
        <v>1438</v>
      </c>
      <c r="C1240" s="170" t="s">
        <v>515</v>
      </c>
      <c r="D1240" s="170" t="s">
        <v>310</v>
      </c>
      <c r="E1240" s="6" t="s">
        <v>2358</v>
      </c>
      <c r="F1240" s="170" t="s">
        <v>190</v>
      </c>
      <c r="G1240" s="110">
        <v>6</v>
      </c>
      <c r="H1240" s="110">
        <v>15</v>
      </c>
      <c r="I1240" s="267">
        <v>105</v>
      </c>
      <c r="J1240" s="275">
        <v>500000</v>
      </c>
    </row>
    <row r="1241" spans="1:14" s="267" customFormat="1" x14ac:dyDescent="0.2">
      <c r="A1241" s="170">
        <v>2035</v>
      </c>
      <c r="B1241" s="280">
        <v>1498</v>
      </c>
      <c r="C1241" s="170" t="s">
        <v>1323</v>
      </c>
      <c r="D1241" s="170" t="s">
        <v>262</v>
      </c>
      <c r="E1241" s="6" t="s">
        <v>3212</v>
      </c>
      <c r="F1241" s="170" t="s">
        <v>188</v>
      </c>
      <c r="G1241" s="110">
        <v>6</v>
      </c>
      <c r="H1241" s="110">
        <v>16</v>
      </c>
      <c r="I1241" s="267">
        <v>106</v>
      </c>
      <c r="J1241" s="275">
        <v>500000</v>
      </c>
    </row>
    <row r="1242" spans="1:14" s="267" customFormat="1" x14ac:dyDescent="0.2">
      <c r="A1242" s="170">
        <v>2035</v>
      </c>
      <c r="B1242" s="280">
        <v>1436</v>
      </c>
      <c r="C1242" s="170" t="s">
        <v>2952</v>
      </c>
      <c r="D1242" s="170" t="s">
        <v>3220</v>
      </c>
      <c r="E1242" s="6" t="s">
        <v>5512</v>
      </c>
      <c r="F1242" s="170" t="s">
        <v>190</v>
      </c>
      <c r="G1242" s="110">
        <v>6</v>
      </c>
      <c r="H1242" s="110">
        <v>17</v>
      </c>
      <c r="I1242" s="267">
        <v>107</v>
      </c>
      <c r="J1242" s="275">
        <v>500000</v>
      </c>
      <c r="N1242" s="99"/>
    </row>
    <row r="1243" spans="1:14" s="267" customFormat="1" x14ac:dyDescent="0.2">
      <c r="A1243" s="170">
        <v>2035</v>
      </c>
      <c r="B1243" s="280">
        <v>1579</v>
      </c>
      <c r="C1243" s="170" t="s">
        <v>439</v>
      </c>
      <c r="D1243" s="170" t="s">
        <v>1941</v>
      </c>
      <c r="E1243" s="6" t="s">
        <v>3254</v>
      </c>
      <c r="F1243" s="170" t="s">
        <v>196</v>
      </c>
      <c r="G1243" s="110">
        <v>6</v>
      </c>
      <c r="H1243" s="110">
        <v>18</v>
      </c>
      <c r="I1243" s="267">
        <v>108</v>
      </c>
      <c r="J1243" s="275">
        <v>500000</v>
      </c>
    </row>
    <row r="1244" spans="1:14" s="267" customFormat="1" x14ac:dyDescent="0.2">
      <c r="A1244" s="170">
        <v>2035</v>
      </c>
      <c r="B1244" s="280">
        <v>1398</v>
      </c>
      <c r="C1244" s="170" t="s">
        <v>2952</v>
      </c>
      <c r="D1244" s="170" t="s">
        <v>317</v>
      </c>
      <c r="E1244" s="6" t="s">
        <v>3316</v>
      </c>
      <c r="F1244" s="170" t="s">
        <v>211</v>
      </c>
      <c r="G1244" s="110">
        <v>7</v>
      </c>
      <c r="H1244" s="110">
        <v>1</v>
      </c>
      <c r="I1244" s="267">
        <v>109</v>
      </c>
      <c r="J1244" s="275">
        <v>500000</v>
      </c>
    </row>
    <row r="1245" spans="1:14" s="267" customFormat="1" x14ac:dyDescent="0.2">
      <c r="A1245" s="170">
        <v>2035</v>
      </c>
      <c r="B1245" s="280">
        <v>1360</v>
      </c>
      <c r="C1245" s="170" t="s">
        <v>397</v>
      </c>
      <c r="D1245" s="170" t="s">
        <v>3352</v>
      </c>
      <c r="E1245" s="6" t="s">
        <v>240</v>
      </c>
      <c r="F1245" s="170" t="s">
        <v>221</v>
      </c>
      <c r="G1245" s="110">
        <v>7</v>
      </c>
      <c r="H1245" s="110">
        <v>2</v>
      </c>
      <c r="I1245" s="267">
        <v>110</v>
      </c>
      <c r="J1245" s="275">
        <v>500000</v>
      </c>
    </row>
    <row r="1246" spans="1:14" s="267" customFormat="1" x14ac:dyDescent="0.2">
      <c r="A1246" s="170">
        <v>2035</v>
      </c>
      <c r="B1246" s="280">
        <v>1386</v>
      </c>
      <c r="C1246" s="170" t="s">
        <v>392</v>
      </c>
      <c r="D1246" s="170" t="s">
        <v>225</v>
      </c>
      <c r="E1246" s="6" t="s">
        <v>3306</v>
      </c>
      <c r="F1246" s="170" t="s">
        <v>209</v>
      </c>
      <c r="G1246" s="110">
        <v>7</v>
      </c>
      <c r="H1246" s="110">
        <v>3</v>
      </c>
      <c r="I1246" s="267">
        <v>111</v>
      </c>
      <c r="J1246" s="275">
        <v>500000</v>
      </c>
    </row>
    <row r="1247" spans="1:14" s="267" customFormat="1" x14ac:dyDescent="0.2">
      <c r="A1247" s="170">
        <v>2035</v>
      </c>
      <c r="B1247" s="280">
        <v>1501</v>
      </c>
      <c r="C1247" s="170" t="s">
        <v>752</v>
      </c>
      <c r="D1247" s="170" t="s">
        <v>3214</v>
      </c>
      <c r="E1247" s="6" t="s">
        <v>194</v>
      </c>
      <c r="F1247" s="170" t="s">
        <v>188</v>
      </c>
      <c r="G1247" s="110">
        <v>7</v>
      </c>
      <c r="H1247" s="110">
        <v>4</v>
      </c>
      <c r="I1247" s="267">
        <v>112</v>
      </c>
      <c r="J1247" s="275">
        <v>500000</v>
      </c>
    </row>
    <row r="1248" spans="1:14" s="267" customFormat="1" x14ac:dyDescent="0.2">
      <c r="A1248" s="170">
        <v>2035</v>
      </c>
      <c r="B1248" s="280">
        <v>1491</v>
      </c>
      <c r="C1248" s="170" t="s">
        <v>386</v>
      </c>
      <c r="D1248" s="170" t="s">
        <v>305</v>
      </c>
      <c r="E1248" s="6" t="s">
        <v>3368</v>
      </c>
      <c r="F1248" s="170" t="s">
        <v>226</v>
      </c>
      <c r="G1248" s="110">
        <v>7</v>
      </c>
      <c r="H1248" s="110">
        <v>5</v>
      </c>
      <c r="I1248" s="267">
        <v>113</v>
      </c>
      <c r="J1248" s="275">
        <v>500000</v>
      </c>
    </row>
    <row r="1249" spans="1:10" s="267" customFormat="1" x14ac:dyDescent="0.2">
      <c r="A1249" s="170">
        <v>2035</v>
      </c>
      <c r="B1249" s="280">
        <v>1578</v>
      </c>
      <c r="C1249" s="170" t="s">
        <v>409</v>
      </c>
      <c r="D1249" s="170" t="s">
        <v>481</v>
      </c>
      <c r="E1249" s="6" t="s">
        <v>3253</v>
      </c>
      <c r="F1249" s="170" t="s">
        <v>196</v>
      </c>
      <c r="G1249" s="110">
        <v>7</v>
      </c>
      <c r="H1249" s="110">
        <v>6</v>
      </c>
      <c r="I1249" s="267">
        <v>114</v>
      </c>
      <c r="J1249" s="275">
        <v>500000</v>
      </c>
    </row>
    <row r="1250" spans="1:10" s="267" customFormat="1" x14ac:dyDescent="0.2">
      <c r="A1250" s="170">
        <v>2035</v>
      </c>
      <c r="B1250" s="280">
        <v>1568</v>
      </c>
      <c r="C1250" s="170" t="s">
        <v>1347</v>
      </c>
      <c r="D1250" s="170" t="s">
        <v>265</v>
      </c>
      <c r="E1250" s="6" t="s">
        <v>3248</v>
      </c>
      <c r="F1250" s="170" t="s">
        <v>196</v>
      </c>
      <c r="G1250" s="110">
        <v>7</v>
      </c>
      <c r="H1250" s="110">
        <v>7</v>
      </c>
      <c r="I1250" s="267">
        <v>115</v>
      </c>
      <c r="J1250" s="275">
        <v>500000</v>
      </c>
    </row>
    <row r="1251" spans="1:10" s="267" customFormat="1" x14ac:dyDescent="0.2">
      <c r="A1251" s="170">
        <v>2035</v>
      </c>
      <c r="B1251" s="280">
        <v>1406</v>
      </c>
      <c r="C1251" s="170" t="s">
        <v>243</v>
      </c>
      <c r="D1251" s="170" t="s">
        <v>5513</v>
      </c>
      <c r="E1251" s="6" t="s">
        <v>3233</v>
      </c>
      <c r="F1251" s="170" t="s">
        <v>193</v>
      </c>
      <c r="G1251" s="110">
        <v>7</v>
      </c>
      <c r="H1251" s="110">
        <v>8</v>
      </c>
      <c r="I1251" s="267">
        <v>116</v>
      </c>
      <c r="J1251" s="275">
        <v>500000</v>
      </c>
    </row>
    <row r="1252" spans="1:10" s="267" customFormat="1" x14ac:dyDescent="0.2">
      <c r="A1252" s="170">
        <v>2035</v>
      </c>
      <c r="B1252" s="280">
        <v>1514</v>
      </c>
      <c r="C1252" s="170" t="s">
        <v>138</v>
      </c>
      <c r="D1252" s="170" t="s">
        <v>1800</v>
      </c>
      <c r="E1252" s="6" t="s">
        <v>327</v>
      </c>
      <c r="F1252" s="170" t="s">
        <v>217</v>
      </c>
      <c r="G1252" s="110">
        <v>7</v>
      </c>
      <c r="H1252" s="110">
        <v>9</v>
      </c>
      <c r="I1252" s="267">
        <v>117</v>
      </c>
      <c r="J1252" s="275">
        <v>500000</v>
      </c>
    </row>
    <row r="1253" spans="1:10" s="267" customFormat="1" x14ac:dyDescent="0.2">
      <c r="A1253" s="170">
        <v>2035</v>
      </c>
      <c r="B1253" s="280">
        <v>1554</v>
      </c>
      <c r="C1253" s="170" t="s">
        <v>400</v>
      </c>
      <c r="D1253" s="170" t="s">
        <v>305</v>
      </c>
      <c r="E1253" s="6" t="s">
        <v>3267</v>
      </c>
      <c r="F1253" s="170" t="s">
        <v>198</v>
      </c>
      <c r="G1253" s="110">
        <v>7</v>
      </c>
      <c r="H1253" s="110">
        <v>10</v>
      </c>
      <c r="I1253" s="267">
        <v>118</v>
      </c>
      <c r="J1253" s="275">
        <v>500000</v>
      </c>
    </row>
    <row r="1254" spans="1:10" s="267" customFormat="1" x14ac:dyDescent="0.2">
      <c r="A1254" s="170">
        <v>2035</v>
      </c>
      <c r="B1254" s="280">
        <v>1420</v>
      </c>
      <c r="C1254" s="170" t="s">
        <v>2951</v>
      </c>
      <c r="D1254" s="170" t="s">
        <v>3282</v>
      </c>
      <c r="E1254" s="6" t="s">
        <v>3283</v>
      </c>
      <c r="F1254" s="170" t="s">
        <v>201</v>
      </c>
      <c r="G1254" s="110">
        <v>7</v>
      </c>
      <c r="H1254" s="110">
        <v>11</v>
      </c>
      <c r="I1254" s="267">
        <v>119</v>
      </c>
      <c r="J1254" s="275">
        <v>500000</v>
      </c>
    </row>
    <row r="1255" spans="1:10" s="267" customFormat="1" x14ac:dyDescent="0.2">
      <c r="A1255" s="170">
        <v>2035</v>
      </c>
      <c r="B1255" s="280">
        <v>1552</v>
      </c>
      <c r="C1255" s="170" t="s">
        <v>397</v>
      </c>
      <c r="D1255" s="170" t="s">
        <v>2235</v>
      </c>
      <c r="E1255" s="6" t="s">
        <v>3264</v>
      </c>
      <c r="F1255" s="170" t="s">
        <v>198</v>
      </c>
      <c r="G1255" s="110">
        <v>7</v>
      </c>
      <c r="H1255" s="110">
        <v>12</v>
      </c>
      <c r="I1255" s="267">
        <v>120</v>
      </c>
      <c r="J1255" s="275">
        <v>500000</v>
      </c>
    </row>
    <row r="1256" spans="1:10" s="267" customFormat="1" x14ac:dyDescent="0.2">
      <c r="A1256" s="170">
        <v>2035</v>
      </c>
      <c r="B1256" s="280">
        <v>1553</v>
      </c>
      <c r="C1256" s="170" t="s">
        <v>2952</v>
      </c>
      <c r="D1256" s="170" t="s">
        <v>3265</v>
      </c>
      <c r="E1256" s="6" t="s">
        <v>3266</v>
      </c>
      <c r="F1256" s="170" t="s">
        <v>198</v>
      </c>
      <c r="G1256" s="110">
        <v>7</v>
      </c>
      <c r="H1256" s="110">
        <v>13</v>
      </c>
      <c r="I1256" s="267">
        <v>121</v>
      </c>
      <c r="J1256" s="275">
        <v>500000</v>
      </c>
    </row>
    <row r="1257" spans="1:10" s="267" customFormat="1" x14ac:dyDescent="0.2">
      <c r="A1257" s="170">
        <v>2035</v>
      </c>
      <c r="B1257" s="280">
        <v>1502</v>
      </c>
      <c r="C1257" s="170" t="s">
        <v>752</v>
      </c>
      <c r="D1257" s="170" t="s">
        <v>479</v>
      </c>
      <c r="E1257" s="6" t="s">
        <v>3215</v>
      </c>
      <c r="F1257" s="170" t="s">
        <v>188</v>
      </c>
      <c r="G1257" s="110">
        <v>7</v>
      </c>
      <c r="H1257" s="110">
        <v>14</v>
      </c>
      <c r="I1257" s="267">
        <v>122</v>
      </c>
      <c r="J1257" s="275">
        <v>500000</v>
      </c>
    </row>
    <row r="1258" spans="1:10" s="267" customFormat="1" x14ac:dyDescent="0.2">
      <c r="A1258" s="170">
        <v>2035</v>
      </c>
      <c r="B1258" s="280">
        <v>1535</v>
      </c>
      <c r="C1258" s="170" t="s">
        <v>515</v>
      </c>
      <c r="D1258" s="170" t="s">
        <v>374</v>
      </c>
      <c r="E1258" s="6" t="s">
        <v>3293</v>
      </c>
      <c r="F1258" s="170" t="s">
        <v>206</v>
      </c>
      <c r="G1258" s="110">
        <v>7</v>
      </c>
      <c r="H1258" s="110">
        <v>15</v>
      </c>
      <c r="I1258" s="267">
        <v>123</v>
      </c>
      <c r="J1258" s="275">
        <v>500000</v>
      </c>
    </row>
    <row r="1259" spans="1:10" s="267" customFormat="1" x14ac:dyDescent="0.2">
      <c r="A1259" s="170">
        <v>2035</v>
      </c>
      <c r="B1259" s="280">
        <v>1533</v>
      </c>
      <c r="C1259" s="170" t="s">
        <v>121</v>
      </c>
      <c r="D1259" s="170" t="s">
        <v>234</v>
      </c>
      <c r="E1259" s="6" t="s">
        <v>220</v>
      </c>
      <c r="F1259" s="170" t="s">
        <v>206</v>
      </c>
      <c r="G1259" s="110">
        <v>7</v>
      </c>
      <c r="H1259" s="110">
        <v>16</v>
      </c>
      <c r="I1259" s="267">
        <v>124</v>
      </c>
      <c r="J1259" s="275">
        <v>500000</v>
      </c>
    </row>
    <row r="1260" spans="1:10" s="267" customFormat="1" x14ac:dyDescent="0.2">
      <c r="A1260" s="170">
        <v>2035</v>
      </c>
      <c r="B1260" s="280">
        <v>1422</v>
      </c>
      <c r="C1260" s="170" t="s">
        <v>2952</v>
      </c>
      <c r="D1260" s="170" t="s">
        <v>3285</v>
      </c>
      <c r="E1260" s="6" t="s">
        <v>3286</v>
      </c>
      <c r="F1260" s="170" t="s">
        <v>201</v>
      </c>
      <c r="G1260" s="110">
        <v>7</v>
      </c>
      <c r="H1260" s="110">
        <v>17</v>
      </c>
      <c r="I1260" s="267">
        <v>125</v>
      </c>
      <c r="J1260" s="275">
        <v>500000</v>
      </c>
    </row>
    <row r="1261" spans="1:10" s="267" customFormat="1" x14ac:dyDescent="0.2">
      <c r="A1261" s="170">
        <v>2035</v>
      </c>
      <c r="B1261" s="280">
        <v>1468</v>
      </c>
      <c r="C1261" s="170" t="s">
        <v>439</v>
      </c>
      <c r="D1261" s="170" t="s">
        <v>500</v>
      </c>
      <c r="E1261" s="6" t="s">
        <v>3332</v>
      </c>
      <c r="F1261" s="170" t="s">
        <v>212</v>
      </c>
      <c r="G1261" s="110">
        <v>7</v>
      </c>
      <c r="H1261" s="110">
        <v>18</v>
      </c>
      <c r="I1261" s="267">
        <v>126</v>
      </c>
      <c r="J1261" s="275">
        <v>500000</v>
      </c>
    </row>
    <row r="1262" spans="1:10" s="267" customFormat="1" x14ac:dyDescent="0.2">
      <c r="A1262" s="172">
        <v>2034</v>
      </c>
      <c r="B1262" s="253">
        <v>1023</v>
      </c>
      <c r="C1262" s="172" t="s">
        <v>243</v>
      </c>
      <c r="D1262" s="172" t="s">
        <v>373</v>
      </c>
      <c r="E1262" s="171" t="s">
        <v>3062</v>
      </c>
      <c r="F1262" s="172" t="s">
        <v>196</v>
      </c>
      <c r="G1262" s="172">
        <v>1</v>
      </c>
      <c r="H1262" s="172">
        <v>1</v>
      </c>
      <c r="I1262" s="172">
        <v>1</v>
      </c>
      <c r="J1262" s="243">
        <v>5000000</v>
      </c>
    </row>
    <row r="1263" spans="1:10" s="267" customFormat="1" x14ac:dyDescent="0.2">
      <c r="A1263" s="170">
        <v>2034</v>
      </c>
      <c r="B1263" s="280">
        <v>933</v>
      </c>
      <c r="C1263" s="170" t="s">
        <v>392</v>
      </c>
      <c r="D1263" s="170" t="s">
        <v>1889</v>
      </c>
      <c r="E1263" s="6" t="s">
        <v>461</v>
      </c>
      <c r="F1263" s="170" t="s">
        <v>221</v>
      </c>
      <c r="G1263" s="110">
        <v>1</v>
      </c>
      <c r="H1263" s="110">
        <v>2</v>
      </c>
      <c r="I1263" s="267">
        <v>2</v>
      </c>
      <c r="J1263" s="275">
        <v>4800000</v>
      </c>
    </row>
    <row r="1264" spans="1:10" s="267" customFormat="1" x14ac:dyDescent="0.2">
      <c r="A1264" s="170">
        <v>2034</v>
      </c>
      <c r="B1264" s="280">
        <v>1027</v>
      </c>
      <c r="C1264" s="170" t="s">
        <v>397</v>
      </c>
      <c r="D1264" s="170" t="s">
        <v>214</v>
      </c>
      <c r="E1264" s="6" t="s">
        <v>473</v>
      </c>
      <c r="F1264" s="170" t="s">
        <v>221</v>
      </c>
      <c r="G1264" s="110">
        <v>1</v>
      </c>
      <c r="H1264" s="110">
        <v>3</v>
      </c>
      <c r="I1264" s="267">
        <v>3</v>
      </c>
      <c r="J1264" s="275">
        <v>4600000</v>
      </c>
    </row>
    <row r="1265" spans="1:10" s="267" customFormat="1" x14ac:dyDescent="0.2">
      <c r="A1265" s="170">
        <v>2034</v>
      </c>
      <c r="B1265" s="280">
        <v>1032</v>
      </c>
      <c r="C1265" s="170" t="s">
        <v>121</v>
      </c>
      <c r="D1265" s="170" t="s">
        <v>1912</v>
      </c>
      <c r="E1265" s="6" t="s">
        <v>3063</v>
      </c>
      <c r="F1265" s="170" t="s">
        <v>196</v>
      </c>
      <c r="G1265" s="110">
        <v>1</v>
      </c>
      <c r="H1265" s="110">
        <v>4</v>
      </c>
      <c r="I1265" s="267">
        <v>4</v>
      </c>
      <c r="J1265" s="275">
        <v>4400000</v>
      </c>
    </row>
    <row r="1266" spans="1:10" s="267" customFormat="1" x14ac:dyDescent="0.2">
      <c r="A1266" s="170">
        <v>2034</v>
      </c>
      <c r="B1266" s="280">
        <v>1029</v>
      </c>
      <c r="C1266" s="170" t="s">
        <v>2952</v>
      </c>
      <c r="D1266" s="170" t="s">
        <v>274</v>
      </c>
      <c r="E1266" s="6" t="s">
        <v>2389</v>
      </c>
      <c r="F1266" s="170" t="s">
        <v>190</v>
      </c>
      <c r="G1266" s="110">
        <v>1</v>
      </c>
      <c r="H1266" s="110">
        <v>5</v>
      </c>
      <c r="I1266" s="267">
        <v>5</v>
      </c>
      <c r="J1266" s="275">
        <v>4200000</v>
      </c>
    </row>
    <row r="1267" spans="1:10" s="267" customFormat="1" x14ac:dyDescent="0.2">
      <c r="A1267" s="170">
        <v>2034</v>
      </c>
      <c r="B1267" s="280">
        <v>1037</v>
      </c>
      <c r="C1267" s="170" t="s">
        <v>515</v>
      </c>
      <c r="D1267" s="170" t="s">
        <v>2412</v>
      </c>
      <c r="E1267" s="6" t="s">
        <v>242</v>
      </c>
      <c r="F1267" s="170" t="s">
        <v>221</v>
      </c>
      <c r="G1267" s="110">
        <v>1</v>
      </c>
      <c r="H1267" s="110">
        <v>6</v>
      </c>
      <c r="I1267" s="267">
        <v>6</v>
      </c>
      <c r="J1267" s="275">
        <v>4000000</v>
      </c>
    </row>
    <row r="1268" spans="1:10" s="267" customFormat="1" x14ac:dyDescent="0.2">
      <c r="A1268" s="170">
        <v>2034</v>
      </c>
      <c r="B1268" s="280">
        <v>1015</v>
      </c>
      <c r="C1268" s="170" t="s">
        <v>515</v>
      </c>
      <c r="D1268" s="170" t="s">
        <v>3113</v>
      </c>
      <c r="E1268" s="6" t="s">
        <v>3114</v>
      </c>
      <c r="F1268" s="170" t="s">
        <v>217</v>
      </c>
      <c r="G1268" s="110">
        <v>1</v>
      </c>
      <c r="H1268" s="110">
        <v>7</v>
      </c>
      <c r="I1268" s="267">
        <v>7</v>
      </c>
      <c r="J1268" s="275">
        <v>3800000</v>
      </c>
    </row>
    <row r="1269" spans="1:10" s="267" customFormat="1" x14ac:dyDescent="0.2">
      <c r="A1269" s="170">
        <v>2034</v>
      </c>
      <c r="B1269" s="280">
        <v>1024</v>
      </c>
      <c r="C1269" s="170" t="s">
        <v>1347</v>
      </c>
      <c r="D1269" s="170" t="s">
        <v>1584</v>
      </c>
      <c r="E1269" s="6" t="s">
        <v>2247</v>
      </c>
      <c r="F1269" s="170" t="s">
        <v>190</v>
      </c>
      <c r="G1269" s="110">
        <v>1</v>
      </c>
      <c r="H1269" s="110">
        <v>8</v>
      </c>
      <c r="I1269" s="267">
        <v>8</v>
      </c>
      <c r="J1269" s="275">
        <v>3600000</v>
      </c>
    </row>
    <row r="1270" spans="1:10" s="267" customFormat="1" x14ac:dyDescent="0.2">
      <c r="A1270" s="170">
        <v>2034</v>
      </c>
      <c r="B1270" s="280">
        <v>930</v>
      </c>
      <c r="C1270" s="170" t="s">
        <v>752</v>
      </c>
      <c r="D1270" s="170" t="s">
        <v>334</v>
      </c>
      <c r="E1270" s="6" t="s">
        <v>3055</v>
      </c>
      <c r="F1270" s="170" t="s">
        <v>188</v>
      </c>
      <c r="G1270" s="110">
        <v>1</v>
      </c>
      <c r="H1270" s="110">
        <v>9</v>
      </c>
      <c r="I1270" s="267">
        <v>9</v>
      </c>
      <c r="J1270" s="275">
        <v>3400000</v>
      </c>
    </row>
    <row r="1271" spans="1:10" s="267" customFormat="1" x14ac:dyDescent="0.2">
      <c r="A1271" s="170">
        <v>2034</v>
      </c>
      <c r="B1271" s="280">
        <v>1019</v>
      </c>
      <c r="C1271" s="170" t="s">
        <v>400</v>
      </c>
      <c r="D1271" s="170" t="s">
        <v>3098</v>
      </c>
      <c r="E1271" s="6" t="s">
        <v>3099</v>
      </c>
      <c r="F1271" s="170" t="s">
        <v>212</v>
      </c>
      <c r="G1271" s="110">
        <v>1</v>
      </c>
      <c r="H1271" s="110">
        <v>10</v>
      </c>
      <c r="I1271" s="267">
        <v>10</v>
      </c>
      <c r="J1271" s="275">
        <v>3200000</v>
      </c>
    </row>
    <row r="1272" spans="1:10" s="267" customFormat="1" x14ac:dyDescent="0.2">
      <c r="A1272" s="170">
        <v>2034</v>
      </c>
      <c r="B1272" s="280">
        <v>1056</v>
      </c>
      <c r="C1272" s="170" t="s">
        <v>243</v>
      </c>
      <c r="D1272" s="170" t="s">
        <v>3065</v>
      </c>
      <c r="E1272" s="6" t="s">
        <v>210</v>
      </c>
      <c r="F1272" s="170" t="s">
        <v>196</v>
      </c>
      <c r="G1272" s="110">
        <v>1</v>
      </c>
      <c r="H1272" s="110">
        <v>11</v>
      </c>
      <c r="I1272" s="267">
        <v>11</v>
      </c>
      <c r="J1272" s="275">
        <v>3000000</v>
      </c>
    </row>
    <row r="1273" spans="1:10" s="267" customFormat="1" x14ac:dyDescent="0.2">
      <c r="A1273" s="170">
        <v>2034</v>
      </c>
      <c r="B1273" s="280">
        <v>1045</v>
      </c>
      <c r="C1273" s="170" t="s">
        <v>138</v>
      </c>
      <c r="D1273" s="170" t="s">
        <v>2352</v>
      </c>
      <c r="E1273" s="6" t="s">
        <v>3101</v>
      </c>
      <c r="F1273" s="170" t="s">
        <v>212</v>
      </c>
      <c r="G1273" s="110">
        <v>1</v>
      </c>
      <c r="H1273" s="110">
        <v>12</v>
      </c>
      <c r="I1273" s="267">
        <v>12</v>
      </c>
      <c r="J1273" s="275">
        <v>2800000</v>
      </c>
    </row>
    <row r="1274" spans="1:10" s="267" customFormat="1" x14ac:dyDescent="0.2">
      <c r="A1274" s="170">
        <v>2034</v>
      </c>
      <c r="B1274" s="280">
        <v>934</v>
      </c>
      <c r="C1274" s="170" t="s">
        <v>1323</v>
      </c>
      <c r="D1274" s="170" t="s">
        <v>3077</v>
      </c>
      <c r="E1274" s="6" t="s">
        <v>380</v>
      </c>
      <c r="F1274" s="170" t="s">
        <v>201</v>
      </c>
      <c r="G1274" s="110">
        <v>1</v>
      </c>
      <c r="H1274" s="110">
        <v>13</v>
      </c>
      <c r="I1274" s="267">
        <v>13</v>
      </c>
      <c r="J1274" s="275">
        <v>2600000</v>
      </c>
    </row>
    <row r="1275" spans="1:10" s="267" customFormat="1" x14ac:dyDescent="0.2">
      <c r="A1275" s="170">
        <v>2034</v>
      </c>
      <c r="B1275" s="280">
        <v>1036</v>
      </c>
      <c r="C1275" s="170" t="s">
        <v>256</v>
      </c>
      <c r="D1275" s="170" t="s">
        <v>3085</v>
      </c>
      <c r="E1275" s="6" t="s">
        <v>3086</v>
      </c>
      <c r="F1275" s="170" t="s">
        <v>209</v>
      </c>
      <c r="G1275" s="110">
        <v>1</v>
      </c>
      <c r="H1275" s="110">
        <v>14</v>
      </c>
      <c r="I1275" s="267">
        <v>14</v>
      </c>
      <c r="J1275" s="275">
        <v>2400000</v>
      </c>
    </row>
    <row r="1276" spans="1:10" s="267" customFormat="1" x14ac:dyDescent="0.2">
      <c r="A1276" s="170">
        <v>2034</v>
      </c>
      <c r="B1276" s="280">
        <v>1065</v>
      </c>
      <c r="C1276" s="170" t="s">
        <v>121</v>
      </c>
      <c r="D1276" s="170" t="s">
        <v>274</v>
      </c>
      <c r="E1276" s="6" t="s">
        <v>380</v>
      </c>
      <c r="F1276" s="170" t="s">
        <v>221</v>
      </c>
      <c r="G1276" s="110">
        <v>1</v>
      </c>
      <c r="H1276" s="110">
        <v>15</v>
      </c>
      <c r="I1276" s="267">
        <v>15</v>
      </c>
      <c r="J1276" s="275">
        <v>2200000</v>
      </c>
    </row>
    <row r="1277" spans="1:10" s="267" customFormat="1" x14ac:dyDescent="0.2">
      <c r="A1277" s="170">
        <v>2034</v>
      </c>
      <c r="B1277" s="280">
        <v>1017</v>
      </c>
      <c r="C1277" s="170" t="s">
        <v>397</v>
      </c>
      <c r="D1277" s="170" t="s">
        <v>259</v>
      </c>
      <c r="E1277" s="6" t="s">
        <v>2586</v>
      </c>
      <c r="F1277" s="170" t="s">
        <v>209</v>
      </c>
      <c r="G1277" s="110">
        <v>1</v>
      </c>
      <c r="H1277" s="110">
        <v>16</v>
      </c>
      <c r="I1277" s="267">
        <v>16</v>
      </c>
      <c r="J1277" s="275">
        <v>2000000</v>
      </c>
    </row>
    <row r="1278" spans="1:10" s="267" customFormat="1" x14ac:dyDescent="0.2">
      <c r="A1278" s="170">
        <v>2034</v>
      </c>
      <c r="B1278" s="280">
        <v>1049</v>
      </c>
      <c r="C1278" s="170" t="s">
        <v>441</v>
      </c>
      <c r="D1278" s="170" t="s">
        <v>534</v>
      </c>
      <c r="E1278" s="6" t="s">
        <v>2738</v>
      </c>
      <c r="F1278" s="170" t="s">
        <v>188</v>
      </c>
      <c r="G1278" s="110">
        <v>1</v>
      </c>
      <c r="H1278" s="110">
        <v>17</v>
      </c>
      <c r="I1278" s="267">
        <v>17</v>
      </c>
      <c r="J1278" s="275">
        <v>1800000</v>
      </c>
    </row>
    <row r="1279" spans="1:10" s="267" customFormat="1" x14ac:dyDescent="0.2">
      <c r="A1279" s="170">
        <v>2034</v>
      </c>
      <c r="B1279" s="280">
        <v>1028</v>
      </c>
      <c r="C1279" s="170" t="s">
        <v>439</v>
      </c>
      <c r="D1279" s="170" t="s">
        <v>262</v>
      </c>
      <c r="E1279" s="6" t="s">
        <v>3078</v>
      </c>
      <c r="F1279" s="170" t="s">
        <v>201</v>
      </c>
      <c r="G1279" s="110">
        <v>1</v>
      </c>
      <c r="H1279" s="110">
        <v>18</v>
      </c>
      <c r="I1279" s="267">
        <v>18</v>
      </c>
      <c r="J1279" s="275">
        <v>1600000</v>
      </c>
    </row>
    <row r="1280" spans="1:10" s="267" customFormat="1" x14ac:dyDescent="0.2">
      <c r="A1280" s="170">
        <v>2034</v>
      </c>
      <c r="B1280" s="280">
        <v>1040</v>
      </c>
      <c r="C1280" s="170" t="s">
        <v>243</v>
      </c>
      <c r="D1280" s="170" t="s">
        <v>288</v>
      </c>
      <c r="E1280" s="6" t="s">
        <v>3064</v>
      </c>
      <c r="F1280" s="170" t="s">
        <v>196</v>
      </c>
      <c r="G1280" s="110">
        <v>2</v>
      </c>
      <c r="H1280" s="110">
        <v>1</v>
      </c>
      <c r="I1280" s="267">
        <v>19</v>
      </c>
      <c r="J1280" s="275">
        <v>1500000</v>
      </c>
    </row>
    <row r="1281" spans="1:10" s="267" customFormat="1" x14ac:dyDescent="0.2">
      <c r="A1281" s="170">
        <v>2034</v>
      </c>
      <c r="B1281" s="280">
        <v>1022</v>
      </c>
      <c r="C1281" s="170" t="s">
        <v>752</v>
      </c>
      <c r="D1281" s="170" t="s">
        <v>1474</v>
      </c>
      <c r="E1281" s="6" t="s">
        <v>745</v>
      </c>
      <c r="F1281" s="170" t="s">
        <v>198</v>
      </c>
      <c r="G1281" s="110">
        <v>2</v>
      </c>
      <c r="H1281" s="110">
        <v>2</v>
      </c>
      <c r="I1281" s="267">
        <v>20</v>
      </c>
      <c r="J1281" s="275">
        <v>1450000</v>
      </c>
    </row>
    <row r="1282" spans="1:10" s="267" customFormat="1" x14ac:dyDescent="0.2">
      <c r="A1282" s="170">
        <v>2034</v>
      </c>
      <c r="B1282" s="280">
        <v>1046</v>
      </c>
      <c r="C1282" s="170" t="s">
        <v>409</v>
      </c>
      <c r="D1282" s="170" t="s">
        <v>543</v>
      </c>
      <c r="E1282" s="6" t="s">
        <v>469</v>
      </c>
      <c r="F1282" s="170" t="s">
        <v>190</v>
      </c>
      <c r="G1282" s="110">
        <v>2</v>
      </c>
      <c r="H1282" s="110">
        <v>3</v>
      </c>
      <c r="I1282" s="267">
        <v>21</v>
      </c>
      <c r="J1282" s="275">
        <v>1400000</v>
      </c>
    </row>
    <row r="1283" spans="1:10" s="267" customFormat="1" x14ac:dyDescent="0.2">
      <c r="A1283" s="170">
        <v>2034</v>
      </c>
      <c r="B1283" s="280">
        <v>1016</v>
      </c>
      <c r="C1283" s="170" t="s">
        <v>397</v>
      </c>
      <c r="D1283" s="170" t="s">
        <v>3091</v>
      </c>
      <c r="E1283" s="6" t="s">
        <v>2268</v>
      </c>
      <c r="F1283" s="170" t="s">
        <v>211</v>
      </c>
      <c r="G1283" s="110">
        <v>2</v>
      </c>
      <c r="H1283" s="110">
        <v>4</v>
      </c>
      <c r="I1283" s="267">
        <v>22</v>
      </c>
      <c r="J1283" s="275">
        <v>1350000</v>
      </c>
    </row>
    <row r="1284" spans="1:10" s="267" customFormat="1" x14ac:dyDescent="0.2">
      <c r="A1284" s="170">
        <v>2034</v>
      </c>
      <c r="B1284" s="280">
        <v>1078</v>
      </c>
      <c r="C1284" s="170" t="s">
        <v>2952</v>
      </c>
      <c r="D1284" s="170" t="s">
        <v>1519</v>
      </c>
      <c r="E1284" s="6" t="s">
        <v>3095</v>
      </c>
      <c r="F1284" s="170" t="s">
        <v>211</v>
      </c>
      <c r="G1284" s="110">
        <v>2</v>
      </c>
      <c r="H1284" s="110">
        <v>5</v>
      </c>
      <c r="I1284" s="267">
        <v>23</v>
      </c>
      <c r="J1284" s="275">
        <v>1300000</v>
      </c>
    </row>
    <row r="1285" spans="1:10" s="267" customFormat="1" x14ac:dyDescent="0.2">
      <c r="A1285" s="170">
        <v>2034</v>
      </c>
      <c r="B1285" s="280">
        <v>1021</v>
      </c>
      <c r="C1285" s="170" t="s">
        <v>515</v>
      </c>
      <c r="D1285" s="170" t="s">
        <v>175</v>
      </c>
      <c r="E1285" s="6" t="s">
        <v>249</v>
      </c>
      <c r="F1285" s="170" t="s">
        <v>212</v>
      </c>
      <c r="G1285" s="110">
        <v>2</v>
      </c>
      <c r="H1285" s="110">
        <v>6</v>
      </c>
      <c r="I1285" s="267">
        <v>24</v>
      </c>
      <c r="J1285" s="275">
        <v>1250000</v>
      </c>
    </row>
    <row r="1286" spans="1:10" s="267" customFormat="1" x14ac:dyDescent="0.2">
      <c r="A1286" s="170">
        <v>2034</v>
      </c>
      <c r="B1286" s="280">
        <v>1069</v>
      </c>
      <c r="C1286" s="170" t="s">
        <v>409</v>
      </c>
      <c r="D1286" s="170" t="s">
        <v>3110</v>
      </c>
      <c r="E1286" s="6" t="s">
        <v>197</v>
      </c>
      <c r="F1286" s="170" t="s">
        <v>221</v>
      </c>
      <c r="G1286" s="110">
        <v>2</v>
      </c>
      <c r="H1286" s="110">
        <v>7</v>
      </c>
      <c r="I1286" s="267">
        <v>25</v>
      </c>
      <c r="J1286" s="275">
        <v>1200000</v>
      </c>
    </row>
    <row r="1287" spans="1:10" s="267" customFormat="1" x14ac:dyDescent="0.2">
      <c r="A1287" s="170">
        <v>2034</v>
      </c>
      <c r="B1287" s="280">
        <v>1018</v>
      </c>
      <c r="C1287" s="170" t="s">
        <v>1347</v>
      </c>
      <c r="D1287" s="170" t="s">
        <v>2273</v>
      </c>
      <c r="E1287" s="6" t="s">
        <v>277</v>
      </c>
      <c r="F1287" s="170" t="s">
        <v>206</v>
      </c>
      <c r="G1287" s="110">
        <v>2</v>
      </c>
      <c r="H1287" s="110">
        <v>8</v>
      </c>
      <c r="I1287" s="267">
        <v>26</v>
      </c>
      <c r="J1287" s="275">
        <v>1150000</v>
      </c>
    </row>
    <row r="1288" spans="1:10" s="267" customFormat="1" x14ac:dyDescent="0.2">
      <c r="A1288" s="170">
        <v>2034</v>
      </c>
      <c r="B1288" s="280">
        <v>1055</v>
      </c>
      <c r="C1288" s="170" t="s">
        <v>515</v>
      </c>
      <c r="D1288" s="170" t="s">
        <v>3094</v>
      </c>
      <c r="E1288" s="6" t="s">
        <v>2929</v>
      </c>
      <c r="F1288" s="170" t="s">
        <v>211</v>
      </c>
      <c r="G1288" s="110">
        <v>2</v>
      </c>
      <c r="H1288" s="110">
        <v>9</v>
      </c>
      <c r="I1288" s="267">
        <v>27</v>
      </c>
      <c r="J1288" s="275">
        <v>1100000</v>
      </c>
    </row>
    <row r="1289" spans="1:10" s="267" customFormat="1" x14ac:dyDescent="0.2">
      <c r="A1289" s="170">
        <v>2034</v>
      </c>
      <c r="B1289" s="280">
        <v>1034</v>
      </c>
      <c r="C1289" s="170" t="s">
        <v>400</v>
      </c>
      <c r="D1289" s="170" t="s">
        <v>295</v>
      </c>
      <c r="E1289" s="6" t="s">
        <v>3074</v>
      </c>
      <c r="F1289" s="170" t="s">
        <v>198</v>
      </c>
      <c r="G1289" s="110">
        <v>2</v>
      </c>
      <c r="H1289" s="110">
        <v>10</v>
      </c>
      <c r="I1289" s="267">
        <v>28</v>
      </c>
      <c r="J1289" s="275">
        <v>1050000</v>
      </c>
    </row>
    <row r="1290" spans="1:10" s="267" customFormat="1" x14ac:dyDescent="0.2">
      <c r="A1290" s="170">
        <v>2034</v>
      </c>
      <c r="B1290" s="280">
        <v>1311</v>
      </c>
      <c r="C1290" s="170" t="s">
        <v>515</v>
      </c>
      <c r="D1290" s="170" t="s">
        <v>117</v>
      </c>
      <c r="E1290" s="6" t="s">
        <v>202</v>
      </c>
      <c r="F1290" s="170" t="s">
        <v>221</v>
      </c>
      <c r="G1290" s="110">
        <v>2</v>
      </c>
      <c r="H1290" s="110">
        <v>11</v>
      </c>
      <c r="I1290" s="267">
        <v>29</v>
      </c>
      <c r="J1290" s="275">
        <v>1000000</v>
      </c>
    </row>
    <row r="1291" spans="1:10" s="267" customFormat="1" x14ac:dyDescent="0.2">
      <c r="A1291" s="170">
        <v>2034</v>
      </c>
      <c r="B1291" s="280">
        <v>1041</v>
      </c>
      <c r="C1291" s="170" t="s">
        <v>138</v>
      </c>
      <c r="D1291" s="170" t="s">
        <v>325</v>
      </c>
      <c r="E1291" s="6" t="s">
        <v>1520</v>
      </c>
      <c r="F1291" s="170" t="s">
        <v>206</v>
      </c>
      <c r="G1291" s="110">
        <v>2</v>
      </c>
      <c r="H1291" s="110">
        <v>12</v>
      </c>
      <c r="I1291" s="267">
        <v>30</v>
      </c>
      <c r="J1291" s="275">
        <v>950000</v>
      </c>
    </row>
    <row r="1292" spans="1:10" s="267" customFormat="1" x14ac:dyDescent="0.2">
      <c r="A1292" s="170">
        <v>2034</v>
      </c>
      <c r="B1292" s="280">
        <v>1025</v>
      </c>
      <c r="C1292" s="170" t="s">
        <v>121</v>
      </c>
      <c r="D1292" s="170" t="s">
        <v>357</v>
      </c>
      <c r="E1292" s="6" t="s">
        <v>3099</v>
      </c>
      <c r="F1292" s="170" t="s">
        <v>217</v>
      </c>
      <c r="G1292" s="110">
        <v>2</v>
      </c>
      <c r="H1292" s="110">
        <v>13</v>
      </c>
      <c r="I1292" s="267">
        <v>31</v>
      </c>
      <c r="J1292" s="275">
        <v>900000</v>
      </c>
    </row>
    <row r="1293" spans="1:10" s="267" customFormat="1" x14ac:dyDescent="0.2">
      <c r="A1293" s="170">
        <v>2034</v>
      </c>
      <c r="B1293" s="280">
        <v>1318</v>
      </c>
      <c r="C1293" s="170" t="s">
        <v>121</v>
      </c>
      <c r="D1293" s="170" t="s">
        <v>214</v>
      </c>
      <c r="E1293" s="6" t="s">
        <v>3119</v>
      </c>
      <c r="F1293" s="170" t="s">
        <v>217</v>
      </c>
      <c r="G1293" s="110">
        <v>2</v>
      </c>
      <c r="H1293" s="110">
        <v>14</v>
      </c>
      <c r="I1293" s="267">
        <v>32</v>
      </c>
      <c r="J1293" s="275">
        <v>850000</v>
      </c>
    </row>
    <row r="1294" spans="1:10" s="267" customFormat="1" x14ac:dyDescent="0.2">
      <c r="A1294" s="170">
        <v>2034</v>
      </c>
      <c r="B1294" s="280">
        <v>1085</v>
      </c>
      <c r="C1294" s="170" t="s">
        <v>121</v>
      </c>
      <c r="D1294" s="170" t="s">
        <v>3104</v>
      </c>
      <c r="E1294" s="6" t="s">
        <v>494</v>
      </c>
      <c r="F1294" s="170" t="s">
        <v>212</v>
      </c>
      <c r="G1294" s="110">
        <v>2</v>
      </c>
      <c r="H1294" s="110">
        <v>15</v>
      </c>
      <c r="I1294" s="267">
        <v>33</v>
      </c>
      <c r="J1294" s="275">
        <v>800000</v>
      </c>
    </row>
    <row r="1295" spans="1:10" s="267" customFormat="1" x14ac:dyDescent="0.2">
      <c r="A1295" s="170">
        <v>2034</v>
      </c>
      <c r="B1295" s="280">
        <v>1042</v>
      </c>
      <c r="C1295" s="170" t="s">
        <v>121</v>
      </c>
      <c r="D1295" s="170" t="s">
        <v>3109</v>
      </c>
      <c r="E1295" s="6" t="s">
        <v>356</v>
      </c>
      <c r="F1295" s="170" t="s">
        <v>221</v>
      </c>
      <c r="G1295" s="110">
        <v>2</v>
      </c>
      <c r="H1295" s="110">
        <v>16</v>
      </c>
      <c r="I1295" s="267">
        <v>34</v>
      </c>
      <c r="J1295" s="275">
        <v>750000</v>
      </c>
    </row>
    <row r="1296" spans="1:10" s="267" customFormat="1" x14ac:dyDescent="0.2">
      <c r="A1296" s="170">
        <v>2034</v>
      </c>
      <c r="B1296" s="280">
        <v>1081</v>
      </c>
      <c r="C1296" s="170" t="s">
        <v>441</v>
      </c>
      <c r="D1296" s="170" t="s">
        <v>3103</v>
      </c>
      <c r="E1296" s="6" t="s">
        <v>99</v>
      </c>
      <c r="F1296" s="170" t="s">
        <v>212</v>
      </c>
      <c r="G1296" s="110">
        <v>2</v>
      </c>
      <c r="H1296" s="110">
        <v>17</v>
      </c>
      <c r="I1296" s="267">
        <v>35</v>
      </c>
      <c r="J1296" s="275">
        <v>700000</v>
      </c>
    </row>
    <row r="1297" spans="1:10" s="267" customFormat="1" x14ac:dyDescent="0.2">
      <c r="A1297" s="170">
        <v>2034</v>
      </c>
      <c r="B1297" s="280">
        <v>1324</v>
      </c>
      <c r="C1297" s="170" t="s">
        <v>439</v>
      </c>
      <c r="D1297" s="170" t="s">
        <v>2360</v>
      </c>
      <c r="E1297" s="6" t="s">
        <v>323</v>
      </c>
      <c r="F1297" s="170" t="s">
        <v>196</v>
      </c>
      <c r="G1297" s="110">
        <v>2</v>
      </c>
      <c r="H1297" s="110">
        <v>18</v>
      </c>
      <c r="I1297" s="267">
        <v>36</v>
      </c>
      <c r="J1297" s="275">
        <v>650000</v>
      </c>
    </row>
    <row r="1298" spans="1:10" s="267" customFormat="1" x14ac:dyDescent="0.2">
      <c r="A1298" s="170">
        <v>2034</v>
      </c>
      <c r="B1298" s="280">
        <v>1026</v>
      </c>
      <c r="C1298" s="170" t="s">
        <v>243</v>
      </c>
      <c r="D1298" s="170" t="s">
        <v>3092</v>
      </c>
      <c r="E1298" s="6" t="s">
        <v>468</v>
      </c>
      <c r="F1298" s="170" t="s">
        <v>211</v>
      </c>
      <c r="G1298" s="110">
        <v>3</v>
      </c>
      <c r="H1298" s="110">
        <v>1</v>
      </c>
      <c r="I1298" s="267">
        <v>37</v>
      </c>
      <c r="J1298" s="275">
        <v>625000</v>
      </c>
    </row>
    <row r="1299" spans="1:10" s="267" customFormat="1" x14ac:dyDescent="0.2">
      <c r="A1299" s="170">
        <v>2034</v>
      </c>
      <c r="B1299" s="280">
        <v>1108</v>
      </c>
      <c r="C1299" s="170" t="s">
        <v>392</v>
      </c>
      <c r="D1299" s="170" t="s">
        <v>395</v>
      </c>
      <c r="E1299" s="6" t="s">
        <v>2710</v>
      </c>
      <c r="F1299" s="170" t="s">
        <v>196</v>
      </c>
      <c r="G1299" s="110">
        <v>3</v>
      </c>
      <c r="H1299" s="110">
        <v>2</v>
      </c>
      <c r="I1299" s="267">
        <v>38</v>
      </c>
      <c r="J1299" s="275">
        <v>620000</v>
      </c>
    </row>
    <row r="1300" spans="1:10" s="267" customFormat="1" x14ac:dyDescent="0.2">
      <c r="A1300" s="170">
        <v>2034</v>
      </c>
      <c r="B1300" s="280">
        <v>1030</v>
      </c>
      <c r="C1300" s="170" t="s">
        <v>121</v>
      </c>
      <c r="D1300" s="170" t="s">
        <v>189</v>
      </c>
      <c r="E1300" s="6" t="s">
        <v>545</v>
      </c>
      <c r="F1300" s="170" t="s">
        <v>201</v>
      </c>
      <c r="G1300" s="110">
        <v>3</v>
      </c>
      <c r="H1300" s="110">
        <v>3</v>
      </c>
      <c r="I1300" s="267">
        <v>39</v>
      </c>
      <c r="J1300" s="275">
        <v>615000</v>
      </c>
    </row>
    <row r="1301" spans="1:10" s="267" customFormat="1" x14ac:dyDescent="0.2">
      <c r="A1301" s="170">
        <v>2034</v>
      </c>
      <c r="B1301" s="280">
        <v>1307</v>
      </c>
      <c r="C1301" s="170" t="s">
        <v>397</v>
      </c>
      <c r="D1301" s="170" t="s">
        <v>2545</v>
      </c>
      <c r="E1301" s="6" t="s">
        <v>312</v>
      </c>
      <c r="F1301" s="170" t="s">
        <v>212</v>
      </c>
      <c r="G1301" s="110">
        <v>3</v>
      </c>
      <c r="H1301" s="110">
        <v>4</v>
      </c>
      <c r="I1301" s="267">
        <v>40</v>
      </c>
      <c r="J1301" s="275">
        <v>610000</v>
      </c>
    </row>
    <row r="1302" spans="1:10" s="267" customFormat="1" x14ac:dyDescent="0.2">
      <c r="A1302" s="170">
        <v>2034</v>
      </c>
      <c r="B1302" s="280">
        <v>1059</v>
      </c>
      <c r="C1302" s="170" t="s">
        <v>752</v>
      </c>
      <c r="D1302" s="170" t="s">
        <v>534</v>
      </c>
      <c r="E1302" s="6" t="s">
        <v>401</v>
      </c>
      <c r="F1302" s="170" t="s">
        <v>199</v>
      </c>
      <c r="G1302" s="110">
        <v>3</v>
      </c>
      <c r="H1302" s="110">
        <v>5</v>
      </c>
      <c r="I1302" s="267">
        <v>41</v>
      </c>
      <c r="J1302" s="275">
        <v>605000</v>
      </c>
    </row>
    <row r="1303" spans="1:10" s="267" customFormat="1" x14ac:dyDescent="0.2">
      <c r="A1303" s="170">
        <v>2034</v>
      </c>
      <c r="B1303" s="280">
        <v>1044</v>
      </c>
      <c r="C1303" s="170" t="s">
        <v>397</v>
      </c>
      <c r="D1303" s="170" t="s">
        <v>203</v>
      </c>
      <c r="E1303" s="6" t="s">
        <v>411</v>
      </c>
      <c r="F1303" s="170" t="s">
        <v>217</v>
      </c>
      <c r="G1303" s="110">
        <v>3</v>
      </c>
      <c r="H1303" s="110">
        <v>6</v>
      </c>
      <c r="I1303" s="267">
        <v>42</v>
      </c>
      <c r="J1303" s="275">
        <v>600000</v>
      </c>
    </row>
    <row r="1304" spans="1:10" s="267" customFormat="1" x14ac:dyDescent="0.2">
      <c r="A1304" s="170">
        <v>2034</v>
      </c>
      <c r="B1304" s="280">
        <v>1279</v>
      </c>
      <c r="C1304" s="170" t="s">
        <v>409</v>
      </c>
      <c r="D1304" s="170" t="s">
        <v>176</v>
      </c>
      <c r="E1304" s="6" t="s">
        <v>191</v>
      </c>
      <c r="F1304" s="170" t="s">
        <v>212</v>
      </c>
      <c r="G1304" s="110">
        <v>3</v>
      </c>
      <c r="H1304" s="110">
        <v>7</v>
      </c>
      <c r="I1304" s="267">
        <v>43</v>
      </c>
      <c r="J1304" s="275">
        <v>595000</v>
      </c>
    </row>
    <row r="1305" spans="1:10" s="267" customFormat="1" x14ac:dyDescent="0.2">
      <c r="A1305" s="170">
        <v>2034</v>
      </c>
      <c r="B1305" s="280">
        <v>1020</v>
      </c>
      <c r="C1305" s="170" t="s">
        <v>1347</v>
      </c>
      <c r="D1305" s="170" t="s">
        <v>550</v>
      </c>
      <c r="E1305" s="6" t="s">
        <v>362</v>
      </c>
      <c r="F1305" s="170" t="s">
        <v>199</v>
      </c>
      <c r="G1305" s="110">
        <v>3</v>
      </c>
      <c r="H1305" s="110">
        <v>8</v>
      </c>
      <c r="I1305" s="267">
        <v>44</v>
      </c>
      <c r="J1305" s="275">
        <v>590000</v>
      </c>
    </row>
    <row r="1306" spans="1:10" s="267" customFormat="1" x14ac:dyDescent="0.2">
      <c r="A1306" s="170">
        <v>2034</v>
      </c>
      <c r="B1306" s="280">
        <v>1061</v>
      </c>
      <c r="C1306" s="170" t="s">
        <v>243</v>
      </c>
      <c r="D1306" s="170" t="s">
        <v>3087</v>
      </c>
      <c r="E1306" s="6" t="s">
        <v>432</v>
      </c>
      <c r="F1306" s="170" t="s">
        <v>209</v>
      </c>
      <c r="G1306" s="110">
        <v>3</v>
      </c>
      <c r="H1306" s="110">
        <v>9</v>
      </c>
      <c r="I1306" s="267">
        <v>45</v>
      </c>
      <c r="J1306" s="275">
        <v>585000</v>
      </c>
    </row>
    <row r="1307" spans="1:10" s="267" customFormat="1" x14ac:dyDescent="0.2">
      <c r="A1307" s="170">
        <v>2034</v>
      </c>
      <c r="B1307" s="280">
        <v>1038</v>
      </c>
      <c r="C1307" s="170" t="s">
        <v>400</v>
      </c>
      <c r="D1307" s="170" t="s">
        <v>508</v>
      </c>
      <c r="E1307" s="6" t="s">
        <v>173</v>
      </c>
      <c r="F1307" s="170" t="s">
        <v>221</v>
      </c>
      <c r="G1307" s="110">
        <v>3</v>
      </c>
      <c r="H1307" s="110">
        <v>10</v>
      </c>
      <c r="I1307" s="267">
        <v>46</v>
      </c>
      <c r="J1307" s="275">
        <v>580000</v>
      </c>
    </row>
    <row r="1308" spans="1:10" s="267" customFormat="1" x14ac:dyDescent="0.2">
      <c r="A1308" s="170">
        <v>2034</v>
      </c>
      <c r="B1308" s="280">
        <v>1054</v>
      </c>
      <c r="C1308" s="170" t="s">
        <v>121</v>
      </c>
      <c r="D1308" s="170" t="s">
        <v>275</v>
      </c>
      <c r="E1308" s="6" t="s">
        <v>5514</v>
      </c>
      <c r="F1308" s="170" t="s">
        <v>206</v>
      </c>
      <c r="G1308" s="110">
        <v>3</v>
      </c>
      <c r="H1308" s="110">
        <v>11</v>
      </c>
      <c r="I1308" s="267">
        <v>47</v>
      </c>
      <c r="J1308" s="275">
        <v>575000</v>
      </c>
    </row>
    <row r="1309" spans="1:10" s="267" customFormat="1" x14ac:dyDescent="0.2">
      <c r="A1309" s="170">
        <v>2034</v>
      </c>
      <c r="B1309" s="280">
        <v>1033</v>
      </c>
      <c r="C1309" s="170" t="s">
        <v>138</v>
      </c>
      <c r="D1309" s="170" t="s">
        <v>3100</v>
      </c>
      <c r="E1309" s="6" t="s">
        <v>2533</v>
      </c>
      <c r="F1309" s="170" t="s">
        <v>212</v>
      </c>
      <c r="G1309" s="110">
        <v>3</v>
      </c>
      <c r="H1309" s="110">
        <v>12</v>
      </c>
      <c r="I1309" s="267">
        <v>48</v>
      </c>
      <c r="J1309" s="275">
        <v>570000</v>
      </c>
    </row>
    <row r="1310" spans="1:10" s="267" customFormat="1" x14ac:dyDescent="0.2">
      <c r="A1310" s="170">
        <v>2034</v>
      </c>
      <c r="B1310" s="280">
        <v>1035</v>
      </c>
      <c r="C1310" s="170" t="s">
        <v>1323</v>
      </c>
      <c r="D1310" s="170" t="s">
        <v>301</v>
      </c>
      <c r="E1310" s="6" t="s">
        <v>277</v>
      </c>
      <c r="F1310" s="170" t="s">
        <v>196</v>
      </c>
      <c r="G1310" s="110">
        <v>3</v>
      </c>
      <c r="H1310" s="110">
        <v>13</v>
      </c>
      <c r="I1310" s="267">
        <v>49</v>
      </c>
      <c r="J1310" s="275">
        <v>565000</v>
      </c>
    </row>
    <row r="1311" spans="1:10" s="267" customFormat="1" x14ac:dyDescent="0.2">
      <c r="A1311" s="170">
        <v>2034</v>
      </c>
      <c r="B1311" s="280">
        <v>1066</v>
      </c>
      <c r="C1311" s="170" t="s">
        <v>121</v>
      </c>
      <c r="D1311" s="170" t="s">
        <v>231</v>
      </c>
      <c r="E1311" s="6" t="s">
        <v>118</v>
      </c>
      <c r="F1311" s="170" t="s">
        <v>190</v>
      </c>
      <c r="G1311" s="110">
        <v>3</v>
      </c>
      <c r="H1311" s="110">
        <v>14</v>
      </c>
      <c r="I1311" s="267">
        <v>50</v>
      </c>
      <c r="J1311" s="275">
        <v>560000</v>
      </c>
    </row>
    <row r="1312" spans="1:10" s="267" customFormat="1" x14ac:dyDescent="0.2">
      <c r="A1312" s="170">
        <v>2034</v>
      </c>
      <c r="B1312" s="280">
        <v>1097</v>
      </c>
      <c r="C1312" s="170" t="s">
        <v>121</v>
      </c>
      <c r="D1312" s="170" t="s">
        <v>214</v>
      </c>
      <c r="E1312" s="6" t="s">
        <v>266</v>
      </c>
      <c r="F1312" s="170" t="s">
        <v>188</v>
      </c>
      <c r="G1312" s="110">
        <v>3</v>
      </c>
      <c r="H1312" s="110">
        <v>15</v>
      </c>
      <c r="I1312" s="267">
        <v>51</v>
      </c>
      <c r="J1312" s="275">
        <v>555000</v>
      </c>
    </row>
    <row r="1313" spans="1:10" s="267" customFormat="1" x14ac:dyDescent="0.2">
      <c r="A1313" s="170">
        <v>2034</v>
      </c>
      <c r="B1313" s="280">
        <v>1053</v>
      </c>
      <c r="C1313" s="170" t="s">
        <v>1323</v>
      </c>
      <c r="D1313" s="170" t="s">
        <v>3102</v>
      </c>
      <c r="E1313" s="6" t="s">
        <v>2379</v>
      </c>
      <c r="F1313" s="170" t="s">
        <v>212</v>
      </c>
      <c r="G1313" s="110">
        <v>3</v>
      </c>
      <c r="H1313" s="110">
        <v>16</v>
      </c>
      <c r="I1313" s="267">
        <v>52</v>
      </c>
      <c r="J1313" s="275">
        <v>550000</v>
      </c>
    </row>
    <row r="1314" spans="1:10" s="267" customFormat="1" x14ac:dyDescent="0.2">
      <c r="A1314" s="170">
        <v>2034</v>
      </c>
      <c r="B1314" s="280">
        <v>1280</v>
      </c>
      <c r="C1314" s="170" t="s">
        <v>441</v>
      </c>
      <c r="D1314" s="170" t="s">
        <v>305</v>
      </c>
      <c r="E1314" s="6" t="s">
        <v>1488</v>
      </c>
      <c r="F1314" s="170" t="s">
        <v>201</v>
      </c>
      <c r="G1314" s="110">
        <v>3</v>
      </c>
      <c r="H1314" s="110">
        <v>17</v>
      </c>
      <c r="I1314" s="267">
        <v>53</v>
      </c>
      <c r="J1314" s="275">
        <v>545000</v>
      </c>
    </row>
    <row r="1315" spans="1:10" s="267" customFormat="1" x14ac:dyDescent="0.2">
      <c r="A1315" s="170">
        <v>2034</v>
      </c>
      <c r="B1315" s="280">
        <v>1050</v>
      </c>
      <c r="C1315" s="170" t="s">
        <v>439</v>
      </c>
      <c r="D1315" s="170" t="s">
        <v>2525</v>
      </c>
      <c r="E1315" s="6" t="s">
        <v>141</v>
      </c>
      <c r="F1315" s="170" t="s">
        <v>212</v>
      </c>
      <c r="G1315" s="110">
        <v>3</v>
      </c>
      <c r="H1315" s="110">
        <v>18</v>
      </c>
      <c r="I1315" s="267">
        <v>54</v>
      </c>
      <c r="J1315" s="275">
        <v>540000</v>
      </c>
    </row>
    <row r="1316" spans="1:10" s="267" customFormat="1" x14ac:dyDescent="0.2">
      <c r="A1316" s="170">
        <v>2034</v>
      </c>
      <c r="B1316" s="280">
        <v>1031</v>
      </c>
      <c r="C1316" s="170" t="s">
        <v>243</v>
      </c>
      <c r="D1316" s="170" t="s">
        <v>5515</v>
      </c>
      <c r="E1316" s="6" t="s">
        <v>220</v>
      </c>
      <c r="F1316" s="170" t="s">
        <v>190</v>
      </c>
      <c r="G1316" s="110">
        <v>4</v>
      </c>
      <c r="H1316" s="110">
        <v>1</v>
      </c>
      <c r="I1316" s="267">
        <v>55</v>
      </c>
      <c r="J1316" s="275">
        <v>500000</v>
      </c>
    </row>
    <row r="1317" spans="1:10" s="267" customFormat="1" x14ac:dyDescent="0.2">
      <c r="A1317" s="170">
        <v>2034</v>
      </c>
      <c r="B1317" s="280">
        <v>1067</v>
      </c>
      <c r="C1317" s="170" t="s">
        <v>392</v>
      </c>
      <c r="D1317" s="170" t="s">
        <v>3093</v>
      </c>
      <c r="E1317" s="6" t="s">
        <v>300</v>
      </c>
      <c r="F1317" s="170" t="s">
        <v>209</v>
      </c>
      <c r="G1317" s="110">
        <v>4</v>
      </c>
      <c r="H1317" s="110">
        <v>2</v>
      </c>
      <c r="I1317" s="267">
        <v>56</v>
      </c>
      <c r="J1317" s="275">
        <v>500000</v>
      </c>
    </row>
    <row r="1318" spans="1:10" s="267" customFormat="1" x14ac:dyDescent="0.2">
      <c r="A1318" s="170">
        <v>2034</v>
      </c>
      <c r="B1318" s="280">
        <v>1072</v>
      </c>
      <c r="C1318" s="170" t="s">
        <v>409</v>
      </c>
      <c r="D1318" s="170" t="s">
        <v>3117</v>
      </c>
      <c r="E1318" s="6" t="s">
        <v>3118</v>
      </c>
      <c r="F1318" s="170" t="s">
        <v>217</v>
      </c>
      <c r="G1318" s="110">
        <v>4</v>
      </c>
      <c r="H1318" s="110">
        <v>3</v>
      </c>
      <c r="I1318" s="267">
        <v>57</v>
      </c>
      <c r="J1318" s="275">
        <v>500000</v>
      </c>
    </row>
    <row r="1319" spans="1:10" s="267" customFormat="1" x14ac:dyDescent="0.2">
      <c r="A1319" s="170">
        <v>2034</v>
      </c>
      <c r="B1319" s="280">
        <v>1080</v>
      </c>
      <c r="C1319" s="170" t="s">
        <v>397</v>
      </c>
      <c r="D1319" s="170" t="s">
        <v>288</v>
      </c>
      <c r="E1319" s="6" t="s">
        <v>247</v>
      </c>
      <c r="F1319" s="170" t="s">
        <v>221</v>
      </c>
      <c r="G1319" s="110">
        <v>4</v>
      </c>
      <c r="H1319" s="110">
        <v>4</v>
      </c>
      <c r="I1319" s="267">
        <v>58</v>
      </c>
      <c r="J1319" s="275">
        <v>500000</v>
      </c>
    </row>
    <row r="1320" spans="1:10" s="267" customFormat="1" x14ac:dyDescent="0.2">
      <c r="A1320" s="170">
        <v>2034</v>
      </c>
      <c r="B1320" s="280">
        <v>1263</v>
      </c>
      <c r="C1320" s="170" t="s">
        <v>2952</v>
      </c>
      <c r="D1320" s="170" t="s">
        <v>2881</v>
      </c>
      <c r="E1320" s="6" t="s">
        <v>501</v>
      </c>
      <c r="F1320" s="170" t="s">
        <v>193</v>
      </c>
      <c r="G1320" s="110">
        <v>4</v>
      </c>
      <c r="H1320" s="110">
        <v>5</v>
      </c>
      <c r="I1320" s="267">
        <v>59</v>
      </c>
      <c r="J1320" s="275">
        <v>500000</v>
      </c>
    </row>
    <row r="1321" spans="1:10" s="267" customFormat="1" x14ac:dyDescent="0.2">
      <c r="A1321" s="170">
        <v>2034</v>
      </c>
      <c r="B1321" s="280">
        <v>702</v>
      </c>
      <c r="C1321" s="170" t="s">
        <v>515</v>
      </c>
      <c r="D1321" s="170" t="s">
        <v>301</v>
      </c>
      <c r="E1321" s="6" t="s">
        <v>7869</v>
      </c>
      <c r="F1321" s="170" t="s">
        <v>193</v>
      </c>
      <c r="G1321" s="110">
        <v>4</v>
      </c>
      <c r="H1321" s="110">
        <v>6</v>
      </c>
      <c r="I1321" s="267">
        <v>60</v>
      </c>
      <c r="J1321" s="275">
        <v>500000</v>
      </c>
    </row>
    <row r="1322" spans="1:10" s="267" customFormat="1" x14ac:dyDescent="0.2">
      <c r="A1322" s="170">
        <v>2034</v>
      </c>
      <c r="B1322" s="280">
        <v>1265</v>
      </c>
      <c r="C1322" s="170" t="s">
        <v>409</v>
      </c>
      <c r="D1322" s="170" t="s">
        <v>525</v>
      </c>
      <c r="E1322" s="6" t="s">
        <v>507</v>
      </c>
      <c r="F1322" s="170" t="s">
        <v>193</v>
      </c>
      <c r="G1322" s="110">
        <v>4</v>
      </c>
      <c r="H1322" s="110">
        <v>7</v>
      </c>
      <c r="I1322" s="267">
        <v>61</v>
      </c>
      <c r="J1322" s="275">
        <v>500000</v>
      </c>
    </row>
    <row r="1323" spans="1:10" s="267" customFormat="1" x14ac:dyDescent="0.2">
      <c r="A1323" s="170">
        <v>2034</v>
      </c>
      <c r="B1323" s="280">
        <v>1086</v>
      </c>
      <c r="C1323" s="170" t="s">
        <v>256</v>
      </c>
      <c r="D1323" s="170" t="s">
        <v>2572</v>
      </c>
      <c r="E1323" s="6" t="s">
        <v>3111</v>
      </c>
      <c r="F1323" s="170" t="s">
        <v>221</v>
      </c>
      <c r="G1323" s="110">
        <v>4</v>
      </c>
      <c r="H1323" s="110">
        <v>8</v>
      </c>
      <c r="I1323" s="267">
        <v>62</v>
      </c>
      <c r="J1323" s="275">
        <v>500000</v>
      </c>
    </row>
    <row r="1324" spans="1:10" s="267" customFormat="1" x14ac:dyDescent="0.2">
      <c r="A1324" s="170">
        <v>2034</v>
      </c>
      <c r="B1324" s="280">
        <v>1057</v>
      </c>
      <c r="C1324" s="170" t="s">
        <v>516</v>
      </c>
      <c r="D1324" s="170" t="s">
        <v>238</v>
      </c>
      <c r="E1324" s="6" t="s">
        <v>3079</v>
      </c>
      <c r="F1324" s="170" t="s">
        <v>201</v>
      </c>
      <c r="G1324" s="110">
        <v>4</v>
      </c>
      <c r="H1324" s="110">
        <v>9</v>
      </c>
      <c r="I1324" s="267">
        <v>63</v>
      </c>
      <c r="J1324" s="275">
        <v>500000</v>
      </c>
    </row>
    <row r="1325" spans="1:10" s="267" customFormat="1" x14ac:dyDescent="0.2">
      <c r="A1325" s="170">
        <v>2034</v>
      </c>
      <c r="B1325" s="280">
        <v>1043</v>
      </c>
      <c r="C1325" s="170" t="s">
        <v>400</v>
      </c>
      <c r="D1325" s="170" t="s">
        <v>294</v>
      </c>
      <c r="E1325" s="6" t="s">
        <v>233</v>
      </c>
      <c r="F1325" s="170" t="s">
        <v>209</v>
      </c>
      <c r="G1325" s="110">
        <v>4</v>
      </c>
      <c r="H1325" s="110">
        <v>10</v>
      </c>
      <c r="I1325" s="267">
        <v>64</v>
      </c>
      <c r="J1325" s="275">
        <v>500000</v>
      </c>
    </row>
    <row r="1326" spans="1:10" s="267" customFormat="1" x14ac:dyDescent="0.2">
      <c r="A1326" s="170">
        <v>2034</v>
      </c>
      <c r="B1326" s="280">
        <v>1094</v>
      </c>
      <c r="C1326" s="170" t="s">
        <v>752</v>
      </c>
      <c r="D1326" s="170" t="s">
        <v>317</v>
      </c>
      <c r="E1326" s="6" t="s">
        <v>433</v>
      </c>
      <c r="F1326" s="170" t="s">
        <v>224</v>
      </c>
      <c r="G1326" s="110">
        <v>4</v>
      </c>
      <c r="H1326" s="110">
        <v>11</v>
      </c>
      <c r="I1326" s="267">
        <v>65</v>
      </c>
      <c r="J1326" s="275">
        <v>500000</v>
      </c>
    </row>
    <row r="1327" spans="1:10" s="267" customFormat="1" x14ac:dyDescent="0.2">
      <c r="A1327" s="170">
        <v>2034</v>
      </c>
      <c r="B1327" s="280">
        <v>1106</v>
      </c>
      <c r="C1327" s="170" t="s">
        <v>138</v>
      </c>
      <c r="D1327" s="170" t="s">
        <v>3112</v>
      </c>
      <c r="E1327" s="6" t="s">
        <v>233</v>
      </c>
      <c r="F1327" s="170" t="s">
        <v>221</v>
      </c>
      <c r="G1327" s="110">
        <v>4</v>
      </c>
      <c r="H1327" s="110">
        <v>12</v>
      </c>
      <c r="I1327" s="267">
        <v>66</v>
      </c>
      <c r="J1327" s="275">
        <v>500000</v>
      </c>
    </row>
    <row r="1328" spans="1:10" s="267" customFormat="1" x14ac:dyDescent="0.2">
      <c r="A1328" s="170">
        <v>2034</v>
      </c>
      <c r="B1328" s="280">
        <v>1060</v>
      </c>
      <c r="C1328" s="170" t="s">
        <v>1323</v>
      </c>
      <c r="D1328" s="170" t="s">
        <v>310</v>
      </c>
      <c r="E1328" s="6" t="s">
        <v>3075</v>
      </c>
      <c r="F1328" s="170" t="s">
        <v>198</v>
      </c>
      <c r="G1328" s="110">
        <v>4</v>
      </c>
      <c r="H1328" s="110">
        <v>13</v>
      </c>
      <c r="I1328" s="267">
        <v>67</v>
      </c>
      <c r="J1328" s="275">
        <v>500000</v>
      </c>
    </row>
    <row r="1329" spans="1:10" s="267" customFormat="1" x14ac:dyDescent="0.2">
      <c r="A1329" s="170">
        <v>2034</v>
      </c>
      <c r="B1329" s="280">
        <v>1062</v>
      </c>
      <c r="C1329" s="170" t="s">
        <v>256</v>
      </c>
      <c r="D1329" s="170" t="s">
        <v>324</v>
      </c>
      <c r="E1329" s="6" t="s">
        <v>3066</v>
      </c>
      <c r="F1329" s="170" t="s">
        <v>196</v>
      </c>
      <c r="G1329" s="110">
        <v>4</v>
      </c>
      <c r="H1329" s="110">
        <v>14</v>
      </c>
      <c r="I1329" s="267">
        <v>68</v>
      </c>
      <c r="J1329" s="275">
        <v>500000</v>
      </c>
    </row>
    <row r="1330" spans="1:10" s="267" customFormat="1" x14ac:dyDescent="0.2">
      <c r="A1330" s="170">
        <v>2034</v>
      </c>
      <c r="B1330" s="280">
        <v>1077</v>
      </c>
      <c r="C1330" s="170" t="s">
        <v>256</v>
      </c>
      <c r="D1330" s="170" t="s">
        <v>552</v>
      </c>
      <c r="E1330" s="6" t="s">
        <v>3089</v>
      </c>
      <c r="F1330" s="170" t="s">
        <v>209</v>
      </c>
      <c r="G1330" s="110">
        <v>4</v>
      </c>
      <c r="H1330" s="110">
        <v>15</v>
      </c>
      <c r="I1330" s="267">
        <v>69</v>
      </c>
      <c r="J1330" s="275">
        <v>500000</v>
      </c>
    </row>
    <row r="1331" spans="1:10" s="267" customFormat="1" x14ac:dyDescent="0.2">
      <c r="A1331" s="170">
        <v>2034</v>
      </c>
      <c r="B1331" s="280">
        <v>630</v>
      </c>
      <c r="C1331" s="170" t="s">
        <v>2951</v>
      </c>
      <c r="D1331" s="170" t="s">
        <v>3077</v>
      </c>
      <c r="E1331" s="6" t="s">
        <v>3107</v>
      </c>
      <c r="F1331" s="170" t="s">
        <v>212</v>
      </c>
      <c r="G1331" s="110">
        <v>4</v>
      </c>
      <c r="H1331" s="110">
        <v>16</v>
      </c>
      <c r="I1331" s="267">
        <v>70</v>
      </c>
      <c r="J1331" s="275">
        <v>500000</v>
      </c>
    </row>
    <row r="1332" spans="1:10" s="267" customFormat="1" x14ac:dyDescent="0.2">
      <c r="A1332" s="170">
        <v>2034</v>
      </c>
      <c r="B1332" s="280">
        <v>1070</v>
      </c>
      <c r="C1332" s="170" t="s">
        <v>441</v>
      </c>
      <c r="D1332" s="170" t="s">
        <v>382</v>
      </c>
      <c r="E1332" s="6" t="s">
        <v>327</v>
      </c>
      <c r="F1332" s="170" t="s">
        <v>212</v>
      </c>
      <c r="G1332" s="110">
        <v>4</v>
      </c>
      <c r="H1332" s="110">
        <v>17</v>
      </c>
      <c r="I1332" s="267">
        <v>71</v>
      </c>
      <c r="J1332" s="275">
        <v>500000</v>
      </c>
    </row>
    <row r="1333" spans="1:10" s="267" customFormat="1" x14ac:dyDescent="0.2">
      <c r="A1333" s="170">
        <v>2034</v>
      </c>
      <c r="B1333" s="280">
        <v>1039</v>
      </c>
      <c r="C1333" s="170" t="s">
        <v>439</v>
      </c>
      <c r="D1333" s="170" t="s">
        <v>146</v>
      </c>
      <c r="E1333" s="6" t="s">
        <v>341</v>
      </c>
      <c r="F1333" s="170" t="s">
        <v>211</v>
      </c>
      <c r="G1333" s="110">
        <v>4</v>
      </c>
      <c r="H1333" s="110">
        <v>18</v>
      </c>
      <c r="I1333" s="267">
        <v>72</v>
      </c>
      <c r="J1333" s="275">
        <v>500000</v>
      </c>
    </row>
    <row r="1334" spans="1:10" s="267" customFormat="1" x14ac:dyDescent="0.2">
      <c r="A1334" s="170">
        <v>2034</v>
      </c>
      <c r="B1334" s="280">
        <v>1332</v>
      </c>
      <c r="C1334" s="170" t="s">
        <v>256</v>
      </c>
      <c r="D1334" s="170" t="s">
        <v>3763</v>
      </c>
      <c r="E1334" s="6" t="s">
        <v>461</v>
      </c>
      <c r="F1334" s="170" t="s">
        <v>221</v>
      </c>
      <c r="G1334" s="110">
        <v>5</v>
      </c>
      <c r="H1334" s="110">
        <v>1</v>
      </c>
      <c r="I1334" s="267">
        <v>73</v>
      </c>
      <c r="J1334" s="275">
        <v>500000</v>
      </c>
    </row>
    <row r="1335" spans="1:10" s="267" customFormat="1" x14ac:dyDescent="0.2">
      <c r="A1335" s="170">
        <v>2034</v>
      </c>
      <c r="B1335" s="280">
        <v>1334</v>
      </c>
      <c r="C1335" s="170" t="s">
        <v>392</v>
      </c>
      <c r="D1335" s="170" t="s">
        <v>3073</v>
      </c>
      <c r="E1335" s="6" t="s">
        <v>428</v>
      </c>
      <c r="F1335" s="170" t="s">
        <v>196</v>
      </c>
      <c r="G1335" s="110">
        <v>5</v>
      </c>
      <c r="H1335" s="110">
        <v>2</v>
      </c>
      <c r="I1335" s="267">
        <v>74</v>
      </c>
      <c r="J1335" s="275">
        <v>500000</v>
      </c>
    </row>
    <row r="1336" spans="1:10" s="267" customFormat="1" x14ac:dyDescent="0.2">
      <c r="A1336" s="170">
        <v>2034</v>
      </c>
      <c r="B1336" s="280">
        <v>1103</v>
      </c>
      <c r="C1336" s="170" t="s">
        <v>409</v>
      </c>
      <c r="D1336" s="170" t="s">
        <v>334</v>
      </c>
      <c r="E1336" s="6" t="s">
        <v>191</v>
      </c>
      <c r="F1336" s="170" t="s">
        <v>201</v>
      </c>
      <c r="G1336" s="110">
        <v>5</v>
      </c>
      <c r="H1336" s="110">
        <v>3</v>
      </c>
      <c r="I1336" s="267">
        <v>75</v>
      </c>
      <c r="J1336" s="275">
        <v>500000</v>
      </c>
    </row>
    <row r="1337" spans="1:10" s="267" customFormat="1" x14ac:dyDescent="0.2">
      <c r="A1337" s="170">
        <v>2034</v>
      </c>
      <c r="B1337" s="280">
        <v>1269</v>
      </c>
      <c r="C1337" s="170" t="s">
        <v>397</v>
      </c>
      <c r="D1337" s="170" t="s">
        <v>1733</v>
      </c>
      <c r="E1337" s="6" t="s">
        <v>210</v>
      </c>
      <c r="F1337" s="170" t="s">
        <v>196</v>
      </c>
      <c r="G1337" s="110">
        <v>5</v>
      </c>
      <c r="H1337" s="110">
        <v>4</v>
      </c>
      <c r="I1337" s="267">
        <v>76</v>
      </c>
      <c r="J1337" s="275">
        <v>500000</v>
      </c>
    </row>
    <row r="1338" spans="1:10" s="267" customFormat="1" x14ac:dyDescent="0.2">
      <c r="A1338" s="170">
        <v>2034</v>
      </c>
      <c r="B1338" s="280">
        <v>1283</v>
      </c>
      <c r="C1338" s="170" t="s">
        <v>2952</v>
      </c>
      <c r="D1338" s="170" t="s">
        <v>2934</v>
      </c>
      <c r="E1338" s="6" t="s">
        <v>2935</v>
      </c>
      <c r="F1338" s="170" t="s">
        <v>198</v>
      </c>
      <c r="G1338" s="110">
        <v>5</v>
      </c>
      <c r="H1338" s="110">
        <v>5</v>
      </c>
      <c r="I1338" s="267">
        <v>77</v>
      </c>
      <c r="J1338" s="275">
        <v>500000</v>
      </c>
    </row>
    <row r="1339" spans="1:10" s="267" customFormat="1" x14ac:dyDescent="0.2">
      <c r="A1339" s="170">
        <v>2034</v>
      </c>
      <c r="B1339" s="280">
        <v>701</v>
      </c>
      <c r="C1339" s="170" t="s">
        <v>515</v>
      </c>
      <c r="D1339" s="170" t="s">
        <v>203</v>
      </c>
      <c r="E1339" s="6" t="s">
        <v>194</v>
      </c>
      <c r="F1339" s="170" t="s">
        <v>190</v>
      </c>
      <c r="G1339" s="110">
        <v>5</v>
      </c>
      <c r="H1339" s="110">
        <v>6</v>
      </c>
      <c r="I1339" s="267">
        <v>78</v>
      </c>
      <c r="J1339" s="275">
        <v>500000</v>
      </c>
    </row>
    <row r="1340" spans="1:10" s="267" customFormat="1" x14ac:dyDescent="0.2">
      <c r="A1340" s="170">
        <v>2034</v>
      </c>
      <c r="B1340" s="280">
        <v>1071</v>
      </c>
      <c r="C1340" s="170" t="s">
        <v>409</v>
      </c>
      <c r="D1340" s="170" t="s">
        <v>2234</v>
      </c>
      <c r="E1340" s="6" t="s">
        <v>3076</v>
      </c>
      <c r="F1340" s="170" t="s">
        <v>198</v>
      </c>
      <c r="G1340" s="110">
        <v>5</v>
      </c>
      <c r="H1340" s="110">
        <v>7</v>
      </c>
      <c r="I1340" s="267">
        <v>79</v>
      </c>
      <c r="J1340" s="275">
        <v>500000</v>
      </c>
    </row>
    <row r="1341" spans="1:10" s="267" customFormat="1" x14ac:dyDescent="0.2">
      <c r="A1341" s="170">
        <v>2034</v>
      </c>
      <c r="B1341" s="280">
        <v>1264</v>
      </c>
      <c r="C1341" s="170" t="s">
        <v>752</v>
      </c>
      <c r="D1341" s="170" t="s">
        <v>3060</v>
      </c>
      <c r="E1341" s="6" t="s">
        <v>3061</v>
      </c>
      <c r="F1341" s="170" t="s">
        <v>190</v>
      </c>
      <c r="G1341" s="110">
        <v>5</v>
      </c>
      <c r="H1341" s="110">
        <v>8</v>
      </c>
      <c r="I1341" s="267">
        <v>80</v>
      </c>
      <c r="J1341" s="275">
        <v>500000</v>
      </c>
    </row>
    <row r="1342" spans="1:10" s="267" customFormat="1" x14ac:dyDescent="0.2">
      <c r="A1342" s="170">
        <v>2034</v>
      </c>
      <c r="B1342" s="280">
        <v>1083</v>
      </c>
      <c r="C1342" s="170" t="s">
        <v>752</v>
      </c>
      <c r="D1342" s="170" t="s">
        <v>259</v>
      </c>
      <c r="E1342" s="6" t="s">
        <v>261</v>
      </c>
      <c r="F1342" s="170" t="s">
        <v>217</v>
      </c>
      <c r="G1342" s="110">
        <v>5</v>
      </c>
      <c r="H1342" s="110">
        <v>9</v>
      </c>
      <c r="I1342" s="267">
        <v>81</v>
      </c>
      <c r="J1342" s="275">
        <v>500000</v>
      </c>
    </row>
    <row r="1343" spans="1:10" s="267" customFormat="1" x14ac:dyDescent="0.2">
      <c r="A1343" s="170">
        <v>2034</v>
      </c>
      <c r="B1343" s="280">
        <v>1073</v>
      </c>
      <c r="C1343" s="170" t="s">
        <v>400</v>
      </c>
      <c r="D1343" s="170" t="s">
        <v>2780</v>
      </c>
      <c r="E1343" s="6" t="s">
        <v>354</v>
      </c>
      <c r="F1343" s="170" t="s">
        <v>206</v>
      </c>
      <c r="G1343" s="110">
        <v>5</v>
      </c>
      <c r="H1343" s="110">
        <v>10</v>
      </c>
      <c r="I1343" s="267">
        <v>82</v>
      </c>
      <c r="J1343" s="275">
        <v>500000</v>
      </c>
    </row>
    <row r="1344" spans="1:10" s="267" customFormat="1" x14ac:dyDescent="0.2">
      <c r="A1344" s="170">
        <v>2034</v>
      </c>
      <c r="B1344" s="280">
        <v>1107</v>
      </c>
      <c r="C1344" s="170" t="s">
        <v>2952</v>
      </c>
      <c r="D1344" s="170" t="s">
        <v>213</v>
      </c>
      <c r="E1344" s="6" t="s">
        <v>2044</v>
      </c>
      <c r="F1344" s="170" t="s">
        <v>212</v>
      </c>
      <c r="G1344" s="110">
        <v>5</v>
      </c>
      <c r="H1344" s="110">
        <v>11</v>
      </c>
      <c r="I1344" s="267">
        <v>83</v>
      </c>
      <c r="J1344" s="275">
        <v>500000</v>
      </c>
    </row>
    <row r="1345" spans="1:10" s="267" customFormat="1" x14ac:dyDescent="0.2">
      <c r="A1345" s="170">
        <v>2034</v>
      </c>
      <c r="B1345" s="280">
        <v>1288</v>
      </c>
      <c r="C1345" s="170" t="s">
        <v>2952</v>
      </c>
      <c r="D1345" s="170" t="s">
        <v>447</v>
      </c>
      <c r="E1345" s="6" t="s">
        <v>293</v>
      </c>
      <c r="F1345" s="170" t="s">
        <v>199</v>
      </c>
      <c r="G1345" s="110">
        <v>5</v>
      </c>
      <c r="H1345" s="110">
        <v>12</v>
      </c>
      <c r="I1345" s="267">
        <v>84</v>
      </c>
      <c r="J1345" s="275">
        <v>500000</v>
      </c>
    </row>
    <row r="1346" spans="1:10" s="267" customFormat="1" x14ac:dyDescent="0.2">
      <c r="A1346" s="170">
        <v>2034</v>
      </c>
      <c r="B1346" s="280">
        <v>1047</v>
      </c>
      <c r="C1346" s="170" t="s">
        <v>1323</v>
      </c>
      <c r="D1346" s="170" t="s">
        <v>531</v>
      </c>
      <c r="E1346" s="6" t="s">
        <v>1933</v>
      </c>
      <c r="F1346" s="170" t="s">
        <v>211</v>
      </c>
      <c r="G1346" s="110">
        <v>5</v>
      </c>
      <c r="H1346" s="110">
        <v>13</v>
      </c>
      <c r="I1346" s="267">
        <v>85</v>
      </c>
      <c r="J1346" s="275">
        <v>500000</v>
      </c>
    </row>
    <row r="1347" spans="1:10" s="267" customFormat="1" x14ac:dyDescent="0.2">
      <c r="A1347" s="170">
        <v>2034</v>
      </c>
      <c r="B1347" s="280">
        <v>1302</v>
      </c>
      <c r="C1347" s="170" t="s">
        <v>1323</v>
      </c>
      <c r="D1347" s="170" t="s">
        <v>331</v>
      </c>
      <c r="E1347" s="6" t="s">
        <v>194</v>
      </c>
      <c r="F1347" s="170" t="s">
        <v>209</v>
      </c>
      <c r="G1347" s="110">
        <v>5</v>
      </c>
      <c r="H1347" s="110">
        <v>14</v>
      </c>
      <c r="I1347" s="267">
        <v>86</v>
      </c>
      <c r="J1347" s="275">
        <v>500000</v>
      </c>
    </row>
    <row r="1348" spans="1:10" s="267" customFormat="1" x14ac:dyDescent="0.2">
      <c r="A1348" s="170">
        <v>2034</v>
      </c>
      <c r="B1348" s="280">
        <v>1278</v>
      </c>
      <c r="C1348" s="170" t="s">
        <v>1323</v>
      </c>
      <c r="D1348" s="170" t="s">
        <v>2229</v>
      </c>
      <c r="E1348" s="6" t="s">
        <v>3070</v>
      </c>
      <c r="F1348" s="170" t="s">
        <v>196</v>
      </c>
      <c r="G1348" s="110">
        <v>5</v>
      </c>
      <c r="H1348" s="110">
        <v>15</v>
      </c>
      <c r="I1348" s="267">
        <v>87</v>
      </c>
      <c r="J1348" s="275">
        <v>500000</v>
      </c>
    </row>
    <row r="1349" spans="1:10" s="267" customFormat="1" x14ac:dyDescent="0.2">
      <c r="A1349" s="170">
        <v>2034</v>
      </c>
      <c r="B1349" s="280">
        <v>1310</v>
      </c>
      <c r="C1349" s="170" t="s">
        <v>1323</v>
      </c>
      <c r="D1349" s="170" t="s">
        <v>2235</v>
      </c>
      <c r="E1349" s="6" t="s">
        <v>327</v>
      </c>
      <c r="F1349" s="170" t="s">
        <v>212</v>
      </c>
      <c r="G1349" s="110">
        <v>5</v>
      </c>
      <c r="H1349" s="110">
        <v>16</v>
      </c>
      <c r="I1349" s="267">
        <v>88</v>
      </c>
      <c r="J1349" s="275">
        <v>500000</v>
      </c>
    </row>
    <row r="1350" spans="1:10" s="267" customFormat="1" x14ac:dyDescent="0.2">
      <c r="A1350" s="170">
        <v>2034</v>
      </c>
      <c r="B1350" s="280">
        <v>1110</v>
      </c>
      <c r="C1350" s="170" t="s">
        <v>441</v>
      </c>
      <c r="D1350" s="170" t="s">
        <v>2664</v>
      </c>
      <c r="E1350" s="6" t="s">
        <v>2600</v>
      </c>
      <c r="F1350" s="170" t="s">
        <v>211</v>
      </c>
      <c r="G1350" s="110">
        <v>5</v>
      </c>
      <c r="H1350" s="110">
        <v>17</v>
      </c>
      <c r="I1350" s="267">
        <v>89</v>
      </c>
      <c r="J1350" s="275">
        <v>500000</v>
      </c>
    </row>
    <row r="1351" spans="1:10" s="267" customFormat="1" x14ac:dyDescent="0.2">
      <c r="A1351" s="170">
        <v>2034</v>
      </c>
      <c r="B1351" s="280">
        <v>1100</v>
      </c>
      <c r="C1351" s="170" t="s">
        <v>439</v>
      </c>
      <c r="D1351" s="170" t="s">
        <v>2781</v>
      </c>
      <c r="E1351" s="6" t="s">
        <v>2707</v>
      </c>
      <c r="F1351" s="170" t="s">
        <v>221</v>
      </c>
      <c r="G1351" s="110">
        <v>5</v>
      </c>
      <c r="H1351" s="110">
        <v>18</v>
      </c>
      <c r="I1351" s="267">
        <v>90</v>
      </c>
      <c r="J1351" s="275">
        <v>500000</v>
      </c>
    </row>
    <row r="1352" spans="1:10" s="267" customFormat="1" x14ac:dyDescent="0.2">
      <c r="A1352" s="170">
        <v>2034</v>
      </c>
      <c r="B1352" s="280">
        <v>1058</v>
      </c>
      <c r="C1352" s="170" t="s">
        <v>243</v>
      </c>
      <c r="D1352" s="170" t="s">
        <v>3116</v>
      </c>
      <c r="E1352" s="6" t="s">
        <v>237</v>
      </c>
      <c r="F1352" s="170" t="s">
        <v>217</v>
      </c>
      <c r="G1352" s="110">
        <v>6</v>
      </c>
      <c r="H1352" s="110">
        <v>1</v>
      </c>
      <c r="I1352" s="267">
        <v>91</v>
      </c>
      <c r="J1352" s="275">
        <v>500000</v>
      </c>
    </row>
    <row r="1353" spans="1:10" s="267" customFormat="1" x14ac:dyDescent="0.2">
      <c r="A1353" s="170">
        <v>2034</v>
      </c>
      <c r="B1353" s="280">
        <v>1075</v>
      </c>
      <c r="C1353" s="170" t="s">
        <v>392</v>
      </c>
      <c r="D1353" s="170" t="s">
        <v>3057</v>
      </c>
      <c r="E1353" s="6" t="s">
        <v>3058</v>
      </c>
      <c r="F1353" s="170" t="s">
        <v>190</v>
      </c>
      <c r="G1353" s="110">
        <v>6</v>
      </c>
      <c r="H1353" s="110">
        <v>2</v>
      </c>
      <c r="I1353" s="267">
        <v>92</v>
      </c>
      <c r="J1353" s="275">
        <v>500000</v>
      </c>
    </row>
    <row r="1354" spans="1:10" s="267" customFormat="1" x14ac:dyDescent="0.2">
      <c r="A1354" s="170">
        <v>2034</v>
      </c>
      <c r="B1354" s="280">
        <v>1084</v>
      </c>
      <c r="C1354" s="170" t="s">
        <v>2951</v>
      </c>
      <c r="D1354" s="170" t="s">
        <v>268</v>
      </c>
      <c r="E1354" s="6" t="s">
        <v>2003</v>
      </c>
      <c r="F1354" s="170" t="s">
        <v>226</v>
      </c>
      <c r="G1354" s="110">
        <v>6</v>
      </c>
      <c r="H1354" s="110">
        <v>3</v>
      </c>
      <c r="I1354" s="267">
        <v>93</v>
      </c>
      <c r="J1354" s="275">
        <v>500000</v>
      </c>
    </row>
    <row r="1355" spans="1:10" s="267" customFormat="1" x14ac:dyDescent="0.2">
      <c r="A1355" s="170">
        <v>2034</v>
      </c>
      <c r="B1355" s="280">
        <v>1082</v>
      </c>
      <c r="C1355" s="170" t="s">
        <v>409</v>
      </c>
      <c r="D1355" s="170" t="s">
        <v>203</v>
      </c>
      <c r="E1355" s="6" t="s">
        <v>297</v>
      </c>
      <c r="F1355" s="170" t="s">
        <v>196</v>
      </c>
      <c r="G1355" s="110">
        <v>6</v>
      </c>
      <c r="H1355" s="110">
        <v>4</v>
      </c>
      <c r="I1355" s="267">
        <v>94</v>
      </c>
      <c r="J1355" s="275">
        <v>500000</v>
      </c>
    </row>
    <row r="1356" spans="1:10" s="267" customFormat="1" x14ac:dyDescent="0.2">
      <c r="A1356" s="170">
        <v>2034</v>
      </c>
      <c r="B1356" s="280">
        <v>1333</v>
      </c>
      <c r="C1356" s="170" t="s">
        <v>2952</v>
      </c>
      <c r="D1356" s="170" t="s">
        <v>3083</v>
      </c>
      <c r="E1356" s="6" t="s">
        <v>3084</v>
      </c>
      <c r="F1356" s="170" t="s">
        <v>224</v>
      </c>
      <c r="G1356" s="110">
        <v>6</v>
      </c>
      <c r="H1356" s="110">
        <v>5</v>
      </c>
      <c r="I1356" s="267">
        <v>95</v>
      </c>
      <c r="J1356" s="275">
        <v>500000</v>
      </c>
    </row>
    <row r="1357" spans="1:10" s="267" customFormat="1" x14ac:dyDescent="0.2">
      <c r="A1357" s="170">
        <v>2034</v>
      </c>
      <c r="B1357" s="280">
        <v>1293</v>
      </c>
      <c r="C1357" s="170" t="s">
        <v>515</v>
      </c>
      <c r="D1357" s="170" t="s">
        <v>497</v>
      </c>
      <c r="E1357" s="6" t="s">
        <v>3080</v>
      </c>
      <c r="F1357" s="170" t="s">
        <v>201</v>
      </c>
      <c r="G1357" s="110">
        <v>6</v>
      </c>
      <c r="H1357" s="110">
        <v>6</v>
      </c>
      <c r="I1357" s="267">
        <v>96</v>
      </c>
      <c r="J1357" s="275">
        <v>500000</v>
      </c>
    </row>
    <row r="1358" spans="1:10" s="267" customFormat="1" x14ac:dyDescent="0.2">
      <c r="A1358" s="170">
        <v>2034</v>
      </c>
      <c r="B1358" s="280"/>
      <c r="C1358" s="170" t="s">
        <v>121</v>
      </c>
      <c r="D1358" s="170" t="s">
        <v>5489</v>
      </c>
      <c r="E1358" s="6" t="s">
        <v>5489</v>
      </c>
      <c r="F1358" s="170"/>
      <c r="G1358" s="110">
        <v>6</v>
      </c>
      <c r="H1358" s="110">
        <v>7</v>
      </c>
      <c r="I1358" s="267">
        <v>97</v>
      </c>
      <c r="J1358" s="275">
        <v>500000</v>
      </c>
    </row>
    <row r="1359" spans="1:10" s="267" customFormat="1" x14ac:dyDescent="0.2">
      <c r="A1359" s="170">
        <v>2034</v>
      </c>
      <c r="B1359" s="280">
        <v>1068</v>
      </c>
      <c r="C1359" s="170" t="s">
        <v>1347</v>
      </c>
      <c r="D1359" s="170" t="s">
        <v>310</v>
      </c>
      <c r="E1359" s="6" t="s">
        <v>1943</v>
      </c>
      <c r="F1359" s="170" t="s">
        <v>217</v>
      </c>
      <c r="G1359" s="110">
        <v>6</v>
      </c>
      <c r="H1359" s="110">
        <v>8</v>
      </c>
      <c r="I1359" s="267">
        <v>98</v>
      </c>
      <c r="J1359" s="275">
        <v>500000</v>
      </c>
    </row>
    <row r="1360" spans="1:10" s="267" customFormat="1" x14ac:dyDescent="0.2">
      <c r="A1360" s="170">
        <v>2034</v>
      </c>
      <c r="B1360" s="280">
        <v>1052</v>
      </c>
      <c r="C1360" s="170" t="s">
        <v>752</v>
      </c>
      <c r="D1360" s="170" t="s">
        <v>175</v>
      </c>
      <c r="E1360" s="6" t="s">
        <v>3115</v>
      </c>
      <c r="F1360" s="170" t="s">
        <v>217</v>
      </c>
      <c r="G1360" s="110">
        <v>6</v>
      </c>
      <c r="H1360" s="110">
        <v>9</v>
      </c>
      <c r="I1360" s="267">
        <v>99</v>
      </c>
      <c r="J1360" s="275">
        <v>500000</v>
      </c>
    </row>
    <row r="1361" spans="1:14" s="267" customFormat="1" x14ac:dyDescent="0.2">
      <c r="A1361" s="170">
        <v>2034</v>
      </c>
      <c r="B1361" s="280">
        <v>1099</v>
      </c>
      <c r="C1361" s="170" t="s">
        <v>752</v>
      </c>
      <c r="D1361" s="170" t="s">
        <v>3068</v>
      </c>
      <c r="E1361" s="6" t="s">
        <v>3069</v>
      </c>
      <c r="F1361" s="170" t="s">
        <v>196</v>
      </c>
      <c r="G1361" s="110">
        <v>6</v>
      </c>
      <c r="H1361" s="110">
        <v>10</v>
      </c>
      <c r="I1361" s="267">
        <v>100</v>
      </c>
      <c r="J1361" s="275">
        <v>500000</v>
      </c>
    </row>
    <row r="1362" spans="1:14" s="267" customFormat="1" x14ac:dyDescent="0.2">
      <c r="A1362" s="170">
        <v>2034</v>
      </c>
      <c r="B1362" s="280">
        <v>1098</v>
      </c>
      <c r="C1362" s="170" t="s">
        <v>2952</v>
      </c>
      <c r="D1362" s="170" t="s">
        <v>347</v>
      </c>
      <c r="E1362" s="6" t="s">
        <v>3120</v>
      </c>
      <c r="F1362" s="170" t="s">
        <v>226</v>
      </c>
      <c r="G1362" s="110">
        <v>6</v>
      </c>
      <c r="H1362" s="110">
        <v>11</v>
      </c>
      <c r="I1362" s="267">
        <v>101</v>
      </c>
      <c r="J1362" s="275">
        <v>500000</v>
      </c>
    </row>
    <row r="1363" spans="1:14" s="267" customFormat="1" x14ac:dyDescent="0.2">
      <c r="A1363" s="170">
        <v>2034</v>
      </c>
      <c r="B1363" s="280">
        <v>1259</v>
      </c>
      <c r="C1363" s="170" t="s">
        <v>138</v>
      </c>
      <c r="D1363" s="170" t="s">
        <v>396</v>
      </c>
      <c r="E1363" s="6" t="s">
        <v>3056</v>
      </c>
      <c r="F1363" s="170" t="s">
        <v>188</v>
      </c>
      <c r="G1363" s="110">
        <v>6</v>
      </c>
      <c r="H1363" s="110">
        <v>12</v>
      </c>
      <c r="I1363" s="267">
        <v>102</v>
      </c>
      <c r="J1363" s="275">
        <v>500000</v>
      </c>
    </row>
    <row r="1364" spans="1:14" s="267" customFormat="1" x14ac:dyDescent="0.2">
      <c r="A1364" s="170">
        <v>2034</v>
      </c>
      <c r="B1364" s="280">
        <v>1090</v>
      </c>
      <c r="C1364" s="170" t="s">
        <v>2951</v>
      </c>
      <c r="D1364" s="170" t="s">
        <v>3090</v>
      </c>
      <c r="E1364" s="6" t="s">
        <v>3991</v>
      </c>
      <c r="F1364" s="170" t="s">
        <v>209</v>
      </c>
      <c r="G1364" s="110">
        <v>6</v>
      </c>
      <c r="H1364" s="110">
        <v>13</v>
      </c>
      <c r="I1364" s="267">
        <v>103</v>
      </c>
      <c r="J1364" s="275">
        <v>500000</v>
      </c>
    </row>
    <row r="1365" spans="1:14" s="267" customFormat="1" x14ac:dyDescent="0.2">
      <c r="A1365" s="170">
        <v>2034</v>
      </c>
      <c r="B1365" s="280"/>
      <c r="C1365" s="170" t="s">
        <v>121</v>
      </c>
      <c r="D1365" s="518"/>
      <c r="E1365" s="519"/>
      <c r="F1365" s="170"/>
      <c r="G1365" s="110">
        <v>6</v>
      </c>
      <c r="H1365" s="110">
        <v>14</v>
      </c>
      <c r="I1365" s="267">
        <v>104</v>
      </c>
      <c r="J1365" s="275">
        <v>500000</v>
      </c>
    </row>
    <row r="1366" spans="1:14" s="267" customFormat="1" x14ac:dyDescent="0.2">
      <c r="A1366" s="170">
        <v>2034</v>
      </c>
      <c r="B1366" s="280"/>
      <c r="C1366" s="170" t="s">
        <v>121</v>
      </c>
      <c r="D1366" s="518"/>
      <c r="E1366" s="519"/>
      <c r="F1366" s="170"/>
      <c r="G1366" s="110">
        <v>6</v>
      </c>
      <c r="H1366" s="110">
        <v>15</v>
      </c>
      <c r="I1366" s="267">
        <v>105</v>
      </c>
      <c r="J1366" s="275">
        <v>500000</v>
      </c>
    </row>
    <row r="1367" spans="1:14" s="267" customFormat="1" x14ac:dyDescent="0.2">
      <c r="A1367" s="170">
        <v>2034</v>
      </c>
      <c r="B1367" s="280">
        <v>1051</v>
      </c>
      <c r="C1367" s="170" t="s">
        <v>2952</v>
      </c>
      <c r="D1367" s="170" t="s">
        <v>3149</v>
      </c>
      <c r="E1367" s="6" t="s">
        <v>302</v>
      </c>
      <c r="F1367" s="170" t="s">
        <v>211</v>
      </c>
      <c r="G1367" s="110">
        <v>6</v>
      </c>
      <c r="H1367" s="110">
        <v>16</v>
      </c>
      <c r="I1367" s="267">
        <v>106</v>
      </c>
      <c r="J1367" s="275">
        <v>500000</v>
      </c>
    </row>
    <row r="1368" spans="1:14" s="267" customFormat="1" x14ac:dyDescent="0.2">
      <c r="A1368" s="170">
        <v>2034</v>
      </c>
      <c r="B1368" s="280">
        <v>1088</v>
      </c>
      <c r="C1368" s="170" t="s">
        <v>441</v>
      </c>
      <c r="D1368" s="170" t="s">
        <v>316</v>
      </c>
      <c r="E1368" s="6" t="s">
        <v>1512</v>
      </c>
      <c r="F1368" s="170" t="s">
        <v>199</v>
      </c>
      <c r="G1368" s="110">
        <v>6</v>
      </c>
      <c r="H1368" s="110">
        <v>17</v>
      </c>
      <c r="I1368" s="267">
        <v>107</v>
      </c>
      <c r="J1368" s="275">
        <v>500000</v>
      </c>
      <c r="N1368" s="99"/>
    </row>
    <row r="1369" spans="1:14" s="267" customFormat="1" x14ac:dyDescent="0.2">
      <c r="A1369" s="170">
        <v>2034</v>
      </c>
      <c r="B1369" s="280">
        <v>1048</v>
      </c>
      <c r="C1369" s="170" t="s">
        <v>439</v>
      </c>
      <c r="D1369" s="170" t="s">
        <v>3081</v>
      </c>
      <c r="E1369" s="6" t="s">
        <v>157</v>
      </c>
      <c r="F1369" s="170" t="s">
        <v>206</v>
      </c>
      <c r="G1369" s="110">
        <v>6</v>
      </c>
      <c r="H1369" s="110">
        <v>18</v>
      </c>
      <c r="I1369" s="267">
        <v>108</v>
      </c>
      <c r="J1369" s="275">
        <v>500000</v>
      </c>
    </row>
    <row r="1370" spans="1:14" s="267" customFormat="1" x14ac:dyDescent="0.2">
      <c r="A1370" s="170">
        <v>2034</v>
      </c>
      <c r="B1370" s="280">
        <v>1096</v>
      </c>
      <c r="C1370" s="170" t="s">
        <v>243</v>
      </c>
      <c r="D1370" s="170" t="s">
        <v>310</v>
      </c>
      <c r="E1370" s="6" t="s">
        <v>3059</v>
      </c>
      <c r="F1370" s="170" t="s">
        <v>190</v>
      </c>
      <c r="G1370" s="110">
        <v>7</v>
      </c>
      <c r="H1370" s="110">
        <v>1</v>
      </c>
      <c r="I1370" s="267">
        <v>109</v>
      </c>
      <c r="J1370" s="275">
        <v>500000</v>
      </c>
    </row>
    <row r="1371" spans="1:14" s="267" customFormat="1" x14ac:dyDescent="0.2">
      <c r="A1371" s="170">
        <v>2034</v>
      </c>
      <c r="B1371" s="280">
        <v>1111</v>
      </c>
      <c r="C1371" s="170" t="s">
        <v>392</v>
      </c>
      <c r="D1371" s="170" t="s">
        <v>3105</v>
      </c>
      <c r="E1371" s="6" t="s">
        <v>3106</v>
      </c>
      <c r="F1371" s="170" t="s">
        <v>212</v>
      </c>
      <c r="G1371" s="110">
        <v>7</v>
      </c>
      <c r="H1371" s="110">
        <v>2</v>
      </c>
      <c r="I1371" s="267">
        <v>110</v>
      </c>
      <c r="J1371" s="275">
        <v>500000</v>
      </c>
    </row>
    <row r="1372" spans="1:14" s="267" customFormat="1" x14ac:dyDescent="0.2">
      <c r="A1372" s="170">
        <v>2034</v>
      </c>
      <c r="B1372" s="280">
        <v>1290</v>
      </c>
      <c r="C1372" s="170" t="s">
        <v>409</v>
      </c>
      <c r="D1372" s="170" t="s">
        <v>5516</v>
      </c>
      <c r="E1372" s="6" t="s">
        <v>257</v>
      </c>
      <c r="F1372" s="170" t="s">
        <v>201</v>
      </c>
      <c r="G1372" s="110">
        <v>7</v>
      </c>
      <c r="H1372" s="110">
        <v>3</v>
      </c>
      <c r="I1372" s="267">
        <v>111</v>
      </c>
      <c r="J1372" s="275">
        <v>500000</v>
      </c>
    </row>
    <row r="1373" spans="1:14" s="267" customFormat="1" x14ac:dyDescent="0.2">
      <c r="A1373" s="170">
        <v>2034</v>
      </c>
      <c r="B1373" s="280">
        <v>1092</v>
      </c>
      <c r="C1373" s="170" t="s">
        <v>2951</v>
      </c>
      <c r="D1373" s="170" t="s">
        <v>310</v>
      </c>
      <c r="E1373" s="6" t="s">
        <v>3067</v>
      </c>
      <c r="F1373" s="170" t="s">
        <v>196</v>
      </c>
      <c r="G1373" s="110">
        <v>7</v>
      </c>
      <c r="H1373" s="110">
        <v>4</v>
      </c>
      <c r="I1373" s="267">
        <v>112</v>
      </c>
      <c r="J1373" s="275">
        <v>500000</v>
      </c>
    </row>
    <row r="1374" spans="1:14" s="267" customFormat="1" x14ac:dyDescent="0.2">
      <c r="A1374" s="170">
        <v>2034</v>
      </c>
      <c r="B1374" s="280">
        <v>1074</v>
      </c>
      <c r="C1374" s="170" t="s">
        <v>752</v>
      </c>
      <c r="D1374" s="170" t="s">
        <v>248</v>
      </c>
      <c r="E1374" s="6" t="s">
        <v>3088</v>
      </c>
      <c r="F1374" s="170" t="s">
        <v>209</v>
      </c>
      <c r="G1374" s="110">
        <v>7</v>
      </c>
      <c r="H1374" s="110">
        <v>5</v>
      </c>
      <c r="I1374" s="267">
        <v>113</v>
      </c>
      <c r="J1374" s="275">
        <v>500000</v>
      </c>
    </row>
    <row r="1375" spans="1:14" s="267" customFormat="1" x14ac:dyDescent="0.2">
      <c r="A1375" s="170">
        <v>2034</v>
      </c>
      <c r="B1375" s="280">
        <v>1277</v>
      </c>
      <c r="C1375" s="170" t="s">
        <v>515</v>
      </c>
      <c r="D1375" s="170" t="s">
        <v>3071</v>
      </c>
      <c r="E1375" s="6" t="s">
        <v>3072</v>
      </c>
      <c r="F1375" s="170" t="s">
        <v>196</v>
      </c>
      <c r="G1375" s="110">
        <v>7</v>
      </c>
      <c r="H1375" s="110">
        <v>6</v>
      </c>
      <c r="I1375" s="267">
        <v>114</v>
      </c>
      <c r="J1375" s="275">
        <v>500000</v>
      </c>
    </row>
    <row r="1376" spans="1:14" s="267" customFormat="1" x14ac:dyDescent="0.2">
      <c r="A1376" s="170">
        <v>2034</v>
      </c>
      <c r="B1376" s="280">
        <v>1104</v>
      </c>
      <c r="C1376" s="170" t="s">
        <v>2951</v>
      </c>
      <c r="D1376" s="170" t="s">
        <v>2948</v>
      </c>
      <c r="E1376" s="6" t="s">
        <v>222</v>
      </c>
      <c r="F1376" s="170" t="s">
        <v>217</v>
      </c>
      <c r="G1376" s="110">
        <v>7</v>
      </c>
      <c r="H1376" s="110">
        <v>7</v>
      </c>
      <c r="I1376" s="267">
        <v>115</v>
      </c>
      <c r="J1376" s="275">
        <v>500000</v>
      </c>
    </row>
    <row r="1377" spans="1:10" s="267" customFormat="1" x14ac:dyDescent="0.2">
      <c r="A1377" s="170">
        <v>2034</v>
      </c>
      <c r="B1377" s="280">
        <v>1095</v>
      </c>
      <c r="C1377" s="170" t="s">
        <v>1347</v>
      </c>
      <c r="D1377" s="170" t="s">
        <v>3082</v>
      </c>
      <c r="E1377" s="6" t="s">
        <v>191</v>
      </c>
      <c r="F1377" s="170" t="s">
        <v>206</v>
      </c>
      <c r="G1377" s="110">
        <v>7</v>
      </c>
      <c r="H1377" s="110">
        <v>8</v>
      </c>
      <c r="I1377" s="267">
        <v>116</v>
      </c>
      <c r="J1377" s="275">
        <v>500000</v>
      </c>
    </row>
    <row r="1378" spans="1:10" s="267" customFormat="1" x14ac:dyDescent="0.2">
      <c r="A1378" s="170">
        <v>2034</v>
      </c>
      <c r="B1378" s="280"/>
      <c r="C1378" s="170" t="s">
        <v>121</v>
      </c>
      <c r="D1378" s="518"/>
      <c r="E1378" s="519"/>
      <c r="F1378" s="170"/>
      <c r="G1378" s="110">
        <v>7</v>
      </c>
      <c r="H1378" s="110">
        <v>9</v>
      </c>
      <c r="I1378" s="267">
        <v>117</v>
      </c>
      <c r="J1378" s="275">
        <v>500000</v>
      </c>
    </row>
    <row r="1379" spans="1:10" s="267" customFormat="1" x14ac:dyDescent="0.2">
      <c r="A1379" s="170">
        <v>2034</v>
      </c>
      <c r="B1379" s="280"/>
      <c r="C1379" s="170" t="s">
        <v>121</v>
      </c>
      <c r="D1379" s="518"/>
      <c r="E1379" s="519"/>
      <c r="F1379" s="170"/>
      <c r="G1379" s="110">
        <v>7</v>
      </c>
      <c r="H1379" s="110">
        <v>10</v>
      </c>
      <c r="I1379" s="267">
        <v>118</v>
      </c>
      <c r="J1379" s="275">
        <v>500000</v>
      </c>
    </row>
    <row r="1380" spans="1:10" s="267" customFormat="1" x14ac:dyDescent="0.2">
      <c r="A1380" s="170">
        <v>2034</v>
      </c>
      <c r="B1380" s="280"/>
      <c r="C1380" s="170" t="s">
        <v>121</v>
      </c>
      <c r="D1380" s="518"/>
      <c r="E1380" s="519"/>
      <c r="F1380" s="170"/>
      <c r="G1380" s="110">
        <v>7</v>
      </c>
      <c r="H1380" s="110">
        <v>11</v>
      </c>
      <c r="I1380" s="267">
        <v>119</v>
      </c>
      <c r="J1380" s="275">
        <v>500000</v>
      </c>
    </row>
    <row r="1381" spans="1:10" s="267" customFormat="1" x14ac:dyDescent="0.2">
      <c r="A1381" s="170">
        <v>2034</v>
      </c>
      <c r="B1381" s="280">
        <v>1287</v>
      </c>
      <c r="C1381" s="170" t="s">
        <v>138</v>
      </c>
      <c r="D1381" s="170" t="s">
        <v>238</v>
      </c>
      <c r="E1381" s="6" t="s">
        <v>359</v>
      </c>
      <c r="F1381" s="170" t="s">
        <v>199</v>
      </c>
      <c r="G1381" s="110">
        <v>7</v>
      </c>
      <c r="H1381" s="110">
        <v>12</v>
      </c>
      <c r="I1381" s="267">
        <v>120</v>
      </c>
      <c r="J1381" s="275">
        <v>500000</v>
      </c>
    </row>
    <row r="1382" spans="1:10" s="267" customFormat="1" x14ac:dyDescent="0.2">
      <c r="A1382" s="170">
        <v>2034</v>
      </c>
      <c r="B1382" s="280">
        <v>1331</v>
      </c>
      <c r="C1382" s="170" t="s">
        <v>2951</v>
      </c>
      <c r="D1382" s="170" t="s">
        <v>2898</v>
      </c>
      <c r="E1382" s="6" t="s">
        <v>2728</v>
      </c>
      <c r="F1382" s="170" t="s">
        <v>224</v>
      </c>
      <c r="G1382" s="110">
        <v>7</v>
      </c>
      <c r="H1382" s="110">
        <v>13</v>
      </c>
      <c r="I1382" s="267">
        <v>121</v>
      </c>
      <c r="J1382" s="275">
        <v>500000</v>
      </c>
    </row>
    <row r="1383" spans="1:10" s="267" customFormat="1" x14ac:dyDescent="0.2">
      <c r="A1383" s="170">
        <v>2034</v>
      </c>
      <c r="B1383" s="280"/>
      <c r="C1383" s="170" t="s">
        <v>1323</v>
      </c>
      <c r="D1383" s="518"/>
      <c r="E1383" s="519"/>
      <c r="F1383" s="170"/>
      <c r="G1383" s="110">
        <v>7</v>
      </c>
      <c r="H1383" s="110">
        <v>14</v>
      </c>
      <c r="I1383" s="267">
        <v>122</v>
      </c>
      <c r="J1383" s="275">
        <v>500000</v>
      </c>
    </row>
    <row r="1384" spans="1:10" s="267" customFormat="1" x14ac:dyDescent="0.2">
      <c r="A1384" s="170">
        <v>2034</v>
      </c>
      <c r="B1384" s="280"/>
      <c r="C1384" s="170" t="s">
        <v>121</v>
      </c>
      <c r="D1384" s="518"/>
      <c r="E1384" s="519"/>
      <c r="F1384" s="170"/>
      <c r="G1384" s="110">
        <v>7</v>
      </c>
      <c r="H1384" s="110">
        <v>15</v>
      </c>
      <c r="I1384" s="267">
        <v>123</v>
      </c>
      <c r="J1384" s="275">
        <v>500000</v>
      </c>
    </row>
    <row r="1385" spans="1:10" s="267" customFormat="1" x14ac:dyDescent="0.2">
      <c r="A1385" s="170">
        <v>2034</v>
      </c>
      <c r="B1385" s="280">
        <v>1321</v>
      </c>
      <c r="C1385" s="170" t="s">
        <v>752</v>
      </c>
      <c r="D1385" s="170" t="s">
        <v>140</v>
      </c>
      <c r="E1385" s="6" t="s">
        <v>351</v>
      </c>
      <c r="F1385" s="170" t="s">
        <v>221</v>
      </c>
      <c r="G1385" s="110">
        <v>7</v>
      </c>
      <c r="H1385" s="110">
        <v>16</v>
      </c>
      <c r="I1385" s="267">
        <v>124</v>
      </c>
      <c r="J1385" s="275">
        <v>500000</v>
      </c>
    </row>
    <row r="1386" spans="1:10" s="267" customFormat="1" x14ac:dyDescent="0.2">
      <c r="A1386" s="170">
        <v>2034</v>
      </c>
      <c r="B1386" s="280">
        <v>1101</v>
      </c>
      <c r="C1386" s="170" t="s">
        <v>441</v>
      </c>
      <c r="D1386" s="170" t="s">
        <v>3096</v>
      </c>
      <c r="E1386" s="6" t="s">
        <v>3097</v>
      </c>
      <c r="F1386" s="170" t="s">
        <v>211</v>
      </c>
      <c r="G1386" s="110">
        <v>7</v>
      </c>
      <c r="H1386" s="110">
        <v>17</v>
      </c>
      <c r="I1386" s="267">
        <v>125</v>
      </c>
      <c r="J1386" s="275">
        <v>500000</v>
      </c>
    </row>
    <row r="1387" spans="1:10" s="267" customFormat="1" x14ac:dyDescent="0.2">
      <c r="A1387" s="170">
        <v>2034</v>
      </c>
      <c r="B1387" s="280">
        <v>1281</v>
      </c>
      <c r="C1387" s="170" t="s">
        <v>439</v>
      </c>
      <c r="D1387" s="170" t="s">
        <v>1781</v>
      </c>
      <c r="E1387" s="6" t="s">
        <v>189</v>
      </c>
      <c r="F1387" s="170" t="s">
        <v>196</v>
      </c>
      <c r="G1387" s="110">
        <v>7</v>
      </c>
      <c r="H1387" s="110">
        <v>18</v>
      </c>
      <c r="I1387" s="267">
        <v>126</v>
      </c>
      <c r="J1387" s="275">
        <v>500000</v>
      </c>
    </row>
    <row r="1388" spans="1:10" s="267" customFormat="1" x14ac:dyDescent="0.2">
      <c r="A1388" s="172">
        <v>2033</v>
      </c>
      <c r="B1388" s="253">
        <v>1431</v>
      </c>
      <c r="C1388" s="172" t="s">
        <v>516</v>
      </c>
      <c r="D1388" s="172" t="s">
        <v>2888</v>
      </c>
      <c r="E1388" s="171" t="s">
        <v>1508</v>
      </c>
      <c r="F1388" s="172" t="s">
        <v>190</v>
      </c>
      <c r="G1388" s="172">
        <v>1</v>
      </c>
      <c r="H1388" s="172">
        <v>1</v>
      </c>
      <c r="I1388" s="172">
        <v>1</v>
      </c>
      <c r="J1388" s="281"/>
    </row>
    <row r="1389" spans="1:10" s="267" customFormat="1" x14ac:dyDescent="0.2">
      <c r="A1389" s="170">
        <v>2033</v>
      </c>
      <c r="B1389" s="280">
        <v>1344</v>
      </c>
      <c r="C1389" s="170" t="s">
        <v>2951</v>
      </c>
      <c r="D1389" s="170" t="s">
        <v>2860</v>
      </c>
      <c r="E1389" s="6" t="s">
        <v>421</v>
      </c>
      <c r="F1389" s="170" t="s">
        <v>221</v>
      </c>
      <c r="G1389" s="110">
        <v>1</v>
      </c>
      <c r="H1389" s="110">
        <v>2</v>
      </c>
      <c r="I1389" s="267">
        <v>2</v>
      </c>
      <c r="J1389" s="282"/>
    </row>
    <row r="1390" spans="1:10" s="267" customFormat="1" x14ac:dyDescent="0.2">
      <c r="A1390" s="170">
        <v>2033</v>
      </c>
      <c r="B1390" s="280">
        <v>1518</v>
      </c>
      <c r="C1390" s="170" t="s">
        <v>2952</v>
      </c>
      <c r="D1390" s="170" t="s">
        <v>417</v>
      </c>
      <c r="E1390" s="6" t="s">
        <v>5517</v>
      </c>
      <c r="F1390" s="170" t="s">
        <v>206</v>
      </c>
      <c r="G1390" s="110">
        <v>1</v>
      </c>
      <c r="H1390" s="110">
        <v>3</v>
      </c>
      <c r="I1390" s="267">
        <v>3</v>
      </c>
      <c r="J1390" s="282"/>
    </row>
    <row r="1391" spans="1:10" s="267" customFormat="1" x14ac:dyDescent="0.2">
      <c r="A1391" s="170">
        <v>2033</v>
      </c>
      <c r="B1391" s="280">
        <v>1453</v>
      </c>
      <c r="C1391" s="170" t="s">
        <v>139</v>
      </c>
      <c r="D1391" s="170" t="s">
        <v>2899</v>
      </c>
      <c r="E1391" s="6" t="s">
        <v>210</v>
      </c>
      <c r="F1391" s="170" t="s">
        <v>212</v>
      </c>
      <c r="G1391" s="110">
        <v>1</v>
      </c>
      <c r="H1391" s="110">
        <v>4</v>
      </c>
      <c r="I1391" s="267">
        <v>4</v>
      </c>
      <c r="J1391" s="282"/>
    </row>
    <row r="1392" spans="1:10" s="267" customFormat="1" x14ac:dyDescent="0.2">
      <c r="A1392" s="170">
        <v>2033</v>
      </c>
      <c r="B1392" s="280">
        <v>1551</v>
      </c>
      <c r="C1392" s="170" t="s">
        <v>392</v>
      </c>
      <c r="D1392" s="170" t="s">
        <v>288</v>
      </c>
      <c r="E1392" s="6" t="s">
        <v>237</v>
      </c>
      <c r="F1392" s="170" t="s">
        <v>196</v>
      </c>
      <c r="G1392" s="110">
        <v>1</v>
      </c>
      <c r="H1392" s="110">
        <v>5</v>
      </c>
      <c r="I1392" s="267">
        <v>5</v>
      </c>
      <c r="J1392" s="282"/>
    </row>
    <row r="1393" spans="1:10" s="267" customFormat="1" x14ac:dyDescent="0.2">
      <c r="A1393" s="170">
        <v>2033</v>
      </c>
      <c r="B1393" s="280">
        <v>1345</v>
      </c>
      <c r="C1393" s="170" t="s">
        <v>752</v>
      </c>
      <c r="D1393" s="170" t="s">
        <v>248</v>
      </c>
      <c r="E1393" s="6" t="s">
        <v>194</v>
      </c>
      <c r="F1393" s="170" t="s">
        <v>221</v>
      </c>
      <c r="G1393" s="110">
        <v>1</v>
      </c>
      <c r="H1393" s="110">
        <v>6</v>
      </c>
      <c r="I1393" s="267">
        <v>6</v>
      </c>
      <c r="J1393" s="282"/>
    </row>
    <row r="1394" spans="1:10" s="267" customFormat="1" x14ac:dyDescent="0.2">
      <c r="A1394" s="170">
        <v>2033</v>
      </c>
      <c r="B1394" s="280">
        <v>1552</v>
      </c>
      <c r="C1394" s="170" t="s">
        <v>243</v>
      </c>
      <c r="D1394" s="170" t="s">
        <v>2936</v>
      </c>
      <c r="E1394" s="6" t="s">
        <v>1596</v>
      </c>
      <c r="F1394" s="170" t="s">
        <v>196</v>
      </c>
      <c r="G1394" s="110">
        <v>1</v>
      </c>
      <c r="H1394" s="110">
        <v>7</v>
      </c>
      <c r="I1394" s="267">
        <v>7</v>
      </c>
      <c r="J1394" s="282"/>
    </row>
    <row r="1395" spans="1:10" s="267" customFormat="1" x14ac:dyDescent="0.2">
      <c r="A1395" s="170">
        <v>2033</v>
      </c>
      <c r="B1395" s="280">
        <v>1371</v>
      </c>
      <c r="C1395" s="170" t="s">
        <v>2951</v>
      </c>
      <c r="D1395" s="170" t="s">
        <v>293</v>
      </c>
      <c r="E1395" s="6" t="s">
        <v>2389</v>
      </c>
      <c r="F1395" s="170" t="s">
        <v>209</v>
      </c>
      <c r="G1395" s="110">
        <v>1</v>
      </c>
      <c r="H1395" s="110">
        <v>8</v>
      </c>
      <c r="I1395" s="267">
        <v>8</v>
      </c>
      <c r="J1395" s="282"/>
    </row>
    <row r="1396" spans="1:10" s="267" customFormat="1" x14ac:dyDescent="0.2">
      <c r="A1396" s="170">
        <v>2033</v>
      </c>
      <c r="B1396" s="280">
        <v>1489</v>
      </c>
      <c r="C1396" s="170" t="s">
        <v>1323</v>
      </c>
      <c r="D1396" s="170" t="s">
        <v>2568</v>
      </c>
      <c r="E1396" s="6" t="s">
        <v>2914</v>
      </c>
      <c r="F1396" s="170" t="s">
        <v>188</v>
      </c>
      <c r="G1396" s="110">
        <v>1</v>
      </c>
      <c r="H1396" s="110">
        <v>9</v>
      </c>
      <c r="I1396" s="267">
        <v>9</v>
      </c>
      <c r="J1396" s="282"/>
    </row>
    <row r="1397" spans="1:10" s="267" customFormat="1" x14ac:dyDescent="0.2">
      <c r="A1397" s="170">
        <v>2033</v>
      </c>
      <c r="B1397" s="280">
        <v>1433</v>
      </c>
      <c r="C1397" s="170" t="s">
        <v>256</v>
      </c>
      <c r="D1397" s="170" t="s">
        <v>2891</v>
      </c>
      <c r="E1397" s="6" t="s">
        <v>2892</v>
      </c>
      <c r="F1397" s="170" t="s">
        <v>190</v>
      </c>
      <c r="G1397" s="110">
        <v>1</v>
      </c>
      <c r="H1397" s="110">
        <v>10</v>
      </c>
      <c r="I1397" s="267">
        <v>10</v>
      </c>
      <c r="J1397" s="282"/>
    </row>
    <row r="1398" spans="1:10" s="267" customFormat="1" x14ac:dyDescent="0.2">
      <c r="A1398" s="170">
        <v>2033</v>
      </c>
      <c r="B1398" s="280">
        <v>1499</v>
      </c>
      <c r="C1398" s="170" t="s">
        <v>138</v>
      </c>
      <c r="D1398" s="170" t="s">
        <v>2919</v>
      </c>
      <c r="E1398" s="6" t="s">
        <v>189</v>
      </c>
      <c r="F1398" s="170" t="s">
        <v>217</v>
      </c>
      <c r="G1398" s="110">
        <v>1</v>
      </c>
      <c r="H1398" s="110">
        <v>11</v>
      </c>
      <c r="I1398" s="267">
        <v>11</v>
      </c>
      <c r="J1398" s="282"/>
    </row>
    <row r="1399" spans="1:10" s="267" customFormat="1" x14ac:dyDescent="0.2">
      <c r="A1399" s="170">
        <v>2033</v>
      </c>
      <c r="B1399" s="280">
        <v>1432</v>
      </c>
      <c r="C1399" s="170" t="s">
        <v>400</v>
      </c>
      <c r="D1399" s="170" t="s">
        <v>2889</v>
      </c>
      <c r="E1399" s="6" t="s">
        <v>268</v>
      </c>
      <c r="F1399" s="170" t="s">
        <v>190</v>
      </c>
      <c r="G1399" s="110">
        <v>1</v>
      </c>
      <c r="H1399" s="110">
        <v>12</v>
      </c>
      <c r="I1399" s="267">
        <v>12</v>
      </c>
      <c r="J1399" s="282"/>
    </row>
    <row r="1400" spans="1:10" s="267" customFormat="1" x14ac:dyDescent="0.2">
      <c r="A1400" s="170">
        <v>2033</v>
      </c>
      <c r="B1400" s="280">
        <v>1490</v>
      </c>
      <c r="C1400" s="170" t="s">
        <v>121</v>
      </c>
      <c r="D1400" s="170" t="s">
        <v>248</v>
      </c>
      <c r="E1400" s="6" t="s">
        <v>2915</v>
      </c>
      <c r="F1400" s="170" t="s">
        <v>188</v>
      </c>
      <c r="G1400" s="110">
        <v>1</v>
      </c>
      <c r="H1400" s="110">
        <v>13</v>
      </c>
      <c r="I1400" s="267">
        <v>13</v>
      </c>
      <c r="J1400" s="282"/>
    </row>
    <row r="1401" spans="1:10" s="267" customFormat="1" x14ac:dyDescent="0.2">
      <c r="A1401" s="170">
        <v>2033</v>
      </c>
      <c r="B1401" s="280">
        <v>1434</v>
      </c>
      <c r="C1401" s="170" t="s">
        <v>121</v>
      </c>
      <c r="D1401" s="170" t="s">
        <v>2871</v>
      </c>
      <c r="E1401" s="6" t="s">
        <v>197</v>
      </c>
      <c r="F1401" s="170" t="s">
        <v>190</v>
      </c>
      <c r="G1401" s="110">
        <v>1</v>
      </c>
      <c r="H1401" s="110">
        <v>14</v>
      </c>
      <c r="I1401" s="267">
        <v>14</v>
      </c>
      <c r="J1401" s="282"/>
    </row>
    <row r="1402" spans="1:10" s="267" customFormat="1" x14ac:dyDescent="0.2">
      <c r="A1402" s="170">
        <v>2033</v>
      </c>
      <c r="B1402" s="280">
        <v>1553</v>
      </c>
      <c r="C1402" s="170" t="s">
        <v>121</v>
      </c>
      <c r="D1402" s="170" t="s">
        <v>157</v>
      </c>
      <c r="E1402" s="6" t="s">
        <v>87</v>
      </c>
      <c r="F1402" s="170" t="s">
        <v>196</v>
      </c>
      <c r="G1402" s="110">
        <v>1</v>
      </c>
      <c r="H1402" s="110">
        <v>15</v>
      </c>
      <c r="I1402" s="267">
        <v>15</v>
      </c>
      <c r="J1402" s="282"/>
    </row>
    <row r="1403" spans="1:10" s="267" customFormat="1" x14ac:dyDescent="0.2">
      <c r="A1403" s="170">
        <v>2033</v>
      </c>
      <c r="B1403" s="280">
        <v>1554</v>
      </c>
      <c r="C1403" s="170" t="s">
        <v>1347</v>
      </c>
      <c r="D1403" s="170" t="s">
        <v>189</v>
      </c>
      <c r="E1403" s="6" t="s">
        <v>256</v>
      </c>
      <c r="F1403" s="170" t="s">
        <v>196</v>
      </c>
      <c r="G1403" s="110">
        <v>1</v>
      </c>
      <c r="H1403" s="110">
        <v>16</v>
      </c>
      <c r="I1403" s="267">
        <v>16</v>
      </c>
      <c r="J1403" s="282"/>
    </row>
    <row r="1404" spans="1:10" s="267" customFormat="1" x14ac:dyDescent="0.2">
      <c r="A1404" s="170">
        <v>2033</v>
      </c>
      <c r="B1404" s="280">
        <v>1517</v>
      </c>
      <c r="C1404" s="170" t="s">
        <v>439</v>
      </c>
      <c r="D1404" s="170" t="s">
        <v>214</v>
      </c>
      <c r="E1404" s="6" t="s">
        <v>2923</v>
      </c>
      <c r="F1404" s="170" t="s">
        <v>206</v>
      </c>
      <c r="G1404" s="110">
        <v>1</v>
      </c>
      <c r="H1404" s="110">
        <v>17</v>
      </c>
      <c r="I1404" s="267">
        <v>17</v>
      </c>
      <c r="J1404" s="282"/>
    </row>
    <row r="1405" spans="1:10" s="267" customFormat="1" x14ac:dyDescent="0.2">
      <c r="A1405" s="170">
        <v>2033</v>
      </c>
      <c r="B1405" s="280">
        <v>1373</v>
      </c>
      <c r="C1405" s="170" t="s">
        <v>441</v>
      </c>
      <c r="D1405" s="170" t="s">
        <v>2870</v>
      </c>
      <c r="E1405" s="6" t="s">
        <v>240</v>
      </c>
      <c r="F1405" s="170" t="s">
        <v>209</v>
      </c>
      <c r="G1405" s="110">
        <v>1</v>
      </c>
      <c r="H1405" s="110">
        <v>18</v>
      </c>
      <c r="I1405" s="267">
        <v>18</v>
      </c>
      <c r="J1405" s="282"/>
    </row>
    <row r="1406" spans="1:10" s="267" customFormat="1" x14ac:dyDescent="0.2">
      <c r="A1406" s="170">
        <v>2033</v>
      </c>
      <c r="B1406" s="280">
        <v>1536</v>
      </c>
      <c r="C1406" s="170" t="s">
        <v>243</v>
      </c>
      <c r="D1406" s="170" t="s">
        <v>214</v>
      </c>
      <c r="E1406" s="6" t="s">
        <v>2931</v>
      </c>
      <c r="F1406" s="170" t="s">
        <v>198</v>
      </c>
      <c r="G1406" s="110">
        <v>2</v>
      </c>
      <c r="H1406" s="110">
        <v>1</v>
      </c>
      <c r="I1406" s="267">
        <v>19</v>
      </c>
      <c r="J1406" s="282"/>
    </row>
    <row r="1407" spans="1:10" s="267" customFormat="1" x14ac:dyDescent="0.2">
      <c r="A1407" s="170">
        <v>2033</v>
      </c>
      <c r="B1407" s="280">
        <v>1347</v>
      </c>
      <c r="C1407" s="170" t="s">
        <v>397</v>
      </c>
      <c r="D1407" s="170" t="s">
        <v>417</v>
      </c>
      <c r="E1407" s="6" t="s">
        <v>1764</v>
      </c>
      <c r="F1407" s="170" t="s">
        <v>221</v>
      </c>
      <c r="G1407" s="110">
        <v>2</v>
      </c>
      <c r="H1407" s="110">
        <v>2</v>
      </c>
      <c r="I1407" s="267">
        <v>20</v>
      </c>
      <c r="J1407" s="282"/>
    </row>
    <row r="1408" spans="1:10" s="267" customFormat="1" x14ac:dyDescent="0.2">
      <c r="A1408" s="170">
        <v>2033</v>
      </c>
      <c r="B1408" s="280">
        <v>1455</v>
      </c>
      <c r="C1408" s="170" t="s">
        <v>752</v>
      </c>
      <c r="D1408" s="170" t="s">
        <v>524</v>
      </c>
      <c r="E1408" s="6" t="s">
        <v>354</v>
      </c>
      <c r="F1408" s="170" t="s">
        <v>212</v>
      </c>
      <c r="G1408" s="110">
        <v>2</v>
      </c>
      <c r="H1408" s="110">
        <v>3</v>
      </c>
      <c r="I1408" s="267">
        <v>21</v>
      </c>
      <c r="J1408" s="282"/>
    </row>
    <row r="1409" spans="1:10" s="267" customFormat="1" x14ac:dyDescent="0.2">
      <c r="A1409" s="170">
        <v>2033</v>
      </c>
      <c r="B1409" s="280">
        <v>1491</v>
      </c>
      <c r="C1409" s="170" t="s">
        <v>139</v>
      </c>
      <c r="D1409" s="170" t="s">
        <v>81</v>
      </c>
      <c r="E1409" s="6" t="s">
        <v>194</v>
      </c>
      <c r="F1409" s="170" t="s">
        <v>188</v>
      </c>
      <c r="G1409" s="110">
        <v>2</v>
      </c>
      <c r="H1409" s="110">
        <v>4</v>
      </c>
      <c r="I1409" s="267">
        <v>22</v>
      </c>
      <c r="J1409" s="282"/>
    </row>
    <row r="1410" spans="1:10" s="267" customFormat="1" x14ac:dyDescent="0.2">
      <c r="A1410" s="170">
        <v>2033</v>
      </c>
      <c r="B1410" s="280">
        <v>1348</v>
      </c>
      <c r="C1410" s="170" t="s">
        <v>392</v>
      </c>
      <c r="D1410" s="170" t="s">
        <v>412</v>
      </c>
      <c r="E1410" s="6" t="s">
        <v>2861</v>
      </c>
      <c r="F1410" s="170" t="s">
        <v>221</v>
      </c>
      <c r="G1410" s="110">
        <v>2</v>
      </c>
      <c r="H1410" s="110">
        <v>5</v>
      </c>
      <c r="I1410" s="267">
        <v>23</v>
      </c>
      <c r="J1410" s="282"/>
    </row>
    <row r="1411" spans="1:10" s="267" customFormat="1" x14ac:dyDescent="0.2">
      <c r="A1411" s="170">
        <v>2033</v>
      </c>
      <c r="B1411" s="280">
        <v>1556</v>
      </c>
      <c r="C1411" s="170" t="s">
        <v>138</v>
      </c>
      <c r="D1411" s="170" t="s">
        <v>2938</v>
      </c>
      <c r="E1411" s="6" t="s">
        <v>2939</v>
      </c>
      <c r="F1411" s="170" t="s">
        <v>196</v>
      </c>
      <c r="G1411" s="110">
        <v>2</v>
      </c>
      <c r="H1411" s="110">
        <v>6</v>
      </c>
      <c r="I1411" s="267">
        <v>24</v>
      </c>
      <c r="J1411" s="282"/>
    </row>
    <row r="1412" spans="1:10" s="267" customFormat="1" x14ac:dyDescent="0.2">
      <c r="A1412" s="170">
        <v>2033</v>
      </c>
      <c r="B1412" s="280">
        <v>1389</v>
      </c>
      <c r="C1412" s="170" t="s">
        <v>121</v>
      </c>
      <c r="D1412" s="170" t="s">
        <v>1944</v>
      </c>
      <c r="E1412" s="6" t="s">
        <v>2582</v>
      </c>
      <c r="F1412" s="170" t="s">
        <v>211</v>
      </c>
      <c r="G1412" s="110">
        <v>2</v>
      </c>
      <c r="H1412" s="110">
        <v>7</v>
      </c>
      <c r="I1412" s="267">
        <v>25</v>
      </c>
      <c r="J1412" s="282"/>
    </row>
    <row r="1413" spans="1:10" s="267" customFormat="1" x14ac:dyDescent="0.2">
      <c r="A1413" s="170">
        <v>2033</v>
      </c>
      <c r="B1413" s="280">
        <v>1413</v>
      </c>
      <c r="C1413" s="170" t="s">
        <v>397</v>
      </c>
      <c r="D1413" s="170" t="s">
        <v>478</v>
      </c>
      <c r="E1413" s="6" t="s">
        <v>2423</v>
      </c>
      <c r="F1413" s="170" t="s">
        <v>201</v>
      </c>
      <c r="G1413" s="110">
        <v>2</v>
      </c>
      <c r="H1413" s="110">
        <v>8</v>
      </c>
      <c r="I1413" s="267">
        <v>26</v>
      </c>
      <c r="J1413" s="282"/>
    </row>
    <row r="1414" spans="1:10" s="267" customFormat="1" x14ac:dyDescent="0.2">
      <c r="A1414" s="170">
        <v>2033</v>
      </c>
      <c r="B1414" s="280">
        <v>1414</v>
      </c>
      <c r="C1414" s="170" t="s">
        <v>1323</v>
      </c>
      <c r="D1414" s="170" t="s">
        <v>729</v>
      </c>
      <c r="E1414" s="6" t="s">
        <v>210</v>
      </c>
      <c r="F1414" s="170" t="s">
        <v>201</v>
      </c>
      <c r="G1414" s="110">
        <v>2</v>
      </c>
      <c r="H1414" s="110">
        <v>9</v>
      </c>
      <c r="I1414" s="267">
        <v>27</v>
      </c>
      <c r="J1414" s="282"/>
    </row>
    <row r="1415" spans="1:10" s="267" customFormat="1" x14ac:dyDescent="0.2">
      <c r="A1415" s="170">
        <v>2033</v>
      </c>
      <c r="B1415" s="280">
        <v>1372</v>
      </c>
      <c r="C1415" s="170" t="s">
        <v>1323</v>
      </c>
      <c r="D1415" s="170" t="s">
        <v>1914</v>
      </c>
      <c r="E1415" s="6" t="s">
        <v>446</v>
      </c>
      <c r="F1415" s="170" t="s">
        <v>209</v>
      </c>
      <c r="G1415" s="110">
        <v>2</v>
      </c>
      <c r="H1415" s="110">
        <v>10</v>
      </c>
      <c r="I1415" s="267">
        <v>28</v>
      </c>
      <c r="J1415" s="282"/>
    </row>
    <row r="1416" spans="1:10" s="267" customFormat="1" x14ac:dyDescent="0.2">
      <c r="A1416" s="170">
        <v>2033</v>
      </c>
      <c r="B1416" s="280">
        <v>1501</v>
      </c>
      <c r="C1416" s="170" t="s">
        <v>397</v>
      </c>
      <c r="D1416" s="170" t="s">
        <v>420</v>
      </c>
      <c r="E1416" s="6" t="s">
        <v>284</v>
      </c>
      <c r="F1416" s="170" t="s">
        <v>217</v>
      </c>
      <c r="G1416" s="110">
        <v>2</v>
      </c>
      <c r="H1416" s="110">
        <v>11</v>
      </c>
      <c r="I1416" s="267">
        <v>29</v>
      </c>
      <c r="J1416" s="282"/>
    </row>
    <row r="1417" spans="1:10" s="267" customFormat="1" x14ac:dyDescent="0.2">
      <c r="A1417" s="170">
        <v>2033</v>
      </c>
      <c r="B1417" s="280">
        <v>1454</v>
      </c>
      <c r="C1417" s="170" t="s">
        <v>400</v>
      </c>
      <c r="D1417" s="170" t="s">
        <v>2900</v>
      </c>
      <c r="E1417" s="6" t="s">
        <v>5518</v>
      </c>
      <c r="F1417" s="170" t="s">
        <v>212</v>
      </c>
      <c r="G1417" s="110">
        <v>2</v>
      </c>
      <c r="H1417" s="110">
        <v>12</v>
      </c>
      <c r="I1417" s="267">
        <v>30</v>
      </c>
      <c r="J1417" s="282"/>
    </row>
    <row r="1418" spans="1:10" s="267" customFormat="1" x14ac:dyDescent="0.2">
      <c r="A1418" s="170">
        <v>2033</v>
      </c>
      <c r="B1418" s="280">
        <v>1542</v>
      </c>
      <c r="C1418" s="170" t="s">
        <v>121</v>
      </c>
      <c r="D1418" s="170" t="s">
        <v>310</v>
      </c>
      <c r="E1418" s="6" t="s">
        <v>233</v>
      </c>
      <c r="F1418" s="170" t="s">
        <v>198</v>
      </c>
      <c r="G1418" s="110">
        <v>2</v>
      </c>
      <c r="H1418" s="110">
        <v>13</v>
      </c>
      <c r="I1418" s="267">
        <v>31</v>
      </c>
      <c r="J1418" s="282"/>
    </row>
    <row r="1419" spans="1:10" s="267" customFormat="1" x14ac:dyDescent="0.2">
      <c r="A1419" s="170">
        <v>2033</v>
      </c>
      <c r="B1419" s="280">
        <v>1461</v>
      </c>
      <c r="C1419" s="170" t="s">
        <v>2952</v>
      </c>
      <c r="D1419" s="170" t="s">
        <v>2905</v>
      </c>
      <c r="E1419" s="6" t="s">
        <v>438</v>
      </c>
      <c r="F1419" s="170" t="s">
        <v>212</v>
      </c>
      <c r="G1419" s="110">
        <v>2</v>
      </c>
      <c r="H1419" s="110">
        <v>14</v>
      </c>
      <c r="I1419" s="267">
        <v>32</v>
      </c>
      <c r="J1419" s="282"/>
    </row>
    <row r="1420" spans="1:10" s="267" customFormat="1" x14ac:dyDescent="0.2">
      <c r="A1420" s="170">
        <v>2033</v>
      </c>
      <c r="B1420" s="280">
        <v>1537</v>
      </c>
      <c r="C1420" s="170" t="s">
        <v>2951</v>
      </c>
      <c r="D1420" s="170" t="s">
        <v>231</v>
      </c>
      <c r="E1420" s="6" t="s">
        <v>1620</v>
      </c>
      <c r="F1420" s="170" t="s">
        <v>198</v>
      </c>
      <c r="G1420" s="110">
        <v>2</v>
      </c>
      <c r="H1420" s="110">
        <v>15</v>
      </c>
      <c r="I1420" s="267">
        <v>33</v>
      </c>
      <c r="J1420" s="282"/>
    </row>
    <row r="1421" spans="1:10" s="267" customFormat="1" x14ac:dyDescent="0.2">
      <c r="A1421" s="170">
        <v>2033</v>
      </c>
      <c r="B1421" s="280">
        <v>1519</v>
      </c>
      <c r="C1421" s="170" t="s">
        <v>1347</v>
      </c>
      <c r="D1421" s="170" t="s">
        <v>331</v>
      </c>
      <c r="E1421" s="6" t="s">
        <v>179</v>
      </c>
      <c r="F1421" s="170" t="s">
        <v>206</v>
      </c>
      <c r="G1421" s="110">
        <v>2</v>
      </c>
      <c r="H1421" s="110">
        <v>16</v>
      </c>
      <c r="I1421" s="267">
        <v>34</v>
      </c>
      <c r="J1421" s="282"/>
    </row>
    <row r="1422" spans="1:10" s="267" customFormat="1" x14ac:dyDescent="0.2">
      <c r="A1422" s="170">
        <v>2033</v>
      </c>
      <c r="B1422" s="280">
        <v>1416</v>
      </c>
      <c r="C1422" s="170" t="s">
        <v>439</v>
      </c>
      <c r="D1422" s="170" t="s">
        <v>401</v>
      </c>
      <c r="E1422" s="6" t="s">
        <v>1486</v>
      </c>
      <c r="F1422" s="170" t="s">
        <v>201</v>
      </c>
      <c r="G1422" s="110">
        <v>2</v>
      </c>
      <c r="H1422" s="110">
        <v>17</v>
      </c>
      <c r="I1422" s="267">
        <v>35</v>
      </c>
      <c r="J1422" s="282"/>
    </row>
    <row r="1423" spans="1:10" s="267" customFormat="1" x14ac:dyDescent="0.2">
      <c r="A1423" s="170">
        <v>2033</v>
      </c>
      <c r="B1423" s="280">
        <v>1555</v>
      </c>
      <c r="C1423" s="170" t="s">
        <v>441</v>
      </c>
      <c r="D1423" s="170" t="s">
        <v>268</v>
      </c>
      <c r="E1423" s="6" t="s">
        <v>2937</v>
      </c>
      <c r="F1423" s="170" t="s">
        <v>196</v>
      </c>
      <c r="G1423" s="110">
        <v>2</v>
      </c>
      <c r="H1423" s="110">
        <v>18</v>
      </c>
      <c r="I1423" s="267">
        <v>36</v>
      </c>
      <c r="J1423" s="282"/>
    </row>
    <row r="1424" spans="1:10" s="267" customFormat="1" x14ac:dyDescent="0.2">
      <c r="A1424" s="170">
        <v>2033</v>
      </c>
      <c r="B1424" s="280">
        <v>1334</v>
      </c>
      <c r="C1424" s="170" t="s">
        <v>243</v>
      </c>
      <c r="D1424" s="170" t="s">
        <v>281</v>
      </c>
      <c r="E1424" s="6" t="s">
        <v>2857</v>
      </c>
      <c r="F1424" s="170" t="s">
        <v>199</v>
      </c>
      <c r="G1424" s="110">
        <v>3</v>
      </c>
      <c r="H1424" s="110">
        <v>1</v>
      </c>
      <c r="I1424" s="267">
        <v>37</v>
      </c>
      <c r="J1424" s="282"/>
    </row>
    <row r="1425" spans="1:10" s="267" customFormat="1" x14ac:dyDescent="0.2">
      <c r="A1425" s="170">
        <v>2033</v>
      </c>
      <c r="B1425" s="280">
        <v>1392</v>
      </c>
      <c r="C1425" s="170" t="s">
        <v>752</v>
      </c>
      <c r="D1425" s="170" t="s">
        <v>311</v>
      </c>
      <c r="E1425" s="6" t="s">
        <v>2877</v>
      </c>
      <c r="F1425" s="170" t="s">
        <v>211</v>
      </c>
      <c r="G1425" s="110">
        <v>3</v>
      </c>
      <c r="H1425" s="110">
        <v>2</v>
      </c>
      <c r="I1425" s="267">
        <v>38</v>
      </c>
      <c r="J1425" s="282"/>
    </row>
    <row r="1426" spans="1:10" s="267" customFormat="1" x14ac:dyDescent="0.2">
      <c r="A1426" s="170">
        <v>2033</v>
      </c>
      <c r="B1426" s="280">
        <v>1504</v>
      </c>
      <c r="C1426" s="170" t="s">
        <v>2952</v>
      </c>
      <c r="D1426" s="170" t="s">
        <v>2922</v>
      </c>
      <c r="E1426" s="6" t="s">
        <v>266</v>
      </c>
      <c r="F1426" s="170" t="s">
        <v>217</v>
      </c>
      <c r="G1426" s="110">
        <v>3</v>
      </c>
      <c r="H1426" s="110">
        <v>3</v>
      </c>
      <c r="I1426" s="267">
        <v>39</v>
      </c>
      <c r="J1426" s="282"/>
    </row>
    <row r="1427" spans="1:10" s="267" customFormat="1" x14ac:dyDescent="0.2">
      <c r="A1427" s="170">
        <v>2033</v>
      </c>
      <c r="B1427" s="280">
        <v>1346</v>
      </c>
      <c r="C1427" s="170" t="s">
        <v>139</v>
      </c>
      <c r="D1427" s="170" t="s">
        <v>388</v>
      </c>
      <c r="E1427" s="6" t="s">
        <v>194</v>
      </c>
      <c r="F1427" s="170" t="s">
        <v>221</v>
      </c>
      <c r="G1427" s="110">
        <v>3</v>
      </c>
      <c r="H1427" s="110">
        <v>4</v>
      </c>
      <c r="I1427" s="267">
        <v>40</v>
      </c>
      <c r="J1427" s="282"/>
    </row>
    <row r="1428" spans="1:10" s="267" customFormat="1" x14ac:dyDescent="0.2">
      <c r="A1428" s="170">
        <v>2033</v>
      </c>
      <c r="B1428" s="280">
        <v>1460</v>
      </c>
      <c r="C1428" s="170" t="s">
        <v>392</v>
      </c>
      <c r="D1428" s="170" t="s">
        <v>1749</v>
      </c>
      <c r="E1428" s="6" t="s">
        <v>2904</v>
      </c>
      <c r="F1428" s="170" t="s">
        <v>212</v>
      </c>
      <c r="G1428" s="110">
        <v>3</v>
      </c>
      <c r="H1428" s="110">
        <v>5</v>
      </c>
      <c r="I1428" s="267">
        <v>41</v>
      </c>
      <c r="J1428" s="282"/>
    </row>
    <row r="1429" spans="1:10" s="267" customFormat="1" x14ac:dyDescent="0.2">
      <c r="A1429" s="170">
        <v>2033</v>
      </c>
      <c r="B1429" s="280">
        <v>1374</v>
      </c>
      <c r="C1429" s="170" t="s">
        <v>121</v>
      </c>
      <c r="D1429" s="170" t="s">
        <v>334</v>
      </c>
      <c r="E1429" s="6" t="s">
        <v>739</v>
      </c>
      <c r="F1429" s="170" t="s">
        <v>209</v>
      </c>
      <c r="G1429" s="110">
        <v>3</v>
      </c>
      <c r="H1429" s="110">
        <v>6</v>
      </c>
      <c r="I1429" s="267">
        <v>42</v>
      </c>
      <c r="J1429" s="282"/>
    </row>
    <row r="1430" spans="1:10" s="267" customFormat="1" x14ac:dyDescent="0.2">
      <c r="A1430" s="170">
        <v>2033</v>
      </c>
      <c r="B1430" s="280">
        <v>1457</v>
      </c>
      <c r="C1430" s="170" t="s">
        <v>1323</v>
      </c>
      <c r="D1430" s="170" t="s">
        <v>314</v>
      </c>
      <c r="E1430" s="6" t="s">
        <v>2568</v>
      </c>
      <c r="F1430" s="170" t="s">
        <v>212</v>
      </c>
      <c r="G1430" s="110">
        <v>3</v>
      </c>
      <c r="H1430" s="110">
        <v>7</v>
      </c>
      <c r="I1430" s="267">
        <v>43</v>
      </c>
      <c r="J1430" s="282"/>
    </row>
    <row r="1431" spans="1:10" s="267" customFormat="1" x14ac:dyDescent="0.2">
      <c r="A1431" s="170">
        <v>2033</v>
      </c>
      <c r="B1431" s="280">
        <v>1350</v>
      </c>
      <c r="C1431" s="170" t="s">
        <v>397</v>
      </c>
      <c r="D1431" s="170" t="s">
        <v>2863</v>
      </c>
      <c r="E1431" s="6" t="s">
        <v>2864</v>
      </c>
      <c r="F1431" s="170" t="s">
        <v>221</v>
      </c>
      <c r="G1431" s="110">
        <v>3</v>
      </c>
      <c r="H1431" s="110">
        <v>8</v>
      </c>
      <c r="I1431" s="267">
        <v>44</v>
      </c>
      <c r="J1431" s="282"/>
    </row>
    <row r="1432" spans="1:10" s="267" customFormat="1" x14ac:dyDescent="0.2">
      <c r="A1432" s="170">
        <v>2033</v>
      </c>
      <c r="B1432" s="280">
        <v>1456</v>
      </c>
      <c r="C1432" s="170" t="s">
        <v>1323</v>
      </c>
      <c r="D1432" s="170" t="s">
        <v>460</v>
      </c>
      <c r="E1432" s="6" t="s">
        <v>286</v>
      </c>
      <c r="F1432" s="170" t="s">
        <v>212</v>
      </c>
      <c r="G1432" s="110">
        <v>3</v>
      </c>
      <c r="H1432" s="110">
        <v>9</v>
      </c>
      <c r="I1432" s="267">
        <v>45</v>
      </c>
      <c r="J1432" s="282"/>
    </row>
    <row r="1433" spans="1:10" s="267" customFormat="1" x14ac:dyDescent="0.2">
      <c r="A1433" s="170">
        <v>2033</v>
      </c>
      <c r="B1433" s="280">
        <v>1415</v>
      </c>
      <c r="C1433" s="170" t="s">
        <v>121</v>
      </c>
      <c r="D1433" s="170" t="s">
        <v>497</v>
      </c>
      <c r="E1433" s="6" t="s">
        <v>252</v>
      </c>
      <c r="F1433" s="170" t="s">
        <v>201</v>
      </c>
      <c r="G1433" s="110">
        <v>3</v>
      </c>
      <c r="H1433" s="110">
        <v>10</v>
      </c>
      <c r="I1433" s="267">
        <v>46</v>
      </c>
      <c r="J1433" s="282"/>
    </row>
    <row r="1434" spans="1:10" s="267" customFormat="1" x14ac:dyDescent="0.2">
      <c r="A1434" s="170">
        <v>2033</v>
      </c>
      <c r="B1434" s="280">
        <v>1520</v>
      </c>
      <c r="C1434" s="170" t="s">
        <v>397</v>
      </c>
      <c r="D1434" s="170" t="s">
        <v>2924</v>
      </c>
      <c r="E1434" s="6" t="s">
        <v>228</v>
      </c>
      <c r="F1434" s="170" t="s">
        <v>206</v>
      </c>
      <c r="G1434" s="110">
        <v>3</v>
      </c>
      <c r="H1434" s="110">
        <v>11</v>
      </c>
      <c r="I1434" s="267">
        <v>47</v>
      </c>
      <c r="J1434" s="282"/>
    </row>
    <row r="1435" spans="1:10" s="267" customFormat="1" x14ac:dyDescent="0.2">
      <c r="A1435" s="170">
        <v>2033</v>
      </c>
      <c r="B1435" s="280">
        <v>1500</v>
      </c>
      <c r="C1435" s="170" t="s">
        <v>400</v>
      </c>
      <c r="D1435" s="170" t="s">
        <v>2920</v>
      </c>
      <c r="E1435" s="6" t="s">
        <v>4108</v>
      </c>
      <c r="F1435" s="170" t="s">
        <v>217</v>
      </c>
      <c r="G1435" s="110">
        <v>3</v>
      </c>
      <c r="H1435" s="110">
        <v>12</v>
      </c>
      <c r="I1435" s="267">
        <v>48</v>
      </c>
      <c r="J1435" s="282"/>
    </row>
    <row r="1436" spans="1:10" s="267" customFormat="1" x14ac:dyDescent="0.2">
      <c r="A1436" s="170">
        <v>2033</v>
      </c>
      <c r="B1436" s="280">
        <v>1422</v>
      </c>
      <c r="C1436" s="170" t="s">
        <v>139</v>
      </c>
      <c r="D1436" s="170" t="s">
        <v>257</v>
      </c>
      <c r="E1436" s="6" t="s">
        <v>2886</v>
      </c>
      <c r="F1436" s="170" t="s">
        <v>201</v>
      </c>
      <c r="G1436" s="110">
        <v>3</v>
      </c>
      <c r="H1436" s="110">
        <v>13</v>
      </c>
      <c r="I1436" s="267">
        <v>49</v>
      </c>
      <c r="J1436" s="282"/>
    </row>
    <row r="1437" spans="1:10" s="267" customFormat="1" x14ac:dyDescent="0.2">
      <c r="A1437" s="170">
        <v>2033</v>
      </c>
      <c r="B1437" s="280">
        <v>1391</v>
      </c>
      <c r="C1437" s="170" t="s">
        <v>2951</v>
      </c>
      <c r="D1437" s="170" t="s">
        <v>337</v>
      </c>
      <c r="E1437" s="6" t="s">
        <v>408</v>
      </c>
      <c r="F1437" s="170" t="s">
        <v>211</v>
      </c>
      <c r="G1437" s="110">
        <v>3</v>
      </c>
      <c r="H1437" s="110">
        <v>14</v>
      </c>
      <c r="I1437" s="267">
        <v>50</v>
      </c>
      <c r="J1437" s="282"/>
    </row>
    <row r="1438" spans="1:10" s="267" customFormat="1" x14ac:dyDescent="0.2">
      <c r="A1438" s="170">
        <v>2033</v>
      </c>
      <c r="B1438" s="280">
        <v>1523</v>
      </c>
      <c r="C1438" s="170" t="s">
        <v>121</v>
      </c>
      <c r="D1438" s="170" t="s">
        <v>2927</v>
      </c>
      <c r="E1438" s="6" t="s">
        <v>2928</v>
      </c>
      <c r="F1438" s="170" t="s">
        <v>206</v>
      </c>
      <c r="G1438" s="110">
        <v>3</v>
      </c>
      <c r="H1438" s="110">
        <v>15</v>
      </c>
      <c r="I1438" s="267">
        <v>51</v>
      </c>
      <c r="J1438" s="282"/>
    </row>
    <row r="1439" spans="1:10" s="267" customFormat="1" x14ac:dyDescent="0.2">
      <c r="A1439" s="170">
        <v>2033</v>
      </c>
      <c r="B1439" s="280">
        <v>1492</v>
      </c>
      <c r="C1439" s="170" t="s">
        <v>1347</v>
      </c>
      <c r="D1439" s="170" t="s">
        <v>330</v>
      </c>
      <c r="E1439" s="6" t="s">
        <v>2916</v>
      </c>
      <c r="F1439" s="170" t="s">
        <v>188</v>
      </c>
      <c r="G1439" s="110">
        <v>3</v>
      </c>
      <c r="H1439" s="110">
        <v>16</v>
      </c>
      <c r="I1439" s="267">
        <v>52</v>
      </c>
      <c r="J1439" s="282"/>
    </row>
    <row r="1440" spans="1:10" s="267" customFormat="1" x14ac:dyDescent="0.2">
      <c r="A1440" s="170">
        <v>2033</v>
      </c>
      <c r="B1440" s="280">
        <v>1440</v>
      </c>
      <c r="C1440" s="170" t="s">
        <v>439</v>
      </c>
      <c r="D1440" s="170" t="s">
        <v>2896</v>
      </c>
      <c r="E1440" s="6" t="s">
        <v>2897</v>
      </c>
      <c r="F1440" s="170" t="s">
        <v>190</v>
      </c>
      <c r="G1440" s="110">
        <v>3</v>
      </c>
      <c r="H1440" s="110">
        <v>17</v>
      </c>
      <c r="I1440" s="267">
        <v>53</v>
      </c>
      <c r="J1440" s="282"/>
    </row>
    <row r="1441" spans="1:10" s="267" customFormat="1" x14ac:dyDescent="0.2">
      <c r="A1441" s="170">
        <v>2033</v>
      </c>
      <c r="B1441" s="280">
        <v>1390</v>
      </c>
      <c r="C1441" s="170" t="s">
        <v>441</v>
      </c>
      <c r="D1441" s="170" t="s">
        <v>1734</v>
      </c>
      <c r="E1441" s="6" t="s">
        <v>2876</v>
      </c>
      <c r="F1441" s="170" t="s">
        <v>211</v>
      </c>
      <c r="G1441" s="110">
        <v>3</v>
      </c>
      <c r="H1441" s="110">
        <v>18</v>
      </c>
      <c r="I1441" s="267">
        <v>54</v>
      </c>
      <c r="J1441" s="282"/>
    </row>
    <row r="1442" spans="1:10" s="267" customFormat="1" x14ac:dyDescent="0.2">
      <c r="A1442" s="170">
        <v>2033</v>
      </c>
      <c r="B1442" s="280">
        <v>1543</v>
      </c>
      <c r="C1442" s="170" t="s">
        <v>1347</v>
      </c>
      <c r="D1442" s="170" t="s">
        <v>308</v>
      </c>
      <c r="E1442" s="6" t="s">
        <v>197</v>
      </c>
      <c r="F1442" s="170" t="s">
        <v>198</v>
      </c>
      <c r="G1442" s="110">
        <v>4</v>
      </c>
      <c r="H1442" s="110">
        <v>1</v>
      </c>
      <c r="I1442" s="267">
        <v>55</v>
      </c>
      <c r="J1442" s="282"/>
    </row>
    <row r="1443" spans="1:10" s="267" customFormat="1" x14ac:dyDescent="0.2">
      <c r="A1443" s="170">
        <v>2033</v>
      </c>
      <c r="B1443" s="280">
        <v>1356</v>
      </c>
      <c r="C1443" s="170" t="s">
        <v>409</v>
      </c>
      <c r="D1443" s="170" t="s">
        <v>265</v>
      </c>
      <c r="E1443" s="6" t="s">
        <v>2867</v>
      </c>
      <c r="F1443" s="170" t="s">
        <v>221</v>
      </c>
      <c r="G1443" s="110">
        <v>4</v>
      </c>
      <c r="H1443" s="110">
        <v>2</v>
      </c>
      <c r="I1443" s="267">
        <v>56</v>
      </c>
      <c r="J1443" s="282"/>
    </row>
    <row r="1444" spans="1:10" s="267" customFormat="1" x14ac:dyDescent="0.2">
      <c r="A1444" s="170">
        <v>2033</v>
      </c>
      <c r="B1444" s="280">
        <v>1562</v>
      </c>
      <c r="C1444" s="170" t="s">
        <v>752</v>
      </c>
      <c r="D1444" s="170" t="s">
        <v>2351</v>
      </c>
      <c r="E1444" s="6" t="s">
        <v>2946</v>
      </c>
      <c r="F1444" s="170" t="s">
        <v>196</v>
      </c>
      <c r="G1444" s="110">
        <v>4</v>
      </c>
      <c r="H1444" s="110">
        <v>3</v>
      </c>
      <c r="I1444" s="267">
        <v>57</v>
      </c>
      <c r="J1444" s="282"/>
    </row>
    <row r="1445" spans="1:10" s="267" customFormat="1" x14ac:dyDescent="0.2">
      <c r="A1445" s="170">
        <v>2033</v>
      </c>
      <c r="B1445" s="280">
        <v>1352</v>
      </c>
      <c r="C1445" s="170" t="s">
        <v>139</v>
      </c>
      <c r="D1445" s="170" t="s">
        <v>524</v>
      </c>
      <c r="E1445" s="6" t="s">
        <v>434</v>
      </c>
      <c r="F1445" s="170" t="s">
        <v>221</v>
      </c>
      <c r="G1445" s="110">
        <v>4</v>
      </c>
      <c r="H1445" s="110">
        <v>4</v>
      </c>
      <c r="I1445" s="267">
        <v>58</v>
      </c>
      <c r="J1445" s="282"/>
    </row>
    <row r="1446" spans="1:10" s="267" customFormat="1" x14ac:dyDescent="0.2">
      <c r="A1446" s="170">
        <v>2033</v>
      </c>
      <c r="B1446" s="280">
        <v>1435</v>
      </c>
      <c r="C1446" s="170" t="s">
        <v>392</v>
      </c>
      <c r="D1446" s="170" t="s">
        <v>2893</v>
      </c>
      <c r="E1446" s="6" t="s">
        <v>5519</v>
      </c>
      <c r="F1446" s="170" t="s">
        <v>190</v>
      </c>
      <c r="G1446" s="110">
        <v>4</v>
      </c>
      <c r="H1446" s="110">
        <v>5</v>
      </c>
      <c r="I1446" s="267">
        <v>59</v>
      </c>
      <c r="J1446" s="282"/>
    </row>
    <row r="1447" spans="1:10" s="267" customFormat="1" x14ac:dyDescent="0.2">
      <c r="A1447" s="170">
        <v>2033</v>
      </c>
      <c r="B1447" s="280">
        <v>1521</v>
      </c>
      <c r="C1447" s="170" t="s">
        <v>409</v>
      </c>
      <c r="D1447" s="170" t="s">
        <v>2925</v>
      </c>
      <c r="E1447" s="6" t="s">
        <v>2926</v>
      </c>
      <c r="F1447" s="170" t="s">
        <v>206</v>
      </c>
      <c r="G1447" s="110">
        <v>4</v>
      </c>
      <c r="H1447" s="110">
        <v>6</v>
      </c>
      <c r="I1447" s="267">
        <v>60</v>
      </c>
      <c r="J1447" s="282"/>
    </row>
    <row r="1448" spans="1:10" s="267" customFormat="1" x14ac:dyDescent="0.2">
      <c r="A1448" s="170">
        <v>2033</v>
      </c>
      <c r="B1448" s="280">
        <v>1558</v>
      </c>
      <c r="C1448" s="170" t="s">
        <v>400</v>
      </c>
      <c r="D1448" s="170" t="s">
        <v>2941</v>
      </c>
      <c r="E1448" s="6" t="s">
        <v>237</v>
      </c>
      <c r="F1448" s="170" t="s">
        <v>196</v>
      </c>
      <c r="G1448" s="110">
        <v>4</v>
      </c>
      <c r="H1448" s="110">
        <v>7</v>
      </c>
      <c r="I1448" s="267">
        <v>61</v>
      </c>
      <c r="J1448" s="282"/>
    </row>
    <row r="1449" spans="1:10" s="267" customFormat="1" x14ac:dyDescent="0.2">
      <c r="A1449" s="170">
        <v>2033</v>
      </c>
      <c r="B1449" s="280">
        <v>1557</v>
      </c>
      <c r="C1449" s="170" t="s">
        <v>397</v>
      </c>
      <c r="D1449" s="170" t="s">
        <v>2940</v>
      </c>
      <c r="E1449" s="6" t="s">
        <v>104</v>
      </c>
      <c r="F1449" s="170" t="s">
        <v>196</v>
      </c>
      <c r="G1449" s="110">
        <v>4</v>
      </c>
      <c r="H1449" s="110">
        <v>8</v>
      </c>
      <c r="I1449" s="267">
        <v>62</v>
      </c>
      <c r="J1449" s="282"/>
    </row>
    <row r="1450" spans="1:10" s="267" customFormat="1" x14ac:dyDescent="0.2">
      <c r="A1450" s="170">
        <v>2033</v>
      </c>
      <c r="B1450" s="280">
        <v>1502</v>
      </c>
      <c r="C1450" s="170" t="s">
        <v>1323</v>
      </c>
      <c r="D1450" s="170" t="s">
        <v>313</v>
      </c>
      <c r="E1450" s="6" t="s">
        <v>556</v>
      </c>
      <c r="F1450" s="170" t="s">
        <v>217</v>
      </c>
      <c r="G1450" s="110">
        <v>4</v>
      </c>
      <c r="H1450" s="110">
        <v>9</v>
      </c>
      <c r="I1450" s="267">
        <v>63</v>
      </c>
      <c r="J1450" s="282"/>
    </row>
    <row r="1451" spans="1:10" s="267" customFormat="1" x14ac:dyDescent="0.2">
      <c r="A1451" s="170">
        <v>2033</v>
      </c>
      <c r="B1451" s="280">
        <v>1541</v>
      </c>
      <c r="C1451" s="170" t="s">
        <v>752</v>
      </c>
      <c r="D1451" s="170" t="s">
        <v>328</v>
      </c>
      <c r="E1451" s="6" t="s">
        <v>2403</v>
      </c>
      <c r="F1451" s="170" t="s">
        <v>198</v>
      </c>
      <c r="G1451" s="110">
        <v>4</v>
      </c>
      <c r="H1451" s="110">
        <v>10</v>
      </c>
      <c r="I1451" s="267">
        <v>64</v>
      </c>
      <c r="J1451" s="282"/>
    </row>
    <row r="1452" spans="1:10" s="267" customFormat="1" x14ac:dyDescent="0.2">
      <c r="A1452" s="170">
        <v>2033</v>
      </c>
      <c r="B1452" s="280">
        <v>1349</v>
      </c>
      <c r="C1452" s="170" t="s">
        <v>1323</v>
      </c>
      <c r="D1452" s="170" t="s">
        <v>301</v>
      </c>
      <c r="E1452" s="6" t="s">
        <v>2862</v>
      </c>
      <c r="F1452" s="170" t="s">
        <v>221</v>
      </c>
      <c r="G1452" s="110">
        <v>4</v>
      </c>
      <c r="H1452" s="110">
        <v>11</v>
      </c>
      <c r="I1452" s="267">
        <v>65</v>
      </c>
      <c r="J1452" s="282"/>
    </row>
    <row r="1453" spans="1:10" s="267" customFormat="1" x14ac:dyDescent="0.2">
      <c r="A1453" s="170">
        <v>2033</v>
      </c>
      <c r="B1453" s="280">
        <v>1335</v>
      </c>
      <c r="C1453" s="170" t="s">
        <v>752</v>
      </c>
      <c r="D1453" s="170" t="s">
        <v>2858</v>
      </c>
      <c r="E1453" s="6" t="s">
        <v>2859</v>
      </c>
      <c r="F1453" s="170" t="s">
        <v>199</v>
      </c>
      <c r="G1453" s="110">
        <v>4</v>
      </c>
      <c r="H1453" s="110">
        <v>12</v>
      </c>
      <c r="I1453" s="267">
        <v>66</v>
      </c>
      <c r="J1453" s="282"/>
    </row>
    <row r="1454" spans="1:10" s="267" customFormat="1" x14ac:dyDescent="0.2">
      <c r="A1454" s="170">
        <v>2033</v>
      </c>
      <c r="B1454" s="280">
        <v>1439</v>
      </c>
      <c r="C1454" s="170" t="s">
        <v>139</v>
      </c>
      <c r="D1454" s="170" t="s">
        <v>2047</v>
      </c>
      <c r="E1454" s="6" t="s">
        <v>2602</v>
      </c>
      <c r="F1454" s="170" t="s">
        <v>190</v>
      </c>
      <c r="G1454" s="110">
        <v>4</v>
      </c>
      <c r="H1454" s="110">
        <v>13</v>
      </c>
      <c r="I1454" s="267">
        <v>67</v>
      </c>
      <c r="J1454" s="282"/>
    </row>
    <row r="1455" spans="1:10" s="267" customFormat="1" x14ac:dyDescent="0.2">
      <c r="A1455" s="170">
        <v>2033</v>
      </c>
      <c r="B1455" s="280">
        <v>1458</v>
      </c>
      <c r="C1455" s="170" t="s">
        <v>516</v>
      </c>
      <c r="D1455" s="170" t="s">
        <v>2901</v>
      </c>
      <c r="E1455" s="6" t="s">
        <v>2902</v>
      </c>
      <c r="F1455" s="170" t="s">
        <v>212</v>
      </c>
      <c r="G1455" s="110">
        <v>4</v>
      </c>
      <c r="H1455" s="110">
        <v>14</v>
      </c>
      <c r="I1455" s="267">
        <v>68</v>
      </c>
      <c r="J1455" s="282"/>
    </row>
    <row r="1456" spans="1:10" s="267" customFormat="1" x14ac:dyDescent="0.2">
      <c r="A1456" s="170">
        <v>2033</v>
      </c>
      <c r="B1456" s="280">
        <v>1419</v>
      </c>
      <c r="C1456" s="170" t="s">
        <v>409</v>
      </c>
      <c r="D1456" s="170" t="s">
        <v>2883</v>
      </c>
      <c r="E1456" s="6" t="s">
        <v>2884</v>
      </c>
      <c r="F1456" s="170" t="s">
        <v>201</v>
      </c>
      <c r="G1456" s="110">
        <v>4</v>
      </c>
      <c r="H1456" s="110">
        <v>15</v>
      </c>
      <c r="I1456" s="267">
        <v>69</v>
      </c>
      <c r="J1456" s="282"/>
    </row>
    <row r="1457" spans="1:10" s="267" customFormat="1" x14ac:dyDescent="0.2">
      <c r="A1457" s="170">
        <v>2033</v>
      </c>
      <c r="B1457" s="280">
        <v>1503</v>
      </c>
      <c r="C1457" s="170" t="s">
        <v>1347</v>
      </c>
      <c r="D1457" s="170" t="s">
        <v>245</v>
      </c>
      <c r="E1457" s="6" t="s">
        <v>2921</v>
      </c>
      <c r="F1457" s="170" t="s">
        <v>217</v>
      </c>
      <c r="G1457" s="110">
        <v>4</v>
      </c>
      <c r="H1457" s="110">
        <v>16</v>
      </c>
      <c r="I1457" s="267">
        <v>70</v>
      </c>
      <c r="J1457" s="282"/>
    </row>
    <row r="1458" spans="1:10" s="267" customFormat="1" x14ac:dyDescent="0.2">
      <c r="A1458" s="170">
        <v>2033</v>
      </c>
      <c r="B1458" s="280">
        <v>1493</v>
      </c>
      <c r="C1458" s="170" t="s">
        <v>439</v>
      </c>
      <c r="D1458" s="170" t="s">
        <v>476</v>
      </c>
      <c r="E1458" s="6" t="s">
        <v>2917</v>
      </c>
      <c r="F1458" s="170" t="s">
        <v>188</v>
      </c>
      <c r="G1458" s="110">
        <v>4</v>
      </c>
      <c r="H1458" s="110">
        <v>17</v>
      </c>
      <c r="I1458" s="267">
        <v>71</v>
      </c>
      <c r="J1458" s="282"/>
    </row>
    <row r="1459" spans="1:10" s="267" customFormat="1" x14ac:dyDescent="0.2">
      <c r="A1459" s="170">
        <v>2033</v>
      </c>
      <c r="B1459" s="280">
        <v>1540</v>
      </c>
      <c r="C1459" s="170" t="s">
        <v>441</v>
      </c>
      <c r="D1459" s="170" t="s">
        <v>537</v>
      </c>
      <c r="E1459" s="6" t="s">
        <v>2933</v>
      </c>
      <c r="F1459" s="170" t="s">
        <v>198</v>
      </c>
      <c r="G1459" s="110">
        <v>4</v>
      </c>
      <c r="H1459" s="110">
        <v>18</v>
      </c>
      <c r="I1459" s="267">
        <v>72</v>
      </c>
      <c r="J1459" s="282"/>
    </row>
    <row r="1460" spans="1:10" s="267" customFormat="1" x14ac:dyDescent="0.2">
      <c r="A1460" s="170">
        <v>2033</v>
      </c>
      <c r="B1460" s="280">
        <v>1459</v>
      </c>
      <c r="C1460" s="170" t="s">
        <v>1347</v>
      </c>
      <c r="D1460" s="170" t="s">
        <v>1779</v>
      </c>
      <c r="E1460" s="6" t="s">
        <v>2903</v>
      </c>
      <c r="F1460" s="170" t="s">
        <v>212</v>
      </c>
      <c r="G1460" s="110">
        <v>5</v>
      </c>
      <c r="H1460" s="110">
        <v>1</v>
      </c>
      <c r="I1460" s="267">
        <v>73</v>
      </c>
      <c r="J1460" s="282"/>
    </row>
    <row r="1461" spans="1:10" s="267" customFormat="1" x14ac:dyDescent="0.2">
      <c r="A1461" s="170">
        <v>2033</v>
      </c>
      <c r="B1461" s="280">
        <v>1575</v>
      </c>
      <c r="C1461" s="170" t="s">
        <v>121</v>
      </c>
      <c r="D1461" s="170" t="s">
        <v>2949</v>
      </c>
      <c r="E1461" s="6" t="s">
        <v>356</v>
      </c>
      <c r="F1461" s="170" t="s">
        <v>196</v>
      </c>
      <c r="G1461" s="110">
        <v>5</v>
      </c>
      <c r="H1461" s="110">
        <v>2</v>
      </c>
      <c r="I1461" s="267">
        <v>74</v>
      </c>
      <c r="J1461" s="282"/>
    </row>
    <row r="1462" spans="1:10" s="267" customFormat="1" x14ac:dyDescent="0.2">
      <c r="A1462" s="170">
        <v>2033</v>
      </c>
      <c r="B1462" s="280">
        <v>1406</v>
      </c>
      <c r="C1462" s="170" t="s">
        <v>2951</v>
      </c>
      <c r="D1462" s="170" t="s">
        <v>274</v>
      </c>
      <c r="E1462" s="6" t="s">
        <v>2879</v>
      </c>
      <c r="F1462" s="170" t="s">
        <v>193</v>
      </c>
      <c r="G1462" s="110">
        <v>5</v>
      </c>
      <c r="H1462" s="110">
        <v>3</v>
      </c>
      <c r="I1462" s="267">
        <v>75</v>
      </c>
      <c r="J1462" s="282"/>
    </row>
    <row r="1463" spans="1:10" s="267" customFormat="1" x14ac:dyDescent="0.2">
      <c r="A1463" s="170">
        <v>2033</v>
      </c>
      <c r="B1463" s="280">
        <v>1418</v>
      </c>
      <c r="C1463" s="170" t="s">
        <v>139</v>
      </c>
      <c r="D1463" s="170" t="s">
        <v>1743</v>
      </c>
      <c r="E1463" s="6" t="s">
        <v>2882</v>
      </c>
      <c r="F1463" s="170" t="s">
        <v>201</v>
      </c>
      <c r="G1463" s="110">
        <v>5</v>
      </c>
      <c r="H1463" s="110">
        <v>4</v>
      </c>
      <c r="I1463" s="267">
        <v>76</v>
      </c>
      <c r="J1463" s="282"/>
    </row>
    <row r="1464" spans="1:10" s="267" customFormat="1" x14ac:dyDescent="0.2">
      <c r="A1464" s="170">
        <v>2033</v>
      </c>
      <c r="B1464" s="280">
        <v>1408</v>
      </c>
      <c r="C1464" s="170" t="s">
        <v>392</v>
      </c>
      <c r="D1464" s="170" t="s">
        <v>317</v>
      </c>
      <c r="E1464" s="6" t="s">
        <v>5520</v>
      </c>
      <c r="F1464" s="170" t="s">
        <v>193</v>
      </c>
      <c r="G1464" s="110">
        <v>5</v>
      </c>
      <c r="H1464" s="110">
        <v>5</v>
      </c>
      <c r="I1464" s="267">
        <v>77</v>
      </c>
      <c r="J1464" s="282"/>
    </row>
    <row r="1465" spans="1:10" s="267" customFormat="1" x14ac:dyDescent="0.2">
      <c r="A1465" s="170">
        <v>2033</v>
      </c>
      <c r="B1465" s="280">
        <v>1468</v>
      </c>
      <c r="C1465" s="170" t="s">
        <v>409</v>
      </c>
      <c r="D1465" s="170" t="s">
        <v>3628</v>
      </c>
      <c r="E1465" s="6" t="s">
        <v>3629</v>
      </c>
      <c r="F1465" s="170" t="s">
        <v>212</v>
      </c>
      <c r="G1465" s="110">
        <v>5</v>
      </c>
      <c r="H1465" s="110">
        <v>6</v>
      </c>
      <c r="I1465" s="267">
        <v>78</v>
      </c>
      <c r="J1465" s="282"/>
    </row>
    <row r="1466" spans="1:10" s="267" customFormat="1" x14ac:dyDescent="0.2">
      <c r="A1466" s="170">
        <v>2033</v>
      </c>
      <c r="B1466" s="280">
        <v>1522</v>
      </c>
      <c r="C1466" s="170" t="s">
        <v>2951</v>
      </c>
      <c r="D1466" s="170" t="s">
        <v>262</v>
      </c>
      <c r="E1466" s="6" t="s">
        <v>548</v>
      </c>
      <c r="F1466" s="170" t="s">
        <v>206</v>
      </c>
      <c r="G1466" s="110">
        <v>5</v>
      </c>
      <c r="H1466" s="110">
        <v>7</v>
      </c>
      <c r="I1466" s="267">
        <v>79</v>
      </c>
      <c r="J1466" s="282"/>
    </row>
    <row r="1467" spans="1:10" s="267" customFormat="1" x14ac:dyDescent="0.2">
      <c r="A1467" s="170">
        <v>2033</v>
      </c>
      <c r="B1467" s="280">
        <v>1354</v>
      </c>
      <c r="C1467" s="170" t="s">
        <v>243</v>
      </c>
      <c r="D1467" s="170" t="s">
        <v>2866</v>
      </c>
      <c r="E1467" s="6" t="s">
        <v>237</v>
      </c>
      <c r="F1467" s="170" t="s">
        <v>221</v>
      </c>
      <c r="G1467" s="110">
        <v>5</v>
      </c>
      <c r="H1467" s="110">
        <v>8</v>
      </c>
      <c r="I1467" s="267">
        <v>80</v>
      </c>
      <c r="J1467" s="282"/>
    </row>
    <row r="1468" spans="1:10" s="267" customFormat="1" x14ac:dyDescent="0.2">
      <c r="A1468" s="170">
        <v>2033</v>
      </c>
      <c r="B1468" s="280">
        <v>1561</v>
      </c>
      <c r="C1468" s="170" t="s">
        <v>1323</v>
      </c>
      <c r="D1468" s="170" t="s">
        <v>450</v>
      </c>
      <c r="E1468" s="6" t="s">
        <v>2945</v>
      </c>
      <c r="F1468" s="170" t="s">
        <v>196</v>
      </c>
      <c r="G1468" s="110">
        <v>5</v>
      </c>
      <c r="H1468" s="110">
        <v>9</v>
      </c>
      <c r="I1468" s="267">
        <v>81</v>
      </c>
      <c r="J1468" s="282"/>
    </row>
    <row r="1469" spans="1:10" s="267" customFormat="1" x14ac:dyDescent="0.2">
      <c r="A1469" s="170">
        <v>2033</v>
      </c>
      <c r="B1469" s="280">
        <v>1463</v>
      </c>
      <c r="C1469" s="170" t="s">
        <v>441</v>
      </c>
      <c r="D1469" s="170" t="s">
        <v>2907</v>
      </c>
      <c r="E1469" s="6" t="s">
        <v>172</v>
      </c>
      <c r="F1469" s="170" t="s">
        <v>212</v>
      </c>
      <c r="G1469" s="110">
        <v>5</v>
      </c>
      <c r="H1469" s="110">
        <v>10</v>
      </c>
      <c r="I1469" s="267">
        <v>82</v>
      </c>
      <c r="J1469" s="282"/>
    </row>
    <row r="1470" spans="1:10" s="267" customFormat="1" x14ac:dyDescent="0.2">
      <c r="A1470" s="170">
        <v>2033</v>
      </c>
      <c r="B1470" s="280">
        <v>1395</v>
      </c>
      <c r="C1470" s="170" t="s">
        <v>138</v>
      </c>
      <c r="D1470" s="170" t="s">
        <v>424</v>
      </c>
      <c r="E1470" s="6" t="s">
        <v>2878</v>
      </c>
      <c r="F1470" s="170" t="s">
        <v>211</v>
      </c>
      <c r="G1470" s="110">
        <v>5</v>
      </c>
      <c r="H1470" s="110">
        <v>11</v>
      </c>
      <c r="I1470" s="267">
        <v>83</v>
      </c>
      <c r="J1470" s="282"/>
    </row>
    <row r="1471" spans="1:10" s="267" customFormat="1" x14ac:dyDescent="0.2">
      <c r="A1471" s="170">
        <v>2033</v>
      </c>
      <c r="B1471" s="280">
        <v>1437</v>
      </c>
      <c r="C1471" s="170" t="s">
        <v>2951</v>
      </c>
      <c r="D1471" s="170" t="s">
        <v>472</v>
      </c>
      <c r="E1471" s="6" t="s">
        <v>2895</v>
      </c>
      <c r="F1471" s="170" t="s">
        <v>190</v>
      </c>
      <c r="G1471" s="110">
        <v>5</v>
      </c>
      <c r="H1471" s="110">
        <v>12</v>
      </c>
      <c r="I1471" s="267">
        <v>84</v>
      </c>
      <c r="J1471" s="282"/>
    </row>
    <row r="1472" spans="1:10" s="267" customFormat="1" x14ac:dyDescent="0.2">
      <c r="A1472" s="170">
        <v>2033</v>
      </c>
      <c r="B1472" s="280">
        <v>1397</v>
      </c>
      <c r="C1472" s="170" t="s">
        <v>139</v>
      </c>
      <c r="D1472" s="170" t="s">
        <v>5521</v>
      </c>
      <c r="E1472" s="6" t="s">
        <v>257</v>
      </c>
      <c r="F1472" s="170" t="s">
        <v>211</v>
      </c>
      <c r="G1472" s="110">
        <v>5</v>
      </c>
      <c r="H1472" s="110">
        <v>13</v>
      </c>
      <c r="I1472" s="267">
        <v>85</v>
      </c>
      <c r="J1472" s="282"/>
    </row>
    <row r="1473" spans="1:10" s="267" customFormat="1" x14ac:dyDescent="0.2">
      <c r="A1473" s="170">
        <v>2033</v>
      </c>
      <c r="B1473" s="280">
        <v>1424</v>
      </c>
      <c r="C1473" s="170" t="s">
        <v>2951</v>
      </c>
      <c r="D1473" s="170" t="s">
        <v>330</v>
      </c>
      <c r="E1473" s="6" t="s">
        <v>2887</v>
      </c>
      <c r="F1473" s="170" t="s">
        <v>201</v>
      </c>
      <c r="G1473" s="110">
        <v>5</v>
      </c>
      <c r="H1473" s="110">
        <v>14</v>
      </c>
      <c r="I1473" s="267">
        <v>86</v>
      </c>
      <c r="J1473" s="282"/>
    </row>
    <row r="1474" spans="1:10" s="267" customFormat="1" x14ac:dyDescent="0.2">
      <c r="A1474" s="170">
        <v>2033</v>
      </c>
      <c r="B1474" s="280">
        <v>1446</v>
      </c>
      <c r="C1474" s="170" t="s">
        <v>409</v>
      </c>
      <c r="D1474" s="170" t="s">
        <v>318</v>
      </c>
      <c r="E1474" s="6" t="s">
        <v>219</v>
      </c>
      <c r="F1474" s="170" t="s">
        <v>224</v>
      </c>
      <c r="G1474" s="110">
        <v>5</v>
      </c>
      <c r="H1474" s="110">
        <v>15</v>
      </c>
      <c r="I1474" s="267">
        <v>87</v>
      </c>
      <c r="J1474" s="282"/>
    </row>
    <row r="1475" spans="1:10" s="267" customFormat="1" x14ac:dyDescent="0.2">
      <c r="A1475" s="170">
        <v>2033</v>
      </c>
      <c r="B1475" s="280">
        <v>1483</v>
      </c>
      <c r="C1475" s="170" t="s">
        <v>1347</v>
      </c>
      <c r="D1475" s="170" t="s">
        <v>2910</v>
      </c>
      <c r="E1475" s="6" t="s">
        <v>316</v>
      </c>
      <c r="F1475" s="170" t="s">
        <v>226</v>
      </c>
      <c r="G1475" s="110">
        <v>5</v>
      </c>
      <c r="H1475" s="110">
        <v>16</v>
      </c>
      <c r="I1475" s="267">
        <v>88</v>
      </c>
      <c r="J1475" s="282"/>
    </row>
    <row r="1476" spans="1:10" s="267" customFormat="1" x14ac:dyDescent="0.2">
      <c r="A1476" s="170">
        <v>2033</v>
      </c>
      <c r="B1476" s="280">
        <v>1559</v>
      </c>
      <c r="C1476" s="170" t="s">
        <v>439</v>
      </c>
      <c r="D1476" s="170" t="s">
        <v>2942</v>
      </c>
      <c r="E1476" s="6" t="s">
        <v>2943</v>
      </c>
      <c r="F1476" s="170" t="s">
        <v>196</v>
      </c>
      <c r="G1476" s="110">
        <v>5</v>
      </c>
      <c r="H1476" s="110">
        <v>17</v>
      </c>
      <c r="I1476" s="267">
        <v>89</v>
      </c>
      <c r="J1476" s="282"/>
    </row>
    <row r="1477" spans="1:10" s="267" customFormat="1" x14ac:dyDescent="0.2">
      <c r="A1477" s="170">
        <v>2033</v>
      </c>
      <c r="B1477" s="280">
        <v>1360</v>
      </c>
      <c r="C1477" s="170" t="s">
        <v>441</v>
      </c>
      <c r="D1477" s="170" t="s">
        <v>2869</v>
      </c>
      <c r="E1477" s="6" t="s">
        <v>356</v>
      </c>
      <c r="F1477" s="170" t="s">
        <v>221</v>
      </c>
      <c r="G1477" s="110">
        <v>5</v>
      </c>
      <c r="H1477" s="110">
        <v>18</v>
      </c>
      <c r="I1477" s="267">
        <v>90</v>
      </c>
      <c r="J1477" s="282"/>
    </row>
    <row r="1478" spans="1:10" s="267" customFormat="1" x14ac:dyDescent="0.2">
      <c r="A1478" s="170">
        <v>2033</v>
      </c>
      <c r="B1478" s="280">
        <v>1376</v>
      </c>
      <c r="C1478" s="170" t="s">
        <v>243</v>
      </c>
      <c r="D1478" s="170" t="s">
        <v>2871</v>
      </c>
      <c r="E1478" s="6" t="s">
        <v>5522</v>
      </c>
      <c r="F1478" s="170" t="s">
        <v>209</v>
      </c>
      <c r="G1478" s="110">
        <v>6</v>
      </c>
      <c r="H1478" s="110">
        <v>1</v>
      </c>
      <c r="I1478" s="267">
        <v>91</v>
      </c>
      <c r="J1478" s="282"/>
    </row>
    <row r="1479" spans="1:10" s="267" customFormat="1" x14ac:dyDescent="0.2">
      <c r="A1479" s="170">
        <v>2033</v>
      </c>
      <c r="B1479" s="280">
        <v>1465</v>
      </c>
      <c r="C1479" s="170" t="s">
        <v>409</v>
      </c>
      <c r="D1479" s="170" t="s">
        <v>3339</v>
      </c>
      <c r="E1479" s="6" t="s">
        <v>520</v>
      </c>
      <c r="F1479" s="170" t="s">
        <v>212</v>
      </c>
      <c r="G1479" s="110">
        <v>6</v>
      </c>
      <c r="H1479" s="110">
        <v>2</v>
      </c>
      <c r="I1479" s="267">
        <v>92</v>
      </c>
      <c r="J1479" s="282"/>
    </row>
    <row r="1480" spans="1:10" s="267" customFormat="1" x14ac:dyDescent="0.2">
      <c r="A1480" s="170">
        <v>2033</v>
      </c>
      <c r="B1480" s="280">
        <v>1393</v>
      </c>
      <c r="C1480" s="170" t="s">
        <v>2951</v>
      </c>
      <c r="D1480" s="170" t="s">
        <v>203</v>
      </c>
      <c r="E1480" s="6" t="s">
        <v>191</v>
      </c>
      <c r="F1480" s="170" t="s">
        <v>211</v>
      </c>
      <c r="G1480" s="110">
        <v>6</v>
      </c>
      <c r="H1480" s="110">
        <v>3</v>
      </c>
      <c r="I1480" s="267">
        <v>93</v>
      </c>
      <c r="J1480" s="282"/>
    </row>
    <row r="1481" spans="1:10" s="267" customFormat="1" x14ac:dyDescent="0.2">
      <c r="A1481" s="170">
        <v>2033</v>
      </c>
      <c r="B1481" s="280">
        <v>1379</v>
      </c>
      <c r="C1481" s="170" t="s">
        <v>139</v>
      </c>
      <c r="D1481" s="170" t="s">
        <v>508</v>
      </c>
      <c r="E1481" s="6" t="s">
        <v>2872</v>
      </c>
      <c r="F1481" s="170" t="s">
        <v>209</v>
      </c>
      <c r="G1481" s="110">
        <v>6</v>
      </c>
      <c r="H1481" s="110">
        <v>4</v>
      </c>
      <c r="I1481" s="267">
        <v>94</v>
      </c>
      <c r="J1481" s="282"/>
    </row>
    <row r="1482" spans="1:10" s="267" customFormat="1" x14ac:dyDescent="0.2">
      <c r="A1482" s="170">
        <v>2033</v>
      </c>
      <c r="B1482" s="280">
        <v>1494</v>
      </c>
      <c r="C1482" s="170" t="s">
        <v>392</v>
      </c>
      <c r="D1482" s="170" t="s">
        <v>238</v>
      </c>
      <c r="E1482" s="6" t="s">
        <v>2918</v>
      </c>
      <c r="F1482" s="170" t="s">
        <v>188</v>
      </c>
      <c r="G1482" s="110">
        <v>6</v>
      </c>
      <c r="H1482" s="110">
        <v>5</v>
      </c>
      <c r="I1482" s="267">
        <v>95</v>
      </c>
      <c r="J1482" s="282"/>
    </row>
    <row r="1483" spans="1:10" s="267" customFormat="1" x14ac:dyDescent="0.2">
      <c r="A1483" s="170">
        <v>2033</v>
      </c>
      <c r="B1483" s="280">
        <v>1474</v>
      </c>
      <c r="C1483" s="170" t="s">
        <v>397</v>
      </c>
      <c r="D1483" s="170" t="s">
        <v>213</v>
      </c>
      <c r="E1483" s="6" t="s">
        <v>2353</v>
      </c>
      <c r="F1483" s="170" t="s">
        <v>212</v>
      </c>
      <c r="G1483" s="110">
        <v>6</v>
      </c>
      <c r="H1483" s="110">
        <v>6</v>
      </c>
      <c r="I1483" s="267">
        <v>96</v>
      </c>
      <c r="J1483" s="282"/>
    </row>
    <row r="1484" spans="1:10" s="267" customFormat="1" x14ac:dyDescent="0.2">
      <c r="A1484" s="170">
        <v>2033</v>
      </c>
      <c r="B1484" s="280">
        <v>1538</v>
      </c>
      <c r="C1484" s="170" t="s">
        <v>2951</v>
      </c>
      <c r="D1484" s="170" t="s">
        <v>69</v>
      </c>
      <c r="E1484" s="6" t="s">
        <v>233</v>
      </c>
      <c r="F1484" s="170" t="s">
        <v>198</v>
      </c>
      <c r="G1484" s="110">
        <v>6</v>
      </c>
      <c r="H1484" s="110">
        <v>7</v>
      </c>
      <c r="I1484" s="267">
        <v>97</v>
      </c>
      <c r="J1484" s="282"/>
    </row>
    <row r="1485" spans="1:10" s="267" customFormat="1" x14ac:dyDescent="0.2">
      <c r="A1485" s="170">
        <v>2033</v>
      </c>
      <c r="B1485" s="280">
        <v>1407</v>
      </c>
      <c r="C1485" s="170" t="s">
        <v>138</v>
      </c>
      <c r="D1485" s="170" t="s">
        <v>478</v>
      </c>
      <c r="E1485" s="6" t="s">
        <v>2880</v>
      </c>
      <c r="F1485" s="170" t="s">
        <v>193</v>
      </c>
      <c r="G1485" s="110">
        <v>6</v>
      </c>
      <c r="H1485" s="110">
        <v>8</v>
      </c>
      <c r="I1485" s="267">
        <v>98</v>
      </c>
      <c r="J1485" s="282"/>
    </row>
    <row r="1486" spans="1:10" s="267" customFormat="1" x14ac:dyDescent="0.2">
      <c r="A1486" s="170">
        <v>2033</v>
      </c>
      <c r="B1486" s="280">
        <v>1544</v>
      </c>
      <c r="C1486" s="170" t="s">
        <v>1323</v>
      </c>
      <c r="D1486" s="170" t="s">
        <v>401</v>
      </c>
      <c r="E1486" s="6" t="s">
        <v>448</v>
      </c>
      <c r="F1486" s="170" t="s">
        <v>198</v>
      </c>
      <c r="G1486" s="110">
        <v>6</v>
      </c>
      <c r="H1486" s="110">
        <v>9</v>
      </c>
      <c r="I1486" s="267">
        <v>99</v>
      </c>
      <c r="J1486" s="282"/>
    </row>
    <row r="1487" spans="1:10" s="267" customFormat="1" x14ac:dyDescent="0.2">
      <c r="A1487" s="170">
        <v>2033</v>
      </c>
      <c r="B1487" s="280">
        <v>1377</v>
      </c>
      <c r="C1487" s="170" t="s">
        <v>752</v>
      </c>
      <c r="D1487" s="170" t="s">
        <v>225</v>
      </c>
      <c r="E1487" s="6" t="s">
        <v>536</v>
      </c>
      <c r="F1487" s="170" t="s">
        <v>209</v>
      </c>
      <c r="G1487" s="110">
        <v>6</v>
      </c>
      <c r="H1487" s="110">
        <v>10</v>
      </c>
      <c r="I1487" s="267">
        <v>100</v>
      </c>
      <c r="J1487" s="282"/>
    </row>
    <row r="1488" spans="1:10" s="267" customFormat="1" x14ac:dyDescent="0.2">
      <c r="A1488" s="170">
        <v>2033</v>
      </c>
      <c r="B1488" s="280">
        <v>1560</v>
      </c>
      <c r="C1488" s="170" t="s">
        <v>138</v>
      </c>
      <c r="D1488" s="170" t="s">
        <v>2532</v>
      </c>
      <c r="E1488" s="6" t="s">
        <v>2944</v>
      </c>
      <c r="F1488" s="170" t="s">
        <v>196</v>
      </c>
      <c r="G1488" s="110">
        <v>6</v>
      </c>
      <c r="H1488" s="110">
        <v>11</v>
      </c>
      <c r="I1488" s="267">
        <v>101</v>
      </c>
      <c r="J1488" s="282"/>
    </row>
    <row r="1489" spans="1:10" s="267" customFormat="1" x14ac:dyDescent="0.2">
      <c r="A1489" s="170">
        <v>2033</v>
      </c>
      <c r="B1489" s="280">
        <v>1563</v>
      </c>
      <c r="C1489" s="170" t="s">
        <v>2951</v>
      </c>
      <c r="D1489" s="170" t="s">
        <v>2947</v>
      </c>
      <c r="E1489" s="6" t="s">
        <v>5523</v>
      </c>
      <c r="F1489" s="170" t="s">
        <v>196</v>
      </c>
      <c r="G1489" s="110">
        <v>6</v>
      </c>
      <c r="H1489" s="110">
        <v>12</v>
      </c>
      <c r="I1489" s="267">
        <v>102</v>
      </c>
      <c r="J1489" s="282"/>
    </row>
    <row r="1490" spans="1:10" s="267" customFormat="1" x14ac:dyDescent="0.2">
      <c r="A1490" s="170">
        <v>2033</v>
      </c>
      <c r="B1490" s="280">
        <v>1470</v>
      </c>
      <c r="C1490" s="170" t="s">
        <v>139</v>
      </c>
      <c r="D1490" s="170" t="s">
        <v>418</v>
      </c>
      <c r="E1490" s="6" t="s">
        <v>2909</v>
      </c>
      <c r="F1490" s="170" t="s">
        <v>212</v>
      </c>
      <c r="G1490" s="110">
        <v>6</v>
      </c>
      <c r="H1490" s="110">
        <v>13</v>
      </c>
      <c r="I1490" s="267">
        <v>103</v>
      </c>
      <c r="J1490" s="282"/>
    </row>
    <row r="1491" spans="1:10" s="267" customFormat="1" x14ac:dyDescent="0.2">
      <c r="A1491" s="170">
        <v>2033</v>
      </c>
      <c r="B1491" s="280">
        <v>1351</v>
      </c>
      <c r="C1491" s="170" t="s">
        <v>516</v>
      </c>
      <c r="D1491" s="170" t="s">
        <v>2865</v>
      </c>
      <c r="E1491" s="6" t="s">
        <v>222</v>
      </c>
      <c r="F1491" s="170" t="s">
        <v>221</v>
      </c>
      <c r="G1491" s="110">
        <v>6</v>
      </c>
      <c r="H1491" s="110">
        <v>14</v>
      </c>
      <c r="I1491" s="267">
        <v>104</v>
      </c>
      <c r="J1491" s="282"/>
    </row>
    <row r="1492" spans="1:10" s="267" customFormat="1" x14ac:dyDescent="0.2">
      <c r="A1492" s="170">
        <v>2033</v>
      </c>
      <c r="B1492" s="280">
        <v>1546</v>
      </c>
      <c r="C1492" s="170" t="s">
        <v>409</v>
      </c>
      <c r="D1492" s="170" t="s">
        <v>511</v>
      </c>
      <c r="E1492" s="6" t="s">
        <v>5524</v>
      </c>
      <c r="F1492" s="170" t="s">
        <v>198</v>
      </c>
      <c r="G1492" s="110">
        <v>6</v>
      </c>
      <c r="H1492" s="110">
        <v>15</v>
      </c>
      <c r="I1492" s="267">
        <v>105</v>
      </c>
      <c r="J1492" s="282"/>
    </row>
    <row r="1493" spans="1:10" s="267" customFormat="1" x14ac:dyDescent="0.2">
      <c r="A1493" s="170">
        <v>2033</v>
      </c>
      <c r="B1493" s="280">
        <v>1576</v>
      </c>
      <c r="C1493" s="170" t="s">
        <v>1347</v>
      </c>
      <c r="D1493" s="170" t="s">
        <v>2930</v>
      </c>
      <c r="E1493" s="6" t="s">
        <v>1777</v>
      </c>
      <c r="F1493" s="170" t="s">
        <v>196</v>
      </c>
      <c r="G1493" s="110">
        <v>6</v>
      </c>
      <c r="H1493" s="110">
        <v>16</v>
      </c>
      <c r="I1493" s="267">
        <v>106</v>
      </c>
      <c r="J1493" s="282"/>
    </row>
    <row r="1494" spans="1:10" s="267" customFormat="1" x14ac:dyDescent="0.2">
      <c r="A1494" s="170">
        <v>2033</v>
      </c>
      <c r="B1494" s="280">
        <v>1484</v>
      </c>
      <c r="C1494" s="170" t="s">
        <v>439</v>
      </c>
      <c r="D1494" s="170" t="s">
        <v>396</v>
      </c>
      <c r="E1494" s="6" t="s">
        <v>2911</v>
      </c>
      <c r="F1494" s="170" t="s">
        <v>226</v>
      </c>
      <c r="G1494" s="110">
        <v>6</v>
      </c>
      <c r="H1494" s="110">
        <v>17</v>
      </c>
      <c r="I1494" s="267">
        <v>107</v>
      </c>
      <c r="J1494" s="282"/>
    </row>
    <row r="1495" spans="1:10" s="267" customFormat="1" x14ac:dyDescent="0.2">
      <c r="A1495" s="170">
        <v>2033</v>
      </c>
      <c r="B1495" s="280">
        <v>1436</v>
      </c>
      <c r="C1495" s="170" t="s">
        <v>441</v>
      </c>
      <c r="D1495" s="170" t="s">
        <v>2894</v>
      </c>
      <c r="E1495" s="6" t="s">
        <v>210</v>
      </c>
      <c r="F1495" s="170" t="s">
        <v>190</v>
      </c>
      <c r="G1495" s="110">
        <v>6</v>
      </c>
      <c r="H1495" s="110">
        <v>18</v>
      </c>
      <c r="I1495" s="267">
        <v>108</v>
      </c>
      <c r="J1495" s="282"/>
    </row>
    <row r="1496" spans="1:10" s="267" customFormat="1" x14ac:dyDescent="0.2">
      <c r="A1496" s="170">
        <v>2033</v>
      </c>
      <c r="B1496" s="280">
        <v>1466</v>
      </c>
      <c r="C1496" s="170" t="s">
        <v>121</v>
      </c>
      <c r="D1496" s="170" t="s">
        <v>503</v>
      </c>
      <c r="E1496" s="6" t="s">
        <v>2908</v>
      </c>
      <c r="F1496" s="170" t="s">
        <v>212</v>
      </c>
      <c r="G1496" s="110">
        <v>7</v>
      </c>
      <c r="H1496" s="110">
        <v>1</v>
      </c>
      <c r="I1496" s="267">
        <v>109</v>
      </c>
      <c r="J1496" s="282"/>
    </row>
    <row r="1497" spans="1:10" s="267" customFormat="1" x14ac:dyDescent="0.2">
      <c r="A1497" s="170">
        <v>2033</v>
      </c>
      <c r="B1497" s="280">
        <v>1357</v>
      </c>
      <c r="C1497" s="170" t="s">
        <v>752</v>
      </c>
      <c r="D1497" s="170" t="s">
        <v>2868</v>
      </c>
      <c r="E1497" s="6" t="s">
        <v>356</v>
      </c>
      <c r="F1497" s="170" t="s">
        <v>221</v>
      </c>
      <c r="G1497" s="110">
        <v>7</v>
      </c>
      <c r="H1497" s="110">
        <v>2</v>
      </c>
      <c r="I1497" s="267">
        <v>110</v>
      </c>
      <c r="J1497" s="282"/>
    </row>
    <row r="1498" spans="1:10" s="267" customFormat="1" x14ac:dyDescent="0.2">
      <c r="A1498" s="170">
        <v>2033</v>
      </c>
      <c r="B1498" s="280">
        <v>1572</v>
      </c>
      <c r="C1498" s="170" t="s">
        <v>752</v>
      </c>
      <c r="D1498" s="170" t="s">
        <v>3830</v>
      </c>
      <c r="E1498" s="6" t="s">
        <v>5525</v>
      </c>
      <c r="F1498" s="170" t="s">
        <v>196</v>
      </c>
      <c r="G1498" s="110">
        <v>7</v>
      </c>
      <c r="H1498" s="110">
        <v>3</v>
      </c>
      <c r="I1498" s="267">
        <v>111</v>
      </c>
      <c r="J1498" s="282"/>
    </row>
    <row r="1499" spans="1:10" s="267" customFormat="1" x14ac:dyDescent="0.2">
      <c r="A1499" s="170">
        <v>2033</v>
      </c>
      <c r="B1499" s="280">
        <v>1438</v>
      </c>
      <c r="C1499" s="170" t="s">
        <v>139</v>
      </c>
      <c r="D1499" s="170" t="s">
        <v>225</v>
      </c>
      <c r="E1499" s="6" t="s">
        <v>202</v>
      </c>
      <c r="F1499" s="170" t="s">
        <v>190</v>
      </c>
      <c r="G1499" s="110">
        <v>7</v>
      </c>
      <c r="H1499" s="110">
        <v>4</v>
      </c>
      <c r="I1499" s="267">
        <v>112</v>
      </c>
      <c r="J1499" s="282"/>
    </row>
    <row r="1500" spans="1:10" s="267" customFormat="1" x14ac:dyDescent="0.2">
      <c r="A1500" s="170">
        <v>2033</v>
      </c>
      <c r="B1500" s="280">
        <v>1383</v>
      </c>
      <c r="C1500" s="170" t="s">
        <v>392</v>
      </c>
      <c r="D1500" s="170" t="s">
        <v>2874</v>
      </c>
      <c r="E1500" s="6" t="s">
        <v>2875</v>
      </c>
      <c r="F1500" s="170" t="s">
        <v>209</v>
      </c>
      <c r="G1500" s="110">
        <v>7</v>
      </c>
      <c r="H1500" s="110">
        <v>5</v>
      </c>
      <c r="I1500" s="267">
        <v>113</v>
      </c>
      <c r="J1500" s="282"/>
    </row>
    <row r="1501" spans="1:10" s="267" customFormat="1" x14ac:dyDescent="0.2">
      <c r="A1501" s="170">
        <v>2033</v>
      </c>
      <c r="B1501" s="280">
        <v>1567</v>
      </c>
      <c r="C1501" s="170" t="s">
        <v>409</v>
      </c>
      <c r="D1501" s="170" t="s">
        <v>743</v>
      </c>
      <c r="E1501" s="6" t="s">
        <v>3700</v>
      </c>
      <c r="F1501" s="170" t="s">
        <v>196</v>
      </c>
      <c r="G1501" s="110">
        <v>7</v>
      </c>
      <c r="H1501" s="110">
        <v>6</v>
      </c>
      <c r="I1501" s="267">
        <v>114</v>
      </c>
      <c r="J1501" s="282"/>
    </row>
    <row r="1502" spans="1:10" s="267" customFormat="1" x14ac:dyDescent="0.2">
      <c r="A1502" s="170">
        <v>2033</v>
      </c>
      <c r="B1502" s="280">
        <v>1336</v>
      </c>
      <c r="C1502" s="170" t="s">
        <v>752</v>
      </c>
      <c r="D1502" s="170" t="s">
        <v>325</v>
      </c>
      <c r="E1502" s="6" t="s">
        <v>261</v>
      </c>
      <c r="F1502" s="170" t="s">
        <v>199</v>
      </c>
      <c r="G1502" s="110">
        <v>7</v>
      </c>
      <c r="H1502" s="110">
        <v>7</v>
      </c>
      <c r="I1502" s="267">
        <v>115</v>
      </c>
      <c r="J1502" s="282"/>
    </row>
    <row r="1503" spans="1:10" s="267" customFormat="1" x14ac:dyDescent="0.2">
      <c r="A1503" s="170">
        <v>2033</v>
      </c>
      <c r="B1503" s="280">
        <v>1485</v>
      </c>
      <c r="C1503" s="170" t="s">
        <v>121</v>
      </c>
      <c r="D1503" s="170" t="s">
        <v>283</v>
      </c>
      <c r="E1503" s="6" t="s">
        <v>2912</v>
      </c>
      <c r="F1503" s="170" t="s">
        <v>226</v>
      </c>
      <c r="G1503" s="110">
        <v>7</v>
      </c>
      <c r="H1503" s="110">
        <v>8</v>
      </c>
      <c r="I1503" s="267">
        <v>116</v>
      </c>
      <c r="J1503" s="282"/>
    </row>
    <row r="1504" spans="1:10" s="267" customFormat="1" x14ac:dyDescent="0.2">
      <c r="A1504" s="170">
        <v>2033</v>
      </c>
      <c r="B1504" s="280">
        <v>1462</v>
      </c>
      <c r="C1504" s="170" t="s">
        <v>1323</v>
      </c>
      <c r="D1504" s="170" t="s">
        <v>68</v>
      </c>
      <c r="E1504" s="6" t="s">
        <v>2906</v>
      </c>
      <c r="F1504" s="170" t="s">
        <v>212</v>
      </c>
      <c r="G1504" s="110">
        <v>7</v>
      </c>
      <c r="H1504" s="110">
        <v>9</v>
      </c>
      <c r="I1504" s="267">
        <v>117</v>
      </c>
      <c r="J1504" s="282"/>
    </row>
    <row r="1505" spans="1:10" s="267" customFormat="1" x14ac:dyDescent="0.2">
      <c r="A1505" s="170">
        <v>2033</v>
      </c>
      <c r="B1505" s="280">
        <v>1378</v>
      </c>
      <c r="C1505" s="170" t="s">
        <v>752</v>
      </c>
      <c r="D1505" s="170" t="s">
        <v>227</v>
      </c>
      <c r="E1505" s="6" t="s">
        <v>228</v>
      </c>
      <c r="F1505" s="170" t="s">
        <v>209</v>
      </c>
      <c r="G1505" s="110">
        <v>7</v>
      </c>
      <c r="H1505" s="110">
        <v>10</v>
      </c>
      <c r="I1505" s="267">
        <v>118</v>
      </c>
      <c r="J1505" s="282"/>
    </row>
    <row r="1506" spans="1:10" s="267" customFormat="1" x14ac:dyDescent="0.2">
      <c r="A1506" s="170">
        <v>2033</v>
      </c>
      <c r="B1506" s="280">
        <v>1524</v>
      </c>
      <c r="C1506" s="170" t="s">
        <v>138</v>
      </c>
      <c r="D1506" s="170" t="s">
        <v>265</v>
      </c>
      <c r="E1506" s="6" t="s">
        <v>2929</v>
      </c>
      <c r="F1506" s="170" t="s">
        <v>206</v>
      </c>
      <c r="G1506" s="110">
        <v>7</v>
      </c>
      <c r="H1506" s="110">
        <v>11</v>
      </c>
      <c r="I1506" s="267">
        <v>119</v>
      </c>
      <c r="J1506" s="282"/>
    </row>
    <row r="1507" spans="1:10" s="267" customFormat="1" x14ac:dyDescent="0.2">
      <c r="A1507" s="170">
        <v>2033</v>
      </c>
      <c r="B1507" s="280">
        <v>1505</v>
      </c>
      <c r="C1507" s="170" t="s">
        <v>243</v>
      </c>
      <c r="D1507" s="170" t="s">
        <v>1623</v>
      </c>
      <c r="E1507" s="6" t="s">
        <v>501</v>
      </c>
      <c r="F1507" s="170" t="s">
        <v>217</v>
      </c>
      <c r="G1507" s="110">
        <v>7</v>
      </c>
      <c r="H1507" s="110">
        <v>12</v>
      </c>
      <c r="I1507" s="267">
        <v>120</v>
      </c>
      <c r="J1507" s="282"/>
    </row>
    <row r="1508" spans="1:10" s="267" customFormat="1" x14ac:dyDescent="0.2">
      <c r="A1508" s="170">
        <v>2033</v>
      </c>
      <c r="B1508" s="280">
        <v>1420</v>
      </c>
      <c r="C1508" s="170" t="s">
        <v>139</v>
      </c>
      <c r="D1508" s="170" t="s">
        <v>349</v>
      </c>
      <c r="E1508" s="6" t="s">
        <v>2885</v>
      </c>
      <c r="F1508" s="170" t="s">
        <v>201</v>
      </c>
      <c r="G1508" s="110">
        <v>7</v>
      </c>
      <c r="H1508" s="110">
        <v>13</v>
      </c>
      <c r="I1508" s="267">
        <v>121</v>
      </c>
      <c r="J1508" s="282"/>
    </row>
    <row r="1509" spans="1:10" s="267" customFormat="1" x14ac:dyDescent="0.2">
      <c r="A1509" s="170">
        <v>2033</v>
      </c>
      <c r="B1509" s="280">
        <v>1539</v>
      </c>
      <c r="C1509" s="170" t="s">
        <v>2951</v>
      </c>
      <c r="D1509" s="170" t="s">
        <v>262</v>
      </c>
      <c r="E1509" s="6" t="s">
        <v>2932</v>
      </c>
      <c r="F1509" s="170" t="s">
        <v>198</v>
      </c>
      <c r="G1509" s="110">
        <v>7</v>
      </c>
      <c r="H1509" s="110">
        <v>14</v>
      </c>
      <c r="I1509" s="267">
        <v>122</v>
      </c>
      <c r="J1509" s="282"/>
    </row>
    <row r="1510" spans="1:10" s="267" customFormat="1" x14ac:dyDescent="0.2">
      <c r="A1510" s="170">
        <v>2033</v>
      </c>
      <c r="B1510" s="280">
        <v>1384</v>
      </c>
      <c r="C1510" s="170" t="s">
        <v>752</v>
      </c>
      <c r="D1510" s="170" t="s">
        <v>1912</v>
      </c>
      <c r="E1510" s="6" t="s">
        <v>5526</v>
      </c>
      <c r="F1510" s="170" t="s">
        <v>209</v>
      </c>
      <c r="G1510" s="110">
        <v>7</v>
      </c>
      <c r="H1510" s="110">
        <v>15</v>
      </c>
      <c r="I1510" s="267">
        <v>123</v>
      </c>
      <c r="J1510" s="282"/>
    </row>
    <row r="1511" spans="1:10" s="267" customFormat="1" x14ac:dyDescent="0.2">
      <c r="A1511" s="170">
        <v>2033</v>
      </c>
      <c r="B1511" s="280">
        <v>1394</v>
      </c>
      <c r="C1511" s="170" t="s">
        <v>1347</v>
      </c>
      <c r="D1511" s="170" t="s">
        <v>556</v>
      </c>
      <c r="E1511" s="6" t="s">
        <v>434</v>
      </c>
      <c r="F1511" s="170" t="s">
        <v>211</v>
      </c>
      <c r="G1511" s="110">
        <v>7</v>
      </c>
      <c r="H1511" s="110">
        <v>16</v>
      </c>
      <c r="I1511" s="267">
        <v>124</v>
      </c>
      <c r="J1511" s="282"/>
    </row>
    <row r="1512" spans="1:10" s="267" customFormat="1" x14ac:dyDescent="0.2">
      <c r="A1512" s="170">
        <v>2033</v>
      </c>
      <c r="B1512" s="280">
        <v>1358</v>
      </c>
      <c r="C1512" s="170" t="s">
        <v>439</v>
      </c>
      <c r="D1512" s="170" t="s">
        <v>365</v>
      </c>
      <c r="E1512" s="6" t="s">
        <v>356</v>
      </c>
      <c r="F1512" s="170" t="s">
        <v>221</v>
      </c>
      <c r="G1512" s="110">
        <v>7</v>
      </c>
      <c r="H1512" s="110">
        <v>17</v>
      </c>
      <c r="I1512" s="267">
        <v>125</v>
      </c>
      <c r="J1512" s="282"/>
    </row>
    <row r="1513" spans="1:10" s="267" customFormat="1" x14ac:dyDescent="0.2">
      <c r="A1513" s="170">
        <v>2033</v>
      </c>
      <c r="B1513" s="280">
        <v>1566</v>
      </c>
      <c r="C1513" s="170" t="s">
        <v>409</v>
      </c>
      <c r="D1513" s="170" t="s">
        <v>5527</v>
      </c>
      <c r="E1513" s="6" t="s">
        <v>3596</v>
      </c>
      <c r="F1513" s="170" t="s">
        <v>196</v>
      </c>
      <c r="G1513" s="110">
        <v>7</v>
      </c>
      <c r="H1513" s="110">
        <v>18</v>
      </c>
      <c r="I1513" s="267">
        <v>126</v>
      </c>
      <c r="J1513" s="282"/>
    </row>
    <row r="1514" spans="1:10" s="267" customFormat="1" x14ac:dyDescent="0.2">
      <c r="A1514" s="172">
        <v>2032</v>
      </c>
      <c r="B1514" s="253">
        <v>19227</v>
      </c>
      <c r="C1514" s="172" t="s">
        <v>752</v>
      </c>
      <c r="D1514" s="172" t="s">
        <v>113</v>
      </c>
      <c r="E1514" s="171" t="s">
        <v>233</v>
      </c>
      <c r="F1514" s="172" t="s">
        <v>209</v>
      </c>
      <c r="G1514" s="172">
        <v>1</v>
      </c>
      <c r="H1514" s="172">
        <v>1</v>
      </c>
      <c r="I1514" s="172">
        <v>1</v>
      </c>
      <c r="J1514" s="282"/>
    </row>
    <row r="1515" spans="1:10" s="267" customFormat="1" x14ac:dyDescent="0.2">
      <c r="A1515" s="170">
        <v>2032</v>
      </c>
      <c r="B1515" s="280">
        <v>19179</v>
      </c>
      <c r="C1515" s="170" t="s">
        <v>1355</v>
      </c>
      <c r="D1515" s="170" t="s">
        <v>192</v>
      </c>
      <c r="E1515" s="6" t="s">
        <v>103</v>
      </c>
      <c r="F1515" s="170" t="s">
        <v>221</v>
      </c>
      <c r="G1515" s="110">
        <v>1</v>
      </c>
      <c r="H1515" s="110">
        <v>2</v>
      </c>
      <c r="I1515" s="267">
        <v>2</v>
      </c>
      <c r="J1515" s="282"/>
    </row>
    <row r="1516" spans="1:10" s="267" customFormat="1" x14ac:dyDescent="0.2">
      <c r="A1516" s="170">
        <v>2032</v>
      </c>
      <c r="B1516" s="280">
        <v>19560</v>
      </c>
      <c r="C1516" s="170" t="s">
        <v>386</v>
      </c>
      <c r="D1516" s="170" t="s">
        <v>445</v>
      </c>
      <c r="E1516" s="6" t="s">
        <v>2733</v>
      </c>
      <c r="F1516" s="170" t="s">
        <v>196</v>
      </c>
      <c r="G1516" s="110">
        <v>1</v>
      </c>
      <c r="H1516" s="110">
        <v>3</v>
      </c>
      <c r="I1516" s="267">
        <v>3</v>
      </c>
      <c r="J1516" s="282"/>
    </row>
    <row r="1517" spans="1:10" s="267" customFormat="1" x14ac:dyDescent="0.2">
      <c r="A1517" s="170">
        <v>2032</v>
      </c>
      <c r="B1517" s="280">
        <v>19466</v>
      </c>
      <c r="C1517" s="170" t="s">
        <v>386</v>
      </c>
      <c r="D1517" s="170" t="s">
        <v>529</v>
      </c>
      <c r="E1517" s="6" t="s">
        <v>312</v>
      </c>
      <c r="F1517" s="170" t="s">
        <v>217</v>
      </c>
      <c r="G1517" s="110">
        <v>1</v>
      </c>
      <c r="H1517" s="110">
        <v>4</v>
      </c>
      <c r="I1517" s="267">
        <v>4</v>
      </c>
      <c r="J1517" s="282"/>
    </row>
    <row r="1518" spans="1:10" s="267" customFormat="1" x14ac:dyDescent="0.2">
      <c r="A1518" s="170">
        <v>2032</v>
      </c>
      <c r="B1518" s="280">
        <v>19178</v>
      </c>
      <c r="C1518" s="170" t="s">
        <v>256</v>
      </c>
      <c r="D1518" s="170" t="s">
        <v>2652</v>
      </c>
      <c r="E1518" s="6" t="s">
        <v>2653</v>
      </c>
      <c r="F1518" s="170" t="s">
        <v>221</v>
      </c>
      <c r="G1518" s="110">
        <v>1</v>
      </c>
      <c r="H1518" s="110">
        <v>5</v>
      </c>
      <c r="I1518" s="267">
        <v>5</v>
      </c>
      <c r="J1518" s="282"/>
    </row>
    <row r="1519" spans="1:10" s="267" customFormat="1" x14ac:dyDescent="0.2">
      <c r="A1519" s="170">
        <v>2032</v>
      </c>
      <c r="B1519" s="280">
        <v>19228</v>
      </c>
      <c r="C1519" s="170" t="s">
        <v>256</v>
      </c>
      <c r="D1519" s="170" t="s">
        <v>2666</v>
      </c>
      <c r="E1519" s="6" t="s">
        <v>2667</v>
      </c>
      <c r="F1519" s="170" t="s">
        <v>209</v>
      </c>
      <c r="G1519" s="110">
        <v>1</v>
      </c>
      <c r="H1519" s="110">
        <v>6</v>
      </c>
      <c r="I1519" s="267">
        <v>6</v>
      </c>
      <c r="J1519" s="282"/>
    </row>
    <row r="1520" spans="1:10" s="267" customFormat="1" x14ac:dyDescent="0.2">
      <c r="A1520" s="170">
        <v>2032</v>
      </c>
      <c r="B1520" s="280">
        <v>19382</v>
      </c>
      <c r="C1520" s="170" t="s">
        <v>392</v>
      </c>
      <c r="D1520" s="170" t="s">
        <v>301</v>
      </c>
      <c r="E1520" s="6" t="s">
        <v>284</v>
      </c>
      <c r="F1520" s="170" t="s">
        <v>212</v>
      </c>
      <c r="G1520" s="110">
        <v>1</v>
      </c>
      <c r="H1520" s="110">
        <v>7</v>
      </c>
      <c r="I1520" s="267">
        <v>7</v>
      </c>
      <c r="J1520" s="282"/>
    </row>
    <row r="1521" spans="1:10" s="267" customFormat="1" x14ac:dyDescent="0.2">
      <c r="A1521" s="170">
        <v>2032</v>
      </c>
      <c r="B1521" s="280">
        <v>19339</v>
      </c>
      <c r="C1521" s="170" t="s">
        <v>1356</v>
      </c>
      <c r="D1521" s="170" t="s">
        <v>2528</v>
      </c>
      <c r="E1521" s="6" t="s">
        <v>269</v>
      </c>
      <c r="F1521" s="170" t="s">
        <v>190</v>
      </c>
      <c r="G1521" s="110">
        <v>1</v>
      </c>
      <c r="H1521" s="110">
        <v>8</v>
      </c>
      <c r="I1521" s="267">
        <v>8</v>
      </c>
      <c r="J1521" s="282"/>
    </row>
    <row r="1522" spans="1:10" s="267" customFormat="1" x14ac:dyDescent="0.2">
      <c r="A1522" s="170">
        <v>2032</v>
      </c>
      <c r="B1522" s="280">
        <v>19314</v>
      </c>
      <c r="C1522" s="170" t="s">
        <v>319</v>
      </c>
      <c r="D1522" s="170" t="s">
        <v>554</v>
      </c>
      <c r="E1522" s="6" t="s">
        <v>2684</v>
      </c>
      <c r="F1522" s="170" t="s">
        <v>201</v>
      </c>
      <c r="G1522" s="110">
        <v>1</v>
      </c>
      <c r="H1522" s="110">
        <v>9</v>
      </c>
      <c r="I1522" s="267">
        <v>9</v>
      </c>
      <c r="J1522" s="282"/>
    </row>
    <row r="1523" spans="1:10" s="267" customFormat="1" x14ac:dyDescent="0.2">
      <c r="A1523" s="170">
        <v>2032</v>
      </c>
      <c r="B1523" s="280">
        <v>19177</v>
      </c>
      <c r="C1523" s="170" t="s">
        <v>516</v>
      </c>
      <c r="D1523" s="170" t="s">
        <v>504</v>
      </c>
      <c r="E1523" s="6" t="s">
        <v>2651</v>
      </c>
      <c r="F1523" s="170" t="s">
        <v>221</v>
      </c>
      <c r="G1523" s="110">
        <v>1</v>
      </c>
      <c r="H1523" s="110">
        <v>10</v>
      </c>
      <c r="I1523" s="267">
        <v>10</v>
      </c>
      <c r="J1523" s="282"/>
    </row>
    <row r="1524" spans="1:10" s="267" customFormat="1" x14ac:dyDescent="0.2">
      <c r="A1524" s="170">
        <v>2032</v>
      </c>
      <c r="B1524" s="280">
        <v>19561</v>
      </c>
      <c r="C1524" s="170" t="s">
        <v>138</v>
      </c>
      <c r="D1524" s="170" t="s">
        <v>304</v>
      </c>
      <c r="E1524" s="6" t="s">
        <v>2734</v>
      </c>
      <c r="F1524" s="170" t="s">
        <v>196</v>
      </c>
      <c r="G1524" s="110">
        <v>1</v>
      </c>
      <c r="H1524" s="110">
        <v>11</v>
      </c>
      <c r="I1524" s="267">
        <v>11</v>
      </c>
      <c r="J1524" s="282"/>
    </row>
    <row r="1525" spans="1:10" s="267" customFormat="1" x14ac:dyDescent="0.2">
      <c r="A1525" s="170">
        <v>2032</v>
      </c>
      <c r="B1525" s="280">
        <v>19564</v>
      </c>
      <c r="C1525" s="170" t="s">
        <v>256</v>
      </c>
      <c r="D1525" s="170" t="s">
        <v>294</v>
      </c>
      <c r="E1525" s="6" t="s">
        <v>1490</v>
      </c>
      <c r="F1525" s="170" t="s">
        <v>196</v>
      </c>
      <c r="G1525" s="110">
        <v>1</v>
      </c>
      <c r="H1525" s="110">
        <v>12</v>
      </c>
      <c r="I1525" s="267">
        <v>12</v>
      </c>
      <c r="J1525" s="282"/>
    </row>
    <row r="1526" spans="1:10" s="267" customFormat="1" x14ac:dyDescent="0.2">
      <c r="A1526" s="170">
        <v>2032</v>
      </c>
      <c r="B1526" s="280">
        <v>19566</v>
      </c>
      <c r="C1526" s="170" t="s">
        <v>386</v>
      </c>
      <c r="D1526" s="170" t="s">
        <v>2355</v>
      </c>
      <c r="E1526" s="6" t="s">
        <v>228</v>
      </c>
      <c r="F1526" s="170" t="s">
        <v>196</v>
      </c>
      <c r="G1526" s="110">
        <v>1</v>
      </c>
      <c r="H1526" s="110">
        <v>13</v>
      </c>
      <c r="I1526" s="267">
        <v>13</v>
      </c>
      <c r="J1526" s="282"/>
    </row>
    <row r="1527" spans="1:10" s="267" customFormat="1" x14ac:dyDescent="0.2">
      <c r="A1527" s="170">
        <v>2032</v>
      </c>
      <c r="B1527" s="280">
        <v>19340</v>
      </c>
      <c r="C1527" s="170" t="s">
        <v>1353</v>
      </c>
      <c r="D1527" s="170" t="s">
        <v>176</v>
      </c>
      <c r="E1527" s="6" t="s">
        <v>2693</v>
      </c>
      <c r="F1527" s="170" t="s">
        <v>190</v>
      </c>
      <c r="G1527" s="110">
        <v>1</v>
      </c>
      <c r="H1527" s="110">
        <v>14</v>
      </c>
      <c r="I1527" s="267">
        <v>14</v>
      </c>
      <c r="J1527" s="282"/>
    </row>
    <row r="1528" spans="1:10" s="267" customFormat="1" x14ac:dyDescent="0.2">
      <c r="A1528" s="170">
        <v>2032</v>
      </c>
      <c r="B1528" s="280">
        <v>19559</v>
      </c>
      <c r="C1528" s="170" t="s">
        <v>256</v>
      </c>
      <c r="D1528" s="170" t="s">
        <v>225</v>
      </c>
      <c r="E1528" s="6" t="s">
        <v>333</v>
      </c>
      <c r="F1528" s="170" t="s">
        <v>196</v>
      </c>
      <c r="G1528" s="110">
        <v>1</v>
      </c>
      <c r="H1528" s="110">
        <v>15</v>
      </c>
      <c r="I1528" s="267">
        <v>15</v>
      </c>
      <c r="J1528" s="282"/>
    </row>
    <row r="1529" spans="1:10" s="267" customFormat="1" x14ac:dyDescent="0.2">
      <c r="A1529" s="170">
        <v>2032</v>
      </c>
      <c r="B1529" s="280">
        <v>19180</v>
      </c>
      <c r="C1529" s="170" t="s">
        <v>256</v>
      </c>
      <c r="D1529" s="170" t="s">
        <v>2654</v>
      </c>
      <c r="E1529" s="6" t="s">
        <v>194</v>
      </c>
      <c r="F1529" s="170" t="s">
        <v>221</v>
      </c>
      <c r="G1529" s="110">
        <v>1</v>
      </c>
      <c r="H1529" s="110">
        <v>16</v>
      </c>
      <c r="I1529" s="267">
        <v>16</v>
      </c>
      <c r="J1529" s="282"/>
    </row>
    <row r="1530" spans="1:10" s="267" customFormat="1" x14ac:dyDescent="0.2">
      <c r="A1530" s="170">
        <v>2032</v>
      </c>
      <c r="B1530" s="280">
        <v>19378</v>
      </c>
      <c r="C1530" s="170" t="s">
        <v>1530</v>
      </c>
      <c r="D1530" s="170" t="s">
        <v>2704</v>
      </c>
      <c r="E1530" s="6" t="s">
        <v>2705</v>
      </c>
      <c r="F1530" s="170" t="s">
        <v>212</v>
      </c>
      <c r="G1530" s="110">
        <v>1</v>
      </c>
      <c r="H1530" s="110">
        <v>17</v>
      </c>
      <c r="I1530" s="267">
        <v>17</v>
      </c>
      <c r="J1530" s="282"/>
    </row>
    <row r="1531" spans="1:10" s="267" customFormat="1" x14ac:dyDescent="0.2">
      <c r="A1531" s="170">
        <v>2032</v>
      </c>
      <c r="B1531" s="280">
        <v>19181</v>
      </c>
      <c r="C1531" s="170" t="s">
        <v>514</v>
      </c>
      <c r="D1531" s="170" t="s">
        <v>2655</v>
      </c>
      <c r="E1531" s="6" t="s">
        <v>2656</v>
      </c>
      <c r="F1531" s="170" t="s">
        <v>221</v>
      </c>
      <c r="G1531" s="110">
        <v>1</v>
      </c>
      <c r="H1531" s="110">
        <v>18</v>
      </c>
      <c r="I1531" s="267">
        <v>18</v>
      </c>
      <c r="J1531" s="282"/>
    </row>
    <row r="1532" spans="1:10" s="267" customFormat="1" x14ac:dyDescent="0.2">
      <c r="A1532" s="170">
        <v>2032</v>
      </c>
      <c r="B1532" s="170">
        <v>19506</v>
      </c>
      <c r="C1532" s="170" t="s">
        <v>1356</v>
      </c>
      <c r="D1532" s="170" t="s">
        <v>2723</v>
      </c>
      <c r="E1532" s="6" t="s">
        <v>2724</v>
      </c>
      <c r="F1532" s="170" t="s">
        <v>206</v>
      </c>
      <c r="G1532" s="110">
        <v>2</v>
      </c>
      <c r="H1532" s="110">
        <v>1</v>
      </c>
      <c r="I1532" s="267">
        <v>19</v>
      </c>
      <c r="J1532" s="282"/>
    </row>
    <row r="1533" spans="1:10" s="267" customFormat="1" x14ac:dyDescent="0.2">
      <c r="A1533" s="170">
        <v>2032</v>
      </c>
      <c r="B1533" s="280">
        <v>19315</v>
      </c>
      <c r="C1533" s="170" t="s">
        <v>1355</v>
      </c>
      <c r="D1533" s="170" t="s">
        <v>520</v>
      </c>
      <c r="E1533" s="6" t="s">
        <v>2685</v>
      </c>
      <c r="F1533" s="170" t="s">
        <v>201</v>
      </c>
      <c r="G1533" s="110">
        <v>2</v>
      </c>
      <c r="H1533" s="110">
        <v>2</v>
      </c>
      <c r="I1533" s="267">
        <v>20</v>
      </c>
      <c r="J1533" s="282"/>
    </row>
    <row r="1534" spans="1:10" s="267" customFormat="1" x14ac:dyDescent="0.2">
      <c r="A1534" s="170">
        <v>2032</v>
      </c>
      <c r="B1534" s="280">
        <v>19467</v>
      </c>
      <c r="C1534" s="170" t="s">
        <v>409</v>
      </c>
      <c r="D1534" s="170" t="s">
        <v>2719</v>
      </c>
      <c r="E1534" s="6" t="s">
        <v>2720</v>
      </c>
      <c r="F1534" s="170" t="s">
        <v>217</v>
      </c>
      <c r="G1534" s="110">
        <v>2</v>
      </c>
      <c r="H1534" s="110">
        <v>3</v>
      </c>
      <c r="I1534" s="267">
        <v>21</v>
      </c>
      <c r="J1534" s="282"/>
    </row>
    <row r="1535" spans="1:10" s="267" customFormat="1" x14ac:dyDescent="0.2">
      <c r="A1535" s="170">
        <v>2032</v>
      </c>
      <c r="B1535" s="280">
        <v>19182</v>
      </c>
      <c r="C1535" s="170" t="s">
        <v>409</v>
      </c>
      <c r="D1535" s="170" t="s">
        <v>2657</v>
      </c>
      <c r="E1535" s="6" t="s">
        <v>191</v>
      </c>
      <c r="F1535" s="170" t="s">
        <v>221</v>
      </c>
      <c r="G1535" s="110">
        <v>2</v>
      </c>
      <c r="H1535" s="110">
        <v>4</v>
      </c>
      <c r="I1535" s="267">
        <v>22</v>
      </c>
      <c r="J1535" s="282"/>
    </row>
    <row r="1536" spans="1:10" s="267" customFormat="1" x14ac:dyDescent="0.2">
      <c r="A1536" s="170">
        <v>2032</v>
      </c>
      <c r="B1536" s="280">
        <v>19379</v>
      </c>
      <c r="C1536" s="170" t="s">
        <v>256</v>
      </c>
      <c r="D1536" s="170" t="s">
        <v>5269</v>
      </c>
      <c r="E1536" s="6" t="s">
        <v>158</v>
      </c>
      <c r="F1536" s="170" t="s">
        <v>212</v>
      </c>
      <c r="G1536" s="110">
        <v>2</v>
      </c>
      <c r="H1536" s="110">
        <v>5</v>
      </c>
      <c r="I1536" s="267">
        <v>23</v>
      </c>
      <c r="J1536" s="282"/>
    </row>
    <row r="1537" spans="1:10" s="267" customFormat="1" x14ac:dyDescent="0.2">
      <c r="A1537" s="170">
        <v>2032</v>
      </c>
      <c r="B1537" s="280">
        <v>19563</v>
      </c>
      <c r="C1537" s="170" t="s">
        <v>379</v>
      </c>
      <c r="D1537" s="170" t="s">
        <v>335</v>
      </c>
      <c r="E1537" s="6" t="s">
        <v>1790</v>
      </c>
      <c r="F1537" s="170" t="s">
        <v>196</v>
      </c>
      <c r="G1537" s="110">
        <v>2</v>
      </c>
      <c r="H1537" s="110">
        <v>6</v>
      </c>
      <c r="I1537" s="267">
        <v>24</v>
      </c>
      <c r="J1537" s="282"/>
    </row>
    <row r="1538" spans="1:10" s="267" customFormat="1" x14ac:dyDescent="0.2">
      <c r="A1538" s="170">
        <v>2032</v>
      </c>
      <c r="B1538" s="280">
        <v>19197</v>
      </c>
      <c r="C1538" s="170" t="s">
        <v>392</v>
      </c>
      <c r="D1538" s="170" t="s">
        <v>215</v>
      </c>
      <c r="E1538" s="6" t="s">
        <v>2663</v>
      </c>
      <c r="F1538" s="170" t="s">
        <v>221</v>
      </c>
      <c r="G1538" s="110">
        <v>2</v>
      </c>
      <c r="H1538" s="110">
        <v>7</v>
      </c>
      <c r="I1538" s="267">
        <v>25</v>
      </c>
      <c r="J1538" s="282"/>
    </row>
    <row r="1539" spans="1:10" s="267" customFormat="1" x14ac:dyDescent="0.2">
      <c r="A1539" s="170">
        <v>2032</v>
      </c>
      <c r="B1539" s="280">
        <v>19264</v>
      </c>
      <c r="C1539" s="170" t="s">
        <v>400</v>
      </c>
      <c r="D1539" s="170" t="s">
        <v>285</v>
      </c>
      <c r="E1539" s="6" t="s">
        <v>261</v>
      </c>
      <c r="F1539" s="170" t="s">
        <v>211</v>
      </c>
      <c r="G1539" s="110">
        <v>2</v>
      </c>
      <c r="H1539" s="110">
        <v>8</v>
      </c>
      <c r="I1539" s="267">
        <v>26</v>
      </c>
      <c r="J1539" s="282"/>
    </row>
    <row r="1540" spans="1:10" s="267" customFormat="1" x14ac:dyDescent="0.2">
      <c r="A1540" s="170">
        <v>2032</v>
      </c>
      <c r="B1540" s="280">
        <v>19565</v>
      </c>
      <c r="C1540" s="170" t="s">
        <v>319</v>
      </c>
      <c r="D1540" s="170" t="s">
        <v>1739</v>
      </c>
      <c r="E1540" s="6" t="s">
        <v>2736</v>
      </c>
      <c r="F1540" s="170" t="s">
        <v>196</v>
      </c>
      <c r="G1540" s="110">
        <v>2</v>
      </c>
      <c r="H1540" s="110">
        <v>9</v>
      </c>
      <c r="I1540" s="267">
        <v>27</v>
      </c>
      <c r="J1540" s="282"/>
    </row>
    <row r="1541" spans="1:10" s="267" customFormat="1" x14ac:dyDescent="0.2">
      <c r="A1541" s="170">
        <v>2032</v>
      </c>
      <c r="B1541" s="280">
        <v>19229</v>
      </c>
      <c r="C1541" s="170" t="s">
        <v>516</v>
      </c>
      <c r="D1541" s="170" t="s">
        <v>546</v>
      </c>
      <c r="E1541" s="6" t="s">
        <v>416</v>
      </c>
      <c r="F1541" s="170" t="s">
        <v>209</v>
      </c>
      <c r="G1541" s="110">
        <v>2</v>
      </c>
      <c r="H1541" s="110">
        <v>10</v>
      </c>
      <c r="I1541" s="267">
        <v>28</v>
      </c>
      <c r="J1541" s="282"/>
    </row>
    <row r="1542" spans="1:10" s="267" customFormat="1" x14ac:dyDescent="0.2">
      <c r="A1542" s="170">
        <v>2032</v>
      </c>
      <c r="B1542" s="280">
        <v>19376</v>
      </c>
      <c r="C1542" s="170" t="s">
        <v>138</v>
      </c>
      <c r="D1542" s="170" t="s">
        <v>2702</v>
      </c>
      <c r="E1542" s="6" t="s">
        <v>204</v>
      </c>
      <c r="F1542" s="170" t="s">
        <v>212</v>
      </c>
      <c r="G1542" s="110">
        <v>2</v>
      </c>
      <c r="H1542" s="110">
        <v>11</v>
      </c>
      <c r="I1542" s="267">
        <v>29</v>
      </c>
      <c r="J1542" s="282"/>
    </row>
    <row r="1543" spans="1:10" s="267" customFormat="1" x14ac:dyDescent="0.2">
      <c r="A1543" s="170">
        <v>2032</v>
      </c>
      <c r="B1543" s="280">
        <v>19316</v>
      </c>
      <c r="C1543" s="170" t="s">
        <v>379</v>
      </c>
      <c r="D1543" s="170" t="s">
        <v>412</v>
      </c>
      <c r="E1543" s="6" t="s">
        <v>2686</v>
      </c>
      <c r="F1543" s="170" t="s">
        <v>201</v>
      </c>
      <c r="G1543" s="110">
        <v>2</v>
      </c>
      <c r="H1543" s="110">
        <v>12</v>
      </c>
      <c r="I1543" s="267">
        <v>30</v>
      </c>
      <c r="J1543" s="282"/>
    </row>
    <row r="1544" spans="1:10" s="267" customFormat="1" x14ac:dyDescent="0.2">
      <c r="A1544" s="170">
        <v>2032</v>
      </c>
      <c r="B1544" s="280">
        <v>19230</v>
      </c>
      <c r="C1544" s="170" t="s">
        <v>409</v>
      </c>
      <c r="D1544" s="170" t="s">
        <v>310</v>
      </c>
      <c r="E1544" s="6" t="s">
        <v>2668</v>
      </c>
      <c r="F1544" s="170" t="s">
        <v>209</v>
      </c>
      <c r="G1544" s="110">
        <v>2</v>
      </c>
      <c r="H1544" s="110">
        <v>13</v>
      </c>
      <c r="I1544" s="267">
        <v>31</v>
      </c>
      <c r="J1544" s="282"/>
    </row>
    <row r="1545" spans="1:10" s="267" customFormat="1" x14ac:dyDescent="0.2">
      <c r="A1545" s="170">
        <v>2032</v>
      </c>
      <c r="B1545" s="280">
        <v>19562</v>
      </c>
      <c r="C1545" s="170" t="s">
        <v>752</v>
      </c>
      <c r="D1545" s="170" t="s">
        <v>2735</v>
      </c>
      <c r="E1545" s="6" t="s">
        <v>191</v>
      </c>
      <c r="F1545" s="170" t="s">
        <v>196</v>
      </c>
      <c r="G1545" s="110">
        <v>2</v>
      </c>
      <c r="H1545" s="110">
        <v>14</v>
      </c>
      <c r="I1545" s="267">
        <v>32</v>
      </c>
      <c r="J1545" s="282"/>
    </row>
    <row r="1546" spans="1:10" s="267" customFormat="1" x14ac:dyDescent="0.2">
      <c r="A1546" s="170">
        <v>2032</v>
      </c>
      <c r="B1546" s="280">
        <v>19383</v>
      </c>
      <c r="C1546" s="170" t="s">
        <v>1529</v>
      </c>
      <c r="D1546" s="170" t="s">
        <v>2706</v>
      </c>
      <c r="E1546" s="6" t="s">
        <v>1907</v>
      </c>
      <c r="F1546" s="170" t="s">
        <v>212</v>
      </c>
      <c r="G1546" s="110">
        <v>2</v>
      </c>
      <c r="H1546" s="110">
        <v>15</v>
      </c>
      <c r="I1546" s="267">
        <v>33</v>
      </c>
      <c r="J1546" s="282"/>
    </row>
    <row r="1547" spans="1:10" s="267" customFormat="1" x14ac:dyDescent="0.2">
      <c r="A1547" s="170">
        <v>2032</v>
      </c>
      <c r="B1547" s="280">
        <v>19510</v>
      </c>
      <c r="C1547" s="170" t="s">
        <v>1530</v>
      </c>
      <c r="D1547" s="170" t="s">
        <v>241</v>
      </c>
      <c r="E1547" s="6" t="s">
        <v>2726</v>
      </c>
      <c r="F1547" s="170" t="s">
        <v>206</v>
      </c>
      <c r="G1547" s="110">
        <v>2</v>
      </c>
      <c r="H1547" s="110">
        <v>16</v>
      </c>
      <c r="I1547" s="267">
        <v>34</v>
      </c>
      <c r="J1547" s="282"/>
    </row>
    <row r="1548" spans="1:10" s="267" customFormat="1" x14ac:dyDescent="0.2">
      <c r="A1548" s="170">
        <v>2032</v>
      </c>
      <c r="B1548" s="280">
        <v>19575</v>
      </c>
      <c r="C1548" s="170" t="s">
        <v>400</v>
      </c>
      <c r="D1548" s="170" t="s">
        <v>2740</v>
      </c>
      <c r="E1548" s="6" t="s">
        <v>2683</v>
      </c>
      <c r="F1548" s="170" t="s">
        <v>196</v>
      </c>
      <c r="G1548" s="110">
        <v>2</v>
      </c>
      <c r="H1548" s="110">
        <v>17</v>
      </c>
      <c r="I1548" s="267">
        <v>35</v>
      </c>
      <c r="J1548" s="282"/>
    </row>
    <row r="1549" spans="1:10" s="267" customFormat="1" x14ac:dyDescent="0.2">
      <c r="A1549" s="170">
        <v>2032</v>
      </c>
      <c r="B1549" s="280">
        <v>19395</v>
      </c>
      <c r="C1549" s="170" t="s">
        <v>514</v>
      </c>
      <c r="D1549" s="170" t="s">
        <v>2708</v>
      </c>
      <c r="E1549" s="6" t="s">
        <v>2709</v>
      </c>
      <c r="F1549" s="170" t="s">
        <v>212</v>
      </c>
      <c r="G1549" s="110">
        <v>2</v>
      </c>
      <c r="H1549" s="110">
        <v>18</v>
      </c>
      <c r="I1549" s="267">
        <v>36</v>
      </c>
      <c r="J1549" s="282"/>
    </row>
    <row r="1550" spans="1:10" s="267" customFormat="1" x14ac:dyDescent="0.2">
      <c r="A1550" s="170">
        <v>2032</v>
      </c>
      <c r="B1550" s="280">
        <v>19160</v>
      </c>
      <c r="C1550" s="170" t="s">
        <v>1356</v>
      </c>
      <c r="D1550" s="283" t="s">
        <v>73</v>
      </c>
      <c r="E1550" s="6" t="s">
        <v>2759</v>
      </c>
      <c r="F1550" s="170" t="s">
        <v>199</v>
      </c>
      <c r="G1550" s="110">
        <v>3</v>
      </c>
      <c r="H1550" s="110">
        <v>1</v>
      </c>
      <c r="I1550" s="267">
        <v>37</v>
      </c>
      <c r="J1550" s="282"/>
    </row>
    <row r="1551" spans="1:10" s="267" customFormat="1" x14ac:dyDescent="0.2">
      <c r="A1551" s="170">
        <v>2032</v>
      </c>
      <c r="B1551" s="280">
        <v>19508</v>
      </c>
      <c r="C1551" s="170" t="s">
        <v>1355</v>
      </c>
      <c r="D1551" s="170" t="s">
        <v>324</v>
      </c>
      <c r="E1551" s="6" t="s">
        <v>1878</v>
      </c>
      <c r="F1551" s="170" t="s">
        <v>206</v>
      </c>
      <c r="G1551" s="110">
        <v>3</v>
      </c>
      <c r="H1551" s="110">
        <v>2</v>
      </c>
      <c r="I1551" s="267">
        <v>38</v>
      </c>
      <c r="J1551" s="282"/>
    </row>
    <row r="1552" spans="1:10" s="267" customFormat="1" x14ac:dyDescent="0.2">
      <c r="A1552" s="170">
        <v>2032</v>
      </c>
      <c r="B1552" s="280">
        <v>19234</v>
      </c>
      <c r="C1552" s="170" t="s">
        <v>1529</v>
      </c>
      <c r="D1552" s="170" t="s">
        <v>378</v>
      </c>
      <c r="E1552" s="6" t="s">
        <v>1888</v>
      </c>
      <c r="F1552" s="170" t="s">
        <v>209</v>
      </c>
      <c r="G1552" s="110">
        <v>3</v>
      </c>
      <c r="H1552" s="110">
        <v>3</v>
      </c>
      <c r="I1552" s="267">
        <v>39</v>
      </c>
      <c r="J1552" s="282"/>
    </row>
    <row r="1553" spans="1:10" s="267" customFormat="1" x14ac:dyDescent="0.2">
      <c r="A1553" s="170">
        <v>2032</v>
      </c>
      <c r="B1553" s="280">
        <v>19392</v>
      </c>
      <c r="C1553" s="170" t="s">
        <v>397</v>
      </c>
      <c r="D1553" s="170" t="s">
        <v>1800</v>
      </c>
      <c r="E1553" s="6" t="s">
        <v>2762</v>
      </c>
      <c r="F1553" s="170" t="s">
        <v>212</v>
      </c>
      <c r="G1553" s="110">
        <v>3</v>
      </c>
      <c r="H1553" s="110">
        <v>4</v>
      </c>
      <c r="I1553" s="267">
        <v>40</v>
      </c>
      <c r="J1553" s="282"/>
    </row>
    <row r="1554" spans="1:10" s="267" customFormat="1" x14ac:dyDescent="0.2">
      <c r="A1554" s="170">
        <v>2032</v>
      </c>
      <c r="B1554" s="280">
        <v>19185</v>
      </c>
      <c r="C1554" s="170" t="s">
        <v>379</v>
      </c>
      <c r="D1554" s="170" t="s">
        <v>321</v>
      </c>
      <c r="E1554" s="6" t="s">
        <v>323</v>
      </c>
      <c r="F1554" s="170" t="s">
        <v>221</v>
      </c>
      <c r="G1554" s="110">
        <v>3</v>
      </c>
      <c r="H1554" s="110">
        <v>5</v>
      </c>
      <c r="I1554" s="267">
        <v>41</v>
      </c>
      <c r="J1554" s="282"/>
    </row>
    <row r="1555" spans="1:10" s="267" customFormat="1" x14ac:dyDescent="0.2">
      <c r="A1555" s="170">
        <v>2032</v>
      </c>
      <c r="B1555" s="280">
        <v>19536</v>
      </c>
      <c r="C1555" s="170" t="s">
        <v>256</v>
      </c>
      <c r="D1555" s="170" t="s">
        <v>234</v>
      </c>
      <c r="E1555" s="6" t="s">
        <v>2729</v>
      </c>
      <c r="F1555" s="170" t="s">
        <v>198</v>
      </c>
      <c r="G1555" s="110">
        <v>3</v>
      </c>
      <c r="H1555" s="110">
        <v>6</v>
      </c>
      <c r="I1555" s="267">
        <v>42</v>
      </c>
      <c r="J1555" s="282"/>
    </row>
    <row r="1556" spans="1:10" s="267" customFormat="1" x14ac:dyDescent="0.2">
      <c r="A1556" s="170">
        <v>2032</v>
      </c>
      <c r="B1556" s="280">
        <v>19265</v>
      </c>
      <c r="C1556" s="170" t="s">
        <v>392</v>
      </c>
      <c r="D1556" s="170" t="s">
        <v>1495</v>
      </c>
      <c r="E1556" s="6" t="s">
        <v>2674</v>
      </c>
      <c r="F1556" s="170" t="s">
        <v>211</v>
      </c>
      <c r="G1556" s="110">
        <v>3</v>
      </c>
      <c r="H1556" s="110">
        <v>7</v>
      </c>
      <c r="I1556" s="267">
        <v>43</v>
      </c>
      <c r="J1556" s="282"/>
    </row>
    <row r="1557" spans="1:10" s="267" customFormat="1" x14ac:dyDescent="0.2">
      <c r="A1557" s="170">
        <v>2032</v>
      </c>
      <c r="B1557" s="280">
        <v>19377</v>
      </c>
      <c r="C1557" s="170" t="s">
        <v>400</v>
      </c>
      <c r="D1557" s="170" t="s">
        <v>455</v>
      </c>
      <c r="E1557" s="6" t="s">
        <v>2703</v>
      </c>
      <c r="F1557" s="170" t="s">
        <v>212</v>
      </c>
      <c r="G1557" s="110">
        <v>3</v>
      </c>
      <c r="H1557" s="110">
        <v>8</v>
      </c>
      <c r="I1557" s="267">
        <v>44</v>
      </c>
      <c r="J1557" s="282"/>
    </row>
    <row r="1558" spans="1:10" s="267" customFormat="1" x14ac:dyDescent="0.2">
      <c r="A1558" s="170">
        <v>2032</v>
      </c>
      <c r="B1558" s="280">
        <v>19468</v>
      </c>
      <c r="C1558" s="170" t="s">
        <v>319</v>
      </c>
      <c r="D1558" s="170" t="s">
        <v>2721</v>
      </c>
      <c r="E1558" s="6" t="s">
        <v>2568</v>
      </c>
      <c r="F1558" s="170" t="s">
        <v>217</v>
      </c>
      <c r="G1558" s="110">
        <v>3</v>
      </c>
      <c r="H1558" s="110">
        <v>9</v>
      </c>
      <c r="I1558" s="267">
        <v>45</v>
      </c>
      <c r="J1558" s="282"/>
    </row>
    <row r="1559" spans="1:10" s="267" customFormat="1" x14ac:dyDescent="0.2">
      <c r="A1559" s="170">
        <v>2032</v>
      </c>
      <c r="B1559" s="280">
        <v>19537</v>
      </c>
      <c r="C1559" s="170" t="s">
        <v>516</v>
      </c>
      <c r="D1559" s="170" t="s">
        <v>241</v>
      </c>
      <c r="E1559" s="6" t="s">
        <v>2730</v>
      </c>
      <c r="F1559" s="170" t="s">
        <v>198</v>
      </c>
      <c r="G1559" s="110">
        <v>3</v>
      </c>
      <c r="H1559" s="110">
        <v>10</v>
      </c>
      <c r="I1559" s="267">
        <v>46</v>
      </c>
      <c r="J1559" s="282"/>
    </row>
    <row r="1560" spans="1:10" s="267" customFormat="1" x14ac:dyDescent="0.2">
      <c r="A1560" s="170">
        <v>2032</v>
      </c>
      <c r="B1560" s="280">
        <v>19507</v>
      </c>
      <c r="C1560" s="170" t="s">
        <v>138</v>
      </c>
      <c r="D1560" s="170" t="s">
        <v>257</v>
      </c>
      <c r="E1560" s="6" t="s">
        <v>2725</v>
      </c>
      <c r="F1560" s="170" t="s">
        <v>206</v>
      </c>
      <c r="G1560" s="110">
        <v>3</v>
      </c>
      <c r="H1560" s="110">
        <v>11</v>
      </c>
      <c r="I1560" s="267">
        <v>47</v>
      </c>
      <c r="J1560" s="282"/>
    </row>
    <row r="1561" spans="1:10" s="267" customFormat="1" x14ac:dyDescent="0.2">
      <c r="A1561" s="170">
        <v>2032</v>
      </c>
      <c r="B1561" s="280">
        <v>19469</v>
      </c>
      <c r="C1561" s="170" t="s">
        <v>379</v>
      </c>
      <c r="D1561" s="170" t="s">
        <v>248</v>
      </c>
      <c r="E1561" s="6" t="s">
        <v>191</v>
      </c>
      <c r="F1561" s="170" t="s">
        <v>217</v>
      </c>
      <c r="G1561" s="110">
        <v>3</v>
      </c>
      <c r="H1561" s="110">
        <v>12</v>
      </c>
      <c r="I1561" s="267">
        <v>48</v>
      </c>
      <c r="J1561" s="282"/>
    </row>
    <row r="1562" spans="1:10" s="267" customFormat="1" x14ac:dyDescent="0.2">
      <c r="A1562" s="170">
        <v>2032</v>
      </c>
      <c r="B1562" s="280">
        <v>19386</v>
      </c>
      <c r="C1562" s="170" t="s">
        <v>1356</v>
      </c>
      <c r="D1562" s="170" t="s">
        <v>126</v>
      </c>
      <c r="E1562" s="6" t="s">
        <v>228</v>
      </c>
      <c r="F1562" s="170" t="s">
        <v>212</v>
      </c>
      <c r="G1562" s="110">
        <v>3</v>
      </c>
      <c r="H1562" s="110">
        <v>13</v>
      </c>
      <c r="I1562" s="267">
        <v>49</v>
      </c>
      <c r="J1562" s="282"/>
    </row>
    <row r="1563" spans="1:10" s="267" customFormat="1" x14ac:dyDescent="0.2">
      <c r="A1563" s="170">
        <v>2032</v>
      </c>
      <c r="B1563" s="280">
        <v>19280</v>
      </c>
      <c r="C1563" s="170" t="s">
        <v>1353</v>
      </c>
      <c r="D1563" s="170" t="s">
        <v>361</v>
      </c>
      <c r="E1563" s="6" t="s">
        <v>2680</v>
      </c>
      <c r="F1563" s="170" t="s">
        <v>211</v>
      </c>
      <c r="G1563" s="110">
        <v>3</v>
      </c>
      <c r="H1563" s="110">
        <v>14</v>
      </c>
      <c r="I1563" s="267">
        <v>50</v>
      </c>
      <c r="J1563" s="282"/>
    </row>
    <row r="1564" spans="1:10" s="267" customFormat="1" x14ac:dyDescent="0.2">
      <c r="A1564" s="170">
        <v>2032</v>
      </c>
      <c r="B1564" s="280">
        <v>19187</v>
      </c>
      <c r="C1564" s="170" t="s">
        <v>1529</v>
      </c>
      <c r="D1564" s="170" t="s">
        <v>2661</v>
      </c>
      <c r="E1564" s="6" t="s">
        <v>2662</v>
      </c>
      <c r="F1564" s="170" t="s">
        <v>221</v>
      </c>
      <c r="G1564" s="110">
        <v>3</v>
      </c>
      <c r="H1564" s="110">
        <v>15</v>
      </c>
      <c r="I1564" s="267">
        <v>51</v>
      </c>
      <c r="J1564" s="282"/>
    </row>
    <row r="1565" spans="1:10" s="267" customFormat="1" x14ac:dyDescent="0.2">
      <c r="A1565" s="170">
        <v>2032</v>
      </c>
      <c r="B1565" s="280">
        <v>19390</v>
      </c>
      <c r="C1565" s="170" t="s">
        <v>1530</v>
      </c>
      <c r="D1565" s="170" t="s">
        <v>364</v>
      </c>
      <c r="E1565" s="6" t="s">
        <v>323</v>
      </c>
      <c r="F1565" s="170" t="s">
        <v>212</v>
      </c>
      <c r="G1565" s="110">
        <v>3</v>
      </c>
      <c r="H1565" s="110">
        <v>16</v>
      </c>
      <c r="I1565" s="267">
        <v>52</v>
      </c>
      <c r="J1565" s="282"/>
    </row>
    <row r="1566" spans="1:10" s="267" customFormat="1" x14ac:dyDescent="0.2">
      <c r="A1566" s="170">
        <v>2032</v>
      </c>
      <c r="B1566" s="280">
        <v>19444</v>
      </c>
      <c r="C1566" s="170" t="s">
        <v>400</v>
      </c>
      <c r="D1566" s="170" t="s">
        <v>2714</v>
      </c>
      <c r="E1566" s="6" t="s">
        <v>297</v>
      </c>
      <c r="F1566" s="170" t="s">
        <v>188</v>
      </c>
      <c r="G1566" s="110">
        <v>3</v>
      </c>
      <c r="H1566" s="110">
        <v>17</v>
      </c>
      <c r="I1566" s="267">
        <v>53</v>
      </c>
      <c r="J1566" s="282"/>
    </row>
    <row r="1567" spans="1:10" s="267" customFormat="1" x14ac:dyDescent="0.2">
      <c r="A1567" s="170">
        <v>2032</v>
      </c>
      <c r="B1567" s="280">
        <v>19233</v>
      </c>
      <c r="C1567" s="170" t="s">
        <v>514</v>
      </c>
      <c r="D1567" s="170" t="s">
        <v>2670</v>
      </c>
      <c r="E1567" s="6" t="s">
        <v>2671</v>
      </c>
      <c r="F1567" s="170" t="s">
        <v>209</v>
      </c>
      <c r="G1567" s="110">
        <v>3</v>
      </c>
      <c r="H1567" s="110">
        <v>18</v>
      </c>
      <c r="I1567" s="267">
        <v>54</v>
      </c>
      <c r="J1567" s="282"/>
    </row>
    <row r="1568" spans="1:10" s="267" customFormat="1" x14ac:dyDescent="0.2">
      <c r="A1568" s="170">
        <v>2032</v>
      </c>
      <c r="B1568" s="280">
        <v>19360</v>
      </c>
      <c r="C1568" s="170" t="s">
        <v>397</v>
      </c>
      <c r="D1568" s="170" t="s">
        <v>7871</v>
      </c>
      <c r="E1568" s="6" t="s">
        <v>7870</v>
      </c>
      <c r="F1568" s="170" t="s">
        <v>190</v>
      </c>
      <c r="G1568" s="110">
        <v>4</v>
      </c>
      <c r="H1568" s="110">
        <v>1</v>
      </c>
      <c r="I1568" s="267">
        <v>55</v>
      </c>
      <c r="J1568" s="282"/>
    </row>
    <row r="1569" spans="1:10" s="267" customFormat="1" x14ac:dyDescent="0.2">
      <c r="A1569" s="170">
        <v>2032</v>
      </c>
      <c r="B1569" s="280">
        <v>19509</v>
      </c>
      <c r="C1569" s="170" t="s">
        <v>1355</v>
      </c>
      <c r="D1569" s="170" t="s">
        <v>294</v>
      </c>
      <c r="E1569" s="6" t="s">
        <v>5325</v>
      </c>
      <c r="F1569" s="170" t="s">
        <v>206</v>
      </c>
      <c r="G1569" s="110">
        <v>4</v>
      </c>
      <c r="H1569" s="110">
        <v>2</v>
      </c>
      <c r="I1569" s="267">
        <v>56</v>
      </c>
      <c r="J1569" s="282"/>
    </row>
    <row r="1570" spans="1:10" s="267" customFormat="1" x14ac:dyDescent="0.2">
      <c r="A1570" s="170">
        <v>2032</v>
      </c>
      <c r="B1570" s="280">
        <v>19188</v>
      </c>
      <c r="C1570" s="170" t="s">
        <v>409</v>
      </c>
      <c r="D1570" s="170" t="s">
        <v>2532</v>
      </c>
      <c r="E1570" s="6" t="s">
        <v>266</v>
      </c>
      <c r="F1570" s="170" t="s">
        <v>221</v>
      </c>
      <c r="G1570" s="110">
        <v>4</v>
      </c>
      <c r="H1570" s="110">
        <v>3</v>
      </c>
      <c r="I1570" s="267">
        <v>57</v>
      </c>
      <c r="J1570" s="282"/>
    </row>
    <row r="1571" spans="1:10" s="267" customFormat="1" x14ac:dyDescent="0.2">
      <c r="A1571" s="170">
        <v>2032</v>
      </c>
      <c r="B1571" s="280">
        <v>19184</v>
      </c>
      <c r="C1571" s="170" t="s">
        <v>397</v>
      </c>
      <c r="D1571" s="170" t="s">
        <v>481</v>
      </c>
      <c r="E1571" s="6" t="s">
        <v>1596</v>
      </c>
      <c r="F1571" s="170" t="s">
        <v>221</v>
      </c>
      <c r="G1571" s="110">
        <v>4</v>
      </c>
      <c r="H1571" s="110">
        <v>4</v>
      </c>
      <c r="I1571" s="267">
        <v>58</v>
      </c>
      <c r="J1571" s="282"/>
    </row>
    <row r="1572" spans="1:10" s="267" customFormat="1" x14ac:dyDescent="0.2">
      <c r="A1572" s="170">
        <v>2032</v>
      </c>
      <c r="B1572" s="280">
        <v>19384</v>
      </c>
      <c r="C1572" s="170" t="s">
        <v>386</v>
      </c>
      <c r="D1572" s="170" t="s">
        <v>497</v>
      </c>
      <c r="E1572" s="6" t="s">
        <v>222</v>
      </c>
      <c r="F1572" s="170" t="s">
        <v>212</v>
      </c>
      <c r="G1572" s="110">
        <v>4</v>
      </c>
      <c r="H1572" s="110">
        <v>5</v>
      </c>
      <c r="I1572" s="267">
        <v>59</v>
      </c>
      <c r="J1572" s="282"/>
    </row>
    <row r="1573" spans="1:10" s="267" customFormat="1" x14ac:dyDescent="0.2">
      <c r="A1573" s="170">
        <v>2032</v>
      </c>
      <c r="B1573" s="280">
        <v>19538</v>
      </c>
      <c r="C1573" s="170" t="s">
        <v>400</v>
      </c>
      <c r="D1573" s="170" t="s">
        <v>391</v>
      </c>
      <c r="E1573" s="6" t="s">
        <v>2731</v>
      </c>
      <c r="F1573" s="170" t="s">
        <v>198</v>
      </c>
      <c r="G1573" s="110">
        <v>4</v>
      </c>
      <c r="H1573" s="110">
        <v>6</v>
      </c>
      <c r="I1573" s="267">
        <v>60</v>
      </c>
      <c r="J1573" s="282"/>
    </row>
    <row r="1574" spans="1:10" s="267" customFormat="1" x14ac:dyDescent="0.2">
      <c r="A1574" s="170">
        <v>2032</v>
      </c>
      <c r="B1574" s="280">
        <v>19472</v>
      </c>
      <c r="C1574" s="170" t="s">
        <v>392</v>
      </c>
      <c r="D1574" s="170" t="s">
        <v>1473</v>
      </c>
      <c r="E1574" s="6" t="s">
        <v>302</v>
      </c>
      <c r="F1574" s="170" t="s">
        <v>217</v>
      </c>
      <c r="G1574" s="110">
        <v>4</v>
      </c>
      <c r="H1574" s="110">
        <v>7</v>
      </c>
      <c r="I1574" s="267">
        <v>61</v>
      </c>
      <c r="J1574" s="282"/>
    </row>
    <row r="1575" spans="1:10" s="267" customFormat="1" x14ac:dyDescent="0.2">
      <c r="A1575" s="170">
        <v>2032</v>
      </c>
      <c r="B1575" s="280">
        <v>19318</v>
      </c>
      <c r="C1575" s="170" t="s">
        <v>379</v>
      </c>
      <c r="D1575" s="170" t="s">
        <v>512</v>
      </c>
      <c r="E1575" s="6" t="s">
        <v>2688</v>
      </c>
      <c r="F1575" s="170" t="s">
        <v>201</v>
      </c>
      <c r="G1575" s="110">
        <v>4</v>
      </c>
      <c r="H1575" s="110">
        <v>8</v>
      </c>
      <c r="I1575" s="267">
        <v>62</v>
      </c>
      <c r="J1575" s="282"/>
    </row>
    <row r="1576" spans="1:10" s="267" customFormat="1" x14ac:dyDescent="0.2">
      <c r="A1576" s="170">
        <v>2032</v>
      </c>
      <c r="B1576" s="280">
        <v>19380</v>
      </c>
      <c r="C1576" s="170" t="s">
        <v>319</v>
      </c>
      <c r="D1576" s="170" t="s">
        <v>424</v>
      </c>
      <c r="E1576" s="6" t="s">
        <v>252</v>
      </c>
      <c r="F1576" s="170" t="s">
        <v>212</v>
      </c>
      <c r="G1576" s="110">
        <v>4</v>
      </c>
      <c r="H1576" s="110">
        <v>9</v>
      </c>
      <c r="I1576" s="267">
        <v>63</v>
      </c>
      <c r="J1576" s="282"/>
    </row>
    <row r="1577" spans="1:10" s="267" customFormat="1" x14ac:dyDescent="0.2">
      <c r="A1577" s="170">
        <v>2032</v>
      </c>
      <c r="B1577" s="280">
        <v>19266</v>
      </c>
      <c r="C1577" s="170" t="s">
        <v>516</v>
      </c>
      <c r="D1577" s="170" t="s">
        <v>213</v>
      </c>
      <c r="E1577" s="6" t="s">
        <v>2675</v>
      </c>
      <c r="F1577" s="170" t="s">
        <v>211</v>
      </c>
      <c r="G1577" s="110">
        <v>4</v>
      </c>
      <c r="H1577" s="110">
        <v>10</v>
      </c>
      <c r="I1577" s="267">
        <v>64</v>
      </c>
      <c r="J1577" s="282"/>
    </row>
    <row r="1578" spans="1:10" s="267" customFormat="1" x14ac:dyDescent="0.2">
      <c r="A1578" s="170">
        <v>2032</v>
      </c>
      <c r="B1578" s="280">
        <v>19447</v>
      </c>
      <c r="C1578" s="170" t="s">
        <v>138</v>
      </c>
      <c r="D1578" s="170" t="s">
        <v>2718</v>
      </c>
      <c r="E1578" s="6" t="s">
        <v>249</v>
      </c>
      <c r="F1578" s="170" t="s">
        <v>188</v>
      </c>
      <c r="G1578" s="110">
        <v>4</v>
      </c>
      <c r="H1578" s="110">
        <v>11</v>
      </c>
      <c r="I1578" s="267">
        <v>65</v>
      </c>
      <c r="J1578" s="282"/>
    </row>
    <row r="1579" spans="1:10" s="267" customFormat="1" x14ac:dyDescent="0.2">
      <c r="A1579" s="170">
        <v>2032</v>
      </c>
      <c r="B1579" s="280">
        <v>19231</v>
      </c>
      <c r="C1579" s="170" t="s">
        <v>514</v>
      </c>
      <c r="D1579" s="170" t="s">
        <v>155</v>
      </c>
      <c r="E1579" s="6" t="s">
        <v>284</v>
      </c>
      <c r="F1579" s="170" t="s">
        <v>209</v>
      </c>
      <c r="G1579" s="110">
        <v>4</v>
      </c>
      <c r="H1579" s="110">
        <v>12</v>
      </c>
      <c r="I1579" s="267">
        <v>66</v>
      </c>
      <c r="J1579" s="282"/>
    </row>
    <row r="1580" spans="1:10" s="267" customFormat="1" x14ac:dyDescent="0.2">
      <c r="A1580" s="170">
        <v>2032</v>
      </c>
      <c r="B1580" s="280">
        <v>19189</v>
      </c>
      <c r="C1580" s="170" t="s">
        <v>409</v>
      </c>
      <c r="D1580" s="170" t="s">
        <v>331</v>
      </c>
      <c r="E1580" s="6" t="s">
        <v>323</v>
      </c>
      <c r="F1580" s="170" t="s">
        <v>221</v>
      </c>
      <c r="G1580" s="110">
        <v>4</v>
      </c>
      <c r="H1580" s="110">
        <v>13</v>
      </c>
      <c r="I1580" s="267">
        <v>67</v>
      </c>
      <c r="J1580" s="282"/>
    </row>
    <row r="1581" spans="1:10" s="267" customFormat="1" x14ac:dyDescent="0.2">
      <c r="A1581" s="170">
        <v>2032</v>
      </c>
      <c r="B1581" s="280">
        <v>19448</v>
      </c>
      <c r="C1581" s="170" t="s">
        <v>1353</v>
      </c>
      <c r="D1581" s="170" t="s">
        <v>294</v>
      </c>
      <c r="E1581" s="6" t="s">
        <v>3867</v>
      </c>
      <c r="F1581" s="170" t="s">
        <v>188</v>
      </c>
      <c r="G1581" s="110">
        <v>4</v>
      </c>
      <c r="H1581" s="110">
        <v>14</v>
      </c>
      <c r="I1581" s="267">
        <v>68</v>
      </c>
      <c r="J1581" s="282"/>
    </row>
    <row r="1582" spans="1:10" s="267" customFormat="1" x14ac:dyDescent="0.2">
      <c r="A1582" s="170">
        <v>2032</v>
      </c>
      <c r="B1582" s="280">
        <v>19321</v>
      </c>
      <c r="C1582" s="170" t="s">
        <v>1356</v>
      </c>
      <c r="D1582" s="170" t="s">
        <v>283</v>
      </c>
      <c r="E1582" s="6" t="s">
        <v>2691</v>
      </c>
      <c r="F1582" s="170" t="s">
        <v>201</v>
      </c>
      <c r="G1582" s="110">
        <v>4</v>
      </c>
      <c r="H1582" s="110">
        <v>15</v>
      </c>
      <c r="I1582" s="267">
        <v>69</v>
      </c>
      <c r="J1582" s="282"/>
    </row>
    <row r="1583" spans="1:10" s="267" customFormat="1" x14ac:dyDescent="0.2">
      <c r="A1583" s="170">
        <v>2032</v>
      </c>
      <c r="B1583" s="280">
        <v>19471</v>
      </c>
      <c r="C1583" s="170" t="s">
        <v>1530</v>
      </c>
      <c r="D1583" s="170" t="s">
        <v>203</v>
      </c>
      <c r="E1583" s="6" t="s">
        <v>249</v>
      </c>
      <c r="F1583" s="170" t="s">
        <v>217</v>
      </c>
      <c r="G1583" s="110">
        <v>4</v>
      </c>
      <c r="H1583" s="110">
        <v>16</v>
      </c>
      <c r="I1583" s="267">
        <v>70</v>
      </c>
      <c r="J1583" s="282"/>
    </row>
    <row r="1584" spans="1:10" s="267" customFormat="1" x14ac:dyDescent="0.2">
      <c r="A1584" s="170">
        <v>2032</v>
      </c>
      <c r="B1584" s="280">
        <v>19183</v>
      </c>
      <c r="C1584" s="170" t="s">
        <v>400</v>
      </c>
      <c r="D1584" s="170" t="s">
        <v>1800</v>
      </c>
      <c r="E1584" s="6" t="s">
        <v>2658</v>
      </c>
      <c r="F1584" s="170" t="s">
        <v>221</v>
      </c>
      <c r="G1584" s="110">
        <v>4</v>
      </c>
      <c r="H1584" s="110">
        <v>17</v>
      </c>
      <c r="I1584" s="267">
        <v>71</v>
      </c>
      <c r="J1584" s="282"/>
    </row>
    <row r="1585" spans="1:10" s="267" customFormat="1" x14ac:dyDescent="0.2">
      <c r="A1585" s="170">
        <v>2032</v>
      </c>
      <c r="B1585" s="280">
        <v>19342</v>
      </c>
      <c r="C1585" s="170" t="s">
        <v>514</v>
      </c>
      <c r="D1585" s="170" t="s">
        <v>3369</v>
      </c>
      <c r="E1585" s="6" t="s">
        <v>3370</v>
      </c>
      <c r="F1585" s="170" t="s">
        <v>190</v>
      </c>
      <c r="G1585" s="110">
        <v>4</v>
      </c>
      <c r="H1585" s="110">
        <v>18</v>
      </c>
      <c r="I1585" s="267">
        <v>72</v>
      </c>
      <c r="J1585" s="282"/>
    </row>
    <row r="1586" spans="1:10" s="267" customFormat="1" x14ac:dyDescent="0.2">
      <c r="A1586" s="170">
        <v>2032</v>
      </c>
      <c r="B1586" s="280">
        <v>19317</v>
      </c>
      <c r="C1586" s="170" t="s">
        <v>397</v>
      </c>
      <c r="D1586" s="170" t="s">
        <v>1503</v>
      </c>
      <c r="E1586" s="6" t="s">
        <v>2687</v>
      </c>
      <c r="F1586" s="170" t="s">
        <v>201</v>
      </c>
      <c r="G1586" s="110">
        <v>5</v>
      </c>
      <c r="H1586" s="110">
        <v>1</v>
      </c>
      <c r="I1586" s="267">
        <v>73</v>
      </c>
      <c r="J1586" s="282"/>
    </row>
    <row r="1587" spans="1:10" s="267" customFormat="1" x14ac:dyDescent="0.2">
      <c r="A1587" s="170">
        <v>2032</v>
      </c>
      <c r="B1587" s="280">
        <v>19320</v>
      </c>
      <c r="C1587" s="170" t="s">
        <v>1355</v>
      </c>
      <c r="D1587" s="170" t="s">
        <v>117</v>
      </c>
      <c r="E1587" s="6" t="s">
        <v>2690</v>
      </c>
      <c r="F1587" s="170" t="s">
        <v>201</v>
      </c>
      <c r="G1587" s="110">
        <v>5</v>
      </c>
      <c r="H1587" s="110">
        <v>2</v>
      </c>
      <c r="I1587" s="267">
        <v>74</v>
      </c>
      <c r="J1587" s="282"/>
    </row>
    <row r="1588" spans="1:10" s="267" customFormat="1" x14ac:dyDescent="0.2">
      <c r="A1588" s="170">
        <v>2032</v>
      </c>
      <c r="B1588" s="280">
        <v>19445</v>
      </c>
      <c r="C1588" s="170" t="s">
        <v>752</v>
      </c>
      <c r="D1588" s="170" t="s">
        <v>2715</v>
      </c>
      <c r="E1588" s="6" t="s">
        <v>2716</v>
      </c>
      <c r="F1588" s="170" t="s">
        <v>188</v>
      </c>
      <c r="G1588" s="110">
        <v>5</v>
      </c>
      <c r="H1588" s="110">
        <v>3</v>
      </c>
      <c r="I1588" s="267">
        <v>75</v>
      </c>
      <c r="J1588" s="282"/>
    </row>
    <row r="1589" spans="1:10" s="267" customFormat="1" x14ac:dyDescent="0.2">
      <c r="A1589" s="170">
        <v>2032</v>
      </c>
      <c r="B1589" s="280">
        <v>19436</v>
      </c>
      <c r="C1589" s="170" t="s">
        <v>409</v>
      </c>
      <c r="D1589" s="170" t="s">
        <v>382</v>
      </c>
      <c r="E1589" s="6" t="s">
        <v>261</v>
      </c>
      <c r="F1589" s="170" t="s">
        <v>226</v>
      </c>
      <c r="G1589" s="110">
        <v>5</v>
      </c>
      <c r="H1589" s="110">
        <v>4</v>
      </c>
      <c r="I1589" s="267">
        <v>76</v>
      </c>
      <c r="J1589" s="282"/>
    </row>
    <row r="1590" spans="1:10" s="267" customFormat="1" x14ac:dyDescent="0.2">
      <c r="A1590" s="170">
        <v>2032</v>
      </c>
      <c r="B1590" s="280">
        <v>19186</v>
      </c>
      <c r="C1590" s="170" t="s">
        <v>1530</v>
      </c>
      <c r="D1590" s="170" t="s">
        <v>2659</v>
      </c>
      <c r="E1590" s="6" t="s">
        <v>2660</v>
      </c>
      <c r="F1590" s="170" t="s">
        <v>221</v>
      </c>
      <c r="G1590" s="110">
        <v>5</v>
      </c>
      <c r="H1590" s="110">
        <v>5</v>
      </c>
      <c r="I1590" s="267">
        <v>77</v>
      </c>
      <c r="J1590" s="282"/>
    </row>
    <row r="1591" spans="1:10" s="267" customFormat="1" x14ac:dyDescent="0.2">
      <c r="A1591" s="170">
        <v>2032</v>
      </c>
      <c r="B1591" s="280">
        <v>19470</v>
      </c>
      <c r="C1591" s="170" t="s">
        <v>752</v>
      </c>
      <c r="D1591" s="170" t="s">
        <v>272</v>
      </c>
      <c r="E1591" s="6" t="s">
        <v>194</v>
      </c>
      <c r="F1591" s="170" t="s">
        <v>217</v>
      </c>
      <c r="G1591" s="110">
        <v>5</v>
      </c>
      <c r="H1591" s="110">
        <v>6</v>
      </c>
      <c r="I1591" s="267">
        <v>78</v>
      </c>
      <c r="J1591" s="282"/>
    </row>
    <row r="1592" spans="1:10" s="267" customFormat="1" x14ac:dyDescent="0.2">
      <c r="A1592" s="170">
        <v>2032</v>
      </c>
      <c r="B1592" s="280">
        <v>19346</v>
      </c>
      <c r="C1592" s="170" t="s">
        <v>392</v>
      </c>
      <c r="D1592" s="170" t="s">
        <v>2695</v>
      </c>
      <c r="E1592" s="6" t="s">
        <v>2696</v>
      </c>
      <c r="F1592" s="170" t="s">
        <v>190</v>
      </c>
      <c r="G1592" s="110">
        <v>5</v>
      </c>
      <c r="H1592" s="110">
        <v>7</v>
      </c>
      <c r="I1592" s="267">
        <v>79</v>
      </c>
      <c r="J1592" s="282"/>
    </row>
    <row r="1593" spans="1:10" s="267" customFormat="1" x14ac:dyDescent="0.2">
      <c r="A1593" s="170">
        <v>2032</v>
      </c>
      <c r="B1593" s="280">
        <v>19388</v>
      </c>
      <c r="C1593" s="170" t="s">
        <v>386</v>
      </c>
      <c r="D1593" s="170" t="s">
        <v>5528</v>
      </c>
      <c r="E1593" s="6" t="s">
        <v>362</v>
      </c>
      <c r="F1593" s="170" t="s">
        <v>212</v>
      </c>
      <c r="G1593" s="110">
        <v>5</v>
      </c>
      <c r="H1593" s="110">
        <v>8</v>
      </c>
      <c r="I1593" s="267">
        <v>80</v>
      </c>
      <c r="J1593" s="282"/>
    </row>
    <row r="1594" spans="1:10" s="267" customFormat="1" x14ac:dyDescent="0.2">
      <c r="A1594" s="170">
        <v>2032</v>
      </c>
      <c r="B1594" s="280">
        <v>19381</v>
      </c>
      <c r="C1594" s="170" t="s">
        <v>319</v>
      </c>
      <c r="D1594" s="170" t="s">
        <v>229</v>
      </c>
      <c r="E1594" s="6" t="s">
        <v>232</v>
      </c>
      <c r="F1594" s="170" t="s">
        <v>212</v>
      </c>
      <c r="G1594" s="110">
        <v>5</v>
      </c>
      <c r="H1594" s="110">
        <v>9</v>
      </c>
      <c r="I1594" s="267">
        <v>81</v>
      </c>
      <c r="J1594" s="282"/>
    </row>
    <row r="1595" spans="1:10" s="267" customFormat="1" x14ac:dyDescent="0.2">
      <c r="A1595" s="170">
        <v>2032</v>
      </c>
      <c r="B1595" s="280">
        <v>19242</v>
      </c>
      <c r="C1595" s="170" t="s">
        <v>516</v>
      </c>
      <c r="D1595" s="170" t="s">
        <v>209</v>
      </c>
      <c r="E1595" s="6" t="s">
        <v>101</v>
      </c>
      <c r="F1595" s="170" t="s">
        <v>209</v>
      </c>
      <c r="G1595" s="110">
        <v>5</v>
      </c>
      <c r="H1595" s="110">
        <v>10</v>
      </c>
      <c r="I1595" s="267">
        <v>82</v>
      </c>
      <c r="J1595" s="282"/>
    </row>
    <row r="1596" spans="1:10" s="267" customFormat="1" x14ac:dyDescent="0.2">
      <c r="A1596" s="170">
        <v>2032</v>
      </c>
      <c r="B1596" s="280">
        <v>19238</v>
      </c>
      <c r="C1596" s="170" t="s">
        <v>138</v>
      </c>
      <c r="D1596" s="170" t="s">
        <v>2672</v>
      </c>
      <c r="E1596" s="6" t="s">
        <v>312</v>
      </c>
      <c r="F1596" s="170" t="s">
        <v>209</v>
      </c>
      <c r="G1596" s="110">
        <v>5</v>
      </c>
      <c r="H1596" s="110">
        <v>11</v>
      </c>
      <c r="I1596" s="267">
        <v>83</v>
      </c>
      <c r="J1596" s="282"/>
    </row>
    <row r="1597" spans="1:10" s="267" customFormat="1" x14ac:dyDescent="0.2">
      <c r="A1597" s="170">
        <v>2032</v>
      </c>
      <c r="B1597" s="280">
        <v>19567</v>
      </c>
      <c r="C1597" s="170" t="s">
        <v>379</v>
      </c>
      <c r="D1597" s="170" t="s">
        <v>382</v>
      </c>
      <c r="E1597" s="6" t="s">
        <v>2737</v>
      </c>
      <c r="F1597" s="170" t="s">
        <v>196</v>
      </c>
      <c r="G1597" s="110">
        <v>5</v>
      </c>
      <c r="H1597" s="110">
        <v>12</v>
      </c>
      <c r="I1597" s="267">
        <v>84</v>
      </c>
      <c r="J1597" s="282"/>
    </row>
    <row r="1598" spans="1:10" s="267" customFormat="1" x14ac:dyDescent="0.2">
      <c r="A1598" s="170">
        <v>2032</v>
      </c>
      <c r="B1598" s="280">
        <v>19446</v>
      </c>
      <c r="C1598" s="170" t="s">
        <v>386</v>
      </c>
      <c r="D1598" s="170" t="s">
        <v>531</v>
      </c>
      <c r="E1598" s="6" t="s">
        <v>2717</v>
      </c>
      <c r="F1598" s="170" t="s">
        <v>188</v>
      </c>
      <c r="G1598" s="110">
        <v>5</v>
      </c>
      <c r="H1598" s="110">
        <v>13</v>
      </c>
      <c r="I1598" s="267">
        <v>85</v>
      </c>
      <c r="J1598" s="282"/>
    </row>
    <row r="1599" spans="1:10" s="267" customFormat="1" x14ac:dyDescent="0.2">
      <c r="A1599" s="170">
        <v>2032</v>
      </c>
      <c r="B1599" s="280">
        <v>19513</v>
      </c>
      <c r="C1599" s="170" t="s">
        <v>1353</v>
      </c>
      <c r="D1599" s="170" t="s">
        <v>271</v>
      </c>
      <c r="E1599" s="6" t="s">
        <v>2727</v>
      </c>
      <c r="F1599" s="170" t="s">
        <v>206</v>
      </c>
      <c r="G1599" s="110">
        <v>5</v>
      </c>
      <c r="H1599" s="110">
        <v>14</v>
      </c>
      <c r="I1599" s="267">
        <v>86</v>
      </c>
      <c r="J1599" s="282"/>
    </row>
    <row r="1600" spans="1:10" s="267" customFormat="1" x14ac:dyDescent="0.2">
      <c r="A1600" s="170">
        <v>2032</v>
      </c>
      <c r="B1600" s="280">
        <v>19473</v>
      </c>
      <c r="C1600" s="170" t="s">
        <v>1529</v>
      </c>
      <c r="D1600" s="170" t="s">
        <v>5529</v>
      </c>
      <c r="E1600" s="6" t="s">
        <v>197</v>
      </c>
      <c r="F1600" s="170" t="s">
        <v>217</v>
      </c>
      <c r="G1600" s="110">
        <v>5</v>
      </c>
      <c r="H1600" s="110">
        <v>15</v>
      </c>
      <c r="I1600" s="267">
        <v>87</v>
      </c>
      <c r="J1600" s="282"/>
    </row>
    <row r="1601" spans="1:10" s="267" customFormat="1" x14ac:dyDescent="0.2">
      <c r="A1601" s="170">
        <v>2032</v>
      </c>
      <c r="B1601" s="280">
        <v>19299</v>
      </c>
      <c r="C1601" s="170" t="s">
        <v>1530</v>
      </c>
      <c r="D1601" s="170" t="s">
        <v>2499</v>
      </c>
      <c r="E1601" s="6" t="s">
        <v>2681</v>
      </c>
      <c r="F1601" s="170" t="s">
        <v>193</v>
      </c>
      <c r="G1601" s="110">
        <v>5</v>
      </c>
      <c r="H1601" s="110">
        <v>16</v>
      </c>
      <c r="I1601" s="267">
        <v>88</v>
      </c>
      <c r="J1601" s="282"/>
    </row>
    <row r="1602" spans="1:10" s="267" customFormat="1" x14ac:dyDescent="0.2">
      <c r="A1602" s="170">
        <v>2032</v>
      </c>
      <c r="B1602" s="280">
        <v>19358</v>
      </c>
      <c r="C1602" s="170" t="s">
        <v>397</v>
      </c>
      <c r="D1602" s="170" t="s">
        <v>2700</v>
      </c>
      <c r="E1602" s="6" t="s">
        <v>3992</v>
      </c>
      <c r="F1602" s="170" t="s">
        <v>190</v>
      </c>
      <c r="G1602" s="110">
        <v>5</v>
      </c>
      <c r="H1602" s="110">
        <v>17</v>
      </c>
      <c r="I1602" s="267">
        <v>89</v>
      </c>
      <c r="J1602" s="282"/>
    </row>
    <row r="1603" spans="1:10" s="267" customFormat="1" x14ac:dyDescent="0.2">
      <c r="A1603" s="170">
        <v>2032</v>
      </c>
      <c r="B1603" s="280">
        <v>19474</v>
      </c>
      <c r="C1603" s="170" t="s">
        <v>752</v>
      </c>
      <c r="D1603" s="170" t="s">
        <v>248</v>
      </c>
      <c r="E1603" s="6" t="s">
        <v>5530</v>
      </c>
      <c r="F1603" s="170" t="s">
        <v>217</v>
      </c>
      <c r="G1603" s="110">
        <v>5</v>
      </c>
      <c r="H1603" s="110">
        <v>18</v>
      </c>
      <c r="I1603" s="267">
        <v>90</v>
      </c>
      <c r="J1603" s="282"/>
    </row>
    <row r="1604" spans="1:10" s="267" customFormat="1" x14ac:dyDescent="0.2">
      <c r="A1604" s="170">
        <v>2032</v>
      </c>
      <c r="B1604" s="280">
        <v>19573</v>
      </c>
      <c r="C1604" s="170" t="s">
        <v>397</v>
      </c>
      <c r="D1604" s="170" t="s">
        <v>255</v>
      </c>
      <c r="E1604" s="6" t="s">
        <v>356</v>
      </c>
      <c r="F1604" s="170" t="s">
        <v>196</v>
      </c>
      <c r="G1604" s="110">
        <v>6</v>
      </c>
      <c r="H1604" s="110">
        <v>1</v>
      </c>
      <c r="I1604" s="267">
        <v>91</v>
      </c>
      <c r="J1604" s="282"/>
    </row>
    <row r="1605" spans="1:10" s="267" customFormat="1" x14ac:dyDescent="0.2">
      <c r="A1605" s="170">
        <v>2032</v>
      </c>
      <c r="B1605" s="280">
        <v>19235</v>
      </c>
      <c r="C1605" s="170" t="s">
        <v>1355</v>
      </c>
      <c r="D1605" s="170" t="s">
        <v>248</v>
      </c>
      <c r="E1605" s="6" t="s">
        <v>5531</v>
      </c>
      <c r="F1605" s="170" t="s">
        <v>209</v>
      </c>
      <c r="G1605" s="110">
        <v>6</v>
      </c>
      <c r="H1605" s="110">
        <v>2</v>
      </c>
      <c r="I1605" s="267">
        <v>92</v>
      </c>
      <c r="J1605" s="282"/>
    </row>
    <row r="1606" spans="1:10" s="267" customFormat="1" x14ac:dyDescent="0.2">
      <c r="A1606" s="170">
        <v>2032</v>
      </c>
      <c r="B1606" s="280">
        <v>19192</v>
      </c>
      <c r="C1606" s="170" t="s">
        <v>256</v>
      </c>
      <c r="D1606" s="170" t="s">
        <v>276</v>
      </c>
      <c r="E1606" s="6" t="s">
        <v>5532</v>
      </c>
      <c r="F1606" s="170" t="s">
        <v>221</v>
      </c>
      <c r="G1606" s="110">
        <v>6</v>
      </c>
      <c r="H1606" s="110">
        <v>3</v>
      </c>
      <c r="I1606" s="267">
        <v>93</v>
      </c>
      <c r="J1606" s="282"/>
    </row>
    <row r="1607" spans="1:10" s="267" customFormat="1" x14ac:dyDescent="0.2">
      <c r="A1607" s="170">
        <v>2032</v>
      </c>
      <c r="B1607" s="280">
        <v>19544</v>
      </c>
      <c r="C1607" s="170" t="s">
        <v>409</v>
      </c>
      <c r="D1607" s="170" t="s">
        <v>336</v>
      </c>
      <c r="E1607" s="6" t="s">
        <v>5533</v>
      </c>
      <c r="F1607" s="170" t="s">
        <v>198</v>
      </c>
      <c r="G1607" s="110">
        <v>6</v>
      </c>
      <c r="H1607" s="110">
        <v>4</v>
      </c>
      <c r="I1607" s="267">
        <v>94</v>
      </c>
      <c r="J1607" s="282"/>
    </row>
    <row r="1608" spans="1:10" s="267" customFormat="1" x14ac:dyDescent="0.2">
      <c r="A1608" s="170">
        <v>2032</v>
      </c>
      <c r="B1608" s="280">
        <v>19539</v>
      </c>
      <c r="C1608" s="170" t="s">
        <v>515</v>
      </c>
      <c r="D1608" s="170" t="s">
        <v>205</v>
      </c>
      <c r="E1608" s="6" t="s">
        <v>2732</v>
      </c>
      <c r="F1608" s="170" t="s">
        <v>198</v>
      </c>
      <c r="G1608" s="110">
        <v>6</v>
      </c>
      <c r="H1608" s="110">
        <v>5</v>
      </c>
      <c r="I1608" s="267">
        <v>95</v>
      </c>
      <c r="J1608" s="282"/>
    </row>
    <row r="1609" spans="1:10" s="267" customFormat="1" x14ac:dyDescent="0.2">
      <c r="A1609" s="170">
        <v>2032</v>
      </c>
      <c r="B1609" s="280">
        <v>19369</v>
      </c>
      <c r="C1609" s="170" t="s">
        <v>400</v>
      </c>
      <c r="D1609" s="170" t="s">
        <v>391</v>
      </c>
      <c r="E1609" s="6" t="s">
        <v>1778</v>
      </c>
      <c r="F1609" s="170" t="s">
        <v>224</v>
      </c>
      <c r="G1609" s="110">
        <v>6</v>
      </c>
      <c r="H1609" s="110">
        <v>6</v>
      </c>
      <c r="I1609" s="267">
        <v>96</v>
      </c>
      <c r="J1609" s="282"/>
    </row>
    <row r="1610" spans="1:10" s="267" customFormat="1" x14ac:dyDescent="0.2">
      <c r="A1610" s="170">
        <v>2032</v>
      </c>
      <c r="B1610" s="280">
        <v>19574</v>
      </c>
      <c r="C1610" s="170" t="s">
        <v>392</v>
      </c>
      <c r="D1610" s="170" t="s">
        <v>2739</v>
      </c>
      <c r="E1610" s="6" t="s">
        <v>321</v>
      </c>
      <c r="F1610" s="170" t="s">
        <v>196</v>
      </c>
      <c r="G1610" s="110">
        <v>6</v>
      </c>
      <c r="H1610" s="110">
        <v>7</v>
      </c>
      <c r="I1610" s="267">
        <v>97</v>
      </c>
      <c r="J1610" s="282"/>
    </row>
    <row r="1611" spans="1:10" s="267" customFormat="1" x14ac:dyDescent="0.2">
      <c r="A1611" s="170">
        <v>2032</v>
      </c>
      <c r="B1611" s="280">
        <v>19236</v>
      </c>
      <c r="C1611" s="170" t="s">
        <v>752</v>
      </c>
      <c r="D1611" s="170" t="s">
        <v>468</v>
      </c>
      <c r="E1611" s="6" t="s">
        <v>480</v>
      </c>
      <c r="F1611" s="170" t="s">
        <v>209</v>
      </c>
      <c r="G1611" s="110">
        <v>6</v>
      </c>
      <c r="H1611" s="110">
        <v>8</v>
      </c>
      <c r="I1611" s="267">
        <v>98</v>
      </c>
      <c r="J1611" s="282"/>
    </row>
    <row r="1612" spans="1:10" s="267" customFormat="1" x14ac:dyDescent="0.2">
      <c r="A1612" s="170">
        <v>2032</v>
      </c>
      <c r="B1612" s="280">
        <v>19569</v>
      </c>
      <c r="C1612" s="170" t="s">
        <v>319</v>
      </c>
      <c r="D1612" s="170" t="s">
        <v>725</v>
      </c>
      <c r="E1612" s="6" t="s">
        <v>2366</v>
      </c>
      <c r="F1612" s="170" t="s">
        <v>196</v>
      </c>
      <c r="G1612" s="110">
        <v>6</v>
      </c>
      <c r="H1612" s="110">
        <v>9</v>
      </c>
      <c r="I1612" s="267">
        <v>99</v>
      </c>
      <c r="J1612" s="282"/>
    </row>
    <row r="1613" spans="1:10" s="267" customFormat="1" x14ac:dyDescent="0.2">
      <c r="A1613" s="170">
        <v>2032</v>
      </c>
      <c r="B1613" s="280">
        <v>19344</v>
      </c>
      <c r="C1613" s="170" t="s">
        <v>516</v>
      </c>
      <c r="D1613" s="170" t="s">
        <v>361</v>
      </c>
      <c r="E1613" s="6" t="s">
        <v>2694</v>
      </c>
      <c r="F1613" s="170" t="s">
        <v>190</v>
      </c>
      <c r="G1613" s="110">
        <v>6</v>
      </c>
      <c r="H1613" s="110">
        <v>10</v>
      </c>
      <c r="I1613" s="267">
        <v>100</v>
      </c>
      <c r="J1613" s="282"/>
    </row>
    <row r="1614" spans="1:10" s="267" customFormat="1" x14ac:dyDescent="0.2">
      <c r="A1614" s="170">
        <v>2032</v>
      </c>
      <c r="B1614" s="280">
        <v>19319</v>
      </c>
      <c r="C1614" s="170" t="s">
        <v>138</v>
      </c>
      <c r="D1614" s="170" t="s">
        <v>299</v>
      </c>
      <c r="E1614" s="6" t="s">
        <v>2689</v>
      </c>
      <c r="F1614" s="170" t="s">
        <v>201</v>
      </c>
      <c r="G1614" s="110">
        <v>6</v>
      </c>
      <c r="H1614" s="110">
        <v>11</v>
      </c>
      <c r="I1614" s="267">
        <v>101</v>
      </c>
      <c r="J1614" s="282"/>
    </row>
    <row r="1615" spans="1:10" s="267" customFormat="1" x14ac:dyDescent="0.2">
      <c r="A1615" s="170">
        <v>2032</v>
      </c>
      <c r="B1615" s="280">
        <v>19543</v>
      </c>
      <c r="C1615" s="170" t="s">
        <v>409</v>
      </c>
      <c r="D1615" s="170" t="s">
        <v>550</v>
      </c>
      <c r="E1615" s="6" t="s">
        <v>228</v>
      </c>
      <c r="F1615" s="170" t="s">
        <v>198</v>
      </c>
      <c r="G1615" s="110">
        <v>6</v>
      </c>
      <c r="H1615" s="110">
        <v>12</v>
      </c>
      <c r="I1615" s="267">
        <v>102</v>
      </c>
      <c r="J1615" s="282"/>
    </row>
    <row r="1616" spans="1:10" s="267" customFormat="1" x14ac:dyDescent="0.2">
      <c r="A1616" s="170">
        <v>2032</v>
      </c>
      <c r="B1616" s="280">
        <v>19204</v>
      </c>
      <c r="C1616" s="170" t="s">
        <v>1529</v>
      </c>
      <c r="D1616" s="170" t="s">
        <v>2401</v>
      </c>
      <c r="E1616" s="6" t="s">
        <v>110</v>
      </c>
      <c r="F1616" s="170" t="s">
        <v>221</v>
      </c>
      <c r="G1616" s="110">
        <v>6</v>
      </c>
      <c r="H1616" s="110">
        <v>13</v>
      </c>
      <c r="I1616" s="267">
        <v>103</v>
      </c>
      <c r="J1616" s="282"/>
    </row>
    <row r="1617" spans="1:10" s="267" customFormat="1" x14ac:dyDescent="0.2">
      <c r="A1617" s="170">
        <v>2032</v>
      </c>
      <c r="B1617" s="280">
        <v>19335</v>
      </c>
      <c r="C1617" s="170" t="s">
        <v>1353</v>
      </c>
      <c r="D1617" s="170" t="s">
        <v>195</v>
      </c>
      <c r="E1617" s="6" t="s">
        <v>228</v>
      </c>
      <c r="F1617" s="170" t="s">
        <v>201</v>
      </c>
      <c r="G1617" s="110">
        <v>6</v>
      </c>
      <c r="H1617" s="110">
        <v>14</v>
      </c>
      <c r="I1617" s="267">
        <v>104</v>
      </c>
      <c r="J1617" s="282"/>
    </row>
    <row r="1618" spans="1:10" s="267" customFormat="1" x14ac:dyDescent="0.2">
      <c r="A1618" s="170">
        <v>2032</v>
      </c>
      <c r="B1618" s="280">
        <v>19352</v>
      </c>
      <c r="C1618" s="170" t="s">
        <v>1529</v>
      </c>
      <c r="D1618" s="170" t="s">
        <v>2697</v>
      </c>
      <c r="E1618" s="6" t="s">
        <v>2698</v>
      </c>
      <c r="F1618" s="170" t="s">
        <v>190</v>
      </c>
      <c r="G1618" s="110">
        <v>6</v>
      </c>
      <c r="H1618" s="110">
        <v>15</v>
      </c>
      <c r="I1618" s="267">
        <v>105</v>
      </c>
      <c r="J1618" s="282"/>
    </row>
    <row r="1619" spans="1:10" s="267" customFormat="1" x14ac:dyDescent="0.2">
      <c r="A1619" s="170">
        <v>2032</v>
      </c>
      <c r="B1619" s="280">
        <v>19587</v>
      </c>
      <c r="C1619" s="170" t="s">
        <v>1530</v>
      </c>
      <c r="D1619" s="170" t="s">
        <v>424</v>
      </c>
      <c r="E1619" s="6" t="s">
        <v>343</v>
      </c>
      <c r="F1619" s="170" t="s">
        <v>196</v>
      </c>
      <c r="G1619" s="110">
        <v>6</v>
      </c>
      <c r="H1619" s="110">
        <v>16</v>
      </c>
      <c r="I1619" s="267">
        <v>106</v>
      </c>
      <c r="J1619" s="282"/>
    </row>
    <row r="1620" spans="1:10" s="267" customFormat="1" x14ac:dyDescent="0.2">
      <c r="A1620" s="170">
        <v>2032</v>
      </c>
      <c r="B1620" s="280">
        <v>19401</v>
      </c>
      <c r="C1620" s="170" t="s">
        <v>386</v>
      </c>
      <c r="D1620" s="170" t="s">
        <v>207</v>
      </c>
      <c r="E1620" s="6" t="s">
        <v>228</v>
      </c>
      <c r="F1620" s="170" t="s">
        <v>212</v>
      </c>
      <c r="G1620" s="110">
        <v>6</v>
      </c>
      <c r="H1620" s="110">
        <v>17</v>
      </c>
      <c r="I1620" s="267">
        <v>107</v>
      </c>
      <c r="J1620" s="282"/>
    </row>
    <row r="1621" spans="1:10" s="267" customFormat="1" x14ac:dyDescent="0.2">
      <c r="A1621" s="170">
        <v>2032</v>
      </c>
      <c r="B1621" s="280">
        <v>19162</v>
      </c>
      <c r="C1621" s="170" t="s">
        <v>138</v>
      </c>
      <c r="D1621" s="170" t="s">
        <v>481</v>
      </c>
      <c r="E1621" s="6" t="s">
        <v>350</v>
      </c>
      <c r="F1621" s="170" t="s">
        <v>199</v>
      </c>
      <c r="G1621" s="110">
        <v>6</v>
      </c>
      <c r="H1621" s="110">
        <v>18</v>
      </c>
      <c r="I1621" s="267">
        <v>108</v>
      </c>
      <c r="J1621" s="282"/>
    </row>
    <row r="1622" spans="1:10" s="267" customFormat="1" x14ac:dyDescent="0.2">
      <c r="A1622" s="170">
        <v>2032</v>
      </c>
      <c r="B1622" s="280">
        <v>19163</v>
      </c>
      <c r="C1622" s="170" t="s">
        <v>397</v>
      </c>
      <c r="D1622" s="170" t="s">
        <v>268</v>
      </c>
      <c r="E1622" s="6" t="s">
        <v>2650</v>
      </c>
      <c r="F1622" s="170" t="s">
        <v>199</v>
      </c>
      <c r="G1622" s="110">
        <v>7</v>
      </c>
      <c r="H1622" s="110">
        <v>1</v>
      </c>
      <c r="I1622" s="267">
        <v>109</v>
      </c>
      <c r="J1622" s="282"/>
    </row>
    <row r="1623" spans="1:10" s="267" customFormat="1" x14ac:dyDescent="0.2">
      <c r="A1623" s="170">
        <v>2032</v>
      </c>
      <c r="B1623" s="280">
        <v>19267</v>
      </c>
      <c r="C1623" s="170" t="s">
        <v>1355</v>
      </c>
      <c r="D1623" s="170" t="s">
        <v>2676</v>
      </c>
      <c r="E1623" s="6" t="s">
        <v>312</v>
      </c>
      <c r="F1623" s="170" t="s">
        <v>211</v>
      </c>
      <c r="G1623" s="110">
        <v>7</v>
      </c>
      <c r="H1623" s="110">
        <v>2</v>
      </c>
      <c r="I1623" s="267">
        <v>110</v>
      </c>
      <c r="J1623" s="282"/>
    </row>
    <row r="1624" spans="1:10" s="267" customFormat="1" x14ac:dyDescent="0.2">
      <c r="A1624" s="170">
        <v>2032</v>
      </c>
      <c r="B1624" s="280">
        <v>19451</v>
      </c>
      <c r="C1624" s="170" t="s">
        <v>409</v>
      </c>
      <c r="D1624" s="170" t="s">
        <v>2673</v>
      </c>
      <c r="E1624" s="6" t="s">
        <v>342</v>
      </c>
      <c r="F1624" s="170" t="s">
        <v>188</v>
      </c>
      <c r="G1624" s="110">
        <v>7</v>
      </c>
      <c r="H1624" s="110">
        <v>3</v>
      </c>
      <c r="I1624" s="267">
        <v>111</v>
      </c>
      <c r="J1624" s="282"/>
    </row>
    <row r="1625" spans="1:10" s="267" customFormat="1" x14ac:dyDescent="0.2">
      <c r="A1625" s="170">
        <v>2032</v>
      </c>
      <c r="B1625" s="280">
        <v>19475</v>
      </c>
      <c r="C1625" s="170" t="s">
        <v>397</v>
      </c>
      <c r="D1625" s="170" t="s">
        <v>310</v>
      </c>
      <c r="E1625" s="6" t="s">
        <v>2722</v>
      </c>
      <c r="F1625" s="170" t="s">
        <v>217</v>
      </c>
      <c r="G1625" s="110">
        <v>7</v>
      </c>
      <c r="H1625" s="110">
        <v>4</v>
      </c>
      <c r="I1625" s="267">
        <v>112</v>
      </c>
      <c r="J1625" s="282"/>
    </row>
    <row r="1626" spans="1:10" s="267" customFormat="1" x14ac:dyDescent="0.2">
      <c r="A1626" s="170">
        <v>2032</v>
      </c>
      <c r="B1626" s="280">
        <v>19437</v>
      </c>
      <c r="C1626" s="170" t="s">
        <v>515</v>
      </c>
      <c r="D1626" s="170" t="s">
        <v>481</v>
      </c>
      <c r="E1626" s="6" t="s">
        <v>2712</v>
      </c>
      <c r="F1626" s="170" t="s">
        <v>226</v>
      </c>
      <c r="G1626" s="110">
        <v>7</v>
      </c>
      <c r="H1626" s="110">
        <v>5</v>
      </c>
      <c r="I1626" s="267">
        <v>113</v>
      </c>
      <c r="J1626" s="282"/>
    </row>
    <row r="1627" spans="1:10" s="267" customFormat="1" x14ac:dyDescent="0.2">
      <c r="A1627" s="170">
        <v>2032</v>
      </c>
      <c r="B1627" s="280">
        <v>19161</v>
      </c>
      <c r="C1627" s="170" t="s">
        <v>386</v>
      </c>
      <c r="D1627" s="170" t="s">
        <v>3513</v>
      </c>
      <c r="E1627" s="6" t="s">
        <v>97</v>
      </c>
      <c r="F1627" s="170" t="s">
        <v>199</v>
      </c>
      <c r="G1627" s="110">
        <v>7</v>
      </c>
      <c r="H1627" s="110">
        <v>6</v>
      </c>
      <c r="I1627" s="267">
        <v>114</v>
      </c>
      <c r="J1627" s="282"/>
    </row>
    <row r="1628" spans="1:10" s="267" customFormat="1" x14ac:dyDescent="0.2">
      <c r="A1628" s="170">
        <v>2032</v>
      </c>
      <c r="B1628" s="280">
        <v>19271</v>
      </c>
      <c r="C1628" s="170" t="s">
        <v>392</v>
      </c>
      <c r="D1628" s="170" t="s">
        <v>2677</v>
      </c>
      <c r="E1628" s="6" t="s">
        <v>2678</v>
      </c>
      <c r="F1628" s="170" t="s">
        <v>211</v>
      </c>
      <c r="G1628" s="110">
        <v>7</v>
      </c>
      <c r="H1628" s="110">
        <v>7</v>
      </c>
      <c r="I1628" s="267">
        <v>115</v>
      </c>
      <c r="J1628" s="282"/>
    </row>
    <row r="1629" spans="1:10" s="267" customFormat="1" x14ac:dyDescent="0.2">
      <c r="A1629" s="170">
        <v>2032</v>
      </c>
      <c r="B1629" s="280">
        <v>19512</v>
      </c>
      <c r="C1629" s="170" t="s">
        <v>397</v>
      </c>
      <c r="D1629" s="170" t="s">
        <v>1756</v>
      </c>
      <c r="E1629" s="6" t="s">
        <v>1880</v>
      </c>
      <c r="F1629" s="170" t="s">
        <v>206</v>
      </c>
      <c r="G1629" s="110">
        <v>7</v>
      </c>
      <c r="H1629" s="110">
        <v>8</v>
      </c>
      <c r="I1629" s="267">
        <v>116</v>
      </c>
      <c r="J1629" s="282"/>
    </row>
    <row r="1630" spans="1:10" s="267" customFormat="1" x14ac:dyDescent="0.2">
      <c r="A1630" s="170">
        <v>2032</v>
      </c>
      <c r="B1630" s="280">
        <v>19571</v>
      </c>
      <c r="C1630" s="170" t="s">
        <v>397</v>
      </c>
      <c r="D1630" s="170" t="s">
        <v>246</v>
      </c>
      <c r="E1630" s="6" t="s">
        <v>2738</v>
      </c>
      <c r="F1630" s="170" t="s">
        <v>196</v>
      </c>
      <c r="G1630" s="110">
        <v>7</v>
      </c>
      <c r="H1630" s="110">
        <v>9</v>
      </c>
      <c r="I1630" s="267">
        <v>117</v>
      </c>
      <c r="J1630" s="282"/>
    </row>
    <row r="1631" spans="1:10" s="267" customFormat="1" x14ac:dyDescent="0.2">
      <c r="A1631" s="170">
        <v>2032</v>
      </c>
      <c r="B1631" s="280">
        <v>19300</v>
      </c>
      <c r="C1631" s="170" t="s">
        <v>516</v>
      </c>
      <c r="D1631" s="170" t="s">
        <v>301</v>
      </c>
      <c r="E1631" s="6" t="s">
        <v>2682</v>
      </c>
      <c r="F1631" s="170" t="s">
        <v>193</v>
      </c>
      <c r="G1631" s="110">
        <v>7</v>
      </c>
      <c r="H1631" s="110">
        <v>10</v>
      </c>
      <c r="I1631" s="267">
        <v>118</v>
      </c>
      <c r="J1631" s="282"/>
    </row>
    <row r="1632" spans="1:10" s="267" customFormat="1" x14ac:dyDescent="0.2">
      <c r="A1632" s="170">
        <v>2032</v>
      </c>
      <c r="B1632" s="280">
        <v>19581</v>
      </c>
      <c r="C1632" s="170" t="s">
        <v>138</v>
      </c>
      <c r="D1632" s="170" t="s">
        <v>2352</v>
      </c>
      <c r="E1632" s="6" t="s">
        <v>333</v>
      </c>
      <c r="F1632" s="170" t="s">
        <v>196</v>
      </c>
      <c r="G1632" s="110">
        <v>7</v>
      </c>
      <c r="H1632" s="110">
        <v>11</v>
      </c>
      <c r="I1632" s="267">
        <v>119</v>
      </c>
      <c r="J1632" s="282"/>
    </row>
    <row r="1633" spans="1:10" s="267" customFormat="1" x14ac:dyDescent="0.2">
      <c r="A1633" s="170">
        <v>2032</v>
      </c>
      <c r="B1633" s="280">
        <v>19232</v>
      </c>
      <c r="C1633" s="170" t="s">
        <v>397</v>
      </c>
      <c r="D1633" s="170" t="s">
        <v>2669</v>
      </c>
      <c r="E1633" s="6" t="s">
        <v>3316</v>
      </c>
      <c r="F1633" s="170" t="s">
        <v>209</v>
      </c>
      <c r="G1633" s="110">
        <v>7</v>
      </c>
      <c r="H1633" s="110">
        <v>12</v>
      </c>
      <c r="I1633" s="267">
        <v>120</v>
      </c>
      <c r="J1633" s="282"/>
    </row>
    <row r="1634" spans="1:10" s="267" customFormat="1" x14ac:dyDescent="0.2">
      <c r="A1634" s="170">
        <v>2032</v>
      </c>
      <c r="B1634" s="280">
        <v>19164</v>
      </c>
      <c r="C1634" s="170" t="s">
        <v>409</v>
      </c>
      <c r="D1634" s="170" t="s">
        <v>472</v>
      </c>
      <c r="E1634" s="6" t="s">
        <v>5534</v>
      </c>
      <c r="F1634" s="170" t="s">
        <v>199</v>
      </c>
      <c r="G1634" s="110">
        <v>7</v>
      </c>
      <c r="H1634" s="110">
        <v>13</v>
      </c>
      <c r="I1634" s="267">
        <v>121</v>
      </c>
      <c r="J1634" s="282"/>
    </row>
    <row r="1635" spans="1:10" s="267" customFormat="1" x14ac:dyDescent="0.2">
      <c r="A1635" s="170">
        <v>2032</v>
      </c>
      <c r="B1635" s="280">
        <v>19417</v>
      </c>
      <c r="C1635" s="170" t="s">
        <v>1353</v>
      </c>
      <c r="D1635" s="170" t="s">
        <v>157</v>
      </c>
      <c r="E1635" s="6" t="s">
        <v>2711</v>
      </c>
      <c r="F1635" s="170" t="s">
        <v>212</v>
      </c>
      <c r="G1635" s="110">
        <v>7</v>
      </c>
      <c r="H1635" s="110">
        <v>14</v>
      </c>
      <c r="I1635" s="267">
        <v>122</v>
      </c>
      <c r="J1635" s="282"/>
    </row>
    <row r="1636" spans="1:10" s="267" customFormat="1" x14ac:dyDescent="0.2">
      <c r="A1636" s="170">
        <v>2032</v>
      </c>
      <c r="B1636" s="280">
        <v>19450</v>
      </c>
      <c r="C1636" s="170" t="s">
        <v>386</v>
      </c>
      <c r="D1636" s="170" t="s">
        <v>338</v>
      </c>
      <c r="E1636" s="6" t="s">
        <v>395</v>
      </c>
      <c r="F1636" s="170" t="s">
        <v>188</v>
      </c>
      <c r="G1636" s="110">
        <v>7</v>
      </c>
      <c r="H1636" s="110">
        <v>15</v>
      </c>
      <c r="I1636" s="267">
        <v>123</v>
      </c>
      <c r="J1636" s="282"/>
    </row>
    <row r="1637" spans="1:10" s="267" customFormat="1" x14ac:dyDescent="0.2">
      <c r="A1637" s="170">
        <v>2032</v>
      </c>
      <c r="B1637" s="280">
        <v>19372</v>
      </c>
      <c r="C1637" s="170" t="s">
        <v>1530</v>
      </c>
      <c r="D1637" s="170" t="s">
        <v>452</v>
      </c>
      <c r="E1637" s="6" t="s">
        <v>434</v>
      </c>
      <c r="F1637" s="170" t="s">
        <v>224</v>
      </c>
      <c r="G1637" s="110">
        <v>7</v>
      </c>
      <c r="H1637" s="110">
        <v>16</v>
      </c>
      <c r="I1637" s="267">
        <v>124</v>
      </c>
      <c r="J1637" s="282"/>
    </row>
    <row r="1638" spans="1:10" s="267" customFormat="1" x14ac:dyDescent="0.2">
      <c r="A1638" s="170">
        <v>2032</v>
      </c>
      <c r="B1638" s="280">
        <v>19540</v>
      </c>
      <c r="C1638" s="170" t="s">
        <v>386</v>
      </c>
      <c r="D1638" s="170" t="s">
        <v>5535</v>
      </c>
      <c r="E1638" s="6" t="s">
        <v>106</v>
      </c>
      <c r="F1638" s="170" t="s">
        <v>198</v>
      </c>
      <c r="G1638" s="110">
        <v>7</v>
      </c>
      <c r="H1638" s="110">
        <v>17</v>
      </c>
      <c r="I1638" s="267">
        <v>125</v>
      </c>
      <c r="J1638" s="282"/>
    </row>
    <row r="1639" spans="1:10" s="267" customFormat="1" x14ac:dyDescent="0.2">
      <c r="A1639" s="170">
        <v>2032</v>
      </c>
      <c r="B1639" s="280">
        <v>19322</v>
      </c>
      <c r="C1639" s="170" t="s">
        <v>386</v>
      </c>
      <c r="D1639" s="170" t="s">
        <v>494</v>
      </c>
      <c r="E1639" s="6" t="s">
        <v>2692</v>
      </c>
      <c r="F1639" s="170" t="s">
        <v>201</v>
      </c>
      <c r="G1639" s="110">
        <v>7</v>
      </c>
      <c r="H1639" s="110">
        <v>18</v>
      </c>
      <c r="I1639" s="267">
        <v>126</v>
      </c>
      <c r="J1639" s="282"/>
    </row>
    <row r="1640" spans="1:10" s="176" customFormat="1" x14ac:dyDescent="0.2">
      <c r="A1640" s="172">
        <v>2031</v>
      </c>
      <c r="B1640" s="172">
        <v>18880</v>
      </c>
      <c r="C1640" s="172" t="s">
        <v>515</v>
      </c>
      <c r="D1640" s="172" t="s">
        <v>354</v>
      </c>
      <c r="E1640" s="171" t="s">
        <v>2541</v>
      </c>
      <c r="F1640" s="172" t="s">
        <v>190</v>
      </c>
      <c r="G1640" s="172">
        <v>1</v>
      </c>
      <c r="H1640" s="172">
        <v>1</v>
      </c>
      <c r="J1640" s="284"/>
    </row>
    <row r="1641" spans="1:10" s="267" customFormat="1" x14ac:dyDescent="0.2">
      <c r="A1641" s="170">
        <v>2031</v>
      </c>
      <c r="B1641" s="170">
        <v>18915</v>
      </c>
      <c r="C1641" s="170" t="s">
        <v>379</v>
      </c>
      <c r="D1641" s="170" t="s">
        <v>2551</v>
      </c>
      <c r="E1641" s="6" t="s">
        <v>732</v>
      </c>
      <c r="F1641" s="170" t="s">
        <v>212</v>
      </c>
      <c r="G1641" s="110">
        <v>1</v>
      </c>
      <c r="H1641" s="110">
        <v>2</v>
      </c>
      <c r="J1641" s="282"/>
    </row>
    <row r="1642" spans="1:10" s="267" customFormat="1" x14ac:dyDescent="0.2">
      <c r="A1642" s="170">
        <v>2031</v>
      </c>
      <c r="B1642" s="170">
        <v>19099</v>
      </c>
      <c r="C1642" s="170" t="s">
        <v>515</v>
      </c>
      <c r="D1642" s="170" t="s">
        <v>283</v>
      </c>
      <c r="E1642" s="6" t="s">
        <v>356</v>
      </c>
      <c r="F1642" s="170" t="s">
        <v>196</v>
      </c>
      <c r="G1642" s="110">
        <v>1</v>
      </c>
      <c r="H1642" s="110">
        <v>3</v>
      </c>
      <c r="J1642" s="282"/>
    </row>
    <row r="1643" spans="1:10" s="267" customFormat="1" x14ac:dyDescent="0.2">
      <c r="A1643" s="170">
        <v>2031</v>
      </c>
      <c r="B1643" s="170">
        <v>18723</v>
      </c>
      <c r="C1643" s="170" t="s">
        <v>400</v>
      </c>
      <c r="D1643" s="170" t="s">
        <v>2500</v>
      </c>
      <c r="E1643" s="6" t="s">
        <v>535</v>
      </c>
      <c r="F1643" s="170" t="s">
        <v>221</v>
      </c>
      <c r="G1643" s="110">
        <v>1</v>
      </c>
      <c r="H1643" s="110">
        <v>4</v>
      </c>
      <c r="J1643" s="282"/>
    </row>
    <row r="1644" spans="1:10" s="267" customFormat="1" x14ac:dyDescent="0.2">
      <c r="A1644" s="170">
        <v>2031</v>
      </c>
      <c r="B1644" s="170">
        <v>19007</v>
      </c>
      <c r="C1644" s="170" t="s">
        <v>243</v>
      </c>
      <c r="D1644" s="170" t="s">
        <v>2525</v>
      </c>
      <c r="E1644" s="6" t="s">
        <v>2573</v>
      </c>
      <c r="F1644" s="170" t="s">
        <v>217</v>
      </c>
      <c r="G1644" s="110">
        <v>1</v>
      </c>
      <c r="H1644" s="110">
        <v>5</v>
      </c>
      <c r="J1644" s="282"/>
    </row>
    <row r="1645" spans="1:10" s="267" customFormat="1" x14ac:dyDescent="0.2">
      <c r="A1645" s="170">
        <v>2031</v>
      </c>
      <c r="B1645" s="170">
        <v>18773</v>
      </c>
      <c r="C1645" s="170" t="s">
        <v>386</v>
      </c>
      <c r="D1645" s="170" t="s">
        <v>1524</v>
      </c>
      <c r="E1645" s="6" t="s">
        <v>427</v>
      </c>
      <c r="F1645" s="170" t="s">
        <v>209</v>
      </c>
      <c r="G1645" s="110">
        <v>1</v>
      </c>
      <c r="H1645" s="110">
        <v>6</v>
      </c>
      <c r="J1645" s="282"/>
    </row>
    <row r="1646" spans="1:10" s="267" customFormat="1" x14ac:dyDescent="0.2">
      <c r="A1646" s="170">
        <v>2031</v>
      </c>
      <c r="B1646" s="170">
        <v>18774</v>
      </c>
      <c r="C1646" s="170" t="s">
        <v>243</v>
      </c>
      <c r="D1646" s="170" t="s">
        <v>244</v>
      </c>
      <c r="E1646" s="6" t="s">
        <v>1626</v>
      </c>
      <c r="F1646" s="170" t="s">
        <v>209</v>
      </c>
      <c r="G1646" s="110">
        <v>1</v>
      </c>
      <c r="H1646" s="110">
        <v>7</v>
      </c>
      <c r="J1646" s="282"/>
    </row>
    <row r="1647" spans="1:10" s="267" customFormat="1" x14ac:dyDescent="0.2">
      <c r="A1647" s="170">
        <v>2031</v>
      </c>
      <c r="B1647" s="170">
        <v>18854</v>
      </c>
      <c r="C1647" s="170" t="s">
        <v>392</v>
      </c>
      <c r="D1647" s="170" t="s">
        <v>1779</v>
      </c>
      <c r="E1647" s="6" t="s">
        <v>197</v>
      </c>
      <c r="F1647" s="170" t="s">
        <v>201</v>
      </c>
      <c r="G1647" s="110">
        <v>1</v>
      </c>
      <c r="H1647" s="110">
        <v>8</v>
      </c>
      <c r="J1647" s="282"/>
    </row>
    <row r="1648" spans="1:10" s="267" customFormat="1" x14ac:dyDescent="0.2">
      <c r="A1648" s="170">
        <v>2031</v>
      </c>
      <c r="B1648" s="170">
        <v>18724</v>
      </c>
      <c r="C1648" s="170" t="s">
        <v>319</v>
      </c>
      <c r="D1648" s="110" t="s">
        <v>2501</v>
      </c>
      <c r="E1648" s="6" t="s">
        <v>266</v>
      </c>
      <c r="F1648" s="170" t="s">
        <v>221</v>
      </c>
      <c r="G1648" s="110">
        <v>1</v>
      </c>
      <c r="H1648" s="110">
        <v>9</v>
      </c>
      <c r="J1648" s="282"/>
    </row>
    <row r="1649" spans="1:10" s="267" customFormat="1" x14ac:dyDescent="0.2">
      <c r="A1649" s="170">
        <v>2031</v>
      </c>
      <c r="B1649" s="170">
        <v>19100</v>
      </c>
      <c r="C1649" s="170" t="s">
        <v>1356</v>
      </c>
      <c r="D1649" s="170" t="s">
        <v>214</v>
      </c>
      <c r="E1649" s="6" t="s">
        <v>252</v>
      </c>
      <c r="F1649" s="170" t="s">
        <v>196</v>
      </c>
      <c r="G1649" s="110">
        <v>1</v>
      </c>
      <c r="H1649" s="110">
        <v>10</v>
      </c>
      <c r="J1649" s="282"/>
    </row>
    <row r="1650" spans="1:10" s="267" customFormat="1" x14ac:dyDescent="0.2">
      <c r="A1650" s="170">
        <v>2031</v>
      </c>
      <c r="B1650" s="170">
        <v>18811</v>
      </c>
      <c r="C1650" s="170" t="s">
        <v>154</v>
      </c>
      <c r="D1650" s="170" t="s">
        <v>2525</v>
      </c>
      <c r="E1650" s="6" t="s">
        <v>2526</v>
      </c>
      <c r="F1650" s="170" t="s">
        <v>211</v>
      </c>
      <c r="G1650" s="110">
        <v>1</v>
      </c>
      <c r="H1650" s="110">
        <v>11</v>
      </c>
      <c r="J1650" s="282"/>
    </row>
    <row r="1651" spans="1:10" s="267" customFormat="1" x14ac:dyDescent="0.2">
      <c r="A1651" s="170">
        <v>2031</v>
      </c>
      <c r="B1651" s="170">
        <v>18917</v>
      </c>
      <c r="C1651" s="170" t="s">
        <v>1352</v>
      </c>
      <c r="D1651" s="170" t="s">
        <v>2554</v>
      </c>
      <c r="E1651" s="6" t="s">
        <v>356</v>
      </c>
      <c r="F1651" s="170" t="s">
        <v>212</v>
      </c>
      <c r="G1651" s="110">
        <v>1</v>
      </c>
      <c r="H1651" s="110">
        <v>12</v>
      </c>
      <c r="J1651" s="282"/>
    </row>
    <row r="1652" spans="1:10" s="267" customFormat="1" x14ac:dyDescent="0.2">
      <c r="A1652" s="170">
        <v>2031</v>
      </c>
      <c r="B1652" s="170">
        <v>18725</v>
      </c>
      <c r="C1652" s="170" t="s">
        <v>397</v>
      </c>
      <c r="D1652" s="170" t="s">
        <v>2502</v>
      </c>
      <c r="E1652" s="6" t="s">
        <v>2026</v>
      </c>
      <c r="F1652" s="170" t="s">
        <v>221</v>
      </c>
      <c r="G1652" s="110">
        <v>1</v>
      </c>
      <c r="H1652" s="110">
        <v>13</v>
      </c>
      <c r="J1652" s="282"/>
    </row>
    <row r="1653" spans="1:10" s="267" customFormat="1" x14ac:dyDescent="0.2">
      <c r="A1653" s="170">
        <v>2031</v>
      </c>
      <c r="B1653" s="170">
        <v>18985</v>
      </c>
      <c r="C1653" s="170" t="s">
        <v>516</v>
      </c>
      <c r="D1653" s="170" t="s">
        <v>374</v>
      </c>
      <c r="E1653" s="6" t="s">
        <v>2569</v>
      </c>
      <c r="F1653" s="170" t="s">
        <v>188</v>
      </c>
      <c r="G1653" s="110">
        <v>1</v>
      </c>
      <c r="H1653" s="110">
        <v>14</v>
      </c>
      <c r="J1653" s="282"/>
    </row>
    <row r="1654" spans="1:10" s="267" customFormat="1" x14ac:dyDescent="0.2">
      <c r="A1654" s="170">
        <v>2031</v>
      </c>
      <c r="B1654" s="170">
        <v>18726</v>
      </c>
      <c r="C1654" s="170" t="s">
        <v>1530</v>
      </c>
      <c r="D1654" s="170" t="s">
        <v>2503</v>
      </c>
      <c r="E1654" s="6" t="s">
        <v>2504</v>
      </c>
      <c r="F1654" s="170" t="s">
        <v>221</v>
      </c>
      <c r="G1654" s="110">
        <v>1</v>
      </c>
      <c r="H1654" s="110">
        <v>15</v>
      </c>
      <c r="J1654" s="282"/>
    </row>
    <row r="1655" spans="1:10" s="267" customFormat="1" x14ac:dyDescent="0.2">
      <c r="A1655" s="170">
        <v>2031</v>
      </c>
      <c r="B1655" s="170">
        <v>18921</v>
      </c>
      <c r="C1655" s="170" t="s">
        <v>295</v>
      </c>
      <c r="D1655" s="170" t="s">
        <v>2558</v>
      </c>
      <c r="E1655" s="6" t="s">
        <v>228</v>
      </c>
      <c r="F1655" s="170" t="s">
        <v>212</v>
      </c>
      <c r="G1655" s="110">
        <v>1</v>
      </c>
      <c r="H1655" s="110">
        <v>16</v>
      </c>
      <c r="J1655" s="282"/>
    </row>
    <row r="1656" spans="1:10" s="267" customFormat="1" x14ac:dyDescent="0.2">
      <c r="A1656" s="170">
        <v>2031</v>
      </c>
      <c r="B1656" s="170">
        <v>18853</v>
      </c>
      <c r="C1656" s="170" t="s">
        <v>514</v>
      </c>
      <c r="D1656" s="170" t="s">
        <v>271</v>
      </c>
      <c r="E1656" s="6" t="s">
        <v>2253</v>
      </c>
      <c r="F1656" s="170" t="s">
        <v>201</v>
      </c>
      <c r="G1656" s="110">
        <v>1</v>
      </c>
      <c r="H1656" s="110">
        <v>17</v>
      </c>
      <c r="J1656" s="282"/>
    </row>
    <row r="1657" spans="1:10" s="267" customFormat="1" x14ac:dyDescent="0.2">
      <c r="A1657" s="170">
        <v>2031</v>
      </c>
      <c r="B1657" s="170">
        <v>18775</v>
      </c>
      <c r="C1657" s="170" t="s">
        <v>1529</v>
      </c>
      <c r="D1657" s="170" t="s">
        <v>306</v>
      </c>
      <c r="E1657" s="6" t="s">
        <v>222</v>
      </c>
      <c r="F1657" s="170" t="s">
        <v>209</v>
      </c>
      <c r="G1657" s="110">
        <v>1</v>
      </c>
      <c r="H1657" s="110">
        <v>18</v>
      </c>
      <c r="J1657" s="282"/>
    </row>
    <row r="1658" spans="1:10" s="267" customFormat="1" x14ac:dyDescent="0.2">
      <c r="A1658" s="170">
        <v>2031</v>
      </c>
      <c r="B1658" s="170">
        <v>19048</v>
      </c>
      <c r="C1658" s="170" t="s">
        <v>400</v>
      </c>
      <c r="D1658" s="170" t="s">
        <v>127</v>
      </c>
      <c r="E1658" s="6" t="s">
        <v>358</v>
      </c>
      <c r="F1658" s="170" t="s">
        <v>206</v>
      </c>
      <c r="G1658" s="110">
        <v>2</v>
      </c>
      <c r="H1658" s="110">
        <v>1</v>
      </c>
      <c r="J1658" s="282"/>
    </row>
    <row r="1659" spans="1:10" s="267" customFormat="1" x14ac:dyDescent="0.2">
      <c r="A1659" s="170">
        <v>2031</v>
      </c>
      <c r="B1659" s="170">
        <v>19047</v>
      </c>
      <c r="C1659" s="170" t="s">
        <v>379</v>
      </c>
      <c r="D1659" s="170" t="s">
        <v>229</v>
      </c>
      <c r="E1659" s="6" t="s">
        <v>2583</v>
      </c>
      <c r="F1659" s="170" t="s">
        <v>206</v>
      </c>
      <c r="G1659" s="110">
        <v>2</v>
      </c>
      <c r="H1659" s="110">
        <v>2</v>
      </c>
      <c r="J1659" s="282"/>
    </row>
    <row r="1660" spans="1:10" s="267" customFormat="1" x14ac:dyDescent="0.2">
      <c r="A1660" s="170">
        <v>2031</v>
      </c>
      <c r="B1660" s="170">
        <v>19102</v>
      </c>
      <c r="C1660" s="170" t="s">
        <v>409</v>
      </c>
      <c r="D1660" s="110" t="s">
        <v>2593</v>
      </c>
      <c r="E1660" s="6" t="s">
        <v>242</v>
      </c>
      <c r="F1660" s="170" t="s">
        <v>196</v>
      </c>
      <c r="G1660" s="110">
        <v>2</v>
      </c>
      <c r="H1660" s="110">
        <v>3</v>
      </c>
      <c r="J1660" s="282"/>
    </row>
    <row r="1661" spans="1:10" s="267" customFormat="1" x14ac:dyDescent="0.2">
      <c r="A1661" s="170">
        <v>2031</v>
      </c>
      <c r="B1661" s="170">
        <v>19077</v>
      </c>
      <c r="C1661" s="170" t="s">
        <v>400</v>
      </c>
      <c r="D1661" s="170" t="s">
        <v>1945</v>
      </c>
      <c r="E1661" s="6" t="s">
        <v>321</v>
      </c>
      <c r="F1661" s="170" t="s">
        <v>198</v>
      </c>
      <c r="G1661" s="110">
        <v>2</v>
      </c>
      <c r="H1661" s="110">
        <v>4</v>
      </c>
      <c r="J1661" s="282"/>
    </row>
    <row r="1662" spans="1:10" s="267" customFormat="1" x14ac:dyDescent="0.2">
      <c r="A1662" s="170">
        <v>2031</v>
      </c>
      <c r="B1662" s="170">
        <v>19101</v>
      </c>
      <c r="C1662" s="170" t="s">
        <v>256</v>
      </c>
      <c r="D1662" s="170" t="s">
        <v>213</v>
      </c>
      <c r="E1662" s="6" t="s">
        <v>2592</v>
      </c>
      <c r="F1662" s="170" t="s">
        <v>196</v>
      </c>
      <c r="G1662" s="110">
        <v>2</v>
      </c>
      <c r="H1662" s="110">
        <v>5</v>
      </c>
      <c r="J1662" s="282"/>
    </row>
    <row r="1663" spans="1:10" s="267" customFormat="1" x14ac:dyDescent="0.2">
      <c r="A1663" s="170">
        <v>2031</v>
      </c>
      <c r="B1663" s="170">
        <v>18916</v>
      </c>
      <c r="C1663" s="170" t="s">
        <v>295</v>
      </c>
      <c r="D1663" s="110" t="s">
        <v>2552</v>
      </c>
      <c r="E1663" s="6" t="s">
        <v>2553</v>
      </c>
      <c r="F1663" s="170" t="s">
        <v>212</v>
      </c>
      <c r="G1663" s="110">
        <v>2</v>
      </c>
      <c r="H1663" s="110">
        <v>6</v>
      </c>
      <c r="J1663" s="282"/>
    </row>
    <row r="1664" spans="1:10" s="267" customFormat="1" x14ac:dyDescent="0.2">
      <c r="A1664" s="170">
        <v>2031</v>
      </c>
      <c r="B1664" s="170">
        <v>18729</v>
      </c>
      <c r="C1664" s="170" t="s">
        <v>243</v>
      </c>
      <c r="D1664" s="170" t="s">
        <v>2507</v>
      </c>
      <c r="E1664" s="6" t="s">
        <v>2508</v>
      </c>
      <c r="F1664" s="170" t="s">
        <v>221</v>
      </c>
      <c r="G1664" s="110">
        <v>2</v>
      </c>
      <c r="H1664" s="110">
        <v>7</v>
      </c>
      <c r="J1664" s="282"/>
    </row>
    <row r="1665" spans="1:10" s="267" customFormat="1" x14ac:dyDescent="0.2">
      <c r="A1665" s="170">
        <v>2031</v>
      </c>
      <c r="B1665" s="170">
        <v>18922</v>
      </c>
      <c r="C1665" s="170" t="s">
        <v>392</v>
      </c>
      <c r="D1665" s="170" t="s">
        <v>303</v>
      </c>
      <c r="E1665" s="6" t="s">
        <v>2559</v>
      </c>
      <c r="F1665" s="170" t="s">
        <v>212</v>
      </c>
      <c r="G1665" s="110">
        <v>2</v>
      </c>
      <c r="H1665" s="110">
        <v>8</v>
      </c>
      <c r="J1665" s="282"/>
    </row>
    <row r="1666" spans="1:10" s="267" customFormat="1" x14ac:dyDescent="0.2">
      <c r="A1666" s="170">
        <v>2031</v>
      </c>
      <c r="B1666" s="110">
        <v>18881</v>
      </c>
      <c r="C1666" s="170" t="s">
        <v>319</v>
      </c>
      <c r="D1666" s="110" t="s">
        <v>157</v>
      </c>
      <c r="E1666" s="6" t="s">
        <v>2286</v>
      </c>
      <c r="F1666" s="170" t="s">
        <v>190</v>
      </c>
      <c r="G1666" s="110">
        <v>2</v>
      </c>
      <c r="H1666" s="110">
        <v>9</v>
      </c>
      <c r="J1666" s="282"/>
    </row>
    <row r="1667" spans="1:10" s="267" customFormat="1" x14ac:dyDescent="0.2">
      <c r="A1667" s="170">
        <v>2031</v>
      </c>
      <c r="B1667" s="110">
        <v>18727</v>
      </c>
      <c r="C1667" s="170" t="s">
        <v>256</v>
      </c>
      <c r="D1667" s="170" t="s">
        <v>2505</v>
      </c>
      <c r="E1667" s="6" t="s">
        <v>2506</v>
      </c>
      <c r="F1667" s="170" t="s">
        <v>221</v>
      </c>
      <c r="G1667" s="110">
        <v>2</v>
      </c>
      <c r="H1667" s="110">
        <v>10</v>
      </c>
      <c r="J1667" s="282"/>
    </row>
    <row r="1668" spans="1:10" s="267" customFormat="1" x14ac:dyDescent="0.2">
      <c r="A1668" s="170">
        <v>2031</v>
      </c>
      <c r="B1668" s="110">
        <v>19008</v>
      </c>
      <c r="C1668" s="170" t="s">
        <v>256</v>
      </c>
      <c r="D1668" s="170" t="s">
        <v>2574</v>
      </c>
      <c r="E1668" s="6" t="s">
        <v>2575</v>
      </c>
      <c r="F1668" s="170" t="s">
        <v>217</v>
      </c>
      <c r="G1668" s="110">
        <v>2</v>
      </c>
      <c r="H1668" s="110">
        <v>11</v>
      </c>
      <c r="J1668" s="282"/>
    </row>
    <row r="1669" spans="1:10" s="267" customFormat="1" x14ac:dyDescent="0.2">
      <c r="A1669" s="170">
        <v>2031</v>
      </c>
      <c r="B1669" s="170">
        <v>18986</v>
      </c>
      <c r="C1669" s="170" t="s">
        <v>256</v>
      </c>
      <c r="D1669" s="170" t="s">
        <v>343</v>
      </c>
      <c r="E1669" s="6" t="s">
        <v>3478</v>
      </c>
      <c r="F1669" s="170" t="s">
        <v>188</v>
      </c>
      <c r="G1669" s="110">
        <v>2</v>
      </c>
      <c r="H1669" s="110">
        <v>12</v>
      </c>
      <c r="J1669" s="282"/>
    </row>
    <row r="1670" spans="1:10" s="267" customFormat="1" x14ac:dyDescent="0.2">
      <c r="A1670" s="170">
        <v>2031</v>
      </c>
      <c r="B1670" s="170">
        <v>18882</v>
      </c>
      <c r="C1670" s="170" t="s">
        <v>256</v>
      </c>
      <c r="D1670" s="170" t="s">
        <v>378</v>
      </c>
      <c r="E1670" s="6" t="s">
        <v>2542</v>
      </c>
      <c r="F1670" s="170" t="s">
        <v>190</v>
      </c>
      <c r="G1670" s="110">
        <v>2</v>
      </c>
      <c r="H1670" s="110">
        <v>13</v>
      </c>
      <c r="J1670" s="282"/>
    </row>
    <row r="1671" spans="1:10" s="267" customFormat="1" x14ac:dyDescent="0.2">
      <c r="A1671" s="170">
        <v>2031</v>
      </c>
      <c r="B1671" s="170">
        <v>18732</v>
      </c>
      <c r="C1671" s="170" t="s">
        <v>409</v>
      </c>
      <c r="D1671" s="170" t="s">
        <v>2510</v>
      </c>
      <c r="E1671" s="6" t="s">
        <v>438</v>
      </c>
      <c r="F1671" s="170" t="s">
        <v>221</v>
      </c>
      <c r="G1671" s="110">
        <v>2</v>
      </c>
      <c r="H1671" s="110">
        <v>14</v>
      </c>
      <c r="J1671" s="282"/>
    </row>
    <row r="1672" spans="1:10" s="267" customFormat="1" x14ac:dyDescent="0.2">
      <c r="A1672" s="170">
        <v>2031</v>
      </c>
      <c r="B1672" s="170">
        <v>18918</v>
      </c>
      <c r="C1672" s="170" t="s">
        <v>1530</v>
      </c>
      <c r="D1672" s="170" t="s">
        <v>2555</v>
      </c>
      <c r="E1672" s="6" t="s">
        <v>2556</v>
      </c>
      <c r="F1672" s="170" t="s">
        <v>212</v>
      </c>
      <c r="G1672" s="110">
        <v>2</v>
      </c>
      <c r="H1672" s="110">
        <v>15</v>
      </c>
      <c r="J1672" s="282"/>
    </row>
    <row r="1673" spans="1:10" s="267" customFormat="1" x14ac:dyDescent="0.2">
      <c r="A1673" s="170">
        <v>2031</v>
      </c>
      <c r="B1673" s="170">
        <v>18812</v>
      </c>
      <c r="C1673" s="170" t="s">
        <v>256</v>
      </c>
      <c r="D1673" s="170" t="s">
        <v>377</v>
      </c>
      <c r="E1673" s="6" t="s">
        <v>2527</v>
      </c>
      <c r="F1673" s="170" t="s">
        <v>211</v>
      </c>
      <c r="G1673" s="110">
        <v>2</v>
      </c>
      <c r="H1673" s="110">
        <v>16</v>
      </c>
      <c r="J1673" s="282"/>
    </row>
    <row r="1674" spans="1:10" s="267" customFormat="1" x14ac:dyDescent="0.2">
      <c r="A1674" s="170">
        <v>2031</v>
      </c>
      <c r="B1674" s="170">
        <v>19009</v>
      </c>
      <c r="C1674" s="170" t="s">
        <v>514</v>
      </c>
      <c r="D1674" s="170" t="s">
        <v>456</v>
      </c>
      <c r="E1674" s="6" t="s">
        <v>103</v>
      </c>
      <c r="F1674" s="170" t="s">
        <v>217</v>
      </c>
      <c r="G1674" s="110">
        <v>2</v>
      </c>
      <c r="H1674" s="110">
        <v>17</v>
      </c>
      <c r="J1674" s="282"/>
    </row>
    <row r="1675" spans="1:10" s="267" customFormat="1" x14ac:dyDescent="0.2">
      <c r="A1675" s="170">
        <v>2031</v>
      </c>
      <c r="B1675" s="170">
        <v>19049</v>
      </c>
      <c r="C1675" s="170" t="s">
        <v>1529</v>
      </c>
      <c r="D1675" s="170" t="s">
        <v>2530</v>
      </c>
      <c r="E1675" s="6" t="s">
        <v>197</v>
      </c>
      <c r="F1675" s="170" t="s">
        <v>206</v>
      </c>
      <c r="G1675" s="110">
        <v>2</v>
      </c>
      <c r="H1675" s="110">
        <v>18</v>
      </c>
      <c r="J1675" s="282"/>
    </row>
    <row r="1676" spans="1:10" s="267" customFormat="1" x14ac:dyDescent="0.2">
      <c r="A1676" s="170">
        <v>2031</v>
      </c>
      <c r="B1676" s="170">
        <v>19103</v>
      </c>
      <c r="C1676" s="170" t="s">
        <v>400</v>
      </c>
      <c r="D1676" s="170" t="s">
        <v>2594</v>
      </c>
      <c r="E1676" s="6" t="s">
        <v>7872</v>
      </c>
      <c r="F1676" s="170" t="s">
        <v>196</v>
      </c>
      <c r="G1676" s="110">
        <v>3</v>
      </c>
      <c r="H1676" s="110">
        <v>1</v>
      </c>
      <c r="J1676" s="282"/>
    </row>
    <row r="1677" spans="1:10" s="267" customFormat="1" x14ac:dyDescent="0.2">
      <c r="A1677" s="170">
        <v>2031</v>
      </c>
      <c r="B1677" s="170">
        <v>18728</v>
      </c>
      <c r="C1677" s="170" t="s">
        <v>379</v>
      </c>
      <c r="D1677" s="170" t="s">
        <v>425</v>
      </c>
      <c r="E1677" s="6" t="s">
        <v>323</v>
      </c>
      <c r="F1677" s="170" t="s">
        <v>221</v>
      </c>
      <c r="G1677" s="110">
        <v>3</v>
      </c>
      <c r="H1677" s="110">
        <v>2</v>
      </c>
      <c r="J1677" s="282"/>
    </row>
    <row r="1678" spans="1:10" s="267" customFormat="1" x14ac:dyDescent="0.2">
      <c r="A1678" s="170">
        <v>2031</v>
      </c>
      <c r="B1678" s="170">
        <v>19078</v>
      </c>
      <c r="C1678" s="170" t="s">
        <v>1356</v>
      </c>
      <c r="D1678" s="170" t="s">
        <v>407</v>
      </c>
      <c r="E1678" s="6" t="s">
        <v>2587</v>
      </c>
      <c r="F1678" s="170" t="s">
        <v>198</v>
      </c>
      <c r="G1678" s="110">
        <v>3</v>
      </c>
      <c r="H1678" s="110">
        <v>3</v>
      </c>
      <c r="J1678" s="282"/>
    </row>
    <row r="1679" spans="1:10" s="267" customFormat="1" x14ac:dyDescent="0.2">
      <c r="A1679" s="170">
        <v>2031</v>
      </c>
      <c r="B1679" s="170">
        <v>18730</v>
      </c>
      <c r="C1679" s="170" t="s">
        <v>515</v>
      </c>
      <c r="D1679" s="170" t="s">
        <v>2400</v>
      </c>
      <c r="E1679" s="6" t="s">
        <v>240</v>
      </c>
      <c r="F1679" s="170" t="s">
        <v>221</v>
      </c>
      <c r="G1679" s="110">
        <v>3</v>
      </c>
      <c r="H1679" s="110">
        <v>4</v>
      </c>
      <c r="J1679" s="282"/>
    </row>
    <row r="1680" spans="1:10" s="267" customFormat="1" x14ac:dyDescent="0.2">
      <c r="A1680" s="170">
        <v>2031</v>
      </c>
      <c r="B1680" s="170">
        <v>18887</v>
      </c>
      <c r="C1680" s="170" t="s">
        <v>154</v>
      </c>
      <c r="D1680" s="170" t="s">
        <v>1761</v>
      </c>
      <c r="E1680" s="6" t="s">
        <v>1762</v>
      </c>
      <c r="F1680" s="170" t="s">
        <v>190</v>
      </c>
      <c r="G1680" s="110">
        <v>3</v>
      </c>
      <c r="H1680" s="110">
        <v>5</v>
      </c>
      <c r="J1680" s="282"/>
    </row>
    <row r="1681" spans="1:10" s="267" customFormat="1" x14ac:dyDescent="0.2">
      <c r="A1681" s="170">
        <v>2031</v>
      </c>
      <c r="B1681" s="170">
        <v>19010</v>
      </c>
      <c r="C1681" s="170" t="s">
        <v>515</v>
      </c>
      <c r="D1681" s="170" t="s">
        <v>259</v>
      </c>
      <c r="E1681" s="6" t="s">
        <v>7873</v>
      </c>
      <c r="F1681" s="170" t="s">
        <v>217</v>
      </c>
      <c r="G1681" s="110">
        <v>3</v>
      </c>
      <c r="H1681" s="110">
        <v>6</v>
      </c>
      <c r="J1681" s="282"/>
    </row>
    <row r="1682" spans="1:10" s="267" customFormat="1" x14ac:dyDescent="0.2">
      <c r="A1682" s="170">
        <v>2031</v>
      </c>
      <c r="B1682" s="170">
        <v>19023</v>
      </c>
      <c r="C1682" s="170" t="s">
        <v>243</v>
      </c>
      <c r="D1682" s="170" t="s">
        <v>1728</v>
      </c>
      <c r="E1682" s="6" t="s">
        <v>2581</v>
      </c>
      <c r="F1682" s="170" t="s">
        <v>217</v>
      </c>
      <c r="G1682" s="110">
        <v>3</v>
      </c>
      <c r="H1682" s="110">
        <v>7</v>
      </c>
      <c r="J1682" s="282"/>
    </row>
    <row r="1683" spans="1:10" s="267" customFormat="1" x14ac:dyDescent="0.2">
      <c r="A1683" s="170">
        <v>2031</v>
      </c>
      <c r="B1683" s="170">
        <v>18920</v>
      </c>
      <c r="C1683" s="170" t="s">
        <v>392</v>
      </c>
      <c r="D1683" s="170" t="s">
        <v>238</v>
      </c>
      <c r="E1683" s="6" t="s">
        <v>2557</v>
      </c>
      <c r="F1683" s="170" t="s">
        <v>212</v>
      </c>
      <c r="G1683" s="110">
        <v>3</v>
      </c>
      <c r="H1683" s="110">
        <v>8</v>
      </c>
      <c r="J1683" s="282"/>
    </row>
    <row r="1684" spans="1:10" s="267" customFormat="1" x14ac:dyDescent="0.2">
      <c r="A1684" s="170">
        <v>2031</v>
      </c>
      <c r="B1684" s="170">
        <v>18779</v>
      </c>
      <c r="C1684" s="170" t="s">
        <v>319</v>
      </c>
      <c r="D1684" s="170" t="s">
        <v>743</v>
      </c>
      <c r="E1684" s="6" t="s">
        <v>2520</v>
      </c>
      <c r="F1684" s="170" t="s">
        <v>209</v>
      </c>
      <c r="G1684" s="110">
        <v>3</v>
      </c>
      <c r="H1684" s="110">
        <v>9</v>
      </c>
      <c r="J1684" s="282"/>
    </row>
    <row r="1685" spans="1:10" s="267" customFormat="1" x14ac:dyDescent="0.2">
      <c r="A1685" s="170">
        <v>2031</v>
      </c>
      <c r="B1685" s="170">
        <v>18987</v>
      </c>
      <c r="C1685" s="170" t="s">
        <v>154</v>
      </c>
      <c r="D1685" s="170" t="s">
        <v>356</v>
      </c>
      <c r="E1685" s="6" t="s">
        <v>410</v>
      </c>
      <c r="F1685" s="170" t="s">
        <v>188</v>
      </c>
      <c r="G1685" s="110">
        <v>3</v>
      </c>
      <c r="H1685" s="110">
        <v>10</v>
      </c>
      <c r="J1685" s="282"/>
    </row>
    <row r="1686" spans="1:10" s="267" customFormat="1" x14ac:dyDescent="0.2">
      <c r="A1686" s="170">
        <v>2031</v>
      </c>
      <c r="B1686" s="170">
        <v>19104</v>
      </c>
      <c r="C1686" s="170" t="s">
        <v>154</v>
      </c>
      <c r="D1686" s="170" t="s">
        <v>2595</v>
      </c>
      <c r="E1686" s="6" t="s">
        <v>2596</v>
      </c>
      <c r="F1686" s="170" t="s">
        <v>196</v>
      </c>
      <c r="G1686" s="110">
        <v>3</v>
      </c>
      <c r="H1686" s="110">
        <v>11</v>
      </c>
      <c r="J1686" s="282"/>
    </row>
    <row r="1687" spans="1:10" s="267" customFormat="1" x14ac:dyDescent="0.2">
      <c r="A1687" s="170">
        <v>2031</v>
      </c>
      <c r="B1687" s="170">
        <v>18989</v>
      </c>
      <c r="C1687" s="170" t="s">
        <v>1352</v>
      </c>
      <c r="D1687" s="170" t="s">
        <v>2223</v>
      </c>
      <c r="E1687" s="6" t="s">
        <v>2571</v>
      </c>
      <c r="F1687" s="170" t="s">
        <v>188</v>
      </c>
      <c r="G1687" s="110">
        <v>3</v>
      </c>
      <c r="H1687" s="110">
        <v>12</v>
      </c>
      <c r="J1687" s="282"/>
    </row>
    <row r="1688" spans="1:10" s="267" customFormat="1" x14ac:dyDescent="0.2">
      <c r="A1688" s="170">
        <v>2031</v>
      </c>
      <c r="B1688" s="170">
        <v>18776</v>
      </c>
      <c r="C1688" s="170" t="s">
        <v>397</v>
      </c>
      <c r="D1688" s="170" t="s">
        <v>2517</v>
      </c>
      <c r="E1688" s="6" t="s">
        <v>2518</v>
      </c>
      <c r="F1688" s="170" t="s">
        <v>209</v>
      </c>
      <c r="G1688" s="110">
        <v>3</v>
      </c>
      <c r="H1688" s="110">
        <v>13</v>
      </c>
      <c r="J1688" s="282"/>
    </row>
    <row r="1689" spans="1:10" s="267" customFormat="1" x14ac:dyDescent="0.2">
      <c r="A1689" s="170">
        <v>2031</v>
      </c>
      <c r="B1689" s="170">
        <v>18706</v>
      </c>
      <c r="C1689" s="170" t="s">
        <v>400</v>
      </c>
      <c r="D1689" s="170" t="s">
        <v>253</v>
      </c>
      <c r="E1689" s="6" t="s">
        <v>2495</v>
      </c>
      <c r="F1689" s="170" t="s">
        <v>199</v>
      </c>
      <c r="G1689" s="110">
        <v>3</v>
      </c>
      <c r="H1689" s="110">
        <v>14</v>
      </c>
      <c r="J1689" s="282"/>
    </row>
    <row r="1690" spans="1:10" s="267" customFormat="1" x14ac:dyDescent="0.2">
      <c r="A1690" s="170">
        <v>2031</v>
      </c>
      <c r="B1690" s="170">
        <v>18858</v>
      </c>
      <c r="C1690" s="170" t="s">
        <v>1530</v>
      </c>
      <c r="D1690" s="170" t="s">
        <v>308</v>
      </c>
      <c r="E1690" s="6" t="s">
        <v>729</v>
      </c>
      <c r="F1690" s="170" t="s">
        <v>201</v>
      </c>
      <c r="G1690" s="110">
        <v>3</v>
      </c>
      <c r="H1690" s="110">
        <v>15</v>
      </c>
      <c r="J1690" s="282"/>
    </row>
    <row r="1691" spans="1:10" s="267" customFormat="1" x14ac:dyDescent="0.2">
      <c r="A1691" s="170">
        <v>2031</v>
      </c>
      <c r="B1691" s="170">
        <v>18777</v>
      </c>
      <c r="C1691" s="170" t="s">
        <v>295</v>
      </c>
      <c r="D1691" s="170" t="s">
        <v>244</v>
      </c>
      <c r="E1691" s="6" t="s">
        <v>326</v>
      </c>
      <c r="F1691" s="170" t="s">
        <v>209</v>
      </c>
      <c r="G1691" s="110">
        <v>3</v>
      </c>
      <c r="H1691" s="110">
        <v>16</v>
      </c>
      <c r="J1691" s="282"/>
    </row>
    <row r="1692" spans="1:10" s="267" customFormat="1" x14ac:dyDescent="0.2">
      <c r="A1692" s="170">
        <v>2031</v>
      </c>
      <c r="B1692" s="170">
        <v>18813</v>
      </c>
      <c r="C1692" s="170" t="s">
        <v>514</v>
      </c>
      <c r="D1692" s="170" t="s">
        <v>2528</v>
      </c>
      <c r="E1692" s="6" t="s">
        <v>1903</v>
      </c>
      <c r="F1692" s="170" t="s">
        <v>211</v>
      </c>
      <c r="G1692" s="110">
        <v>3</v>
      </c>
      <c r="H1692" s="110">
        <v>17</v>
      </c>
      <c r="J1692" s="282"/>
    </row>
    <row r="1693" spans="1:10" s="267" customFormat="1" x14ac:dyDescent="0.2">
      <c r="A1693" s="170">
        <v>2031</v>
      </c>
      <c r="B1693" s="170">
        <v>18736</v>
      </c>
      <c r="C1693" s="170" t="s">
        <v>1529</v>
      </c>
      <c r="D1693" s="170" t="s">
        <v>2513</v>
      </c>
      <c r="E1693" s="6" t="s">
        <v>2514</v>
      </c>
      <c r="F1693" s="170" t="s">
        <v>221</v>
      </c>
      <c r="G1693" s="110">
        <v>3</v>
      </c>
      <c r="H1693" s="110">
        <v>18</v>
      </c>
      <c r="J1693" s="282"/>
    </row>
    <row r="1694" spans="1:10" s="267" customFormat="1" x14ac:dyDescent="0.2">
      <c r="A1694" s="170">
        <v>2031</v>
      </c>
      <c r="B1694" s="170">
        <v>18923</v>
      </c>
      <c r="C1694" s="170" t="s">
        <v>400</v>
      </c>
      <c r="D1694" s="170" t="s">
        <v>2560</v>
      </c>
      <c r="E1694" s="6" t="s">
        <v>2561</v>
      </c>
      <c r="F1694" s="170" t="s">
        <v>212</v>
      </c>
      <c r="G1694" s="110">
        <v>4</v>
      </c>
      <c r="H1694" s="110">
        <v>1</v>
      </c>
      <c r="J1694" s="282"/>
    </row>
    <row r="1695" spans="1:10" s="267" customFormat="1" x14ac:dyDescent="0.2">
      <c r="A1695" s="170">
        <v>2031</v>
      </c>
      <c r="B1695" s="170">
        <v>19012</v>
      </c>
      <c r="C1695" s="170" t="s">
        <v>379</v>
      </c>
      <c r="D1695" s="170" t="s">
        <v>2576</v>
      </c>
      <c r="E1695" s="6" t="s">
        <v>278</v>
      </c>
      <c r="F1695" s="170" t="s">
        <v>217</v>
      </c>
      <c r="G1695" s="110">
        <v>4</v>
      </c>
      <c r="H1695" s="110">
        <v>2</v>
      </c>
      <c r="J1695" s="282"/>
    </row>
    <row r="1696" spans="1:10" s="267" customFormat="1" x14ac:dyDescent="0.2">
      <c r="A1696" s="170">
        <v>2031</v>
      </c>
      <c r="B1696" s="170">
        <v>18924</v>
      </c>
      <c r="C1696" s="170" t="s">
        <v>379</v>
      </c>
      <c r="D1696" s="170" t="s">
        <v>2562</v>
      </c>
      <c r="E1696" s="6" t="s">
        <v>434</v>
      </c>
      <c r="F1696" s="170" t="s">
        <v>212</v>
      </c>
      <c r="G1696" s="110">
        <v>4</v>
      </c>
      <c r="H1696" s="110">
        <v>3</v>
      </c>
      <c r="J1696" s="282"/>
    </row>
    <row r="1697" spans="1:10" s="267" customFormat="1" x14ac:dyDescent="0.2">
      <c r="A1697" s="170">
        <v>2031</v>
      </c>
      <c r="B1697" s="170">
        <v>18734</v>
      </c>
      <c r="C1697" s="170" t="s">
        <v>295</v>
      </c>
      <c r="D1697" s="170" t="s">
        <v>361</v>
      </c>
      <c r="E1697" s="6" t="s">
        <v>5536</v>
      </c>
      <c r="F1697" s="170" t="s">
        <v>221</v>
      </c>
      <c r="G1697" s="110">
        <v>4</v>
      </c>
      <c r="H1697" s="110">
        <v>4</v>
      </c>
      <c r="J1697" s="282"/>
    </row>
    <row r="1698" spans="1:10" s="267" customFormat="1" x14ac:dyDescent="0.2">
      <c r="A1698" s="170">
        <v>2031</v>
      </c>
      <c r="B1698" s="170">
        <v>19125</v>
      </c>
      <c r="C1698" s="170" t="s">
        <v>409</v>
      </c>
      <c r="D1698" s="170" t="s">
        <v>2603</v>
      </c>
      <c r="E1698" s="6" t="s">
        <v>2604</v>
      </c>
      <c r="F1698" s="170" t="s">
        <v>196</v>
      </c>
      <c r="G1698" s="110">
        <v>4</v>
      </c>
      <c r="H1698" s="110">
        <v>5</v>
      </c>
      <c r="J1698" s="282"/>
    </row>
    <row r="1699" spans="1:10" s="267" customFormat="1" x14ac:dyDescent="0.2">
      <c r="A1699" s="170">
        <v>2031</v>
      </c>
      <c r="B1699" s="170">
        <v>18731</v>
      </c>
      <c r="C1699" s="170" t="s">
        <v>154</v>
      </c>
      <c r="D1699" s="170" t="s">
        <v>2509</v>
      </c>
      <c r="E1699" s="6" t="s">
        <v>483</v>
      </c>
      <c r="F1699" s="170" t="s">
        <v>221</v>
      </c>
      <c r="G1699" s="110">
        <v>4</v>
      </c>
      <c r="H1699" s="110">
        <v>6</v>
      </c>
      <c r="J1699" s="282"/>
    </row>
    <row r="1700" spans="1:10" s="267" customFormat="1" x14ac:dyDescent="0.2">
      <c r="A1700" s="170">
        <v>2031</v>
      </c>
      <c r="B1700" s="170">
        <v>19111</v>
      </c>
      <c r="C1700" s="170" t="s">
        <v>409</v>
      </c>
      <c r="D1700" s="170" t="s">
        <v>2601</v>
      </c>
      <c r="E1700" s="6" t="s">
        <v>316</v>
      </c>
      <c r="F1700" s="170" t="s">
        <v>196</v>
      </c>
      <c r="G1700" s="110">
        <v>4</v>
      </c>
      <c r="H1700" s="110">
        <v>7</v>
      </c>
      <c r="J1700" s="282"/>
    </row>
    <row r="1701" spans="1:10" s="267" customFormat="1" x14ac:dyDescent="0.2">
      <c r="A1701" s="170">
        <v>2031</v>
      </c>
      <c r="B1701" s="170">
        <v>18919</v>
      </c>
      <c r="C1701" s="170" t="s">
        <v>392</v>
      </c>
      <c r="D1701" s="170" t="s">
        <v>508</v>
      </c>
      <c r="E1701" s="6" t="s">
        <v>506</v>
      </c>
      <c r="F1701" s="170" t="s">
        <v>212</v>
      </c>
      <c r="G1701" s="110">
        <v>4</v>
      </c>
      <c r="H1701" s="110">
        <v>8</v>
      </c>
      <c r="J1701" s="282"/>
    </row>
    <row r="1702" spans="1:10" s="267" customFormat="1" x14ac:dyDescent="0.2">
      <c r="A1702" s="170">
        <v>2031</v>
      </c>
      <c r="B1702" s="170">
        <v>18814</v>
      </c>
      <c r="C1702" s="170" t="s">
        <v>319</v>
      </c>
      <c r="D1702" s="170" t="s">
        <v>340</v>
      </c>
      <c r="E1702" s="6" t="s">
        <v>257</v>
      </c>
      <c r="F1702" s="170" t="s">
        <v>211</v>
      </c>
      <c r="G1702" s="110">
        <v>4</v>
      </c>
      <c r="H1702" s="110">
        <v>9</v>
      </c>
      <c r="J1702" s="282"/>
    </row>
    <row r="1703" spans="1:10" s="267" customFormat="1" x14ac:dyDescent="0.2">
      <c r="A1703" s="170">
        <v>2031</v>
      </c>
      <c r="B1703" s="170">
        <v>18818</v>
      </c>
      <c r="C1703" s="170" t="s">
        <v>1356</v>
      </c>
      <c r="D1703" s="170" t="s">
        <v>272</v>
      </c>
      <c r="E1703" s="6" t="s">
        <v>5537</v>
      </c>
      <c r="F1703" s="170" t="s">
        <v>211</v>
      </c>
      <c r="G1703" s="110">
        <v>4</v>
      </c>
      <c r="H1703" s="110">
        <v>10</v>
      </c>
      <c r="J1703" s="282"/>
    </row>
    <row r="1704" spans="1:10" s="267" customFormat="1" x14ac:dyDescent="0.2">
      <c r="A1704" s="170">
        <v>2031</v>
      </c>
      <c r="B1704" s="170">
        <v>19106</v>
      </c>
      <c r="C1704" s="170" t="s">
        <v>154</v>
      </c>
      <c r="D1704" s="170" t="s">
        <v>2597</v>
      </c>
      <c r="E1704" s="6" t="s">
        <v>2598</v>
      </c>
      <c r="F1704" s="170" t="s">
        <v>196</v>
      </c>
      <c r="G1704" s="110">
        <v>4</v>
      </c>
      <c r="H1704" s="110">
        <v>11</v>
      </c>
      <c r="J1704" s="282"/>
    </row>
    <row r="1705" spans="1:10" s="267" customFormat="1" x14ac:dyDescent="0.2">
      <c r="A1705" s="170">
        <v>2031</v>
      </c>
      <c r="B1705" s="170">
        <v>18925</v>
      </c>
      <c r="C1705" s="170" t="s">
        <v>515</v>
      </c>
      <c r="D1705" s="170" t="s">
        <v>2563</v>
      </c>
      <c r="E1705" s="6" t="s">
        <v>2564</v>
      </c>
      <c r="F1705" s="170" t="s">
        <v>212</v>
      </c>
      <c r="G1705" s="110">
        <v>4</v>
      </c>
      <c r="H1705" s="110">
        <v>12</v>
      </c>
      <c r="J1705" s="282"/>
    </row>
    <row r="1706" spans="1:10" s="267" customFormat="1" x14ac:dyDescent="0.2">
      <c r="A1706" s="170">
        <v>2031</v>
      </c>
      <c r="B1706" s="170">
        <v>19117</v>
      </c>
      <c r="C1706" s="170" t="s">
        <v>397</v>
      </c>
      <c r="D1706" s="170" t="s">
        <v>268</v>
      </c>
      <c r="E1706" s="6" t="s">
        <v>3843</v>
      </c>
      <c r="F1706" s="170" t="s">
        <v>196</v>
      </c>
      <c r="G1706" s="110">
        <v>4</v>
      </c>
      <c r="H1706" s="110">
        <v>13</v>
      </c>
      <c r="J1706" s="282"/>
    </row>
    <row r="1707" spans="1:10" s="267" customFormat="1" x14ac:dyDescent="0.2">
      <c r="A1707" s="170">
        <v>2031</v>
      </c>
      <c r="B1707" s="170">
        <v>19050</v>
      </c>
      <c r="C1707" s="170" t="s">
        <v>515</v>
      </c>
      <c r="D1707" s="170" t="s">
        <v>262</v>
      </c>
      <c r="E1707" s="6" t="s">
        <v>5538</v>
      </c>
      <c r="F1707" s="170" t="s">
        <v>206</v>
      </c>
      <c r="G1707" s="110">
        <v>4</v>
      </c>
      <c r="H1707" s="110">
        <v>14</v>
      </c>
      <c r="J1707" s="282"/>
    </row>
    <row r="1708" spans="1:10" s="267" customFormat="1" x14ac:dyDescent="0.2">
      <c r="A1708" s="170">
        <v>2031</v>
      </c>
      <c r="B1708" s="170">
        <v>19107</v>
      </c>
      <c r="C1708" s="170" t="s">
        <v>1530</v>
      </c>
      <c r="D1708" s="170" t="s">
        <v>2599</v>
      </c>
      <c r="E1708" s="6" t="s">
        <v>257</v>
      </c>
      <c r="F1708" s="170" t="s">
        <v>196</v>
      </c>
      <c r="G1708" s="110">
        <v>4</v>
      </c>
      <c r="H1708" s="110">
        <v>15</v>
      </c>
      <c r="J1708" s="282"/>
    </row>
    <row r="1709" spans="1:10" s="267" customFormat="1" x14ac:dyDescent="0.2">
      <c r="A1709" s="170">
        <v>2031</v>
      </c>
      <c r="B1709" s="170">
        <v>19114</v>
      </c>
      <c r="C1709" s="170" t="s">
        <v>409</v>
      </c>
      <c r="D1709" s="170" t="s">
        <v>294</v>
      </c>
      <c r="E1709" s="6" t="s">
        <v>252</v>
      </c>
      <c r="F1709" s="170" t="s">
        <v>196</v>
      </c>
      <c r="G1709" s="110">
        <v>4</v>
      </c>
      <c r="H1709" s="110">
        <v>16</v>
      </c>
      <c r="J1709" s="282"/>
    </row>
    <row r="1710" spans="1:10" s="267" customFormat="1" x14ac:dyDescent="0.2">
      <c r="A1710" s="170">
        <v>2031</v>
      </c>
      <c r="B1710" s="170">
        <v>18929</v>
      </c>
      <c r="C1710" s="170" t="s">
        <v>514</v>
      </c>
      <c r="D1710" s="170" t="s">
        <v>1517</v>
      </c>
      <c r="E1710" s="6" t="s">
        <v>2565</v>
      </c>
      <c r="F1710" s="170" t="s">
        <v>212</v>
      </c>
      <c r="G1710" s="110">
        <v>4</v>
      </c>
      <c r="H1710" s="110">
        <v>17</v>
      </c>
      <c r="J1710" s="282"/>
    </row>
    <row r="1711" spans="1:10" s="267" customFormat="1" x14ac:dyDescent="0.2">
      <c r="A1711" s="170">
        <v>2031</v>
      </c>
      <c r="B1711" s="170">
        <v>19080</v>
      </c>
      <c r="C1711" s="170" t="s">
        <v>1530</v>
      </c>
      <c r="D1711" s="170" t="s">
        <v>310</v>
      </c>
      <c r="E1711" s="6" t="s">
        <v>2588</v>
      </c>
      <c r="F1711" s="170" t="s">
        <v>198</v>
      </c>
      <c r="G1711" s="110">
        <v>4</v>
      </c>
      <c r="H1711" s="110">
        <v>18</v>
      </c>
      <c r="J1711" s="282"/>
    </row>
    <row r="1712" spans="1:10" s="267" customFormat="1" x14ac:dyDescent="0.2">
      <c r="A1712" s="170">
        <v>2031</v>
      </c>
      <c r="B1712" s="170">
        <v>19108</v>
      </c>
      <c r="C1712" s="170" t="s">
        <v>1352</v>
      </c>
      <c r="D1712" s="170" t="s">
        <v>417</v>
      </c>
      <c r="E1712" s="6" t="s">
        <v>2600</v>
      </c>
      <c r="F1712" s="170" t="s">
        <v>196</v>
      </c>
      <c r="G1712" s="110">
        <v>5</v>
      </c>
      <c r="H1712" s="110">
        <v>1</v>
      </c>
      <c r="J1712" s="282"/>
    </row>
    <row r="1713" spans="1:10" s="267" customFormat="1" x14ac:dyDescent="0.2">
      <c r="A1713" s="170">
        <v>2031</v>
      </c>
      <c r="B1713" s="170">
        <v>18994</v>
      </c>
      <c r="C1713" s="170" t="s">
        <v>379</v>
      </c>
      <c r="D1713" s="170" t="s">
        <v>361</v>
      </c>
      <c r="E1713" s="6" t="s">
        <v>197</v>
      </c>
      <c r="F1713" s="170" t="s">
        <v>188</v>
      </c>
      <c r="G1713" s="110">
        <v>5</v>
      </c>
      <c r="H1713" s="110">
        <v>2</v>
      </c>
      <c r="J1713" s="282"/>
    </row>
    <row r="1714" spans="1:10" s="267" customFormat="1" x14ac:dyDescent="0.2">
      <c r="A1714" s="170">
        <v>2031</v>
      </c>
      <c r="B1714" s="170">
        <v>19051</v>
      </c>
      <c r="C1714" s="170" t="s">
        <v>1352</v>
      </c>
      <c r="D1714" s="170" t="s">
        <v>234</v>
      </c>
      <c r="E1714" s="6" t="s">
        <v>150</v>
      </c>
      <c r="F1714" s="170" t="s">
        <v>206</v>
      </c>
      <c r="G1714" s="110">
        <v>5</v>
      </c>
      <c r="H1714" s="110">
        <v>3</v>
      </c>
      <c r="J1714" s="282"/>
    </row>
    <row r="1715" spans="1:10" s="267" customFormat="1" x14ac:dyDescent="0.2">
      <c r="A1715" s="170">
        <v>2031</v>
      </c>
      <c r="B1715" s="170">
        <v>19079</v>
      </c>
      <c r="C1715" s="170" t="s">
        <v>1530</v>
      </c>
      <c r="D1715" s="170" t="s">
        <v>423</v>
      </c>
      <c r="E1715" s="6" t="s">
        <v>152</v>
      </c>
      <c r="F1715" s="170" t="s">
        <v>198</v>
      </c>
      <c r="G1715" s="110">
        <v>5</v>
      </c>
      <c r="H1715" s="110">
        <v>4</v>
      </c>
      <c r="J1715" s="282"/>
    </row>
    <row r="1716" spans="1:10" s="267" customFormat="1" x14ac:dyDescent="0.2">
      <c r="A1716" s="170">
        <v>2031</v>
      </c>
      <c r="B1716" s="170">
        <v>18863</v>
      </c>
      <c r="C1716" s="170" t="s">
        <v>409</v>
      </c>
      <c r="D1716" s="170" t="s">
        <v>2538</v>
      </c>
      <c r="E1716" s="6" t="s">
        <v>2539</v>
      </c>
      <c r="F1716" s="170" t="s">
        <v>201</v>
      </c>
      <c r="G1716" s="110">
        <v>5</v>
      </c>
      <c r="H1716" s="110">
        <v>5</v>
      </c>
      <c r="J1716" s="282"/>
    </row>
    <row r="1717" spans="1:10" s="267" customFormat="1" x14ac:dyDescent="0.2">
      <c r="A1717" s="170">
        <v>2031</v>
      </c>
      <c r="B1717" s="170">
        <v>18855</v>
      </c>
      <c r="C1717" s="170" t="s">
        <v>1352</v>
      </c>
      <c r="D1717" s="170" t="s">
        <v>518</v>
      </c>
      <c r="E1717" s="6" t="s">
        <v>2534</v>
      </c>
      <c r="F1717" s="170" t="s">
        <v>201</v>
      </c>
      <c r="G1717" s="110">
        <v>5</v>
      </c>
      <c r="H1717" s="110">
        <v>6</v>
      </c>
      <c r="J1717" s="282"/>
    </row>
    <row r="1718" spans="1:10" s="267" customFormat="1" x14ac:dyDescent="0.2">
      <c r="A1718" s="170">
        <v>2031</v>
      </c>
      <c r="B1718" s="170">
        <v>19011</v>
      </c>
      <c r="C1718" s="170" t="s">
        <v>409</v>
      </c>
      <c r="D1718" s="170" t="s">
        <v>259</v>
      </c>
      <c r="E1718" s="6" t="s">
        <v>2421</v>
      </c>
      <c r="F1718" s="170" t="s">
        <v>217</v>
      </c>
      <c r="G1718" s="110">
        <v>5</v>
      </c>
      <c r="H1718" s="110">
        <v>7</v>
      </c>
      <c r="J1718" s="282"/>
    </row>
    <row r="1719" spans="1:10" s="267" customFormat="1" x14ac:dyDescent="0.2">
      <c r="A1719" s="170">
        <v>2031</v>
      </c>
      <c r="B1719" s="170">
        <v>19019</v>
      </c>
      <c r="C1719" s="170" t="s">
        <v>392</v>
      </c>
      <c r="D1719" s="170" t="s">
        <v>2580</v>
      </c>
      <c r="E1719" s="6" t="s">
        <v>408</v>
      </c>
      <c r="F1719" s="170" t="s">
        <v>217</v>
      </c>
      <c r="G1719" s="110">
        <v>5</v>
      </c>
      <c r="H1719" s="110">
        <v>8</v>
      </c>
      <c r="J1719" s="282"/>
    </row>
    <row r="1720" spans="1:10" s="267" customFormat="1" x14ac:dyDescent="0.2">
      <c r="A1720" s="170">
        <v>2031</v>
      </c>
      <c r="B1720" s="170">
        <v>18977</v>
      </c>
      <c r="C1720" s="170" t="s">
        <v>1529</v>
      </c>
      <c r="D1720" s="170" t="s">
        <v>478</v>
      </c>
      <c r="E1720" s="6" t="s">
        <v>2566</v>
      </c>
      <c r="F1720" s="170" t="s">
        <v>226</v>
      </c>
      <c r="G1720" s="110">
        <v>5</v>
      </c>
      <c r="H1720" s="110">
        <v>9</v>
      </c>
      <c r="J1720" s="282"/>
    </row>
    <row r="1721" spans="1:10" s="267" customFormat="1" x14ac:dyDescent="0.2">
      <c r="A1721" s="170">
        <v>2031</v>
      </c>
      <c r="B1721" s="170">
        <v>19015</v>
      </c>
      <c r="C1721" s="170" t="s">
        <v>1356</v>
      </c>
      <c r="D1721" s="170" t="s">
        <v>2577</v>
      </c>
      <c r="E1721" s="6" t="s">
        <v>359</v>
      </c>
      <c r="F1721" s="170" t="s">
        <v>217</v>
      </c>
      <c r="G1721" s="110">
        <v>5</v>
      </c>
      <c r="H1721" s="110">
        <v>10</v>
      </c>
      <c r="J1721" s="282"/>
    </row>
    <row r="1722" spans="1:10" s="267" customFormat="1" x14ac:dyDescent="0.2">
      <c r="A1722" s="170">
        <v>2031</v>
      </c>
      <c r="B1722" s="170">
        <v>19105</v>
      </c>
      <c r="C1722" s="170" t="s">
        <v>154</v>
      </c>
      <c r="D1722" s="170" t="s">
        <v>417</v>
      </c>
      <c r="E1722" s="6" t="s">
        <v>486</v>
      </c>
      <c r="F1722" s="170" t="s">
        <v>196</v>
      </c>
      <c r="G1722" s="110">
        <v>5</v>
      </c>
      <c r="H1722" s="110">
        <v>11</v>
      </c>
      <c r="J1722" s="282"/>
    </row>
    <row r="1723" spans="1:10" s="267" customFormat="1" x14ac:dyDescent="0.2">
      <c r="A1723" s="170">
        <v>2031</v>
      </c>
      <c r="B1723" s="170">
        <v>19115</v>
      </c>
      <c r="C1723" s="170" t="s">
        <v>295</v>
      </c>
      <c r="D1723" s="170" t="s">
        <v>5539</v>
      </c>
      <c r="E1723" s="6" t="s">
        <v>216</v>
      </c>
      <c r="F1723" s="170" t="s">
        <v>196</v>
      </c>
      <c r="G1723" s="110">
        <v>5</v>
      </c>
      <c r="H1723" s="110">
        <v>12</v>
      </c>
      <c r="J1723" s="282"/>
    </row>
    <row r="1724" spans="1:10" s="267" customFormat="1" x14ac:dyDescent="0.2">
      <c r="A1724" s="170">
        <v>2031</v>
      </c>
      <c r="B1724" s="170">
        <v>18886</v>
      </c>
      <c r="C1724" s="170" t="s">
        <v>397</v>
      </c>
      <c r="D1724" s="170" t="s">
        <v>189</v>
      </c>
      <c r="E1724" s="6" t="s">
        <v>122</v>
      </c>
      <c r="F1724" s="170" t="s">
        <v>190</v>
      </c>
      <c r="G1724" s="110">
        <v>5</v>
      </c>
      <c r="H1724" s="110">
        <v>13</v>
      </c>
      <c r="J1724" s="282"/>
    </row>
    <row r="1725" spans="1:10" s="267" customFormat="1" x14ac:dyDescent="0.2">
      <c r="A1725" s="170">
        <v>2031</v>
      </c>
      <c r="B1725" s="170">
        <v>18781</v>
      </c>
      <c r="C1725" s="170" t="s">
        <v>1352</v>
      </c>
      <c r="D1725" s="170" t="s">
        <v>447</v>
      </c>
      <c r="E1725" s="6" t="s">
        <v>5540</v>
      </c>
      <c r="F1725" s="170" t="s">
        <v>209</v>
      </c>
      <c r="G1725" s="110">
        <v>5</v>
      </c>
      <c r="H1725" s="110">
        <v>14</v>
      </c>
      <c r="J1725" s="282"/>
    </row>
    <row r="1726" spans="1:10" s="267" customFormat="1" x14ac:dyDescent="0.2">
      <c r="A1726" s="170">
        <v>2031</v>
      </c>
      <c r="B1726" s="170">
        <v>19016</v>
      </c>
      <c r="C1726" s="170" t="s">
        <v>1530</v>
      </c>
      <c r="D1726" s="170" t="s">
        <v>2578</v>
      </c>
      <c r="E1726" s="6" t="s">
        <v>2579</v>
      </c>
      <c r="F1726" s="170" t="s">
        <v>217</v>
      </c>
      <c r="G1726" s="110">
        <v>5</v>
      </c>
      <c r="H1726" s="110">
        <v>15</v>
      </c>
      <c r="J1726" s="282"/>
    </row>
    <row r="1727" spans="1:10" s="267" customFormat="1" x14ac:dyDescent="0.2">
      <c r="A1727" s="170">
        <v>2031</v>
      </c>
      <c r="B1727" s="170">
        <v>18909</v>
      </c>
      <c r="C1727" s="170" t="s">
        <v>295</v>
      </c>
      <c r="D1727" s="170" t="s">
        <v>1792</v>
      </c>
      <c r="E1727" s="6" t="s">
        <v>2549</v>
      </c>
      <c r="F1727" s="170" t="s">
        <v>224</v>
      </c>
      <c r="G1727" s="110">
        <v>5</v>
      </c>
      <c r="H1727" s="110">
        <v>16</v>
      </c>
      <c r="J1727" s="282"/>
    </row>
    <row r="1728" spans="1:10" s="267" customFormat="1" x14ac:dyDescent="0.2">
      <c r="A1728" s="170">
        <v>2031</v>
      </c>
      <c r="B1728" s="170">
        <v>18856</v>
      </c>
      <c r="C1728" s="170" t="s">
        <v>514</v>
      </c>
      <c r="D1728" s="170" t="s">
        <v>2535</v>
      </c>
      <c r="E1728" s="6" t="s">
        <v>2536</v>
      </c>
      <c r="F1728" s="170" t="s">
        <v>201</v>
      </c>
      <c r="G1728" s="110">
        <v>5</v>
      </c>
      <c r="H1728" s="110">
        <v>17</v>
      </c>
      <c r="J1728" s="282"/>
    </row>
    <row r="1729" spans="1:10" s="267" customFormat="1" x14ac:dyDescent="0.2">
      <c r="A1729" s="170">
        <v>2031</v>
      </c>
      <c r="B1729" s="170">
        <v>19053</v>
      </c>
      <c r="C1729" s="170" t="s">
        <v>1529</v>
      </c>
      <c r="D1729" s="170" t="s">
        <v>2585</v>
      </c>
      <c r="E1729" s="6" t="s">
        <v>2586</v>
      </c>
      <c r="F1729" s="170" t="s">
        <v>206</v>
      </c>
      <c r="G1729" s="110">
        <v>5</v>
      </c>
      <c r="H1729" s="110">
        <v>18</v>
      </c>
      <c r="J1729" s="282"/>
    </row>
    <row r="1730" spans="1:10" s="267" customFormat="1" x14ac:dyDescent="0.2">
      <c r="A1730" s="170">
        <v>2031</v>
      </c>
      <c r="B1730" s="170">
        <v>18884</v>
      </c>
      <c r="C1730" s="170" t="s">
        <v>1352</v>
      </c>
      <c r="D1730" s="170" t="s">
        <v>5541</v>
      </c>
      <c r="E1730" s="6" t="s">
        <v>5542</v>
      </c>
      <c r="F1730" s="170" t="s">
        <v>190</v>
      </c>
      <c r="G1730" s="110">
        <v>6</v>
      </c>
      <c r="H1730" s="110">
        <v>1</v>
      </c>
      <c r="J1730" s="282"/>
    </row>
    <row r="1731" spans="1:10" s="267" customFormat="1" x14ac:dyDescent="0.2">
      <c r="A1731" s="170">
        <v>2031</v>
      </c>
      <c r="B1731" s="170">
        <v>18889</v>
      </c>
      <c r="C1731" s="170" t="s">
        <v>379</v>
      </c>
      <c r="D1731" s="170" t="s">
        <v>458</v>
      </c>
      <c r="E1731" s="6" t="s">
        <v>396</v>
      </c>
      <c r="F1731" s="170" t="s">
        <v>190</v>
      </c>
      <c r="G1731" s="110">
        <v>6</v>
      </c>
      <c r="H1731" s="110">
        <v>2</v>
      </c>
      <c r="J1731" s="282"/>
    </row>
    <row r="1732" spans="1:10" s="267" customFormat="1" x14ac:dyDescent="0.2">
      <c r="A1732" s="170">
        <v>2031</v>
      </c>
      <c r="B1732" s="170">
        <v>18815</v>
      </c>
      <c r="C1732" s="170" t="s">
        <v>409</v>
      </c>
      <c r="D1732" s="170" t="s">
        <v>2529</v>
      </c>
      <c r="E1732" s="6" t="s">
        <v>197</v>
      </c>
      <c r="F1732" s="170" t="s">
        <v>211</v>
      </c>
      <c r="G1732" s="110">
        <v>6</v>
      </c>
      <c r="H1732" s="110">
        <v>3</v>
      </c>
      <c r="J1732" s="282"/>
    </row>
    <row r="1733" spans="1:10" s="267" customFormat="1" x14ac:dyDescent="0.2">
      <c r="A1733" s="170">
        <v>2031</v>
      </c>
      <c r="B1733" s="170">
        <v>18893</v>
      </c>
      <c r="C1733" s="170" t="s">
        <v>409</v>
      </c>
      <c r="D1733" s="170" t="s">
        <v>2267</v>
      </c>
      <c r="E1733" s="6" t="s">
        <v>2546</v>
      </c>
      <c r="F1733" s="170" t="s">
        <v>190</v>
      </c>
      <c r="G1733" s="110">
        <v>6</v>
      </c>
      <c r="H1733" s="110">
        <v>4</v>
      </c>
      <c r="J1733" s="282"/>
    </row>
    <row r="1734" spans="1:10" s="267" customFormat="1" x14ac:dyDescent="0.2">
      <c r="A1734" s="170">
        <v>2031</v>
      </c>
      <c r="B1734" s="170">
        <v>19121</v>
      </c>
      <c r="C1734" s="170" t="s">
        <v>295</v>
      </c>
      <c r="D1734" s="170" t="s">
        <v>1519</v>
      </c>
      <c r="E1734" s="6" t="s">
        <v>98</v>
      </c>
      <c r="F1734" s="170" t="s">
        <v>196</v>
      </c>
      <c r="G1734" s="110">
        <v>6</v>
      </c>
      <c r="H1734" s="110">
        <v>5</v>
      </c>
      <c r="J1734" s="282"/>
    </row>
    <row r="1735" spans="1:10" s="267" customFormat="1" x14ac:dyDescent="0.2">
      <c r="A1735" s="170">
        <v>2031</v>
      </c>
      <c r="B1735" s="170">
        <v>18707</v>
      </c>
      <c r="C1735" s="170" t="s">
        <v>515</v>
      </c>
      <c r="D1735" s="170" t="s">
        <v>328</v>
      </c>
      <c r="E1735" s="6" t="s">
        <v>2496</v>
      </c>
      <c r="F1735" s="170" t="s">
        <v>199</v>
      </c>
      <c r="G1735" s="110">
        <v>6</v>
      </c>
      <c r="H1735" s="110">
        <v>6</v>
      </c>
      <c r="J1735" s="282"/>
    </row>
    <row r="1736" spans="1:10" s="267" customFormat="1" x14ac:dyDescent="0.2">
      <c r="A1736" s="170">
        <v>2031</v>
      </c>
      <c r="B1736" s="170">
        <v>18857</v>
      </c>
      <c r="C1736" s="170" t="s">
        <v>392</v>
      </c>
      <c r="D1736" s="170" t="s">
        <v>310</v>
      </c>
      <c r="E1736" s="6" t="s">
        <v>307</v>
      </c>
      <c r="F1736" s="170" t="s">
        <v>201</v>
      </c>
      <c r="G1736" s="110">
        <v>6</v>
      </c>
      <c r="H1736" s="110">
        <v>7</v>
      </c>
      <c r="J1736" s="282"/>
    </row>
    <row r="1737" spans="1:10" s="267" customFormat="1" x14ac:dyDescent="0.2">
      <c r="A1737" s="170">
        <v>2031</v>
      </c>
      <c r="B1737" s="170">
        <v>18822</v>
      </c>
      <c r="C1737" s="170" t="s">
        <v>1352</v>
      </c>
      <c r="D1737" s="170" t="s">
        <v>288</v>
      </c>
      <c r="E1737" s="6" t="s">
        <v>191</v>
      </c>
      <c r="F1737" s="170" t="s">
        <v>211</v>
      </c>
      <c r="G1737" s="110">
        <v>6</v>
      </c>
      <c r="H1737" s="110">
        <v>8</v>
      </c>
      <c r="J1737" s="282"/>
    </row>
    <row r="1738" spans="1:10" s="267" customFormat="1" x14ac:dyDescent="0.2">
      <c r="A1738" s="170">
        <v>2031</v>
      </c>
      <c r="B1738" s="170">
        <v>18865</v>
      </c>
      <c r="C1738" s="170" t="s">
        <v>319</v>
      </c>
      <c r="D1738" s="170" t="s">
        <v>238</v>
      </c>
      <c r="E1738" s="6" t="s">
        <v>2540</v>
      </c>
      <c r="F1738" s="170" t="s">
        <v>201</v>
      </c>
      <c r="G1738" s="110">
        <v>6</v>
      </c>
      <c r="H1738" s="110">
        <v>9</v>
      </c>
      <c r="J1738" s="282"/>
    </row>
    <row r="1739" spans="1:10" s="267" customFormat="1" x14ac:dyDescent="0.2">
      <c r="A1739" s="170">
        <v>2031</v>
      </c>
      <c r="B1739" s="170">
        <v>18860</v>
      </c>
      <c r="C1739" s="170" t="s">
        <v>1356</v>
      </c>
      <c r="D1739" s="170" t="s">
        <v>391</v>
      </c>
      <c r="E1739" s="6" t="s">
        <v>2537</v>
      </c>
      <c r="F1739" s="170" t="s">
        <v>201</v>
      </c>
      <c r="G1739" s="110">
        <v>6</v>
      </c>
      <c r="H1739" s="110">
        <v>10</v>
      </c>
      <c r="J1739" s="282"/>
    </row>
    <row r="1740" spans="1:10" s="267" customFormat="1" x14ac:dyDescent="0.2">
      <c r="A1740" s="170">
        <v>2031</v>
      </c>
      <c r="B1740" s="170">
        <v>18778</v>
      </c>
      <c r="C1740" s="170" t="s">
        <v>154</v>
      </c>
      <c r="D1740" s="170" t="s">
        <v>2519</v>
      </c>
      <c r="E1740" s="6" t="s">
        <v>341</v>
      </c>
      <c r="F1740" s="170" t="s">
        <v>209</v>
      </c>
      <c r="G1740" s="110">
        <v>6</v>
      </c>
      <c r="H1740" s="110">
        <v>11</v>
      </c>
      <c r="J1740" s="282"/>
    </row>
    <row r="1741" spans="1:10" s="267" customFormat="1" x14ac:dyDescent="0.2">
      <c r="A1741" s="170">
        <v>2031</v>
      </c>
      <c r="B1741" s="170">
        <v>18816</v>
      </c>
      <c r="C1741" s="170" t="s">
        <v>154</v>
      </c>
      <c r="D1741" s="170" t="s">
        <v>229</v>
      </c>
      <c r="E1741" s="6" t="s">
        <v>4238</v>
      </c>
      <c r="F1741" s="170" t="s">
        <v>211</v>
      </c>
      <c r="G1741" s="110">
        <v>6</v>
      </c>
      <c r="H1741" s="110">
        <v>12</v>
      </c>
      <c r="J1741" s="282"/>
    </row>
    <row r="1742" spans="1:10" s="267" customFormat="1" x14ac:dyDescent="0.2">
      <c r="A1742" s="170">
        <v>2031</v>
      </c>
      <c r="B1742" s="170">
        <v>18978</v>
      </c>
      <c r="C1742" s="170" t="s">
        <v>397</v>
      </c>
      <c r="D1742" s="170" t="s">
        <v>203</v>
      </c>
      <c r="E1742" s="6" t="s">
        <v>2567</v>
      </c>
      <c r="F1742" s="170" t="s">
        <v>226</v>
      </c>
      <c r="G1742" s="110">
        <v>6</v>
      </c>
      <c r="H1742" s="110">
        <v>13</v>
      </c>
      <c r="J1742" s="282"/>
    </row>
    <row r="1743" spans="1:10" s="267" customFormat="1" x14ac:dyDescent="0.2">
      <c r="A1743" s="170">
        <v>2031</v>
      </c>
      <c r="B1743" s="170">
        <v>19112</v>
      </c>
      <c r="C1743" s="170" t="s">
        <v>1352</v>
      </c>
      <c r="D1743" s="170" t="s">
        <v>248</v>
      </c>
      <c r="E1743" s="6" t="s">
        <v>5391</v>
      </c>
      <c r="F1743" s="170" t="s">
        <v>196</v>
      </c>
      <c r="G1743" s="110">
        <v>6</v>
      </c>
      <c r="H1743" s="110">
        <v>14</v>
      </c>
      <c r="J1743" s="282"/>
    </row>
    <row r="1744" spans="1:10" s="267" customFormat="1" x14ac:dyDescent="0.2">
      <c r="A1744" s="170">
        <v>2031</v>
      </c>
      <c r="B1744" s="170">
        <v>19109</v>
      </c>
      <c r="C1744" s="170" t="s">
        <v>1530</v>
      </c>
      <c r="D1744" s="170" t="s">
        <v>98</v>
      </c>
      <c r="E1744" s="6" t="s">
        <v>1801</v>
      </c>
      <c r="F1744" s="170" t="s">
        <v>196</v>
      </c>
      <c r="G1744" s="110">
        <v>6</v>
      </c>
      <c r="H1744" s="110">
        <v>15</v>
      </c>
      <c r="J1744" s="282"/>
    </row>
    <row r="1745" spans="1:10" s="267" customFormat="1" x14ac:dyDescent="0.2">
      <c r="A1745" s="170">
        <v>2031</v>
      </c>
      <c r="B1745" s="170">
        <v>18988</v>
      </c>
      <c r="C1745" s="170" t="s">
        <v>295</v>
      </c>
      <c r="D1745" s="170" t="s">
        <v>236</v>
      </c>
      <c r="E1745" s="6" t="s">
        <v>2570</v>
      </c>
      <c r="F1745" s="170" t="s">
        <v>188</v>
      </c>
      <c r="G1745" s="110">
        <v>6</v>
      </c>
      <c r="H1745" s="110">
        <v>16</v>
      </c>
      <c r="J1745" s="282"/>
    </row>
    <row r="1746" spans="1:10" s="267" customFormat="1" x14ac:dyDescent="0.2">
      <c r="A1746" s="170">
        <v>2031</v>
      </c>
      <c r="B1746" s="170">
        <v>18885</v>
      </c>
      <c r="C1746" s="170" t="s">
        <v>514</v>
      </c>
      <c r="D1746" s="170" t="s">
        <v>283</v>
      </c>
      <c r="E1746" s="6" t="s">
        <v>2544</v>
      </c>
      <c r="F1746" s="170" t="s">
        <v>190</v>
      </c>
      <c r="G1746" s="110">
        <v>6</v>
      </c>
      <c r="H1746" s="110">
        <v>17</v>
      </c>
      <c r="J1746" s="282"/>
    </row>
    <row r="1747" spans="1:10" s="267" customFormat="1" x14ac:dyDescent="0.2">
      <c r="A1747" s="170">
        <v>2031</v>
      </c>
      <c r="B1747" s="170">
        <v>18841</v>
      </c>
      <c r="C1747" s="170" t="s">
        <v>1529</v>
      </c>
      <c r="D1747" s="170" t="s">
        <v>334</v>
      </c>
      <c r="E1747" s="6" t="s">
        <v>216</v>
      </c>
      <c r="F1747" s="170" t="s">
        <v>193</v>
      </c>
      <c r="G1747" s="110">
        <v>6</v>
      </c>
      <c r="H1747" s="110">
        <v>18</v>
      </c>
      <c r="J1747" s="282"/>
    </row>
    <row r="1748" spans="1:10" s="267" customFormat="1" x14ac:dyDescent="0.2">
      <c r="A1748" s="170">
        <v>2031</v>
      </c>
      <c r="B1748" s="170">
        <v>18843</v>
      </c>
      <c r="C1748" s="170" t="s">
        <v>1352</v>
      </c>
      <c r="D1748" s="170" t="s">
        <v>115</v>
      </c>
      <c r="E1748" s="6" t="s">
        <v>2531</v>
      </c>
      <c r="F1748" s="170" t="s">
        <v>193</v>
      </c>
      <c r="G1748" s="110">
        <v>7</v>
      </c>
      <c r="H1748" s="110">
        <v>1</v>
      </c>
      <c r="J1748" s="282"/>
    </row>
    <row r="1749" spans="1:10" s="267" customFormat="1" x14ac:dyDescent="0.2">
      <c r="A1749" s="170">
        <v>2031</v>
      </c>
      <c r="B1749" s="170">
        <v>18735</v>
      </c>
      <c r="C1749" s="170" t="s">
        <v>379</v>
      </c>
      <c r="D1749" s="170" t="s">
        <v>2511</v>
      </c>
      <c r="E1749" s="6" t="s">
        <v>2512</v>
      </c>
      <c r="F1749" s="170" t="s">
        <v>221</v>
      </c>
      <c r="G1749" s="110">
        <v>7</v>
      </c>
      <c r="H1749" s="110">
        <v>2</v>
      </c>
      <c r="J1749" s="282"/>
    </row>
    <row r="1750" spans="1:10" s="267" customFormat="1" x14ac:dyDescent="0.2">
      <c r="A1750" s="170">
        <v>2031</v>
      </c>
      <c r="B1750" s="170">
        <v>18817</v>
      </c>
      <c r="C1750" s="170" t="s">
        <v>154</v>
      </c>
      <c r="D1750" s="170" t="s">
        <v>5543</v>
      </c>
      <c r="E1750" s="6" t="s">
        <v>191</v>
      </c>
      <c r="F1750" s="170" t="s">
        <v>211</v>
      </c>
      <c r="G1750" s="110">
        <v>7</v>
      </c>
      <c r="H1750" s="110">
        <v>3</v>
      </c>
      <c r="J1750" s="282"/>
    </row>
    <row r="1751" spans="1:10" s="267" customFormat="1" x14ac:dyDescent="0.2">
      <c r="A1751" s="170">
        <v>2031</v>
      </c>
      <c r="B1751" s="170">
        <v>18784</v>
      </c>
      <c r="C1751" s="170" t="s">
        <v>409</v>
      </c>
      <c r="D1751" s="170" t="s">
        <v>412</v>
      </c>
      <c r="E1751" s="6" t="s">
        <v>2523</v>
      </c>
      <c r="F1751" s="170" t="s">
        <v>209</v>
      </c>
      <c r="G1751" s="110">
        <v>7</v>
      </c>
      <c r="H1751" s="110">
        <v>4</v>
      </c>
      <c r="J1751" s="282"/>
    </row>
    <row r="1752" spans="1:10" s="267" customFormat="1" x14ac:dyDescent="0.2">
      <c r="A1752" s="170">
        <v>2031</v>
      </c>
      <c r="B1752" s="170">
        <v>19052</v>
      </c>
      <c r="C1752" s="170" t="s">
        <v>243</v>
      </c>
      <c r="D1752" s="170" t="s">
        <v>159</v>
      </c>
      <c r="E1752" s="6" t="s">
        <v>2584</v>
      </c>
      <c r="F1752" s="170" t="s">
        <v>206</v>
      </c>
      <c r="G1752" s="110">
        <v>7</v>
      </c>
      <c r="H1752" s="110">
        <v>5</v>
      </c>
      <c r="J1752" s="282"/>
    </row>
    <row r="1753" spans="1:10" s="267" customFormat="1" x14ac:dyDescent="0.2">
      <c r="A1753" s="170">
        <v>2031</v>
      </c>
      <c r="B1753" s="170">
        <v>18780</v>
      </c>
      <c r="C1753" s="170" t="s">
        <v>515</v>
      </c>
      <c r="D1753" s="170" t="s">
        <v>2521</v>
      </c>
      <c r="E1753" s="6" t="s">
        <v>2522</v>
      </c>
      <c r="F1753" s="170" t="s">
        <v>209</v>
      </c>
      <c r="G1753" s="110">
        <v>7</v>
      </c>
      <c r="H1753" s="110">
        <v>6</v>
      </c>
      <c r="J1753" s="282"/>
    </row>
    <row r="1754" spans="1:10" s="267" customFormat="1" x14ac:dyDescent="0.2">
      <c r="A1754" s="170">
        <v>2031</v>
      </c>
      <c r="B1754" s="170">
        <v>18883</v>
      </c>
      <c r="C1754" s="170" t="s">
        <v>379</v>
      </c>
      <c r="D1754" s="170" t="s">
        <v>2543</v>
      </c>
      <c r="E1754" s="6" t="s">
        <v>448</v>
      </c>
      <c r="F1754" s="170" t="s">
        <v>190</v>
      </c>
      <c r="G1754" s="110">
        <v>7</v>
      </c>
      <c r="H1754" s="110">
        <v>7</v>
      </c>
      <c r="J1754" s="282"/>
    </row>
    <row r="1755" spans="1:10" s="267" customFormat="1" x14ac:dyDescent="0.2">
      <c r="A1755" s="170">
        <v>2031</v>
      </c>
      <c r="B1755" s="170">
        <v>19081</v>
      </c>
      <c r="C1755" s="170" t="s">
        <v>392</v>
      </c>
      <c r="D1755" s="170" t="s">
        <v>2589</v>
      </c>
      <c r="E1755" s="6" t="s">
        <v>210</v>
      </c>
      <c r="F1755" s="170" t="s">
        <v>198</v>
      </c>
      <c r="G1755" s="110">
        <v>7</v>
      </c>
      <c r="H1755" s="110">
        <v>8</v>
      </c>
      <c r="J1755" s="282"/>
    </row>
    <row r="1756" spans="1:10" s="267" customFormat="1" x14ac:dyDescent="0.2">
      <c r="A1756" s="170">
        <v>2031</v>
      </c>
      <c r="B1756" s="170">
        <v>18926</v>
      </c>
      <c r="C1756" s="170" t="s">
        <v>319</v>
      </c>
      <c r="D1756" s="170" t="s">
        <v>310</v>
      </c>
      <c r="E1756" s="6" t="s">
        <v>249</v>
      </c>
      <c r="F1756" s="170" t="s">
        <v>212</v>
      </c>
      <c r="G1756" s="110">
        <v>7</v>
      </c>
      <c r="H1756" s="110">
        <v>9</v>
      </c>
      <c r="J1756" s="282"/>
    </row>
    <row r="1757" spans="1:10" s="267" customFormat="1" x14ac:dyDescent="0.2">
      <c r="A1757" s="170">
        <v>2031</v>
      </c>
      <c r="B1757" s="170">
        <v>18708</v>
      </c>
      <c r="C1757" s="170" t="s">
        <v>1356</v>
      </c>
      <c r="D1757" s="170" t="s">
        <v>389</v>
      </c>
      <c r="E1757" s="6" t="s">
        <v>2497</v>
      </c>
      <c r="F1757" s="170" t="s">
        <v>199</v>
      </c>
      <c r="G1757" s="110">
        <v>7</v>
      </c>
      <c r="H1757" s="110">
        <v>10</v>
      </c>
      <c r="J1757" s="282"/>
    </row>
    <row r="1758" spans="1:10" s="267" customFormat="1" x14ac:dyDescent="0.2">
      <c r="A1758" s="170">
        <v>2031</v>
      </c>
      <c r="B1758" s="170">
        <v>18979</v>
      </c>
      <c r="C1758" s="170" t="s">
        <v>409</v>
      </c>
      <c r="D1758" s="170" t="s">
        <v>108</v>
      </c>
      <c r="E1758" s="6" t="s">
        <v>5544</v>
      </c>
      <c r="F1758" s="170" t="s">
        <v>226</v>
      </c>
      <c r="G1758" s="110">
        <v>7</v>
      </c>
      <c r="H1758" s="110">
        <v>11</v>
      </c>
      <c r="J1758" s="282"/>
    </row>
    <row r="1759" spans="1:10" s="267" customFormat="1" x14ac:dyDescent="0.2">
      <c r="A1759" s="170">
        <v>2031</v>
      </c>
      <c r="B1759" s="170">
        <v>18946</v>
      </c>
      <c r="C1759" s="170" t="s">
        <v>409</v>
      </c>
      <c r="D1759" s="170" t="s">
        <v>5545</v>
      </c>
      <c r="E1759" s="6" t="s">
        <v>5546</v>
      </c>
      <c r="F1759" s="170" t="s">
        <v>212</v>
      </c>
      <c r="G1759" s="110">
        <v>7</v>
      </c>
      <c r="H1759" s="110">
        <v>12</v>
      </c>
      <c r="J1759" s="282"/>
    </row>
    <row r="1760" spans="1:10" s="267" customFormat="1" x14ac:dyDescent="0.2">
      <c r="A1760" s="170">
        <v>2031</v>
      </c>
      <c r="B1760" s="170">
        <v>19082</v>
      </c>
      <c r="C1760" s="170" t="s">
        <v>397</v>
      </c>
      <c r="D1760" s="170" t="s">
        <v>361</v>
      </c>
      <c r="E1760" s="6" t="s">
        <v>2590</v>
      </c>
      <c r="F1760" s="170" t="s">
        <v>198</v>
      </c>
      <c r="G1760" s="110">
        <v>7</v>
      </c>
      <c r="H1760" s="110">
        <v>13</v>
      </c>
      <c r="J1760" s="282"/>
    </row>
    <row r="1761" spans="1:10" s="267" customFormat="1" x14ac:dyDescent="0.2">
      <c r="A1761" s="170">
        <v>2031</v>
      </c>
      <c r="B1761" s="170">
        <v>18910</v>
      </c>
      <c r="C1761" s="170" t="s">
        <v>1352</v>
      </c>
      <c r="D1761" s="170" t="s">
        <v>241</v>
      </c>
      <c r="E1761" s="6" t="s">
        <v>2550</v>
      </c>
      <c r="F1761" s="170" t="s">
        <v>224</v>
      </c>
      <c r="G1761" s="110">
        <v>7</v>
      </c>
      <c r="H1761" s="110">
        <v>14</v>
      </c>
      <c r="J1761" s="282"/>
    </row>
    <row r="1762" spans="1:10" s="267" customFormat="1" x14ac:dyDescent="0.2">
      <c r="A1762" s="170">
        <v>2031</v>
      </c>
      <c r="B1762" s="170">
        <v>18709</v>
      </c>
      <c r="C1762" s="170" t="s">
        <v>1530</v>
      </c>
      <c r="D1762" s="170" t="s">
        <v>431</v>
      </c>
      <c r="E1762" s="6" t="s">
        <v>2498</v>
      </c>
      <c r="F1762" s="170" t="s">
        <v>199</v>
      </c>
      <c r="G1762" s="110">
        <v>7</v>
      </c>
      <c r="H1762" s="110">
        <v>15</v>
      </c>
      <c r="J1762" s="282"/>
    </row>
    <row r="1763" spans="1:10" s="176" customFormat="1" x14ac:dyDescent="0.2">
      <c r="A1763" s="170">
        <v>2031</v>
      </c>
      <c r="B1763" s="170">
        <v>18737</v>
      </c>
      <c r="C1763" s="170" t="s">
        <v>295</v>
      </c>
      <c r="D1763" s="170" t="s">
        <v>2515</v>
      </c>
      <c r="E1763" s="6" t="s">
        <v>358</v>
      </c>
      <c r="F1763" s="170" t="s">
        <v>221</v>
      </c>
      <c r="G1763" s="110">
        <v>7</v>
      </c>
      <c r="H1763" s="110">
        <v>16</v>
      </c>
      <c r="J1763" s="284"/>
    </row>
    <row r="1764" spans="1:10" s="176" customFormat="1" x14ac:dyDescent="0.2">
      <c r="A1764" s="170">
        <v>2031</v>
      </c>
      <c r="B1764" s="170">
        <v>18765</v>
      </c>
      <c r="C1764" s="170" t="s">
        <v>409</v>
      </c>
      <c r="D1764" s="170" t="s">
        <v>5547</v>
      </c>
      <c r="E1764" s="6" t="s">
        <v>3291</v>
      </c>
      <c r="F1764" s="170" t="s">
        <v>221</v>
      </c>
      <c r="G1764" s="110">
        <v>7</v>
      </c>
      <c r="H1764" s="110">
        <v>17</v>
      </c>
      <c r="J1764" s="284"/>
    </row>
    <row r="1765" spans="1:10" s="176" customFormat="1" x14ac:dyDescent="0.2">
      <c r="A1765" s="170">
        <v>2031</v>
      </c>
      <c r="B1765" s="170">
        <v>18785</v>
      </c>
      <c r="C1765" s="170" t="s">
        <v>1529</v>
      </c>
      <c r="D1765" s="170" t="s">
        <v>407</v>
      </c>
      <c r="E1765" s="6" t="s">
        <v>2524</v>
      </c>
      <c r="F1765" s="170" t="s">
        <v>209</v>
      </c>
      <c r="G1765" s="110">
        <v>7</v>
      </c>
      <c r="H1765" s="110">
        <v>18</v>
      </c>
      <c r="J1765" s="284"/>
    </row>
    <row r="1766" spans="1:10" s="176" customFormat="1" x14ac:dyDescent="0.2">
      <c r="A1766" s="172">
        <v>2030</v>
      </c>
      <c r="B1766" s="172">
        <v>18465</v>
      </c>
      <c r="C1766" s="172" t="s">
        <v>516</v>
      </c>
      <c r="D1766" s="172" t="s">
        <v>1524</v>
      </c>
      <c r="E1766" s="171" t="s">
        <v>503</v>
      </c>
      <c r="F1766" s="172" t="s">
        <v>212</v>
      </c>
      <c r="G1766" s="172">
        <v>1</v>
      </c>
      <c r="H1766" s="172">
        <v>1</v>
      </c>
      <c r="J1766" s="284"/>
    </row>
    <row r="1767" spans="1:10" s="176" customFormat="1" x14ac:dyDescent="0.2">
      <c r="A1767" s="110">
        <v>2030</v>
      </c>
      <c r="B1767" s="110">
        <v>18649</v>
      </c>
      <c r="C1767" s="110" t="s">
        <v>392</v>
      </c>
      <c r="D1767" s="110" t="s">
        <v>2415</v>
      </c>
      <c r="E1767" s="6" t="s">
        <v>1757</v>
      </c>
      <c r="F1767" s="110" t="s">
        <v>196</v>
      </c>
      <c r="G1767" s="110">
        <v>1</v>
      </c>
      <c r="H1767" s="110">
        <v>2</v>
      </c>
      <c r="J1767" s="284"/>
    </row>
    <row r="1768" spans="1:10" s="176" customFormat="1" x14ac:dyDescent="0.2">
      <c r="A1768" s="110">
        <v>2030</v>
      </c>
      <c r="B1768" s="110">
        <v>18268</v>
      </c>
      <c r="C1768" s="110" t="s">
        <v>386</v>
      </c>
      <c r="D1768" s="110" t="s">
        <v>2342</v>
      </c>
      <c r="E1768" s="6" t="s">
        <v>421</v>
      </c>
      <c r="F1768" s="110" t="s">
        <v>221</v>
      </c>
      <c r="G1768" s="110">
        <v>1</v>
      </c>
      <c r="H1768" s="110">
        <v>3</v>
      </c>
      <c r="J1768" s="284"/>
    </row>
    <row r="1769" spans="1:10" s="176" customFormat="1" x14ac:dyDescent="0.2">
      <c r="A1769" s="110">
        <v>2030</v>
      </c>
      <c r="B1769" s="110">
        <v>18650</v>
      </c>
      <c r="C1769" s="110" t="s">
        <v>121</v>
      </c>
      <c r="D1769" s="110" t="s">
        <v>268</v>
      </c>
      <c r="E1769" s="6" t="s">
        <v>233</v>
      </c>
      <c r="F1769" s="110" t="s">
        <v>196</v>
      </c>
      <c r="G1769" s="110">
        <v>1</v>
      </c>
      <c r="H1769" s="110">
        <v>4</v>
      </c>
      <c r="J1769" s="284"/>
    </row>
    <row r="1770" spans="1:10" s="176" customFormat="1" x14ac:dyDescent="0.2">
      <c r="A1770" s="110">
        <v>2030</v>
      </c>
      <c r="B1770" s="110">
        <v>18270</v>
      </c>
      <c r="C1770" s="110" t="s">
        <v>386</v>
      </c>
      <c r="D1770" s="110" t="s">
        <v>369</v>
      </c>
      <c r="E1770" s="6" t="s">
        <v>2343</v>
      </c>
      <c r="F1770" s="110" t="s">
        <v>221</v>
      </c>
      <c r="G1770" s="110">
        <v>1</v>
      </c>
      <c r="H1770" s="110">
        <v>5</v>
      </c>
      <c r="J1770" s="284"/>
    </row>
    <row r="1771" spans="1:10" s="176" customFormat="1" x14ac:dyDescent="0.2">
      <c r="A1771" s="110">
        <v>2030</v>
      </c>
      <c r="B1771" s="110">
        <v>18559</v>
      </c>
      <c r="C1771" s="110" t="s">
        <v>386</v>
      </c>
      <c r="D1771" s="110" t="s">
        <v>189</v>
      </c>
      <c r="E1771" s="6" t="s">
        <v>2215</v>
      </c>
      <c r="F1771" s="110" t="s">
        <v>217</v>
      </c>
      <c r="G1771" s="110">
        <v>1</v>
      </c>
      <c r="H1771" s="110">
        <v>6</v>
      </c>
      <c r="J1771" s="284"/>
    </row>
    <row r="1772" spans="1:10" s="176" customFormat="1" x14ac:dyDescent="0.2">
      <c r="A1772" s="110">
        <v>2030</v>
      </c>
      <c r="B1772" s="110">
        <v>18269</v>
      </c>
      <c r="C1772" s="110" t="s">
        <v>752</v>
      </c>
      <c r="D1772" s="110" t="s">
        <v>120</v>
      </c>
      <c r="E1772" s="6" t="s">
        <v>2434</v>
      </c>
      <c r="F1772" s="110" t="s">
        <v>221</v>
      </c>
      <c r="G1772" s="110">
        <v>1</v>
      </c>
      <c r="H1772" s="110">
        <v>7</v>
      </c>
      <c r="J1772" s="284"/>
    </row>
    <row r="1773" spans="1:10" s="176" customFormat="1" x14ac:dyDescent="0.2">
      <c r="A1773" s="110">
        <v>2030</v>
      </c>
      <c r="B1773" s="110">
        <v>18536</v>
      </c>
      <c r="C1773" s="110" t="s">
        <v>295</v>
      </c>
      <c r="D1773" s="110" t="s">
        <v>2390</v>
      </c>
      <c r="E1773" s="6" t="s">
        <v>2391</v>
      </c>
      <c r="F1773" s="110" t="s">
        <v>188</v>
      </c>
      <c r="G1773" s="110">
        <v>1</v>
      </c>
      <c r="H1773" s="110">
        <v>8</v>
      </c>
      <c r="J1773" s="284"/>
    </row>
    <row r="1774" spans="1:10" s="176" customFormat="1" x14ac:dyDescent="0.2">
      <c r="A1774" s="110">
        <v>2030</v>
      </c>
      <c r="B1774" s="110">
        <v>18652</v>
      </c>
      <c r="C1774" s="110" t="s">
        <v>139</v>
      </c>
      <c r="D1774" s="110" t="s">
        <v>1759</v>
      </c>
      <c r="E1774" s="6" t="s">
        <v>261</v>
      </c>
      <c r="F1774" s="110" t="s">
        <v>196</v>
      </c>
      <c r="G1774" s="110">
        <v>1</v>
      </c>
      <c r="H1774" s="110">
        <v>9</v>
      </c>
      <c r="J1774" s="284"/>
    </row>
    <row r="1775" spans="1:10" s="176" customFormat="1" x14ac:dyDescent="0.2">
      <c r="A1775" s="110">
        <v>2030</v>
      </c>
      <c r="B1775" s="110">
        <v>18560</v>
      </c>
      <c r="C1775" s="110" t="s">
        <v>256</v>
      </c>
      <c r="D1775" s="110" t="s">
        <v>1800</v>
      </c>
      <c r="E1775" s="6" t="s">
        <v>109</v>
      </c>
      <c r="F1775" s="110" t="s">
        <v>217</v>
      </c>
      <c r="G1775" s="110">
        <v>1</v>
      </c>
      <c r="H1775" s="110">
        <v>10</v>
      </c>
      <c r="J1775" s="284"/>
    </row>
    <row r="1776" spans="1:10" s="176" customFormat="1" x14ac:dyDescent="0.2">
      <c r="A1776" s="110">
        <v>2030</v>
      </c>
      <c r="B1776" s="110">
        <v>18561</v>
      </c>
      <c r="C1776" s="110" t="s">
        <v>400</v>
      </c>
      <c r="D1776" s="110" t="s">
        <v>2398</v>
      </c>
      <c r="E1776" s="6" t="s">
        <v>260</v>
      </c>
      <c r="F1776" s="110" t="s">
        <v>217</v>
      </c>
      <c r="G1776" s="110">
        <v>1</v>
      </c>
      <c r="H1776" s="110">
        <v>11</v>
      </c>
      <c r="J1776" s="284"/>
    </row>
    <row r="1777" spans="1:10" s="176" customFormat="1" x14ac:dyDescent="0.2">
      <c r="A1777" s="110">
        <v>2030</v>
      </c>
      <c r="B1777" s="110">
        <v>18319</v>
      </c>
      <c r="C1777" s="110" t="s">
        <v>154</v>
      </c>
      <c r="D1777" s="110" t="s">
        <v>2354</v>
      </c>
      <c r="E1777" s="6" t="s">
        <v>1525</v>
      </c>
      <c r="F1777" s="110" t="s">
        <v>209</v>
      </c>
      <c r="G1777" s="110">
        <v>1</v>
      </c>
      <c r="H1777" s="110">
        <v>12</v>
      </c>
      <c r="J1777" s="284"/>
    </row>
    <row r="1778" spans="1:10" s="176" customFormat="1" x14ac:dyDescent="0.2">
      <c r="A1778" s="110">
        <v>2030</v>
      </c>
      <c r="B1778" s="110">
        <v>18466</v>
      </c>
      <c r="C1778" s="110" t="s">
        <v>1530</v>
      </c>
      <c r="D1778" s="110" t="s">
        <v>2380</v>
      </c>
      <c r="E1778" s="6" t="s">
        <v>250</v>
      </c>
      <c r="F1778" s="110" t="s">
        <v>212</v>
      </c>
      <c r="G1778" s="110">
        <v>1</v>
      </c>
      <c r="H1778" s="110">
        <v>13</v>
      </c>
      <c r="J1778" s="284"/>
    </row>
    <row r="1779" spans="1:10" s="176" customFormat="1" x14ac:dyDescent="0.2">
      <c r="A1779" s="110">
        <v>2030</v>
      </c>
      <c r="B1779" s="110">
        <v>18564</v>
      </c>
      <c r="C1779" s="110" t="s">
        <v>397</v>
      </c>
      <c r="D1779" s="110" t="s">
        <v>324</v>
      </c>
      <c r="E1779" s="6" t="s">
        <v>104</v>
      </c>
      <c r="F1779" s="110" t="s">
        <v>217</v>
      </c>
      <c r="G1779" s="110">
        <v>1</v>
      </c>
      <c r="H1779" s="110">
        <v>14</v>
      </c>
      <c r="J1779" s="284"/>
    </row>
    <row r="1780" spans="1:10" s="176" customFormat="1" x14ac:dyDescent="0.2">
      <c r="A1780" s="110">
        <v>2030</v>
      </c>
      <c r="B1780" s="110">
        <v>18651</v>
      </c>
      <c r="C1780" s="110" t="s">
        <v>514</v>
      </c>
      <c r="D1780" s="110" t="s">
        <v>5548</v>
      </c>
      <c r="E1780" s="6" t="s">
        <v>277</v>
      </c>
      <c r="F1780" s="110" t="s">
        <v>196</v>
      </c>
      <c r="G1780" s="110">
        <v>1</v>
      </c>
      <c r="H1780" s="110">
        <v>15</v>
      </c>
      <c r="J1780" s="284"/>
    </row>
    <row r="1781" spans="1:10" s="176" customFormat="1" x14ac:dyDescent="0.2">
      <c r="A1781" s="110">
        <v>2030</v>
      </c>
      <c r="B1781" s="110">
        <v>18598</v>
      </c>
      <c r="C1781" s="110" t="s">
        <v>295</v>
      </c>
      <c r="D1781" s="110" t="s">
        <v>274</v>
      </c>
      <c r="E1781" s="6" t="s">
        <v>2404</v>
      </c>
      <c r="F1781" s="110" t="s">
        <v>206</v>
      </c>
      <c r="G1781" s="110">
        <v>1</v>
      </c>
      <c r="H1781" s="110">
        <v>16</v>
      </c>
      <c r="J1781" s="284"/>
    </row>
    <row r="1782" spans="1:10" s="176" customFormat="1" x14ac:dyDescent="0.2">
      <c r="A1782" s="110">
        <v>2030</v>
      </c>
      <c r="B1782" s="110">
        <v>18656</v>
      </c>
      <c r="C1782" s="110" t="s">
        <v>1529</v>
      </c>
      <c r="D1782" s="110" t="s">
        <v>283</v>
      </c>
      <c r="E1782" s="6" t="s">
        <v>210</v>
      </c>
      <c r="F1782" s="110" t="s">
        <v>196</v>
      </c>
      <c r="G1782" s="110">
        <v>1</v>
      </c>
      <c r="H1782" s="110">
        <v>17</v>
      </c>
      <c r="J1782" s="284"/>
    </row>
    <row r="1783" spans="1:10" s="176" customFormat="1" x14ac:dyDescent="0.2">
      <c r="A1783" s="110">
        <v>2030</v>
      </c>
      <c r="B1783" s="110">
        <v>18467</v>
      </c>
      <c r="C1783" s="110" t="s">
        <v>1353</v>
      </c>
      <c r="D1783" s="110" t="s">
        <v>2381</v>
      </c>
      <c r="E1783" s="6" t="s">
        <v>2382</v>
      </c>
      <c r="F1783" s="110" t="s">
        <v>212</v>
      </c>
      <c r="G1783" s="110">
        <v>1</v>
      </c>
      <c r="H1783" s="110">
        <v>18</v>
      </c>
      <c r="J1783" s="284"/>
    </row>
    <row r="1784" spans="1:10" s="176" customFormat="1" x14ac:dyDescent="0.2">
      <c r="A1784" s="110">
        <v>2030</v>
      </c>
      <c r="B1784" s="110">
        <v>18653</v>
      </c>
      <c r="C1784" s="110" t="s">
        <v>516</v>
      </c>
      <c r="D1784" s="110" t="s">
        <v>372</v>
      </c>
      <c r="E1784" s="6" t="s">
        <v>5549</v>
      </c>
      <c r="F1784" s="110" t="s">
        <v>196</v>
      </c>
      <c r="G1784" s="110">
        <v>2</v>
      </c>
      <c r="H1784" s="110">
        <v>1</v>
      </c>
      <c r="J1784" s="284"/>
    </row>
    <row r="1785" spans="1:10" s="176" customFormat="1" x14ac:dyDescent="0.2">
      <c r="A1785" s="110">
        <v>2030</v>
      </c>
      <c r="B1785" s="110">
        <v>18251</v>
      </c>
      <c r="C1785" s="110" t="s">
        <v>392</v>
      </c>
      <c r="D1785" s="110" t="s">
        <v>274</v>
      </c>
      <c r="E1785" s="6" t="s">
        <v>282</v>
      </c>
      <c r="F1785" s="110" t="s">
        <v>199</v>
      </c>
      <c r="G1785" s="110">
        <v>2</v>
      </c>
      <c r="H1785" s="110">
        <v>2</v>
      </c>
      <c r="J1785" s="284"/>
    </row>
    <row r="1786" spans="1:10" s="176" customFormat="1" x14ac:dyDescent="0.2">
      <c r="A1786" s="110">
        <v>2030</v>
      </c>
      <c r="B1786" s="110">
        <v>18627</v>
      </c>
      <c r="C1786" s="110" t="s">
        <v>295</v>
      </c>
      <c r="D1786" s="110" t="s">
        <v>478</v>
      </c>
      <c r="E1786" s="6" t="s">
        <v>2410</v>
      </c>
      <c r="F1786" s="110" t="s">
        <v>198</v>
      </c>
      <c r="G1786" s="110">
        <v>2</v>
      </c>
      <c r="H1786" s="110">
        <v>3</v>
      </c>
      <c r="J1786" s="284"/>
    </row>
    <row r="1787" spans="1:10" s="176" customFormat="1" x14ac:dyDescent="0.2">
      <c r="A1787" s="110">
        <v>2030</v>
      </c>
      <c r="B1787" s="110">
        <v>18471</v>
      </c>
      <c r="C1787" s="110" t="s">
        <v>121</v>
      </c>
      <c r="D1787" s="110" t="s">
        <v>476</v>
      </c>
      <c r="E1787" s="6" t="s">
        <v>393</v>
      </c>
      <c r="F1787" s="110" t="s">
        <v>212</v>
      </c>
      <c r="G1787" s="110">
        <v>2</v>
      </c>
      <c r="H1787" s="110">
        <v>4</v>
      </c>
      <c r="J1787" s="284"/>
    </row>
    <row r="1788" spans="1:10" s="176" customFormat="1" x14ac:dyDescent="0.2">
      <c r="A1788" s="110">
        <v>2030</v>
      </c>
      <c r="B1788" s="110">
        <v>18271</v>
      </c>
      <c r="C1788" s="110" t="s">
        <v>256</v>
      </c>
      <c r="D1788" s="110" t="s">
        <v>355</v>
      </c>
      <c r="E1788" s="6" t="s">
        <v>97</v>
      </c>
      <c r="F1788" s="110" t="s">
        <v>221</v>
      </c>
      <c r="G1788" s="110">
        <v>2</v>
      </c>
      <c r="H1788" s="110">
        <v>5</v>
      </c>
      <c r="J1788" s="284"/>
    </row>
    <row r="1789" spans="1:10" s="176" customFormat="1" x14ac:dyDescent="0.2">
      <c r="A1789" s="110">
        <v>2030</v>
      </c>
      <c r="B1789" s="110">
        <v>18356</v>
      </c>
      <c r="C1789" s="110" t="s">
        <v>295</v>
      </c>
      <c r="D1789" s="110" t="s">
        <v>255</v>
      </c>
      <c r="E1789" s="6" t="s">
        <v>5550</v>
      </c>
      <c r="F1789" s="110" t="s">
        <v>211</v>
      </c>
      <c r="G1789" s="110">
        <v>2</v>
      </c>
      <c r="H1789" s="110">
        <v>6</v>
      </c>
      <c r="J1789" s="284"/>
    </row>
    <row r="1790" spans="1:10" s="176" customFormat="1" x14ac:dyDescent="0.2">
      <c r="A1790" s="110">
        <v>2030</v>
      </c>
      <c r="B1790" s="110">
        <v>18469</v>
      </c>
      <c r="C1790" s="110" t="s">
        <v>752</v>
      </c>
      <c r="D1790" s="110" t="s">
        <v>274</v>
      </c>
      <c r="E1790" s="6" t="s">
        <v>1921</v>
      </c>
      <c r="F1790" s="110" t="s">
        <v>212</v>
      </c>
      <c r="G1790" s="110">
        <v>2</v>
      </c>
      <c r="H1790" s="110">
        <v>7</v>
      </c>
      <c r="J1790" s="284"/>
    </row>
    <row r="1791" spans="1:10" s="176" customFormat="1" x14ac:dyDescent="0.2">
      <c r="A1791" s="110">
        <v>2030</v>
      </c>
      <c r="B1791" s="110">
        <v>18272</v>
      </c>
      <c r="C1791" s="110" t="s">
        <v>409</v>
      </c>
      <c r="D1791" s="110" t="s">
        <v>233</v>
      </c>
      <c r="E1791" s="6" t="s">
        <v>5551</v>
      </c>
      <c r="F1791" s="110" t="s">
        <v>221</v>
      </c>
      <c r="G1791" s="110">
        <v>2</v>
      </c>
      <c r="H1791" s="110">
        <v>8</v>
      </c>
      <c r="J1791" s="284"/>
    </row>
    <row r="1792" spans="1:10" s="176" customFormat="1" x14ac:dyDescent="0.2">
      <c r="A1792" s="110">
        <v>2030</v>
      </c>
      <c r="B1792" s="110">
        <v>18321</v>
      </c>
      <c r="C1792" s="110" t="s">
        <v>139</v>
      </c>
      <c r="D1792" s="110" t="s">
        <v>115</v>
      </c>
      <c r="E1792" s="6" t="s">
        <v>5552</v>
      </c>
      <c r="F1792" s="110" t="s">
        <v>209</v>
      </c>
      <c r="G1792" s="110">
        <v>2</v>
      </c>
      <c r="H1792" s="110">
        <v>9</v>
      </c>
      <c r="J1792" s="284"/>
    </row>
    <row r="1793" spans="1:10" s="176" customFormat="1" x14ac:dyDescent="0.2">
      <c r="A1793" s="110">
        <v>2030</v>
      </c>
      <c r="B1793" s="110">
        <v>18400</v>
      </c>
      <c r="C1793" s="110" t="s">
        <v>256</v>
      </c>
      <c r="D1793" s="110" t="s">
        <v>270</v>
      </c>
      <c r="E1793" s="6" t="s">
        <v>2369</v>
      </c>
      <c r="F1793" s="110" t="s">
        <v>201</v>
      </c>
      <c r="G1793" s="110">
        <v>2</v>
      </c>
      <c r="H1793" s="110">
        <v>10</v>
      </c>
      <c r="J1793" s="284"/>
    </row>
    <row r="1794" spans="1:10" s="176" customFormat="1" x14ac:dyDescent="0.2">
      <c r="A1794" s="110">
        <v>2030</v>
      </c>
      <c r="B1794" s="110">
        <v>18401</v>
      </c>
      <c r="C1794" s="110" t="s">
        <v>400</v>
      </c>
      <c r="D1794" s="110" t="s">
        <v>2370</v>
      </c>
      <c r="E1794" s="6" t="s">
        <v>421</v>
      </c>
      <c r="F1794" s="110" t="s">
        <v>201</v>
      </c>
      <c r="G1794" s="110">
        <v>2</v>
      </c>
      <c r="H1794" s="110">
        <v>11</v>
      </c>
      <c r="J1794" s="284"/>
    </row>
    <row r="1795" spans="1:10" s="176" customFormat="1" x14ac:dyDescent="0.2">
      <c r="A1795" s="110">
        <v>2030</v>
      </c>
      <c r="B1795" s="110">
        <v>18468</v>
      </c>
      <c r="C1795" s="110" t="s">
        <v>154</v>
      </c>
      <c r="D1795" s="110" t="s">
        <v>5553</v>
      </c>
      <c r="E1795" s="6" t="s">
        <v>5554</v>
      </c>
      <c r="F1795" s="110" t="s">
        <v>212</v>
      </c>
      <c r="G1795" s="110">
        <v>2</v>
      </c>
      <c r="H1795" s="110">
        <v>12</v>
      </c>
      <c r="J1795" s="284"/>
    </row>
    <row r="1796" spans="1:10" s="176" customFormat="1" x14ac:dyDescent="0.2">
      <c r="A1796" s="110">
        <v>2030</v>
      </c>
      <c r="B1796" s="110">
        <v>18277</v>
      </c>
      <c r="C1796" s="110" t="s">
        <v>1529</v>
      </c>
      <c r="D1796" s="110" t="s">
        <v>1521</v>
      </c>
      <c r="E1796" s="6" t="s">
        <v>327</v>
      </c>
      <c r="F1796" s="110" t="s">
        <v>221</v>
      </c>
      <c r="G1796" s="110">
        <v>2</v>
      </c>
      <c r="H1796" s="110">
        <v>13</v>
      </c>
      <c r="J1796" s="284"/>
    </row>
    <row r="1797" spans="1:10" s="176" customFormat="1" x14ac:dyDescent="0.2">
      <c r="A1797" s="110">
        <v>2030</v>
      </c>
      <c r="B1797" s="110">
        <v>18470</v>
      </c>
      <c r="C1797" s="110" t="s">
        <v>397</v>
      </c>
      <c r="D1797" s="110" t="s">
        <v>2383</v>
      </c>
      <c r="E1797" s="6" t="s">
        <v>375</v>
      </c>
      <c r="F1797" s="110" t="s">
        <v>212</v>
      </c>
      <c r="G1797" s="110">
        <v>2</v>
      </c>
      <c r="H1797" s="110">
        <v>14</v>
      </c>
      <c r="J1797" s="284"/>
    </row>
    <row r="1798" spans="1:10" s="176" customFormat="1" x14ac:dyDescent="0.2">
      <c r="A1798" s="110">
        <v>2030</v>
      </c>
      <c r="B1798" s="110">
        <v>18599</v>
      </c>
      <c r="C1798" s="110" t="s">
        <v>295</v>
      </c>
      <c r="D1798" s="110" t="s">
        <v>2405</v>
      </c>
      <c r="E1798" s="6" t="s">
        <v>147</v>
      </c>
      <c r="F1798" s="110" t="s">
        <v>206</v>
      </c>
      <c r="G1798" s="110">
        <v>2</v>
      </c>
      <c r="H1798" s="110">
        <v>15</v>
      </c>
      <c r="J1798" s="284"/>
    </row>
    <row r="1799" spans="1:10" s="176" customFormat="1" x14ac:dyDescent="0.2">
      <c r="A1799" s="110">
        <v>2030</v>
      </c>
      <c r="B1799" s="110">
        <v>18357</v>
      </c>
      <c r="C1799" s="110" t="s">
        <v>386</v>
      </c>
      <c r="D1799" s="110" t="s">
        <v>2361</v>
      </c>
      <c r="E1799" s="6" t="s">
        <v>358</v>
      </c>
      <c r="F1799" s="110" t="s">
        <v>211</v>
      </c>
      <c r="G1799" s="110">
        <v>2</v>
      </c>
      <c r="H1799" s="110">
        <v>16</v>
      </c>
      <c r="J1799" s="284"/>
    </row>
    <row r="1800" spans="1:10" s="176" customFormat="1" x14ac:dyDescent="0.2">
      <c r="A1800" s="110">
        <v>2030</v>
      </c>
      <c r="B1800" s="110">
        <v>18430</v>
      </c>
      <c r="C1800" s="110" t="s">
        <v>1529</v>
      </c>
      <c r="D1800" s="110" t="s">
        <v>311</v>
      </c>
      <c r="E1800" s="6" t="s">
        <v>264</v>
      </c>
      <c r="F1800" s="110" t="s">
        <v>190</v>
      </c>
      <c r="G1800" s="110">
        <v>2</v>
      </c>
      <c r="H1800" s="110">
        <v>17</v>
      </c>
      <c r="J1800" s="284"/>
    </row>
    <row r="1801" spans="1:10" s="176" customFormat="1" x14ac:dyDescent="0.2">
      <c r="A1801" s="110">
        <v>2030</v>
      </c>
      <c r="B1801" s="110">
        <v>18562</v>
      </c>
      <c r="C1801" s="110" t="s">
        <v>1353</v>
      </c>
      <c r="D1801" s="110" t="s">
        <v>361</v>
      </c>
      <c r="E1801" s="6" t="s">
        <v>2399</v>
      </c>
      <c r="F1801" s="110" t="s">
        <v>217</v>
      </c>
      <c r="G1801" s="110">
        <v>2</v>
      </c>
      <c r="H1801" s="110">
        <v>18</v>
      </c>
      <c r="J1801" s="284"/>
    </row>
    <row r="1802" spans="1:10" s="176" customFormat="1" x14ac:dyDescent="0.2">
      <c r="A1802" s="110">
        <v>2030</v>
      </c>
      <c r="B1802" s="110">
        <v>18597</v>
      </c>
      <c r="C1802" s="110" t="s">
        <v>516</v>
      </c>
      <c r="D1802" s="110" t="s">
        <v>503</v>
      </c>
      <c r="E1802" s="6" t="s">
        <v>2403</v>
      </c>
      <c r="F1802" s="110" t="s">
        <v>206</v>
      </c>
      <c r="G1802" s="110">
        <v>3</v>
      </c>
      <c r="H1802" s="110">
        <v>1</v>
      </c>
      <c r="J1802" s="284"/>
    </row>
    <row r="1803" spans="1:10" s="176" customFormat="1" x14ac:dyDescent="0.2">
      <c r="A1803" s="110">
        <v>2030</v>
      </c>
      <c r="B1803" s="110">
        <v>18362</v>
      </c>
      <c r="C1803" s="110" t="s">
        <v>392</v>
      </c>
      <c r="D1803" s="110" t="s">
        <v>2364</v>
      </c>
      <c r="E1803" s="6" t="s">
        <v>191</v>
      </c>
      <c r="F1803" s="110" t="s">
        <v>211</v>
      </c>
      <c r="G1803" s="110">
        <v>3</v>
      </c>
      <c r="H1803" s="110">
        <v>2</v>
      </c>
      <c r="J1803" s="284"/>
    </row>
    <row r="1804" spans="1:10" s="176" customFormat="1" x14ac:dyDescent="0.2">
      <c r="A1804" s="110">
        <v>2030</v>
      </c>
      <c r="B1804" s="110">
        <v>18431</v>
      </c>
      <c r="C1804" s="110" t="s">
        <v>386</v>
      </c>
      <c r="D1804" s="110" t="s">
        <v>207</v>
      </c>
      <c r="E1804" s="6" t="s">
        <v>290</v>
      </c>
      <c r="F1804" s="110" t="s">
        <v>190</v>
      </c>
      <c r="G1804" s="110">
        <v>3</v>
      </c>
      <c r="H1804" s="110">
        <v>3</v>
      </c>
      <c r="J1804" s="284"/>
    </row>
    <row r="1805" spans="1:10" s="176" customFormat="1" x14ac:dyDescent="0.2">
      <c r="A1805" s="110">
        <v>2030</v>
      </c>
      <c r="B1805" s="110">
        <v>18475</v>
      </c>
      <c r="C1805" s="110" t="s">
        <v>295</v>
      </c>
      <c r="D1805" s="110" t="s">
        <v>318</v>
      </c>
      <c r="E1805" s="6" t="s">
        <v>2386</v>
      </c>
      <c r="F1805" s="110" t="s">
        <v>212</v>
      </c>
      <c r="G1805" s="110">
        <v>3</v>
      </c>
      <c r="H1805" s="110">
        <v>4</v>
      </c>
      <c r="J1805" s="284"/>
    </row>
    <row r="1806" spans="1:10" s="176" customFormat="1" x14ac:dyDescent="0.2">
      <c r="A1806" s="110">
        <v>2030</v>
      </c>
      <c r="B1806" s="110">
        <v>18474</v>
      </c>
      <c r="C1806" s="110" t="s">
        <v>1323</v>
      </c>
      <c r="D1806" s="110" t="s">
        <v>407</v>
      </c>
      <c r="E1806" s="6" t="s">
        <v>2385</v>
      </c>
      <c r="F1806" s="110" t="s">
        <v>212</v>
      </c>
      <c r="G1806" s="110">
        <v>3</v>
      </c>
      <c r="H1806" s="110">
        <v>5</v>
      </c>
      <c r="J1806" s="284"/>
    </row>
    <row r="1807" spans="1:10" s="176" customFormat="1" x14ac:dyDescent="0.2">
      <c r="A1807" s="110">
        <v>2030</v>
      </c>
      <c r="B1807" s="110">
        <v>18279</v>
      </c>
      <c r="C1807" s="110" t="s">
        <v>295</v>
      </c>
      <c r="D1807" s="110" t="s">
        <v>2345</v>
      </c>
      <c r="E1807" s="6" t="s">
        <v>2346</v>
      </c>
      <c r="F1807" s="110" t="s">
        <v>221</v>
      </c>
      <c r="G1807" s="110">
        <v>3</v>
      </c>
      <c r="H1807" s="110">
        <v>6</v>
      </c>
      <c r="J1807" s="284"/>
    </row>
    <row r="1808" spans="1:10" s="176" customFormat="1" x14ac:dyDescent="0.2">
      <c r="A1808" s="110">
        <v>2030</v>
      </c>
      <c r="B1808" s="110">
        <v>18273</v>
      </c>
      <c r="C1808" s="110" t="s">
        <v>1530</v>
      </c>
      <c r="D1808" s="110" t="s">
        <v>288</v>
      </c>
      <c r="E1808" s="6" t="s">
        <v>266</v>
      </c>
      <c r="F1808" s="110" t="s">
        <v>221</v>
      </c>
      <c r="G1808" s="110">
        <v>3</v>
      </c>
      <c r="H1808" s="110">
        <v>7</v>
      </c>
      <c r="J1808" s="284"/>
    </row>
    <row r="1809" spans="1:10" s="176" customFormat="1" x14ac:dyDescent="0.2">
      <c r="A1809" s="110">
        <v>2030</v>
      </c>
      <c r="B1809" s="110">
        <v>18332</v>
      </c>
      <c r="C1809" s="110" t="s">
        <v>1323</v>
      </c>
      <c r="D1809" s="110" t="s">
        <v>328</v>
      </c>
      <c r="E1809" s="6" t="s">
        <v>2359</v>
      </c>
      <c r="F1809" s="110" t="s">
        <v>209</v>
      </c>
      <c r="G1809" s="110">
        <v>3</v>
      </c>
      <c r="H1809" s="110">
        <v>8</v>
      </c>
      <c r="J1809" s="284"/>
    </row>
    <row r="1810" spans="1:10" s="176" customFormat="1" x14ac:dyDescent="0.2">
      <c r="A1810" s="110">
        <v>2030</v>
      </c>
      <c r="B1810" s="110">
        <v>18358</v>
      </c>
      <c r="C1810" s="110" t="s">
        <v>139</v>
      </c>
      <c r="D1810" s="110" t="s">
        <v>2362</v>
      </c>
      <c r="E1810" s="6" t="s">
        <v>2363</v>
      </c>
      <c r="F1810" s="110" t="s">
        <v>211</v>
      </c>
      <c r="G1810" s="110">
        <v>3</v>
      </c>
      <c r="H1810" s="110">
        <v>9</v>
      </c>
      <c r="J1810" s="284"/>
    </row>
    <row r="1811" spans="1:10" s="176" customFormat="1" x14ac:dyDescent="0.2">
      <c r="A1811" s="110">
        <v>2030</v>
      </c>
      <c r="B1811" s="110">
        <v>18654</v>
      </c>
      <c r="C1811" s="110" t="s">
        <v>256</v>
      </c>
      <c r="D1811" s="110" t="s">
        <v>317</v>
      </c>
      <c r="E1811" s="6" t="s">
        <v>5555</v>
      </c>
      <c r="F1811" s="110" t="s">
        <v>196</v>
      </c>
      <c r="G1811" s="110">
        <v>3</v>
      </c>
      <c r="H1811" s="110">
        <v>10</v>
      </c>
      <c r="J1811" s="284"/>
    </row>
    <row r="1812" spans="1:10" s="176" customFormat="1" x14ac:dyDescent="0.2">
      <c r="A1812" s="110">
        <v>2030</v>
      </c>
      <c r="B1812" s="110">
        <v>18276</v>
      </c>
      <c r="C1812" s="110" t="s">
        <v>256</v>
      </c>
      <c r="D1812" s="110" t="s">
        <v>2344</v>
      </c>
      <c r="E1812" s="6" t="s">
        <v>99</v>
      </c>
      <c r="F1812" s="110" t="s">
        <v>221</v>
      </c>
      <c r="G1812" s="110">
        <v>3</v>
      </c>
      <c r="H1812" s="110">
        <v>11</v>
      </c>
      <c r="J1812" s="284"/>
    </row>
    <row r="1813" spans="1:10" s="176" customFormat="1" x14ac:dyDescent="0.2">
      <c r="A1813" s="110">
        <v>2030</v>
      </c>
      <c r="B1813" s="110">
        <v>18658</v>
      </c>
      <c r="C1813" s="110" t="s">
        <v>154</v>
      </c>
      <c r="D1813" s="110" t="s">
        <v>1526</v>
      </c>
      <c r="E1813" s="6" t="s">
        <v>239</v>
      </c>
      <c r="F1813" s="110" t="s">
        <v>196</v>
      </c>
      <c r="G1813" s="110">
        <v>3</v>
      </c>
      <c r="H1813" s="110">
        <v>12</v>
      </c>
      <c r="J1813" s="284"/>
    </row>
    <row r="1814" spans="1:10" s="176" customFormat="1" x14ac:dyDescent="0.2">
      <c r="A1814" s="110">
        <v>2030</v>
      </c>
      <c r="B1814" s="110">
        <v>18402</v>
      </c>
      <c r="C1814" s="110" t="s">
        <v>1530</v>
      </c>
      <c r="D1814" s="110" t="s">
        <v>248</v>
      </c>
      <c r="E1814" s="6" t="s">
        <v>2371</v>
      </c>
      <c r="F1814" s="110" t="s">
        <v>201</v>
      </c>
      <c r="G1814" s="110">
        <v>3</v>
      </c>
      <c r="H1814" s="110">
        <v>13</v>
      </c>
      <c r="J1814" s="284"/>
    </row>
    <row r="1815" spans="1:10" s="176" customFormat="1" x14ac:dyDescent="0.2">
      <c r="A1815" s="110">
        <v>2030</v>
      </c>
      <c r="B1815" s="110">
        <v>18667</v>
      </c>
      <c r="C1815" s="110" t="s">
        <v>397</v>
      </c>
      <c r="D1815" s="110" t="s">
        <v>3484</v>
      </c>
      <c r="E1815" s="6" t="s">
        <v>210</v>
      </c>
      <c r="F1815" s="110" t="s">
        <v>196</v>
      </c>
      <c r="G1815" s="110">
        <v>3</v>
      </c>
      <c r="H1815" s="110">
        <v>14</v>
      </c>
      <c r="J1815" s="284"/>
    </row>
    <row r="1816" spans="1:10" s="176" customFormat="1" x14ac:dyDescent="0.2">
      <c r="A1816" s="110">
        <v>2030</v>
      </c>
      <c r="B1816" s="110">
        <v>18472</v>
      </c>
      <c r="C1816" s="110" t="s">
        <v>1353</v>
      </c>
      <c r="D1816" s="110" t="s">
        <v>364</v>
      </c>
      <c r="E1816" s="6" t="s">
        <v>2384</v>
      </c>
      <c r="F1816" s="110" t="s">
        <v>212</v>
      </c>
      <c r="G1816" s="110">
        <v>3</v>
      </c>
      <c r="H1816" s="110">
        <v>15</v>
      </c>
      <c r="J1816" s="284"/>
    </row>
    <row r="1817" spans="1:10" s="176" customFormat="1" x14ac:dyDescent="0.2">
      <c r="A1817" s="110">
        <v>2030</v>
      </c>
      <c r="B1817" s="110">
        <v>18275</v>
      </c>
      <c r="C1817" s="110" t="s">
        <v>514</v>
      </c>
      <c r="D1817" s="110" t="s">
        <v>5556</v>
      </c>
      <c r="E1817" s="6" t="s">
        <v>5557</v>
      </c>
      <c r="F1817" s="110" t="s">
        <v>221</v>
      </c>
      <c r="G1817" s="110">
        <v>3</v>
      </c>
      <c r="H1817" s="110">
        <v>16</v>
      </c>
      <c r="J1817" s="284"/>
    </row>
    <row r="1818" spans="1:10" s="176" customFormat="1" x14ac:dyDescent="0.2">
      <c r="A1818" s="110">
        <v>2030</v>
      </c>
      <c r="B1818" s="110">
        <v>18572</v>
      </c>
      <c r="C1818" s="110" t="s">
        <v>1529</v>
      </c>
      <c r="D1818" s="110" t="s">
        <v>268</v>
      </c>
      <c r="E1818" s="6" t="s">
        <v>2402</v>
      </c>
      <c r="F1818" s="110" t="s">
        <v>217</v>
      </c>
      <c r="G1818" s="110">
        <v>3</v>
      </c>
      <c r="H1818" s="110">
        <v>17</v>
      </c>
      <c r="J1818" s="284"/>
    </row>
    <row r="1819" spans="1:10" s="176" customFormat="1" x14ac:dyDescent="0.2">
      <c r="A1819" s="110">
        <v>2030</v>
      </c>
      <c r="B1819" s="110">
        <v>18657</v>
      </c>
      <c r="C1819" s="110" t="s">
        <v>1353</v>
      </c>
      <c r="D1819" s="110" t="s">
        <v>455</v>
      </c>
      <c r="E1819" s="6" t="s">
        <v>2418</v>
      </c>
      <c r="F1819" s="110" t="s">
        <v>196</v>
      </c>
      <c r="G1819" s="110">
        <v>3</v>
      </c>
      <c r="H1819" s="110">
        <v>18</v>
      </c>
      <c r="J1819" s="284"/>
    </row>
    <row r="1820" spans="1:10" s="176" customFormat="1" x14ac:dyDescent="0.2">
      <c r="A1820" s="110">
        <v>2030</v>
      </c>
      <c r="B1820" s="110">
        <v>18320</v>
      </c>
      <c r="C1820" s="110" t="s">
        <v>516</v>
      </c>
      <c r="D1820" s="110" t="s">
        <v>2355</v>
      </c>
      <c r="E1820" s="6" t="s">
        <v>86</v>
      </c>
      <c r="F1820" s="110" t="s">
        <v>209</v>
      </c>
      <c r="G1820" s="110">
        <v>4</v>
      </c>
      <c r="H1820" s="110">
        <v>1</v>
      </c>
      <c r="J1820" s="284"/>
    </row>
    <row r="1821" spans="1:10" s="176" customFormat="1" x14ac:dyDescent="0.2">
      <c r="A1821" s="110">
        <v>2030</v>
      </c>
      <c r="B1821" s="110">
        <v>18403</v>
      </c>
      <c r="C1821" s="110" t="s">
        <v>392</v>
      </c>
      <c r="D1821" s="110" t="s">
        <v>309</v>
      </c>
      <c r="E1821" s="6" t="s">
        <v>2372</v>
      </c>
      <c r="F1821" s="110" t="s">
        <v>201</v>
      </c>
      <c r="G1821" s="110">
        <v>4</v>
      </c>
      <c r="H1821" s="110">
        <v>2</v>
      </c>
      <c r="J1821" s="284"/>
    </row>
    <row r="1822" spans="1:10" s="176" customFormat="1" x14ac:dyDescent="0.2">
      <c r="A1822" s="110">
        <v>2030</v>
      </c>
      <c r="B1822" s="110">
        <v>18405</v>
      </c>
      <c r="C1822" s="110" t="s">
        <v>514</v>
      </c>
      <c r="D1822" s="110" t="s">
        <v>305</v>
      </c>
      <c r="E1822" s="6" t="s">
        <v>2375</v>
      </c>
      <c r="F1822" s="110" t="s">
        <v>201</v>
      </c>
      <c r="G1822" s="110">
        <v>4</v>
      </c>
      <c r="H1822" s="110">
        <v>3</v>
      </c>
      <c r="J1822" s="284"/>
    </row>
    <row r="1823" spans="1:10" s="176" customFormat="1" x14ac:dyDescent="0.2">
      <c r="A1823" s="110">
        <v>2030</v>
      </c>
      <c r="B1823" s="110">
        <v>18537</v>
      </c>
      <c r="C1823" s="110" t="s">
        <v>121</v>
      </c>
      <c r="D1823" s="110" t="s">
        <v>296</v>
      </c>
      <c r="E1823" s="6" t="s">
        <v>2392</v>
      </c>
      <c r="F1823" s="110" t="s">
        <v>188</v>
      </c>
      <c r="G1823" s="110">
        <v>4</v>
      </c>
      <c r="H1823" s="110">
        <v>4</v>
      </c>
      <c r="J1823" s="284"/>
    </row>
    <row r="1824" spans="1:10" s="176" customFormat="1" x14ac:dyDescent="0.2">
      <c r="A1824" s="110">
        <v>2030</v>
      </c>
      <c r="B1824" s="110">
        <v>18473</v>
      </c>
      <c r="C1824" s="110" t="s">
        <v>409</v>
      </c>
      <c r="D1824" s="110" t="s">
        <v>378</v>
      </c>
      <c r="E1824" s="6" t="s">
        <v>553</v>
      </c>
      <c r="F1824" s="110" t="s">
        <v>212</v>
      </c>
      <c r="G1824" s="110">
        <v>4</v>
      </c>
      <c r="H1824" s="110">
        <v>5</v>
      </c>
      <c r="J1824" s="284"/>
    </row>
    <row r="1825" spans="1:10" s="176" customFormat="1" x14ac:dyDescent="0.2">
      <c r="A1825" s="110">
        <v>2030</v>
      </c>
      <c r="B1825" s="110">
        <v>18629</v>
      </c>
      <c r="C1825" s="110" t="s">
        <v>295</v>
      </c>
      <c r="D1825" s="110" t="s">
        <v>1517</v>
      </c>
      <c r="E1825" s="6" t="s">
        <v>5558</v>
      </c>
      <c r="F1825" s="110" t="s">
        <v>198</v>
      </c>
      <c r="G1825" s="110">
        <v>4</v>
      </c>
      <c r="H1825" s="110">
        <v>6</v>
      </c>
      <c r="J1825" s="284"/>
    </row>
    <row r="1826" spans="1:10" s="176" customFormat="1" x14ac:dyDescent="0.2">
      <c r="A1826" s="110">
        <v>2030</v>
      </c>
      <c r="B1826" s="110">
        <v>18600</v>
      </c>
      <c r="C1826" s="110" t="s">
        <v>1529</v>
      </c>
      <c r="D1826" s="110" t="s">
        <v>318</v>
      </c>
      <c r="E1826" s="6" t="s">
        <v>2406</v>
      </c>
      <c r="F1826" s="110" t="s">
        <v>206</v>
      </c>
      <c r="G1826" s="110">
        <v>4</v>
      </c>
      <c r="H1826" s="110">
        <v>7</v>
      </c>
      <c r="J1826" s="284"/>
    </row>
    <row r="1827" spans="1:10" s="176" customFormat="1" x14ac:dyDescent="0.2">
      <c r="A1827" s="110">
        <v>2030</v>
      </c>
      <c r="B1827" s="110">
        <v>18322</v>
      </c>
      <c r="C1827" s="110" t="s">
        <v>752</v>
      </c>
      <c r="D1827" s="110" t="s">
        <v>2356</v>
      </c>
      <c r="E1827" s="6" t="s">
        <v>2357</v>
      </c>
      <c r="F1827" s="110" t="s">
        <v>209</v>
      </c>
      <c r="G1827" s="110">
        <v>4</v>
      </c>
      <c r="H1827" s="110">
        <v>8</v>
      </c>
      <c r="J1827" s="284"/>
    </row>
    <row r="1828" spans="1:10" s="176" customFormat="1" x14ac:dyDescent="0.2">
      <c r="A1828" s="110">
        <v>2030</v>
      </c>
      <c r="B1828" s="110">
        <v>18541</v>
      </c>
      <c r="C1828" s="110" t="s">
        <v>139</v>
      </c>
      <c r="D1828" s="110" t="s">
        <v>316</v>
      </c>
      <c r="E1828" s="6" t="s">
        <v>5559</v>
      </c>
      <c r="F1828" s="110" t="s">
        <v>188</v>
      </c>
      <c r="G1828" s="110">
        <v>4</v>
      </c>
      <c r="H1828" s="110">
        <v>9</v>
      </c>
      <c r="J1828" s="284"/>
    </row>
    <row r="1829" spans="1:10" s="176" customFormat="1" x14ac:dyDescent="0.2">
      <c r="A1829" s="110">
        <v>2030</v>
      </c>
      <c r="B1829" s="110">
        <v>18604</v>
      </c>
      <c r="C1829" s="110" t="s">
        <v>397</v>
      </c>
      <c r="D1829" s="110" t="s">
        <v>2409</v>
      </c>
      <c r="E1829" s="6" t="s">
        <v>1899</v>
      </c>
      <c r="F1829" s="110" t="s">
        <v>206</v>
      </c>
      <c r="G1829" s="110">
        <v>4</v>
      </c>
      <c r="H1829" s="110">
        <v>10</v>
      </c>
      <c r="J1829" s="284"/>
    </row>
    <row r="1830" spans="1:10" s="176" customFormat="1" x14ac:dyDescent="0.2">
      <c r="A1830" s="110">
        <v>2030</v>
      </c>
      <c r="B1830" s="110">
        <v>18566</v>
      </c>
      <c r="C1830" s="110" t="s">
        <v>256</v>
      </c>
      <c r="D1830" s="110" t="s">
        <v>511</v>
      </c>
      <c r="E1830" s="6" t="s">
        <v>7874</v>
      </c>
      <c r="F1830" s="110" t="s">
        <v>217</v>
      </c>
      <c r="G1830" s="110">
        <v>4</v>
      </c>
      <c r="H1830" s="110">
        <v>11</v>
      </c>
      <c r="J1830" s="284"/>
    </row>
    <row r="1831" spans="1:10" s="176" customFormat="1" x14ac:dyDescent="0.2">
      <c r="A1831" s="110">
        <v>2030</v>
      </c>
      <c r="B1831" s="110">
        <v>18384</v>
      </c>
      <c r="C1831" s="110" t="s">
        <v>154</v>
      </c>
      <c r="D1831" s="110" t="s">
        <v>271</v>
      </c>
      <c r="E1831" s="6" t="s">
        <v>2367</v>
      </c>
      <c r="F1831" s="110" t="s">
        <v>193</v>
      </c>
      <c r="G1831" s="110">
        <v>4</v>
      </c>
      <c r="H1831" s="110">
        <v>12</v>
      </c>
      <c r="J1831" s="284"/>
    </row>
    <row r="1832" spans="1:10" s="176" customFormat="1" x14ac:dyDescent="0.2">
      <c r="A1832" s="110">
        <v>2030</v>
      </c>
      <c r="B1832" s="110">
        <v>18476</v>
      </c>
      <c r="C1832" s="110" t="s">
        <v>1530</v>
      </c>
      <c r="D1832" s="110" t="s">
        <v>2387</v>
      </c>
      <c r="E1832" s="6" t="s">
        <v>222</v>
      </c>
      <c r="F1832" s="110" t="s">
        <v>212</v>
      </c>
      <c r="G1832" s="110">
        <v>4</v>
      </c>
      <c r="H1832" s="110">
        <v>13</v>
      </c>
      <c r="J1832" s="284"/>
    </row>
    <row r="1833" spans="1:10" s="176" customFormat="1" x14ac:dyDescent="0.2">
      <c r="A1833" s="110">
        <v>2030</v>
      </c>
      <c r="B1833" s="110">
        <v>18544</v>
      </c>
      <c r="C1833" s="110" t="s">
        <v>397</v>
      </c>
      <c r="D1833" s="110" t="s">
        <v>2396</v>
      </c>
      <c r="E1833" s="6" t="s">
        <v>2397</v>
      </c>
      <c r="F1833" s="110" t="s">
        <v>188</v>
      </c>
      <c r="G1833" s="110">
        <v>4</v>
      </c>
      <c r="H1833" s="110">
        <v>14</v>
      </c>
      <c r="J1833" s="284"/>
    </row>
    <row r="1834" spans="1:10" s="176" customFormat="1" x14ac:dyDescent="0.2">
      <c r="A1834" s="110">
        <v>2030</v>
      </c>
      <c r="B1834" s="110">
        <v>18252</v>
      </c>
      <c r="C1834" s="110" t="s">
        <v>1353</v>
      </c>
      <c r="D1834" s="110" t="s">
        <v>407</v>
      </c>
      <c r="E1834" s="6" t="s">
        <v>2220</v>
      </c>
      <c r="F1834" s="110" t="s">
        <v>199</v>
      </c>
      <c r="G1834" s="110">
        <v>4</v>
      </c>
      <c r="H1834" s="110">
        <v>15</v>
      </c>
      <c r="J1834" s="284"/>
    </row>
    <row r="1835" spans="1:10" s="176" customFormat="1" x14ac:dyDescent="0.2">
      <c r="A1835" s="110">
        <v>2030</v>
      </c>
      <c r="B1835" s="110">
        <v>18274</v>
      </c>
      <c r="C1835" s="110" t="s">
        <v>1323</v>
      </c>
      <c r="D1835" s="110" t="s">
        <v>334</v>
      </c>
      <c r="E1835" s="6" t="s">
        <v>228</v>
      </c>
      <c r="F1835" s="110" t="s">
        <v>221</v>
      </c>
      <c r="G1835" s="110">
        <v>4</v>
      </c>
      <c r="H1835" s="110">
        <v>16</v>
      </c>
      <c r="J1835" s="284"/>
    </row>
    <row r="1836" spans="1:10" s="176" customFormat="1" x14ac:dyDescent="0.2">
      <c r="A1836" s="110">
        <v>2030</v>
      </c>
      <c r="B1836" s="110">
        <v>18407</v>
      </c>
      <c r="C1836" s="110" t="s">
        <v>1529</v>
      </c>
      <c r="D1836" s="110" t="s">
        <v>462</v>
      </c>
      <c r="E1836" s="6" t="s">
        <v>2376</v>
      </c>
      <c r="F1836" s="110" t="s">
        <v>201</v>
      </c>
      <c r="G1836" s="110">
        <v>4</v>
      </c>
      <c r="H1836" s="110">
        <v>17</v>
      </c>
      <c r="J1836" s="284"/>
    </row>
    <row r="1837" spans="1:10" s="176" customFormat="1" x14ac:dyDescent="0.2">
      <c r="A1837" s="110">
        <v>2030</v>
      </c>
      <c r="B1837" s="110">
        <v>18628</v>
      </c>
      <c r="C1837" s="110" t="s">
        <v>1353</v>
      </c>
      <c r="D1837" s="110" t="s">
        <v>308</v>
      </c>
      <c r="E1837" s="6" t="s">
        <v>2411</v>
      </c>
      <c r="F1837" s="110" t="s">
        <v>198</v>
      </c>
      <c r="G1837" s="110">
        <v>4</v>
      </c>
      <c r="H1837" s="110">
        <v>18</v>
      </c>
      <c r="J1837" s="284"/>
    </row>
    <row r="1838" spans="1:10" s="176" customFormat="1" x14ac:dyDescent="0.2">
      <c r="A1838" s="110">
        <v>2030</v>
      </c>
      <c r="B1838" s="110">
        <v>18565</v>
      </c>
      <c r="C1838" s="110" t="s">
        <v>516</v>
      </c>
      <c r="D1838" s="110" t="s">
        <v>2400</v>
      </c>
      <c r="E1838" s="6" t="s">
        <v>5560</v>
      </c>
      <c r="F1838" s="110" t="s">
        <v>217</v>
      </c>
      <c r="G1838" s="110">
        <v>5</v>
      </c>
      <c r="H1838" s="110">
        <v>1</v>
      </c>
      <c r="J1838" s="284"/>
    </row>
    <row r="1839" spans="1:10" s="176" customFormat="1" x14ac:dyDescent="0.2">
      <c r="A1839" s="110">
        <v>2030</v>
      </c>
      <c r="B1839" s="110">
        <v>18327</v>
      </c>
      <c r="C1839" s="110" t="s">
        <v>392</v>
      </c>
      <c r="D1839" s="110" t="s">
        <v>285</v>
      </c>
      <c r="E1839" s="6" t="s">
        <v>1597</v>
      </c>
      <c r="F1839" s="110" t="s">
        <v>209</v>
      </c>
      <c r="G1839" s="110">
        <v>5</v>
      </c>
      <c r="H1839" s="110">
        <v>2</v>
      </c>
      <c r="J1839" s="284"/>
    </row>
    <row r="1840" spans="1:10" s="176" customFormat="1" x14ac:dyDescent="0.2">
      <c r="A1840" s="110">
        <v>2030</v>
      </c>
      <c r="B1840" s="110">
        <v>18434</v>
      </c>
      <c r="C1840" s="110" t="s">
        <v>386</v>
      </c>
      <c r="D1840" s="110" t="s">
        <v>1623</v>
      </c>
      <c r="E1840" s="6" t="s">
        <v>2378</v>
      </c>
      <c r="F1840" s="110" t="s">
        <v>190</v>
      </c>
      <c r="G1840" s="110">
        <v>5</v>
      </c>
      <c r="H1840" s="110">
        <v>3</v>
      </c>
      <c r="J1840" s="284"/>
    </row>
    <row r="1841" spans="1:10" s="176" customFormat="1" x14ac:dyDescent="0.2">
      <c r="A1841" s="110">
        <v>2030</v>
      </c>
      <c r="B1841" s="110">
        <v>18433</v>
      </c>
      <c r="C1841" s="110" t="s">
        <v>409</v>
      </c>
      <c r="D1841" s="110" t="s">
        <v>5561</v>
      </c>
      <c r="E1841" s="6" t="s">
        <v>300</v>
      </c>
      <c r="F1841" s="110" t="s">
        <v>190</v>
      </c>
      <c r="G1841" s="110">
        <v>5</v>
      </c>
      <c r="H1841" s="110">
        <v>4</v>
      </c>
      <c r="J1841" s="284"/>
    </row>
    <row r="1842" spans="1:10" s="176" customFormat="1" x14ac:dyDescent="0.2">
      <c r="A1842" s="110">
        <v>2030</v>
      </c>
      <c r="B1842" s="110">
        <v>18539</v>
      </c>
      <c r="C1842" s="110" t="s">
        <v>409</v>
      </c>
      <c r="D1842" s="110" t="s">
        <v>189</v>
      </c>
      <c r="E1842" s="6" t="s">
        <v>87</v>
      </c>
      <c r="F1842" s="110" t="s">
        <v>188</v>
      </c>
      <c r="G1842" s="110">
        <v>5</v>
      </c>
      <c r="H1842" s="110">
        <v>5</v>
      </c>
      <c r="J1842" s="284"/>
    </row>
    <row r="1843" spans="1:10" s="176" customFormat="1" x14ac:dyDescent="0.2">
      <c r="A1843" s="110">
        <v>2030</v>
      </c>
      <c r="B1843" s="110">
        <v>18404</v>
      </c>
      <c r="C1843" s="110" t="s">
        <v>515</v>
      </c>
      <c r="D1843" s="110" t="s">
        <v>2373</v>
      </c>
      <c r="E1843" s="6" t="s">
        <v>2374</v>
      </c>
      <c r="F1843" s="110" t="s">
        <v>201</v>
      </c>
      <c r="G1843" s="110">
        <v>5</v>
      </c>
      <c r="H1843" s="110">
        <v>6</v>
      </c>
      <c r="J1843" s="284"/>
    </row>
    <row r="1844" spans="1:10" s="176" customFormat="1" x14ac:dyDescent="0.2">
      <c r="A1844" s="110">
        <v>2030</v>
      </c>
      <c r="B1844" s="110">
        <v>18655</v>
      </c>
      <c r="C1844" s="110" t="s">
        <v>752</v>
      </c>
      <c r="D1844" s="110" t="s">
        <v>2416</v>
      </c>
      <c r="E1844" s="6" t="s">
        <v>2417</v>
      </c>
      <c r="F1844" s="110" t="s">
        <v>196</v>
      </c>
      <c r="G1844" s="110">
        <v>5</v>
      </c>
      <c r="H1844" s="110">
        <v>7</v>
      </c>
      <c r="J1844" s="284"/>
    </row>
    <row r="1845" spans="1:10" s="176" customFormat="1" x14ac:dyDescent="0.2">
      <c r="A1845" s="110">
        <v>2030</v>
      </c>
      <c r="B1845" s="110">
        <v>18324</v>
      </c>
      <c r="C1845" s="110" t="s">
        <v>409</v>
      </c>
      <c r="D1845" s="110" t="s">
        <v>291</v>
      </c>
      <c r="E1845" s="6" t="s">
        <v>230</v>
      </c>
      <c r="F1845" s="110" t="s">
        <v>209</v>
      </c>
      <c r="G1845" s="110">
        <v>5</v>
      </c>
      <c r="H1845" s="110">
        <v>8</v>
      </c>
      <c r="J1845" s="284"/>
    </row>
    <row r="1846" spans="1:10" s="176" customFormat="1" x14ac:dyDescent="0.2">
      <c r="A1846" s="110">
        <v>2030</v>
      </c>
      <c r="B1846" s="110">
        <v>18436</v>
      </c>
      <c r="C1846" s="110" t="s">
        <v>139</v>
      </c>
      <c r="D1846" s="110" t="s">
        <v>511</v>
      </c>
      <c r="E1846" s="6" t="s">
        <v>256</v>
      </c>
      <c r="F1846" s="110" t="s">
        <v>190</v>
      </c>
      <c r="G1846" s="110">
        <v>5</v>
      </c>
      <c r="H1846" s="110">
        <v>9</v>
      </c>
      <c r="J1846" s="284"/>
    </row>
    <row r="1847" spans="1:10" s="176" customFormat="1" x14ac:dyDescent="0.2">
      <c r="A1847" s="110">
        <v>2030</v>
      </c>
      <c r="B1847" s="110">
        <v>18278</v>
      </c>
      <c r="C1847" s="110" t="s">
        <v>256</v>
      </c>
      <c r="D1847" s="110" t="s">
        <v>511</v>
      </c>
      <c r="E1847" s="6" t="s">
        <v>1778</v>
      </c>
      <c r="F1847" s="110" t="s">
        <v>221</v>
      </c>
      <c r="G1847" s="110">
        <v>5</v>
      </c>
      <c r="H1847" s="110">
        <v>10</v>
      </c>
      <c r="J1847" s="284"/>
    </row>
    <row r="1848" spans="1:10" s="176" customFormat="1" x14ac:dyDescent="0.2">
      <c r="A1848" s="110">
        <v>2030</v>
      </c>
      <c r="B1848" s="110">
        <v>18660</v>
      </c>
      <c r="C1848" s="110" t="s">
        <v>139</v>
      </c>
      <c r="D1848" s="110" t="s">
        <v>5562</v>
      </c>
      <c r="E1848" s="6" t="s">
        <v>356</v>
      </c>
      <c r="F1848" s="110" t="s">
        <v>196</v>
      </c>
      <c r="G1848" s="110">
        <v>5</v>
      </c>
      <c r="H1848" s="110">
        <v>11</v>
      </c>
      <c r="J1848" s="284"/>
    </row>
    <row r="1849" spans="1:10" s="176" customFormat="1" x14ac:dyDescent="0.2">
      <c r="A1849" s="110">
        <v>2030</v>
      </c>
      <c r="B1849" s="110">
        <v>18543</v>
      </c>
      <c r="C1849" s="110" t="s">
        <v>154</v>
      </c>
      <c r="D1849" s="110" t="s">
        <v>225</v>
      </c>
      <c r="E1849" s="6" t="s">
        <v>2395</v>
      </c>
      <c r="F1849" s="110" t="s">
        <v>188</v>
      </c>
      <c r="G1849" s="110">
        <v>5</v>
      </c>
      <c r="H1849" s="110">
        <v>12</v>
      </c>
      <c r="J1849" s="284"/>
    </row>
    <row r="1850" spans="1:10" s="176" customFormat="1" x14ac:dyDescent="0.2">
      <c r="A1850" s="110">
        <v>2030</v>
      </c>
      <c r="B1850" s="110">
        <v>18563</v>
      </c>
      <c r="C1850" s="110" t="s">
        <v>1530</v>
      </c>
      <c r="D1850" s="110" t="s">
        <v>316</v>
      </c>
      <c r="E1850" s="6" t="s">
        <v>356</v>
      </c>
      <c r="F1850" s="110" t="s">
        <v>217</v>
      </c>
      <c r="G1850" s="110">
        <v>5</v>
      </c>
      <c r="H1850" s="110">
        <v>13</v>
      </c>
      <c r="J1850" s="284"/>
    </row>
    <row r="1851" spans="1:10" s="176" customFormat="1" x14ac:dyDescent="0.2">
      <c r="A1851" s="110">
        <v>2030</v>
      </c>
      <c r="B1851" s="110">
        <v>18411</v>
      </c>
      <c r="C1851" s="110" t="s">
        <v>397</v>
      </c>
      <c r="D1851" s="110" t="s">
        <v>364</v>
      </c>
      <c r="E1851" s="6" t="s">
        <v>2377</v>
      </c>
      <c r="F1851" s="110" t="s">
        <v>201</v>
      </c>
      <c r="G1851" s="110">
        <v>5</v>
      </c>
      <c r="H1851" s="110">
        <v>14</v>
      </c>
      <c r="J1851" s="284"/>
    </row>
    <row r="1852" spans="1:10" s="176" customFormat="1" x14ac:dyDescent="0.2">
      <c r="A1852" s="110">
        <v>2030</v>
      </c>
      <c r="B1852" s="110">
        <v>18359</v>
      </c>
      <c r="C1852" s="110" t="s">
        <v>514</v>
      </c>
      <c r="D1852" s="110" t="s">
        <v>5563</v>
      </c>
      <c r="E1852" s="6" t="s">
        <v>197</v>
      </c>
      <c r="F1852" s="110" t="s">
        <v>211</v>
      </c>
      <c r="G1852" s="110">
        <v>5</v>
      </c>
      <c r="H1852" s="110">
        <v>15</v>
      </c>
      <c r="J1852" s="284"/>
    </row>
    <row r="1853" spans="1:10" s="176" customFormat="1" x14ac:dyDescent="0.2">
      <c r="A1853" s="110">
        <v>2030</v>
      </c>
      <c r="B1853" s="110">
        <v>18439</v>
      </c>
      <c r="C1853" s="110" t="s">
        <v>514</v>
      </c>
      <c r="D1853" s="110" t="s">
        <v>248</v>
      </c>
      <c r="E1853" s="6" t="s">
        <v>437</v>
      </c>
      <c r="F1853" s="110" t="s">
        <v>190</v>
      </c>
      <c r="G1853" s="110">
        <v>5</v>
      </c>
      <c r="H1853" s="110">
        <v>16</v>
      </c>
      <c r="J1853" s="284"/>
    </row>
    <row r="1854" spans="1:10" s="176" customFormat="1" x14ac:dyDescent="0.2">
      <c r="A1854" s="110">
        <v>2030</v>
      </c>
      <c r="B1854" s="110">
        <v>18253</v>
      </c>
      <c r="C1854" s="110" t="s">
        <v>1529</v>
      </c>
      <c r="D1854" s="110" t="s">
        <v>503</v>
      </c>
      <c r="E1854" s="6" t="s">
        <v>261</v>
      </c>
      <c r="F1854" s="110" t="s">
        <v>199</v>
      </c>
      <c r="G1854" s="110">
        <v>5</v>
      </c>
      <c r="H1854" s="110">
        <v>17</v>
      </c>
      <c r="J1854" s="284"/>
    </row>
    <row r="1855" spans="1:10" s="176" customFormat="1" x14ac:dyDescent="0.2">
      <c r="A1855" s="110">
        <v>2030</v>
      </c>
      <c r="B1855" s="110">
        <v>18283</v>
      </c>
      <c r="C1855" s="110" t="s">
        <v>1353</v>
      </c>
      <c r="D1855" s="110" t="s">
        <v>4114</v>
      </c>
      <c r="E1855" s="6" t="s">
        <v>5564</v>
      </c>
      <c r="F1855" s="110" t="s">
        <v>221</v>
      </c>
      <c r="G1855" s="110">
        <v>5</v>
      </c>
      <c r="H1855" s="110">
        <v>18</v>
      </c>
      <c r="J1855" s="284"/>
    </row>
    <row r="1856" spans="1:10" s="176" customFormat="1" x14ac:dyDescent="0.2">
      <c r="A1856" s="110">
        <v>2030</v>
      </c>
      <c r="B1856" s="110">
        <v>18443</v>
      </c>
      <c r="C1856" s="110" t="s">
        <v>516</v>
      </c>
      <c r="D1856" s="110" t="s">
        <v>3693</v>
      </c>
      <c r="E1856" s="6" t="s">
        <v>257</v>
      </c>
      <c r="F1856" s="110" t="s">
        <v>190</v>
      </c>
      <c r="G1856" s="110">
        <v>6</v>
      </c>
      <c r="H1856" s="110">
        <v>1</v>
      </c>
      <c r="J1856" s="284"/>
    </row>
    <row r="1857" spans="1:10" s="176" customFormat="1" x14ac:dyDescent="0.2">
      <c r="A1857" s="110">
        <v>2030</v>
      </c>
      <c r="B1857" s="110">
        <v>18257</v>
      </c>
      <c r="C1857" s="110" t="s">
        <v>392</v>
      </c>
      <c r="D1857" s="110" t="s">
        <v>214</v>
      </c>
      <c r="E1857" s="6" t="s">
        <v>371</v>
      </c>
      <c r="F1857" s="110" t="s">
        <v>199</v>
      </c>
      <c r="G1857" s="110">
        <v>6</v>
      </c>
      <c r="H1857" s="110">
        <v>2</v>
      </c>
      <c r="J1857" s="284"/>
    </row>
    <row r="1858" spans="1:10" s="176" customFormat="1" x14ac:dyDescent="0.2">
      <c r="A1858" s="110">
        <v>2030</v>
      </c>
      <c r="B1858" s="110">
        <v>18666</v>
      </c>
      <c r="C1858" s="110" t="s">
        <v>397</v>
      </c>
      <c r="D1858" s="110" t="s">
        <v>2419</v>
      </c>
      <c r="E1858" s="6" t="s">
        <v>2420</v>
      </c>
      <c r="F1858" s="110" t="s">
        <v>196</v>
      </c>
      <c r="G1858" s="110">
        <v>6</v>
      </c>
      <c r="H1858" s="110">
        <v>3</v>
      </c>
      <c r="J1858" s="284"/>
    </row>
    <row r="1859" spans="1:10" s="176" customFormat="1" x14ac:dyDescent="0.2">
      <c r="A1859" s="110">
        <v>2030</v>
      </c>
      <c r="B1859" s="110">
        <v>18364</v>
      </c>
      <c r="C1859" s="110" t="s">
        <v>409</v>
      </c>
      <c r="D1859" s="110" t="s">
        <v>2365</v>
      </c>
      <c r="E1859" s="6" t="s">
        <v>162</v>
      </c>
      <c r="F1859" s="110" t="s">
        <v>211</v>
      </c>
      <c r="G1859" s="110">
        <v>6</v>
      </c>
      <c r="H1859" s="110">
        <v>4</v>
      </c>
      <c r="J1859" s="284"/>
    </row>
    <row r="1860" spans="1:10" s="176" customFormat="1" x14ac:dyDescent="0.2">
      <c r="A1860" s="110">
        <v>2030</v>
      </c>
      <c r="B1860" s="110">
        <v>18385</v>
      </c>
      <c r="C1860" s="110" t="s">
        <v>409</v>
      </c>
      <c r="D1860" s="110" t="s">
        <v>424</v>
      </c>
      <c r="E1860" s="6" t="s">
        <v>228</v>
      </c>
      <c r="F1860" s="110" t="s">
        <v>193</v>
      </c>
      <c r="G1860" s="110">
        <v>6</v>
      </c>
      <c r="H1860" s="110">
        <v>5</v>
      </c>
      <c r="J1860" s="284"/>
    </row>
    <row r="1861" spans="1:10" s="176" customFormat="1" x14ac:dyDescent="0.2">
      <c r="A1861" s="110">
        <v>2030</v>
      </c>
      <c r="B1861" s="110">
        <v>18601</v>
      </c>
      <c r="C1861" s="110" t="s">
        <v>515</v>
      </c>
      <c r="D1861" s="110" t="s">
        <v>1799</v>
      </c>
      <c r="E1861" s="6" t="s">
        <v>222</v>
      </c>
      <c r="F1861" s="110" t="s">
        <v>206</v>
      </c>
      <c r="G1861" s="110">
        <v>6</v>
      </c>
      <c r="H1861" s="110">
        <v>6</v>
      </c>
      <c r="J1861" s="284"/>
    </row>
    <row r="1862" spans="1:10" s="176" customFormat="1" x14ac:dyDescent="0.2">
      <c r="A1862" s="110">
        <v>2030</v>
      </c>
      <c r="B1862" s="110">
        <v>18360</v>
      </c>
      <c r="C1862" s="110" t="s">
        <v>752</v>
      </c>
      <c r="D1862" s="110" t="s">
        <v>382</v>
      </c>
      <c r="E1862" s="6" t="s">
        <v>223</v>
      </c>
      <c r="F1862" s="110" t="s">
        <v>211</v>
      </c>
      <c r="G1862" s="110">
        <v>6</v>
      </c>
      <c r="H1862" s="110">
        <v>7</v>
      </c>
      <c r="J1862" s="284"/>
    </row>
    <row r="1863" spans="1:10" s="176" customFormat="1" x14ac:dyDescent="0.2">
      <c r="A1863" s="110">
        <v>2030</v>
      </c>
      <c r="B1863" s="110">
        <v>18286</v>
      </c>
      <c r="C1863" s="110" t="s">
        <v>1323</v>
      </c>
      <c r="D1863" s="110" t="s">
        <v>2349</v>
      </c>
      <c r="E1863" s="6" t="s">
        <v>2350</v>
      </c>
      <c r="F1863" s="110" t="s">
        <v>221</v>
      </c>
      <c r="G1863" s="110">
        <v>6</v>
      </c>
      <c r="H1863" s="110">
        <v>8</v>
      </c>
      <c r="J1863" s="284"/>
    </row>
    <row r="1864" spans="1:10" s="176" customFormat="1" x14ac:dyDescent="0.2">
      <c r="A1864" s="110">
        <v>2030</v>
      </c>
      <c r="B1864" s="110">
        <v>18661</v>
      </c>
      <c r="C1864" s="110" t="s">
        <v>139</v>
      </c>
      <c r="D1864" s="110" t="s">
        <v>385</v>
      </c>
      <c r="E1864" s="6" t="s">
        <v>230</v>
      </c>
      <c r="F1864" s="110" t="s">
        <v>196</v>
      </c>
      <c r="G1864" s="110">
        <v>6</v>
      </c>
      <c r="H1864" s="110">
        <v>9</v>
      </c>
      <c r="J1864" s="284"/>
    </row>
    <row r="1865" spans="1:10" s="176" customFormat="1" x14ac:dyDescent="0.2">
      <c r="A1865" s="110">
        <v>2030</v>
      </c>
      <c r="B1865" s="110">
        <v>18574</v>
      </c>
      <c r="C1865" s="110" t="s">
        <v>397</v>
      </c>
      <c r="D1865" s="110" t="s">
        <v>378</v>
      </c>
      <c r="E1865" s="6" t="s">
        <v>72</v>
      </c>
      <c r="F1865" s="110" t="s">
        <v>217</v>
      </c>
      <c r="G1865" s="110">
        <v>6</v>
      </c>
      <c r="H1865" s="110">
        <v>10</v>
      </c>
      <c r="J1865" s="284"/>
    </row>
    <row r="1866" spans="1:10" s="176" customFormat="1" x14ac:dyDescent="0.2">
      <c r="A1866" s="110">
        <v>2030</v>
      </c>
      <c r="B1866" s="110">
        <v>18602</v>
      </c>
      <c r="C1866" s="110" t="s">
        <v>397</v>
      </c>
      <c r="D1866" s="110" t="s">
        <v>257</v>
      </c>
      <c r="E1866" s="6" t="s">
        <v>2407</v>
      </c>
      <c r="F1866" s="110" t="s">
        <v>206</v>
      </c>
      <c r="G1866" s="110">
        <v>6</v>
      </c>
      <c r="H1866" s="110">
        <v>11</v>
      </c>
      <c r="J1866" s="284"/>
    </row>
    <row r="1867" spans="1:10" s="176" customFormat="1" x14ac:dyDescent="0.2">
      <c r="A1867" s="110">
        <v>2030</v>
      </c>
      <c r="B1867" s="110">
        <v>18280</v>
      </c>
      <c r="C1867" s="110" t="s">
        <v>154</v>
      </c>
      <c r="D1867" s="110" t="s">
        <v>69</v>
      </c>
      <c r="E1867" s="6" t="s">
        <v>1791</v>
      </c>
      <c r="F1867" s="110" t="s">
        <v>221</v>
      </c>
      <c r="G1867" s="110">
        <v>6</v>
      </c>
      <c r="H1867" s="110">
        <v>12</v>
      </c>
      <c r="J1867" s="284"/>
    </row>
    <row r="1868" spans="1:10" s="176" customFormat="1" x14ac:dyDescent="0.2">
      <c r="A1868" s="110">
        <v>2030</v>
      </c>
      <c r="B1868" s="110">
        <v>18662</v>
      </c>
      <c r="C1868" s="110" t="s">
        <v>1530</v>
      </c>
      <c r="D1868" s="110" t="s">
        <v>389</v>
      </c>
      <c r="E1868" s="6" t="s">
        <v>5565</v>
      </c>
      <c r="F1868" s="110" t="s">
        <v>196</v>
      </c>
      <c r="G1868" s="110">
        <v>6</v>
      </c>
      <c r="H1868" s="110">
        <v>13</v>
      </c>
      <c r="J1868" s="284"/>
    </row>
    <row r="1869" spans="1:10" s="176" customFormat="1" x14ac:dyDescent="0.2">
      <c r="A1869" s="110">
        <v>2030</v>
      </c>
      <c r="B1869" s="110">
        <v>18386</v>
      </c>
      <c r="C1869" s="110" t="s">
        <v>397</v>
      </c>
      <c r="D1869" s="110" t="s">
        <v>387</v>
      </c>
      <c r="E1869" s="6" t="s">
        <v>284</v>
      </c>
      <c r="F1869" s="110" t="s">
        <v>193</v>
      </c>
      <c r="G1869" s="110">
        <v>6</v>
      </c>
      <c r="H1869" s="110">
        <v>14</v>
      </c>
      <c r="J1869" s="284"/>
    </row>
    <row r="1870" spans="1:10" s="176" customFormat="1" x14ac:dyDescent="0.2">
      <c r="A1870" s="110">
        <v>2030</v>
      </c>
      <c r="B1870" s="110">
        <v>18284</v>
      </c>
      <c r="C1870" s="110" t="s">
        <v>514</v>
      </c>
      <c r="D1870" s="110" t="s">
        <v>101</v>
      </c>
      <c r="E1870" s="6" t="s">
        <v>2347</v>
      </c>
      <c r="F1870" s="110" t="s">
        <v>221</v>
      </c>
      <c r="G1870" s="110">
        <v>6</v>
      </c>
      <c r="H1870" s="110">
        <v>15</v>
      </c>
      <c r="J1870" s="284"/>
    </row>
    <row r="1871" spans="1:10" s="176" customFormat="1" x14ac:dyDescent="0.2">
      <c r="A1871" s="110">
        <v>2030</v>
      </c>
      <c r="B1871" s="110">
        <v>18282</v>
      </c>
      <c r="C1871" s="110" t="s">
        <v>295</v>
      </c>
      <c r="D1871" s="110" t="s">
        <v>285</v>
      </c>
      <c r="E1871" s="6" t="s">
        <v>191</v>
      </c>
      <c r="F1871" s="110" t="s">
        <v>221</v>
      </c>
      <c r="G1871" s="110">
        <v>6</v>
      </c>
      <c r="H1871" s="110">
        <v>16</v>
      </c>
      <c r="J1871" s="284"/>
    </row>
    <row r="1872" spans="1:10" s="176" customFormat="1" x14ac:dyDescent="0.2">
      <c r="A1872" s="110">
        <v>2030</v>
      </c>
      <c r="B1872" s="110">
        <v>18603</v>
      </c>
      <c r="C1872" s="110" t="s">
        <v>1529</v>
      </c>
      <c r="D1872" s="110" t="s">
        <v>521</v>
      </c>
      <c r="E1872" s="6" t="s">
        <v>2408</v>
      </c>
      <c r="F1872" s="110" t="s">
        <v>206</v>
      </c>
      <c r="G1872" s="110">
        <v>6</v>
      </c>
      <c r="H1872" s="110">
        <v>17</v>
      </c>
      <c r="J1872" s="284"/>
    </row>
    <row r="1873" spans="1:10" s="176" customFormat="1" x14ac:dyDescent="0.2">
      <c r="A1873" s="110">
        <v>2030</v>
      </c>
      <c r="B1873" s="110">
        <v>18254</v>
      </c>
      <c r="C1873" s="110" t="s">
        <v>1353</v>
      </c>
      <c r="D1873" s="110" t="s">
        <v>208</v>
      </c>
      <c r="E1873" s="6" t="s">
        <v>197</v>
      </c>
      <c r="F1873" s="110" t="s">
        <v>199</v>
      </c>
      <c r="G1873" s="110">
        <v>6</v>
      </c>
      <c r="H1873" s="110">
        <v>18</v>
      </c>
      <c r="J1873" s="284"/>
    </row>
    <row r="1874" spans="1:10" s="176" customFormat="1" x14ac:dyDescent="0.2">
      <c r="A1874" s="110">
        <v>2030</v>
      </c>
      <c r="B1874" s="110">
        <v>18478</v>
      </c>
      <c r="C1874" s="110" t="s">
        <v>516</v>
      </c>
      <c r="D1874" s="110" t="s">
        <v>378</v>
      </c>
      <c r="E1874" s="6" t="s">
        <v>2388</v>
      </c>
      <c r="F1874" s="110" t="s">
        <v>212</v>
      </c>
      <c r="G1874" s="110">
        <v>7</v>
      </c>
      <c r="H1874" s="110">
        <v>1</v>
      </c>
      <c r="J1874" s="284"/>
    </row>
    <row r="1875" spans="1:10" s="176" customFormat="1" x14ac:dyDescent="0.2">
      <c r="A1875" s="110">
        <v>2030</v>
      </c>
      <c r="B1875" s="110">
        <v>18567</v>
      </c>
      <c r="C1875" s="110" t="s">
        <v>392</v>
      </c>
      <c r="D1875" s="110" t="s">
        <v>2401</v>
      </c>
      <c r="E1875" s="6" t="s">
        <v>359</v>
      </c>
      <c r="F1875" s="110" t="s">
        <v>217</v>
      </c>
      <c r="G1875" s="110">
        <v>7</v>
      </c>
      <c r="H1875" s="110">
        <v>2</v>
      </c>
      <c r="J1875" s="284"/>
    </row>
    <row r="1876" spans="1:10" s="176" customFormat="1" x14ac:dyDescent="0.2">
      <c r="A1876" s="110">
        <v>2030</v>
      </c>
      <c r="B1876" s="110">
        <v>18285</v>
      </c>
      <c r="C1876" s="110" t="s">
        <v>397</v>
      </c>
      <c r="D1876" s="110" t="s">
        <v>2341</v>
      </c>
      <c r="E1876" s="6" t="s">
        <v>2348</v>
      </c>
      <c r="F1876" s="110" t="s">
        <v>221</v>
      </c>
      <c r="G1876" s="110">
        <v>7</v>
      </c>
      <c r="H1876" s="110">
        <v>3</v>
      </c>
      <c r="J1876" s="284"/>
    </row>
    <row r="1877" spans="1:10" s="176" customFormat="1" x14ac:dyDescent="0.2">
      <c r="A1877" s="110">
        <v>2030</v>
      </c>
      <c r="B1877" s="110">
        <v>18408</v>
      </c>
      <c r="C1877" s="110" t="s">
        <v>1323</v>
      </c>
      <c r="D1877" s="110" t="s">
        <v>364</v>
      </c>
      <c r="E1877" s="6" t="s">
        <v>4959</v>
      </c>
      <c r="F1877" s="110" t="s">
        <v>201</v>
      </c>
      <c r="G1877" s="110">
        <v>7</v>
      </c>
      <c r="H1877" s="110">
        <v>4</v>
      </c>
      <c r="J1877" s="284"/>
    </row>
    <row r="1878" spans="1:10" s="176" customFormat="1" x14ac:dyDescent="0.2">
      <c r="A1878" s="110">
        <v>2030</v>
      </c>
      <c r="B1878" s="110">
        <v>18485</v>
      </c>
      <c r="C1878" s="110" t="s">
        <v>397</v>
      </c>
      <c r="D1878" s="110" t="s">
        <v>525</v>
      </c>
      <c r="E1878" s="6" t="s">
        <v>1753</v>
      </c>
      <c r="F1878" s="110" t="s">
        <v>212</v>
      </c>
      <c r="G1878" s="110">
        <v>7</v>
      </c>
      <c r="H1878" s="110">
        <v>5</v>
      </c>
      <c r="J1878" s="284"/>
    </row>
    <row r="1879" spans="1:10" s="176" customFormat="1" x14ac:dyDescent="0.2">
      <c r="A1879" s="110">
        <v>2030</v>
      </c>
      <c r="B1879" s="110">
        <v>18538</v>
      </c>
      <c r="C1879" s="110" t="s">
        <v>515</v>
      </c>
      <c r="D1879" s="110" t="s">
        <v>200</v>
      </c>
      <c r="E1879" s="6" t="s">
        <v>2393</v>
      </c>
      <c r="F1879" s="110" t="s">
        <v>188</v>
      </c>
      <c r="G1879" s="110">
        <v>7</v>
      </c>
      <c r="H1879" s="110">
        <v>6</v>
      </c>
      <c r="J1879" s="284"/>
    </row>
    <row r="1880" spans="1:10" s="176" customFormat="1" x14ac:dyDescent="0.2">
      <c r="A1880" s="110">
        <v>2030</v>
      </c>
      <c r="B1880" s="110">
        <v>18387</v>
      </c>
      <c r="C1880" s="110" t="s">
        <v>752</v>
      </c>
      <c r="D1880" s="110" t="s">
        <v>551</v>
      </c>
      <c r="E1880" s="6" t="s">
        <v>2368</v>
      </c>
      <c r="F1880" s="110" t="s">
        <v>193</v>
      </c>
      <c r="G1880" s="110">
        <v>7</v>
      </c>
      <c r="H1880" s="110">
        <v>7</v>
      </c>
      <c r="J1880" s="284"/>
    </row>
    <row r="1881" spans="1:10" s="176" customFormat="1" x14ac:dyDescent="0.2">
      <c r="A1881" s="110">
        <v>2030</v>
      </c>
      <c r="B1881" s="110">
        <v>18632</v>
      </c>
      <c r="C1881" s="110" t="s">
        <v>397</v>
      </c>
      <c r="D1881" s="110" t="s">
        <v>391</v>
      </c>
      <c r="E1881" s="6" t="s">
        <v>419</v>
      </c>
      <c r="F1881" s="110" t="s">
        <v>198</v>
      </c>
      <c r="G1881" s="110">
        <v>7</v>
      </c>
      <c r="H1881" s="110">
        <v>8</v>
      </c>
      <c r="J1881" s="284"/>
    </row>
    <row r="1882" spans="1:10" s="176" customFormat="1" x14ac:dyDescent="0.2">
      <c r="A1882" s="110">
        <v>2030</v>
      </c>
      <c r="B1882" s="110">
        <v>18326</v>
      </c>
      <c r="C1882" s="110" t="s">
        <v>397</v>
      </c>
      <c r="D1882" s="110" t="s">
        <v>5566</v>
      </c>
      <c r="E1882" s="6" t="s">
        <v>356</v>
      </c>
      <c r="F1882" s="110" t="s">
        <v>209</v>
      </c>
      <c r="G1882" s="110">
        <v>7</v>
      </c>
      <c r="H1882" s="110">
        <v>9</v>
      </c>
      <c r="J1882" s="284"/>
    </row>
    <row r="1883" spans="1:10" s="176" customFormat="1" x14ac:dyDescent="0.2">
      <c r="A1883" s="110">
        <v>2030</v>
      </c>
      <c r="B1883" s="110">
        <v>18432</v>
      </c>
      <c r="C1883" s="110" t="s">
        <v>256</v>
      </c>
      <c r="D1883" s="110" t="s">
        <v>746</v>
      </c>
      <c r="E1883" s="6" t="s">
        <v>466</v>
      </c>
      <c r="F1883" s="110" t="s">
        <v>190</v>
      </c>
      <c r="G1883" s="110">
        <v>7</v>
      </c>
      <c r="H1883" s="110">
        <v>10</v>
      </c>
      <c r="J1883" s="284"/>
    </row>
    <row r="1884" spans="1:10" s="176" customFormat="1" x14ac:dyDescent="0.2">
      <c r="A1884" s="110">
        <v>2030</v>
      </c>
      <c r="B1884" s="110">
        <v>18256</v>
      </c>
      <c r="C1884" s="110" t="s">
        <v>397</v>
      </c>
      <c r="D1884" s="110" t="s">
        <v>5567</v>
      </c>
      <c r="E1884" s="6" t="s">
        <v>5568</v>
      </c>
      <c r="F1884" s="110" t="s">
        <v>199</v>
      </c>
      <c r="G1884" s="110">
        <v>7</v>
      </c>
      <c r="H1884" s="110">
        <v>11</v>
      </c>
      <c r="J1884" s="284"/>
    </row>
    <row r="1885" spans="1:10" s="176" customFormat="1" x14ac:dyDescent="0.2">
      <c r="A1885" s="110">
        <v>2030</v>
      </c>
      <c r="B1885" s="110">
        <v>18361</v>
      </c>
      <c r="C1885" s="110" t="s">
        <v>154</v>
      </c>
      <c r="D1885" s="110" t="s">
        <v>213</v>
      </c>
      <c r="E1885" s="6" t="s">
        <v>191</v>
      </c>
      <c r="F1885" s="110" t="s">
        <v>211</v>
      </c>
      <c r="G1885" s="110">
        <v>7</v>
      </c>
      <c r="H1885" s="110">
        <v>12</v>
      </c>
      <c r="J1885" s="284"/>
    </row>
    <row r="1886" spans="1:10" s="176" customFormat="1" x14ac:dyDescent="0.2">
      <c r="A1886" s="110">
        <v>2030</v>
      </c>
      <c r="B1886" s="110">
        <v>18325</v>
      </c>
      <c r="C1886" s="110" t="s">
        <v>1530</v>
      </c>
      <c r="D1886" s="110" t="s">
        <v>546</v>
      </c>
      <c r="E1886" s="6" t="s">
        <v>1510</v>
      </c>
      <c r="F1886" s="110" t="s">
        <v>209</v>
      </c>
      <c r="G1886" s="110">
        <v>7</v>
      </c>
      <c r="H1886" s="110">
        <v>13</v>
      </c>
      <c r="J1886" s="284"/>
    </row>
    <row r="1887" spans="1:10" s="176" customFormat="1" x14ac:dyDescent="0.2">
      <c r="A1887" s="110">
        <v>2030</v>
      </c>
      <c r="B1887" s="110">
        <v>18435</v>
      </c>
      <c r="C1887" s="110" t="s">
        <v>397</v>
      </c>
      <c r="D1887" s="110" t="s">
        <v>5569</v>
      </c>
      <c r="E1887" s="6" t="s">
        <v>252</v>
      </c>
      <c r="F1887" s="110" t="s">
        <v>190</v>
      </c>
      <c r="G1887" s="110">
        <v>7</v>
      </c>
      <c r="H1887" s="110">
        <v>14</v>
      </c>
      <c r="J1887" s="284"/>
    </row>
    <row r="1888" spans="1:10" s="176" customFormat="1" x14ac:dyDescent="0.2">
      <c r="A1888" s="110">
        <v>2030</v>
      </c>
      <c r="B1888" s="110">
        <v>18255</v>
      </c>
      <c r="C1888" s="110" t="s">
        <v>514</v>
      </c>
      <c r="D1888" s="110" t="s">
        <v>1898</v>
      </c>
      <c r="E1888" s="6" t="s">
        <v>448</v>
      </c>
      <c r="F1888" s="110" t="s">
        <v>199</v>
      </c>
      <c r="G1888" s="110">
        <v>7</v>
      </c>
      <c r="H1888" s="110">
        <v>15</v>
      </c>
      <c r="J1888" s="284"/>
    </row>
    <row r="1889" spans="1:10" s="176" customFormat="1" x14ac:dyDescent="0.2">
      <c r="A1889" s="110">
        <v>2030</v>
      </c>
      <c r="B1889" s="110">
        <v>18542</v>
      </c>
      <c r="C1889" s="110" t="s">
        <v>386</v>
      </c>
      <c r="D1889" s="110" t="s">
        <v>157</v>
      </c>
      <c r="E1889" s="6" t="s">
        <v>2394</v>
      </c>
      <c r="F1889" s="110" t="s">
        <v>188</v>
      </c>
      <c r="G1889" s="110">
        <v>7</v>
      </c>
      <c r="H1889" s="110">
        <v>16</v>
      </c>
      <c r="J1889" s="284"/>
    </row>
    <row r="1890" spans="1:10" s="176" customFormat="1" x14ac:dyDescent="0.2">
      <c r="A1890" s="110">
        <v>2030</v>
      </c>
      <c r="B1890" s="110">
        <v>18672</v>
      </c>
      <c r="C1890" s="110" t="s">
        <v>397</v>
      </c>
      <c r="D1890" s="110" t="s">
        <v>5570</v>
      </c>
      <c r="E1890" s="6" t="s">
        <v>5571</v>
      </c>
      <c r="F1890" s="110" t="s">
        <v>196</v>
      </c>
      <c r="G1890" s="110">
        <v>7</v>
      </c>
      <c r="H1890" s="110">
        <v>17</v>
      </c>
      <c r="J1890" s="284"/>
    </row>
    <row r="1891" spans="1:10" s="176" customFormat="1" x14ac:dyDescent="0.2">
      <c r="A1891" s="110">
        <v>2030</v>
      </c>
      <c r="B1891" s="110">
        <v>18631</v>
      </c>
      <c r="C1891" s="110" t="s">
        <v>1353</v>
      </c>
      <c r="D1891" s="110" t="s">
        <v>78</v>
      </c>
      <c r="E1891" s="6" t="s">
        <v>252</v>
      </c>
      <c r="F1891" s="110" t="s">
        <v>198</v>
      </c>
      <c r="G1891" s="110">
        <v>7</v>
      </c>
      <c r="H1891" s="110">
        <v>18</v>
      </c>
      <c r="J1891" s="284"/>
    </row>
    <row r="1892" spans="1:10" s="176" customFormat="1" x14ac:dyDescent="0.2">
      <c r="A1892" s="172">
        <v>2029</v>
      </c>
      <c r="B1892" s="172">
        <v>17809</v>
      </c>
      <c r="C1892" s="172" t="s">
        <v>1323</v>
      </c>
      <c r="D1892" s="172" t="s">
        <v>1800</v>
      </c>
      <c r="E1892" s="171" t="s">
        <v>2215</v>
      </c>
      <c r="F1892" s="172" t="s">
        <v>221</v>
      </c>
      <c r="G1892" s="172">
        <v>1</v>
      </c>
      <c r="H1892" s="172">
        <v>1</v>
      </c>
      <c r="J1892" s="284"/>
    </row>
    <row r="1893" spans="1:10" s="176" customFormat="1" x14ac:dyDescent="0.2">
      <c r="A1893" s="110">
        <v>2029</v>
      </c>
      <c r="B1893" s="110">
        <v>17989</v>
      </c>
      <c r="C1893" s="110" t="s">
        <v>154</v>
      </c>
      <c r="D1893" s="110" t="s">
        <v>354</v>
      </c>
      <c r="E1893" s="6" t="s">
        <v>94</v>
      </c>
      <c r="F1893" s="110" t="s">
        <v>212</v>
      </c>
      <c r="G1893" s="110">
        <v>1</v>
      </c>
      <c r="H1893" s="110">
        <v>2</v>
      </c>
      <c r="J1893" s="284"/>
    </row>
    <row r="1894" spans="1:10" s="176" customFormat="1" x14ac:dyDescent="0.2">
      <c r="A1894" s="110">
        <v>2029</v>
      </c>
      <c r="B1894" s="110">
        <v>18164</v>
      </c>
      <c r="C1894" s="110" t="s">
        <v>295</v>
      </c>
      <c r="D1894" s="110" t="s">
        <v>283</v>
      </c>
      <c r="E1894" s="6" t="s">
        <v>351</v>
      </c>
      <c r="F1894" s="110" t="s">
        <v>196</v>
      </c>
      <c r="G1894" s="110">
        <v>1</v>
      </c>
      <c r="H1894" s="110">
        <v>3</v>
      </c>
      <c r="J1894" s="284"/>
    </row>
    <row r="1895" spans="1:10" s="176" customFormat="1" x14ac:dyDescent="0.2">
      <c r="A1895" s="110">
        <v>2029</v>
      </c>
      <c r="B1895" s="110">
        <v>17954</v>
      </c>
      <c r="C1895" s="110" t="s">
        <v>295</v>
      </c>
      <c r="D1895" s="110" t="s">
        <v>5572</v>
      </c>
      <c r="E1895" s="6" t="s">
        <v>1778</v>
      </c>
      <c r="F1895" s="110" t="s">
        <v>190</v>
      </c>
      <c r="G1895" s="110">
        <v>1</v>
      </c>
      <c r="H1895" s="110">
        <v>4</v>
      </c>
      <c r="J1895" s="284"/>
    </row>
    <row r="1896" spans="1:10" s="176" customFormat="1" x14ac:dyDescent="0.2">
      <c r="A1896" s="110">
        <v>2029</v>
      </c>
      <c r="B1896" s="110">
        <v>18165</v>
      </c>
      <c r="C1896" s="110" t="s">
        <v>515</v>
      </c>
      <c r="D1896" s="110" t="s">
        <v>248</v>
      </c>
      <c r="E1896" s="6" t="s">
        <v>2277</v>
      </c>
      <c r="F1896" s="110" t="s">
        <v>196</v>
      </c>
      <c r="G1896" s="110">
        <v>1</v>
      </c>
      <c r="H1896" s="110">
        <v>5</v>
      </c>
      <c r="J1896" s="284"/>
    </row>
    <row r="1897" spans="1:10" s="176" customFormat="1" x14ac:dyDescent="0.2">
      <c r="A1897" s="110">
        <v>2029</v>
      </c>
      <c r="B1897" s="110">
        <v>17810</v>
      </c>
      <c r="C1897" s="110" t="s">
        <v>256</v>
      </c>
      <c r="D1897" s="110" t="s">
        <v>1913</v>
      </c>
      <c r="E1897" s="6" t="s">
        <v>5573</v>
      </c>
      <c r="F1897" s="110" t="s">
        <v>221</v>
      </c>
      <c r="G1897" s="110">
        <v>1</v>
      </c>
      <c r="H1897" s="110">
        <v>6</v>
      </c>
      <c r="J1897" s="284"/>
    </row>
    <row r="1898" spans="1:10" s="176" customFormat="1" x14ac:dyDescent="0.2">
      <c r="A1898" s="110">
        <v>2029</v>
      </c>
      <c r="B1898" s="110">
        <v>17811</v>
      </c>
      <c r="C1898" s="110" t="s">
        <v>516</v>
      </c>
      <c r="D1898" s="110" t="s">
        <v>276</v>
      </c>
      <c r="E1898" s="6" t="s">
        <v>194</v>
      </c>
      <c r="F1898" s="110" t="s">
        <v>221</v>
      </c>
      <c r="G1898" s="110">
        <v>1</v>
      </c>
      <c r="H1898" s="110">
        <v>7</v>
      </c>
      <c r="J1898" s="284"/>
    </row>
    <row r="1899" spans="1:10" s="176" customFormat="1" x14ac:dyDescent="0.2">
      <c r="A1899" s="110">
        <v>2029</v>
      </c>
      <c r="B1899" s="110">
        <v>18108</v>
      </c>
      <c r="C1899" s="110" t="s">
        <v>154</v>
      </c>
      <c r="D1899" s="110" t="s">
        <v>313</v>
      </c>
      <c r="E1899" s="6" t="s">
        <v>444</v>
      </c>
      <c r="F1899" s="110" t="s">
        <v>206</v>
      </c>
      <c r="G1899" s="110">
        <v>1</v>
      </c>
      <c r="H1899" s="110">
        <v>8</v>
      </c>
      <c r="J1899" s="284"/>
    </row>
    <row r="1900" spans="1:10" s="176" customFormat="1" x14ac:dyDescent="0.2">
      <c r="A1900" s="110">
        <v>2029</v>
      </c>
      <c r="B1900" s="110">
        <v>17857</v>
      </c>
      <c r="C1900" s="110" t="s">
        <v>1530</v>
      </c>
      <c r="D1900" s="110" t="s">
        <v>1898</v>
      </c>
      <c r="E1900" s="6" t="s">
        <v>2224</v>
      </c>
      <c r="F1900" s="110" t="s">
        <v>209</v>
      </c>
      <c r="G1900" s="110">
        <v>1</v>
      </c>
      <c r="H1900" s="110">
        <v>9</v>
      </c>
      <c r="J1900" s="284"/>
    </row>
    <row r="1901" spans="1:10" s="176" customFormat="1" x14ac:dyDescent="0.2">
      <c r="A1901" s="110">
        <v>2029</v>
      </c>
      <c r="B1901" s="110">
        <v>18168</v>
      </c>
      <c r="C1901" s="110" t="s">
        <v>1353</v>
      </c>
      <c r="D1901" s="110" t="s">
        <v>2279</v>
      </c>
      <c r="E1901" s="6" t="s">
        <v>2280</v>
      </c>
      <c r="F1901" s="110" t="s">
        <v>196</v>
      </c>
      <c r="G1901" s="110">
        <v>1</v>
      </c>
      <c r="H1901" s="110">
        <v>10</v>
      </c>
      <c r="J1901" s="284"/>
    </row>
    <row r="1902" spans="1:10" s="176" customFormat="1" x14ac:dyDescent="0.2">
      <c r="A1902" s="110">
        <v>2029</v>
      </c>
      <c r="B1902" s="110">
        <v>17889</v>
      </c>
      <c r="C1902" s="110" t="s">
        <v>1356</v>
      </c>
      <c r="D1902" s="110" t="s">
        <v>171</v>
      </c>
      <c r="E1902" s="6" t="s">
        <v>2228</v>
      </c>
      <c r="F1902" s="110" t="s">
        <v>211</v>
      </c>
      <c r="G1902" s="110">
        <v>1</v>
      </c>
      <c r="H1902" s="110">
        <v>11</v>
      </c>
      <c r="J1902" s="284"/>
    </row>
    <row r="1903" spans="1:10" s="176" customFormat="1" x14ac:dyDescent="0.2">
      <c r="A1903" s="110">
        <v>2029</v>
      </c>
      <c r="B1903" s="110">
        <v>18071</v>
      </c>
      <c r="C1903" s="110" t="s">
        <v>295</v>
      </c>
      <c r="D1903" s="110" t="s">
        <v>5574</v>
      </c>
      <c r="E1903" s="6" t="s">
        <v>275</v>
      </c>
      <c r="F1903" s="110" t="s">
        <v>217</v>
      </c>
      <c r="G1903" s="110">
        <v>1</v>
      </c>
      <c r="H1903" s="110">
        <v>12</v>
      </c>
      <c r="J1903" s="284"/>
    </row>
    <row r="1904" spans="1:10" s="176" customFormat="1" x14ac:dyDescent="0.2">
      <c r="A1904" s="110">
        <v>2029</v>
      </c>
      <c r="B1904" s="110">
        <v>18166</v>
      </c>
      <c r="C1904" s="110" t="s">
        <v>400</v>
      </c>
      <c r="D1904" s="110" t="s">
        <v>1793</v>
      </c>
      <c r="E1904" s="6" t="s">
        <v>2278</v>
      </c>
      <c r="F1904" s="110" t="s">
        <v>196</v>
      </c>
      <c r="G1904" s="110">
        <v>1</v>
      </c>
      <c r="H1904" s="110">
        <v>13</v>
      </c>
      <c r="J1904" s="284"/>
    </row>
    <row r="1905" spans="1:10" s="176" customFormat="1" x14ac:dyDescent="0.2">
      <c r="A1905" s="110">
        <v>2029</v>
      </c>
      <c r="B1905" s="110">
        <v>17858</v>
      </c>
      <c r="C1905" s="110" t="s">
        <v>342</v>
      </c>
      <c r="D1905" s="110" t="s">
        <v>735</v>
      </c>
      <c r="E1905" s="6" t="s">
        <v>416</v>
      </c>
      <c r="F1905" s="110" t="s">
        <v>209</v>
      </c>
      <c r="G1905" s="110">
        <v>1</v>
      </c>
      <c r="H1905" s="110">
        <v>14</v>
      </c>
      <c r="J1905" s="284"/>
    </row>
    <row r="1906" spans="1:10" s="176" customFormat="1" x14ac:dyDescent="0.2">
      <c r="A1906" s="110">
        <v>2029</v>
      </c>
      <c r="B1906" s="110">
        <v>18169</v>
      </c>
      <c r="C1906" s="110" t="s">
        <v>392</v>
      </c>
      <c r="D1906" s="110" t="s">
        <v>493</v>
      </c>
      <c r="E1906" s="6" t="s">
        <v>383</v>
      </c>
      <c r="F1906" s="110" t="s">
        <v>196</v>
      </c>
      <c r="G1906" s="110">
        <v>1</v>
      </c>
      <c r="H1906" s="110">
        <v>15</v>
      </c>
      <c r="J1906" s="284"/>
    </row>
    <row r="1907" spans="1:10" s="176" customFormat="1" x14ac:dyDescent="0.2">
      <c r="A1907" s="110">
        <v>2029</v>
      </c>
      <c r="B1907" s="110">
        <v>18072</v>
      </c>
      <c r="C1907" s="110" t="s">
        <v>342</v>
      </c>
      <c r="D1907" s="110" t="s">
        <v>458</v>
      </c>
      <c r="E1907" s="6" t="s">
        <v>300</v>
      </c>
      <c r="F1907" s="110" t="s">
        <v>217</v>
      </c>
      <c r="G1907" s="110">
        <v>1</v>
      </c>
      <c r="H1907" s="110">
        <v>16</v>
      </c>
      <c r="J1907" s="284"/>
    </row>
    <row r="1908" spans="1:10" s="176" customFormat="1" x14ac:dyDescent="0.2">
      <c r="A1908" s="110">
        <v>2029</v>
      </c>
      <c r="B1908" s="110">
        <v>18167</v>
      </c>
      <c r="C1908" s="110" t="s">
        <v>752</v>
      </c>
      <c r="D1908" s="110" t="s">
        <v>328</v>
      </c>
      <c r="E1908" s="6" t="s">
        <v>145</v>
      </c>
      <c r="F1908" s="110" t="s">
        <v>196</v>
      </c>
      <c r="G1908" s="110">
        <v>1</v>
      </c>
      <c r="H1908" s="110">
        <v>17</v>
      </c>
      <c r="J1908" s="284"/>
    </row>
    <row r="1909" spans="1:10" s="176" customFormat="1" x14ac:dyDescent="0.2">
      <c r="A1909" s="110">
        <v>2029</v>
      </c>
      <c r="B1909" s="110">
        <v>17990</v>
      </c>
      <c r="C1909" s="110" t="s">
        <v>342</v>
      </c>
      <c r="D1909" s="110" t="s">
        <v>2250</v>
      </c>
      <c r="E1909" s="6" t="s">
        <v>210</v>
      </c>
      <c r="F1909" s="110" t="s">
        <v>212</v>
      </c>
      <c r="G1909" s="110">
        <v>1</v>
      </c>
      <c r="H1909" s="110">
        <v>18</v>
      </c>
      <c r="J1909" s="284"/>
    </row>
    <row r="1910" spans="1:10" s="176" customFormat="1" x14ac:dyDescent="0.2">
      <c r="A1910" s="110">
        <v>2029</v>
      </c>
      <c r="B1910" s="110">
        <v>18053</v>
      </c>
      <c r="C1910" s="110" t="s">
        <v>256</v>
      </c>
      <c r="D1910" s="110" t="s">
        <v>258</v>
      </c>
      <c r="E1910" s="6" t="s">
        <v>2256</v>
      </c>
      <c r="F1910" s="110" t="s">
        <v>188</v>
      </c>
      <c r="G1910" s="110">
        <v>2</v>
      </c>
      <c r="H1910" s="110">
        <v>1</v>
      </c>
      <c r="J1910" s="284"/>
    </row>
    <row r="1911" spans="1:10" s="176" customFormat="1" x14ac:dyDescent="0.2">
      <c r="A1911" s="110">
        <v>2029</v>
      </c>
      <c r="B1911" s="110">
        <v>17991</v>
      </c>
      <c r="C1911" s="110" t="s">
        <v>256</v>
      </c>
      <c r="D1911" s="110" t="s">
        <v>291</v>
      </c>
      <c r="E1911" s="6" t="s">
        <v>2251</v>
      </c>
      <c r="F1911" s="110" t="s">
        <v>212</v>
      </c>
      <c r="G1911" s="110">
        <v>2</v>
      </c>
      <c r="H1911" s="110">
        <v>2</v>
      </c>
      <c r="J1911" s="284"/>
    </row>
    <row r="1912" spans="1:10" s="176" customFormat="1" x14ac:dyDescent="0.2">
      <c r="A1912" s="110">
        <v>2029</v>
      </c>
      <c r="B1912" s="110">
        <v>18109</v>
      </c>
      <c r="C1912" s="110" t="s">
        <v>752</v>
      </c>
      <c r="D1912" s="110" t="s">
        <v>2269</v>
      </c>
      <c r="E1912" s="6" t="s">
        <v>2270</v>
      </c>
      <c r="F1912" s="110" t="s">
        <v>206</v>
      </c>
      <c r="G1912" s="110">
        <v>2</v>
      </c>
      <c r="H1912" s="110">
        <v>3</v>
      </c>
      <c r="J1912" s="284"/>
    </row>
    <row r="1913" spans="1:10" s="176" customFormat="1" x14ac:dyDescent="0.2">
      <c r="A1913" s="110">
        <v>2029</v>
      </c>
      <c r="B1913" s="110">
        <v>17859</v>
      </c>
      <c r="C1913" s="110" t="s">
        <v>256</v>
      </c>
      <c r="D1913" s="110" t="s">
        <v>192</v>
      </c>
      <c r="E1913" s="6" t="s">
        <v>2225</v>
      </c>
      <c r="F1913" s="110" t="s">
        <v>209</v>
      </c>
      <c r="G1913" s="110">
        <v>2</v>
      </c>
      <c r="H1913" s="110">
        <v>4</v>
      </c>
      <c r="J1913" s="284"/>
    </row>
    <row r="1914" spans="1:10" s="176" customFormat="1" x14ac:dyDescent="0.2">
      <c r="A1914" s="110">
        <v>2029</v>
      </c>
      <c r="B1914" s="110">
        <v>17928</v>
      </c>
      <c r="C1914" s="110" t="s">
        <v>515</v>
      </c>
      <c r="D1914" s="110" t="s">
        <v>2223</v>
      </c>
      <c r="E1914" s="6" t="s">
        <v>2236</v>
      </c>
      <c r="F1914" s="110" t="s">
        <v>201</v>
      </c>
      <c r="G1914" s="110">
        <v>2</v>
      </c>
      <c r="H1914" s="110">
        <v>5</v>
      </c>
      <c r="J1914" s="284"/>
    </row>
    <row r="1915" spans="1:10" s="176" customFormat="1" x14ac:dyDescent="0.2">
      <c r="A1915" s="110">
        <v>2029</v>
      </c>
      <c r="B1915" s="110">
        <v>17890</v>
      </c>
      <c r="C1915" s="110" t="s">
        <v>256</v>
      </c>
      <c r="D1915" s="110" t="s">
        <v>369</v>
      </c>
      <c r="E1915" s="6" t="s">
        <v>366</v>
      </c>
      <c r="F1915" s="110" t="s">
        <v>211</v>
      </c>
      <c r="G1915" s="110">
        <v>2</v>
      </c>
      <c r="H1915" s="110">
        <v>6</v>
      </c>
      <c r="J1915" s="284"/>
    </row>
    <row r="1916" spans="1:10" s="176" customFormat="1" x14ac:dyDescent="0.2">
      <c r="A1916" s="110">
        <v>2029</v>
      </c>
      <c r="B1916" s="110">
        <v>17992</v>
      </c>
      <c r="C1916" s="110" t="s">
        <v>516</v>
      </c>
      <c r="D1916" s="110" t="s">
        <v>5575</v>
      </c>
      <c r="E1916" s="6" t="s">
        <v>191</v>
      </c>
      <c r="F1916" s="110" t="s">
        <v>212</v>
      </c>
      <c r="G1916" s="110">
        <v>2</v>
      </c>
      <c r="H1916" s="110">
        <v>7</v>
      </c>
      <c r="J1916" s="284"/>
    </row>
    <row r="1917" spans="1:10" s="176" customFormat="1" x14ac:dyDescent="0.2">
      <c r="A1917" s="110">
        <v>2029</v>
      </c>
      <c r="B1917" s="110">
        <v>17929</v>
      </c>
      <c r="C1917" s="110" t="s">
        <v>1323</v>
      </c>
      <c r="D1917" s="110" t="s">
        <v>2237</v>
      </c>
      <c r="E1917" s="6" t="s">
        <v>2238</v>
      </c>
      <c r="F1917" s="110" t="s">
        <v>201</v>
      </c>
      <c r="G1917" s="110">
        <v>2</v>
      </c>
      <c r="H1917" s="110">
        <v>8</v>
      </c>
      <c r="J1917" s="284"/>
    </row>
    <row r="1918" spans="1:10" s="176" customFormat="1" x14ac:dyDescent="0.2">
      <c r="A1918" s="110">
        <v>2029</v>
      </c>
      <c r="B1918" s="110">
        <v>17955</v>
      </c>
      <c r="C1918" s="110" t="s">
        <v>342</v>
      </c>
      <c r="D1918" s="110" t="s">
        <v>2243</v>
      </c>
      <c r="E1918" s="6" t="s">
        <v>123</v>
      </c>
      <c r="F1918" s="110" t="s">
        <v>190</v>
      </c>
      <c r="G1918" s="110">
        <v>2</v>
      </c>
      <c r="H1918" s="110">
        <v>9</v>
      </c>
      <c r="J1918" s="284"/>
    </row>
    <row r="1919" spans="1:10" s="176" customFormat="1" x14ac:dyDescent="0.2">
      <c r="A1919" s="110">
        <v>2029</v>
      </c>
      <c r="B1919" s="110">
        <v>17824</v>
      </c>
      <c r="C1919" s="110" t="s">
        <v>1353</v>
      </c>
      <c r="D1919" s="110" t="s">
        <v>5576</v>
      </c>
      <c r="E1919" s="6" t="s">
        <v>277</v>
      </c>
      <c r="F1919" s="110" t="s">
        <v>221</v>
      </c>
      <c r="G1919" s="110">
        <v>2</v>
      </c>
      <c r="H1919" s="110">
        <v>10</v>
      </c>
      <c r="J1919" s="284"/>
    </row>
    <row r="1920" spans="1:10" s="176" customFormat="1" x14ac:dyDescent="0.2">
      <c r="A1920" s="110">
        <v>2029</v>
      </c>
      <c r="B1920" s="110">
        <v>18073</v>
      </c>
      <c r="C1920" s="110" t="s">
        <v>1356</v>
      </c>
      <c r="D1920" s="110" t="s">
        <v>192</v>
      </c>
      <c r="E1920" s="6" t="s">
        <v>2261</v>
      </c>
      <c r="F1920" s="110" t="s">
        <v>217</v>
      </c>
      <c r="G1920" s="110">
        <v>2</v>
      </c>
      <c r="H1920" s="110">
        <v>11</v>
      </c>
      <c r="J1920" s="284"/>
    </row>
    <row r="1921" spans="1:10" s="176" customFormat="1" x14ac:dyDescent="0.2">
      <c r="A1921" s="110">
        <v>2029</v>
      </c>
      <c r="B1921" s="110">
        <v>17994</v>
      </c>
      <c r="C1921" s="110" t="s">
        <v>752</v>
      </c>
      <c r="D1921" s="110" t="s">
        <v>3210</v>
      </c>
      <c r="E1921" s="6" t="s">
        <v>5577</v>
      </c>
      <c r="F1921" s="110" t="s">
        <v>212</v>
      </c>
      <c r="G1921" s="110">
        <v>2</v>
      </c>
      <c r="H1921" s="110">
        <v>12</v>
      </c>
      <c r="J1921" s="284"/>
    </row>
    <row r="1922" spans="1:10" s="176" customFormat="1" x14ac:dyDescent="0.2">
      <c r="A1922" s="110">
        <v>2029</v>
      </c>
      <c r="B1922" s="110">
        <v>17930</v>
      </c>
      <c r="C1922" s="110" t="s">
        <v>400</v>
      </c>
      <c r="D1922" s="110" t="s">
        <v>398</v>
      </c>
      <c r="E1922" s="6" t="s">
        <v>2239</v>
      </c>
      <c r="F1922" s="110" t="s">
        <v>201</v>
      </c>
      <c r="G1922" s="110">
        <v>2</v>
      </c>
      <c r="H1922" s="110">
        <v>13</v>
      </c>
      <c r="J1922" s="284"/>
    </row>
    <row r="1923" spans="1:10" s="176" customFormat="1" x14ac:dyDescent="0.2">
      <c r="A1923" s="110">
        <v>2029</v>
      </c>
      <c r="B1923" s="110">
        <v>18170</v>
      </c>
      <c r="C1923" s="110" t="s">
        <v>1529</v>
      </c>
      <c r="D1923" s="110" t="s">
        <v>2281</v>
      </c>
      <c r="E1923" s="6" t="s">
        <v>304</v>
      </c>
      <c r="F1923" s="110" t="s">
        <v>196</v>
      </c>
      <c r="G1923" s="110">
        <v>2</v>
      </c>
      <c r="H1923" s="110">
        <v>14</v>
      </c>
      <c r="J1923" s="284"/>
    </row>
    <row r="1924" spans="1:10" s="176" customFormat="1" x14ac:dyDescent="0.2">
      <c r="A1924" s="110">
        <v>2029</v>
      </c>
      <c r="B1924" s="110">
        <v>17931</v>
      </c>
      <c r="C1924" s="110" t="s">
        <v>392</v>
      </c>
      <c r="D1924" s="110" t="s">
        <v>157</v>
      </c>
      <c r="E1924" s="6" t="s">
        <v>2240</v>
      </c>
      <c r="F1924" s="110" t="s">
        <v>201</v>
      </c>
      <c r="G1924" s="110">
        <v>2</v>
      </c>
      <c r="H1924" s="110">
        <v>15</v>
      </c>
      <c r="J1924" s="284"/>
    </row>
    <row r="1925" spans="1:10" s="176" customFormat="1" x14ac:dyDescent="0.2">
      <c r="A1925" s="110">
        <v>2029</v>
      </c>
      <c r="B1925" s="110">
        <v>17995</v>
      </c>
      <c r="C1925" s="110" t="s">
        <v>514</v>
      </c>
      <c r="D1925" s="110" t="s">
        <v>2223</v>
      </c>
      <c r="E1925" s="6" t="s">
        <v>360</v>
      </c>
      <c r="F1925" s="110" t="s">
        <v>212</v>
      </c>
      <c r="G1925" s="110">
        <v>2</v>
      </c>
      <c r="H1925" s="110">
        <v>16</v>
      </c>
      <c r="J1925" s="284"/>
    </row>
    <row r="1926" spans="1:10" s="176" customFormat="1" x14ac:dyDescent="0.2">
      <c r="A1926" s="110">
        <v>2029</v>
      </c>
      <c r="B1926" s="110">
        <v>17993</v>
      </c>
      <c r="C1926" s="110" t="s">
        <v>319</v>
      </c>
      <c r="D1926" s="110" t="s">
        <v>310</v>
      </c>
      <c r="E1926" s="6" t="s">
        <v>278</v>
      </c>
      <c r="F1926" s="110" t="s">
        <v>212</v>
      </c>
      <c r="G1926" s="110">
        <v>2</v>
      </c>
      <c r="H1926" s="110">
        <v>17</v>
      </c>
      <c r="J1926" s="284"/>
    </row>
    <row r="1927" spans="1:10" s="176" customFormat="1" x14ac:dyDescent="0.2">
      <c r="A1927" s="110">
        <v>2029</v>
      </c>
      <c r="B1927" s="110">
        <v>17964</v>
      </c>
      <c r="C1927" s="110" t="s">
        <v>1529</v>
      </c>
      <c r="D1927" s="110" t="s">
        <v>1492</v>
      </c>
      <c r="E1927" s="6" t="s">
        <v>491</v>
      </c>
      <c r="F1927" s="110" t="s">
        <v>190</v>
      </c>
      <c r="G1927" s="110">
        <v>2</v>
      </c>
      <c r="H1927" s="110">
        <v>18</v>
      </c>
      <c r="J1927" s="284"/>
    </row>
    <row r="1928" spans="1:10" s="176" customFormat="1" x14ac:dyDescent="0.2">
      <c r="A1928" s="110">
        <v>2029</v>
      </c>
      <c r="B1928" s="110">
        <v>18110</v>
      </c>
      <c r="C1928" s="110" t="s">
        <v>1323</v>
      </c>
      <c r="D1928" s="110" t="s">
        <v>2271</v>
      </c>
      <c r="E1928" s="6" t="s">
        <v>1890</v>
      </c>
      <c r="F1928" s="110" t="s">
        <v>206</v>
      </c>
      <c r="G1928" s="110">
        <v>3</v>
      </c>
      <c r="H1928" s="110">
        <v>1</v>
      </c>
      <c r="J1928" s="284"/>
    </row>
    <row r="1929" spans="1:10" s="176" customFormat="1" x14ac:dyDescent="0.2">
      <c r="A1929" s="110">
        <v>2029</v>
      </c>
      <c r="B1929" s="110">
        <v>17932</v>
      </c>
      <c r="C1929" s="110" t="s">
        <v>256</v>
      </c>
      <c r="D1929" s="110" t="s">
        <v>102</v>
      </c>
      <c r="E1929" s="6" t="s">
        <v>2241</v>
      </c>
      <c r="F1929" s="110" t="s">
        <v>201</v>
      </c>
      <c r="G1929" s="110">
        <v>3</v>
      </c>
      <c r="H1929" s="110">
        <v>2</v>
      </c>
      <c r="J1929" s="284"/>
    </row>
    <row r="1930" spans="1:10" s="176" customFormat="1" x14ac:dyDescent="0.2">
      <c r="A1930" s="110">
        <v>2029</v>
      </c>
      <c r="B1930" s="110">
        <v>18054</v>
      </c>
      <c r="C1930" s="110" t="s">
        <v>752</v>
      </c>
      <c r="D1930" s="110" t="s">
        <v>2257</v>
      </c>
      <c r="E1930" s="6" t="s">
        <v>459</v>
      </c>
      <c r="F1930" s="110" t="s">
        <v>188</v>
      </c>
      <c r="G1930" s="110">
        <v>3</v>
      </c>
      <c r="H1930" s="110">
        <v>3</v>
      </c>
      <c r="J1930" s="284"/>
    </row>
    <row r="1931" spans="1:10" s="176" customFormat="1" x14ac:dyDescent="0.2">
      <c r="A1931" s="110">
        <v>2029</v>
      </c>
      <c r="B1931" s="110">
        <v>18141</v>
      </c>
      <c r="C1931" s="110" t="s">
        <v>752</v>
      </c>
      <c r="D1931" s="110" t="s">
        <v>447</v>
      </c>
      <c r="E1931" s="6" t="s">
        <v>264</v>
      </c>
      <c r="F1931" s="110" t="s">
        <v>198</v>
      </c>
      <c r="G1931" s="110">
        <v>3</v>
      </c>
      <c r="H1931" s="110">
        <v>4</v>
      </c>
      <c r="J1931" s="284"/>
    </row>
    <row r="1932" spans="1:10" s="176" customFormat="1" x14ac:dyDescent="0.2">
      <c r="A1932" s="110">
        <v>2029</v>
      </c>
      <c r="B1932" s="110">
        <v>17794</v>
      </c>
      <c r="C1932" s="110" t="s">
        <v>752</v>
      </c>
      <c r="D1932" s="110" t="s">
        <v>229</v>
      </c>
      <c r="E1932" s="6" t="s">
        <v>202</v>
      </c>
      <c r="F1932" s="110" t="s">
        <v>199</v>
      </c>
      <c r="G1932" s="110">
        <v>3</v>
      </c>
      <c r="H1932" s="110">
        <v>5</v>
      </c>
      <c r="J1932" s="284"/>
    </row>
    <row r="1933" spans="1:10" s="176" customFormat="1" x14ac:dyDescent="0.2">
      <c r="A1933" s="110">
        <v>2029</v>
      </c>
      <c r="B1933" s="110">
        <v>17916</v>
      </c>
      <c r="C1933" s="110" t="s">
        <v>154</v>
      </c>
      <c r="D1933" s="110" t="s">
        <v>452</v>
      </c>
      <c r="E1933" s="6" t="s">
        <v>2232</v>
      </c>
      <c r="F1933" s="110" t="s">
        <v>193</v>
      </c>
      <c r="G1933" s="110">
        <v>3</v>
      </c>
      <c r="H1933" s="110">
        <v>6</v>
      </c>
      <c r="J1933" s="284"/>
    </row>
    <row r="1934" spans="1:10" s="176" customFormat="1" x14ac:dyDescent="0.2">
      <c r="A1934" s="110">
        <v>2029</v>
      </c>
      <c r="B1934" s="110">
        <v>17860</v>
      </c>
      <c r="C1934" s="110" t="s">
        <v>516</v>
      </c>
      <c r="D1934" s="110" t="s">
        <v>2226</v>
      </c>
      <c r="E1934" s="6" t="s">
        <v>461</v>
      </c>
      <c r="F1934" s="110" t="s">
        <v>209</v>
      </c>
      <c r="G1934" s="110">
        <v>3</v>
      </c>
      <c r="H1934" s="110">
        <v>7</v>
      </c>
      <c r="J1934" s="284"/>
    </row>
    <row r="1935" spans="1:10" s="176" customFormat="1" x14ac:dyDescent="0.2">
      <c r="A1935" s="110">
        <v>2029</v>
      </c>
      <c r="B1935" s="110">
        <v>17956</v>
      </c>
      <c r="C1935" s="110" t="s">
        <v>752</v>
      </c>
      <c r="D1935" s="110" t="s">
        <v>328</v>
      </c>
      <c r="E1935" s="6" t="s">
        <v>2244</v>
      </c>
      <c r="F1935" s="110" t="s">
        <v>190</v>
      </c>
      <c r="G1935" s="110">
        <v>3</v>
      </c>
      <c r="H1935" s="110">
        <v>8</v>
      </c>
      <c r="J1935" s="284"/>
    </row>
    <row r="1936" spans="1:10" s="176" customFormat="1" x14ac:dyDescent="0.2">
      <c r="A1936" s="110">
        <v>2029</v>
      </c>
      <c r="B1936" s="110">
        <v>17957</v>
      </c>
      <c r="C1936" s="110" t="s">
        <v>256</v>
      </c>
      <c r="D1936" s="110" t="s">
        <v>2245</v>
      </c>
      <c r="E1936" s="6" t="s">
        <v>2246</v>
      </c>
      <c r="F1936" s="110" t="s">
        <v>190</v>
      </c>
      <c r="G1936" s="110">
        <v>3</v>
      </c>
      <c r="H1936" s="110">
        <v>9</v>
      </c>
      <c r="J1936" s="284"/>
    </row>
    <row r="1937" spans="1:10" s="176" customFormat="1" x14ac:dyDescent="0.2">
      <c r="A1937" s="110">
        <v>2029</v>
      </c>
      <c r="B1937" s="110">
        <v>18111</v>
      </c>
      <c r="C1937" s="110" t="s">
        <v>1353</v>
      </c>
      <c r="D1937" s="110" t="s">
        <v>5578</v>
      </c>
      <c r="E1937" s="6" t="s">
        <v>351</v>
      </c>
      <c r="F1937" s="110" t="s">
        <v>206</v>
      </c>
      <c r="G1937" s="110">
        <v>3</v>
      </c>
      <c r="H1937" s="110">
        <v>10</v>
      </c>
      <c r="J1937" s="284"/>
    </row>
    <row r="1938" spans="1:10" s="176" customFormat="1" x14ac:dyDescent="0.2">
      <c r="A1938" s="110">
        <v>2029</v>
      </c>
      <c r="B1938" s="110">
        <v>17891</v>
      </c>
      <c r="C1938" s="110" t="s">
        <v>342</v>
      </c>
      <c r="D1938" s="110" t="s">
        <v>478</v>
      </c>
      <c r="E1938" s="6" t="s">
        <v>197</v>
      </c>
      <c r="F1938" s="110" t="s">
        <v>211</v>
      </c>
      <c r="G1938" s="110">
        <v>3</v>
      </c>
      <c r="H1938" s="110">
        <v>11</v>
      </c>
      <c r="J1938" s="284"/>
    </row>
    <row r="1939" spans="1:10" s="176" customFormat="1" x14ac:dyDescent="0.2">
      <c r="A1939" s="110">
        <v>2029</v>
      </c>
      <c r="B1939" s="110">
        <v>17893</v>
      </c>
      <c r="C1939" s="110" t="s">
        <v>516</v>
      </c>
      <c r="D1939" s="110" t="s">
        <v>5579</v>
      </c>
      <c r="E1939" s="6" t="s">
        <v>273</v>
      </c>
      <c r="F1939" s="110" t="s">
        <v>211</v>
      </c>
      <c r="G1939" s="110">
        <v>3</v>
      </c>
      <c r="H1939" s="110">
        <v>12</v>
      </c>
      <c r="J1939" s="284"/>
    </row>
    <row r="1940" spans="1:10" s="176" customFormat="1" x14ac:dyDescent="0.2">
      <c r="A1940" s="110">
        <v>2029</v>
      </c>
      <c r="B1940" s="110">
        <v>18171</v>
      </c>
      <c r="C1940" s="110" t="s">
        <v>400</v>
      </c>
      <c r="D1940" s="110" t="s">
        <v>338</v>
      </c>
      <c r="E1940" s="6" t="s">
        <v>2276</v>
      </c>
      <c r="F1940" s="110" t="s">
        <v>196</v>
      </c>
      <c r="G1940" s="110">
        <v>3</v>
      </c>
      <c r="H1940" s="110">
        <v>13</v>
      </c>
      <c r="J1940" s="284"/>
    </row>
    <row r="1941" spans="1:10" s="176" customFormat="1" x14ac:dyDescent="0.2">
      <c r="A1941" s="110">
        <v>2029</v>
      </c>
      <c r="B1941" s="110">
        <v>18172</v>
      </c>
      <c r="C1941" s="110" t="s">
        <v>514</v>
      </c>
      <c r="D1941" s="110" t="s">
        <v>1934</v>
      </c>
      <c r="E1941" s="6" t="s">
        <v>408</v>
      </c>
      <c r="F1941" s="110" t="s">
        <v>196</v>
      </c>
      <c r="G1941" s="110">
        <v>3</v>
      </c>
      <c r="H1941" s="110">
        <v>14</v>
      </c>
      <c r="J1941" s="284"/>
    </row>
    <row r="1942" spans="1:10" s="176" customFormat="1" x14ac:dyDescent="0.2">
      <c r="A1942" s="110">
        <v>2029</v>
      </c>
      <c r="B1942" s="110">
        <v>17815</v>
      </c>
      <c r="C1942" s="110" t="s">
        <v>392</v>
      </c>
      <c r="D1942" s="110" t="s">
        <v>2217</v>
      </c>
      <c r="E1942" s="6" t="s">
        <v>2218</v>
      </c>
      <c r="F1942" s="110" t="s">
        <v>221</v>
      </c>
      <c r="G1942" s="110">
        <v>3</v>
      </c>
      <c r="H1942" s="110">
        <v>15</v>
      </c>
      <c r="J1942" s="284"/>
    </row>
    <row r="1943" spans="1:10" s="176" customFormat="1" x14ac:dyDescent="0.2">
      <c r="A1943" s="110">
        <v>2029</v>
      </c>
      <c r="B1943" s="110">
        <v>18055</v>
      </c>
      <c r="C1943" s="110" t="s">
        <v>342</v>
      </c>
      <c r="D1943" s="110" t="s">
        <v>464</v>
      </c>
      <c r="E1943" s="6" t="s">
        <v>2258</v>
      </c>
      <c r="F1943" s="110" t="s">
        <v>188</v>
      </c>
      <c r="G1943" s="110">
        <v>3</v>
      </c>
      <c r="H1943" s="110">
        <v>16</v>
      </c>
      <c r="J1943" s="284"/>
    </row>
    <row r="1944" spans="1:10" s="176" customFormat="1" x14ac:dyDescent="0.2">
      <c r="A1944" s="110">
        <v>2029</v>
      </c>
      <c r="B1944" s="110">
        <v>17996</v>
      </c>
      <c r="C1944" s="110" t="s">
        <v>752</v>
      </c>
      <c r="D1944" s="110" t="s">
        <v>274</v>
      </c>
      <c r="E1944" s="6" t="s">
        <v>2252</v>
      </c>
      <c r="F1944" s="110" t="s">
        <v>212</v>
      </c>
      <c r="G1944" s="110">
        <v>3</v>
      </c>
      <c r="H1944" s="110">
        <v>17</v>
      </c>
      <c r="J1944" s="284"/>
    </row>
    <row r="1945" spans="1:10" s="176" customFormat="1" x14ac:dyDescent="0.2">
      <c r="A1945" s="110">
        <v>2029</v>
      </c>
      <c r="B1945" s="110">
        <v>17894</v>
      </c>
      <c r="C1945" s="110" t="s">
        <v>1529</v>
      </c>
      <c r="D1945" s="110" t="s">
        <v>2229</v>
      </c>
      <c r="E1945" s="6" t="s">
        <v>5580</v>
      </c>
      <c r="F1945" s="110" t="s">
        <v>211</v>
      </c>
      <c r="G1945" s="110">
        <v>3</v>
      </c>
      <c r="H1945" s="110">
        <v>18</v>
      </c>
      <c r="J1945" s="284"/>
    </row>
    <row r="1946" spans="1:10" s="176" customFormat="1" x14ac:dyDescent="0.2">
      <c r="A1946" s="110">
        <v>2029</v>
      </c>
      <c r="B1946" s="110">
        <v>18080</v>
      </c>
      <c r="C1946" s="110" t="s">
        <v>1323</v>
      </c>
      <c r="D1946" s="110" t="s">
        <v>2265</v>
      </c>
      <c r="E1946" s="6" t="s">
        <v>2266</v>
      </c>
      <c r="F1946" s="110" t="s">
        <v>217</v>
      </c>
      <c r="G1946" s="110">
        <v>4</v>
      </c>
      <c r="H1946" s="110">
        <v>1</v>
      </c>
      <c r="J1946" s="284"/>
    </row>
    <row r="1947" spans="1:10" s="176" customFormat="1" x14ac:dyDescent="0.2">
      <c r="A1947" s="110">
        <v>2029</v>
      </c>
      <c r="B1947" s="110">
        <v>17999</v>
      </c>
      <c r="C1947" s="110" t="s">
        <v>1323</v>
      </c>
      <c r="D1947" s="110" t="s">
        <v>3519</v>
      </c>
      <c r="E1947" s="6" t="s">
        <v>228</v>
      </c>
      <c r="F1947" s="110" t="s">
        <v>212</v>
      </c>
      <c r="G1947" s="110">
        <v>4</v>
      </c>
      <c r="H1947" s="110">
        <v>2</v>
      </c>
      <c r="J1947" s="284"/>
    </row>
    <row r="1948" spans="1:10" s="176" customFormat="1" x14ac:dyDescent="0.2">
      <c r="A1948" s="110">
        <v>2029</v>
      </c>
      <c r="B1948" s="110">
        <v>17812</v>
      </c>
      <c r="C1948" s="110" t="s">
        <v>752</v>
      </c>
      <c r="D1948" s="110" t="s">
        <v>5581</v>
      </c>
      <c r="E1948" s="6" t="s">
        <v>321</v>
      </c>
      <c r="F1948" s="110" t="s">
        <v>221</v>
      </c>
      <c r="G1948" s="110">
        <v>4</v>
      </c>
      <c r="H1948" s="110">
        <v>3</v>
      </c>
      <c r="J1948" s="284"/>
    </row>
    <row r="1949" spans="1:10" s="176" customFormat="1" x14ac:dyDescent="0.2">
      <c r="A1949" s="110">
        <v>2029</v>
      </c>
      <c r="B1949" s="110">
        <v>18182</v>
      </c>
      <c r="C1949" s="110" t="s">
        <v>319</v>
      </c>
      <c r="D1949" s="110" t="s">
        <v>339</v>
      </c>
      <c r="E1949" s="6" t="s">
        <v>290</v>
      </c>
      <c r="F1949" s="110" t="s">
        <v>196</v>
      </c>
      <c r="G1949" s="110">
        <v>4</v>
      </c>
      <c r="H1949" s="110">
        <v>4</v>
      </c>
      <c r="J1949" s="284"/>
    </row>
    <row r="1950" spans="1:10" s="176" customFormat="1" x14ac:dyDescent="0.2">
      <c r="A1950" s="110">
        <v>2029</v>
      </c>
      <c r="B1950" s="110">
        <v>17892</v>
      </c>
      <c r="C1950" s="110" t="s">
        <v>515</v>
      </c>
      <c r="D1950" s="110" t="s">
        <v>3518</v>
      </c>
      <c r="E1950" s="6" t="s">
        <v>247</v>
      </c>
      <c r="F1950" s="110" t="s">
        <v>211</v>
      </c>
      <c r="G1950" s="110">
        <v>4</v>
      </c>
      <c r="H1950" s="110">
        <v>5</v>
      </c>
      <c r="J1950" s="284"/>
    </row>
    <row r="1951" spans="1:10" s="176" customFormat="1" x14ac:dyDescent="0.2">
      <c r="A1951" s="110">
        <v>2029</v>
      </c>
      <c r="B1951" s="110">
        <v>17935</v>
      </c>
      <c r="C1951" s="110" t="s">
        <v>154</v>
      </c>
      <c r="D1951" s="110" t="s">
        <v>195</v>
      </c>
      <c r="E1951" s="6" t="s">
        <v>475</v>
      </c>
      <c r="F1951" s="110" t="s">
        <v>201</v>
      </c>
      <c r="G1951" s="110">
        <v>4</v>
      </c>
      <c r="H1951" s="110">
        <v>6</v>
      </c>
      <c r="J1951" s="284"/>
    </row>
    <row r="1952" spans="1:10" s="176" customFormat="1" x14ac:dyDescent="0.2">
      <c r="A1952" s="110">
        <v>2029</v>
      </c>
      <c r="B1952" s="110">
        <v>17814</v>
      </c>
      <c r="C1952" s="110" t="s">
        <v>516</v>
      </c>
      <c r="D1952" s="110" t="s">
        <v>262</v>
      </c>
      <c r="E1952" s="6" t="s">
        <v>2216</v>
      </c>
      <c r="F1952" s="110" t="s">
        <v>221</v>
      </c>
      <c r="G1952" s="110">
        <v>4</v>
      </c>
      <c r="H1952" s="110">
        <v>7</v>
      </c>
      <c r="J1952" s="284"/>
    </row>
    <row r="1953" spans="1:10" s="176" customFormat="1" x14ac:dyDescent="0.2">
      <c r="A1953" s="110">
        <v>2029</v>
      </c>
      <c r="B1953" s="110">
        <v>18075</v>
      </c>
      <c r="C1953" s="110" t="s">
        <v>516</v>
      </c>
      <c r="D1953" s="110" t="s">
        <v>239</v>
      </c>
      <c r="E1953" s="6" t="s">
        <v>128</v>
      </c>
      <c r="F1953" s="110" t="s">
        <v>217</v>
      </c>
      <c r="G1953" s="110">
        <v>4</v>
      </c>
      <c r="H1953" s="110">
        <v>8</v>
      </c>
      <c r="J1953" s="284"/>
    </row>
    <row r="1954" spans="1:10" s="176" customFormat="1" x14ac:dyDescent="0.2">
      <c r="A1954" s="110">
        <v>2029</v>
      </c>
      <c r="B1954" s="110">
        <v>18177</v>
      </c>
      <c r="C1954" s="110" t="s">
        <v>1530</v>
      </c>
      <c r="D1954" s="110" t="s">
        <v>155</v>
      </c>
      <c r="E1954" s="6" t="s">
        <v>509</v>
      </c>
      <c r="F1954" s="110" t="s">
        <v>196</v>
      </c>
      <c r="G1954" s="110">
        <v>4</v>
      </c>
      <c r="H1954" s="110">
        <v>9</v>
      </c>
      <c r="J1954" s="284"/>
    </row>
    <row r="1955" spans="1:10" s="176" customFormat="1" x14ac:dyDescent="0.2">
      <c r="A1955" s="110">
        <v>2029</v>
      </c>
      <c r="B1955" s="110">
        <v>17897</v>
      </c>
      <c r="C1955" s="110" t="s">
        <v>1353</v>
      </c>
      <c r="D1955" s="110" t="s">
        <v>3488</v>
      </c>
      <c r="E1955" s="6" t="s">
        <v>141</v>
      </c>
      <c r="F1955" s="110" t="s">
        <v>211</v>
      </c>
      <c r="G1955" s="110">
        <v>4</v>
      </c>
      <c r="H1955" s="110">
        <v>10</v>
      </c>
      <c r="J1955" s="284"/>
    </row>
    <row r="1956" spans="1:10" s="176" customFormat="1" x14ac:dyDescent="0.2">
      <c r="A1956" s="110">
        <v>2029</v>
      </c>
      <c r="B1956" s="110">
        <v>17958</v>
      </c>
      <c r="C1956" s="110" t="s">
        <v>1356</v>
      </c>
      <c r="D1956" s="110" t="s">
        <v>372</v>
      </c>
      <c r="E1956" s="6" t="s">
        <v>1607</v>
      </c>
      <c r="F1956" s="110" t="s">
        <v>190</v>
      </c>
      <c r="G1956" s="110">
        <v>4</v>
      </c>
      <c r="H1956" s="110">
        <v>11</v>
      </c>
      <c r="J1956" s="284"/>
    </row>
    <row r="1957" spans="1:10" s="176" customFormat="1" x14ac:dyDescent="0.2">
      <c r="A1957" s="110">
        <v>2029</v>
      </c>
      <c r="B1957" s="110">
        <v>18079</v>
      </c>
      <c r="C1957" s="110" t="s">
        <v>400</v>
      </c>
      <c r="D1957" s="110" t="s">
        <v>2263</v>
      </c>
      <c r="E1957" s="6" t="s">
        <v>2264</v>
      </c>
      <c r="F1957" s="110" t="s">
        <v>217</v>
      </c>
      <c r="G1957" s="110">
        <v>4</v>
      </c>
      <c r="H1957" s="110">
        <v>12</v>
      </c>
      <c r="J1957" s="284"/>
    </row>
    <row r="1958" spans="1:10" s="176" customFormat="1" x14ac:dyDescent="0.2">
      <c r="A1958" s="110">
        <v>2029</v>
      </c>
      <c r="B1958" s="110">
        <v>17817</v>
      </c>
      <c r="C1958" s="110" t="s">
        <v>400</v>
      </c>
      <c r="D1958" s="110" t="s">
        <v>2219</v>
      </c>
      <c r="E1958" s="6" t="s">
        <v>395</v>
      </c>
      <c r="F1958" s="110" t="s">
        <v>221</v>
      </c>
      <c r="G1958" s="110">
        <v>4</v>
      </c>
      <c r="H1958" s="110">
        <v>13</v>
      </c>
      <c r="J1958" s="284"/>
    </row>
    <row r="1959" spans="1:10" s="176" customFormat="1" x14ac:dyDescent="0.2">
      <c r="A1959" s="110">
        <v>2029</v>
      </c>
      <c r="B1959" s="110">
        <v>18057</v>
      </c>
      <c r="C1959" s="110" t="s">
        <v>514</v>
      </c>
      <c r="D1959" s="110" t="s">
        <v>2259</v>
      </c>
      <c r="E1959" s="6" t="s">
        <v>191</v>
      </c>
      <c r="F1959" s="110" t="s">
        <v>188</v>
      </c>
      <c r="G1959" s="110">
        <v>4</v>
      </c>
      <c r="H1959" s="110">
        <v>14</v>
      </c>
      <c r="J1959" s="284"/>
    </row>
    <row r="1960" spans="1:10" s="176" customFormat="1" x14ac:dyDescent="0.2">
      <c r="A1960" s="110">
        <v>2029</v>
      </c>
      <c r="B1960" s="110">
        <v>17861</v>
      </c>
      <c r="C1960" s="110" t="s">
        <v>392</v>
      </c>
      <c r="D1960" s="110" t="s">
        <v>5582</v>
      </c>
      <c r="E1960" s="6" t="s">
        <v>5583</v>
      </c>
      <c r="F1960" s="110" t="s">
        <v>209</v>
      </c>
      <c r="G1960" s="110">
        <v>4</v>
      </c>
      <c r="H1960" s="110">
        <v>15</v>
      </c>
      <c r="J1960" s="284"/>
    </row>
    <row r="1961" spans="1:10" s="176" customFormat="1" x14ac:dyDescent="0.2">
      <c r="A1961" s="110">
        <v>2029</v>
      </c>
      <c r="B1961" s="110">
        <v>18065</v>
      </c>
      <c r="C1961" s="110" t="s">
        <v>1529</v>
      </c>
      <c r="D1961" s="110" t="s">
        <v>274</v>
      </c>
      <c r="E1961" s="6" t="s">
        <v>2260</v>
      </c>
      <c r="F1961" s="110" t="s">
        <v>188</v>
      </c>
      <c r="G1961" s="110">
        <v>4</v>
      </c>
      <c r="H1961" s="110">
        <v>16</v>
      </c>
      <c r="J1961" s="284"/>
    </row>
    <row r="1962" spans="1:10" s="176" customFormat="1" x14ac:dyDescent="0.2">
      <c r="A1962" s="110">
        <v>2029</v>
      </c>
      <c r="B1962" s="110">
        <v>17898</v>
      </c>
      <c r="C1962" s="110" t="s">
        <v>1323</v>
      </c>
      <c r="D1962" s="110" t="s">
        <v>288</v>
      </c>
      <c r="E1962" s="6" t="s">
        <v>2231</v>
      </c>
      <c r="F1962" s="110" t="s">
        <v>211</v>
      </c>
      <c r="G1962" s="110">
        <v>4</v>
      </c>
      <c r="H1962" s="110">
        <v>17</v>
      </c>
      <c r="J1962" s="284"/>
    </row>
    <row r="1963" spans="1:10" s="176" customFormat="1" x14ac:dyDescent="0.2">
      <c r="A1963" s="110">
        <v>2029</v>
      </c>
      <c r="B1963" s="110">
        <v>18142</v>
      </c>
      <c r="C1963" s="110" t="s">
        <v>1529</v>
      </c>
      <c r="D1963" s="110" t="s">
        <v>274</v>
      </c>
      <c r="E1963" s="6" t="s">
        <v>5584</v>
      </c>
      <c r="F1963" s="110" t="s">
        <v>198</v>
      </c>
      <c r="G1963" s="110">
        <v>4</v>
      </c>
      <c r="H1963" s="110">
        <v>18</v>
      </c>
      <c r="J1963" s="284"/>
    </row>
    <row r="1964" spans="1:10" s="176" customFormat="1" x14ac:dyDescent="0.2">
      <c r="A1964" s="110">
        <v>2029</v>
      </c>
      <c r="B1964" s="110">
        <v>18077</v>
      </c>
      <c r="C1964" s="110" t="s">
        <v>295</v>
      </c>
      <c r="D1964" s="110" t="s">
        <v>3525</v>
      </c>
      <c r="E1964" s="6" t="s">
        <v>7875</v>
      </c>
      <c r="F1964" s="110" t="s">
        <v>217</v>
      </c>
      <c r="G1964" s="110">
        <v>5</v>
      </c>
      <c r="H1964" s="110">
        <v>1</v>
      </c>
      <c r="J1964" s="284"/>
    </row>
    <row r="1965" spans="1:10" s="176" customFormat="1" x14ac:dyDescent="0.2">
      <c r="A1965" s="110">
        <v>2029</v>
      </c>
      <c r="B1965" s="110">
        <v>18076</v>
      </c>
      <c r="C1965" s="110" t="s">
        <v>154</v>
      </c>
      <c r="D1965" s="110" t="s">
        <v>3524</v>
      </c>
      <c r="E1965" s="6" t="s">
        <v>157</v>
      </c>
      <c r="F1965" s="110" t="s">
        <v>217</v>
      </c>
      <c r="G1965" s="110">
        <v>5</v>
      </c>
      <c r="H1965" s="110">
        <v>2</v>
      </c>
      <c r="J1965" s="284"/>
    </row>
    <row r="1966" spans="1:10" s="176" customFormat="1" x14ac:dyDescent="0.2">
      <c r="A1966" s="110">
        <v>2029</v>
      </c>
      <c r="B1966" s="110">
        <v>18074</v>
      </c>
      <c r="C1966" s="110" t="s">
        <v>752</v>
      </c>
      <c r="D1966" s="110" t="s">
        <v>108</v>
      </c>
      <c r="E1966" s="6" t="s">
        <v>2262</v>
      </c>
      <c r="F1966" s="110" t="s">
        <v>217</v>
      </c>
      <c r="G1966" s="110">
        <v>5</v>
      </c>
      <c r="H1966" s="110">
        <v>3</v>
      </c>
      <c r="J1966" s="284"/>
    </row>
    <row r="1967" spans="1:10" s="176" customFormat="1" x14ac:dyDescent="0.2">
      <c r="A1967" s="110">
        <v>2029</v>
      </c>
      <c r="B1967" s="110">
        <v>17863</v>
      </c>
      <c r="C1967" s="110" t="s">
        <v>1323</v>
      </c>
      <c r="D1967" s="110" t="s">
        <v>306</v>
      </c>
      <c r="E1967" s="6" t="s">
        <v>5585</v>
      </c>
      <c r="F1967" s="110" t="s">
        <v>209</v>
      </c>
      <c r="G1967" s="110">
        <v>5</v>
      </c>
      <c r="H1967" s="110">
        <v>4</v>
      </c>
      <c r="J1967" s="284"/>
    </row>
    <row r="1968" spans="1:10" s="176" customFormat="1" x14ac:dyDescent="0.2">
      <c r="A1968" s="110">
        <v>2029</v>
      </c>
      <c r="B1968" s="110">
        <v>18143</v>
      </c>
      <c r="C1968" s="110" t="s">
        <v>1323</v>
      </c>
      <c r="D1968" s="110" t="s">
        <v>2274</v>
      </c>
      <c r="E1968" s="6" t="s">
        <v>2275</v>
      </c>
      <c r="F1968" s="110" t="s">
        <v>198</v>
      </c>
      <c r="G1968" s="110">
        <v>5</v>
      </c>
      <c r="H1968" s="110">
        <v>5</v>
      </c>
      <c r="J1968" s="284"/>
    </row>
    <row r="1969" spans="1:10" s="176" customFormat="1" x14ac:dyDescent="0.2">
      <c r="A1969" s="110">
        <v>2029</v>
      </c>
      <c r="B1969" s="110">
        <v>18144</v>
      </c>
      <c r="C1969" s="110" t="s">
        <v>154</v>
      </c>
      <c r="D1969" s="110" t="s">
        <v>234</v>
      </c>
      <c r="E1969" s="6" t="s">
        <v>307</v>
      </c>
      <c r="F1969" s="110" t="s">
        <v>198</v>
      </c>
      <c r="G1969" s="110">
        <v>5</v>
      </c>
      <c r="H1969" s="110">
        <v>6</v>
      </c>
      <c r="J1969" s="284"/>
    </row>
    <row r="1970" spans="1:10" s="176" customFormat="1" x14ac:dyDescent="0.2">
      <c r="A1970" s="110">
        <v>2029</v>
      </c>
      <c r="B1970" s="110">
        <v>18173</v>
      </c>
      <c r="C1970" s="110" t="s">
        <v>516</v>
      </c>
      <c r="D1970" s="110" t="s">
        <v>310</v>
      </c>
      <c r="E1970" s="6" t="s">
        <v>2282</v>
      </c>
      <c r="F1970" s="110" t="s">
        <v>196</v>
      </c>
      <c r="G1970" s="110">
        <v>5</v>
      </c>
      <c r="H1970" s="110">
        <v>7</v>
      </c>
      <c r="J1970" s="284"/>
    </row>
    <row r="1971" spans="1:10" s="176" customFormat="1" x14ac:dyDescent="0.2">
      <c r="A1971" s="110">
        <v>2029</v>
      </c>
      <c r="B1971" s="110">
        <v>18179</v>
      </c>
      <c r="C1971" s="110" t="s">
        <v>1323</v>
      </c>
      <c r="D1971" s="110" t="s">
        <v>436</v>
      </c>
      <c r="E1971" s="6" t="s">
        <v>97</v>
      </c>
      <c r="F1971" s="110" t="s">
        <v>196</v>
      </c>
      <c r="G1971" s="110">
        <v>5</v>
      </c>
      <c r="H1971" s="110">
        <v>8</v>
      </c>
      <c r="J1971" s="284"/>
    </row>
    <row r="1972" spans="1:10" s="176" customFormat="1" x14ac:dyDescent="0.2">
      <c r="A1972" s="110">
        <v>2029</v>
      </c>
      <c r="B1972" s="110">
        <v>17862</v>
      </c>
      <c r="C1972" s="110" t="s">
        <v>1530</v>
      </c>
      <c r="D1972" s="110" t="s">
        <v>285</v>
      </c>
      <c r="E1972" s="6" t="s">
        <v>2227</v>
      </c>
      <c r="F1972" s="110" t="s">
        <v>209</v>
      </c>
      <c r="G1972" s="110">
        <v>5</v>
      </c>
      <c r="H1972" s="110">
        <v>9</v>
      </c>
      <c r="J1972" s="284"/>
    </row>
    <row r="1973" spans="1:10" s="176" customFormat="1" x14ac:dyDescent="0.2">
      <c r="A1973" s="110">
        <v>2029</v>
      </c>
      <c r="B1973" s="110">
        <v>18175</v>
      </c>
      <c r="C1973" s="110" t="s">
        <v>1353</v>
      </c>
      <c r="D1973" s="110" t="s">
        <v>2285</v>
      </c>
      <c r="E1973" s="6" t="s">
        <v>547</v>
      </c>
      <c r="F1973" s="110" t="s">
        <v>196</v>
      </c>
      <c r="G1973" s="110">
        <v>5</v>
      </c>
      <c r="H1973" s="110">
        <v>10</v>
      </c>
      <c r="J1973" s="284"/>
    </row>
    <row r="1974" spans="1:10" s="176" customFormat="1" x14ac:dyDescent="0.2">
      <c r="A1974" s="110">
        <v>2029</v>
      </c>
      <c r="B1974" s="110">
        <v>18120</v>
      </c>
      <c r="C1974" s="110" t="s">
        <v>1356</v>
      </c>
      <c r="D1974" s="110" t="s">
        <v>5586</v>
      </c>
      <c r="E1974" s="6" t="s">
        <v>266</v>
      </c>
      <c r="F1974" s="110" t="s">
        <v>206</v>
      </c>
      <c r="G1974" s="110">
        <v>5</v>
      </c>
      <c r="H1974" s="110">
        <v>11</v>
      </c>
      <c r="J1974" s="284"/>
    </row>
    <row r="1975" spans="1:10" s="176" customFormat="1" x14ac:dyDescent="0.2">
      <c r="A1975" s="110">
        <v>2029</v>
      </c>
      <c r="B1975" s="110">
        <v>18061</v>
      </c>
      <c r="C1975" s="110" t="s">
        <v>1323</v>
      </c>
      <c r="D1975" s="110" t="s">
        <v>189</v>
      </c>
      <c r="E1975" s="6" t="s">
        <v>475</v>
      </c>
      <c r="F1975" s="110" t="s">
        <v>188</v>
      </c>
      <c r="G1975" s="110">
        <v>5</v>
      </c>
      <c r="H1975" s="110">
        <v>12</v>
      </c>
      <c r="J1975" s="284"/>
    </row>
    <row r="1976" spans="1:10" s="176" customFormat="1" x14ac:dyDescent="0.2">
      <c r="A1976" s="110">
        <v>2029</v>
      </c>
      <c r="B1976" s="110">
        <v>17997</v>
      </c>
      <c r="C1976" s="110" t="s">
        <v>400</v>
      </c>
      <c r="D1976" s="110" t="s">
        <v>324</v>
      </c>
      <c r="E1976" s="6" t="s">
        <v>5587</v>
      </c>
      <c r="F1976" s="110" t="s">
        <v>212</v>
      </c>
      <c r="G1976" s="110">
        <v>5</v>
      </c>
      <c r="H1976" s="110">
        <v>13</v>
      </c>
      <c r="J1976" s="284"/>
    </row>
    <row r="1977" spans="1:10" s="176" customFormat="1" x14ac:dyDescent="0.2">
      <c r="A1977" s="110">
        <v>2029</v>
      </c>
      <c r="B1977" s="110">
        <v>18078</v>
      </c>
      <c r="C1977" s="110" t="s">
        <v>514</v>
      </c>
      <c r="D1977" s="110" t="s">
        <v>262</v>
      </c>
      <c r="E1977" s="6" t="s">
        <v>1909</v>
      </c>
      <c r="F1977" s="110" t="s">
        <v>217</v>
      </c>
      <c r="G1977" s="110">
        <v>5</v>
      </c>
      <c r="H1977" s="110">
        <v>14</v>
      </c>
      <c r="J1977" s="284"/>
    </row>
    <row r="1978" spans="1:10" s="176" customFormat="1" x14ac:dyDescent="0.2">
      <c r="A1978" s="110">
        <v>2029</v>
      </c>
      <c r="B1978" s="110">
        <v>17895</v>
      </c>
      <c r="C1978" s="110" t="s">
        <v>392</v>
      </c>
      <c r="D1978" s="110" t="s">
        <v>171</v>
      </c>
      <c r="E1978" s="6" t="s">
        <v>5588</v>
      </c>
      <c r="F1978" s="110" t="s">
        <v>211</v>
      </c>
      <c r="G1978" s="110">
        <v>5</v>
      </c>
      <c r="H1978" s="110">
        <v>15</v>
      </c>
      <c r="J1978" s="284"/>
    </row>
    <row r="1979" spans="1:10" s="176" customFormat="1" x14ac:dyDescent="0.2">
      <c r="A1979" s="110">
        <v>2029</v>
      </c>
      <c r="B1979" s="110">
        <v>17816</v>
      </c>
      <c r="C1979" s="110" t="s">
        <v>1529</v>
      </c>
      <c r="D1979" s="110" t="s">
        <v>364</v>
      </c>
      <c r="E1979" s="6" t="s">
        <v>505</v>
      </c>
      <c r="F1979" s="110" t="s">
        <v>221</v>
      </c>
      <c r="G1979" s="110">
        <v>5</v>
      </c>
      <c r="H1979" s="110">
        <v>16</v>
      </c>
      <c r="J1979" s="284"/>
    </row>
    <row r="1980" spans="1:10" s="176" customFormat="1" x14ac:dyDescent="0.2">
      <c r="A1980" s="110">
        <v>2029</v>
      </c>
      <c r="B1980" s="110">
        <v>18045</v>
      </c>
      <c r="C1980" s="110" t="s">
        <v>400</v>
      </c>
      <c r="D1980" s="110" t="s">
        <v>352</v>
      </c>
      <c r="E1980" s="6" t="s">
        <v>2254</v>
      </c>
      <c r="F1980" s="110" t="s">
        <v>226</v>
      </c>
      <c r="G1980" s="110">
        <v>5</v>
      </c>
      <c r="H1980" s="110">
        <v>17</v>
      </c>
      <c r="J1980" s="284"/>
    </row>
    <row r="1981" spans="1:10" s="176" customFormat="1" x14ac:dyDescent="0.2">
      <c r="A1981" s="110">
        <v>2029</v>
      </c>
      <c r="B1981" s="110">
        <v>18001</v>
      </c>
      <c r="C1981" s="110" t="s">
        <v>1529</v>
      </c>
      <c r="D1981" s="110" t="s">
        <v>5589</v>
      </c>
      <c r="E1981" s="6" t="s">
        <v>5590</v>
      </c>
      <c r="F1981" s="110" t="s">
        <v>212</v>
      </c>
      <c r="G1981" s="110">
        <v>5</v>
      </c>
      <c r="H1981" s="110">
        <v>18</v>
      </c>
      <c r="J1981" s="284"/>
    </row>
    <row r="1982" spans="1:10" s="176" customFormat="1" x14ac:dyDescent="0.2">
      <c r="A1982" s="110">
        <v>2029</v>
      </c>
      <c r="B1982" s="110">
        <v>17813</v>
      </c>
      <c r="C1982" s="110" t="s">
        <v>295</v>
      </c>
      <c r="D1982" s="110" t="s">
        <v>299</v>
      </c>
      <c r="E1982" s="6" t="s">
        <v>356</v>
      </c>
      <c r="F1982" s="110" t="s">
        <v>221</v>
      </c>
      <c r="G1982" s="110">
        <v>6</v>
      </c>
      <c r="H1982" s="110">
        <v>1</v>
      </c>
      <c r="J1982" s="284"/>
    </row>
    <row r="1983" spans="1:10" s="176" customFormat="1" x14ac:dyDescent="0.2">
      <c r="A1983" s="110">
        <v>2029</v>
      </c>
      <c r="B1983" s="110">
        <v>18113</v>
      </c>
      <c r="C1983" s="110" t="s">
        <v>295</v>
      </c>
      <c r="D1983" s="110" t="s">
        <v>238</v>
      </c>
      <c r="E1983" s="6" t="s">
        <v>240</v>
      </c>
      <c r="F1983" s="110" t="s">
        <v>206</v>
      </c>
      <c r="G1983" s="110">
        <v>6</v>
      </c>
      <c r="H1983" s="110">
        <v>2</v>
      </c>
      <c r="J1983" s="284"/>
    </row>
    <row r="1984" spans="1:10" s="176" customFormat="1" x14ac:dyDescent="0.2">
      <c r="A1984" s="110">
        <v>2029</v>
      </c>
      <c r="B1984" s="110">
        <v>17981</v>
      </c>
      <c r="C1984" s="110" t="s">
        <v>752</v>
      </c>
      <c r="D1984" s="110" t="s">
        <v>114</v>
      </c>
      <c r="E1984" s="6" t="s">
        <v>2248</v>
      </c>
      <c r="F1984" s="110" t="s">
        <v>224</v>
      </c>
      <c r="G1984" s="110">
        <v>6</v>
      </c>
      <c r="H1984" s="110">
        <v>3</v>
      </c>
      <c r="J1984" s="284"/>
    </row>
    <row r="1985" spans="1:10" s="176" customFormat="1" x14ac:dyDescent="0.2">
      <c r="A1985" s="110">
        <v>2029</v>
      </c>
      <c r="B1985" s="110">
        <v>17900</v>
      </c>
      <c r="C1985" s="110" t="s">
        <v>319</v>
      </c>
      <c r="D1985" s="110" t="s">
        <v>5591</v>
      </c>
      <c r="E1985" s="6" t="s">
        <v>5592</v>
      </c>
      <c r="F1985" s="110" t="s">
        <v>211</v>
      </c>
      <c r="G1985" s="110">
        <v>6</v>
      </c>
      <c r="H1985" s="110">
        <v>4</v>
      </c>
      <c r="J1985" s="284"/>
    </row>
    <row r="1986" spans="1:10" s="176" customFormat="1" x14ac:dyDescent="0.2">
      <c r="A1986" s="110">
        <v>2029</v>
      </c>
      <c r="B1986" s="110">
        <v>17933</v>
      </c>
      <c r="C1986" s="110" t="s">
        <v>515</v>
      </c>
      <c r="D1986" s="110" t="s">
        <v>5593</v>
      </c>
      <c r="E1986" s="6" t="s">
        <v>223</v>
      </c>
      <c r="F1986" s="110" t="s">
        <v>201</v>
      </c>
      <c r="G1986" s="110">
        <v>6</v>
      </c>
      <c r="H1986" s="110">
        <v>5</v>
      </c>
      <c r="J1986" s="284"/>
    </row>
    <row r="1987" spans="1:10" s="176" customFormat="1" x14ac:dyDescent="0.2">
      <c r="A1987" s="110">
        <v>2029</v>
      </c>
      <c r="B1987" s="110">
        <v>18145</v>
      </c>
      <c r="C1987" s="110" t="s">
        <v>154</v>
      </c>
      <c r="D1987" s="110" t="s">
        <v>233</v>
      </c>
      <c r="E1987" s="6" t="s">
        <v>3492</v>
      </c>
      <c r="F1987" s="110" t="s">
        <v>198</v>
      </c>
      <c r="G1987" s="110">
        <v>6</v>
      </c>
      <c r="H1987" s="110">
        <v>6</v>
      </c>
      <c r="J1987" s="284"/>
    </row>
    <row r="1988" spans="1:10" s="176" customFormat="1" x14ac:dyDescent="0.2">
      <c r="A1988" s="110">
        <v>2029</v>
      </c>
      <c r="B1988" s="110">
        <v>17998</v>
      </c>
      <c r="C1988" s="110" t="s">
        <v>516</v>
      </c>
      <c r="D1988" s="110" t="s">
        <v>5594</v>
      </c>
      <c r="E1988" s="6" t="s">
        <v>5595</v>
      </c>
      <c r="F1988" s="110" t="s">
        <v>212</v>
      </c>
      <c r="G1988" s="110">
        <v>6</v>
      </c>
      <c r="H1988" s="110">
        <v>7</v>
      </c>
      <c r="J1988" s="284"/>
    </row>
    <row r="1989" spans="1:10" s="176" customFormat="1" x14ac:dyDescent="0.2">
      <c r="A1989" s="110">
        <v>2029</v>
      </c>
      <c r="B1989" s="110">
        <v>18185</v>
      </c>
      <c r="C1989" s="110" t="s">
        <v>319</v>
      </c>
      <c r="D1989" s="110" t="s">
        <v>5596</v>
      </c>
      <c r="E1989" s="6" t="s">
        <v>427</v>
      </c>
      <c r="F1989" s="110" t="s">
        <v>196</v>
      </c>
      <c r="G1989" s="110">
        <v>6</v>
      </c>
      <c r="H1989" s="110">
        <v>8</v>
      </c>
      <c r="J1989" s="284"/>
    </row>
    <row r="1990" spans="1:10" s="176" customFormat="1" x14ac:dyDescent="0.2">
      <c r="A1990" s="110">
        <v>2029</v>
      </c>
      <c r="B1990" s="110">
        <v>17795</v>
      </c>
      <c r="C1990" s="110" t="s">
        <v>1530</v>
      </c>
      <c r="D1990" s="110" t="s">
        <v>254</v>
      </c>
      <c r="E1990" s="6" t="s">
        <v>2214</v>
      </c>
      <c r="F1990" s="110" t="s">
        <v>199</v>
      </c>
      <c r="G1990" s="110">
        <v>6</v>
      </c>
      <c r="H1990" s="110">
        <v>9</v>
      </c>
      <c r="J1990" s="284"/>
    </row>
    <row r="1991" spans="1:10" s="176" customFormat="1" x14ac:dyDescent="0.2">
      <c r="A1991" s="110">
        <v>2029</v>
      </c>
      <c r="B1991" s="110">
        <v>17819</v>
      </c>
      <c r="C1991" s="110" t="s">
        <v>1353</v>
      </c>
      <c r="D1991" s="110" t="s">
        <v>203</v>
      </c>
      <c r="E1991" s="6" t="s">
        <v>3578</v>
      </c>
      <c r="F1991" s="110" t="s">
        <v>221</v>
      </c>
      <c r="G1991" s="110">
        <v>6</v>
      </c>
      <c r="H1991" s="110">
        <v>10</v>
      </c>
      <c r="J1991" s="284"/>
    </row>
    <row r="1992" spans="1:10" s="176" customFormat="1" x14ac:dyDescent="0.2">
      <c r="A1992" s="110">
        <v>2029</v>
      </c>
      <c r="B1992" s="110">
        <v>18000</v>
      </c>
      <c r="C1992" s="110" t="s">
        <v>319</v>
      </c>
      <c r="D1992" s="110" t="s">
        <v>248</v>
      </c>
      <c r="E1992" s="6" t="s">
        <v>554</v>
      </c>
      <c r="F1992" s="110" t="s">
        <v>212</v>
      </c>
      <c r="G1992" s="110">
        <v>6</v>
      </c>
      <c r="H1992" s="110">
        <v>11</v>
      </c>
      <c r="J1992" s="284"/>
    </row>
    <row r="1993" spans="1:10" s="176" customFormat="1" x14ac:dyDescent="0.2">
      <c r="A1993" s="110">
        <v>2029</v>
      </c>
      <c r="B1993" s="110">
        <v>17982</v>
      </c>
      <c r="C1993" s="110" t="s">
        <v>1323</v>
      </c>
      <c r="D1993" s="110" t="s">
        <v>290</v>
      </c>
      <c r="E1993" s="6" t="s">
        <v>2249</v>
      </c>
      <c r="F1993" s="110" t="s">
        <v>224</v>
      </c>
      <c r="G1993" s="110">
        <v>6</v>
      </c>
      <c r="H1993" s="110">
        <v>12</v>
      </c>
      <c r="J1993" s="284"/>
    </row>
    <row r="1994" spans="1:10" s="176" customFormat="1" x14ac:dyDescent="0.2">
      <c r="A1994" s="110">
        <v>2029</v>
      </c>
      <c r="B1994" s="110">
        <v>18056</v>
      </c>
      <c r="C1994" s="110" t="s">
        <v>400</v>
      </c>
      <c r="D1994" s="110" t="s">
        <v>497</v>
      </c>
      <c r="E1994" s="6" t="s">
        <v>269</v>
      </c>
      <c r="F1994" s="110" t="s">
        <v>188</v>
      </c>
      <c r="G1994" s="110">
        <v>6</v>
      </c>
      <c r="H1994" s="110">
        <v>13</v>
      </c>
      <c r="J1994" s="284"/>
    </row>
    <row r="1995" spans="1:10" s="176" customFormat="1" x14ac:dyDescent="0.2">
      <c r="A1995" s="110">
        <v>2029</v>
      </c>
      <c r="B1995" s="110">
        <v>18112</v>
      </c>
      <c r="C1995" s="110" t="s">
        <v>514</v>
      </c>
      <c r="D1995" s="110" t="s">
        <v>2272</v>
      </c>
      <c r="E1995" s="6" t="s">
        <v>223</v>
      </c>
      <c r="F1995" s="110" t="s">
        <v>206</v>
      </c>
      <c r="G1995" s="110">
        <v>6</v>
      </c>
      <c r="H1995" s="110">
        <v>14</v>
      </c>
      <c r="J1995" s="284"/>
    </row>
    <row r="1996" spans="1:10" s="176" customFormat="1" x14ac:dyDescent="0.2">
      <c r="A1996" s="110">
        <v>2029</v>
      </c>
      <c r="B1996" s="110">
        <v>17918</v>
      </c>
      <c r="C1996" s="110" t="s">
        <v>392</v>
      </c>
      <c r="D1996" s="110" t="s">
        <v>161</v>
      </c>
      <c r="E1996" s="6" t="s">
        <v>2233</v>
      </c>
      <c r="F1996" s="110" t="s">
        <v>193</v>
      </c>
      <c r="G1996" s="110">
        <v>6</v>
      </c>
      <c r="H1996" s="110">
        <v>15</v>
      </c>
      <c r="J1996" s="284"/>
    </row>
    <row r="1997" spans="1:10" s="176" customFormat="1" x14ac:dyDescent="0.2">
      <c r="A1997" s="110">
        <v>2029</v>
      </c>
      <c r="B1997" s="110">
        <v>18174</v>
      </c>
      <c r="C1997" s="110" t="s">
        <v>752</v>
      </c>
      <c r="D1997" s="110" t="s">
        <v>2283</v>
      </c>
      <c r="E1997" s="6" t="s">
        <v>2284</v>
      </c>
      <c r="F1997" s="110" t="s">
        <v>196</v>
      </c>
      <c r="G1997" s="110">
        <v>6</v>
      </c>
      <c r="H1997" s="110">
        <v>16</v>
      </c>
      <c r="J1997" s="284"/>
    </row>
    <row r="1998" spans="1:10" s="176" customFormat="1" x14ac:dyDescent="0.2">
      <c r="A1998" s="110">
        <v>2029</v>
      </c>
      <c r="B1998" s="110">
        <v>18046</v>
      </c>
      <c r="C1998" s="110" t="s">
        <v>1323</v>
      </c>
      <c r="D1998" s="110" t="s">
        <v>262</v>
      </c>
      <c r="E1998" s="6" t="s">
        <v>2255</v>
      </c>
      <c r="F1998" s="110" t="s">
        <v>226</v>
      </c>
      <c r="G1998" s="110">
        <v>6</v>
      </c>
      <c r="H1998" s="110">
        <v>17</v>
      </c>
      <c r="J1998" s="284"/>
    </row>
    <row r="1999" spans="1:10" s="176" customFormat="1" x14ac:dyDescent="0.2">
      <c r="A1999" s="110">
        <v>2029</v>
      </c>
      <c r="B1999" s="110">
        <v>17833</v>
      </c>
      <c r="C1999" s="110" t="s">
        <v>1323</v>
      </c>
      <c r="D1999" s="110" t="s">
        <v>5597</v>
      </c>
      <c r="E1999" s="6" t="s">
        <v>228</v>
      </c>
      <c r="F1999" s="110" t="s">
        <v>221</v>
      </c>
      <c r="G1999" s="110">
        <v>6</v>
      </c>
      <c r="H1999" s="110">
        <v>18</v>
      </c>
      <c r="J1999" s="284"/>
    </row>
    <row r="2000" spans="1:10" s="176" customFormat="1" x14ac:dyDescent="0.2">
      <c r="A2000" s="110">
        <v>2029</v>
      </c>
      <c r="B2000" s="110">
        <v>17961</v>
      </c>
      <c r="C2000" s="110" t="s">
        <v>295</v>
      </c>
      <c r="D2000" s="110" t="s">
        <v>238</v>
      </c>
      <c r="E2000" s="6" t="s">
        <v>273</v>
      </c>
      <c r="F2000" s="110" t="s">
        <v>190</v>
      </c>
      <c r="G2000" s="110">
        <v>7</v>
      </c>
      <c r="H2000" s="110">
        <v>1</v>
      </c>
      <c r="J2000" s="284"/>
    </row>
    <row r="2001" spans="1:10" s="176" customFormat="1" x14ac:dyDescent="0.2">
      <c r="A2001" s="110">
        <v>2029</v>
      </c>
      <c r="B2001" s="110">
        <v>17896</v>
      </c>
      <c r="C2001" s="110" t="s">
        <v>256</v>
      </c>
      <c r="D2001" s="110" t="s">
        <v>227</v>
      </c>
      <c r="E2001" s="6" t="s">
        <v>2230</v>
      </c>
      <c r="F2001" s="110" t="s">
        <v>211</v>
      </c>
      <c r="G2001" s="110">
        <v>7</v>
      </c>
      <c r="H2001" s="110">
        <v>2</v>
      </c>
      <c r="J2001" s="284"/>
    </row>
    <row r="2002" spans="1:10" s="176" customFormat="1" x14ac:dyDescent="0.2">
      <c r="A2002" s="110">
        <v>2029</v>
      </c>
      <c r="B2002" s="110">
        <v>17934</v>
      </c>
      <c r="C2002" s="110" t="s">
        <v>752</v>
      </c>
      <c r="D2002" s="110" t="s">
        <v>497</v>
      </c>
      <c r="E2002" s="6" t="s">
        <v>2242</v>
      </c>
      <c r="F2002" s="110" t="s">
        <v>201</v>
      </c>
      <c r="G2002" s="110">
        <v>7</v>
      </c>
      <c r="H2002" s="110">
        <v>3</v>
      </c>
      <c r="J2002" s="284"/>
    </row>
    <row r="2003" spans="1:10" s="176" customFormat="1" x14ac:dyDescent="0.2">
      <c r="A2003" s="110">
        <v>2029</v>
      </c>
      <c r="B2003" s="110">
        <v>18176</v>
      </c>
      <c r="C2003" s="110" t="s">
        <v>295</v>
      </c>
      <c r="D2003" s="110" t="s">
        <v>270</v>
      </c>
      <c r="E2003" s="6" t="s">
        <v>5598</v>
      </c>
      <c r="F2003" s="110" t="s">
        <v>196</v>
      </c>
      <c r="G2003" s="110">
        <v>7</v>
      </c>
      <c r="H2003" s="110">
        <v>4</v>
      </c>
      <c r="J2003" s="284"/>
    </row>
    <row r="2004" spans="1:10" s="176" customFormat="1" x14ac:dyDescent="0.2">
      <c r="A2004" s="110">
        <v>2029</v>
      </c>
      <c r="B2004" s="110">
        <v>17820</v>
      </c>
      <c r="C2004" s="110" t="s">
        <v>515</v>
      </c>
      <c r="D2004" s="110" t="s">
        <v>272</v>
      </c>
      <c r="E2004" s="6" t="s">
        <v>2220</v>
      </c>
      <c r="F2004" s="110" t="s">
        <v>221</v>
      </c>
      <c r="G2004" s="110">
        <v>7</v>
      </c>
      <c r="H2004" s="110">
        <v>5</v>
      </c>
      <c r="J2004" s="284"/>
    </row>
    <row r="2005" spans="1:10" s="176" customFormat="1" x14ac:dyDescent="0.2">
      <c r="A2005" s="110">
        <v>2029</v>
      </c>
      <c r="B2005" s="110">
        <v>18084</v>
      </c>
      <c r="C2005" s="110" t="s">
        <v>154</v>
      </c>
      <c r="D2005" s="110" t="s">
        <v>450</v>
      </c>
      <c r="E2005" s="6" t="s">
        <v>3322</v>
      </c>
      <c r="F2005" s="110" t="s">
        <v>217</v>
      </c>
      <c r="G2005" s="110">
        <v>7</v>
      </c>
      <c r="H2005" s="110">
        <v>6</v>
      </c>
      <c r="J2005" s="284"/>
    </row>
    <row r="2006" spans="1:10" s="176" customFormat="1" x14ac:dyDescent="0.2">
      <c r="A2006" s="110">
        <v>2029</v>
      </c>
      <c r="B2006" s="110">
        <v>17965</v>
      </c>
      <c r="C2006" s="110" t="s">
        <v>154</v>
      </c>
      <c r="D2006" s="110" t="s">
        <v>372</v>
      </c>
      <c r="E2006" s="6" t="s">
        <v>189</v>
      </c>
      <c r="F2006" s="110" t="s">
        <v>190</v>
      </c>
      <c r="G2006" s="110">
        <v>7</v>
      </c>
      <c r="H2006" s="110">
        <v>7</v>
      </c>
      <c r="J2006" s="284"/>
    </row>
    <row r="2007" spans="1:10" s="176" customFormat="1" x14ac:dyDescent="0.2">
      <c r="A2007" s="110">
        <v>2029</v>
      </c>
      <c r="B2007" s="110">
        <v>17962</v>
      </c>
      <c r="C2007" s="110" t="s">
        <v>295</v>
      </c>
      <c r="D2007" s="110" t="s">
        <v>524</v>
      </c>
      <c r="E2007" s="6" t="s">
        <v>194</v>
      </c>
      <c r="F2007" s="110" t="s">
        <v>190</v>
      </c>
      <c r="G2007" s="110">
        <v>7</v>
      </c>
      <c r="H2007" s="110">
        <v>8</v>
      </c>
      <c r="J2007" s="284"/>
    </row>
    <row r="2008" spans="1:10" s="176" customFormat="1" x14ac:dyDescent="0.2">
      <c r="A2008" s="110">
        <v>2029</v>
      </c>
      <c r="B2008" s="110">
        <v>18191</v>
      </c>
      <c r="C2008" s="110" t="s">
        <v>1530</v>
      </c>
      <c r="D2008" s="110" t="s">
        <v>259</v>
      </c>
      <c r="E2008" s="6" t="s">
        <v>197</v>
      </c>
      <c r="F2008" s="110" t="s">
        <v>196</v>
      </c>
      <c r="G2008" s="110">
        <v>7</v>
      </c>
      <c r="H2008" s="110">
        <v>9</v>
      </c>
      <c r="J2008" s="284"/>
    </row>
    <row r="2009" spans="1:10" s="176" customFormat="1" x14ac:dyDescent="0.2">
      <c r="A2009" s="110">
        <v>2029</v>
      </c>
      <c r="B2009" s="110">
        <v>17917</v>
      </c>
      <c r="C2009" s="110" t="s">
        <v>1353</v>
      </c>
      <c r="D2009" s="110" t="s">
        <v>244</v>
      </c>
      <c r="E2009" s="6" t="s">
        <v>158</v>
      </c>
      <c r="F2009" s="110" t="s">
        <v>193</v>
      </c>
      <c r="G2009" s="110">
        <v>7</v>
      </c>
      <c r="H2009" s="110">
        <v>10</v>
      </c>
      <c r="J2009" s="284"/>
    </row>
    <row r="2010" spans="1:10" s="176" customFormat="1" x14ac:dyDescent="0.2">
      <c r="A2010" s="110">
        <v>2029</v>
      </c>
      <c r="B2010" s="110">
        <v>18116</v>
      </c>
      <c r="C2010" s="110" t="s">
        <v>319</v>
      </c>
      <c r="D2010" s="110" t="s">
        <v>5599</v>
      </c>
      <c r="E2010" s="6" t="s">
        <v>5600</v>
      </c>
      <c r="F2010" s="110" t="s">
        <v>206</v>
      </c>
      <c r="G2010" s="110">
        <v>7</v>
      </c>
      <c r="H2010" s="110">
        <v>11</v>
      </c>
      <c r="J2010" s="284"/>
    </row>
    <row r="2011" spans="1:10" s="176" customFormat="1" x14ac:dyDescent="0.2">
      <c r="A2011" s="110">
        <v>2029</v>
      </c>
      <c r="B2011" s="110">
        <v>17960</v>
      </c>
      <c r="C2011" s="110" t="s">
        <v>386</v>
      </c>
      <c r="D2011" s="110" t="s">
        <v>310</v>
      </c>
      <c r="E2011" s="6" t="s">
        <v>321</v>
      </c>
      <c r="F2011" s="110" t="s">
        <v>190</v>
      </c>
      <c r="G2011" s="110">
        <v>7</v>
      </c>
      <c r="H2011" s="110">
        <v>12</v>
      </c>
      <c r="J2011" s="284"/>
    </row>
    <row r="2012" spans="1:10" s="176" customFormat="1" x14ac:dyDescent="0.2">
      <c r="A2012" s="110">
        <v>2029</v>
      </c>
      <c r="B2012" s="110">
        <v>18203</v>
      </c>
      <c r="C2012" s="110" t="s">
        <v>319</v>
      </c>
      <c r="D2012" s="110" t="s">
        <v>3610</v>
      </c>
      <c r="E2012" s="6" t="s">
        <v>290</v>
      </c>
      <c r="F2012" s="110" t="s">
        <v>196</v>
      </c>
      <c r="G2012" s="110">
        <v>7</v>
      </c>
      <c r="H2012" s="110">
        <v>13</v>
      </c>
      <c r="J2012" s="284"/>
    </row>
    <row r="2013" spans="1:10" s="176" customFormat="1" x14ac:dyDescent="0.2">
      <c r="A2013" s="110">
        <v>2029</v>
      </c>
      <c r="B2013" s="110">
        <v>17818</v>
      </c>
      <c r="C2013" s="110" t="s">
        <v>514</v>
      </c>
      <c r="D2013" s="110" t="s">
        <v>331</v>
      </c>
      <c r="E2013" s="6" t="s">
        <v>252</v>
      </c>
      <c r="F2013" s="110" t="s">
        <v>221</v>
      </c>
      <c r="G2013" s="110">
        <v>7</v>
      </c>
      <c r="H2013" s="110">
        <v>14</v>
      </c>
      <c r="J2013" s="284"/>
    </row>
    <row r="2014" spans="1:10" s="176" customFormat="1" x14ac:dyDescent="0.2">
      <c r="A2014" s="110">
        <v>2029</v>
      </c>
      <c r="B2014" s="110">
        <v>17797</v>
      </c>
      <c r="C2014" s="110" t="s">
        <v>392</v>
      </c>
      <c r="D2014" s="110" t="s">
        <v>478</v>
      </c>
      <c r="E2014" s="6" t="s">
        <v>5601</v>
      </c>
      <c r="F2014" s="110" t="s">
        <v>199</v>
      </c>
      <c r="G2014" s="110">
        <v>7</v>
      </c>
      <c r="H2014" s="110">
        <v>15</v>
      </c>
      <c r="J2014" s="284"/>
    </row>
    <row r="2015" spans="1:10" s="176" customFormat="1" x14ac:dyDescent="0.2">
      <c r="A2015" s="110">
        <v>2029</v>
      </c>
      <c r="B2015" s="110">
        <v>17834</v>
      </c>
      <c r="C2015" s="110" t="s">
        <v>1323</v>
      </c>
      <c r="D2015" s="110" t="s">
        <v>3827</v>
      </c>
      <c r="E2015" s="6" t="s">
        <v>5348</v>
      </c>
      <c r="F2015" s="110" t="s">
        <v>221</v>
      </c>
      <c r="G2015" s="110">
        <v>7</v>
      </c>
      <c r="H2015" s="110">
        <v>16</v>
      </c>
      <c r="J2015" s="284"/>
    </row>
    <row r="2016" spans="1:10" s="176" customFormat="1" x14ac:dyDescent="0.2">
      <c r="A2016" s="110">
        <v>2029</v>
      </c>
      <c r="B2016" s="110">
        <v>18147</v>
      </c>
      <c r="C2016" s="110" t="s">
        <v>295</v>
      </c>
      <c r="D2016" s="110" t="s">
        <v>5602</v>
      </c>
      <c r="E2016" s="6" t="s">
        <v>312</v>
      </c>
      <c r="F2016" s="110" t="s">
        <v>198</v>
      </c>
      <c r="G2016" s="110">
        <v>7</v>
      </c>
      <c r="H2016" s="110">
        <v>17</v>
      </c>
      <c r="J2016" s="284"/>
    </row>
    <row r="2017" spans="1:10" s="176" customFormat="1" x14ac:dyDescent="0.2">
      <c r="A2017" s="110">
        <v>2029</v>
      </c>
      <c r="B2017" s="110">
        <v>17959</v>
      </c>
      <c r="C2017" s="110" t="s">
        <v>295</v>
      </c>
      <c r="D2017" s="110" t="s">
        <v>5603</v>
      </c>
      <c r="E2017" s="6" t="s">
        <v>5604</v>
      </c>
      <c r="F2017" s="110" t="s">
        <v>190</v>
      </c>
      <c r="G2017" s="110">
        <v>7</v>
      </c>
      <c r="H2017" s="110">
        <v>18</v>
      </c>
      <c r="J2017" s="284"/>
    </row>
    <row r="2018" spans="1:10" s="176" customFormat="1" x14ac:dyDescent="0.2">
      <c r="A2018" s="172">
        <v>2028</v>
      </c>
      <c r="B2018" s="285" t="s">
        <v>2072</v>
      </c>
      <c r="C2018" s="285" t="s">
        <v>342</v>
      </c>
      <c r="D2018" s="285" t="s">
        <v>259</v>
      </c>
      <c r="E2018" s="171" t="s">
        <v>119</v>
      </c>
      <c r="F2018" s="285" t="s">
        <v>221</v>
      </c>
      <c r="G2018" s="172">
        <v>1</v>
      </c>
      <c r="H2018" s="172">
        <v>1</v>
      </c>
      <c r="J2018" s="284"/>
    </row>
    <row r="2019" spans="1:10" s="176" customFormat="1" x14ac:dyDescent="0.2">
      <c r="A2019" s="110">
        <v>2028</v>
      </c>
      <c r="B2019" s="286" t="s">
        <v>2073</v>
      </c>
      <c r="C2019" s="286" t="s">
        <v>386</v>
      </c>
      <c r="D2019" s="286" t="s">
        <v>348</v>
      </c>
      <c r="E2019" s="6" t="s">
        <v>5605</v>
      </c>
      <c r="F2019" s="286" t="s">
        <v>196</v>
      </c>
      <c r="G2019" s="110">
        <v>1</v>
      </c>
      <c r="H2019" s="110">
        <v>2</v>
      </c>
      <c r="J2019" s="284"/>
    </row>
    <row r="2020" spans="1:10" s="176" customFormat="1" x14ac:dyDescent="0.2">
      <c r="A2020" s="110">
        <v>2028</v>
      </c>
      <c r="B2020" s="286" t="s">
        <v>2074</v>
      </c>
      <c r="C2020" s="286" t="s">
        <v>386</v>
      </c>
      <c r="D2020" s="286" t="s">
        <v>192</v>
      </c>
      <c r="E2020" s="6" t="s">
        <v>266</v>
      </c>
      <c r="F2020" s="286" t="s">
        <v>196</v>
      </c>
      <c r="G2020" s="110">
        <v>1</v>
      </c>
      <c r="H2020" s="110">
        <v>3</v>
      </c>
      <c r="J2020" s="284"/>
    </row>
    <row r="2021" spans="1:10" s="176" customFormat="1" x14ac:dyDescent="0.2">
      <c r="A2021" s="110">
        <v>2028</v>
      </c>
      <c r="B2021" s="286" t="s">
        <v>2075</v>
      </c>
      <c r="C2021" s="286" t="s">
        <v>1353</v>
      </c>
      <c r="D2021" s="286" t="s">
        <v>192</v>
      </c>
      <c r="E2021" s="6" t="s">
        <v>197</v>
      </c>
      <c r="F2021" s="286" t="s">
        <v>221</v>
      </c>
      <c r="G2021" s="110">
        <v>1</v>
      </c>
      <c r="H2021" s="110">
        <v>4</v>
      </c>
      <c r="J2021" s="284"/>
    </row>
    <row r="2022" spans="1:10" s="176" customFormat="1" x14ac:dyDescent="0.2">
      <c r="A2022" s="110">
        <v>2028</v>
      </c>
      <c r="B2022" s="286" t="s">
        <v>2076</v>
      </c>
      <c r="C2022" s="286" t="s">
        <v>386</v>
      </c>
      <c r="D2022" s="286" t="s">
        <v>189</v>
      </c>
      <c r="E2022" s="6" t="s">
        <v>1493</v>
      </c>
      <c r="F2022" s="286" t="s">
        <v>209</v>
      </c>
      <c r="G2022" s="110">
        <v>1</v>
      </c>
      <c r="H2022" s="110">
        <v>5</v>
      </c>
      <c r="J2022" s="284"/>
    </row>
    <row r="2023" spans="1:10" s="176" customFormat="1" x14ac:dyDescent="0.2">
      <c r="A2023" s="110">
        <v>2028</v>
      </c>
      <c r="B2023" s="286" t="s">
        <v>2077</v>
      </c>
      <c r="C2023" s="286" t="s">
        <v>386</v>
      </c>
      <c r="D2023" s="286" t="s">
        <v>391</v>
      </c>
      <c r="E2023" s="6" t="s">
        <v>229</v>
      </c>
      <c r="F2023" s="286" t="s">
        <v>212</v>
      </c>
      <c r="G2023" s="110">
        <v>1</v>
      </c>
      <c r="H2023" s="110">
        <v>6</v>
      </c>
      <c r="J2023" s="284"/>
    </row>
    <row r="2024" spans="1:10" s="176" customFormat="1" x14ac:dyDescent="0.2">
      <c r="A2024" s="110">
        <v>2028</v>
      </c>
      <c r="B2024" s="286" t="s">
        <v>2078</v>
      </c>
      <c r="C2024" s="286" t="s">
        <v>1356</v>
      </c>
      <c r="D2024" s="286" t="s">
        <v>2008</v>
      </c>
      <c r="E2024" s="6" t="s">
        <v>2009</v>
      </c>
      <c r="F2024" s="286" t="s">
        <v>217</v>
      </c>
      <c r="G2024" s="110">
        <v>1</v>
      </c>
      <c r="H2024" s="110">
        <v>7</v>
      </c>
      <c r="J2024" s="284"/>
    </row>
    <row r="2025" spans="1:10" s="176" customFormat="1" x14ac:dyDescent="0.2">
      <c r="A2025" s="110">
        <v>2028</v>
      </c>
      <c r="B2025" s="286" t="s">
        <v>2079</v>
      </c>
      <c r="C2025" s="286" t="s">
        <v>342</v>
      </c>
      <c r="D2025" s="286" t="s">
        <v>1998</v>
      </c>
      <c r="E2025" s="6" t="s">
        <v>1999</v>
      </c>
      <c r="F2025" s="286" t="s">
        <v>212</v>
      </c>
      <c r="G2025" s="110">
        <v>1</v>
      </c>
      <c r="H2025" s="110">
        <v>8</v>
      </c>
      <c r="J2025" s="284"/>
    </row>
    <row r="2026" spans="1:10" s="176" customFormat="1" x14ac:dyDescent="0.2">
      <c r="A2026" s="110">
        <v>2028</v>
      </c>
      <c r="B2026" s="286" t="s">
        <v>2080</v>
      </c>
      <c r="C2026" s="286" t="s">
        <v>342</v>
      </c>
      <c r="D2026" s="286" t="s">
        <v>4948</v>
      </c>
      <c r="E2026" s="6" t="s">
        <v>5606</v>
      </c>
      <c r="F2026" s="286" t="s">
        <v>201</v>
      </c>
      <c r="G2026" s="110">
        <v>1</v>
      </c>
      <c r="H2026" s="110">
        <v>9</v>
      </c>
      <c r="J2026" s="284"/>
    </row>
    <row r="2027" spans="1:10" s="176" customFormat="1" x14ac:dyDescent="0.2">
      <c r="A2027" s="110">
        <v>2028</v>
      </c>
      <c r="B2027" s="286" t="s">
        <v>2081</v>
      </c>
      <c r="C2027" s="286" t="s">
        <v>400</v>
      </c>
      <c r="D2027" s="286" t="s">
        <v>2010</v>
      </c>
      <c r="E2027" s="6" t="s">
        <v>2011</v>
      </c>
      <c r="F2027" s="286" t="s">
        <v>217</v>
      </c>
      <c r="G2027" s="110">
        <v>1</v>
      </c>
      <c r="H2027" s="110">
        <v>10</v>
      </c>
      <c r="J2027" s="284"/>
    </row>
    <row r="2028" spans="1:10" s="176" customFormat="1" x14ac:dyDescent="0.2">
      <c r="A2028" s="110">
        <v>2028</v>
      </c>
      <c r="B2028" s="286" t="s">
        <v>2082</v>
      </c>
      <c r="C2028" s="286" t="s">
        <v>1356</v>
      </c>
      <c r="D2028" s="286" t="s">
        <v>5607</v>
      </c>
      <c r="E2028" s="6" t="s">
        <v>1933</v>
      </c>
      <c r="F2028" s="286" t="s">
        <v>221</v>
      </c>
      <c r="G2028" s="110">
        <v>1</v>
      </c>
      <c r="H2028" s="110">
        <v>11</v>
      </c>
      <c r="J2028" s="284"/>
    </row>
    <row r="2029" spans="1:10" s="176" customFormat="1" x14ac:dyDescent="0.2">
      <c r="A2029" s="110">
        <v>2028</v>
      </c>
      <c r="B2029" s="286" t="s">
        <v>2083</v>
      </c>
      <c r="C2029" s="286" t="s">
        <v>752</v>
      </c>
      <c r="D2029" s="286" t="s">
        <v>464</v>
      </c>
      <c r="E2029" s="6" t="s">
        <v>551</v>
      </c>
      <c r="F2029" s="286" t="s">
        <v>221</v>
      </c>
      <c r="G2029" s="110">
        <v>1</v>
      </c>
      <c r="H2029" s="110">
        <v>12</v>
      </c>
      <c r="J2029" s="284"/>
    </row>
    <row r="2030" spans="1:10" s="176" customFormat="1" x14ac:dyDescent="0.2">
      <c r="A2030" s="110">
        <v>2028</v>
      </c>
      <c r="B2030" s="286" t="s">
        <v>2084</v>
      </c>
      <c r="C2030" s="286" t="s">
        <v>392</v>
      </c>
      <c r="D2030" s="286" t="s">
        <v>2016</v>
      </c>
      <c r="E2030" s="6" t="s">
        <v>501</v>
      </c>
      <c r="F2030" s="286" t="s">
        <v>206</v>
      </c>
      <c r="G2030" s="110">
        <v>1</v>
      </c>
      <c r="H2030" s="110">
        <v>13</v>
      </c>
      <c r="J2030" s="284"/>
    </row>
    <row r="2031" spans="1:10" s="176" customFormat="1" x14ac:dyDescent="0.2">
      <c r="A2031" s="110">
        <v>2028</v>
      </c>
      <c r="B2031" s="286" t="s">
        <v>2085</v>
      </c>
      <c r="C2031" s="286" t="s">
        <v>1530</v>
      </c>
      <c r="D2031" s="286" t="s">
        <v>5301</v>
      </c>
      <c r="E2031" s="6" t="s">
        <v>555</v>
      </c>
      <c r="F2031" s="286" t="s">
        <v>190</v>
      </c>
      <c r="G2031" s="110">
        <v>1</v>
      </c>
      <c r="H2031" s="110">
        <v>14</v>
      </c>
      <c r="J2031" s="284"/>
    </row>
    <row r="2032" spans="1:10" s="176" customFormat="1" x14ac:dyDescent="0.2">
      <c r="A2032" s="110">
        <v>2028</v>
      </c>
      <c r="B2032" s="286" t="s">
        <v>2086</v>
      </c>
      <c r="C2032" s="286" t="s">
        <v>514</v>
      </c>
      <c r="D2032" s="286" t="s">
        <v>2033</v>
      </c>
      <c r="E2032" s="6" t="s">
        <v>2034</v>
      </c>
      <c r="F2032" s="286" t="s">
        <v>221</v>
      </c>
      <c r="G2032" s="110">
        <v>1</v>
      </c>
      <c r="H2032" s="110">
        <v>15</v>
      </c>
      <c r="J2032" s="284"/>
    </row>
    <row r="2033" spans="1:10" s="176" customFormat="1" x14ac:dyDescent="0.2">
      <c r="A2033" s="110">
        <v>2028</v>
      </c>
      <c r="B2033" s="286" t="s">
        <v>2087</v>
      </c>
      <c r="C2033" s="286" t="s">
        <v>386</v>
      </c>
      <c r="D2033" s="286" t="s">
        <v>5608</v>
      </c>
      <c r="E2033" s="6" t="s">
        <v>738</v>
      </c>
      <c r="F2033" s="286" t="s">
        <v>209</v>
      </c>
      <c r="G2033" s="110">
        <v>1</v>
      </c>
      <c r="H2033" s="110">
        <v>16</v>
      </c>
      <c r="J2033" s="284"/>
    </row>
    <row r="2034" spans="1:10" s="176" customFormat="1" x14ac:dyDescent="0.2">
      <c r="A2034" s="110">
        <v>2028</v>
      </c>
      <c r="B2034" s="286" t="s">
        <v>2088</v>
      </c>
      <c r="C2034" s="286" t="s">
        <v>1529</v>
      </c>
      <c r="D2034" s="286" t="s">
        <v>144</v>
      </c>
      <c r="E2034" s="6" t="s">
        <v>210</v>
      </c>
      <c r="F2034" s="286" t="s">
        <v>209</v>
      </c>
      <c r="G2034" s="110">
        <v>1</v>
      </c>
      <c r="H2034" s="110">
        <v>17</v>
      </c>
      <c r="J2034" s="284"/>
    </row>
    <row r="2035" spans="1:10" s="176" customFormat="1" x14ac:dyDescent="0.2">
      <c r="A2035" s="110">
        <v>2028</v>
      </c>
      <c r="B2035" s="286" t="s">
        <v>2089</v>
      </c>
      <c r="C2035" s="286" t="s">
        <v>256</v>
      </c>
      <c r="D2035" s="286" t="s">
        <v>364</v>
      </c>
      <c r="E2035" s="6" t="s">
        <v>539</v>
      </c>
      <c r="F2035" s="286" t="s">
        <v>212</v>
      </c>
      <c r="G2035" s="110">
        <v>1</v>
      </c>
      <c r="H2035" s="110">
        <v>18</v>
      </c>
      <c r="J2035" s="284"/>
    </row>
    <row r="2036" spans="1:10" s="176" customFormat="1" x14ac:dyDescent="0.2">
      <c r="A2036" s="110">
        <v>2028</v>
      </c>
      <c r="B2036" s="286" t="s">
        <v>2090</v>
      </c>
      <c r="C2036" s="286" t="s">
        <v>386</v>
      </c>
      <c r="D2036" s="286" t="s">
        <v>238</v>
      </c>
      <c r="E2036" s="6" t="s">
        <v>286</v>
      </c>
      <c r="F2036" s="286" t="s">
        <v>221</v>
      </c>
      <c r="G2036" s="110">
        <v>2</v>
      </c>
      <c r="H2036" s="110">
        <v>1</v>
      </c>
      <c r="J2036" s="284"/>
    </row>
    <row r="2037" spans="1:10" s="176" customFormat="1" x14ac:dyDescent="0.2">
      <c r="A2037" s="110">
        <v>2028</v>
      </c>
      <c r="B2037" s="286" t="s">
        <v>2091</v>
      </c>
      <c r="C2037" s="286" t="s">
        <v>386</v>
      </c>
      <c r="D2037" s="286" t="s">
        <v>325</v>
      </c>
      <c r="E2037" s="6" t="s">
        <v>2014</v>
      </c>
      <c r="F2037" s="286" t="s">
        <v>217</v>
      </c>
      <c r="G2037" s="110">
        <v>2</v>
      </c>
      <c r="H2037" s="110">
        <v>2</v>
      </c>
      <c r="J2037" s="284"/>
    </row>
    <row r="2038" spans="1:10" s="176" customFormat="1" x14ac:dyDescent="0.2">
      <c r="A2038" s="110">
        <v>2028</v>
      </c>
      <c r="B2038" s="286" t="s">
        <v>2092</v>
      </c>
      <c r="C2038" s="286" t="s">
        <v>386</v>
      </c>
      <c r="D2038" s="286" t="s">
        <v>2023</v>
      </c>
      <c r="E2038" s="6" t="s">
        <v>2024</v>
      </c>
      <c r="F2038" s="286" t="s">
        <v>196</v>
      </c>
      <c r="G2038" s="110">
        <v>2</v>
      </c>
      <c r="H2038" s="110">
        <v>3</v>
      </c>
      <c r="J2038" s="284"/>
    </row>
    <row r="2039" spans="1:10" s="176" customFormat="1" x14ac:dyDescent="0.2">
      <c r="A2039" s="110">
        <v>2028</v>
      </c>
      <c r="B2039" s="286" t="s">
        <v>2093</v>
      </c>
      <c r="C2039" s="286" t="s">
        <v>1353</v>
      </c>
      <c r="D2039" s="286" t="s">
        <v>5609</v>
      </c>
      <c r="E2039" s="6" t="s">
        <v>4875</v>
      </c>
      <c r="F2039" s="286" t="s">
        <v>209</v>
      </c>
      <c r="G2039" s="110">
        <v>2</v>
      </c>
      <c r="H2039" s="110">
        <v>4</v>
      </c>
      <c r="J2039" s="284"/>
    </row>
    <row r="2040" spans="1:10" s="176" customFormat="1" x14ac:dyDescent="0.2">
      <c r="A2040" s="110">
        <v>2028</v>
      </c>
      <c r="B2040" s="286" t="s">
        <v>2094</v>
      </c>
      <c r="C2040" s="286" t="s">
        <v>386</v>
      </c>
      <c r="D2040" s="286" t="s">
        <v>272</v>
      </c>
      <c r="E2040" s="6" t="s">
        <v>2043</v>
      </c>
      <c r="F2040" s="286" t="s">
        <v>211</v>
      </c>
      <c r="G2040" s="110">
        <v>2</v>
      </c>
      <c r="H2040" s="110">
        <v>5</v>
      </c>
      <c r="J2040" s="284"/>
    </row>
    <row r="2041" spans="1:10" s="176" customFormat="1" x14ac:dyDescent="0.2">
      <c r="A2041" s="110">
        <v>2028</v>
      </c>
      <c r="B2041" s="286" t="s">
        <v>2095</v>
      </c>
      <c r="C2041" s="286" t="s">
        <v>386</v>
      </c>
      <c r="D2041" s="286" t="s">
        <v>2035</v>
      </c>
      <c r="E2041" s="6" t="s">
        <v>2036</v>
      </c>
      <c r="F2041" s="286" t="s">
        <v>221</v>
      </c>
      <c r="G2041" s="110">
        <v>2</v>
      </c>
      <c r="H2041" s="110">
        <v>6</v>
      </c>
      <c r="J2041" s="284"/>
    </row>
    <row r="2042" spans="1:10" s="176" customFormat="1" x14ac:dyDescent="0.2">
      <c r="A2042" s="110">
        <v>2028</v>
      </c>
      <c r="B2042" s="286" t="s">
        <v>2096</v>
      </c>
      <c r="C2042" s="286" t="s">
        <v>386</v>
      </c>
      <c r="D2042" s="286" t="s">
        <v>5610</v>
      </c>
      <c r="E2042" s="6" t="s">
        <v>356</v>
      </c>
      <c r="F2042" s="286" t="s">
        <v>196</v>
      </c>
      <c r="G2042" s="110">
        <v>2</v>
      </c>
      <c r="H2042" s="110">
        <v>7</v>
      </c>
      <c r="J2042" s="284"/>
    </row>
    <row r="2043" spans="1:10" s="176" customFormat="1" x14ac:dyDescent="0.2">
      <c r="A2043" s="110">
        <v>2028</v>
      </c>
      <c r="B2043" s="286" t="s">
        <v>2097</v>
      </c>
      <c r="C2043" s="286" t="s">
        <v>1530</v>
      </c>
      <c r="D2043" s="286" t="s">
        <v>2000</v>
      </c>
      <c r="E2043" s="6" t="s">
        <v>2001</v>
      </c>
      <c r="F2043" s="286" t="s">
        <v>212</v>
      </c>
      <c r="G2043" s="110">
        <v>2</v>
      </c>
      <c r="H2043" s="110">
        <v>8</v>
      </c>
      <c r="J2043" s="284"/>
    </row>
    <row r="2044" spans="1:10" s="176" customFormat="1" x14ac:dyDescent="0.2">
      <c r="A2044" s="110">
        <v>2028</v>
      </c>
      <c r="B2044" s="286" t="s">
        <v>2098</v>
      </c>
      <c r="C2044" s="286" t="s">
        <v>256</v>
      </c>
      <c r="D2044" s="286" t="s">
        <v>2017</v>
      </c>
      <c r="E2044" s="6" t="s">
        <v>2018</v>
      </c>
      <c r="F2044" s="286" t="s">
        <v>206</v>
      </c>
      <c r="G2044" s="110">
        <v>2</v>
      </c>
      <c r="H2044" s="110">
        <v>9</v>
      </c>
      <c r="J2044" s="284"/>
    </row>
    <row r="2045" spans="1:10" s="176" customFormat="1" x14ac:dyDescent="0.2">
      <c r="A2045" s="110">
        <v>2028</v>
      </c>
      <c r="B2045" s="286" t="s">
        <v>2099</v>
      </c>
      <c r="C2045" s="286" t="s">
        <v>400</v>
      </c>
      <c r="D2045" s="286" t="s">
        <v>518</v>
      </c>
      <c r="E2045" s="6" t="s">
        <v>98</v>
      </c>
      <c r="F2045" s="286" t="s">
        <v>211</v>
      </c>
      <c r="G2045" s="110">
        <v>2</v>
      </c>
      <c r="H2045" s="110">
        <v>10</v>
      </c>
      <c r="J2045" s="284"/>
    </row>
    <row r="2046" spans="1:10" s="176" customFormat="1" x14ac:dyDescent="0.2">
      <c r="A2046" s="110">
        <v>2028</v>
      </c>
      <c r="B2046" s="286" t="s">
        <v>2100</v>
      </c>
      <c r="C2046" s="286" t="s">
        <v>1356</v>
      </c>
      <c r="D2046" s="286" t="s">
        <v>389</v>
      </c>
      <c r="E2046" s="6" t="s">
        <v>5611</v>
      </c>
      <c r="F2046" s="286" t="s">
        <v>201</v>
      </c>
      <c r="G2046" s="110">
        <v>2</v>
      </c>
      <c r="H2046" s="110">
        <v>11</v>
      </c>
      <c r="J2046" s="284"/>
    </row>
    <row r="2047" spans="1:10" s="176" customFormat="1" x14ac:dyDescent="0.2">
      <c r="A2047" s="110">
        <v>2028</v>
      </c>
      <c r="B2047" s="286" t="s">
        <v>2101</v>
      </c>
      <c r="C2047" s="286" t="s">
        <v>752</v>
      </c>
      <c r="D2047" s="286" t="s">
        <v>310</v>
      </c>
      <c r="E2047" s="6" t="s">
        <v>110</v>
      </c>
      <c r="F2047" s="286" t="s">
        <v>212</v>
      </c>
      <c r="G2047" s="110">
        <v>2</v>
      </c>
      <c r="H2047" s="110">
        <v>12</v>
      </c>
      <c r="J2047" s="284"/>
    </row>
    <row r="2048" spans="1:10" s="176" customFormat="1" x14ac:dyDescent="0.2">
      <c r="A2048" s="110">
        <v>2028</v>
      </c>
      <c r="B2048" s="286" t="s">
        <v>2102</v>
      </c>
      <c r="C2048" s="286" t="s">
        <v>392</v>
      </c>
      <c r="D2048" s="286" t="s">
        <v>305</v>
      </c>
      <c r="E2048" s="6" t="s">
        <v>191</v>
      </c>
      <c r="F2048" s="286" t="s">
        <v>190</v>
      </c>
      <c r="G2048" s="110">
        <v>2</v>
      </c>
      <c r="H2048" s="110">
        <v>13</v>
      </c>
      <c r="J2048" s="284"/>
    </row>
    <row r="2049" spans="1:10" s="176" customFormat="1" x14ac:dyDescent="0.2">
      <c r="A2049" s="110">
        <v>2028</v>
      </c>
      <c r="B2049" s="286" t="s">
        <v>2103</v>
      </c>
      <c r="C2049" s="286" t="s">
        <v>1530</v>
      </c>
      <c r="D2049" s="286" t="s">
        <v>259</v>
      </c>
      <c r="E2049" s="6" t="s">
        <v>2006</v>
      </c>
      <c r="F2049" s="286" t="s">
        <v>188</v>
      </c>
      <c r="G2049" s="110">
        <v>2</v>
      </c>
      <c r="H2049" s="110">
        <v>14</v>
      </c>
      <c r="J2049" s="284"/>
    </row>
    <row r="2050" spans="1:10" s="176" customFormat="1" x14ac:dyDescent="0.2">
      <c r="A2050" s="110">
        <v>2028</v>
      </c>
      <c r="B2050" s="286" t="s">
        <v>2104</v>
      </c>
      <c r="C2050" s="286" t="s">
        <v>400</v>
      </c>
      <c r="D2050" s="286" t="s">
        <v>234</v>
      </c>
      <c r="E2050" s="6" t="s">
        <v>489</v>
      </c>
      <c r="F2050" s="286" t="s">
        <v>190</v>
      </c>
      <c r="G2050" s="110">
        <v>2</v>
      </c>
      <c r="H2050" s="110">
        <v>15</v>
      </c>
      <c r="J2050" s="284"/>
    </row>
    <row r="2051" spans="1:10" s="176" customFormat="1" x14ac:dyDescent="0.2">
      <c r="A2051" s="110">
        <v>2028</v>
      </c>
      <c r="B2051" s="286" t="s">
        <v>2105</v>
      </c>
      <c r="C2051" s="286" t="s">
        <v>386</v>
      </c>
      <c r="D2051" s="286" t="s">
        <v>460</v>
      </c>
      <c r="E2051" s="6" t="s">
        <v>2002</v>
      </c>
      <c r="F2051" s="286" t="s">
        <v>212</v>
      </c>
      <c r="G2051" s="110">
        <v>2</v>
      </c>
      <c r="H2051" s="110">
        <v>16</v>
      </c>
      <c r="J2051" s="284"/>
    </row>
    <row r="2052" spans="1:10" s="176" customFormat="1" x14ac:dyDescent="0.2">
      <c r="A2052" s="110">
        <v>2028</v>
      </c>
      <c r="B2052" s="286" t="s">
        <v>2106</v>
      </c>
      <c r="C2052" s="286" t="s">
        <v>1529</v>
      </c>
      <c r="D2052" s="286" t="s">
        <v>364</v>
      </c>
      <c r="E2052" s="6" t="s">
        <v>449</v>
      </c>
      <c r="F2052" s="286" t="s">
        <v>221</v>
      </c>
      <c r="G2052" s="110">
        <v>2</v>
      </c>
      <c r="H2052" s="110">
        <v>17</v>
      </c>
      <c r="J2052" s="284"/>
    </row>
    <row r="2053" spans="1:10" s="176" customFormat="1" x14ac:dyDescent="0.2">
      <c r="A2053" s="110">
        <v>2028</v>
      </c>
      <c r="B2053" s="286" t="s">
        <v>2107</v>
      </c>
      <c r="C2053" s="286" t="s">
        <v>1529</v>
      </c>
      <c r="D2053" s="286" t="s">
        <v>151</v>
      </c>
      <c r="E2053" s="6" t="s">
        <v>467</v>
      </c>
      <c r="F2053" s="286" t="s">
        <v>221</v>
      </c>
      <c r="G2053" s="110">
        <v>2</v>
      </c>
      <c r="H2053" s="110">
        <v>18</v>
      </c>
      <c r="J2053" s="284"/>
    </row>
    <row r="2054" spans="1:10" s="176" customFormat="1" x14ac:dyDescent="0.2">
      <c r="A2054" s="110">
        <v>2028</v>
      </c>
      <c r="B2054" s="286" t="s">
        <v>2108</v>
      </c>
      <c r="C2054" s="286" t="s">
        <v>1356</v>
      </c>
      <c r="D2054" s="286" t="s">
        <v>5406</v>
      </c>
      <c r="E2054" s="6" t="s">
        <v>220</v>
      </c>
      <c r="F2054" s="286" t="s">
        <v>209</v>
      </c>
      <c r="G2054" s="110">
        <v>3</v>
      </c>
      <c r="H2054" s="110">
        <v>1</v>
      </c>
      <c r="J2054" s="284"/>
    </row>
    <row r="2055" spans="1:10" s="176" customFormat="1" x14ac:dyDescent="0.2">
      <c r="A2055" s="110">
        <v>2028</v>
      </c>
      <c r="B2055" s="286" t="s">
        <v>2109</v>
      </c>
      <c r="C2055" s="286" t="s">
        <v>386</v>
      </c>
      <c r="D2055" s="286" t="s">
        <v>5269</v>
      </c>
      <c r="E2055" s="6" t="s">
        <v>2019</v>
      </c>
      <c r="F2055" s="286" t="s">
        <v>206</v>
      </c>
      <c r="G2055" s="110">
        <v>3</v>
      </c>
      <c r="H2055" s="110">
        <v>2</v>
      </c>
      <c r="J2055" s="284"/>
    </row>
    <row r="2056" spans="1:10" s="176" customFormat="1" x14ac:dyDescent="0.2">
      <c r="A2056" s="110">
        <v>2028</v>
      </c>
      <c r="B2056" s="286" t="s">
        <v>2110</v>
      </c>
      <c r="C2056" s="286" t="s">
        <v>386</v>
      </c>
      <c r="D2056" s="286" t="s">
        <v>1623</v>
      </c>
      <c r="E2056" s="6" t="s">
        <v>194</v>
      </c>
      <c r="F2056" s="286" t="s">
        <v>201</v>
      </c>
      <c r="G2056" s="110">
        <v>3</v>
      </c>
      <c r="H2056" s="110">
        <v>3</v>
      </c>
      <c r="J2056" s="284"/>
    </row>
    <row r="2057" spans="1:10" s="176" customFormat="1" x14ac:dyDescent="0.2">
      <c r="A2057" s="110">
        <v>2028</v>
      </c>
      <c r="B2057" s="286" t="s">
        <v>2111</v>
      </c>
      <c r="C2057" s="286" t="s">
        <v>1353</v>
      </c>
      <c r="D2057" s="286" t="s">
        <v>387</v>
      </c>
      <c r="E2057" s="6" t="s">
        <v>380</v>
      </c>
      <c r="F2057" s="286" t="s">
        <v>221</v>
      </c>
      <c r="G2057" s="110">
        <v>3</v>
      </c>
      <c r="H2057" s="110">
        <v>4</v>
      </c>
      <c r="J2057" s="284"/>
    </row>
    <row r="2058" spans="1:10" s="176" customFormat="1" x14ac:dyDescent="0.2">
      <c r="A2058" s="110">
        <v>2028</v>
      </c>
      <c r="B2058" s="286" t="s">
        <v>2112</v>
      </c>
      <c r="C2058" s="286" t="s">
        <v>386</v>
      </c>
      <c r="D2058" s="286" t="s">
        <v>214</v>
      </c>
      <c r="E2058" s="6" t="s">
        <v>356</v>
      </c>
      <c r="F2058" s="286" t="s">
        <v>190</v>
      </c>
      <c r="G2058" s="110">
        <v>3</v>
      </c>
      <c r="H2058" s="110">
        <v>5</v>
      </c>
      <c r="J2058" s="284"/>
    </row>
    <row r="2059" spans="1:10" s="176" customFormat="1" x14ac:dyDescent="0.2">
      <c r="A2059" s="110">
        <v>2028</v>
      </c>
      <c r="B2059" s="286" t="s">
        <v>2113</v>
      </c>
      <c r="C2059" s="286" t="s">
        <v>386</v>
      </c>
      <c r="D2059" s="286" t="s">
        <v>78</v>
      </c>
      <c r="E2059" s="6" t="s">
        <v>2007</v>
      </c>
      <c r="F2059" s="286" t="s">
        <v>188</v>
      </c>
      <c r="G2059" s="110">
        <v>3</v>
      </c>
      <c r="H2059" s="110">
        <v>6</v>
      </c>
      <c r="J2059" s="284"/>
    </row>
    <row r="2060" spans="1:10" s="176" customFormat="1" x14ac:dyDescent="0.2">
      <c r="A2060" s="110">
        <v>2028</v>
      </c>
      <c r="B2060" s="286" t="s">
        <v>2114</v>
      </c>
      <c r="C2060" s="286" t="s">
        <v>386</v>
      </c>
      <c r="D2060" s="286" t="s">
        <v>5612</v>
      </c>
      <c r="E2060" s="6" t="s">
        <v>252</v>
      </c>
      <c r="F2060" s="286" t="s">
        <v>206</v>
      </c>
      <c r="G2060" s="110">
        <v>3</v>
      </c>
      <c r="H2060" s="110">
        <v>7</v>
      </c>
      <c r="J2060" s="284"/>
    </row>
    <row r="2061" spans="1:10" s="176" customFormat="1" x14ac:dyDescent="0.2">
      <c r="A2061" s="110">
        <v>2028</v>
      </c>
      <c r="B2061" s="286" t="s">
        <v>2115</v>
      </c>
      <c r="C2061" s="286" t="s">
        <v>386</v>
      </c>
      <c r="D2061" s="286" t="s">
        <v>5613</v>
      </c>
      <c r="E2061" s="6" t="s">
        <v>5614</v>
      </c>
      <c r="F2061" s="286" t="s">
        <v>198</v>
      </c>
      <c r="G2061" s="110">
        <v>3</v>
      </c>
      <c r="H2061" s="110">
        <v>8</v>
      </c>
      <c r="J2061" s="284"/>
    </row>
    <row r="2062" spans="1:10" s="176" customFormat="1" x14ac:dyDescent="0.2">
      <c r="A2062" s="110">
        <v>2028</v>
      </c>
      <c r="B2062" s="286" t="s">
        <v>2116</v>
      </c>
      <c r="C2062" s="286" t="s">
        <v>256</v>
      </c>
      <c r="D2062" s="286" t="s">
        <v>2027</v>
      </c>
      <c r="E2062" s="6" t="s">
        <v>2028</v>
      </c>
      <c r="F2062" s="286" t="s">
        <v>196</v>
      </c>
      <c r="G2062" s="110">
        <v>3</v>
      </c>
      <c r="H2062" s="110">
        <v>9</v>
      </c>
      <c r="J2062" s="284"/>
    </row>
    <row r="2063" spans="1:10" s="176" customFormat="1" x14ac:dyDescent="0.2">
      <c r="A2063" s="110">
        <v>2028</v>
      </c>
      <c r="B2063" s="286" t="s">
        <v>2117</v>
      </c>
      <c r="C2063" s="286" t="s">
        <v>400</v>
      </c>
      <c r="D2063" s="286" t="s">
        <v>2038</v>
      </c>
      <c r="E2063" s="6" t="s">
        <v>2039</v>
      </c>
      <c r="F2063" s="286" t="s">
        <v>209</v>
      </c>
      <c r="G2063" s="110">
        <v>3</v>
      </c>
      <c r="H2063" s="110">
        <v>10</v>
      </c>
      <c r="J2063" s="284"/>
    </row>
    <row r="2064" spans="1:10" s="176" customFormat="1" x14ac:dyDescent="0.2">
      <c r="A2064" s="110">
        <v>2028</v>
      </c>
      <c r="B2064" s="286" t="s">
        <v>2118</v>
      </c>
      <c r="C2064" s="286" t="s">
        <v>514</v>
      </c>
      <c r="D2064" s="286" t="s">
        <v>546</v>
      </c>
      <c r="E2064" s="6" t="s">
        <v>356</v>
      </c>
      <c r="F2064" s="286" t="s">
        <v>211</v>
      </c>
      <c r="G2064" s="110">
        <v>3</v>
      </c>
      <c r="H2064" s="110">
        <v>11</v>
      </c>
      <c r="J2064" s="284"/>
    </row>
    <row r="2065" spans="1:10" s="176" customFormat="1" x14ac:dyDescent="0.2">
      <c r="A2065" s="110">
        <v>2028</v>
      </c>
      <c r="B2065" s="286" t="s">
        <v>2119</v>
      </c>
      <c r="C2065" s="286" t="s">
        <v>752</v>
      </c>
      <c r="D2065" s="286" t="s">
        <v>2037</v>
      </c>
      <c r="E2065" s="6" t="s">
        <v>1939</v>
      </c>
      <c r="F2065" s="286" t="s">
        <v>221</v>
      </c>
      <c r="G2065" s="110">
        <v>3</v>
      </c>
      <c r="H2065" s="110">
        <v>12</v>
      </c>
      <c r="J2065" s="284"/>
    </row>
    <row r="2066" spans="1:10" s="176" customFormat="1" x14ac:dyDescent="0.2">
      <c r="A2066" s="110">
        <v>2028</v>
      </c>
      <c r="B2066" s="286" t="s">
        <v>2120</v>
      </c>
      <c r="C2066" s="286" t="s">
        <v>392</v>
      </c>
      <c r="D2066" s="286" t="s">
        <v>268</v>
      </c>
      <c r="E2066" s="6" t="s">
        <v>3517</v>
      </c>
      <c r="F2066" s="286" t="s">
        <v>211</v>
      </c>
      <c r="G2066" s="110">
        <v>3</v>
      </c>
      <c r="H2066" s="110">
        <v>13</v>
      </c>
      <c r="J2066" s="284"/>
    </row>
    <row r="2067" spans="1:10" s="176" customFormat="1" x14ac:dyDescent="0.2">
      <c r="A2067" s="110">
        <v>2028</v>
      </c>
      <c r="B2067" s="286" t="s">
        <v>2121</v>
      </c>
      <c r="C2067" s="286" t="s">
        <v>1530</v>
      </c>
      <c r="D2067" s="286" t="s">
        <v>331</v>
      </c>
      <c r="E2067" s="6" t="s">
        <v>1993</v>
      </c>
      <c r="F2067" s="286" t="s">
        <v>190</v>
      </c>
      <c r="G2067" s="110">
        <v>3</v>
      </c>
      <c r="H2067" s="110">
        <v>14</v>
      </c>
      <c r="J2067" s="284"/>
    </row>
    <row r="2068" spans="1:10" s="176" customFormat="1" x14ac:dyDescent="0.2">
      <c r="A2068" s="110">
        <v>2028</v>
      </c>
      <c r="B2068" s="286" t="s">
        <v>2122</v>
      </c>
      <c r="C2068" s="286" t="s">
        <v>514</v>
      </c>
      <c r="D2068" s="286" t="s">
        <v>2040</v>
      </c>
      <c r="E2068" s="6" t="s">
        <v>2041</v>
      </c>
      <c r="F2068" s="286" t="s">
        <v>209</v>
      </c>
      <c r="G2068" s="110">
        <v>3</v>
      </c>
      <c r="H2068" s="110">
        <v>15</v>
      </c>
      <c r="J2068" s="284"/>
    </row>
    <row r="2069" spans="1:10" s="176" customFormat="1" x14ac:dyDescent="0.2">
      <c r="A2069" s="110">
        <v>2028</v>
      </c>
      <c r="B2069" s="286" t="s">
        <v>2123</v>
      </c>
      <c r="C2069" s="286" t="s">
        <v>386</v>
      </c>
      <c r="D2069" s="286" t="s">
        <v>2030</v>
      </c>
      <c r="E2069" s="6" t="s">
        <v>2031</v>
      </c>
      <c r="F2069" s="286" t="s">
        <v>221</v>
      </c>
      <c r="G2069" s="110">
        <v>3</v>
      </c>
      <c r="H2069" s="110">
        <v>16</v>
      </c>
      <c r="J2069" s="284"/>
    </row>
    <row r="2070" spans="1:10" s="176" customFormat="1" x14ac:dyDescent="0.2">
      <c r="A2070" s="110">
        <v>2028</v>
      </c>
      <c r="B2070" s="286" t="s">
        <v>2124</v>
      </c>
      <c r="C2070" s="286" t="s">
        <v>1529</v>
      </c>
      <c r="D2070" s="286" t="s">
        <v>274</v>
      </c>
      <c r="E2070" s="6" t="s">
        <v>2022</v>
      </c>
      <c r="F2070" s="286" t="s">
        <v>198</v>
      </c>
      <c r="G2070" s="110">
        <v>3</v>
      </c>
      <c r="H2070" s="110">
        <v>17</v>
      </c>
      <c r="J2070" s="284"/>
    </row>
    <row r="2071" spans="1:10" s="176" customFormat="1" x14ac:dyDescent="0.2">
      <c r="A2071" s="110">
        <v>2028</v>
      </c>
      <c r="B2071" s="286" t="s">
        <v>2125</v>
      </c>
      <c r="C2071" s="286" t="s">
        <v>1529</v>
      </c>
      <c r="D2071" s="286" t="s">
        <v>364</v>
      </c>
      <c r="E2071" s="6" t="s">
        <v>1903</v>
      </c>
      <c r="F2071" s="286" t="s">
        <v>198</v>
      </c>
      <c r="G2071" s="110">
        <v>3</v>
      </c>
      <c r="H2071" s="110">
        <v>18</v>
      </c>
      <c r="J2071" s="284"/>
    </row>
    <row r="2072" spans="1:10" s="176" customFormat="1" x14ac:dyDescent="0.2">
      <c r="A2072" s="110">
        <v>2028</v>
      </c>
      <c r="B2072" s="286" t="s">
        <v>2126</v>
      </c>
      <c r="C2072" s="286" t="s">
        <v>342</v>
      </c>
      <c r="D2072" s="286" t="s">
        <v>270</v>
      </c>
      <c r="E2072" s="6" t="s">
        <v>2012</v>
      </c>
      <c r="F2072" s="286" t="s">
        <v>217</v>
      </c>
      <c r="G2072" s="110">
        <v>4</v>
      </c>
      <c r="H2072" s="110">
        <v>1</v>
      </c>
      <c r="J2072" s="284"/>
    </row>
    <row r="2073" spans="1:10" s="176" customFormat="1" x14ac:dyDescent="0.2">
      <c r="A2073" s="110">
        <v>2028</v>
      </c>
      <c r="B2073" s="286" t="s">
        <v>2127</v>
      </c>
      <c r="C2073" s="286" t="s">
        <v>386</v>
      </c>
      <c r="D2073" s="286" t="s">
        <v>343</v>
      </c>
      <c r="E2073" s="6" t="s">
        <v>2005</v>
      </c>
      <c r="F2073" s="286" t="s">
        <v>226</v>
      </c>
      <c r="G2073" s="110">
        <v>4</v>
      </c>
      <c r="H2073" s="110">
        <v>2</v>
      </c>
      <c r="J2073" s="284"/>
    </row>
    <row r="2074" spans="1:10" s="176" customFormat="1" x14ac:dyDescent="0.2">
      <c r="A2074" s="110">
        <v>2028</v>
      </c>
      <c r="B2074" s="286" t="s">
        <v>2128</v>
      </c>
      <c r="C2074" s="286" t="s">
        <v>1353</v>
      </c>
      <c r="D2074" s="286" t="s">
        <v>436</v>
      </c>
      <c r="E2074" s="6" t="s">
        <v>5615</v>
      </c>
      <c r="F2074" s="286" t="s">
        <v>196</v>
      </c>
      <c r="G2074" s="110">
        <v>4</v>
      </c>
      <c r="H2074" s="110">
        <v>3</v>
      </c>
      <c r="J2074" s="284"/>
    </row>
    <row r="2075" spans="1:10" s="176" customFormat="1" x14ac:dyDescent="0.2">
      <c r="A2075" s="110">
        <v>2028</v>
      </c>
      <c r="B2075" s="286" t="s">
        <v>2129</v>
      </c>
      <c r="C2075" s="286" t="s">
        <v>1323</v>
      </c>
      <c r="D2075" s="286" t="s">
        <v>451</v>
      </c>
      <c r="E2075" s="6" t="s">
        <v>2013</v>
      </c>
      <c r="F2075" s="286" t="s">
        <v>217</v>
      </c>
      <c r="G2075" s="110">
        <v>4</v>
      </c>
      <c r="H2075" s="110">
        <v>4</v>
      </c>
      <c r="J2075" s="284"/>
    </row>
    <row r="2076" spans="1:10" s="176" customFormat="1" x14ac:dyDescent="0.2">
      <c r="A2076" s="110">
        <v>2028</v>
      </c>
      <c r="B2076" s="286" t="s">
        <v>2130</v>
      </c>
      <c r="C2076" s="286" t="s">
        <v>386</v>
      </c>
      <c r="D2076" s="286" t="s">
        <v>455</v>
      </c>
      <c r="E2076" s="6" t="s">
        <v>2045</v>
      </c>
      <c r="F2076" s="286" t="s">
        <v>193</v>
      </c>
      <c r="G2076" s="110">
        <v>4</v>
      </c>
      <c r="H2076" s="110">
        <v>5</v>
      </c>
      <c r="J2076" s="284"/>
    </row>
    <row r="2077" spans="1:10" s="176" customFormat="1" x14ac:dyDescent="0.2">
      <c r="A2077" s="110">
        <v>2028</v>
      </c>
      <c r="B2077" s="286" t="s">
        <v>2131</v>
      </c>
      <c r="C2077" s="286" t="s">
        <v>1323</v>
      </c>
      <c r="D2077" s="286" t="s">
        <v>303</v>
      </c>
      <c r="E2077" s="6" t="s">
        <v>257</v>
      </c>
      <c r="F2077" s="286" t="s">
        <v>211</v>
      </c>
      <c r="G2077" s="110">
        <v>4</v>
      </c>
      <c r="H2077" s="110">
        <v>6</v>
      </c>
      <c r="J2077" s="284"/>
    </row>
    <row r="2078" spans="1:10" s="176" customFormat="1" x14ac:dyDescent="0.2">
      <c r="A2078" s="110">
        <v>2028</v>
      </c>
      <c r="B2078" s="286" t="s">
        <v>2132</v>
      </c>
      <c r="C2078" s="286" t="s">
        <v>1356</v>
      </c>
      <c r="D2078" s="286" t="s">
        <v>299</v>
      </c>
      <c r="E2078" s="6" t="s">
        <v>5616</v>
      </c>
      <c r="F2078" s="286" t="s">
        <v>206</v>
      </c>
      <c r="G2078" s="110">
        <v>4</v>
      </c>
      <c r="H2078" s="110">
        <v>7</v>
      </c>
      <c r="J2078" s="284"/>
    </row>
    <row r="2079" spans="1:10" s="176" customFormat="1" x14ac:dyDescent="0.2">
      <c r="A2079" s="110">
        <v>2028</v>
      </c>
      <c r="B2079" s="286" t="s">
        <v>2133</v>
      </c>
      <c r="C2079" s="286" t="s">
        <v>514</v>
      </c>
      <c r="D2079" s="286" t="s">
        <v>4640</v>
      </c>
      <c r="E2079" s="6" t="s">
        <v>3617</v>
      </c>
      <c r="F2079" s="286" t="s">
        <v>212</v>
      </c>
      <c r="G2079" s="110">
        <v>4</v>
      </c>
      <c r="H2079" s="110">
        <v>8</v>
      </c>
      <c r="J2079" s="284"/>
    </row>
    <row r="2080" spans="1:10" s="176" customFormat="1" x14ac:dyDescent="0.2">
      <c r="A2080" s="110">
        <v>2028</v>
      </c>
      <c r="B2080" s="286" t="s">
        <v>2134</v>
      </c>
      <c r="C2080" s="286" t="s">
        <v>342</v>
      </c>
      <c r="D2080" s="286" t="s">
        <v>401</v>
      </c>
      <c r="E2080" s="6" t="s">
        <v>5617</v>
      </c>
      <c r="F2080" s="286" t="s">
        <v>198</v>
      </c>
      <c r="G2080" s="110">
        <v>4</v>
      </c>
      <c r="H2080" s="110">
        <v>9</v>
      </c>
      <c r="J2080" s="284"/>
    </row>
    <row r="2081" spans="1:10" s="176" customFormat="1" x14ac:dyDescent="0.2">
      <c r="A2081" s="110">
        <v>2028</v>
      </c>
      <c r="B2081" s="286" t="s">
        <v>2135</v>
      </c>
      <c r="C2081" s="286" t="s">
        <v>400</v>
      </c>
      <c r="D2081" s="286" t="s">
        <v>203</v>
      </c>
      <c r="E2081" s="6" t="s">
        <v>1895</v>
      </c>
      <c r="F2081" s="286" t="s">
        <v>196</v>
      </c>
      <c r="G2081" s="110">
        <v>4</v>
      </c>
      <c r="H2081" s="110">
        <v>10</v>
      </c>
      <c r="J2081" s="284"/>
    </row>
    <row r="2082" spans="1:10" s="176" customFormat="1" x14ac:dyDescent="0.2">
      <c r="A2082" s="110">
        <v>2028</v>
      </c>
      <c r="B2082" s="286" t="s">
        <v>2136</v>
      </c>
      <c r="C2082" s="286" t="s">
        <v>1356</v>
      </c>
      <c r="D2082" s="286" t="s">
        <v>372</v>
      </c>
      <c r="E2082" s="6" t="s">
        <v>173</v>
      </c>
      <c r="F2082" s="286" t="s">
        <v>212</v>
      </c>
      <c r="G2082" s="110">
        <v>4</v>
      </c>
      <c r="H2082" s="110">
        <v>11</v>
      </c>
      <c r="J2082" s="284"/>
    </row>
    <row r="2083" spans="1:10" s="176" customFormat="1" x14ac:dyDescent="0.2">
      <c r="A2083" s="110">
        <v>2028</v>
      </c>
      <c r="B2083" s="286" t="s">
        <v>2137</v>
      </c>
      <c r="C2083" s="286" t="s">
        <v>752</v>
      </c>
      <c r="D2083" s="286" t="s">
        <v>436</v>
      </c>
      <c r="E2083" s="6" t="s">
        <v>594</v>
      </c>
      <c r="F2083" s="286" t="s">
        <v>196</v>
      </c>
      <c r="G2083" s="110">
        <v>4</v>
      </c>
      <c r="H2083" s="110">
        <v>12</v>
      </c>
      <c r="J2083" s="284"/>
    </row>
    <row r="2084" spans="1:10" s="176" customFormat="1" x14ac:dyDescent="0.2">
      <c r="A2084" s="110">
        <v>2028</v>
      </c>
      <c r="B2084" s="286" t="s">
        <v>2138</v>
      </c>
      <c r="C2084" s="286" t="s">
        <v>392</v>
      </c>
      <c r="D2084" s="286" t="s">
        <v>330</v>
      </c>
      <c r="E2084" s="6" t="s">
        <v>513</v>
      </c>
      <c r="F2084" s="286" t="s">
        <v>212</v>
      </c>
      <c r="G2084" s="110">
        <v>4</v>
      </c>
      <c r="H2084" s="110">
        <v>13</v>
      </c>
      <c r="J2084" s="284"/>
    </row>
    <row r="2085" spans="1:10" s="176" customFormat="1" x14ac:dyDescent="0.2">
      <c r="A2085" s="110">
        <v>2028</v>
      </c>
      <c r="B2085" s="286" t="s">
        <v>2139</v>
      </c>
      <c r="C2085" s="286" t="s">
        <v>1530</v>
      </c>
      <c r="D2085" s="286" t="s">
        <v>192</v>
      </c>
      <c r="E2085" s="6" t="s">
        <v>2046</v>
      </c>
      <c r="F2085" s="286" t="s">
        <v>201</v>
      </c>
      <c r="G2085" s="110">
        <v>4</v>
      </c>
      <c r="H2085" s="110">
        <v>14</v>
      </c>
      <c r="J2085" s="284"/>
    </row>
    <row r="2086" spans="1:10" s="176" customFormat="1" x14ac:dyDescent="0.2">
      <c r="A2086" s="110">
        <v>2028</v>
      </c>
      <c r="B2086" s="286" t="s">
        <v>2140</v>
      </c>
      <c r="C2086" s="286" t="s">
        <v>342</v>
      </c>
      <c r="D2086" s="286" t="s">
        <v>5618</v>
      </c>
      <c r="E2086" s="6" t="s">
        <v>534</v>
      </c>
      <c r="F2086" s="286" t="s">
        <v>188</v>
      </c>
      <c r="G2086" s="110">
        <v>4</v>
      </c>
      <c r="H2086" s="110">
        <v>15</v>
      </c>
      <c r="J2086" s="284"/>
    </row>
    <row r="2087" spans="1:10" s="176" customFormat="1" x14ac:dyDescent="0.2">
      <c r="A2087" s="110">
        <v>2028</v>
      </c>
      <c r="B2087" s="286" t="s">
        <v>2141</v>
      </c>
      <c r="C2087" s="286" t="s">
        <v>1323</v>
      </c>
      <c r="D2087" s="286" t="s">
        <v>382</v>
      </c>
      <c r="E2087" s="6" t="s">
        <v>260</v>
      </c>
      <c r="F2087" s="286" t="s">
        <v>196</v>
      </c>
      <c r="G2087" s="110">
        <v>4</v>
      </c>
      <c r="H2087" s="110">
        <v>16</v>
      </c>
      <c r="J2087" s="284"/>
    </row>
    <row r="2088" spans="1:10" s="176" customFormat="1" x14ac:dyDescent="0.2">
      <c r="A2088" s="110">
        <v>2028</v>
      </c>
      <c r="B2088" s="286" t="s">
        <v>2142</v>
      </c>
      <c r="C2088" s="286" t="s">
        <v>1529</v>
      </c>
      <c r="D2088" s="286" t="s">
        <v>334</v>
      </c>
      <c r="E2088" s="6" t="s">
        <v>1996</v>
      </c>
      <c r="F2088" s="286" t="s">
        <v>224</v>
      </c>
      <c r="G2088" s="110">
        <v>4</v>
      </c>
      <c r="H2088" s="110">
        <v>17</v>
      </c>
      <c r="J2088" s="284"/>
    </row>
    <row r="2089" spans="1:10" s="176" customFormat="1" x14ac:dyDescent="0.2">
      <c r="A2089" s="110">
        <v>2028</v>
      </c>
      <c r="B2089" s="286" t="s">
        <v>2143</v>
      </c>
      <c r="C2089" s="286" t="s">
        <v>1529</v>
      </c>
      <c r="D2089" s="286" t="s">
        <v>5619</v>
      </c>
      <c r="E2089" s="6" t="s">
        <v>210</v>
      </c>
      <c r="F2089" s="286" t="s">
        <v>226</v>
      </c>
      <c r="G2089" s="110">
        <v>4</v>
      </c>
      <c r="H2089" s="110">
        <v>18</v>
      </c>
      <c r="J2089" s="284"/>
    </row>
    <row r="2090" spans="1:10" s="176" customFormat="1" x14ac:dyDescent="0.2">
      <c r="A2090" s="110">
        <v>2028</v>
      </c>
      <c r="B2090" s="286" t="s">
        <v>2144</v>
      </c>
      <c r="C2090" s="286" t="s">
        <v>752</v>
      </c>
      <c r="D2090" s="286" t="s">
        <v>299</v>
      </c>
      <c r="E2090" s="6" t="s">
        <v>3479</v>
      </c>
      <c r="F2090" s="286" t="s">
        <v>188</v>
      </c>
      <c r="G2090" s="110">
        <v>5</v>
      </c>
      <c r="H2090" s="110">
        <v>1</v>
      </c>
      <c r="J2090" s="284"/>
    </row>
    <row r="2091" spans="1:10" s="176" customFormat="1" x14ac:dyDescent="0.2">
      <c r="A2091" s="110">
        <v>2028</v>
      </c>
      <c r="B2091" s="286" t="s">
        <v>2145</v>
      </c>
      <c r="C2091" s="286" t="s">
        <v>386</v>
      </c>
      <c r="D2091" s="286" t="s">
        <v>344</v>
      </c>
      <c r="E2091" s="6" t="s">
        <v>510</v>
      </c>
      <c r="F2091" s="286" t="s">
        <v>190</v>
      </c>
      <c r="G2091" s="110">
        <v>5</v>
      </c>
      <c r="H2091" s="110">
        <v>2</v>
      </c>
      <c r="J2091" s="284"/>
    </row>
    <row r="2092" spans="1:10" s="176" customFormat="1" x14ac:dyDescent="0.2">
      <c r="A2092" s="110">
        <v>2028</v>
      </c>
      <c r="B2092" s="286" t="s">
        <v>2146</v>
      </c>
      <c r="C2092" s="286" t="s">
        <v>295</v>
      </c>
      <c r="D2092" s="286" t="s">
        <v>345</v>
      </c>
      <c r="E2092" s="6" t="s">
        <v>2021</v>
      </c>
      <c r="F2092" s="286" t="s">
        <v>206</v>
      </c>
      <c r="G2092" s="110">
        <v>5</v>
      </c>
      <c r="H2092" s="110">
        <v>3</v>
      </c>
      <c r="J2092" s="284"/>
    </row>
    <row r="2093" spans="1:10" s="176" customFormat="1" x14ac:dyDescent="0.2">
      <c r="A2093" s="110">
        <v>2028</v>
      </c>
      <c r="B2093" s="286" t="s">
        <v>2147</v>
      </c>
      <c r="C2093" s="286" t="s">
        <v>1353</v>
      </c>
      <c r="D2093" s="286" t="s">
        <v>213</v>
      </c>
      <c r="E2093" s="6" t="s">
        <v>2026</v>
      </c>
      <c r="F2093" s="286" t="s">
        <v>196</v>
      </c>
      <c r="G2093" s="110">
        <v>5</v>
      </c>
      <c r="H2093" s="110">
        <v>4</v>
      </c>
      <c r="J2093" s="284"/>
    </row>
    <row r="2094" spans="1:10" s="176" customFormat="1" x14ac:dyDescent="0.2">
      <c r="A2094" s="110">
        <v>2028</v>
      </c>
      <c r="B2094" s="286" t="s">
        <v>2148</v>
      </c>
      <c r="C2094" s="286" t="s">
        <v>386</v>
      </c>
      <c r="D2094" s="286" t="s">
        <v>225</v>
      </c>
      <c r="E2094" s="6" t="s">
        <v>277</v>
      </c>
      <c r="F2094" s="286" t="s">
        <v>201</v>
      </c>
      <c r="G2094" s="110">
        <v>5</v>
      </c>
      <c r="H2094" s="110">
        <v>5</v>
      </c>
      <c r="J2094" s="284"/>
    </row>
    <row r="2095" spans="1:10" s="176" customFormat="1" x14ac:dyDescent="0.2">
      <c r="A2095" s="110">
        <v>2028</v>
      </c>
      <c r="B2095" s="286" t="s">
        <v>2149</v>
      </c>
      <c r="C2095" s="286" t="s">
        <v>1353</v>
      </c>
      <c r="D2095" s="286" t="s">
        <v>3575</v>
      </c>
      <c r="E2095" s="6" t="s">
        <v>2020</v>
      </c>
      <c r="F2095" s="286" t="s">
        <v>206</v>
      </c>
      <c r="G2095" s="110">
        <v>5</v>
      </c>
      <c r="H2095" s="110">
        <v>6</v>
      </c>
      <c r="J2095" s="284"/>
    </row>
    <row r="2096" spans="1:10" s="176" customFormat="1" x14ac:dyDescent="0.2">
      <c r="A2096" s="110">
        <v>2028</v>
      </c>
      <c r="B2096" s="286" t="s">
        <v>2150</v>
      </c>
      <c r="C2096" s="286" t="s">
        <v>2952</v>
      </c>
      <c r="D2096" s="286" t="s">
        <v>455</v>
      </c>
      <c r="E2096" s="6" t="s">
        <v>106</v>
      </c>
      <c r="F2096" s="286" t="s">
        <v>212</v>
      </c>
      <c r="G2096" s="110">
        <v>5</v>
      </c>
      <c r="H2096" s="110">
        <v>7</v>
      </c>
      <c r="J2096" s="284"/>
    </row>
    <row r="2097" spans="1:10" s="176" customFormat="1" x14ac:dyDescent="0.2">
      <c r="A2097" s="110">
        <v>2028</v>
      </c>
      <c r="B2097" s="286" t="s">
        <v>2151</v>
      </c>
      <c r="C2097" s="286" t="s">
        <v>256</v>
      </c>
      <c r="D2097" s="286" t="s">
        <v>1627</v>
      </c>
      <c r="E2097" s="6" t="s">
        <v>300</v>
      </c>
      <c r="F2097" s="286" t="s">
        <v>206</v>
      </c>
      <c r="G2097" s="110">
        <v>5</v>
      </c>
      <c r="H2097" s="110">
        <v>8</v>
      </c>
      <c r="J2097" s="284"/>
    </row>
    <row r="2098" spans="1:10" s="176" customFormat="1" x14ac:dyDescent="0.2">
      <c r="A2098" s="110">
        <v>2028</v>
      </c>
      <c r="B2098" s="286" t="s">
        <v>2152</v>
      </c>
      <c r="C2098" s="286" t="s">
        <v>386</v>
      </c>
      <c r="D2098" s="286" t="s">
        <v>508</v>
      </c>
      <c r="E2098" s="6" t="s">
        <v>197</v>
      </c>
      <c r="F2098" s="286" t="s">
        <v>190</v>
      </c>
      <c r="G2098" s="110">
        <v>5</v>
      </c>
      <c r="H2098" s="110">
        <v>9</v>
      </c>
      <c r="J2098" s="284"/>
    </row>
    <row r="2099" spans="1:10" s="176" customFormat="1" x14ac:dyDescent="0.2">
      <c r="A2099" s="110">
        <v>2028</v>
      </c>
      <c r="B2099" s="286" t="s">
        <v>2153</v>
      </c>
      <c r="C2099" s="286" t="s">
        <v>514</v>
      </c>
      <c r="D2099" s="286" t="s">
        <v>3496</v>
      </c>
      <c r="E2099" s="6" t="s">
        <v>3497</v>
      </c>
      <c r="F2099" s="286" t="s">
        <v>199</v>
      </c>
      <c r="G2099" s="110">
        <v>5</v>
      </c>
      <c r="H2099" s="110">
        <v>10</v>
      </c>
      <c r="J2099" s="284"/>
    </row>
    <row r="2100" spans="1:10" s="176" customFormat="1" x14ac:dyDescent="0.2">
      <c r="A2100" s="110">
        <v>2028</v>
      </c>
      <c r="B2100" s="286" t="s">
        <v>2154</v>
      </c>
      <c r="C2100" s="286" t="s">
        <v>1356</v>
      </c>
      <c r="D2100" s="286" t="s">
        <v>365</v>
      </c>
      <c r="E2100" s="6" t="s">
        <v>5620</v>
      </c>
      <c r="F2100" s="286" t="s">
        <v>193</v>
      </c>
      <c r="G2100" s="110">
        <v>5</v>
      </c>
      <c r="H2100" s="110">
        <v>11</v>
      </c>
      <c r="J2100" s="284"/>
    </row>
    <row r="2101" spans="1:10" s="176" customFormat="1" x14ac:dyDescent="0.2">
      <c r="A2101" s="110">
        <v>2028</v>
      </c>
      <c r="B2101" s="286" t="s">
        <v>2155</v>
      </c>
      <c r="C2101" s="286" t="s">
        <v>1530</v>
      </c>
      <c r="D2101" s="286" t="s">
        <v>157</v>
      </c>
      <c r="E2101" s="6" t="s">
        <v>2044</v>
      </c>
      <c r="F2101" s="286" t="s">
        <v>211</v>
      </c>
      <c r="G2101" s="110">
        <v>5</v>
      </c>
      <c r="H2101" s="110">
        <v>12</v>
      </c>
      <c r="J2101" s="284"/>
    </row>
    <row r="2102" spans="1:10" s="176" customFormat="1" x14ac:dyDescent="0.2">
      <c r="A2102" s="110">
        <v>2028</v>
      </c>
      <c r="B2102" s="286" t="s">
        <v>2156</v>
      </c>
      <c r="C2102" s="286" t="s">
        <v>392</v>
      </c>
      <c r="D2102" s="286" t="s">
        <v>3320</v>
      </c>
      <c r="E2102" s="6" t="s">
        <v>252</v>
      </c>
      <c r="F2102" s="286" t="s">
        <v>221</v>
      </c>
      <c r="G2102" s="110">
        <v>5</v>
      </c>
      <c r="H2102" s="110">
        <v>13</v>
      </c>
      <c r="J2102" s="284"/>
    </row>
    <row r="2103" spans="1:10" s="176" customFormat="1" x14ac:dyDescent="0.2">
      <c r="A2103" s="110">
        <v>2028</v>
      </c>
      <c r="B2103" s="286" t="s">
        <v>2157</v>
      </c>
      <c r="C2103" s="286" t="s">
        <v>1530</v>
      </c>
      <c r="D2103" s="286" t="s">
        <v>156</v>
      </c>
      <c r="E2103" s="6" t="s">
        <v>3988</v>
      </c>
      <c r="F2103" s="286" t="s">
        <v>211</v>
      </c>
      <c r="G2103" s="110">
        <v>5</v>
      </c>
      <c r="H2103" s="110">
        <v>14</v>
      </c>
      <c r="J2103" s="284"/>
    </row>
    <row r="2104" spans="1:10" s="176" customFormat="1" x14ac:dyDescent="0.2">
      <c r="A2104" s="110">
        <v>2028</v>
      </c>
      <c r="B2104" s="286" t="s">
        <v>2158</v>
      </c>
      <c r="C2104" s="286" t="s">
        <v>514</v>
      </c>
      <c r="D2104" s="286" t="s">
        <v>151</v>
      </c>
      <c r="E2104" s="6" t="s">
        <v>454</v>
      </c>
      <c r="F2104" s="286" t="s">
        <v>206</v>
      </c>
      <c r="G2104" s="110">
        <v>5</v>
      </c>
      <c r="H2104" s="110">
        <v>15</v>
      </c>
      <c r="J2104" s="284"/>
    </row>
    <row r="2105" spans="1:10" s="176" customFormat="1" x14ac:dyDescent="0.2">
      <c r="A2105" s="110">
        <v>2028</v>
      </c>
      <c r="B2105" s="286" t="s">
        <v>2159</v>
      </c>
      <c r="C2105" s="286" t="s">
        <v>319</v>
      </c>
      <c r="D2105" s="286" t="s">
        <v>5269</v>
      </c>
      <c r="E2105" s="6" t="s">
        <v>5621</v>
      </c>
      <c r="F2105" s="286" t="s">
        <v>190</v>
      </c>
      <c r="G2105" s="110">
        <v>5</v>
      </c>
      <c r="H2105" s="110">
        <v>16</v>
      </c>
      <c r="J2105" s="284"/>
    </row>
    <row r="2106" spans="1:10" s="176" customFormat="1" x14ac:dyDescent="0.2">
      <c r="A2106" s="110">
        <v>2028</v>
      </c>
      <c r="B2106" s="286" t="s">
        <v>2160</v>
      </c>
      <c r="C2106" s="286" t="s">
        <v>295</v>
      </c>
      <c r="D2106" s="286" t="s">
        <v>283</v>
      </c>
      <c r="E2106" s="6" t="s">
        <v>358</v>
      </c>
      <c r="F2106" s="286" t="s">
        <v>206</v>
      </c>
      <c r="G2106" s="110">
        <v>5</v>
      </c>
      <c r="H2106" s="110">
        <v>17</v>
      </c>
      <c r="J2106" s="284"/>
    </row>
    <row r="2107" spans="1:10" s="176" customFormat="1" x14ac:dyDescent="0.2">
      <c r="A2107" s="110">
        <v>2028</v>
      </c>
      <c r="B2107" s="286" t="s">
        <v>2161</v>
      </c>
      <c r="C2107" s="286" t="s">
        <v>342</v>
      </c>
      <c r="D2107" s="286" t="s">
        <v>3488</v>
      </c>
      <c r="E2107" s="6" t="s">
        <v>5622</v>
      </c>
      <c r="F2107" s="286" t="s">
        <v>201</v>
      </c>
      <c r="G2107" s="110">
        <v>5</v>
      </c>
      <c r="H2107" s="110">
        <v>18</v>
      </c>
      <c r="J2107" s="284"/>
    </row>
    <row r="2108" spans="1:10" s="176" customFormat="1" x14ac:dyDescent="0.2">
      <c r="A2108" s="110">
        <v>2028</v>
      </c>
      <c r="B2108" s="286" t="s">
        <v>2162</v>
      </c>
      <c r="C2108" s="286" t="s">
        <v>386</v>
      </c>
      <c r="D2108" s="286" t="s">
        <v>172</v>
      </c>
      <c r="E2108" s="6" t="s">
        <v>1793</v>
      </c>
      <c r="F2108" s="286" t="s">
        <v>196</v>
      </c>
      <c r="G2108" s="110">
        <v>6</v>
      </c>
      <c r="H2108" s="110">
        <v>1</v>
      </c>
      <c r="J2108" s="284"/>
    </row>
    <row r="2109" spans="1:10" s="176" customFormat="1" x14ac:dyDescent="0.2">
      <c r="A2109" s="110">
        <v>2028</v>
      </c>
      <c r="B2109" s="286" t="s">
        <v>2163</v>
      </c>
      <c r="C2109" s="286" t="s">
        <v>386</v>
      </c>
      <c r="D2109" s="286" t="s">
        <v>149</v>
      </c>
      <c r="E2109" s="6" t="s">
        <v>2025</v>
      </c>
      <c r="F2109" s="286" t="s">
        <v>196</v>
      </c>
      <c r="G2109" s="110">
        <v>6</v>
      </c>
      <c r="H2109" s="110">
        <v>2</v>
      </c>
      <c r="J2109" s="284"/>
    </row>
    <row r="2110" spans="1:10" s="176" customFormat="1" x14ac:dyDescent="0.2">
      <c r="A2110" s="110">
        <v>2028</v>
      </c>
      <c r="B2110" s="286" t="s">
        <v>2164</v>
      </c>
      <c r="C2110" s="286" t="s">
        <v>386</v>
      </c>
      <c r="D2110" s="286" t="s">
        <v>3547</v>
      </c>
      <c r="E2110" s="6" t="s">
        <v>475</v>
      </c>
      <c r="F2110" s="286" t="s">
        <v>196</v>
      </c>
      <c r="G2110" s="110">
        <v>6</v>
      </c>
      <c r="H2110" s="110">
        <v>3</v>
      </c>
      <c r="J2110" s="284"/>
    </row>
    <row r="2111" spans="1:10" s="176" customFormat="1" x14ac:dyDescent="0.2">
      <c r="A2111" s="110">
        <v>2028</v>
      </c>
      <c r="B2111" s="286" t="s">
        <v>2165</v>
      </c>
      <c r="C2111" s="286" t="s">
        <v>386</v>
      </c>
      <c r="D2111" s="286" t="s">
        <v>333</v>
      </c>
      <c r="E2111" s="6" t="s">
        <v>5623</v>
      </c>
      <c r="F2111" s="286" t="s">
        <v>196</v>
      </c>
      <c r="G2111" s="110">
        <v>6</v>
      </c>
      <c r="H2111" s="110">
        <v>4</v>
      </c>
      <c r="J2111" s="284"/>
    </row>
    <row r="2112" spans="1:10" s="176" customFormat="1" x14ac:dyDescent="0.2">
      <c r="A2112" s="110">
        <v>2028</v>
      </c>
      <c r="B2112" s="286" t="s">
        <v>2166</v>
      </c>
      <c r="C2112" s="286" t="s">
        <v>386</v>
      </c>
      <c r="D2112" s="286" t="s">
        <v>336</v>
      </c>
      <c r="E2112" s="6" t="s">
        <v>273</v>
      </c>
      <c r="F2112" s="286" t="s">
        <v>196</v>
      </c>
      <c r="G2112" s="110">
        <v>6</v>
      </c>
      <c r="H2112" s="110">
        <v>5</v>
      </c>
      <c r="J2112" s="284"/>
    </row>
    <row r="2113" spans="1:10" s="176" customFormat="1" x14ac:dyDescent="0.2">
      <c r="A2113" s="110">
        <v>2028</v>
      </c>
      <c r="B2113" s="286" t="s">
        <v>2167</v>
      </c>
      <c r="C2113" s="286" t="s">
        <v>386</v>
      </c>
      <c r="D2113" s="286" t="s">
        <v>443</v>
      </c>
      <c r="E2113" s="6" t="s">
        <v>544</v>
      </c>
      <c r="F2113" s="286" t="s">
        <v>196</v>
      </c>
      <c r="G2113" s="110">
        <v>6</v>
      </c>
      <c r="H2113" s="110">
        <v>6</v>
      </c>
      <c r="J2113" s="284"/>
    </row>
    <row r="2114" spans="1:10" s="176" customFormat="1" x14ac:dyDescent="0.2">
      <c r="A2114" s="110">
        <v>2028</v>
      </c>
      <c r="B2114" s="286" t="s">
        <v>2168</v>
      </c>
      <c r="C2114" s="286" t="s">
        <v>1356</v>
      </c>
      <c r="D2114" s="286" t="s">
        <v>2029</v>
      </c>
      <c r="E2114" s="6" t="s">
        <v>1784</v>
      </c>
      <c r="F2114" s="286" t="s">
        <v>196</v>
      </c>
      <c r="G2114" s="110">
        <v>6</v>
      </c>
      <c r="H2114" s="110">
        <v>7</v>
      </c>
      <c r="J2114" s="284"/>
    </row>
    <row r="2115" spans="1:10" s="176" customFormat="1" x14ac:dyDescent="0.2">
      <c r="A2115" s="110">
        <v>2028</v>
      </c>
      <c r="B2115" s="286" t="s">
        <v>2169</v>
      </c>
      <c r="C2115" s="286" t="s">
        <v>386</v>
      </c>
      <c r="D2115" s="286" t="s">
        <v>207</v>
      </c>
      <c r="E2115" s="6" t="s">
        <v>5624</v>
      </c>
      <c r="F2115" s="286" t="s">
        <v>196</v>
      </c>
      <c r="G2115" s="110">
        <v>6</v>
      </c>
      <c r="H2115" s="110">
        <v>8</v>
      </c>
      <c r="J2115" s="284"/>
    </row>
    <row r="2116" spans="1:10" s="176" customFormat="1" x14ac:dyDescent="0.2">
      <c r="A2116" s="110">
        <v>2028</v>
      </c>
      <c r="B2116" s="286" t="s">
        <v>2170</v>
      </c>
      <c r="C2116" s="286" t="s">
        <v>256</v>
      </c>
      <c r="D2116" s="286" t="s">
        <v>735</v>
      </c>
      <c r="E2116" s="6" t="s">
        <v>359</v>
      </c>
      <c r="F2116" s="286" t="s">
        <v>212</v>
      </c>
      <c r="G2116" s="110">
        <v>6</v>
      </c>
      <c r="H2116" s="110">
        <v>9</v>
      </c>
      <c r="J2116" s="284"/>
    </row>
    <row r="2117" spans="1:10" s="176" customFormat="1" x14ac:dyDescent="0.2">
      <c r="A2117" s="110">
        <v>2028</v>
      </c>
      <c r="B2117" s="286" t="s">
        <v>2171</v>
      </c>
      <c r="C2117" s="286" t="s">
        <v>514</v>
      </c>
      <c r="D2117" s="286" t="s">
        <v>1994</v>
      </c>
      <c r="E2117" s="6" t="s">
        <v>1995</v>
      </c>
      <c r="F2117" s="286" t="s">
        <v>190</v>
      </c>
      <c r="G2117" s="110">
        <v>6</v>
      </c>
      <c r="H2117" s="110">
        <v>10</v>
      </c>
      <c r="J2117" s="284"/>
    </row>
    <row r="2118" spans="1:10" s="176" customFormat="1" x14ac:dyDescent="0.2">
      <c r="A2118" s="110">
        <v>2028</v>
      </c>
      <c r="B2118" s="286" t="s">
        <v>2172</v>
      </c>
      <c r="C2118" s="286" t="s">
        <v>1356</v>
      </c>
      <c r="D2118" s="286" t="s">
        <v>330</v>
      </c>
      <c r="E2118" s="6" t="s">
        <v>2004</v>
      </c>
      <c r="F2118" s="286" t="s">
        <v>226</v>
      </c>
      <c r="G2118" s="110">
        <v>6</v>
      </c>
      <c r="H2118" s="110">
        <v>11</v>
      </c>
      <c r="J2118" s="284"/>
    </row>
    <row r="2119" spans="1:10" s="176" customFormat="1" x14ac:dyDescent="0.2">
      <c r="A2119" s="110">
        <v>2028</v>
      </c>
      <c r="B2119" s="286" t="s">
        <v>2173</v>
      </c>
      <c r="C2119" s="286" t="s">
        <v>295</v>
      </c>
      <c r="D2119" s="286" t="s">
        <v>2032</v>
      </c>
      <c r="E2119" s="6" t="s">
        <v>5625</v>
      </c>
      <c r="F2119" s="286" t="s">
        <v>199</v>
      </c>
      <c r="G2119" s="110">
        <v>6</v>
      </c>
      <c r="H2119" s="110">
        <v>12</v>
      </c>
      <c r="J2119" s="284"/>
    </row>
    <row r="2120" spans="1:10" s="176" customFormat="1" x14ac:dyDescent="0.2">
      <c r="A2120" s="110">
        <v>2028</v>
      </c>
      <c r="B2120" s="286" t="s">
        <v>2174</v>
      </c>
      <c r="C2120" s="286" t="s">
        <v>392</v>
      </c>
      <c r="D2120" s="286" t="s">
        <v>213</v>
      </c>
      <c r="E2120" s="6" t="s">
        <v>2015</v>
      </c>
      <c r="F2120" s="286" t="s">
        <v>217</v>
      </c>
      <c r="G2120" s="110">
        <v>6</v>
      </c>
      <c r="H2120" s="110">
        <v>13</v>
      </c>
      <c r="J2120" s="284"/>
    </row>
    <row r="2121" spans="1:10" s="176" customFormat="1" x14ac:dyDescent="0.2">
      <c r="A2121" s="110">
        <v>2028</v>
      </c>
      <c r="B2121" s="286" t="s">
        <v>2175</v>
      </c>
      <c r="C2121" s="286" t="s">
        <v>342</v>
      </c>
      <c r="D2121" s="286" t="s">
        <v>455</v>
      </c>
      <c r="E2121" s="6" t="s">
        <v>5626</v>
      </c>
      <c r="F2121" s="286" t="s">
        <v>193</v>
      </c>
      <c r="G2121" s="110">
        <v>6</v>
      </c>
      <c r="H2121" s="110">
        <v>14</v>
      </c>
      <c r="J2121" s="284"/>
    </row>
    <row r="2122" spans="1:10" s="176" customFormat="1" x14ac:dyDescent="0.2">
      <c r="A2122" s="110">
        <v>2028</v>
      </c>
      <c r="B2122" s="286" t="s">
        <v>2176</v>
      </c>
      <c r="C2122" s="286" t="s">
        <v>514</v>
      </c>
      <c r="D2122" s="286" t="s">
        <v>283</v>
      </c>
      <c r="E2122" s="6" t="s">
        <v>547</v>
      </c>
      <c r="F2122" s="286" t="s">
        <v>190</v>
      </c>
      <c r="G2122" s="110">
        <v>6</v>
      </c>
      <c r="H2122" s="110">
        <v>15</v>
      </c>
      <c r="J2122" s="284"/>
    </row>
    <row r="2123" spans="1:10" s="176" customFormat="1" x14ac:dyDescent="0.2">
      <c r="A2123" s="110">
        <v>2028</v>
      </c>
      <c r="B2123" s="286" t="s">
        <v>2177</v>
      </c>
      <c r="C2123" s="286" t="s">
        <v>1353</v>
      </c>
      <c r="D2123" s="286" t="s">
        <v>71</v>
      </c>
      <c r="E2123" s="6" t="s">
        <v>5627</v>
      </c>
      <c r="F2123" s="286" t="s">
        <v>201</v>
      </c>
      <c r="G2123" s="110">
        <v>6</v>
      </c>
      <c r="H2123" s="110">
        <v>16</v>
      </c>
      <c r="J2123" s="284"/>
    </row>
    <row r="2124" spans="1:10" s="176" customFormat="1" x14ac:dyDescent="0.2">
      <c r="A2124" s="110">
        <v>2028</v>
      </c>
      <c r="B2124" s="286" t="s">
        <v>2178</v>
      </c>
      <c r="C2124" s="286" t="s">
        <v>514</v>
      </c>
      <c r="D2124" s="286" t="s">
        <v>455</v>
      </c>
      <c r="E2124" s="6" t="s">
        <v>2042</v>
      </c>
      <c r="F2124" s="286" t="s">
        <v>209</v>
      </c>
      <c r="G2124" s="110">
        <v>6</v>
      </c>
      <c r="H2124" s="110">
        <v>17</v>
      </c>
      <c r="J2124" s="284"/>
    </row>
    <row r="2125" spans="1:10" s="176" customFormat="1" x14ac:dyDescent="0.2">
      <c r="A2125" s="110">
        <v>2028</v>
      </c>
      <c r="B2125" s="286" t="s">
        <v>2179</v>
      </c>
      <c r="C2125" s="286" t="s">
        <v>342</v>
      </c>
      <c r="D2125" s="286" t="s">
        <v>311</v>
      </c>
      <c r="E2125" s="6" t="s">
        <v>5628</v>
      </c>
      <c r="F2125" s="286" t="s">
        <v>211</v>
      </c>
      <c r="G2125" s="110">
        <v>6</v>
      </c>
      <c r="H2125" s="110">
        <v>18</v>
      </c>
      <c r="J2125" s="284"/>
    </row>
    <row r="2126" spans="1:10" s="176" customFormat="1" x14ac:dyDescent="0.2">
      <c r="A2126" s="110">
        <v>2028</v>
      </c>
      <c r="B2126" s="286" t="s">
        <v>2180</v>
      </c>
      <c r="C2126" s="286" t="s">
        <v>386</v>
      </c>
      <c r="D2126" s="286" t="s">
        <v>3941</v>
      </c>
      <c r="E2126" s="6" t="s">
        <v>5629</v>
      </c>
      <c r="F2126" s="286" t="s">
        <v>221</v>
      </c>
      <c r="G2126" s="110">
        <v>7</v>
      </c>
      <c r="H2126" s="110">
        <v>1</v>
      </c>
      <c r="J2126" s="284"/>
    </row>
    <row r="2127" spans="1:10" s="176" customFormat="1" x14ac:dyDescent="0.2">
      <c r="A2127" s="110">
        <v>2028</v>
      </c>
      <c r="B2127" s="286" t="s">
        <v>2181</v>
      </c>
      <c r="C2127" s="286" t="s">
        <v>386</v>
      </c>
      <c r="D2127" s="286" t="s">
        <v>218</v>
      </c>
      <c r="E2127" s="6" t="s">
        <v>5630</v>
      </c>
      <c r="F2127" s="286" t="s">
        <v>221</v>
      </c>
      <c r="G2127" s="110">
        <v>7</v>
      </c>
      <c r="H2127" s="110">
        <v>2</v>
      </c>
      <c r="J2127" s="284"/>
    </row>
    <row r="2128" spans="1:10" s="176" customFormat="1" x14ac:dyDescent="0.2">
      <c r="A2128" s="110">
        <v>2028</v>
      </c>
      <c r="B2128" s="286" t="s">
        <v>2182</v>
      </c>
      <c r="C2128" s="286" t="s">
        <v>319</v>
      </c>
      <c r="D2128" s="286" t="s">
        <v>203</v>
      </c>
      <c r="E2128" s="6" t="s">
        <v>351</v>
      </c>
      <c r="F2128" s="286" t="s">
        <v>221</v>
      </c>
      <c r="G2128" s="110">
        <v>7</v>
      </c>
      <c r="H2128" s="110">
        <v>3</v>
      </c>
      <c r="J2128" s="284"/>
    </row>
    <row r="2129" spans="1:10" s="176" customFormat="1" x14ac:dyDescent="0.2">
      <c r="A2129" s="110">
        <v>2028</v>
      </c>
      <c r="B2129" s="286" t="s">
        <v>2183</v>
      </c>
      <c r="C2129" s="286" t="s">
        <v>386</v>
      </c>
      <c r="D2129" s="286" t="s">
        <v>245</v>
      </c>
      <c r="E2129" s="6" t="s">
        <v>408</v>
      </c>
      <c r="F2129" s="286" t="s">
        <v>221</v>
      </c>
      <c r="G2129" s="110">
        <v>7</v>
      </c>
      <c r="H2129" s="110">
        <v>4</v>
      </c>
      <c r="J2129" s="284"/>
    </row>
    <row r="2130" spans="1:10" s="176" customFormat="1" x14ac:dyDescent="0.2">
      <c r="A2130" s="110">
        <v>2028</v>
      </c>
      <c r="B2130" s="286" t="s">
        <v>2184</v>
      </c>
      <c r="C2130" s="286" t="s">
        <v>386</v>
      </c>
      <c r="D2130" s="286" t="s">
        <v>127</v>
      </c>
      <c r="E2130" s="6" t="s">
        <v>233</v>
      </c>
      <c r="F2130" s="286" t="s">
        <v>221</v>
      </c>
      <c r="G2130" s="110">
        <v>7</v>
      </c>
      <c r="H2130" s="110">
        <v>5</v>
      </c>
      <c r="J2130" s="284"/>
    </row>
    <row r="2131" spans="1:10" s="176" customFormat="1" x14ac:dyDescent="0.2">
      <c r="A2131" s="110">
        <v>2028</v>
      </c>
      <c r="B2131" s="286" t="s">
        <v>2185</v>
      </c>
      <c r="C2131" s="286" t="s">
        <v>386</v>
      </c>
      <c r="D2131" s="286" t="s">
        <v>384</v>
      </c>
      <c r="E2131" s="6" t="s">
        <v>5631</v>
      </c>
      <c r="F2131" s="286" t="s">
        <v>221</v>
      </c>
      <c r="G2131" s="110">
        <v>7</v>
      </c>
      <c r="H2131" s="110">
        <v>6</v>
      </c>
      <c r="J2131" s="284"/>
    </row>
    <row r="2132" spans="1:10" s="176" customFormat="1" x14ac:dyDescent="0.2">
      <c r="A2132" s="110">
        <v>2028</v>
      </c>
      <c r="B2132" s="286" t="s">
        <v>2186</v>
      </c>
      <c r="C2132" s="286" t="s">
        <v>386</v>
      </c>
      <c r="D2132" s="286" t="s">
        <v>479</v>
      </c>
      <c r="E2132" s="6" t="s">
        <v>734</v>
      </c>
      <c r="F2132" s="286" t="s">
        <v>201</v>
      </c>
      <c r="G2132" s="110">
        <v>7</v>
      </c>
      <c r="H2132" s="110">
        <v>7</v>
      </c>
      <c r="J2132" s="284"/>
    </row>
    <row r="2133" spans="1:10" s="176" customFormat="1" x14ac:dyDescent="0.2">
      <c r="A2133" s="110">
        <v>2028</v>
      </c>
      <c r="B2133" s="286" t="s">
        <v>2187</v>
      </c>
      <c r="C2133" s="286" t="s">
        <v>256</v>
      </c>
      <c r="D2133" s="286" t="s">
        <v>5632</v>
      </c>
      <c r="E2133" s="6" t="s">
        <v>5633</v>
      </c>
      <c r="F2133" s="286" t="s">
        <v>198</v>
      </c>
      <c r="G2133" s="110">
        <v>7</v>
      </c>
      <c r="H2133" s="110">
        <v>8</v>
      </c>
      <c r="J2133" s="284"/>
    </row>
    <row r="2134" spans="1:10" s="176" customFormat="1" x14ac:dyDescent="0.2">
      <c r="A2134" s="110">
        <v>2028</v>
      </c>
      <c r="B2134" s="286" t="s">
        <v>2188</v>
      </c>
      <c r="C2134" s="286" t="s">
        <v>256</v>
      </c>
      <c r="D2134" s="286" t="s">
        <v>456</v>
      </c>
      <c r="E2134" s="6" t="s">
        <v>5634</v>
      </c>
      <c r="F2134" s="286" t="s">
        <v>211</v>
      </c>
      <c r="G2134" s="110">
        <v>7</v>
      </c>
      <c r="H2134" s="110">
        <v>9</v>
      </c>
      <c r="J2134" s="284"/>
    </row>
    <row r="2135" spans="1:10" s="176" customFormat="1" x14ac:dyDescent="0.2">
      <c r="A2135" s="110">
        <v>2028</v>
      </c>
      <c r="B2135" s="286" t="s">
        <v>2189</v>
      </c>
      <c r="C2135" s="286" t="s">
        <v>295</v>
      </c>
      <c r="D2135" s="286" t="s">
        <v>355</v>
      </c>
      <c r="E2135" s="6" t="s">
        <v>5635</v>
      </c>
      <c r="F2135" s="286" t="s">
        <v>206</v>
      </c>
      <c r="G2135" s="110">
        <v>7</v>
      </c>
      <c r="H2135" s="110">
        <v>10</v>
      </c>
      <c r="J2135" s="284"/>
    </row>
    <row r="2136" spans="1:10" s="176" customFormat="1" x14ac:dyDescent="0.2">
      <c r="A2136" s="110">
        <v>2028</v>
      </c>
      <c r="B2136" s="286" t="s">
        <v>2190</v>
      </c>
      <c r="C2136" s="286" t="s">
        <v>1356</v>
      </c>
      <c r="D2136" s="286" t="s">
        <v>5567</v>
      </c>
      <c r="E2136" s="6" t="s">
        <v>5636</v>
      </c>
      <c r="F2136" s="286" t="s">
        <v>211</v>
      </c>
      <c r="G2136" s="110">
        <v>7</v>
      </c>
      <c r="H2136" s="110">
        <v>11</v>
      </c>
      <c r="J2136" s="284"/>
    </row>
    <row r="2137" spans="1:10" s="176" customFormat="1" x14ac:dyDescent="0.2">
      <c r="A2137" s="110">
        <v>2028</v>
      </c>
      <c r="B2137" s="286" t="s">
        <v>2191</v>
      </c>
      <c r="C2137" s="286" t="s">
        <v>295</v>
      </c>
      <c r="D2137" s="286" t="s">
        <v>264</v>
      </c>
      <c r="E2137" s="6" t="s">
        <v>232</v>
      </c>
      <c r="F2137" s="286" t="s">
        <v>209</v>
      </c>
      <c r="G2137" s="110">
        <v>7</v>
      </c>
      <c r="H2137" s="110">
        <v>12</v>
      </c>
      <c r="J2137" s="284"/>
    </row>
    <row r="2138" spans="1:10" s="176" customFormat="1" x14ac:dyDescent="0.2">
      <c r="A2138" s="110">
        <v>2028</v>
      </c>
      <c r="B2138" s="286" t="s">
        <v>2192</v>
      </c>
      <c r="C2138" s="286" t="s">
        <v>392</v>
      </c>
      <c r="D2138" s="286" t="s">
        <v>231</v>
      </c>
      <c r="E2138" s="6" t="s">
        <v>5637</v>
      </c>
      <c r="F2138" s="286" t="s">
        <v>201</v>
      </c>
      <c r="G2138" s="110">
        <v>7</v>
      </c>
      <c r="H2138" s="110">
        <v>13</v>
      </c>
      <c r="J2138" s="284"/>
    </row>
    <row r="2139" spans="1:10" s="176" customFormat="1" x14ac:dyDescent="0.2">
      <c r="A2139" s="110">
        <v>2028</v>
      </c>
      <c r="B2139" s="286" t="s">
        <v>2193</v>
      </c>
      <c r="C2139" s="286" t="s">
        <v>1530</v>
      </c>
      <c r="D2139" s="286" t="s">
        <v>71</v>
      </c>
      <c r="E2139" s="6" t="s">
        <v>1997</v>
      </c>
      <c r="F2139" s="286" t="s">
        <v>224</v>
      </c>
      <c r="G2139" s="110">
        <v>7</v>
      </c>
      <c r="H2139" s="110">
        <v>14</v>
      </c>
      <c r="J2139" s="284"/>
    </row>
    <row r="2140" spans="1:10" s="176" customFormat="1" x14ac:dyDescent="0.2">
      <c r="A2140" s="110">
        <v>2028</v>
      </c>
      <c r="B2140" s="286" t="s">
        <v>2194</v>
      </c>
      <c r="C2140" s="286" t="s">
        <v>342</v>
      </c>
      <c r="D2140" s="286" t="s">
        <v>5492</v>
      </c>
      <c r="E2140" s="6" t="s">
        <v>356</v>
      </c>
      <c r="F2140" s="286" t="s">
        <v>196</v>
      </c>
      <c r="G2140" s="110">
        <v>7</v>
      </c>
      <c r="H2140" s="110">
        <v>15</v>
      </c>
      <c r="J2140" s="284"/>
    </row>
    <row r="2141" spans="1:10" s="176" customFormat="1" x14ac:dyDescent="0.2">
      <c r="A2141" s="110">
        <v>2028</v>
      </c>
      <c r="B2141" s="286" t="s">
        <v>2195</v>
      </c>
      <c r="C2141" s="286" t="s">
        <v>1353</v>
      </c>
      <c r="D2141" s="286" t="s">
        <v>497</v>
      </c>
      <c r="E2141" s="6" t="s">
        <v>5638</v>
      </c>
      <c r="F2141" s="286" t="s">
        <v>193</v>
      </c>
      <c r="G2141" s="110">
        <v>7</v>
      </c>
      <c r="H2141" s="110">
        <v>16</v>
      </c>
      <c r="J2141" s="284"/>
    </row>
    <row r="2142" spans="1:10" s="176" customFormat="1" x14ac:dyDescent="0.2">
      <c r="A2142" s="110">
        <v>2028</v>
      </c>
      <c r="B2142" s="286" t="s">
        <v>2196</v>
      </c>
      <c r="C2142" s="286" t="s">
        <v>1529</v>
      </c>
      <c r="D2142" s="286" t="s">
        <v>1937</v>
      </c>
      <c r="E2142" s="6" t="s">
        <v>210</v>
      </c>
      <c r="F2142" s="286" t="s">
        <v>221</v>
      </c>
      <c r="G2142" s="110">
        <v>7</v>
      </c>
      <c r="H2142" s="110">
        <v>17</v>
      </c>
      <c r="J2142" s="284"/>
    </row>
    <row r="2143" spans="1:10" s="176" customFormat="1" x14ac:dyDescent="0.2">
      <c r="A2143" s="110">
        <v>2028</v>
      </c>
      <c r="B2143" s="286" t="s">
        <v>2197</v>
      </c>
      <c r="C2143" s="286" t="s">
        <v>342</v>
      </c>
      <c r="D2143" s="286" t="s">
        <v>229</v>
      </c>
      <c r="E2143" s="6" t="s">
        <v>280</v>
      </c>
      <c r="F2143" s="286" t="s">
        <v>217</v>
      </c>
      <c r="G2143" s="110">
        <v>7</v>
      </c>
      <c r="H2143" s="110">
        <v>18</v>
      </c>
      <c r="J2143" s="284"/>
    </row>
    <row r="2144" spans="1:10" s="176" customFormat="1" x14ac:dyDescent="0.2">
      <c r="A2144" s="172">
        <v>2027</v>
      </c>
      <c r="B2144" s="285">
        <v>16802</v>
      </c>
      <c r="C2144" s="285" t="s">
        <v>386</v>
      </c>
      <c r="D2144" s="285" t="s">
        <v>1883</v>
      </c>
      <c r="E2144" s="171" t="s">
        <v>1884</v>
      </c>
      <c r="F2144" s="285" t="s">
        <v>221</v>
      </c>
      <c r="G2144" s="172">
        <v>1</v>
      </c>
      <c r="H2144" s="172">
        <v>1</v>
      </c>
      <c r="J2144" s="284"/>
    </row>
    <row r="2145" spans="1:10" s="176" customFormat="1" x14ac:dyDescent="0.2">
      <c r="A2145" s="110">
        <v>2027</v>
      </c>
      <c r="B2145" s="286">
        <v>17188</v>
      </c>
      <c r="C2145" s="286" t="s">
        <v>342</v>
      </c>
      <c r="D2145" s="286" t="s">
        <v>140</v>
      </c>
      <c r="E2145" s="6" t="s">
        <v>304</v>
      </c>
      <c r="F2145" s="286" t="s">
        <v>196</v>
      </c>
      <c r="G2145" s="110">
        <v>1</v>
      </c>
      <c r="H2145" s="110">
        <v>2</v>
      </c>
      <c r="J2145" s="284"/>
    </row>
    <row r="2146" spans="1:10" s="176" customFormat="1" x14ac:dyDescent="0.2">
      <c r="A2146" s="110">
        <v>2027</v>
      </c>
      <c r="B2146" s="286">
        <v>16996</v>
      </c>
      <c r="C2146" s="286" t="s">
        <v>386</v>
      </c>
      <c r="D2146" s="286" t="s">
        <v>1912</v>
      </c>
      <c r="E2146" s="6" t="s">
        <v>178</v>
      </c>
      <c r="F2146" s="286" t="s">
        <v>212</v>
      </c>
      <c r="G2146" s="110">
        <v>1</v>
      </c>
      <c r="H2146" s="110">
        <v>3</v>
      </c>
      <c r="J2146" s="284"/>
    </row>
    <row r="2147" spans="1:10" s="176" customFormat="1" x14ac:dyDescent="0.2">
      <c r="A2147" s="110">
        <v>2027</v>
      </c>
      <c r="B2147" s="286">
        <v>16997</v>
      </c>
      <c r="C2147" s="286" t="s">
        <v>386</v>
      </c>
      <c r="D2147" s="286" t="s">
        <v>5639</v>
      </c>
      <c r="E2147" s="6" t="s">
        <v>301</v>
      </c>
      <c r="F2147" s="286" t="s">
        <v>212</v>
      </c>
      <c r="G2147" s="110">
        <v>1</v>
      </c>
      <c r="H2147" s="110">
        <v>4</v>
      </c>
      <c r="J2147" s="284"/>
    </row>
    <row r="2148" spans="1:10" s="176" customFormat="1" x14ac:dyDescent="0.2">
      <c r="A2148" s="110">
        <v>2027</v>
      </c>
      <c r="B2148" s="286">
        <v>16803</v>
      </c>
      <c r="C2148" s="286" t="s">
        <v>319</v>
      </c>
      <c r="D2148" s="286" t="s">
        <v>339</v>
      </c>
      <c r="E2148" s="6" t="s">
        <v>191</v>
      </c>
      <c r="F2148" s="286" t="s">
        <v>221</v>
      </c>
      <c r="G2148" s="110">
        <v>1</v>
      </c>
      <c r="H2148" s="110">
        <v>5</v>
      </c>
      <c r="J2148" s="284"/>
    </row>
    <row r="2149" spans="1:10" s="176" customFormat="1" x14ac:dyDescent="0.2">
      <c r="A2149" s="110">
        <v>2027</v>
      </c>
      <c r="B2149" s="286">
        <v>16998</v>
      </c>
      <c r="C2149" s="286" t="s">
        <v>409</v>
      </c>
      <c r="D2149" s="286" t="s">
        <v>1913</v>
      </c>
      <c r="E2149" s="6" t="s">
        <v>1914</v>
      </c>
      <c r="F2149" s="286" t="s">
        <v>212</v>
      </c>
      <c r="G2149" s="110">
        <v>1</v>
      </c>
      <c r="H2149" s="110">
        <v>6</v>
      </c>
      <c r="J2149" s="284"/>
    </row>
    <row r="2150" spans="1:10" s="176" customFormat="1" x14ac:dyDescent="0.2">
      <c r="A2150" s="110">
        <v>2027</v>
      </c>
      <c r="B2150" s="286">
        <v>17189</v>
      </c>
      <c r="C2150" s="286" t="s">
        <v>154</v>
      </c>
      <c r="D2150" s="286" t="s">
        <v>1887</v>
      </c>
      <c r="E2150" s="6" t="s">
        <v>179</v>
      </c>
      <c r="F2150" s="286" t="s">
        <v>196</v>
      </c>
      <c r="G2150" s="110">
        <v>1</v>
      </c>
      <c r="H2150" s="110">
        <v>7</v>
      </c>
      <c r="J2150" s="284"/>
    </row>
    <row r="2151" spans="1:10" s="176" customFormat="1" x14ac:dyDescent="0.2">
      <c r="A2151" s="110">
        <v>2027</v>
      </c>
      <c r="B2151" s="286">
        <v>17190</v>
      </c>
      <c r="C2151" s="286" t="s">
        <v>516</v>
      </c>
      <c r="D2151" s="286" t="s">
        <v>5640</v>
      </c>
      <c r="E2151" s="6" t="s">
        <v>7876</v>
      </c>
      <c r="F2151" s="286" t="s">
        <v>196</v>
      </c>
      <c r="G2151" s="110">
        <v>1</v>
      </c>
      <c r="H2151" s="110">
        <v>8</v>
      </c>
      <c r="J2151" s="284"/>
    </row>
    <row r="2152" spans="1:10" s="176" customFormat="1" x14ac:dyDescent="0.2">
      <c r="A2152" s="110">
        <v>2027</v>
      </c>
      <c r="B2152" s="286">
        <v>16956</v>
      </c>
      <c r="C2152" s="286" t="s">
        <v>515</v>
      </c>
      <c r="D2152" s="286" t="s">
        <v>5179</v>
      </c>
      <c r="E2152" s="6" t="s">
        <v>5641</v>
      </c>
      <c r="F2152" s="286" t="s">
        <v>190</v>
      </c>
      <c r="G2152" s="110">
        <v>1</v>
      </c>
      <c r="H2152" s="110">
        <v>9</v>
      </c>
      <c r="J2152" s="284"/>
    </row>
    <row r="2153" spans="1:10" s="176" customFormat="1" x14ac:dyDescent="0.2">
      <c r="A2153" s="110">
        <v>2027</v>
      </c>
      <c r="B2153" s="286">
        <v>17128</v>
      </c>
      <c r="C2153" s="286" t="s">
        <v>392</v>
      </c>
      <c r="D2153" s="286" t="s">
        <v>331</v>
      </c>
      <c r="E2153" s="6" t="s">
        <v>5642</v>
      </c>
      <c r="F2153" s="286" t="s">
        <v>206</v>
      </c>
      <c r="G2153" s="110">
        <v>1</v>
      </c>
      <c r="H2153" s="110">
        <v>10</v>
      </c>
      <c r="J2153" s="284"/>
    </row>
    <row r="2154" spans="1:10" s="176" customFormat="1" x14ac:dyDescent="0.2">
      <c r="A2154" s="110">
        <v>2027</v>
      </c>
      <c r="B2154" s="286">
        <v>16806</v>
      </c>
      <c r="C2154" s="286" t="s">
        <v>516</v>
      </c>
      <c r="D2154" s="286" t="s">
        <v>364</v>
      </c>
      <c r="E2154" s="6" t="s">
        <v>177</v>
      </c>
      <c r="F2154" s="286" t="s">
        <v>221</v>
      </c>
      <c r="G2154" s="110">
        <v>1</v>
      </c>
      <c r="H2154" s="110">
        <v>11</v>
      </c>
      <c r="J2154" s="284"/>
    </row>
    <row r="2155" spans="1:10" s="176" customFormat="1" x14ac:dyDescent="0.2">
      <c r="A2155" s="110">
        <v>2027</v>
      </c>
      <c r="B2155" s="286">
        <v>16851</v>
      </c>
      <c r="C2155" s="286" t="s">
        <v>409</v>
      </c>
      <c r="D2155" s="286" t="s">
        <v>282</v>
      </c>
      <c r="E2155" s="6" t="s">
        <v>1890</v>
      </c>
      <c r="F2155" s="286" t="s">
        <v>209</v>
      </c>
      <c r="G2155" s="110">
        <v>1</v>
      </c>
      <c r="H2155" s="110">
        <v>12</v>
      </c>
      <c r="J2155" s="284"/>
    </row>
    <row r="2156" spans="1:10" s="176" customFormat="1" x14ac:dyDescent="0.2">
      <c r="A2156" s="110">
        <v>2027</v>
      </c>
      <c r="B2156" s="286">
        <v>16926</v>
      </c>
      <c r="C2156" s="286" t="s">
        <v>154</v>
      </c>
      <c r="D2156" s="286" t="s">
        <v>5643</v>
      </c>
      <c r="E2156" s="6" t="s">
        <v>1903</v>
      </c>
      <c r="F2156" s="286" t="s">
        <v>201</v>
      </c>
      <c r="G2156" s="110">
        <v>1</v>
      </c>
      <c r="H2156" s="110">
        <v>13</v>
      </c>
      <c r="J2156" s="284"/>
    </row>
    <row r="2157" spans="1:10" s="176" customFormat="1" x14ac:dyDescent="0.2">
      <c r="A2157" s="110">
        <v>2027</v>
      </c>
      <c r="B2157" s="286">
        <v>17065</v>
      </c>
      <c r="C2157" s="286" t="s">
        <v>400</v>
      </c>
      <c r="D2157" s="286" t="s">
        <v>5237</v>
      </c>
      <c r="E2157" s="6" t="s">
        <v>368</v>
      </c>
      <c r="F2157" s="286" t="s">
        <v>188</v>
      </c>
      <c r="G2157" s="110">
        <v>1</v>
      </c>
      <c r="H2157" s="110">
        <v>14</v>
      </c>
      <c r="J2157" s="284"/>
    </row>
    <row r="2158" spans="1:10" s="176" customFormat="1" x14ac:dyDescent="0.2">
      <c r="A2158" s="110">
        <v>2027</v>
      </c>
      <c r="B2158" s="286">
        <v>16804</v>
      </c>
      <c r="C2158" s="286" t="s">
        <v>514</v>
      </c>
      <c r="D2158" s="286" t="s">
        <v>5644</v>
      </c>
      <c r="E2158" s="6" t="s">
        <v>5645</v>
      </c>
      <c r="F2158" s="286" t="s">
        <v>221</v>
      </c>
      <c r="G2158" s="110">
        <v>1</v>
      </c>
      <c r="H2158" s="110">
        <v>15</v>
      </c>
      <c r="J2158" s="284"/>
    </row>
    <row r="2159" spans="1:10" s="176" customFormat="1" x14ac:dyDescent="0.2">
      <c r="A2159" s="110">
        <v>2027</v>
      </c>
      <c r="B2159" s="286">
        <v>17090</v>
      </c>
      <c r="C2159" s="286" t="s">
        <v>1529</v>
      </c>
      <c r="D2159" s="286" t="s">
        <v>1925</v>
      </c>
      <c r="E2159" s="6" t="s">
        <v>1926</v>
      </c>
      <c r="F2159" s="286" t="s">
        <v>217</v>
      </c>
      <c r="G2159" s="110">
        <v>1</v>
      </c>
      <c r="H2159" s="110">
        <v>16</v>
      </c>
      <c r="J2159" s="284"/>
    </row>
    <row r="2160" spans="1:10" s="176" customFormat="1" x14ac:dyDescent="0.2">
      <c r="A2160" s="110">
        <v>2027</v>
      </c>
      <c r="B2160" s="286">
        <v>16882</v>
      </c>
      <c r="C2160" s="286" t="s">
        <v>1323</v>
      </c>
      <c r="D2160" s="286" t="s">
        <v>246</v>
      </c>
      <c r="E2160" s="6" t="s">
        <v>5646</v>
      </c>
      <c r="F2160" s="286" t="s">
        <v>211</v>
      </c>
      <c r="G2160" s="110">
        <v>1</v>
      </c>
      <c r="H2160" s="110">
        <v>17</v>
      </c>
      <c r="J2160" s="284"/>
    </row>
    <row r="2161" spans="1:10" s="176" customFormat="1" x14ac:dyDescent="0.2">
      <c r="A2161" s="110">
        <v>2027</v>
      </c>
      <c r="B2161" s="286">
        <v>16808</v>
      </c>
      <c r="C2161" s="286" t="s">
        <v>256</v>
      </c>
      <c r="D2161" s="286" t="s">
        <v>192</v>
      </c>
      <c r="E2161" s="6" t="s">
        <v>266</v>
      </c>
      <c r="F2161" s="286" t="s">
        <v>221</v>
      </c>
      <c r="G2161" s="110">
        <v>1</v>
      </c>
      <c r="H2161" s="110">
        <v>18</v>
      </c>
      <c r="J2161" s="284"/>
    </row>
    <row r="2162" spans="1:10" s="176" customFormat="1" x14ac:dyDescent="0.2">
      <c r="A2162" s="110">
        <v>2027</v>
      </c>
      <c r="B2162" s="286">
        <v>16809</v>
      </c>
      <c r="C2162" s="286" t="s">
        <v>154</v>
      </c>
      <c r="D2162" s="286" t="s">
        <v>460</v>
      </c>
      <c r="E2162" s="6" t="s">
        <v>390</v>
      </c>
      <c r="F2162" s="286" t="s">
        <v>221</v>
      </c>
      <c r="G2162" s="110">
        <v>2</v>
      </c>
      <c r="H2162" s="110">
        <v>1</v>
      </c>
      <c r="J2162" s="284"/>
    </row>
    <row r="2163" spans="1:10" s="176" customFormat="1" x14ac:dyDescent="0.2">
      <c r="A2163" s="110">
        <v>2027</v>
      </c>
      <c r="B2163" s="286">
        <v>16805</v>
      </c>
      <c r="C2163" s="286" t="s">
        <v>1530</v>
      </c>
      <c r="D2163" s="286" t="s">
        <v>5647</v>
      </c>
      <c r="E2163" s="6" t="s">
        <v>210</v>
      </c>
      <c r="F2163" s="286" t="s">
        <v>221</v>
      </c>
      <c r="G2163" s="110">
        <v>2</v>
      </c>
      <c r="H2163" s="110">
        <v>2</v>
      </c>
      <c r="J2163" s="284"/>
    </row>
    <row r="2164" spans="1:10" s="176" customFormat="1" x14ac:dyDescent="0.2">
      <c r="A2164" s="110">
        <v>2027</v>
      </c>
      <c r="B2164" s="286">
        <v>17129</v>
      </c>
      <c r="C2164" s="286" t="s">
        <v>1323</v>
      </c>
      <c r="D2164" s="286" t="s">
        <v>1929</v>
      </c>
      <c r="E2164" s="6" t="s">
        <v>273</v>
      </c>
      <c r="F2164" s="286" t="s">
        <v>206</v>
      </c>
      <c r="G2164" s="110">
        <v>2</v>
      </c>
      <c r="H2164" s="110">
        <v>3</v>
      </c>
      <c r="J2164" s="284"/>
    </row>
    <row r="2165" spans="1:10" s="176" customFormat="1" x14ac:dyDescent="0.2">
      <c r="A2165" s="110">
        <v>2027</v>
      </c>
      <c r="B2165" s="286">
        <v>16881</v>
      </c>
      <c r="C2165" s="286" t="s">
        <v>516</v>
      </c>
      <c r="D2165" s="286" t="s">
        <v>354</v>
      </c>
      <c r="E2165" s="6" t="s">
        <v>252</v>
      </c>
      <c r="F2165" s="286" t="s">
        <v>211</v>
      </c>
      <c r="G2165" s="110">
        <v>2</v>
      </c>
      <c r="H2165" s="110">
        <v>4</v>
      </c>
      <c r="J2165" s="284"/>
    </row>
    <row r="2166" spans="1:10" s="176" customFormat="1" x14ac:dyDescent="0.2">
      <c r="A2166" s="110">
        <v>2027</v>
      </c>
      <c r="B2166" s="286">
        <v>17089</v>
      </c>
      <c r="C2166" s="286" t="s">
        <v>154</v>
      </c>
      <c r="D2166" s="286" t="s">
        <v>1924</v>
      </c>
      <c r="E2166" s="6" t="s">
        <v>143</v>
      </c>
      <c r="F2166" s="286" t="s">
        <v>217</v>
      </c>
      <c r="G2166" s="110">
        <v>2</v>
      </c>
      <c r="H2166" s="110">
        <v>5</v>
      </c>
      <c r="J2166" s="284"/>
    </row>
    <row r="2167" spans="1:10" s="176" customFormat="1" x14ac:dyDescent="0.2">
      <c r="A2167" s="110">
        <v>2027</v>
      </c>
      <c r="B2167" s="286">
        <v>16927</v>
      </c>
      <c r="C2167" s="286" t="s">
        <v>409</v>
      </c>
      <c r="D2167" s="286" t="s">
        <v>1904</v>
      </c>
      <c r="E2167" s="6" t="s">
        <v>1905</v>
      </c>
      <c r="F2167" s="286" t="s">
        <v>201</v>
      </c>
      <c r="G2167" s="110">
        <v>2</v>
      </c>
      <c r="H2167" s="110">
        <v>6</v>
      </c>
      <c r="J2167" s="284"/>
    </row>
    <row r="2168" spans="1:10" s="176" customFormat="1" x14ac:dyDescent="0.2">
      <c r="A2168" s="110">
        <v>2027</v>
      </c>
      <c r="B2168" s="286">
        <v>16853</v>
      </c>
      <c r="C2168" s="286" t="s">
        <v>256</v>
      </c>
      <c r="D2168" s="286" t="s">
        <v>1892</v>
      </c>
      <c r="E2168" s="6" t="s">
        <v>1893</v>
      </c>
      <c r="F2168" s="286" t="s">
        <v>209</v>
      </c>
      <c r="G2168" s="110">
        <v>2</v>
      </c>
      <c r="H2168" s="110">
        <v>7</v>
      </c>
      <c r="J2168" s="284"/>
    </row>
    <row r="2169" spans="1:10" s="176" customFormat="1" x14ac:dyDescent="0.2">
      <c r="A2169" s="110">
        <v>2027</v>
      </c>
      <c r="B2169" s="286">
        <v>17130</v>
      </c>
      <c r="C2169" s="286" t="s">
        <v>515</v>
      </c>
      <c r="D2169" s="286" t="s">
        <v>80</v>
      </c>
      <c r="E2169" s="6" t="s">
        <v>1930</v>
      </c>
      <c r="F2169" s="286" t="s">
        <v>206</v>
      </c>
      <c r="G2169" s="110">
        <v>2</v>
      </c>
      <c r="H2169" s="110">
        <v>8</v>
      </c>
      <c r="J2169" s="284"/>
    </row>
    <row r="2170" spans="1:10" s="176" customFormat="1" x14ac:dyDescent="0.2">
      <c r="A2170" s="110">
        <v>2027</v>
      </c>
      <c r="B2170" s="286">
        <v>16784</v>
      </c>
      <c r="C2170" s="286" t="s">
        <v>515</v>
      </c>
      <c r="D2170" s="286" t="s">
        <v>481</v>
      </c>
      <c r="E2170" s="6" t="s">
        <v>1876</v>
      </c>
      <c r="F2170" s="286" t="s">
        <v>199</v>
      </c>
      <c r="G2170" s="110">
        <v>2</v>
      </c>
      <c r="H2170" s="110">
        <v>9</v>
      </c>
      <c r="J2170" s="284"/>
    </row>
    <row r="2171" spans="1:10" s="176" customFormat="1" x14ac:dyDescent="0.2">
      <c r="A2171" s="110">
        <v>2027</v>
      </c>
      <c r="B2171" s="286">
        <v>17163</v>
      </c>
      <c r="C2171" s="286" t="s">
        <v>392</v>
      </c>
      <c r="D2171" s="286" t="s">
        <v>1935</v>
      </c>
      <c r="E2171" s="6" t="s">
        <v>252</v>
      </c>
      <c r="F2171" s="286" t="s">
        <v>198</v>
      </c>
      <c r="G2171" s="110">
        <v>2</v>
      </c>
      <c r="H2171" s="110">
        <v>10</v>
      </c>
      <c r="J2171" s="284"/>
    </row>
    <row r="2172" spans="1:10" s="176" customFormat="1" x14ac:dyDescent="0.2">
      <c r="A2172" s="110">
        <v>2027</v>
      </c>
      <c r="B2172" s="286">
        <v>17091</v>
      </c>
      <c r="C2172" s="286" t="s">
        <v>516</v>
      </c>
      <c r="D2172" s="286" t="s">
        <v>1927</v>
      </c>
      <c r="E2172" s="6" t="s">
        <v>210</v>
      </c>
      <c r="F2172" s="286" t="s">
        <v>217</v>
      </c>
      <c r="G2172" s="110">
        <v>2</v>
      </c>
      <c r="H2172" s="110">
        <v>11</v>
      </c>
      <c r="J2172" s="284"/>
    </row>
    <row r="2173" spans="1:10" s="176" customFormat="1" x14ac:dyDescent="0.2">
      <c r="A2173" s="110">
        <v>2027</v>
      </c>
      <c r="B2173" s="286">
        <v>17133</v>
      </c>
      <c r="C2173" s="286" t="s">
        <v>154</v>
      </c>
      <c r="D2173" s="286" t="s">
        <v>1931</v>
      </c>
      <c r="E2173" s="6" t="s">
        <v>359</v>
      </c>
      <c r="F2173" s="286" t="s">
        <v>206</v>
      </c>
      <c r="G2173" s="110">
        <v>2</v>
      </c>
      <c r="H2173" s="110">
        <v>12</v>
      </c>
      <c r="J2173" s="284"/>
    </row>
    <row r="2174" spans="1:10" s="176" customFormat="1" x14ac:dyDescent="0.2">
      <c r="A2174" s="110">
        <v>2027</v>
      </c>
      <c r="B2174" s="286">
        <v>16957</v>
      </c>
      <c r="C2174" s="286" t="s">
        <v>154</v>
      </c>
      <c r="D2174" s="286" t="s">
        <v>1908</v>
      </c>
      <c r="E2174" s="6" t="s">
        <v>261</v>
      </c>
      <c r="F2174" s="286" t="s">
        <v>190</v>
      </c>
      <c r="G2174" s="110">
        <v>2</v>
      </c>
      <c r="H2174" s="110">
        <v>13</v>
      </c>
      <c r="J2174" s="284"/>
    </row>
    <row r="2175" spans="1:10" s="176" customFormat="1" x14ac:dyDescent="0.2">
      <c r="A2175" s="110">
        <v>2027</v>
      </c>
      <c r="B2175" s="286">
        <v>16999</v>
      </c>
      <c r="C2175" s="286" t="s">
        <v>400</v>
      </c>
      <c r="D2175" s="286" t="s">
        <v>1915</v>
      </c>
      <c r="E2175" s="6" t="s">
        <v>1916</v>
      </c>
      <c r="F2175" s="286" t="s">
        <v>212</v>
      </c>
      <c r="G2175" s="110">
        <v>2</v>
      </c>
      <c r="H2175" s="110">
        <v>14</v>
      </c>
      <c r="J2175" s="284"/>
    </row>
    <row r="2176" spans="1:10" s="176" customFormat="1" x14ac:dyDescent="0.2">
      <c r="A2176" s="110">
        <v>2027</v>
      </c>
      <c r="B2176" s="286">
        <v>17002</v>
      </c>
      <c r="C2176" s="286" t="s">
        <v>514</v>
      </c>
      <c r="D2176" s="286" t="s">
        <v>1919</v>
      </c>
      <c r="E2176" s="6" t="s">
        <v>1920</v>
      </c>
      <c r="F2176" s="286" t="s">
        <v>212</v>
      </c>
      <c r="G2176" s="110">
        <v>2</v>
      </c>
      <c r="H2176" s="110">
        <v>15</v>
      </c>
      <c r="J2176" s="284"/>
    </row>
    <row r="2177" spans="1:10" s="176" customFormat="1" x14ac:dyDescent="0.2">
      <c r="A2177" s="110">
        <v>2027</v>
      </c>
      <c r="B2177" s="286">
        <v>17192</v>
      </c>
      <c r="C2177" s="286" t="s">
        <v>256</v>
      </c>
      <c r="D2177" s="286" t="s">
        <v>328</v>
      </c>
      <c r="E2177" s="6" t="s">
        <v>5648</v>
      </c>
      <c r="F2177" s="286" t="s">
        <v>196</v>
      </c>
      <c r="G2177" s="110">
        <v>2</v>
      </c>
      <c r="H2177" s="110">
        <v>16</v>
      </c>
      <c r="J2177" s="284"/>
    </row>
    <row r="2178" spans="1:10" s="176" customFormat="1" x14ac:dyDescent="0.2">
      <c r="A2178" s="110">
        <v>2027</v>
      </c>
      <c r="B2178" s="286">
        <v>16852</v>
      </c>
      <c r="C2178" s="286" t="s">
        <v>256</v>
      </c>
      <c r="D2178" s="286" t="s">
        <v>176</v>
      </c>
      <c r="E2178" s="6" t="s">
        <v>1891</v>
      </c>
      <c r="F2178" s="286" t="s">
        <v>209</v>
      </c>
      <c r="G2178" s="110">
        <v>2</v>
      </c>
      <c r="H2178" s="110">
        <v>17</v>
      </c>
      <c r="J2178" s="284"/>
    </row>
    <row r="2179" spans="1:10" s="176" customFormat="1" x14ac:dyDescent="0.2">
      <c r="A2179" s="110">
        <v>2027</v>
      </c>
      <c r="B2179" s="286">
        <v>16807</v>
      </c>
      <c r="C2179" s="286" t="s">
        <v>1530</v>
      </c>
      <c r="D2179" s="286" t="s">
        <v>248</v>
      </c>
      <c r="E2179" s="6" t="s">
        <v>4179</v>
      </c>
      <c r="F2179" s="286" t="s">
        <v>221</v>
      </c>
      <c r="G2179" s="110">
        <v>2</v>
      </c>
      <c r="H2179" s="110">
        <v>18</v>
      </c>
      <c r="J2179" s="284"/>
    </row>
    <row r="2180" spans="1:10" s="176" customFormat="1" x14ac:dyDescent="0.2">
      <c r="A2180" s="110">
        <v>2027</v>
      </c>
      <c r="B2180" s="286">
        <v>17000</v>
      </c>
      <c r="C2180" s="286" t="s">
        <v>1323</v>
      </c>
      <c r="D2180" s="286" t="s">
        <v>1917</v>
      </c>
      <c r="E2180" s="6" t="s">
        <v>421</v>
      </c>
      <c r="F2180" s="286" t="s">
        <v>212</v>
      </c>
      <c r="G2180" s="110">
        <v>3</v>
      </c>
      <c r="H2180" s="110">
        <v>1</v>
      </c>
      <c r="J2180" s="284"/>
    </row>
    <row r="2181" spans="1:10" s="176" customFormat="1" x14ac:dyDescent="0.2">
      <c r="A2181" s="110">
        <v>2027</v>
      </c>
      <c r="B2181" s="286">
        <v>16854</v>
      </c>
      <c r="C2181" s="286" t="s">
        <v>1530</v>
      </c>
      <c r="D2181" s="286" t="s">
        <v>5649</v>
      </c>
      <c r="E2181" s="6" t="s">
        <v>447</v>
      </c>
      <c r="F2181" s="286" t="s">
        <v>209</v>
      </c>
      <c r="G2181" s="110">
        <v>3</v>
      </c>
      <c r="H2181" s="110">
        <v>2</v>
      </c>
      <c r="J2181" s="284"/>
    </row>
    <row r="2182" spans="1:10" s="176" customFormat="1" x14ac:dyDescent="0.2">
      <c r="A2182" s="110">
        <v>2027</v>
      </c>
      <c r="B2182" s="286">
        <v>16928</v>
      </c>
      <c r="C2182" s="286" t="s">
        <v>1323</v>
      </c>
      <c r="D2182" s="286" t="s">
        <v>499</v>
      </c>
      <c r="E2182" s="6" t="s">
        <v>152</v>
      </c>
      <c r="F2182" s="286" t="s">
        <v>201</v>
      </c>
      <c r="G2182" s="110">
        <v>3</v>
      </c>
      <c r="H2182" s="110">
        <v>3</v>
      </c>
      <c r="J2182" s="284"/>
    </row>
    <row r="2183" spans="1:10" s="176" customFormat="1" x14ac:dyDescent="0.2">
      <c r="A2183" s="110">
        <v>2027</v>
      </c>
      <c r="B2183" s="286">
        <v>16958</v>
      </c>
      <c r="C2183" s="286" t="s">
        <v>1530</v>
      </c>
      <c r="D2183" s="286" t="s">
        <v>5650</v>
      </c>
      <c r="E2183" s="6" t="s">
        <v>5651</v>
      </c>
      <c r="F2183" s="286" t="s">
        <v>190</v>
      </c>
      <c r="G2183" s="110">
        <v>3</v>
      </c>
      <c r="H2183" s="110">
        <v>4</v>
      </c>
      <c r="J2183" s="284"/>
    </row>
    <row r="2184" spans="1:10" s="176" customFormat="1" x14ac:dyDescent="0.2">
      <c r="A2184" s="110">
        <v>2027</v>
      </c>
      <c r="B2184" s="286">
        <v>16855</v>
      </c>
      <c r="C2184" s="286" t="s">
        <v>154</v>
      </c>
      <c r="D2184" s="286" t="s">
        <v>443</v>
      </c>
      <c r="E2184" s="6" t="s">
        <v>279</v>
      </c>
      <c r="F2184" s="286" t="s">
        <v>209</v>
      </c>
      <c r="G2184" s="110">
        <v>3</v>
      </c>
      <c r="H2184" s="110">
        <v>5</v>
      </c>
      <c r="J2184" s="284"/>
    </row>
    <row r="2185" spans="1:10" s="176" customFormat="1" x14ac:dyDescent="0.2">
      <c r="A2185" s="110">
        <v>2027</v>
      </c>
      <c r="B2185" s="286">
        <v>16883</v>
      </c>
      <c r="C2185" s="286" t="s">
        <v>295</v>
      </c>
      <c r="D2185" s="286" t="s">
        <v>1896</v>
      </c>
      <c r="E2185" s="6" t="s">
        <v>463</v>
      </c>
      <c r="F2185" s="286" t="s">
        <v>211</v>
      </c>
      <c r="G2185" s="110">
        <v>3</v>
      </c>
      <c r="H2185" s="110">
        <v>6</v>
      </c>
      <c r="J2185" s="284"/>
    </row>
    <row r="2186" spans="1:10" s="176" customFormat="1" x14ac:dyDescent="0.2">
      <c r="A2186" s="110">
        <v>2027</v>
      </c>
      <c r="B2186" s="286">
        <v>16787</v>
      </c>
      <c r="C2186" s="286" t="s">
        <v>256</v>
      </c>
      <c r="D2186" s="286" t="s">
        <v>337</v>
      </c>
      <c r="E2186" s="6" t="s">
        <v>1879</v>
      </c>
      <c r="F2186" s="286" t="s">
        <v>199</v>
      </c>
      <c r="G2186" s="110">
        <v>3</v>
      </c>
      <c r="H2186" s="110">
        <v>7</v>
      </c>
      <c r="J2186" s="284"/>
    </row>
    <row r="2187" spans="1:10" s="176" customFormat="1" x14ac:dyDescent="0.2">
      <c r="A2187" s="110">
        <v>2027</v>
      </c>
      <c r="B2187" s="286">
        <v>16811</v>
      </c>
      <c r="C2187" s="286" t="s">
        <v>295</v>
      </c>
      <c r="D2187" s="286" t="s">
        <v>1800</v>
      </c>
      <c r="E2187" s="6" t="s">
        <v>273</v>
      </c>
      <c r="F2187" s="286" t="s">
        <v>221</v>
      </c>
      <c r="G2187" s="110">
        <v>3</v>
      </c>
      <c r="H2187" s="110">
        <v>8</v>
      </c>
      <c r="J2187" s="284"/>
    </row>
    <row r="2188" spans="1:10" s="176" customFormat="1" x14ac:dyDescent="0.2">
      <c r="A2188" s="110">
        <v>2027</v>
      </c>
      <c r="B2188" s="286">
        <v>17066</v>
      </c>
      <c r="C2188" s="286" t="s">
        <v>295</v>
      </c>
      <c r="D2188" s="286" t="s">
        <v>479</v>
      </c>
      <c r="E2188" s="6" t="s">
        <v>1923</v>
      </c>
      <c r="F2188" s="286" t="s">
        <v>188</v>
      </c>
      <c r="G2188" s="110">
        <v>3</v>
      </c>
      <c r="H2188" s="110">
        <v>9</v>
      </c>
      <c r="J2188" s="284"/>
    </row>
    <row r="2189" spans="1:10" s="176" customFormat="1" x14ac:dyDescent="0.2">
      <c r="A2189" s="110">
        <v>2027</v>
      </c>
      <c r="B2189" s="286">
        <v>17003</v>
      </c>
      <c r="C2189" s="286" t="s">
        <v>392</v>
      </c>
      <c r="D2189" s="286" t="s">
        <v>356</v>
      </c>
      <c r="E2189" s="6" t="s">
        <v>5652</v>
      </c>
      <c r="F2189" s="286" t="s">
        <v>212</v>
      </c>
      <c r="G2189" s="110">
        <v>3</v>
      </c>
      <c r="H2189" s="110">
        <v>10</v>
      </c>
      <c r="J2189" s="284"/>
    </row>
    <row r="2190" spans="1:10" s="176" customFormat="1" x14ac:dyDescent="0.2">
      <c r="A2190" s="110">
        <v>2027</v>
      </c>
      <c r="B2190" s="286">
        <v>17132</v>
      </c>
      <c r="C2190" s="286" t="s">
        <v>516</v>
      </c>
      <c r="D2190" s="286" t="s">
        <v>399</v>
      </c>
      <c r="E2190" s="6" t="s">
        <v>210</v>
      </c>
      <c r="F2190" s="286" t="s">
        <v>206</v>
      </c>
      <c r="G2190" s="110">
        <v>3</v>
      </c>
      <c r="H2190" s="110">
        <v>11</v>
      </c>
      <c r="J2190" s="284"/>
    </row>
    <row r="2191" spans="1:10" s="176" customFormat="1" x14ac:dyDescent="0.2">
      <c r="A2191" s="110">
        <v>2027</v>
      </c>
      <c r="B2191" s="286">
        <v>17131</v>
      </c>
      <c r="C2191" s="286" t="s">
        <v>154</v>
      </c>
      <c r="D2191" s="286" t="s">
        <v>391</v>
      </c>
      <c r="E2191" s="6" t="s">
        <v>741</v>
      </c>
      <c r="F2191" s="286" t="s">
        <v>206</v>
      </c>
      <c r="G2191" s="110">
        <v>3</v>
      </c>
      <c r="H2191" s="110">
        <v>12</v>
      </c>
      <c r="J2191" s="284"/>
    </row>
    <row r="2192" spans="1:10" s="176" customFormat="1" x14ac:dyDescent="0.2">
      <c r="A2192" s="110">
        <v>2027</v>
      </c>
      <c r="B2192" s="286">
        <v>17214</v>
      </c>
      <c r="C2192" s="286" t="s">
        <v>295</v>
      </c>
      <c r="D2192" s="286" t="s">
        <v>1941</v>
      </c>
      <c r="E2192" s="6" t="s">
        <v>5653</v>
      </c>
      <c r="F2192" s="286" t="s">
        <v>196</v>
      </c>
      <c r="G2192" s="110">
        <v>3</v>
      </c>
      <c r="H2192" s="110">
        <v>13</v>
      </c>
      <c r="J2192" s="284"/>
    </row>
    <row r="2193" spans="1:10" s="176" customFormat="1" x14ac:dyDescent="0.2">
      <c r="A2193" s="110">
        <v>2027</v>
      </c>
      <c r="B2193" s="286">
        <v>17093</v>
      </c>
      <c r="C2193" s="286" t="s">
        <v>400</v>
      </c>
      <c r="D2193" s="286" t="s">
        <v>301</v>
      </c>
      <c r="E2193" s="6" t="s">
        <v>222</v>
      </c>
      <c r="F2193" s="286" t="s">
        <v>217</v>
      </c>
      <c r="G2193" s="110">
        <v>3</v>
      </c>
      <c r="H2193" s="110">
        <v>14</v>
      </c>
      <c r="J2193" s="284"/>
    </row>
    <row r="2194" spans="1:10" s="176" customFormat="1" x14ac:dyDescent="0.2">
      <c r="A2194" s="110">
        <v>2027</v>
      </c>
      <c r="B2194" s="286">
        <v>17165</v>
      </c>
      <c r="C2194" s="286" t="s">
        <v>295</v>
      </c>
      <c r="D2194" s="286" t="s">
        <v>100</v>
      </c>
      <c r="E2194" s="6" t="s">
        <v>189</v>
      </c>
      <c r="F2194" s="286" t="s">
        <v>198</v>
      </c>
      <c r="G2194" s="110">
        <v>3</v>
      </c>
      <c r="H2194" s="110">
        <v>15</v>
      </c>
      <c r="J2194" s="284"/>
    </row>
    <row r="2195" spans="1:10" s="176" customFormat="1" x14ac:dyDescent="0.2">
      <c r="A2195" s="110">
        <v>2027</v>
      </c>
      <c r="B2195" s="286">
        <v>16814</v>
      </c>
      <c r="C2195" s="286" t="s">
        <v>342</v>
      </c>
      <c r="D2195" s="286" t="s">
        <v>306</v>
      </c>
      <c r="E2195" s="6" t="s">
        <v>470</v>
      </c>
      <c r="F2195" s="286" t="s">
        <v>221</v>
      </c>
      <c r="G2195" s="110">
        <v>3</v>
      </c>
      <c r="H2195" s="110">
        <v>16</v>
      </c>
      <c r="J2195" s="284"/>
    </row>
    <row r="2196" spans="1:10" s="176" customFormat="1" x14ac:dyDescent="0.2">
      <c r="A2196" s="110">
        <v>2027</v>
      </c>
      <c r="B2196" s="286">
        <v>17194</v>
      </c>
      <c r="C2196" s="286" t="s">
        <v>1530</v>
      </c>
      <c r="D2196" s="286" t="s">
        <v>380</v>
      </c>
      <c r="E2196" s="6" t="s">
        <v>5654</v>
      </c>
      <c r="F2196" s="286" t="s">
        <v>196</v>
      </c>
      <c r="G2196" s="110">
        <v>3</v>
      </c>
      <c r="H2196" s="110">
        <v>17</v>
      </c>
      <c r="J2196" s="284"/>
    </row>
    <row r="2197" spans="1:10" s="176" customFormat="1" x14ac:dyDescent="0.2">
      <c r="A2197" s="110">
        <v>2027</v>
      </c>
      <c r="B2197" s="286">
        <v>17156</v>
      </c>
      <c r="C2197" s="286" t="s">
        <v>319</v>
      </c>
      <c r="D2197" s="286" t="s">
        <v>503</v>
      </c>
      <c r="E2197" s="6" t="s">
        <v>5655</v>
      </c>
      <c r="F2197" s="286" t="s">
        <v>206</v>
      </c>
      <c r="G2197" s="110">
        <v>3</v>
      </c>
      <c r="H2197" s="110">
        <v>18</v>
      </c>
      <c r="J2197" s="284"/>
    </row>
    <row r="2198" spans="1:10" s="176" customFormat="1" x14ac:dyDescent="0.2">
      <c r="A2198" s="110">
        <v>2027</v>
      </c>
      <c r="B2198" s="286">
        <v>16913</v>
      </c>
      <c r="C2198" s="286" t="s">
        <v>154</v>
      </c>
      <c r="D2198" s="286" t="s">
        <v>328</v>
      </c>
      <c r="E2198" s="6" t="s">
        <v>5656</v>
      </c>
      <c r="F2198" s="286" t="s">
        <v>193</v>
      </c>
      <c r="G2198" s="110">
        <v>4</v>
      </c>
      <c r="H2198" s="110">
        <v>1</v>
      </c>
      <c r="J2198" s="284"/>
    </row>
    <row r="2199" spans="1:10" s="176" customFormat="1" x14ac:dyDescent="0.2">
      <c r="A2199" s="110">
        <v>2027</v>
      </c>
      <c r="B2199" s="286">
        <v>17164</v>
      </c>
      <c r="C2199" s="286" t="s">
        <v>1530</v>
      </c>
      <c r="D2199" s="286" t="s">
        <v>200</v>
      </c>
      <c r="E2199" s="6" t="s">
        <v>1936</v>
      </c>
      <c r="F2199" s="286" t="s">
        <v>198</v>
      </c>
      <c r="G2199" s="110">
        <v>4</v>
      </c>
      <c r="H2199" s="110">
        <v>2</v>
      </c>
      <c r="J2199" s="284"/>
    </row>
    <row r="2200" spans="1:10" s="176" customFormat="1" x14ac:dyDescent="0.2">
      <c r="A2200" s="110">
        <v>2027</v>
      </c>
      <c r="B2200" s="286">
        <v>17191</v>
      </c>
      <c r="C2200" s="286" t="s">
        <v>1323</v>
      </c>
      <c r="D2200" s="286" t="s">
        <v>436</v>
      </c>
      <c r="E2200" s="6" t="s">
        <v>210</v>
      </c>
      <c r="F2200" s="286" t="s">
        <v>196</v>
      </c>
      <c r="G2200" s="110">
        <v>4</v>
      </c>
      <c r="H2200" s="110">
        <v>3</v>
      </c>
      <c r="J2200" s="284"/>
    </row>
    <row r="2201" spans="1:10" s="176" customFormat="1" x14ac:dyDescent="0.2">
      <c r="A2201" s="110">
        <v>2027</v>
      </c>
      <c r="B2201" s="286">
        <v>16911</v>
      </c>
      <c r="C2201" s="286" t="s">
        <v>400</v>
      </c>
      <c r="D2201" s="286" t="s">
        <v>1900</v>
      </c>
      <c r="E2201" s="6" t="s">
        <v>178</v>
      </c>
      <c r="F2201" s="286" t="s">
        <v>193</v>
      </c>
      <c r="G2201" s="110">
        <v>4</v>
      </c>
      <c r="H2201" s="110">
        <v>4</v>
      </c>
      <c r="J2201" s="284"/>
    </row>
    <row r="2202" spans="1:10" s="176" customFormat="1" x14ac:dyDescent="0.2">
      <c r="A2202" s="110">
        <v>2027</v>
      </c>
      <c r="B2202" s="286">
        <v>16815</v>
      </c>
      <c r="C2202" s="286" t="s">
        <v>154</v>
      </c>
      <c r="D2202" s="286" t="s">
        <v>143</v>
      </c>
      <c r="E2202" s="6" t="s">
        <v>249</v>
      </c>
      <c r="F2202" s="286" t="s">
        <v>221</v>
      </c>
      <c r="G2202" s="110">
        <v>4</v>
      </c>
      <c r="H2202" s="110">
        <v>5</v>
      </c>
      <c r="J2202" s="284"/>
    </row>
    <row r="2203" spans="1:10" s="176" customFormat="1" x14ac:dyDescent="0.2">
      <c r="A2203" s="110">
        <v>2027</v>
      </c>
      <c r="B2203" s="286">
        <v>17006</v>
      </c>
      <c r="C2203" s="286" t="s">
        <v>409</v>
      </c>
      <c r="D2203" s="286" t="s">
        <v>5657</v>
      </c>
      <c r="E2203" s="6" t="s">
        <v>323</v>
      </c>
      <c r="F2203" s="286" t="s">
        <v>212</v>
      </c>
      <c r="G2203" s="110">
        <v>4</v>
      </c>
      <c r="H2203" s="110">
        <v>6</v>
      </c>
      <c r="J2203" s="284"/>
    </row>
    <row r="2204" spans="1:10" s="176" customFormat="1" x14ac:dyDescent="0.2">
      <c r="A2204" s="110">
        <v>2027</v>
      </c>
      <c r="B2204" s="286">
        <v>17166</v>
      </c>
      <c r="C2204" s="286" t="s">
        <v>319</v>
      </c>
      <c r="D2204" s="286" t="s">
        <v>308</v>
      </c>
      <c r="E2204" s="6" t="s">
        <v>3491</v>
      </c>
      <c r="F2204" s="286" t="s">
        <v>198</v>
      </c>
      <c r="G2204" s="110">
        <v>4</v>
      </c>
      <c r="H2204" s="110">
        <v>7</v>
      </c>
      <c r="J2204" s="284"/>
    </row>
    <row r="2205" spans="1:10" s="176" customFormat="1" x14ac:dyDescent="0.2">
      <c r="A2205" s="110">
        <v>2027</v>
      </c>
      <c r="B2205" s="286">
        <v>17092</v>
      </c>
      <c r="C2205" s="286" t="s">
        <v>516</v>
      </c>
      <c r="D2205" s="286" t="s">
        <v>5658</v>
      </c>
      <c r="E2205" s="6" t="s">
        <v>5659</v>
      </c>
      <c r="F2205" s="286" t="s">
        <v>217</v>
      </c>
      <c r="G2205" s="110">
        <v>4</v>
      </c>
      <c r="H2205" s="110">
        <v>8</v>
      </c>
      <c r="J2205" s="284"/>
    </row>
    <row r="2206" spans="1:10" s="176" customFormat="1" x14ac:dyDescent="0.2">
      <c r="A2206" s="110">
        <v>2027</v>
      </c>
      <c r="B2206" s="286">
        <v>16912</v>
      </c>
      <c r="C2206" s="286" t="s">
        <v>515</v>
      </c>
      <c r="D2206" s="286" t="s">
        <v>1901</v>
      </c>
      <c r="E2206" s="6" t="s">
        <v>1902</v>
      </c>
      <c r="F2206" s="286" t="s">
        <v>193</v>
      </c>
      <c r="G2206" s="110">
        <v>4</v>
      </c>
      <c r="H2206" s="110">
        <v>9</v>
      </c>
      <c r="J2206" s="284"/>
    </row>
    <row r="2207" spans="1:10" s="176" customFormat="1" x14ac:dyDescent="0.2">
      <c r="A2207" s="110">
        <v>2027</v>
      </c>
      <c r="B2207" s="286">
        <v>17004</v>
      </c>
      <c r="C2207" s="286" t="s">
        <v>392</v>
      </c>
      <c r="D2207" s="286" t="s">
        <v>1889</v>
      </c>
      <c r="E2207" s="6" t="s">
        <v>5660</v>
      </c>
      <c r="F2207" s="286" t="s">
        <v>212</v>
      </c>
      <c r="G2207" s="110">
        <v>4</v>
      </c>
      <c r="H2207" s="110">
        <v>10</v>
      </c>
      <c r="J2207" s="284"/>
    </row>
    <row r="2208" spans="1:10" s="176" customFormat="1" x14ac:dyDescent="0.2">
      <c r="A2208" s="110">
        <v>2027</v>
      </c>
      <c r="B2208" s="286">
        <v>16914</v>
      </c>
      <c r="C2208" s="286" t="s">
        <v>516</v>
      </c>
      <c r="D2208" s="286" t="s">
        <v>268</v>
      </c>
      <c r="E2208" s="6" t="s">
        <v>3585</v>
      </c>
      <c r="F2208" s="286" t="s">
        <v>193</v>
      </c>
      <c r="G2208" s="110">
        <v>4</v>
      </c>
      <c r="H2208" s="110">
        <v>11</v>
      </c>
      <c r="J2208" s="284"/>
    </row>
    <row r="2209" spans="1:10" s="176" customFormat="1" x14ac:dyDescent="0.2">
      <c r="A2209" s="110">
        <v>2027</v>
      </c>
      <c r="B2209" s="286">
        <v>17205</v>
      </c>
      <c r="C2209" s="286" t="s">
        <v>154</v>
      </c>
      <c r="D2209" s="286" t="s">
        <v>407</v>
      </c>
      <c r="E2209" s="6" t="s">
        <v>309</v>
      </c>
      <c r="F2209" s="286" t="s">
        <v>196</v>
      </c>
      <c r="G2209" s="110">
        <v>4</v>
      </c>
      <c r="H2209" s="110">
        <v>12</v>
      </c>
      <c r="J2209" s="284"/>
    </row>
    <row r="2210" spans="1:10" s="176" customFormat="1" x14ac:dyDescent="0.2">
      <c r="A2210" s="110">
        <v>2027</v>
      </c>
      <c r="B2210" s="286">
        <v>17145</v>
      </c>
      <c r="C2210" s="286" t="s">
        <v>154</v>
      </c>
      <c r="D2210" s="286" t="s">
        <v>391</v>
      </c>
      <c r="E2210" s="6" t="s">
        <v>5398</v>
      </c>
      <c r="F2210" s="286" t="s">
        <v>206</v>
      </c>
      <c r="G2210" s="110">
        <v>4</v>
      </c>
      <c r="H2210" s="110">
        <v>13</v>
      </c>
      <c r="J2210" s="284"/>
    </row>
    <row r="2211" spans="1:10" s="176" customFormat="1" x14ac:dyDescent="0.2">
      <c r="A2211" s="110">
        <v>2027</v>
      </c>
      <c r="B2211" s="286">
        <v>17219</v>
      </c>
      <c r="C2211" s="286" t="s">
        <v>400</v>
      </c>
      <c r="D2211" s="286" t="s">
        <v>451</v>
      </c>
      <c r="E2211" s="6" t="s">
        <v>1942</v>
      </c>
      <c r="F2211" s="286" t="s">
        <v>196</v>
      </c>
      <c r="G2211" s="110">
        <v>4</v>
      </c>
      <c r="H2211" s="110">
        <v>14</v>
      </c>
      <c r="J2211" s="284"/>
    </row>
    <row r="2212" spans="1:10" s="176" customFormat="1" x14ac:dyDescent="0.2">
      <c r="A2212" s="110">
        <v>2027</v>
      </c>
      <c r="B2212" s="286">
        <v>16961</v>
      </c>
      <c r="C2212" s="286" t="s">
        <v>514</v>
      </c>
      <c r="D2212" s="286" t="s">
        <v>248</v>
      </c>
      <c r="E2212" s="6" t="s">
        <v>358</v>
      </c>
      <c r="F2212" s="286" t="s">
        <v>190</v>
      </c>
      <c r="G2212" s="110">
        <v>4</v>
      </c>
      <c r="H2212" s="110">
        <v>15</v>
      </c>
      <c r="J2212" s="284"/>
    </row>
    <row r="2213" spans="1:10" s="176" customFormat="1" x14ac:dyDescent="0.2">
      <c r="A2213" s="110">
        <v>2027</v>
      </c>
      <c r="B2213" s="286">
        <v>17211</v>
      </c>
      <c r="C2213" s="286" t="s">
        <v>1529</v>
      </c>
      <c r="D2213" s="286" t="s">
        <v>391</v>
      </c>
      <c r="E2213" s="6" t="s">
        <v>5661</v>
      </c>
      <c r="F2213" s="286" t="s">
        <v>196</v>
      </c>
      <c r="G2213" s="110">
        <v>4</v>
      </c>
      <c r="H2213" s="110">
        <v>16</v>
      </c>
      <c r="J2213" s="284"/>
    </row>
    <row r="2214" spans="1:10" s="176" customFormat="1" x14ac:dyDescent="0.2">
      <c r="A2214" s="110">
        <v>2027</v>
      </c>
      <c r="B2214" s="286">
        <v>16929</v>
      </c>
      <c r="C2214" s="286" t="s">
        <v>1530</v>
      </c>
      <c r="D2214" s="286" t="s">
        <v>374</v>
      </c>
      <c r="E2214" s="6" t="s">
        <v>142</v>
      </c>
      <c r="F2214" s="286" t="s">
        <v>201</v>
      </c>
      <c r="G2214" s="110">
        <v>4</v>
      </c>
      <c r="H2214" s="110">
        <v>17</v>
      </c>
      <c r="J2214" s="284"/>
    </row>
    <row r="2215" spans="1:10" s="176" customFormat="1" x14ac:dyDescent="0.2">
      <c r="A2215" s="110">
        <v>2027</v>
      </c>
      <c r="B2215" s="286">
        <v>16885</v>
      </c>
      <c r="C2215" s="286" t="s">
        <v>1529</v>
      </c>
      <c r="D2215" s="286" t="s">
        <v>310</v>
      </c>
      <c r="E2215" s="6" t="s">
        <v>434</v>
      </c>
      <c r="F2215" s="286" t="s">
        <v>211</v>
      </c>
      <c r="G2215" s="110">
        <v>4</v>
      </c>
      <c r="H2215" s="110">
        <v>18</v>
      </c>
      <c r="J2215" s="284"/>
    </row>
    <row r="2216" spans="1:10" s="176" customFormat="1" x14ac:dyDescent="0.2">
      <c r="A2216" s="110">
        <v>2027</v>
      </c>
      <c r="B2216" s="286">
        <v>17008</v>
      </c>
      <c r="C2216" s="286" t="s">
        <v>319</v>
      </c>
      <c r="D2216" s="286" t="s">
        <v>3917</v>
      </c>
      <c r="E2216" s="6" t="s">
        <v>1914</v>
      </c>
      <c r="F2216" s="286" t="s">
        <v>212</v>
      </c>
      <c r="G2216" s="110">
        <v>5</v>
      </c>
      <c r="H2216" s="110">
        <v>1</v>
      </c>
      <c r="J2216" s="284"/>
    </row>
    <row r="2217" spans="1:10" s="176" customFormat="1" x14ac:dyDescent="0.2">
      <c r="A2217" s="110">
        <v>2027</v>
      </c>
      <c r="B2217" s="286">
        <v>16810</v>
      </c>
      <c r="C2217" s="286" t="s">
        <v>1530</v>
      </c>
      <c r="D2217" s="286" t="s">
        <v>332</v>
      </c>
      <c r="E2217" s="6" t="s">
        <v>1885</v>
      </c>
      <c r="F2217" s="286" t="s">
        <v>221</v>
      </c>
      <c r="G2217" s="110">
        <v>5</v>
      </c>
      <c r="H2217" s="110">
        <v>2</v>
      </c>
      <c r="J2217" s="284"/>
    </row>
    <row r="2218" spans="1:10" s="176" customFormat="1" x14ac:dyDescent="0.2">
      <c r="A2218" s="110">
        <v>2027</v>
      </c>
      <c r="B2218" s="286">
        <v>16794</v>
      </c>
      <c r="C2218" s="286" t="s">
        <v>154</v>
      </c>
      <c r="D2218" s="286" t="s">
        <v>1881</v>
      </c>
      <c r="E2218" s="6" t="s">
        <v>1882</v>
      </c>
      <c r="F2218" s="286" t="s">
        <v>199</v>
      </c>
      <c r="G2218" s="110">
        <v>5</v>
      </c>
      <c r="H2218" s="110">
        <v>3</v>
      </c>
      <c r="J2218" s="284"/>
    </row>
    <row r="2219" spans="1:10" s="176" customFormat="1" x14ac:dyDescent="0.2">
      <c r="A2219" s="110">
        <v>2027</v>
      </c>
      <c r="B2219" s="286">
        <v>16886</v>
      </c>
      <c r="C2219" s="286" t="s">
        <v>319</v>
      </c>
      <c r="D2219" s="286" t="s">
        <v>1473</v>
      </c>
      <c r="E2219" s="6" t="s">
        <v>304</v>
      </c>
      <c r="F2219" s="286" t="s">
        <v>211</v>
      </c>
      <c r="G2219" s="110">
        <v>5</v>
      </c>
      <c r="H2219" s="110">
        <v>4</v>
      </c>
      <c r="J2219" s="284"/>
    </row>
    <row r="2220" spans="1:10" s="176" customFormat="1" x14ac:dyDescent="0.2">
      <c r="A2220" s="110">
        <v>2027</v>
      </c>
      <c r="B2220" s="286">
        <v>17055</v>
      </c>
      <c r="C2220" s="286" t="s">
        <v>154</v>
      </c>
      <c r="D2220" s="286" t="s">
        <v>330</v>
      </c>
      <c r="E2220" s="6" t="s">
        <v>5662</v>
      </c>
      <c r="F2220" s="286" t="s">
        <v>226</v>
      </c>
      <c r="G2220" s="110">
        <v>5</v>
      </c>
      <c r="H2220" s="110">
        <v>5</v>
      </c>
      <c r="J2220" s="284"/>
    </row>
    <row r="2221" spans="1:10" s="176" customFormat="1" x14ac:dyDescent="0.2">
      <c r="A2221" s="110">
        <v>2027</v>
      </c>
      <c r="B2221" s="286">
        <v>16856</v>
      </c>
      <c r="C2221" s="286" t="s">
        <v>409</v>
      </c>
      <c r="D2221" s="286" t="s">
        <v>263</v>
      </c>
      <c r="E2221" s="6" t="s">
        <v>1894</v>
      </c>
      <c r="F2221" s="286" t="s">
        <v>209</v>
      </c>
      <c r="G2221" s="110">
        <v>5</v>
      </c>
      <c r="H2221" s="110">
        <v>6</v>
      </c>
      <c r="J2221" s="284"/>
    </row>
    <row r="2222" spans="1:10" s="176" customFormat="1" x14ac:dyDescent="0.2">
      <c r="A2222" s="110">
        <v>2027</v>
      </c>
      <c r="B2222" s="286">
        <v>16887</v>
      </c>
      <c r="C2222" s="286" t="s">
        <v>154</v>
      </c>
      <c r="D2222" s="286" t="s">
        <v>4917</v>
      </c>
      <c r="E2222" s="6" t="s">
        <v>7877</v>
      </c>
      <c r="F2222" s="286" t="s">
        <v>211</v>
      </c>
      <c r="G2222" s="110">
        <v>5</v>
      </c>
      <c r="H2222" s="110">
        <v>7</v>
      </c>
      <c r="J2222" s="284"/>
    </row>
    <row r="2223" spans="1:10" s="176" customFormat="1" x14ac:dyDescent="0.2">
      <c r="A2223" s="110">
        <v>2027</v>
      </c>
      <c r="B2223" s="286">
        <v>17005</v>
      </c>
      <c r="C2223" s="286" t="s">
        <v>516</v>
      </c>
      <c r="D2223" s="286" t="s">
        <v>214</v>
      </c>
      <c r="E2223" s="6" t="s">
        <v>5663</v>
      </c>
      <c r="F2223" s="286" t="s">
        <v>212</v>
      </c>
      <c r="G2223" s="110">
        <v>5</v>
      </c>
      <c r="H2223" s="110">
        <v>8</v>
      </c>
      <c r="J2223" s="284"/>
    </row>
    <row r="2224" spans="1:10" s="176" customFormat="1" x14ac:dyDescent="0.2">
      <c r="A2224" s="110">
        <v>2027</v>
      </c>
      <c r="B2224" s="286">
        <v>17167</v>
      </c>
      <c r="C2224" s="286" t="s">
        <v>515</v>
      </c>
      <c r="D2224" s="286" t="s">
        <v>423</v>
      </c>
      <c r="E2224" s="6" t="s">
        <v>157</v>
      </c>
      <c r="F2224" s="286" t="s">
        <v>198</v>
      </c>
      <c r="G2224" s="110">
        <v>5</v>
      </c>
      <c r="H2224" s="110">
        <v>9</v>
      </c>
      <c r="J2224" s="284"/>
    </row>
    <row r="2225" spans="1:10" s="176" customFormat="1" x14ac:dyDescent="0.2">
      <c r="A2225" s="110">
        <v>2027</v>
      </c>
      <c r="B2225" s="286">
        <v>16987</v>
      </c>
      <c r="C2225" s="286" t="s">
        <v>392</v>
      </c>
      <c r="D2225" s="286" t="s">
        <v>330</v>
      </c>
      <c r="E2225" s="6" t="s">
        <v>1911</v>
      </c>
      <c r="F2225" s="286" t="s">
        <v>224</v>
      </c>
      <c r="G2225" s="110">
        <v>5</v>
      </c>
      <c r="H2225" s="110">
        <v>10</v>
      </c>
      <c r="J2225" s="284"/>
    </row>
    <row r="2226" spans="1:10" s="176" customFormat="1" x14ac:dyDescent="0.2">
      <c r="A2226" s="110">
        <v>2027</v>
      </c>
      <c r="B2226" s="286">
        <v>17007</v>
      </c>
      <c r="C2226" s="286" t="s">
        <v>516</v>
      </c>
      <c r="D2226" s="286" t="s">
        <v>308</v>
      </c>
      <c r="E2226" s="6" t="s">
        <v>5664</v>
      </c>
      <c r="F2226" s="286" t="s">
        <v>212</v>
      </c>
      <c r="G2226" s="110">
        <v>5</v>
      </c>
      <c r="H2226" s="110">
        <v>11</v>
      </c>
      <c r="J2226" s="284"/>
    </row>
    <row r="2227" spans="1:10" s="176" customFormat="1" x14ac:dyDescent="0.2">
      <c r="A2227" s="110">
        <v>2027</v>
      </c>
      <c r="B2227" s="286">
        <v>16818</v>
      </c>
      <c r="C2227" s="286" t="s">
        <v>295</v>
      </c>
      <c r="D2227" s="286" t="s">
        <v>124</v>
      </c>
      <c r="E2227" s="6" t="s">
        <v>1886</v>
      </c>
      <c r="F2227" s="286" t="s">
        <v>221</v>
      </c>
      <c r="G2227" s="110">
        <v>5</v>
      </c>
      <c r="H2227" s="110">
        <v>12</v>
      </c>
      <c r="J2227" s="284"/>
    </row>
    <row r="2228" spans="1:10" s="176" customFormat="1" x14ac:dyDescent="0.2">
      <c r="A2228" s="110">
        <v>2027</v>
      </c>
      <c r="B2228" s="286">
        <v>17138</v>
      </c>
      <c r="C2228" s="286" t="s">
        <v>295</v>
      </c>
      <c r="D2228" s="286" t="s">
        <v>5665</v>
      </c>
      <c r="E2228" s="6" t="s">
        <v>5666</v>
      </c>
      <c r="F2228" s="286" t="s">
        <v>206</v>
      </c>
      <c r="G2228" s="110">
        <v>5</v>
      </c>
      <c r="H2228" s="110">
        <v>13</v>
      </c>
      <c r="J2228" s="284"/>
    </row>
    <row r="2229" spans="1:10" s="176" customFormat="1" x14ac:dyDescent="0.2">
      <c r="A2229" s="110">
        <v>2027</v>
      </c>
      <c r="B2229" s="286">
        <v>16884</v>
      </c>
      <c r="C2229" s="286" t="s">
        <v>400</v>
      </c>
      <c r="D2229" s="286" t="s">
        <v>1897</v>
      </c>
      <c r="E2229" s="6" t="s">
        <v>228</v>
      </c>
      <c r="F2229" s="286" t="s">
        <v>211</v>
      </c>
      <c r="G2229" s="110">
        <v>5</v>
      </c>
      <c r="H2229" s="110">
        <v>14</v>
      </c>
      <c r="J2229" s="284"/>
    </row>
    <row r="2230" spans="1:10" s="176" customFormat="1" x14ac:dyDescent="0.2">
      <c r="A2230" s="110">
        <v>2027</v>
      </c>
      <c r="B2230" s="286">
        <v>16960</v>
      </c>
      <c r="C2230" s="286" t="s">
        <v>514</v>
      </c>
      <c r="D2230" s="286" t="s">
        <v>481</v>
      </c>
      <c r="E2230" s="6" t="s">
        <v>5667</v>
      </c>
      <c r="F2230" s="286" t="s">
        <v>190</v>
      </c>
      <c r="G2230" s="110">
        <v>5</v>
      </c>
      <c r="H2230" s="110">
        <v>15</v>
      </c>
      <c r="J2230" s="284"/>
    </row>
    <row r="2231" spans="1:10" s="176" customFormat="1" x14ac:dyDescent="0.2">
      <c r="A2231" s="110">
        <v>2027</v>
      </c>
      <c r="B2231" s="286">
        <v>16986</v>
      </c>
      <c r="C2231" s="286" t="s">
        <v>342</v>
      </c>
      <c r="D2231" s="286" t="s">
        <v>203</v>
      </c>
      <c r="E2231" s="6" t="s">
        <v>1910</v>
      </c>
      <c r="F2231" s="286" t="s">
        <v>224</v>
      </c>
      <c r="G2231" s="110">
        <v>5</v>
      </c>
      <c r="H2231" s="110">
        <v>16</v>
      </c>
      <c r="J2231" s="284"/>
    </row>
    <row r="2232" spans="1:10" s="176" customFormat="1" x14ac:dyDescent="0.2">
      <c r="A2232" s="110">
        <v>2027</v>
      </c>
      <c r="B2232" s="286">
        <v>17096</v>
      </c>
      <c r="C2232" s="286" t="s">
        <v>514</v>
      </c>
      <c r="D2232" s="286" t="s">
        <v>92</v>
      </c>
      <c r="E2232" s="6" t="s">
        <v>1928</v>
      </c>
      <c r="F2232" s="286" t="s">
        <v>217</v>
      </c>
      <c r="G2232" s="110">
        <v>5</v>
      </c>
      <c r="H2232" s="110">
        <v>17</v>
      </c>
      <c r="J2232" s="284"/>
    </row>
    <row r="2233" spans="1:10" s="176" customFormat="1" x14ac:dyDescent="0.2">
      <c r="A2233" s="110">
        <v>2027</v>
      </c>
      <c r="B2233" s="286">
        <v>17134</v>
      </c>
      <c r="C2233" s="286" t="s">
        <v>1530</v>
      </c>
      <c r="D2233" s="286" t="s">
        <v>385</v>
      </c>
      <c r="E2233" s="6" t="s">
        <v>1932</v>
      </c>
      <c r="F2233" s="286" t="s">
        <v>206</v>
      </c>
      <c r="G2233" s="110">
        <v>5</v>
      </c>
      <c r="H2233" s="110">
        <v>18</v>
      </c>
      <c r="J2233" s="284"/>
    </row>
    <row r="2234" spans="1:10" s="176" customFormat="1" x14ac:dyDescent="0.2">
      <c r="A2234" s="110">
        <v>2027</v>
      </c>
      <c r="B2234" s="286">
        <v>17056</v>
      </c>
      <c r="C2234" s="286" t="s">
        <v>752</v>
      </c>
      <c r="D2234" s="286" t="s">
        <v>214</v>
      </c>
      <c r="E2234" s="6" t="s">
        <v>5668</v>
      </c>
      <c r="F2234" s="286" t="s">
        <v>226</v>
      </c>
      <c r="G2234" s="110">
        <v>6</v>
      </c>
      <c r="H2234" s="110">
        <v>1</v>
      </c>
      <c r="J2234" s="284"/>
    </row>
    <row r="2235" spans="1:10" s="176" customFormat="1" x14ac:dyDescent="0.2">
      <c r="A2235" s="110">
        <v>2027</v>
      </c>
      <c r="B2235" s="286">
        <v>17001</v>
      </c>
      <c r="C2235" s="286" t="s">
        <v>1530</v>
      </c>
      <c r="D2235" s="286" t="s">
        <v>254</v>
      </c>
      <c r="E2235" s="6" t="s">
        <v>1918</v>
      </c>
      <c r="F2235" s="286" t="s">
        <v>212</v>
      </c>
      <c r="G2235" s="110">
        <v>6</v>
      </c>
      <c r="H2235" s="110">
        <v>2</v>
      </c>
      <c r="J2235" s="284"/>
    </row>
    <row r="2236" spans="1:10" s="176" customFormat="1" x14ac:dyDescent="0.2">
      <c r="A2236" s="110">
        <v>2027</v>
      </c>
      <c r="B2236" s="286">
        <v>17015</v>
      </c>
      <c r="C2236" s="286" t="s">
        <v>154</v>
      </c>
      <c r="D2236" s="286" t="s">
        <v>342</v>
      </c>
      <c r="E2236" s="6" t="s">
        <v>4108</v>
      </c>
      <c r="F2236" s="286" t="s">
        <v>212</v>
      </c>
      <c r="G2236" s="110">
        <v>6</v>
      </c>
      <c r="H2236" s="110">
        <v>3</v>
      </c>
      <c r="J2236" s="284"/>
    </row>
    <row r="2237" spans="1:10" s="176" customFormat="1" x14ac:dyDescent="0.2">
      <c r="A2237" s="110">
        <v>2027</v>
      </c>
      <c r="B2237" s="286">
        <v>17197</v>
      </c>
      <c r="C2237" s="286" t="s">
        <v>295</v>
      </c>
      <c r="D2237" s="286" t="s">
        <v>5669</v>
      </c>
      <c r="E2237" s="6" t="s">
        <v>5670</v>
      </c>
      <c r="F2237" s="286" t="s">
        <v>196</v>
      </c>
      <c r="G2237" s="110">
        <v>6</v>
      </c>
      <c r="H2237" s="110">
        <v>4</v>
      </c>
      <c r="J2237" s="284"/>
    </row>
    <row r="2238" spans="1:10" s="176" customFormat="1" x14ac:dyDescent="0.2">
      <c r="A2238" s="110">
        <v>2027</v>
      </c>
      <c r="B2238" s="286">
        <v>16785</v>
      </c>
      <c r="C2238" s="286" t="s">
        <v>342</v>
      </c>
      <c r="D2238" s="286" t="s">
        <v>452</v>
      </c>
      <c r="E2238" s="6" t="s">
        <v>1877</v>
      </c>
      <c r="F2238" s="286" t="s">
        <v>199</v>
      </c>
      <c r="G2238" s="110">
        <v>6</v>
      </c>
      <c r="H2238" s="110">
        <v>5</v>
      </c>
      <c r="J2238" s="284"/>
    </row>
    <row r="2239" spans="1:10" s="176" customFormat="1" x14ac:dyDescent="0.2">
      <c r="A2239" s="110">
        <v>2027</v>
      </c>
      <c r="B2239" s="286">
        <v>16959</v>
      </c>
      <c r="C2239" s="286" t="s">
        <v>409</v>
      </c>
      <c r="D2239" s="286" t="s">
        <v>5671</v>
      </c>
      <c r="E2239" s="6" t="s">
        <v>351</v>
      </c>
      <c r="F2239" s="286" t="s">
        <v>190</v>
      </c>
      <c r="G2239" s="110">
        <v>6</v>
      </c>
      <c r="H2239" s="110">
        <v>6</v>
      </c>
      <c r="J2239" s="284"/>
    </row>
    <row r="2240" spans="1:10" s="176" customFormat="1" x14ac:dyDescent="0.2">
      <c r="A2240" s="110">
        <v>2027</v>
      </c>
      <c r="B2240" s="286">
        <v>17095</v>
      </c>
      <c r="C2240" s="286" t="s">
        <v>256</v>
      </c>
      <c r="D2240" s="286" t="s">
        <v>3543</v>
      </c>
      <c r="E2240" s="6" t="s">
        <v>5672</v>
      </c>
      <c r="F2240" s="286" t="s">
        <v>217</v>
      </c>
      <c r="G2240" s="110">
        <v>6</v>
      </c>
      <c r="H2240" s="110">
        <v>7</v>
      </c>
      <c r="J2240" s="284"/>
    </row>
    <row r="2241" spans="1:10" s="176" customFormat="1" x14ac:dyDescent="0.2">
      <c r="A2241" s="110">
        <v>2027</v>
      </c>
      <c r="B2241" s="286">
        <v>16812</v>
      </c>
      <c r="C2241" s="286" t="s">
        <v>295</v>
      </c>
      <c r="D2241" s="286" t="s">
        <v>1758</v>
      </c>
      <c r="E2241" s="6" t="s">
        <v>4677</v>
      </c>
      <c r="F2241" s="286" t="s">
        <v>221</v>
      </c>
      <c r="G2241" s="110">
        <v>6</v>
      </c>
      <c r="H2241" s="110">
        <v>8</v>
      </c>
      <c r="J2241" s="284"/>
    </row>
    <row r="2242" spans="1:10" s="176" customFormat="1" x14ac:dyDescent="0.2">
      <c r="A2242" s="110">
        <v>2027</v>
      </c>
      <c r="B2242" s="286">
        <v>16932</v>
      </c>
      <c r="C2242" s="286" t="s">
        <v>514</v>
      </c>
      <c r="D2242" s="286" t="s">
        <v>270</v>
      </c>
      <c r="E2242" s="6" t="s">
        <v>1906</v>
      </c>
      <c r="F2242" s="286" t="s">
        <v>201</v>
      </c>
      <c r="G2242" s="110">
        <v>6</v>
      </c>
      <c r="H2242" s="110">
        <v>9</v>
      </c>
      <c r="J2242" s="284"/>
    </row>
    <row r="2243" spans="1:10" s="176" customFormat="1" x14ac:dyDescent="0.2">
      <c r="A2243" s="110">
        <v>2027</v>
      </c>
      <c r="B2243" s="286">
        <v>16862</v>
      </c>
      <c r="C2243" s="286" t="s">
        <v>392</v>
      </c>
      <c r="D2243" s="286" t="s">
        <v>5673</v>
      </c>
      <c r="E2243" s="6" t="s">
        <v>5674</v>
      </c>
      <c r="F2243" s="286" t="s">
        <v>209</v>
      </c>
      <c r="G2243" s="110">
        <v>6</v>
      </c>
      <c r="H2243" s="110">
        <v>10</v>
      </c>
      <c r="J2243" s="284"/>
    </row>
    <row r="2244" spans="1:10" s="176" customFormat="1" x14ac:dyDescent="0.2">
      <c r="A2244" s="110">
        <v>2027</v>
      </c>
      <c r="B2244" s="286">
        <v>17196</v>
      </c>
      <c r="C2244" s="286" t="s">
        <v>516</v>
      </c>
      <c r="D2244" s="286" t="s">
        <v>303</v>
      </c>
      <c r="E2244" s="6" t="s">
        <v>1940</v>
      </c>
      <c r="F2244" s="286" t="s">
        <v>196</v>
      </c>
      <c r="G2244" s="110">
        <v>6</v>
      </c>
      <c r="H2244" s="110">
        <v>11</v>
      </c>
      <c r="J2244" s="284"/>
    </row>
    <row r="2245" spans="1:10" s="176" customFormat="1" x14ac:dyDescent="0.2">
      <c r="A2245" s="110">
        <v>2027</v>
      </c>
      <c r="B2245" s="286">
        <v>16866</v>
      </c>
      <c r="C2245" s="286" t="s">
        <v>319</v>
      </c>
      <c r="D2245" s="286" t="s">
        <v>234</v>
      </c>
      <c r="E2245" s="6" t="s">
        <v>5675</v>
      </c>
      <c r="F2245" s="286" t="s">
        <v>209</v>
      </c>
      <c r="G2245" s="110">
        <v>6</v>
      </c>
      <c r="H2245" s="110">
        <v>12</v>
      </c>
      <c r="J2245" s="284"/>
    </row>
    <row r="2246" spans="1:10" s="176" customFormat="1" x14ac:dyDescent="0.2">
      <c r="A2246" s="110">
        <v>2027</v>
      </c>
      <c r="B2246" s="286">
        <v>16786</v>
      </c>
      <c r="C2246" s="286" t="s">
        <v>1323</v>
      </c>
      <c r="D2246" s="286" t="s">
        <v>254</v>
      </c>
      <c r="E2246" s="6" t="s">
        <v>1878</v>
      </c>
      <c r="F2246" s="286" t="s">
        <v>199</v>
      </c>
      <c r="G2246" s="110">
        <v>6</v>
      </c>
      <c r="H2246" s="110">
        <v>13</v>
      </c>
      <c r="J2246" s="284"/>
    </row>
    <row r="2247" spans="1:10" s="176" customFormat="1" x14ac:dyDescent="0.2">
      <c r="A2247" s="110">
        <v>2027</v>
      </c>
      <c r="B2247" s="286">
        <v>16816</v>
      </c>
      <c r="C2247" s="286" t="s">
        <v>400</v>
      </c>
      <c r="D2247" s="286" t="s">
        <v>3341</v>
      </c>
      <c r="E2247" s="6" t="s">
        <v>323</v>
      </c>
      <c r="F2247" s="286" t="s">
        <v>221</v>
      </c>
      <c r="G2247" s="110">
        <v>6</v>
      </c>
      <c r="H2247" s="110">
        <v>14</v>
      </c>
      <c r="J2247" s="284"/>
    </row>
    <row r="2248" spans="1:10" s="176" customFormat="1" x14ac:dyDescent="0.2">
      <c r="A2248" s="110">
        <v>2027</v>
      </c>
      <c r="B2248" s="286">
        <v>16930</v>
      </c>
      <c r="C2248" s="286" t="s">
        <v>342</v>
      </c>
      <c r="D2248" s="286" t="s">
        <v>5676</v>
      </c>
      <c r="E2248" s="6" t="s">
        <v>5677</v>
      </c>
      <c r="F2248" s="286" t="s">
        <v>201</v>
      </c>
      <c r="G2248" s="110">
        <v>6</v>
      </c>
      <c r="H2248" s="110">
        <v>15</v>
      </c>
      <c r="J2248" s="284"/>
    </row>
    <row r="2249" spans="1:10" s="176" customFormat="1" x14ac:dyDescent="0.2">
      <c r="A2249" s="110">
        <v>2027</v>
      </c>
      <c r="B2249" s="286">
        <v>17193</v>
      </c>
      <c r="C2249" s="286" t="s">
        <v>1529</v>
      </c>
      <c r="D2249" s="286" t="s">
        <v>1623</v>
      </c>
      <c r="E2249" s="6" t="s">
        <v>3485</v>
      </c>
      <c r="F2249" s="286" t="s">
        <v>196</v>
      </c>
      <c r="G2249" s="110">
        <v>6</v>
      </c>
      <c r="H2249" s="110">
        <v>16</v>
      </c>
      <c r="J2249" s="284"/>
    </row>
    <row r="2250" spans="1:10" s="176" customFormat="1" x14ac:dyDescent="0.2">
      <c r="A2250" s="110">
        <v>2027</v>
      </c>
      <c r="B2250" s="286">
        <v>16890</v>
      </c>
      <c r="C2250" s="286" t="s">
        <v>752</v>
      </c>
      <c r="D2250" s="286" t="s">
        <v>5678</v>
      </c>
      <c r="E2250" s="6" t="s">
        <v>118</v>
      </c>
      <c r="F2250" s="286" t="s">
        <v>211</v>
      </c>
      <c r="G2250" s="110">
        <v>6</v>
      </c>
      <c r="H2250" s="110">
        <v>17</v>
      </c>
      <c r="J2250" s="284"/>
    </row>
    <row r="2251" spans="1:10" s="176" customFormat="1" x14ac:dyDescent="0.2">
      <c r="A2251" s="110">
        <v>2027</v>
      </c>
      <c r="B2251" s="286">
        <v>16933</v>
      </c>
      <c r="C2251" s="286" t="s">
        <v>1529</v>
      </c>
      <c r="D2251" s="286" t="s">
        <v>255</v>
      </c>
      <c r="E2251" s="6" t="s">
        <v>3704</v>
      </c>
      <c r="F2251" s="286" t="s">
        <v>201</v>
      </c>
      <c r="G2251" s="110">
        <v>6</v>
      </c>
      <c r="H2251" s="110">
        <v>18</v>
      </c>
      <c r="J2251" s="284"/>
    </row>
    <row r="2252" spans="1:10" s="176" customFormat="1" x14ac:dyDescent="0.2">
      <c r="A2252" s="110">
        <v>2027</v>
      </c>
      <c r="B2252" s="286">
        <v>17135</v>
      </c>
      <c r="C2252" s="286" t="s">
        <v>342</v>
      </c>
      <c r="D2252" s="286" t="s">
        <v>227</v>
      </c>
      <c r="E2252" s="6" t="s">
        <v>5679</v>
      </c>
      <c r="F2252" s="286" t="s">
        <v>206</v>
      </c>
      <c r="G2252" s="110">
        <v>7</v>
      </c>
      <c r="H2252" s="110">
        <v>1</v>
      </c>
      <c r="J2252" s="284"/>
    </row>
    <row r="2253" spans="1:10" s="176" customFormat="1" x14ac:dyDescent="0.2">
      <c r="A2253" s="110">
        <v>2027</v>
      </c>
      <c r="B2253" s="286">
        <v>17202</v>
      </c>
      <c r="C2253" s="286" t="s">
        <v>342</v>
      </c>
      <c r="D2253" s="286" t="s">
        <v>5680</v>
      </c>
      <c r="E2253" s="6" t="s">
        <v>240</v>
      </c>
      <c r="F2253" s="286" t="s">
        <v>196</v>
      </c>
      <c r="G2253" s="110">
        <v>7</v>
      </c>
      <c r="H2253" s="110">
        <v>2</v>
      </c>
      <c r="J2253" s="284"/>
    </row>
    <row r="2254" spans="1:10" s="176" customFormat="1" x14ac:dyDescent="0.2">
      <c r="A2254" s="110">
        <v>2027</v>
      </c>
      <c r="B2254" s="286">
        <v>17013</v>
      </c>
      <c r="C2254" s="286" t="s">
        <v>295</v>
      </c>
      <c r="D2254" s="286" t="s">
        <v>78</v>
      </c>
      <c r="E2254" s="6" t="s">
        <v>1922</v>
      </c>
      <c r="F2254" s="286" t="s">
        <v>212</v>
      </c>
      <c r="G2254" s="110">
        <v>7</v>
      </c>
      <c r="H2254" s="110">
        <v>3</v>
      </c>
      <c r="J2254" s="284"/>
    </row>
    <row r="2255" spans="1:10" s="176" customFormat="1" x14ac:dyDescent="0.2">
      <c r="A2255" s="110">
        <v>2027</v>
      </c>
      <c r="B2255" s="286">
        <v>16813</v>
      </c>
      <c r="C2255" s="286" t="s">
        <v>256</v>
      </c>
      <c r="D2255" s="286" t="s">
        <v>5681</v>
      </c>
      <c r="E2255" s="6" t="s">
        <v>284</v>
      </c>
      <c r="F2255" s="286" t="s">
        <v>221</v>
      </c>
      <c r="G2255" s="110">
        <v>7</v>
      </c>
      <c r="H2255" s="110">
        <v>4</v>
      </c>
      <c r="J2255" s="284"/>
    </row>
    <row r="2256" spans="1:10" s="176" customFormat="1" x14ac:dyDescent="0.2">
      <c r="A2256" s="110">
        <v>2027</v>
      </c>
      <c r="B2256" s="286">
        <v>17139</v>
      </c>
      <c r="C2256" s="286" t="s">
        <v>342</v>
      </c>
      <c r="D2256" s="286" t="s">
        <v>5682</v>
      </c>
      <c r="E2256" s="6" t="s">
        <v>277</v>
      </c>
      <c r="F2256" s="286" t="s">
        <v>206</v>
      </c>
      <c r="G2256" s="110">
        <v>7</v>
      </c>
      <c r="H2256" s="110">
        <v>5</v>
      </c>
      <c r="J2256" s="284"/>
    </row>
    <row r="2257" spans="1:10" s="176" customFormat="1" x14ac:dyDescent="0.2">
      <c r="A2257" s="110">
        <v>2027</v>
      </c>
      <c r="B2257" s="286">
        <v>17195</v>
      </c>
      <c r="C2257" s="286" t="s">
        <v>342</v>
      </c>
      <c r="D2257" s="286" t="s">
        <v>1938</v>
      </c>
      <c r="E2257" s="6" t="s">
        <v>1939</v>
      </c>
      <c r="F2257" s="286" t="s">
        <v>196</v>
      </c>
      <c r="G2257" s="110">
        <v>7</v>
      </c>
      <c r="H2257" s="110">
        <v>6</v>
      </c>
      <c r="J2257" s="284"/>
    </row>
    <row r="2258" spans="1:10" s="176" customFormat="1" x14ac:dyDescent="0.2">
      <c r="A2258" s="110">
        <v>2027</v>
      </c>
      <c r="B2258" s="286">
        <v>17140</v>
      </c>
      <c r="C2258" s="286" t="s">
        <v>256</v>
      </c>
      <c r="D2258" s="286" t="s">
        <v>5683</v>
      </c>
      <c r="E2258" s="6" t="s">
        <v>1801</v>
      </c>
      <c r="F2258" s="286" t="s">
        <v>206</v>
      </c>
      <c r="G2258" s="110">
        <v>7</v>
      </c>
      <c r="H2258" s="110">
        <v>7</v>
      </c>
      <c r="J2258" s="284"/>
    </row>
    <row r="2259" spans="1:10" s="176" customFormat="1" x14ac:dyDescent="0.2">
      <c r="A2259" s="110">
        <v>2027</v>
      </c>
      <c r="B2259" s="286">
        <v>17198</v>
      </c>
      <c r="C2259" s="286" t="s">
        <v>516</v>
      </c>
      <c r="D2259" s="286" t="s">
        <v>3483</v>
      </c>
      <c r="E2259" s="6" t="s">
        <v>232</v>
      </c>
      <c r="F2259" s="286" t="s">
        <v>196</v>
      </c>
      <c r="G2259" s="110">
        <v>7</v>
      </c>
      <c r="H2259" s="110">
        <v>8</v>
      </c>
      <c r="J2259" s="284"/>
    </row>
    <row r="2260" spans="1:10" s="176" customFormat="1" x14ac:dyDescent="0.2">
      <c r="A2260" s="110">
        <v>2027</v>
      </c>
      <c r="B2260" s="286">
        <v>16858</v>
      </c>
      <c r="C2260" s="286" t="s">
        <v>295</v>
      </c>
      <c r="D2260" s="286" t="s">
        <v>385</v>
      </c>
      <c r="E2260" s="6" t="s">
        <v>247</v>
      </c>
      <c r="F2260" s="286" t="s">
        <v>209</v>
      </c>
      <c r="G2260" s="110">
        <v>7</v>
      </c>
      <c r="H2260" s="110">
        <v>9</v>
      </c>
      <c r="J2260" s="284"/>
    </row>
    <row r="2261" spans="1:10" s="176" customFormat="1" x14ac:dyDescent="0.2">
      <c r="A2261" s="110">
        <v>2027</v>
      </c>
      <c r="B2261" s="286">
        <v>16861</v>
      </c>
      <c r="C2261" s="286" t="s">
        <v>392</v>
      </c>
      <c r="D2261" s="286" t="s">
        <v>283</v>
      </c>
      <c r="E2261" s="6" t="s">
        <v>112</v>
      </c>
      <c r="F2261" s="286" t="s">
        <v>209</v>
      </c>
      <c r="G2261" s="110">
        <v>7</v>
      </c>
      <c r="H2261" s="110">
        <v>10</v>
      </c>
      <c r="J2261" s="284"/>
    </row>
    <row r="2262" spans="1:10" s="176" customFormat="1" x14ac:dyDescent="0.2">
      <c r="A2262" s="110">
        <v>2027</v>
      </c>
      <c r="B2262" s="286">
        <v>17168</v>
      </c>
      <c r="C2262" s="286" t="s">
        <v>516</v>
      </c>
      <c r="D2262" s="286" t="s">
        <v>274</v>
      </c>
      <c r="E2262" s="6" t="s">
        <v>3490</v>
      </c>
      <c r="F2262" s="286" t="s">
        <v>198</v>
      </c>
      <c r="G2262" s="110">
        <v>7</v>
      </c>
      <c r="H2262" s="110">
        <v>11</v>
      </c>
      <c r="J2262" s="284"/>
    </row>
    <row r="2263" spans="1:10" s="176" customFormat="1" x14ac:dyDescent="0.2">
      <c r="A2263" s="110">
        <v>2027</v>
      </c>
      <c r="B2263" s="286">
        <v>16945</v>
      </c>
      <c r="C2263" s="286" t="s">
        <v>319</v>
      </c>
      <c r="D2263" s="286" t="s">
        <v>5684</v>
      </c>
      <c r="E2263" s="6" t="s">
        <v>5685</v>
      </c>
      <c r="F2263" s="286" t="s">
        <v>201</v>
      </c>
      <c r="G2263" s="110">
        <v>7</v>
      </c>
      <c r="H2263" s="110">
        <v>12</v>
      </c>
      <c r="J2263" s="284"/>
    </row>
    <row r="2264" spans="1:10" s="176" customFormat="1" x14ac:dyDescent="0.2">
      <c r="A2264" s="110">
        <v>2027</v>
      </c>
      <c r="B2264" s="286">
        <v>16820</v>
      </c>
      <c r="C2264" s="286" t="s">
        <v>295</v>
      </c>
      <c r="D2264" s="286" t="s">
        <v>5686</v>
      </c>
      <c r="E2264" s="6" t="s">
        <v>547</v>
      </c>
      <c r="F2264" s="286" t="s">
        <v>221</v>
      </c>
      <c r="G2264" s="110">
        <v>7</v>
      </c>
      <c r="H2264" s="110">
        <v>13</v>
      </c>
      <c r="J2264" s="284"/>
    </row>
    <row r="2265" spans="1:10" s="176" customFormat="1" x14ac:dyDescent="0.2">
      <c r="A2265" s="110">
        <v>2027</v>
      </c>
      <c r="B2265" s="286">
        <v>16796</v>
      </c>
      <c r="C2265" s="286" t="s">
        <v>319</v>
      </c>
      <c r="D2265" s="286" t="s">
        <v>5687</v>
      </c>
      <c r="E2265" s="6" t="s">
        <v>5688</v>
      </c>
      <c r="F2265" s="286" t="s">
        <v>199</v>
      </c>
      <c r="G2265" s="110">
        <v>7</v>
      </c>
      <c r="H2265" s="110">
        <v>14</v>
      </c>
      <c r="J2265" s="284"/>
    </row>
    <row r="2266" spans="1:10" s="176" customFormat="1" x14ac:dyDescent="0.2">
      <c r="A2266" s="110">
        <v>2027</v>
      </c>
      <c r="B2266" s="286">
        <v>16937</v>
      </c>
      <c r="C2266" s="286" t="s">
        <v>514</v>
      </c>
      <c r="D2266" s="286" t="s">
        <v>241</v>
      </c>
      <c r="E2266" s="6" t="s">
        <v>3500</v>
      </c>
      <c r="F2266" s="286" t="s">
        <v>201</v>
      </c>
      <c r="G2266" s="110">
        <v>7</v>
      </c>
      <c r="H2266" s="110">
        <v>15</v>
      </c>
      <c r="J2266" s="284"/>
    </row>
    <row r="2267" spans="1:10" s="176" customFormat="1" x14ac:dyDescent="0.2">
      <c r="A2267" s="110">
        <v>2027</v>
      </c>
      <c r="B2267" s="286">
        <v>17200</v>
      </c>
      <c r="C2267" s="286" t="s">
        <v>1530</v>
      </c>
      <c r="D2267" s="286" t="s">
        <v>5689</v>
      </c>
      <c r="E2267" s="6" t="s">
        <v>5690</v>
      </c>
      <c r="F2267" s="286" t="s">
        <v>196</v>
      </c>
      <c r="G2267" s="110">
        <v>7</v>
      </c>
      <c r="H2267" s="110">
        <v>16</v>
      </c>
      <c r="J2267" s="284"/>
    </row>
    <row r="2268" spans="1:10" s="176" customFormat="1" x14ac:dyDescent="0.2">
      <c r="A2268" s="110">
        <v>2027</v>
      </c>
      <c r="B2268" s="286">
        <v>17199</v>
      </c>
      <c r="C2268" s="286" t="s">
        <v>1530</v>
      </c>
      <c r="D2268" s="286" t="s">
        <v>5691</v>
      </c>
      <c r="E2268" s="6" t="s">
        <v>341</v>
      </c>
      <c r="F2268" s="286" t="s">
        <v>196</v>
      </c>
      <c r="G2268" s="110">
        <v>7</v>
      </c>
      <c r="H2268" s="110">
        <v>17</v>
      </c>
      <c r="J2268" s="284"/>
    </row>
    <row r="2269" spans="1:10" s="176" customFormat="1" x14ac:dyDescent="0.2">
      <c r="A2269" s="110">
        <v>2027</v>
      </c>
      <c r="B2269" s="286">
        <v>17136</v>
      </c>
      <c r="C2269" s="286" t="s">
        <v>1529</v>
      </c>
      <c r="D2269" s="286" t="s">
        <v>478</v>
      </c>
      <c r="E2269" s="6" t="s">
        <v>1933</v>
      </c>
      <c r="F2269" s="286" t="s">
        <v>206</v>
      </c>
      <c r="G2269" s="110">
        <v>7</v>
      </c>
      <c r="H2269" s="110">
        <v>18</v>
      </c>
      <c r="J2269" s="284"/>
    </row>
    <row r="2270" spans="1:10" x14ac:dyDescent="0.2">
      <c r="A2270" s="172">
        <v>2026</v>
      </c>
      <c r="B2270" s="287">
        <v>16598</v>
      </c>
      <c r="C2270" s="172" t="s">
        <v>256</v>
      </c>
      <c r="D2270" s="172" t="s">
        <v>1735</v>
      </c>
      <c r="E2270" s="171" t="s">
        <v>414</v>
      </c>
      <c r="F2270" s="172" t="s">
        <v>196</v>
      </c>
      <c r="G2270" s="172">
        <v>1</v>
      </c>
      <c r="H2270" s="172">
        <v>1</v>
      </c>
    </row>
    <row r="2271" spans="1:10" x14ac:dyDescent="0.2">
      <c r="A2271" s="110">
        <v>2026</v>
      </c>
      <c r="B2271" s="288">
        <v>16599</v>
      </c>
      <c r="C2271" s="110" t="s">
        <v>515</v>
      </c>
      <c r="D2271" s="110" t="s">
        <v>1795</v>
      </c>
      <c r="E2271" s="6" t="s">
        <v>1796</v>
      </c>
      <c r="F2271" s="110" t="s">
        <v>196</v>
      </c>
      <c r="G2271" s="110">
        <v>1</v>
      </c>
      <c r="H2271" s="110">
        <v>2</v>
      </c>
    </row>
    <row r="2272" spans="1:10" x14ac:dyDescent="0.2">
      <c r="A2272" s="110">
        <v>2026</v>
      </c>
      <c r="B2272" s="288">
        <v>16252</v>
      </c>
      <c r="C2272" s="110" t="s">
        <v>342</v>
      </c>
      <c r="D2272" s="110" t="s">
        <v>203</v>
      </c>
      <c r="E2272" s="6" t="s">
        <v>230</v>
      </c>
      <c r="F2272" s="110" t="s">
        <v>221</v>
      </c>
      <c r="G2272" s="110">
        <v>1</v>
      </c>
      <c r="H2272" s="110">
        <v>3</v>
      </c>
    </row>
    <row r="2273" spans="1:8" x14ac:dyDescent="0.2">
      <c r="A2273" s="110">
        <v>2026</v>
      </c>
      <c r="B2273" s="288">
        <v>16428</v>
      </c>
      <c r="C2273" s="110" t="s">
        <v>256</v>
      </c>
      <c r="D2273" s="110" t="s">
        <v>229</v>
      </c>
      <c r="E2273" s="6" t="s">
        <v>1769</v>
      </c>
      <c r="F2273" s="110" t="s">
        <v>212</v>
      </c>
      <c r="G2273" s="110">
        <v>1</v>
      </c>
      <c r="H2273" s="110">
        <v>4</v>
      </c>
    </row>
    <row r="2274" spans="1:8" x14ac:dyDescent="0.2">
      <c r="A2274" s="110">
        <v>2026</v>
      </c>
      <c r="B2274" s="288">
        <v>16427</v>
      </c>
      <c r="C2274" s="110" t="s">
        <v>1356</v>
      </c>
      <c r="D2274" s="110" t="s">
        <v>301</v>
      </c>
      <c r="E2274" s="6" t="s">
        <v>5692</v>
      </c>
      <c r="F2274" s="110" t="s">
        <v>212</v>
      </c>
      <c r="G2274" s="110">
        <v>1</v>
      </c>
      <c r="H2274" s="110">
        <v>5</v>
      </c>
    </row>
    <row r="2275" spans="1:8" x14ac:dyDescent="0.2">
      <c r="A2275" s="110">
        <v>2026</v>
      </c>
      <c r="B2275" s="288">
        <v>16509</v>
      </c>
      <c r="C2275" s="110" t="s">
        <v>154</v>
      </c>
      <c r="D2275" s="110" t="s">
        <v>5693</v>
      </c>
      <c r="E2275" s="6" t="s">
        <v>5694</v>
      </c>
      <c r="F2275" s="110" t="s">
        <v>217</v>
      </c>
      <c r="G2275" s="110">
        <v>1</v>
      </c>
      <c r="H2275" s="110">
        <v>6</v>
      </c>
    </row>
    <row r="2276" spans="1:8" x14ac:dyDescent="0.2">
      <c r="A2276" s="110">
        <v>2026</v>
      </c>
      <c r="B2276" s="288">
        <v>16253</v>
      </c>
      <c r="C2276" s="110" t="s">
        <v>1356</v>
      </c>
      <c r="D2276" s="110" t="s">
        <v>1732</v>
      </c>
      <c r="E2276" s="6" t="s">
        <v>233</v>
      </c>
      <c r="F2276" s="110" t="s">
        <v>221</v>
      </c>
      <c r="G2276" s="110">
        <v>1</v>
      </c>
      <c r="H2276" s="110">
        <v>7</v>
      </c>
    </row>
    <row r="2277" spans="1:8" x14ac:dyDescent="0.2">
      <c r="A2277" s="110">
        <v>2026</v>
      </c>
      <c r="B2277" s="288">
        <v>16430</v>
      </c>
      <c r="C2277" s="110" t="s">
        <v>397</v>
      </c>
      <c r="D2277" s="110" t="s">
        <v>1771</v>
      </c>
      <c r="E2277" s="6" t="s">
        <v>210</v>
      </c>
      <c r="F2277" s="110" t="s">
        <v>212</v>
      </c>
      <c r="G2277" s="110">
        <v>1</v>
      </c>
      <c r="H2277" s="110">
        <v>8</v>
      </c>
    </row>
    <row r="2278" spans="1:8" x14ac:dyDescent="0.2">
      <c r="A2278" s="110">
        <v>2026</v>
      </c>
      <c r="B2278" s="288">
        <v>16431</v>
      </c>
      <c r="C2278" s="110" t="s">
        <v>1356</v>
      </c>
      <c r="D2278" s="110" t="s">
        <v>213</v>
      </c>
      <c r="E2278" s="6" t="s">
        <v>210</v>
      </c>
      <c r="F2278" s="110" t="s">
        <v>212</v>
      </c>
      <c r="G2278" s="110">
        <v>1</v>
      </c>
      <c r="H2278" s="110">
        <v>9</v>
      </c>
    </row>
    <row r="2279" spans="1:8" x14ac:dyDescent="0.2">
      <c r="A2279" s="110">
        <v>2026</v>
      </c>
      <c r="B2279" s="288">
        <v>16365</v>
      </c>
      <c r="C2279" s="110" t="s">
        <v>392</v>
      </c>
      <c r="D2279" s="110" t="s">
        <v>455</v>
      </c>
      <c r="E2279" s="6" t="s">
        <v>282</v>
      </c>
      <c r="F2279" s="110" t="s">
        <v>201</v>
      </c>
      <c r="G2279" s="110">
        <v>1</v>
      </c>
      <c r="H2279" s="110">
        <v>10</v>
      </c>
    </row>
    <row r="2280" spans="1:8" x14ac:dyDescent="0.2">
      <c r="A2280" s="110">
        <v>2026</v>
      </c>
      <c r="B2280" s="288">
        <v>16255</v>
      </c>
      <c r="C2280" s="110" t="s">
        <v>256</v>
      </c>
      <c r="D2280" s="110" t="s">
        <v>444</v>
      </c>
      <c r="E2280" s="6" t="s">
        <v>4070</v>
      </c>
      <c r="F2280" s="110" t="s">
        <v>221</v>
      </c>
      <c r="G2280" s="110">
        <v>1</v>
      </c>
      <c r="H2280" s="110">
        <v>11</v>
      </c>
    </row>
    <row r="2281" spans="1:8" x14ac:dyDescent="0.2">
      <c r="A2281" s="110">
        <v>2026</v>
      </c>
      <c r="B2281" s="288">
        <v>16257</v>
      </c>
      <c r="C2281" s="110" t="s">
        <v>514</v>
      </c>
      <c r="D2281" s="110" t="s">
        <v>5695</v>
      </c>
      <c r="E2281" s="6" t="s">
        <v>5696</v>
      </c>
      <c r="F2281" s="110" t="s">
        <v>221</v>
      </c>
      <c r="G2281" s="110">
        <v>1</v>
      </c>
      <c r="H2281" s="110">
        <v>12</v>
      </c>
    </row>
    <row r="2282" spans="1:8" x14ac:dyDescent="0.2">
      <c r="A2282" s="110">
        <v>2026</v>
      </c>
      <c r="B2282" s="288">
        <v>16600</v>
      </c>
      <c r="C2282" s="110" t="s">
        <v>342</v>
      </c>
      <c r="D2282" s="110" t="s">
        <v>1797</v>
      </c>
      <c r="E2282" s="6" t="s">
        <v>250</v>
      </c>
      <c r="F2282" s="110" t="s">
        <v>196</v>
      </c>
      <c r="G2282" s="110">
        <v>1</v>
      </c>
      <c r="H2282" s="110">
        <v>13</v>
      </c>
    </row>
    <row r="2283" spans="1:8" x14ac:dyDescent="0.2">
      <c r="A2283" s="110">
        <v>2026</v>
      </c>
      <c r="B2283" s="288">
        <v>16303</v>
      </c>
      <c r="C2283" s="110" t="s">
        <v>154</v>
      </c>
      <c r="D2283" s="110" t="s">
        <v>5697</v>
      </c>
      <c r="E2283" s="6" t="s">
        <v>486</v>
      </c>
      <c r="F2283" s="110" t="s">
        <v>209</v>
      </c>
      <c r="G2283" s="110">
        <v>1</v>
      </c>
      <c r="H2283" s="110">
        <v>14</v>
      </c>
    </row>
    <row r="2284" spans="1:8" x14ac:dyDescent="0.2">
      <c r="A2284" s="110">
        <v>2026</v>
      </c>
      <c r="B2284" s="288">
        <v>16511</v>
      </c>
      <c r="C2284" s="110" t="s">
        <v>386</v>
      </c>
      <c r="D2284" s="110" t="s">
        <v>1785</v>
      </c>
      <c r="E2284" s="6" t="s">
        <v>413</v>
      </c>
      <c r="F2284" s="110" t="s">
        <v>217</v>
      </c>
      <c r="G2284" s="110">
        <v>1</v>
      </c>
      <c r="H2284" s="110">
        <v>15</v>
      </c>
    </row>
    <row r="2285" spans="1:8" x14ac:dyDescent="0.2">
      <c r="A2285" s="110">
        <v>2026</v>
      </c>
      <c r="B2285" s="288">
        <v>16544</v>
      </c>
      <c r="C2285" s="110" t="s">
        <v>154</v>
      </c>
      <c r="D2285" s="110" t="s">
        <v>5698</v>
      </c>
      <c r="E2285" s="6" t="s">
        <v>189</v>
      </c>
      <c r="F2285" s="110" t="s">
        <v>206</v>
      </c>
      <c r="G2285" s="110">
        <v>1</v>
      </c>
      <c r="H2285" s="110">
        <v>16</v>
      </c>
    </row>
    <row r="2286" spans="1:8" x14ac:dyDescent="0.2">
      <c r="A2286" s="110">
        <v>2026</v>
      </c>
      <c r="B2286" s="288">
        <v>16485</v>
      </c>
      <c r="C2286" s="110" t="s">
        <v>409</v>
      </c>
      <c r="D2286" s="110" t="s">
        <v>347</v>
      </c>
      <c r="E2286" s="6" t="s">
        <v>1782</v>
      </c>
      <c r="F2286" s="110" t="s">
        <v>188</v>
      </c>
      <c r="G2286" s="110">
        <v>1</v>
      </c>
      <c r="H2286" s="110">
        <v>17</v>
      </c>
    </row>
    <row r="2287" spans="1:8" x14ac:dyDescent="0.2">
      <c r="A2287" s="110">
        <v>2026</v>
      </c>
      <c r="B2287" s="288">
        <v>16302</v>
      </c>
      <c r="C2287" s="110" t="s">
        <v>1529</v>
      </c>
      <c r="D2287" s="110" t="s">
        <v>1740</v>
      </c>
      <c r="E2287" s="6" t="s">
        <v>1741</v>
      </c>
      <c r="F2287" s="110" t="s">
        <v>209</v>
      </c>
      <c r="G2287" s="110">
        <v>1</v>
      </c>
      <c r="H2287" s="110">
        <v>18</v>
      </c>
    </row>
    <row r="2288" spans="1:8" x14ac:dyDescent="0.2">
      <c r="A2288" s="110">
        <v>2026</v>
      </c>
      <c r="B2288" s="288">
        <v>16579</v>
      </c>
      <c r="C2288" s="110" t="s">
        <v>386</v>
      </c>
      <c r="D2288" s="110" t="s">
        <v>364</v>
      </c>
      <c r="E2288" s="6" t="s">
        <v>1794</v>
      </c>
      <c r="F2288" s="110" t="s">
        <v>198</v>
      </c>
      <c r="G2288" s="110">
        <v>2</v>
      </c>
      <c r="H2288" s="110">
        <v>1</v>
      </c>
    </row>
    <row r="2289" spans="1:8" x14ac:dyDescent="0.2">
      <c r="A2289" s="110">
        <v>2026</v>
      </c>
      <c r="B2289" s="288">
        <v>16266</v>
      </c>
      <c r="C2289" s="110" t="s">
        <v>256</v>
      </c>
      <c r="D2289" s="110" t="s">
        <v>331</v>
      </c>
      <c r="E2289" s="6" t="s">
        <v>466</v>
      </c>
      <c r="F2289" s="110" t="s">
        <v>221</v>
      </c>
      <c r="G2289" s="110">
        <v>2</v>
      </c>
      <c r="H2289" s="110">
        <v>2</v>
      </c>
    </row>
    <row r="2290" spans="1:8" x14ac:dyDescent="0.2">
      <c r="A2290" s="110">
        <v>2026</v>
      </c>
      <c r="B2290" s="288">
        <v>16261</v>
      </c>
      <c r="C2290" s="110" t="s">
        <v>1323</v>
      </c>
      <c r="D2290" s="110" t="s">
        <v>355</v>
      </c>
      <c r="E2290" s="6" t="s">
        <v>189</v>
      </c>
      <c r="F2290" s="110" t="s">
        <v>221</v>
      </c>
      <c r="G2290" s="110">
        <v>2</v>
      </c>
      <c r="H2290" s="110">
        <v>3</v>
      </c>
    </row>
    <row r="2291" spans="1:8" x14ac:dyDescent="0.2">
      <c r="A2291" s="110">
        <v>2026</v>
      </c>
      <c r="B2291" s="288">
        <v>16429</v>
      </c>
      <c r="C2291" s="110" t="s">
        <v>400</v>
      </c>
      <c r="D2291" s="110" t="s">
        <v>330</v>
      </c>
      <c r="E2291" s="6" t="s">
        <v>3970</v>
      </c>
      <c r="F2291" s="110" t="s">
        <v>212</v>
      </c>
      <c r="G2291" s="110">
        <v>2</v>
      </c>
      <c r="H2291" s="110">
        <v>4</v>
      </c>
    </row>
    <row r="2292" spans="1:8" x14ac:dyDescent="0.2">
      <c r="A2292" s="110">
        <v>2026</v>
      </c>
      <c r="B2292" s="288">
        <v>16259</v>
      </c>
      <c r="C2292" s="110" t="s">
        <v>319</v>
      </c>
      <c r="D2292" s="110" t="s">
        <v>318</v>
      </c>
      <c r="E2292" s="6" t="s">
        <v>5699</v>
      </c>
      <c r="F2292" s="110" t="s">
        <v>221</v>
      </c>
      <c r="G2292" s="110">
        <v>2</v>
      </c>
      <c r="H2292" s="110">
        <v>5</v>
      </c>
    </row>
    <row r="2293" spans="1:8" x14ac:dyDescent="0.2">
      <c r="A2293" s="110">
        <v>2026</v>
      </c>
      <c r="B2293" s="288">
        <v>16432</v>
      </c>
      <c r="C2293" s="110" t="s">
        <v>154</v>
      </c>
      <c r="D2293" s="110" t="s">
        <v>310</v>
      </c>
      <c r="E2293" s="6" t="s">
        <v>1770</v>
      </c>
      <c r="F2293" s="110" t="s">
        <v>212</v>
      </c>
      <c r="G2293" s="110">
        <v>2</v>
      </c>
      <c r="H2293" s="110">
        <v>6</v>
      </c>
    </row>
    <row r="2294" spans="1:8" x14ac:dyDescent="0.2">
      <c r="A2294" s="110">
        <v>2026</v>
      </c>
      <c r="B2294" s="288">
        <v>16545</v>
      </c>
      <c r="C2294" s="110" t="s">
        <v>256</v>
      </c>
      <c r="D2294" s="110" t="s">
        <v>391</v>
      </c>
      <c r="E2294" s="6" t="s">
        <v>371</v>
      </c>
      <c r="F2294" s="110" t="s">
        <v>206</v>
      </c>
      <c r="G2294" s="110">
        <v>2</v>
      </c>
      <c r="H2294" s="110">
        <v>7</v>
      </c>
    </row>
    <row r="2295" spans="1:8" x14ac:dyDescent="0.2">
      <c r="A2295" s="110">
        <v>2026</v>
      </c>
      <c r="B2295" s="288">
        <v>16510</v>
      </c>
      <c r="C2295" s="110" t="s">
        <v>397</v>
      </c>
      <c r="D2295" s="110" t="s">
        <v>1786</v>
      </c>
      <c r="E2295" s="6" t="s">
        <v>461</v>
      </c>
      <c r="F2295" s="110" t="s">
        <v>217</v>
      </c>
      <c r="G2295" s="110">
        <v>2</v>
      </c>
      <c r="H2295" s="110">
        <v>8</v>
      </c>
    </row>
    <row r="2296" spans="1:8" x14ac:dyDescent="0.2">
      <c r="A2296" s="110">
        <v>2026</v>
      </c>
      <c r="B2296" s="288">
        <v>16256</v>
      </c>
      <c r="C2296" s="110" t="s">
        <v>516</v>
      </c>
      <c r="D2296" s="110" t="s">
        <v>1733</v>
      </c>
      <c r="E2296" s="6" t="s">
        <v>414</v>
      </c>
      <c r="F2296" s="110" t="s">
        <v>221</v>
      </c>
      <c r="G2296" s="110">
        <v>2</v>
      </c>
      <c r="H2296" s="110">
        <v>9</v>
      </c>
    </row>
    <row r="2297" spans="1:8" x14ac:dyDescent="0.2">
      <c r="A2297" s="110">
        <v>2026</v>
      </c>
      <c r="B2297" s="288">
        <v>16512</v>
      </c>
      <c r="C2297" s="110" t="s">
        <v>392</v>
      </c>
      <c r="D2297" s="110" t="s">
        <v>344</v>
      </c>
      <c r="E2297" s="6" t="s">
        <v>491</v>
      </c>
      <c r="F2297" s="110" t="s">
        <v>217</v>
      </c>
      <c r="G2297" s="110">
        <v>2</v>
      </c>
      <c r="H2297" s="110">
        <v>10</v>
      </c>
    </row>
    <row r="2298" spans="1:8" x14ac:dyDescent="0.2">
      <c r="A2298" s="110">
        <v>2026</v>
      </c>
      <c r="B2298" s="288">
        <v>16254</v>
      </c>
      <c r="C2298" s="110" t="s">
        <v>400</v>
      </c>
      <c r="D2298" s="110" t="s">
        <v>259</v>
      </c>
      <c r="E2298" s="6" t="s">
        <v>740</v>
      </c>
      <c r="F2298" s="110" t="s">
        <v>221</v>
      </c>
      <c r="G2298" s="110">
        <v>2</v>
      </c>
      <c r="H2298" s="110">
        <v>11</v>
      </c>
    </row>
    <row r="2299" spans="1:8" x14ac:dyDescent="0.2">
      <c r="A2299" s="110">
        <v>2026</v>
      </c>
      <c r="B2299" s="288">
        <v>16332</v>
      </c>
      <c r="C2299" s="110" t="s">
        <v>342</v>
      </c>
      <c r="D2299" s="110" t="s">
        <v>3764</v>
      </c>
      <c r="E2299" s="6" t="s">
        <v>3765</v>
      </c>
      <c r="F2299" s="110" t="s">
        <v>211</v>
      </c>
      <c r="G2299" s="110">
        <v>2</v>
      </c>
      <c r="H2299" s="110">
        <v>12</v>
      </c>
    </row>
    <row r="2300" spans="1:8" x14ac:dyDescent="0.2">
      <c r="A2300" s="110">
        <v>2026</v>
      </c>
      <c r="B2300" s="288">
        <v>16580</v>
      </c>
      <c r="C2300" s="110" t="s">
        <v>400</v>
      </c>
      <c r="D2300" s="110" t="s">
        <v>3575</v>
      </c>
      <c r="E2300" s="6" t="s">
        <v>5700</v>
      </c>
      <c r="F2300" s="110" t="s">
        <v>198</v>
      </c>
      <c r="G2300" s="110">
        <v>2</v>
      </c>
      <c r="H2300" s="110">
        <v>13</v>
      </c>
    </row>
    <row r="2301" spans="1:8" x14ac:dyDescent="0.2">
      <c r="A2301" s="110">
        <v>2026</v>
      </c>
      <c r="B2301" s="288">
        <v>16433</v>
      </c>
      <c r="C2301" s="110" t="s">
        <v>154</v>
      </c>
      <c r="D2301" s="110" t="s">
        <v>1773</v>
      </c>
      <c r="E2301" s="6" t="s">
        <v>1774</v>
      </c>
      <c r="F2301" s="110" t="s">
        <v>212</v>
      </c>
      <c r="G2301" s="110">
        <v>2</v>
      </c>
      <c r="H2301" s="110">
        <v>14</v>
      </c>
    </row>
    <row r="2302" spans="1:8" x14ac:dyDescent="0.2">
      <c r="A2302" s="110">
        <v>2026</v>
      </c>
      <c r="B2302" s="288">
        <v>16601</v>
      </c>
      <c r="C2302" s="110" t="s">
        <v>342</v>
      </c>
      <c r="D2302" s="110" t="s">
        <v>200</v>
      </c>
      <c r="E2302" s="6" t="s">
        <v>502</v>
      </c>
      <c r="F2302" s="110" t="s">
        <v>196</v>
      </c>
      <c r="G2302" s="110">
        <v>2</v>
      </c>
      <c r="H2302" s="110">
        <v>15</v>
      </c>
    </row>
    <row r="2303" spans="1:8" x14ac:dyDescent="0.2">
      <c r="A2303" s="110">
        <v>2026</v>
      </c>
      <c r="B2303" s="288">
        <v>16304</v>
      </c>
      <c r="C2303" s="110" t="s">
        <v>752</v>
      </c>
      <c r="D2303" s="110" t="s">
        <v>189</v>
      </c>
      <c r="E2303" s="6" t="s">
        <v>5701</v>
      </c>
      <c r="F2303" s="110" t="s">
        <v>209</v>
      </c>
      <c r="G2303" s="110">
        <v>2</v>
      </c>
      <c r="H2303" s="110">
        <v>16</v>
      </c>
    </row>
    <row r="2304" spans="1:8" x14ac:dyDescent="0.2">
      <c r="A2304" s="110">
        <v>2026</v>
      </c>
      <c r="B2304" s="288">
        <v>16263</v>
      </c>
      <c r="C2304" s="110" t="s">
        <v>1530</v>
      </c>
      <c r="D2304" s="110" t="s">
        <v>333</v>
      </c>
      <c r="E2304" s="6" t="s">
        <v>5702</v>
      </c>
      <c r="F2304" s="110" t="s">
        <v>221</v>
      </c>
      <c r="G2304" s="110">
        <v>2</v>
      </c>
      <c r="H2304" s="110">
        <v>17</v>
      </c>
    </row>
    <row r="2305" spans="1:8" x14ac:dyDescent="0.2">
      <c r="A2305" s="110">
        <v>2026</v>
      </c>
      <c r="B2305" s="288">
        <v>16237</v>
      </c>
      <c r="C2305" s="110" t="s">
        <v>400</v>
      </c>
      <c r="D2305" s="110" t="s">
        <v>283</v>
      </c>
      <c r="E2305" s="6" t="s">
        <v>1730</v>
      </c>
      <c r="F2305" s="110" t="s">
        <v>199</v>
      </c>
      <c r="G2305" s="110">
        <v>2</v>
      </c>
      <c r="H2305" s="110">
        <v>18</v>
      </c>
    </row>
    <row r="2306" spans="1:8" x14ac:dyDescent="0.2">
      <c r="A2306" s="110">
        <v>2026</v>
      </c>
      <c r="B2306" s="288">
        <v>16517</v>
      </c>
      <c r="C2306" s="110" t="s">
        <v>319</v>
      </c>
      <c r="D2306" s="110" t="s">
        <v>5703</v>
      </c>
      <c r="E2306" s="6" t="s">
        <v>5704</v>
      </c>
      <c r="F2306" s="110" t="s">
        <v>217</v>
      </c>
      <c r="G2306" s="110">
        <v>3</v>
      </c>
      <c r="H2306" s="110">
        <v>1</v>
      </c>
    </row>
    <row r="2307" spans="1:8" x14ac:dyDescent="0.2">
      <c r="A2307" s="110">
        <v>2026</v>
      </c>
      <c r="B2307" s="288">
        <v>16305</v>
      </c>
      <c r="C2307" s="110" t="s">
        <v>256</v>
      </c>
      <c r="D2307" s="110" t="s">
        <v>259</v>
      </c>
      <c r="E2307" s="6" t="s">
        <v>210</v>
      </c>
      <c r="F2307" s="110" t="s">
        <v>209</v>
      </c>
      <c r="G2307" s="110">
        <v>3</v>
      </c>
      <c r="H2307" s="110">
        <v>2</v>
      </c>
    </row>
    <row r="2308" spans="1:8" x14ac:dyDescent="0.2">
      <c r="A2308" s="110">
        <v>2026</v>
      </c>
      <c r="B2308" s="288">
        <v>16355</v>
      </c>
      <c r="C2308" s="110" t="s">
        <v>400</v>
      </c>
      <c r="D2308" s="110" t="s">
        <v>743</v>
      </c>
      <c r="E2308" s="6" t="s">
        <v>1744</v>
      </c>
      <c r="F2308" s="110" t="s">
        <v>193</v>
      </c>
      <c r="G2308" s="110">
        <v>3</v>
      </c>
      <c r="H2308" s="110">
        <v>3</v>
      </c>
    </row>
    <row r="2309" spans="1:8" x14ac:dyDescent="0.2">
      <c r="A2309" s="110">
        <v>2026</v>
      </c>
      <c r="B2309" s="288">
        <v>16399</v>
      </c>
      <c r="C2309" s="110" t="s">
        <v>256</v>
      </c>
      <c r="D2309" s="110" t="s">
        <v>1761</v>
      </c>
      <c r="E2309" s="6" t="s">
        <v>1762</v>
      </c>
      <c r="F2309" s="110" t="s">
        <v>190</v>
      </c>
      <c r="G2309" s="110">
        <v>3</v>
      </c>
      <c r="H2309" s="110">
        <v>4</v>
      </c>
    </row>
    <row r="2310" spans="1:8" x14ac:dyDescent="0.2">
      <c r="A2310" s="110">
        <v>2026</v>
      </c>
      <c r="B2310" s="288">
        <v>16238</v>
      </c>
      <c r="C2310" s="110" t="s">
        <v>154</v>
      </c>
      <c r="D2310" s="110" t="s">
        <v>1728</v>
      </c>
      <c r="E2310" s="6" t="s">
        <v>1729</v>
      </c>
      <c r="F2310" s="110" t="s">
        <v>199</v>
      </c>
      <c r="G2310" s="110">
        <v>3</v>
      </c>
      <c r="H2310" s="110">
        <v>5</v>
      </c>
    </row>
    <row r="2311" spans="1:8" x14ac:dyDescent="0.2">
      <c r="A2311" s="110">
        <v>2026</v>
      </c>
      <c r="B2311" s="288">
        <v>16604</v>
      </c>
      <c r="C2311" s="110" t="s">
        <v>154</v>
      </c>
      <c r="D2311" s="110" t="s">
        <v>208</v>
      </c>
      <c r="E2311" s="6" t="s">
        <v>5705</v>
      </c>
      <c r="F2311" s="110" t="s">
        <v>196</v>
      </c>
      <c r="G2311" s="110">
        <v>3</v>
      </c>
      <c r="H2311" s="110">
        <v>6</v>
      </c>
    </row>
    <row r="2312" spans="1:8" x14ac:dyDescent="0.2">
      <c r="A2312" s="110">
        <v>2026</v>
      </c>
      <c r="B2312" s="288">
        <v>16486</v>
      </c>
      <c r="C2312" s="110" t="s">
        <v>256</v>
      </c>
      <c r="D2312" s="110" t="s">
        <v>244</v>
      </c>
      <c r="E2312" s="6" t="s">
        <v>105</v>
      </c>
      <c r="F2312" s="110" t="s">
        <v>188</v>
      </c>
      <c r="G2312" s="110">
        <v>3</v>
      </c>
      <c r="H2312" s="110">
        <v>7</v>
      </c>
    </row>
    <row r="2313" spans="1:8" x14ac:dyDescent="0.2">
      <c r="A2313" s="110">
        <v>2026</v>
      </c>
      <c r="B2313" s="288">
        <v>16438</v>
      </c>
      <c r="C2313" s="110" t="s">
        <v>397</v>
      </c>
      <c r="D2313" s="110" t="s">
        <v>1775</v>
      </c>
      <c r="E2313" s="6" t="s">
        <v>1776</v>
      </c>
      <c r="F2313" s="110" t="s">
        <v>212</v>
      </c>
      <c r="G2313" s="110">
        <v>3</v>
      </c>
      <c r="H2313" s="110">
        <v>8</v>
      </c>
    </row>
    <row r="2314" spans="1:8" x14ac:dyDescent="0.2">
      <c r="A2314" s="110">
        <v>2026</v>
      </c>
      <c r="B2314" s="288">
        <v>16333</v>
      </c>
      <c r="C2314" s="110" t="s">
        <v>516</v>
      </c>
      <c r="D2314" s="110" t="s">
        <v>5706</v>
      </c>
      <c r="E2314" s="6" t="s">
        <v>191</v>
      </c>
      <c r="F2314" s="110" t="s">
        <v>211</v>
      </c>
      <c r="G2314" s="110">
        <v>3</v>
      </c>
      <c r="H2314" s="110">
        <v>9</v>
      </c>
    </row>
    <row r="2315" spans="1:8" x14ac:dyDescent="0.2">
      <c r="A2315" s="110">
        <v>2026</v>
      </c>
      <c r="B2315" s="288">
        <v>16603</v>
      </c>
      <c r="C2315" s="110" t="s">
        <v>392</v>
      </c>
      <c r="D2315" s="110" t="s">
        <v>372</v>
      </c>
      <c r="E2315" s="6" t="s">
        <v>548</v>
      </c>
      <c r="F2315" s="110" t="s">
        <v>196</v>
      </c>
      <c r="G2315" s="110">
        <v>3</v>
      </c>
      <c r="H2315" s="110">
        <v>10</v>
      </c>
    </row>
    <row r="2316" spans="1:8" x14ac:dyDescent="0.2">
      <c r="A2316" s="110">
        <v>2026</v>
      </c>
      <c r="B2316" s="288">
        <v>16394</v>
      </c>
      <c r="C2316" s="110" t="s">
        <v>386</v>
      </c>
      <c r="D2316" s="110" t="s">
        <v>292</v>
      </c>
      <c r="E2316" s="6" t="s">
        <v>482</v>
      </c>
      <c r="F2316" s="110" t="s">
        <v>190</v>
      </c>
      <c r="G2316" s="110">
        <v>3</v>
      </c>
      <c r="H2316" s="110">
        <v>11</v>
      </c>
    </row>
    <row r="2317" spans="1:8" x14ac:dyDescent="0.2">
      <c r="A2317" s="110">
        <v>2026</v>
      </c>
      <c r="B2317" s="288">
        <v>16398</v>
      </c>
      <c r="C2317" s="110" t="s">
        <v>319</v>
      </c>
      <c r="D2317" s="110" t="s">
        <v>361</v>
      </c>
      <c r="E2317" s="6" t="s">
        <v>408</v>
      </c>
      <c r="F2317" s="110" t="s">
        <v>190</v>
      </c>
      <c r="G2317" s="110">
        <v>3</v>
      </c>
      <c r="H2317" s="110">
        <v>12</v>
      </c>
    </row>
    <row r="2318" spans="1:8" x14ac:dyDescent="0.2">
      <c r="A2318" s="110">
        <v>2026</v>
      </c>
      <c r="B2318" s="288">
        <v>16306</v>
      </c>
      <c r="C2318" s="110" t="s">
        <v>319</v>
      </c>
      <c r="D2318" s="110" t="s">
        <v>402</v>
      </c>
      <c r="E2318" s="6" t="s">
        <v>280</v>
      </c>
      <c r="F2318" s="110" t="s">
        <v>209</v>
      </c>
      <c r="G2318" s="110">
        <v>3</v>
      </c>
      <c r="H2318" s="110">
        <v>13</v>
      </c>
    </row>
    <row r="2319" spans="1:8" x14ac:dyDescent="0.2">
      <c r="A2319" s="110">
        <v>2026</v>
      </c>
      <c r="B2319" s="288">
        <v>16488</v>
      </c>
      <c r="C2319" s="110" t="s">
        <v>154</v>
      </c>
      <c r="D2319" s="110" t="s">
        <v>396</v>
      </c>
      <c r="E2319" s="6" t="s">
        <v>233</v>
      </c>
      <c r="F2319" s="110" t="s">
        <v>188</v>
      </c>
      <c r="G2319" s="110">
        <v>3</v>
      </c>
      <c r="H2319" s="110">
        <v>14</v>
      </c>
    </row>
    <row r="2320" spans="1:8" x14ac:dyDescent="0.2">
      <c r="A2320" s="110">
        <v>2026</v>
      </c>
      <c r="B2320" s="288">
        <v>16367</v>
      </c>
      <c r="C2320" s="110" t="s">
        <v>516</v>
      </c>
      <c r="D2320" s="110" t="s">
        <v>1751</v>
      </c>
      <c r="E2320" s="6" t="s">
        <v>367</v>
      </c>
      <c r="F2320" s="110" t="s">
        <v>201</v>
      </c>
      <c r="G2320" s="110">
        <v>3</v>
      </c>
      <c r="H2320" s="110">
        <v>15</v>
      </c>
    </row>
    <row r="2321" spans="1:8" x14ac:dyDescent="0.2">
      <c r="A2321" s="110">
        <v>2026</v>
      </c>
      <c r="B2321" s="288">
        <v>16258</v>
      </c>
      <c r="C2321" s="110" t="s">
        <v>319</v>
      </c>
      <c r="D2321" s="110" t="s">
        <v>5707</v>
      </c>
      <c r="E2321" s="6" t="s">
        <v>1734</v>
      </c>
      <c r="F2321" s="110" t="s">
        <v>221</v>
      </c>
      <c r="G2321" s="110">
        <v>3</v>
      </c>
      <c r="H2321" s="110">
        <v>16</v>
      </c>
    </row>
    <row r="2322" spans="1:8" x14ac:dyDescent="0.2">
      <c r="A2322" s="110">
        <v>2026</v>
      </c>
      <c r="B2322" s="288">
        <v>16366</v>
      </c>
      <c r="C2322" s="110" t="s">
        <v>516</v>
      </c>
      <c r="D2322" s="110" t="s">
        <v>1749</v>
      </c>
      <c r="E2322" s="6" t="s">
        <v>1750</v>
      </c>
      <c r="F2322" s="110" t="s">
        <v>201</v>
      </c>
      <c r="G2322" s="110">
        <v>3</v>
      </c>
      <c r="H2322" s="110">
        <v>17</v>
      </c>
    </row>
    <row r="2323" spans="1:8" x14ac:dyDescent="0.2">
      <c r="A2323" s="110">
        <v>2026</v>
      </c>
      <c r="B2323" s="288">
        <v>16370</v>
      </c>
      <c r="C2323" s="110" t="s">
        <v>154</v>
      </c>
      <c r="D2323" s="110" t="s">
        <v>395</v>
      </c>
      <c r="E2323" s="6" t="s">
        <v>1752</v>
      </c>
      <c r="F2323" s="110" t="s">
        <v>201</v>
      </c>
      <c r="G2323" s="110">
        <v>3</v>
      </c>
      <c r="H2323" s="110">
        <v>18</v>
      </c>
    </row>
    <row r="2324" spans="1:8" x14ac:dyDescent="0.2">
      <c r="A2324" s="110">
        <v>2026</v>
      </c>
      <c r="B2324" s="288">
        <v>16331</v>
      </c>
      <c r="C2324" s="110" t="s">
        <v>1530</v>
      </c>
      <c r="D2324" s="110" t="s">
        <v>5708</v>
      </c>
      <c r="E2324" s="6" t="s">
        <v>5709</v>
      </c>
      <c r="F2324" s="110" t="s">
        <v>211</v>
      </c>
      <c r="G2324" s="110">
        <v>4</v>
      </c>
      <c r="H2324" s="110">
        <v>1</v>
      </c>
    </row>
    <row r="2325" spans="1:8" x14ac:dyDescent="0.2">
      <c r="A2325" s="110">
        <v>2026</v>
      </c>
      <c r="B2325" s="288">
        <v>16358</v>
      </c>
      <c r="C2325" s="110" t="s">
        <v>386</v>
      </c>
      <c r="D2325" s="110" t="s">
        <v>1745</v>
      </c>
      <c r="E2325" s="6" t="s">
        <v>1746</v>
      </c>
      <c r="F2325" s="110" t="s">
        <v>193</v>
      </c>
      <c r="G2325" s="110">
        <v>4</v>
      </c>
      <c r="H2325" s="110">
        <v>2</v>
      </c>
    </row>
    <row r="2326" spans="1:8" x14ac:dyDescent="0.2">
      <c r="A2326" s="110">
        <v>2026</v>
      </c>
      <c r="B2326" s="288">
        <v>16337</v>
      </c>
      <c r="C2326" s="110" t="s">
        <v>319</v>
      </c>
      <c r="D2326" s="110" t="s">
        <v>431</v>
      </c>
      <c r="E2326" s="6" t="s">
        <v>5710</v>
      </c>
      <c r="F2326" s="110" t="s">
        <v>211</v>
      </c>
      <c r="G2326" s="110">
        <v>4</v>
      </c>
      <c r="H2326" s="110">
        <v>3</v>
      </c>
    </row>
    <row r="2327" spans="1:8" x14ac:dyDescent="0.2">
      <c r="A2327" s="110">
        <v>2026</v>
      </c>
      <c r="B2327" s="288">
        <v>16262</v>
      </c>
      <c r="C2327" s="110" t="s">
        <v>256</v>
      </c>
      <c r="D2327" s="110" t="s">
        <v>213</v>
      </c>
      <c r="E2327" s="6" t="s">
        <v>356</v>
      </c>
      <c r="F2327" s="110" t="s">
        <v>221</v>
      </c>
      <c r="G2327" s="110">
        <v>4</v>
      </c>
      <c r="H2327" s="110">
        <v>4</v>
      </c>
    </row>
    <row r="2328" spans="1:8" x14ac:dyDescent="0.2">
      <c r="A2328" s="110">
        <v>2026</v>
      </c>
      <c r="B2328" s="288">
        <v>16267</v>
      </c>
      <c r="C2328" s="110" t="s">
        <v>319</v>
      </c>
      <c r="D2328" s="110" t="s">
        <v>5564</v>
      </c>
      <c r="E2328" s="6" t="s">
        <v>5711</v>
      </c>
      <c r="F2328" s="110" t="s">
        <v>221</v>
      </c>
      <c r="G2328" s="110">
        <v>4</v>
      </c>
      <c r="H2328" s="110">
        <v>5</v>
      </c>
    </row>
    <row r="2329" spans="1:8" x14ac:dyDescent="0.2">
      <c r="A2329" s="110">
        <v>2026</v>
      </c>
      <c r="B2329" s="288">
        <v>16330</v>
      </c>
      <c r="C2329" s="110" t="s">
        <v>154</v>
      </c>
      <c r="D2329" s="110" t="s">
        <v>365</v>
      </c>
      <c r="E2329" s="6" t="s">
        <v>384</v>
      </c>
      <c r="F2329" s="110" t="s">
        <v>211</v>
      </c>
      <c r="G2329" s="110">
        <v>4</v>
      </c>
      <c r="H2329" s="110">
        <v>6</v>
      </c>
    </row>
    <row r="2330" spans="1:8" x14ac:dyDescent="0.2">
      <c r="A2330" s="110">
        <v>2026</v>
      </c>
      <c r="B2330" s="288">
        <v>16547</v>
      </c>
      <c r="C2330" s="110" t="s">
        <v>516</v>
      </c>
      <c r="D2330" s="110" t="s">
        <v>550</v>
      </c>
      <c r="E2330" s="6" t="s">
        <v>367</v>
      </c>
      <c r="F2330" s="110" t="s">
        <v>206</v>
      </c>
      <c r="G2330" s="110">
        <v>4</v>
      </c>
      <c r="H2330" s="110">
        <v>7</v>
      </c>
    </row>
    <row r="2331" spans="1:8" x14ac:dyDescent="0.2">
      <c r="A2331" s="110">
        <v>2026</v>
      </c>
      <c r="B2331" s="288">
        <v>16396</v>
      </c>
      <c r="C2331" s="110" t="s">
        <v>1323</v>
      </c>
      <c r="D2331" s="110" t="s">
        <v>5712</v>
      </c>
      <c r="E2331" s="6" t="s">
        <v>5713</v>
      </c>
      <c r="F2331" s="110" t="s">
        <v>190</v>
      </c>
      <c r="G2331" s="110">
        <v>4</v>
      </c>
      <c r="H2331" s="110">
        <v>8</v>
      </c>
    </row>
    <row r="2332" spans="1:8" x14ac:dyDescent="0.2">
      <c r="A2332" s="110">
        <v>2026</v>
      </c>
      <c r="B2332" s="288">
        <v>16552</v>
      </c>
      <c r="C2332" s="110" t="s">
        <v>256</v>
      </c>
      <c r="D2332" s="110" t="s">
        <v>189</v>
      </c>
      <c r="E2332" s="6" t="s">
        <v>745</v>
      </c>
      <c r="F2332" s="110" t="s">
        <v>206</v>
      </c>
      <c r="G2332" s="110">
        <v>4</v>
      </c>
      <c r="H2332" s="110">
        <v>9</v>
      </c>
    </row>
    <row r="2333" spans="1:8" x14ac:dyDescent="0.2">
      <c r="A2333" s="110">
        <v>2026</v>
      </c>
      <c r="B2333" s="288">
        <v>16260</v>
      </c>
      <c r="C2333" s="110" t="s">
        <v>392</v>
      </c>
      <c r="D2333" s="110" t="s">
        <v>292</v>
      </c>
      <c r="E2333" s="6" t="s">
        <v>383</v>
      </c>
      <c r="F2333" s="110" t="s">
        <v>221</v>
      </c>
      <c r="G2333" s="110">
        <v>4</v>
      </c>
      <c r="H2333" s="110">
        <v>10</v>
      </c>
    </row>
    <row r="2334" spans="1:8" x14ac:dyDescent="0.2">
      <c r="A2334" s="110">
        <v>2026</v>
      </c>
      <c r="B2334" s="288">
        <v>16546</v>
      </c>
      <c r="C2334" s="110" t="s">
        <v>400</v>
      </c>
      <c r="D2334" s="110" t="s">
        <v>5714</v>
      </c>
      <c r="E2334" s="6" t="s">
        <v>5677</v>
      </c>
      <c r="F2334" s="110" t="s">
        <v>206</v>
      </c>
      <c r="G2334" s="110">
        <v>4</v>
      </c>
      <c r="H2334" s="110">
        <v>11</v>
      </c>
    </row>
    <row r="2335" spans="1:8" x14ac:dyDescent="0.2">
      <c r="A2335" s="110">
        <v>2026</v>
      </c>
      <c r="B2335" s="288">
        <v>16513</v>
      </c>
      <c r="C2335" s="110" t="s">
        <v>514</v>
      </c>
      <c r="D2335" s="110" t="s">
        <v>1787</v>
      </c>
      <c r="E2335" s="6" t="s">
        <v>1788</v>
      </c>
      <c r="F2335" s="110" t="s">
        <v>217</v>
      </c>
      <c r="G2335" s="110">
        <v>4</v>
      </c>
      <c r="H2335" s="110">
        <v>12</v>
      </c>
    </row>
    <row r="2336" spans="1:8" x14ac:dyDescent="0.2">
      <c r="A2336" s="110">
        <v>2026</v>
      </c>
      <c r="B2336" s="288">
        <v>16487</v>
      </c>
      <c r="C2336" s="110" t="s">
        <v>514</v>
      </c>
      <c r="D2336" s="110" t="s">
        <v>298</v>
      </c>
      <c r="E2336" s="6" t="s">
        <v>1783</v>
      </c>
      <c r="F2336" s="110" t="s">
        <v>188</v>
      </c>
      <c r="G2336" s="110">
        <v>4</v>
      </c>
      <c r="H2336" s="110">
        <v>13</v>
      </c>
    </row>
    <row r="2337" spans="1:8" x14ac:dyDescent="0.2">
      <c r="A2337" s="110">
        <v>2026</v>
      </c>
      <c r="B2337" s="288">
        <v>16477</v>
      </c>
      <c r="C2337" s="110" t="s">
        <v>386</v>
      </c>
      <c r="D2337" s="110" t="s">
        <v>1780</v>
      </c>
      <c r="E2337" s="6" t="s">
        <v>3970</v>
      </c>
      <c r="F2337" s="110" t="s">
        <v>226</v>
      </c>
      <c r="G2337" s="110">
        <v>4</v>
      </c>
      <c r="H2337" s="110">
        <v>14</v>
      </c>
    </row>
    <row r="2338" spans="1:8" x14ac:dyDescent="0.2">
      <c r="A2338" s="110">
        <v>2026</v>
      </c>
      <c r="B2338" s="288">
        <v>16434</v>
      </c>
      <c r="C2338" s="110" t="s">
        <v>1530</v>
      </c>
      <c r="D2338" s="110" t="s">
        <v>310</v>
      </c>
      <c r="E2338" s="6" t="s">
        <v>5715</v>
      </c>
      <c r="F2338" s="110" t="s">
        <v>212</v>
      </c>
      <c r="G2338" s="110">
        <v>4</v>
      </c>
      <c r="H2338" s="110">
        <v>15</v>
      </c>
    </row>
    <row r="2339" spans="1:8" x14ac:dyDescent="0.2">
      <c r="A2339" s="110">
        <v>2026</v>
      </c>
      <c r="B2339" s="288">
        <v>16446</v>
      </c>
      <c r="C2339" s="110" t="s">
        <v>319</v>
      </c>
      <c r="D2339" s="110" t="s">
        <v>3951</v>
      </c>
      <c r="E2339" s="6" t="s">
        <v>5716</v>
      </c>
      <c r="F2339" s="110" t="s">
        <v>212</v>
      </c>
      <c r="G2339" s="110">
        <v>4</v>
      </c>
      <c r="H2339" s="110">
        <v>16</v>
      </c>
    </row>
    <row r="2340" spans="1:8" x14ac:dyDescent="0.2">
      <c r="A2340" s="110">
        <v>2026</v>
      </c>
      <c r="B2340" s="288">
        <v>16239</v>
      </c>
      <c r="C2340" s="110" t="s">
        <v>409</v>
      </c>
      <c r="D2340" s="110" t="s">
        <v>156</v>
      </c>
      <c r="E2340" s="6" t="s">
        <v>5717</v>
      </c>
      <c r="F2340" s="110" t="s">
        <v>199</v>
      </c>
      <c r="G2340" s="110">
        <v>4</v>
      </c>
      <c r="H2340" s="110">
        <v>17</v>
      </c>
    </row>
    <row r="2341" spans="1:8" x14ac:dyDescent="0.2">
      <c r="A2341" s="110">
        <v>2026</v>
      </c>
      <c r="B2341" s="288">
        <v>16275</v>
      </c>
      <c r="C2341" s="110" t="s">
        <v>515</v>
      </c>
      <c r="D2341" s="110" t="s">
        <v>1735</v>
      </c>
      <c r="E2341" s="6" t="s">
        <v>1736</v>
      </c>
      <c r="F2341" s="110" t="s">
        <v>221</v>
      </c>
      <c r="G2341" s="110">
        <v>4</v>
      </c>
      <c r="H2341" s="110">
        <v>18</v>
      </c>
    </row>
    <row r="2342" spans="1:8" x14ac:dyDescent="0.2">
      <c r="A2342" s="110">
        <v>2026</v>
      </c>
      <c r="B2342" s="288">
        <v>16369</v>
      </c>
      <c r="C2342" s="110" t="s">
        <v>1323</v>
      </c>
      <c r="D2342" s="110" t="s">
        <v>306</v>
      </c>
      <c r="E2342" s="6" t="s">
        <v>1755</v>
      </c>
      <c r="F2342" s="110" t="s">
        <v>201</v>
      </c>
      <c r="G2342" s="110">
        <v>5</v>
      </c>
      <c r="H2342" s="110">
        <v>1</v>
      </c>
    </row>
    <row r="2343" spans="1:8" x14ac:dyDescent="0.2">
      <c r="A2343" s="110">
        <v>2026</v>
      </c>
      <c r="B2343" s="288">
        <v>16375</v>
      </c>
      <c r="C2343" s="110" t="s">
        <v>319</v>
      </c>
      <c r="D2343" s="110" t="s">
        <v>229</v>
      </c>
      <c r="E2343" s="6" t="s">
        <v>1754</v>
      </c>
      <c r="F2343" s="110" t="s">
        <v>201</v>
      </c>
      <c r="G2343" s="110">
        <v>5</v>
      </c>
      <c r="H2343" s="110">
        <v>2</v>
      </c>
    </row>
    <row r="2344" spans="1:8" x14ac:dyDescent="0.2">
      <c r="A2344" s="110">
        <v>2026</v>
      </c>
      <c r="B2344" s="288">
        <v>16310</v>
      </c>
      <c r="C2344" s="110" t="s">
        <v>319</v>
      </c>
      <c r="D2344" s="110" t="s">
        <v>194</v>
      </c>
      <c r="E2344" s="6" t="s">
        <v>5718</v>
      </c>
      <c r="F2344" s="110" t="s">
        <v>209</v>
      </c>
      <c r="G2344" s="110">
        <v>5</v>
      </c>
      <c r="H2344" s="110">
        <v>3</v>
      </c>
    </row>
    <row r="2345" spans="1:8" x14ac:dyDescent="0.2">
      <c r="A2345" s="110">
        <v>2026</v>
      </c>
      <c r="B2345" s="288">
        <v>16439</v>
      </c>
      <c r="C2345" s="110" t="s">
        <v>515</v>
      </c>
      <c r="D2345" s="110" t="s">
        <v>528</v>
      </c>
      <c r="E2345" s="6" t="s">
        <v>5719</v>
      </c>
      <c r="F2345" s="110" t="s">
        <v>212</v>
      </c>
      <c r="G2345" s="110">
        <v>5</v>
      </c>
      <c r="H2345" s="110">
        <v>4</v>
      </c>
    </row>
    <row r="2346" spans="1:8" x14ac:dyDescent="0.2">
      <c r="A2346" s="110">
        <v>2026</v>
      </c>
      <c r="B2346" s="288">
        <v>16356</v>
      </c>
      <c r="C2346" s="110" t="s">
        <v>319</v>
      </c>
      <c r="D2346" s="110" t="s">
        <v>1747</v>
      </c>
      <c r="E2346" s="6" t="s">
        <v>1748</v>
      </c>
      <c r="F2346" s="110" t="s">
        <v>193</v>
      </c>
      <c r="G2346" s="110">
        <v>5</v>
      </c>
      <c r="H2346" s="110">
        <v>5</v>
      </c>
    </row>
    <row r="2347" spans="1:8" x14ac:dyDescent="0.2">
      <c r="A2347" s="110">
        <v>2026</v>
      </c>
      <c r="B2347" s="288">
        <v>16610</v>
      </c>
      <c r="C2347" s="110" t="s">
        <v>154</v>
      </c>
      <c r="D2347" s="110" t="s">
        <v>270</v>
      </c>
      <c r="E2347" s="6" t="s">
        <v>5333</v>
      </c>
      <c r="F2347" s="110" t="s">
        <v>196</v>
      </c>
      <c r="G2347" s="110">
        <v>5</v>
      </c>
      <c r="H2347" s="110">
        <v>6</v>
      </c>
    </row>
    <row r="2348" spans="1:8" x14ac:dyDescent="0.2">
      <c r="A2348" s="110">
        <v>2026</v>
      </c>
      <c r="B2348" s="288">
        <v>16548</v>
      </c>
      <c r="C2348" s="110" t="s">
        <v>342</v>
      </c>
      <c r="D2348" s="110" t="s">
        <v>5720</v>
      </c>
      <c r="E2348" s="6" t="s">
        <v>5721</v>
      </c>
      <c r="F2348" s="110" t="s">
        <v>206</v>
      </c>
      <c r="G2348" s="110">
        <v>5</v>
      </c>
      <c r="H2348" s="110">
        <v>7</v>
      </c>
    </row>
    <row r="2349" spans="1:8" x14ac:dyDescent="0.2">
      <c r="A2349" s="110">
        <v>2026</v>
      </c>
      <c r="B2349" s="288">
        <v>16334</v>
      </c>
      <c r="C2349" s="110" t="s">
        <v>397</v>
      </c>
      <c r="D2349" s="110" t="s">
        <v>262</v>
      </c>
      <c r="E2349" s="6" t="s">
        <v>1596</v>
      </c>
      <c r="F2349" s="110" t="s">
        <v>211</v>
      </c>
      <c r="G2349" s="110">
        <v>5</v>
      </c>
      <c r="H2349" s="110">
        <v>8</v>
      </c>
    </row>
    <row r="2350" spans="1:8" x14ac:dyDescent="0.2">
      <c r="A2350" s="110">
        <v>2026</v>
      </c>
      <c r="B2350" s="288">
        <v>16240</v>
      </c>
      <c r="C2350" s="110" t="s">
        <v>516</v>
      </c>
      <c r="D2350" s="110" t="s">
        <v>5515</v>
      </c>
      <c r="E2350" s="6" t="s">
        <v>5722</v>
      </c>
      <c r="F2350" s="110" t="s">
        <v>199</v>
      </c>
      <c r="G2350" s="110">
        <v>5</v>
      </c>
      <c r="H2350" s="110">
        <v>9</v>
      </c>
    </row>
    <row r="2351" spans="1:8" x14ac:dyDescent="0.2">
      <c r="A2351" s="110">
        <v>2026</v>
      </c>
      <c r="B2351" s="288">
        <v>16605</v>
      </c>
      <c r="C2351" s="110" t="s">
        <v>392</v>
      </c>
      <c r="D2351" s="110" t="s">
        <v>331</v>
      </c>
      <c r="E2351" s="6" t="s">
        <v>351</v>
      </c>
      <c r="F2351" s="110" t="s">
        <v>196</v>
      </c>
      <c r="G2351" s="110">
        <v>5</v>
      </c>
      <c r="H2351" s="110">
        <v>10</v>
      </c>
    </row>
    <row r="2352" spans="1:8" x14ac:dyDescent="0.2">
      <c r="A2352" s="110">
        <v>2026</v>
      </c>
      <c r="B2352" s="288">
        <v>16368</v>
      </c>
      <c r="C2352" s="110" t="s">
        <v>400</v>
      </c>
      <c r="D2352" s="110" t="s">
        <v>5723</v>
      </c>
      <c r="E2352" s="6" t="s">
        <v>548</v>
      </c>
      <c r="F2352" s="110" t="s">
        <v>201</v>
      </c>
      <c r="G2352" s="110">
        <v>5</v>
      </c>
      <c r="H2352" s="110">
        <v>11</v>
      </c>
    </row>
    <row r="2353" spans="1:8" x14ac:dyDescent="0.2">
      <c r="A2353" s="110">
        <v>2026</v>
      </c>
      <c r="B2353" s="288">
        <v>16602</v>
      </c>
      <c r="C2353" s="110" t="s">
        <v>514</v>
      </c>
      <c r="D2353" s="110" t="s">
        <v>315</v>
      </c>
      <c r="E2353" s="6" t="s">
        <v>191</v>
      </c>
      <c r="F2353" s="110" t="s">
        <v>196</v>
      </c>
      <c r="G2353" s="110">
        <v>5</v>
      </c>
      <c r="H2353" s="110">
        <v>12</v>
      </c>
    </row>
    <row r="2354" spans="1:8" x14ac:dyDescent="0.2">
      <c r="A2354" s="110">
        <v>2026</v>
      </c>
      <c r="B2354" s="288">
        <v>16441</v>
      </c>
      <c r="C2354" s="110" t="s">
        <v>342</v>
      </c>
      <c r="D2354" s="110" t="s">
        <v>1772</v>
      </c>
      <c r="E2354" s="6" t="s">
        <v>197</v>
      </c>
      <c r="F2354" s="110" t="s">
        <v>212</v>
      </c>
      <c r="G2354" s="110">
        <v>5</v>
      </c>
      <c r="H2354" s="110">
        <v>13</v>
      </c>
    </row>
    <row r="2355" spans="1:8" x14ac:dyDescent="0.2">
      <c r="A2355" s="110">
        <v>2026</v>
      </c>
      <c r="B2355" s="288">
        <v>16435</v>
      </c>
      <c r="C2355" s="110" t="s">
        <v>409</v>
      </c>
      <c r="D2355" s="110" t="s">
        <v>5260</v>
      </c>
      <c r="E2355" s="6" t="s">
        <v>4602</v>
      </c>
      <c r="F2355" s="110" t="s">
        <v>212</v>
      </c>
      <c r="G2355" s="110">
        <v>5</v>
      </c>
      <c r="H2355" s="110">
        <v>14</v>
      </c>
    </row>
    <row r="2356" spans="1:8" x14ac:dyDescent="0.2">
      <c r="A2356" s="110">
        <v>2026</v>
      </c>
      <c r="B2356" s="288">
        <v>16311</v>
      </c>
      <c r="C2356" s="110" t="s">
        <v>1530</v>
      </c>
      <c r="D2356" s="110" t="s">
        <v>455</v>
      </c>
      <c r="E2356" s="6" t="s">
        <v>237</v>
      </c>
      <c r="F2356" s="110" t="s">
        <v>209</v>
      </c>
      <c r="G2356" s="110">
        <v>5</v>
      </c>
      <c r="H2356" s="110">
        <v>15</v>
      </c>
    </row>
    <row r="2357" spans="1:8" x14ac:dyDescent="0.2">
      <c r="A2357" s="110">
        <v>2026</v>
      </c>
      <c r="B2357" s="288">
        <v>16564</v>
      </c>
      <c r="C2357" s="110" t="s">
        <v>319</v>
      </c>
      <c r="D2357" s="110" t="s">
        <v>189</v>
      </c>
      <c r="E2357" s="6" t="s">
        <v>5724</v>
      </c>
      <c r="F2357" s="110" t="s">
        <v>206</v>
      </c>
      <c r="G2357" s="110">
        <v>5</v>
      </c>
      <c r="H2357" s="110">
        <v>16</v>
      </c>
    </row>
    <row r="2358" spans="1:8" x14ac:dyDescent="0.2">
      <c r="A2358" s="110">
        <v>2026</v>
      </c>
      <c r="B2358" s="288">
        <v>16606</v>
      </c>
      <c r="C2358" s="110" t="s">
        <v>409</v>
      </c>
      <c r="D2358" s="110" t="s">
        <v>310</v>
      </c>
      <c r="E2358" s="6" t="s">
        <v>371</v>
      </c>
      <c r="F2358" s="110" t="s">
        <v>196</v>
      </c>
      <c r="G2358" s="110">
        <v>5</v>
      </c>
      <c r="H2358" s="110">
        <v>17</v>
      </c>
    </row>
    <row r="2359" spans="1:8" x14ac:dyDescent="0.2">
      <c r="A2359" s="110">
        <v>2026</v>
      </c>
      <c r="B2359" s="288">
        <v>16549</v>
      </c>
      <c r="C2359" s="110" t="s">
        <v>1530</v>
      </c>
      <c r="D2359" s="110" t="s">
        <v>1789</v>
      </c>
      <c r="E2359" s="6" t="s">
        <v>4326</v>
      </c>
      <c r="F2359" s="110" t="s">
        <v>206</v>
      </c>
      <c r="G2359" s="110">
        <v>5</v>
      </c>
      <c r="H2359" s="110">
        <v>18</v>
      </c>
    </row>
    <row r="2360" spans="1:8" x14ac:dyDescent="0.2">
      <c r="A2360" s="110">
        <v>2026</v>
      </c>
      <c r="B2360" s="288">
        <v>16264</v>
      </c>
      <c r="C2360" s="110" t="s">
        <v>154</v>
      </c>
      <c r="D2360" s="110" t="s">
        <v>1737</v>
      </c>
      <c r="E2360" s="6" t="s">
        <v>1738</v>
      </c>
      <c r="F2360" s="110" t="s">
        <v>221</v>
      </c>
      <c r="G2360" s="110">
        <v>6</v>
      </c>
      <c r="H2360" s="110">
        <v>1</v>
      </c>
    </row>
    <row r="2361" spans="1:8" x14ac:dyDescent="0.2">
      <c r="A2361" s="110">
        <v>2026</v>
      </c>
      <c r="B2361" s="288">
        <v>16609</v>
      </c>
      <c r="C2361" s="110" t="s">
        <v>256</v>
      </c>
      <c r="D2361" s="110" t="s">
        <v>5725</v>
      </c>
      <c r="E2361" s="6" t="s">
        <v>261</v>
      </c>
      <c r="F2361" s="110" t="s">
        <v>196</v>
      </c>
      <c r="G2361" s="110">
        <v>6</v>
      </c>
      <c r="H2361" s="110">
        <v>2</v>
      </c>
    </row>
    <row r="2362" spans="1:8" x14ac:dyDescent="0.2">
      <c r="A2362" s="110">
        <v>2026</v>
      </c>
      <c r="B2362" s="288">
        <v>16615</v>
      </c>
      <c r="C2362" s="110" t="s">
        <v>319</v>
      </c>
      <c r="D2362" s="110" t="s">
        <v>5726</v>
      </c>
      <c r="E2362" s="6" t="s">
        <v>240</v>
      </c>
      <c r="F2362" s="110" t="s">
        <v>196</v>
      </c>
      <c r="G2362" s="110">
        <v>6</v>
      </c>
      <c r="H2362" s="110">
        <v>3</v>
      </c>
    </row>
    <row r="2363" spans="1:8" x14ac:dyDescent="0.2">
      <c r="A2363" s="110">
        <v>2026</v>
      </c>
      <c r="B2363" s="288">
        <v>16617</v>
      </c>
      <c r="C2363" s="110" t="s">
        <v>515</v>
      </c>
      <c r="D2363" s="110" t="s">
        <v>310</v>
      </c>
      <c r="E2363" s="6" t="s">
        <v>222</v>
      </c>
      <c r="F2363" s="110" t="s">
        <v>196</v>
      </c>
      <c r="G2363" s="110">
        <v>6</v>
      </c>
      <c r="H2363" s="110">
        <v>4</v>
      </c>
    </row>
    <row r="2364" spans="1:8" x14ac:dyDescent="0.2">
      <c r="A2364" s="110">
        <v>2026</v>
      </c>
      <c r="B2364" s="288">
        <v>16558</v>
      </c>
      <c r="C2364" s="110" t="s">
        <v>319</v>
      </c>
      <c r="D2364" s="110" t="s">
        <v>234</v>
      </c>
      <c r="E2364" s="6" t="s">
        <v>532</v>
      </c>
      <c r="F2364" s="110" t="s">
        <v>206</v>
      </c>
      <c r="G2364" s="110">
        <v>6</v>
      </c>
      <c r="H2364" s="110">
        <v>5</v>
      </c>
    </row>
    <row r="2365" spans="1:8" x14ac:dyDescent="0.2">
      <c r="A2365" s="110">
        <v>2026</v>
      </c>
      <c r="B2365" s="288">
        <v>16372</v>
      </c>
      <c r="C2365" s="110" t="s">
        <v>1529</v>
      </c>
      <c r="D2365" s="110" t="s">
        <v>301</v>
      </c>
      <c r="E2365" s="6" t="s">
        <v>5727</v>
      </c>
      <c r="F2365" s="110" t="s">
        <v>201</v>
      </c>
      <c r="G2365" s="110">
        <v>6</v>
      </c>
      <c r="H2365" s="110">
        <v>6</v>
      </c>
    </row>
    <row r="2366" spans="1:8" x14ac:dyDescent="0.2">
      <c r="A2366" s="110">
        <v>2026</v>
      </c>
      <c r="B2366" s="288">
        <v>16371</v>
      </c>
      <c r="C2366" s="110" t="s">
        <v>515</v>
      </c>
      <c r="D2366" s="110" t="s">
        <v>225</v>
      </c>
      <c r="E2366" s="6" t="s">
        <v>5728</v>
      </c>
      <c r="F2366" s="110" t="s">
        <v>201</v>
      </c>
      <c r="G2366" s="110">
        <v>6</v>
      </c>
      <c r="H2366" s="110">
        <v>7</v>
      </c>
    </row>
    <row r="2367" spans="1:8" x14ac:dyDescent="0.2">
      <c r="A2367" s="110">
        <v>2026</v>
      </c>
      <c r="B2367" s="288">
        <v>16307</v>
      </c>
      <c r="C2367" s="110" t="s">
        <v>397</v>
      </c>
      <c r="D2367" s="110" t="s">
        <v>239</v>
      </c>
      <c r="E2367" s="6" t="s">
        <v>1742</v>
      </c>
      <c r="F2367" s="110" t="s">
        <v>209</v>
      </c>
      <c r="G2367" s="110">
        <v>6</v>
      </c>
      <c r="H2367" s="110">
        <v>8</v>
      </c>
    </row>
    <row r="2368" spans="1:8" x14ac:dyDescent="0.2">
      <c r="A2368" s="110">
        <v>2026</v>
      </c>
      <c r="B2368" s="288">
        <v>16550</v>
      </c>
      <c r="C2368" s="110" t="s">
        <v>1323</v>
      </c>
      <c r="D2368" s="110" t="s">
        <v>488</v>
      </c>
      <c r="E2368" s="6" t="s">
        <v>4287</v>
      </c>
      <c r="F2368" s="110" t="s">
        <v>206</v>
      </c>
      <c r="G2368" s="110">
        <v>6</v>
      </c>
      <c r="H2368" s="110">
        <v>9</v>
      </c>
    </row>
    <row r="2369" spans="1:8" x14ac:dyDescent="0.2">
      <c r="A2369" s="110">
        <v>2026</v>
      </c>
      <c r="B2369" s="288">
        <v>16442</v>
      </c>
      <c r="C2369" s="110" t="s">
        <v>392</v>
      </c>
      <c r="D2369" s="110" t="s">
        <v>5729</v>
      </c>
      <c r="E2369" s="6" t="s">
        <v>261</v>
      </c>
      <c r="F2369" s="110" t="s">
        <v>212</v>
      </c>
      <c r="G2369" s="110">
        <v>6</v>
      </c>
      <c r="H2369" s="110">
        <v>10</v>
      </c>
    </row>
    <row r="2370" spans="1:8" x14ac:dyDescent="0.2">
      <c r="A2370" s="110">
        <v>2026</v>
      </c>
      <c r="B2370" s="288">
        <v>16514</v>
      </c>
      <c r="C2370" s="110" t="s">
        <v>400</v>
      </c>
      <c r="D2370" s="110" t="s">
        <v>538</v>
      </c>
      <c r="E2370" s="6" t="s">
        <v>466</v>
      </c>
      <c r="F2370" s="110" t="s">
        <v>217</v>
      </c>
      <c r="G2370" s="110">
        <v>6</v>
      </c>
      <c r="H2370" s="110">
        <v>11</v>
      </c>
    </row>
    <row r="2371" spans="1:8" x14ac:dyDescent="0.2">
      <c r="A2371" s="110">
        <v>2026</v>
      </c>
      <c r="B2371" s="288">
        <v>16478</v>
      </c>
      <c r="C2371" s="110" t="s">
        <v>514</v>
      </c>
      <c r="D2371" s="110" t="s">
        <v>253</v>
      </c>
      <c r="E2371" s="6" t="s">
        <v>5730</v>
      </c>
      <c r="F2371" s="110" t="s">
        <v>226</v>
      </c>
      <c r="G2371" s="110">
        <v>6</v>
      </c>
      <c r="H2371" s="110">
        <v>12</v>
      </c>
    </row>
    <row r="2372" spans="1:8" x14ac:dyDescent="0.2">
      <c r="A2372" s="110">
        <v>2026</v>
      </c>
      <c r="B2372" s="288">
        <v>16551</v>
      </c>
      <c r="C2372" s="110" t="s">
        <v>752</v>
      </c>
      <c r="D2372" s="110" t="s">
        <v>324</v>
      </c>
      <c r="E2372" s="6" t="s">
        <v>548</v>
      </c>
      <c r="F2372" s="110" t="s">
        <v>206</v>
      </c>
      <c r="G2372" s="110">
        <v>6</v>
      </c>
      <c r="H2372" s="110">
        <v>13</v>
      </c>
    </row>
    <row r="2373" spans="1:8" x14ac:dyDescent="0.2">
      <c r="A2373" s="110">
        <v>2026</v>
      </c>
      <c r="B2373" s="288">
        <v>16265</v>
      </c>
      <c r="C2373" s="110" t="s">
        <v>1529</v>
      </c>
      <c r="D2373" s="110" t="s">
        <v>365</v>
      </c>
      <c r="E2373" s="6" t="s">
        <v>5731</v>
      </c>
      <c r="F2373" s="110" t="s">
        <v>221</v>
      </c>
      <c r="G2373" s="110">
        <v>6</v>
      </c>
      <c r="H2373" s="110">
        <v>14</v>
      </c>
    </row>
    <row r="2374" spans="1:8" x14ac:dyDescent="0.2">
      <c r="A2374" s="110">
        <v>2026</v>
      </c>
      <c r="B2374" s="288">
        <v>16336</v>
      </c>
      <c r="C2374" s="110" t="s">
        <v>1530</v>
      </c>
      <c r="D2374" s="110" t="s">
        <v>317</v>
      </c>
      <c r="E2374" s="6" t="s">
        <v>5732</v>
      </c>
      <c r="F2374" s="110" t="s">
        <v>211</v>
      </c>
      <c r="G2374" s="110">
        <v>6</v>
      </c>
      <c r="H2374" s="110">
        <v>15</v>
      </c>
    </row>
    <row r="2375" spans="1:8" x14ac:dyDescent="0.2">
      <c r="A2375" s="110">
        <v>2026</v>
      </c>
      <c r="B2375" s="288">
        <v>16395</v>
      </c>
      <c r="C2375" s="110" t="s">
        <v>409</v>
      </c>
      <c r="D2375" s="110" t="s">
        <v>5733</v>
      </c>
      <c r="E2375" s="6" t="s">
        <v>1760</v>
      </c>
      <c r="F2375" s="110" t="s">
        <v>190</v>
      </c>
      <c r="G2375" s="110">
        <v>6</v>
      </c>
      <c r="H2375" s="110">
        <v>16</v>
      </c>
    </row>
    <row r="2376" spans="1:8" x14ac:dyDescent="0.2">
      <c r="A2376" s="110">
        <v>2026</v>
      </c>
      <c r="B2376" s="288">
        <v>16436</v>
      </c>
      <c r="C2376" s="110" t="s">
        <v>409</v>
      </c>
      <c r="D2376" s="110" t="s">
        <v>451</v>
      </c>
      <c r="E2376" s="6" t="s">
        <v>739</v>
      </c>
      <c r="F2376" s="110" t="s">
        <v>212</v>
      </c>
      <c r="G2376" s="110">
        <v>6</v>
      </c>
      <c r="H2376" s="110">
        <v>17</v>
      </c>
    </row>
    <row r="2377" spans="1:8" x14ac:dyDescent="0.2">
      <c r="A2377" s="110">
        <v>2026</v>
      </c>
      <c r="B2377" s="288">
        <v>16553</v>
      </c>
      <c r="C2377" s="110" t="s">
        <v>1529</v>
      </c>
      <c r="D2377" s="110" t="s">
        <v>427</v>
      </c>
      <c r="E2377" s="6" t="s">
        <v>316</v>
      </c>
      <c r="F2377" s="110" t="s">
        <v>206</v>
      </c>
      <c r="G2377" s="110">
        <v>6</v>
      </c>
      <c r="H2377" s="110">
        <v>18</v>
      </c>
    </row>
    <row r="2378" spans="1:8" x14ac:dyDescent="0.2">
      <c r="A2378" s="110">
        <v>2026</v>
      </c>
      <c r="B2378" s="288">
        <v>16246</v>
      </c>
      <c r="C2378" s="110" t="s">
        <v>319</v>
      </c>
      <c r="D2378" s="110" t="s">
        <v>476</v>
      </c>
      <c r="E2378" s="6" t="s">
        <v>1731</v>
      </c>
      <c r="F2378" s="110" t="s">
        <v>199</v>
      </c>
      <c r="G2378" s="110">
        <v>7</v>
      </c>
      <c r="H2378" s="110">
        <v>1</v>
      </c>
    </row>
    <row r="2379" spans="1:8" x14ac:dyDescent="0.2">
      <c r="A2379" s="110">
        <v>2026</v>
      </c>
      <c r="B2379" s="288">
        <v>16420</v>
      </c>
      <c r="C2379" s="110" t="s">
        <v>319</v>
      </c>
      <c r="D2379" s="110" t="s">
        <v>213</v>
      </c>
      <c r="E2379" s="6" t="s">
        <v>1766</v>
      </c>
      <c r="F2379" s="110" t="s">
        <v>224</v>
      </c>
      <c r="G2379" s="110">
        <v>7</v>
      </c>
      <c r="H2379" s="110">
        <v>2</v>
      </c>
    </row>
    <row r="2380" spans="1:8" x14ac:dyDescent="0.2">
      <c r="A2380" s="110">
        <v>2026</v>
      </c>
      <c r="B2380" s="288">
        <v>16443</v>
      </c>
      <c r="C2380" s="110" t="s">
        <v>1323</v>
      </c>
      <c r="D2380" s="110" t="s">
        <v>227</v>
      </c>
      <c r="E2380" s="6" t="s">
        <v>194</v>
      </c>
      <c r="F2380" s="110" t="s">
        <v>212</v>
      </c>
      <c r="G2380" s="110">
        <v>7</v>
      </c>
      <c r="H2380" s="110">
        <v>3</v>
      </c>
    </row>
    <row r="2381" spans="1:8" x14ac:dyDescent="0.2">
      <c r="A2381" s="110">
        <v>2026</v>
      </c>
      <c r="B2381" s="288">
        <v>16612</v>
      </c>
      <c r="C2381" s="110" t="s">
        <v>386</v>
      </c>
      <c r="D2381" s="110" t="s">
        <v>1799</v>
      </c>
      <c r="E2381" s="6" t="s">
        <v>312</v>
      </c>
      <c r="F2381" s="110" t="s">
        <v>196</v>
      </c>
      <c r="G2381" s="110">
        <v>7</v>
      </c>
      <c r="H2381" s="110">
        <v>4</v>
      </c>
    </row>
    <row r="2382" spans="1:8" x14ac:dyDescent="0.2">
      <c r="A2382" s="110">
        <v>2026</v>
      </c>
      <c r="B2382" s="288">
        <v>16608</v>
      </c>
      <c r="C2382" s="110" t="s">
        <v>295</v>
      </c>
      <c r="D2382" s="110" t="s">
        <v>5734</v>
      </c>
      <c r="E2382" s="6" t="s">
        <v>249</v>
      </c>
      <c r="F2382" s="110" t="s">
        <v>196</v>
      </c>
      <c r="G2382" s="110">
        <v>7</v>
      </c>
      <c r="H2382" s="110">
        <v>5</v>
      </c>
    </row>
    <row r="2383" spans="1:8" x14ac:dyDescent="0.2">
      <c r="A2383" s="110">
        <v>2026</v>
      </c>
      <c r="B2383" s="288">
        <v>16419</v>
      </c>
      <c r="C2383" s="110" t="s">
        <v>386</v>
      </c>
      <c r="D2383" s="110" t="s">
        <v>214</v>
      </c>
      <c r="E2383" s="6" t="s">
        <v>1765</v>
      </c>
      <c r="F2383" s="110" t="s">
        <v>224</v>
      </c>
      <c r="G2383" s="110">
        <v>7</v>
      </c>
      <c r="H2383" s="110">
        <v>6</v>
      </c>
    </row>
    <row r="2384" spans="1:8" x14ac:dyDescent="0.2">
      <c r="A2384" s="110">
        <v>2026</v>
      </c>
      <c r="B2384" s="288">
        <v>16621</v>
      </c>
      <c r="C2384" s="110" t="s">
        <v>295</v>
      </c>
      <c r="D2384" s="110" t="s">
        <v>229</v>
      </c>
      <c r="E2384" s="6" t="s">
        <v>547</v>
      </c>
      <c r="F2384" s="110" t="s">
        <v>196</v>
      </c>
      <c r="G2384" s="110">
        <v>7</v>
      </c>
      <c r="H2384" s="110">
        <v>7</v>
      </c>
    </row>
    <row r="2385" spans="1:8" x14ac:dyDescent="0.2">
      <c r="A2385" s="110">
        <v>2026</v>
      </c>
      <c r="B2385" s="288">
        <v>16268</v>
      </c>
      <c r="C2385" s="110" t="s">
        <v>295</v>
      </c>
      <c r="D2385" s="110" t="s">
        <v>298</v>
      </c>
      <c r="E2385" s="6" t="s">
        <v>5735</v>
      </c>
      <c r="F2385" s="110" t="s">
        <v>221</v>
      </c>
      <c r="G2385" s="110">
        <v>7</v>
      </c>
      <c r="H2385" s="110">
        <v>8</v>
      </c>
    </row>
    <row r="2386" spans="1:8" x14ac:dyDescent="0.2">
      <c r="A2386" s="110">
        <v>2026</v>
      </c>
      <c r="B2386" s="288">
        <v>16445</v>
      </c>
      <c r="C2386" s="110" t="s">
        <v>1323</v>
      </c>
      <c r="D2386" s="110" t="s">
        <v>189</v>
      </c>
      <c r="E2386" s="6" t="s">
        <v>4668</v>
      </c>
      <c r="F2386" s="110" t="s">
        <v>212</v>
      </c>
      <c r="G2386" s="110">
        <v>7</v>
      </c>
      <c r="H2386" s="110">
        <v>9</v>
      </c>
    </row>
    <row r="2387" spans="1:8" x14ac:dyDescent="0.2">
      <c r="A2387" s="110">
        <v>2026</v>
      </c>
      <c r="B2387" s="288">
        <v>16582</v>
      </c>
      <c r="C2387" s="110" t="s">
        <v>392</v>
      </c>
      <c r="D2387" s="110" t="s">
        <v>478</v>
      </c>
      <c r="E2387" s="6" t="s">
        <v>5736</v>
      </c>
      <c r="F2387" s="110" t="s">
        <v>198</v>
      </c>
      <c r="G2387" s="110">
        <v>7</v>
      </c>
      <c r="H2387" s="110">
        <v>10</v>
      </c>
    </row>
    <row r="2388" spans="1:8" x14ac:dyDescent="0.2">
      <c r="A2388" s="110">
        <v>2026</v>
      </c>
      <c r="B2388" s="288">
        <v>16632</v>
      </c>
      <c r="C2388" s="110" t="s">
        <v>386</v>
      </c>
      <c r="D2388" s="110" t="s">
        <v>259</v>
      </c>
      <c r="E2388" s="6" t="s">
        <v>4287</v>
      </c>
      <c r="F2388" s="110" t="s">
        <v>196</v>
      </c>
      <c r="G2388" s="110">
        <v>7</v>
      </c>
      <c r="H2388" s="110">
        <v>11</v>
      </c>
    </row>
    <row r="2389" spans="1:8" x14ac:dyDescent="0.2">
      <c r="A2389" s="110">
        <v>2026</v>
      </c>
      <c r="B2389" s="288">
        <v>16401</v>
      </c>
      <c r="C2389" s="110" t="s">
        <v>514</v>
      </c>
      <c r="D2389" s="110" t="s">
        <v>5737</v>
      </c>
      <c r="E2389" s="6" t="s">
        <v>197</v>
      </c>
      <c r="F2389" s="110" t="s">
        <v>190</v>
      </c>
      <c r="G2389" s="110">
        <v>7</v>
      </c>
      <c r="H2389" s="110">
        <v>12</v>
      </c>
    </row>
    <row r="2390" spans="1:8" x14ac:dyDescent="0.2">
      <c r="A2390" s="110">
        <v>2026</v>
      </c>
      <c r="B2390" s="288">
        <v>16421</v>
      </c>
      <c r="C2390" s="110" t="s">
        <v>752</v>
      </c>
      <c r="D2390" s="110" t="s">
        <v>1767</v>
      </c>
      <c r="E2390" s="6" t="s">
        <v>1768</v>
      </c>
      <c r="F2390" s="110" t="s">
        <v>224</v>
      </c>
      <c r="G2390" s="110">
        <v>7</v>
      </c>
      <c r="H2390" s="110">
        <v>13</v>
      </c>
    </row>
    <row r="2391" spans="1:8" x14ac:dyDescent="0.2">
      <c r="A2391" s="110">
        <v>2026</v>
      </c>
      <c r="B2391" s="288">
        <v>16581</v>
      </c>
      <c r="C2391" s="110" t="s">
        <v>295</v>
      </c>
      <c r="D2391" s="110" t="s">
        <v>5738</v>
      </c>
      <c r="E2391" s="6" t="s">
        <v>354</v>
      </c>
      <c r="F2391" s="110" t="s">
        <v>198</v>
      </c>
      <c r="G2391" s="110">
        <v>7</v>
      </c>
      <c r="H2391" s="110">
        <v>14</v>
      </c>
    </row>
    <row r="2392" spans="1:8" x14ac:dyDescent="0.2">
      <c r="A2392" s="110">
        <v>2026</v>
      </c>
      <c r="B2392" s="288">
        <v>16274</v>
      </c>
      <c r="C2392" s="110" t="s">
        <v>1530</v>
      </c>
      <c r="D2392" s="110" t="s">
        <v>5739</v>
      </c>
      <c r="E2392" s="6" t="s">
        <v>5740</v>
      </c>
      <c r="F2392" s="110" t="s">
        <v>221</v>
      </c>
      <c r="G2392" s="110">
        <v>7</v>
      </c>
      <c r="H2392" s="110">
        <v>15</v>
      </c>
    </row>
    <row r="2393" spans="1:8" x14ac:dyDescent="0.2">
      <c r="A2393" s="110">
        <v>2026</v>
      </c>
      <c r="B2393" s="288">
        <v>16440</v>
      </c>
      <c r="C2393" s="110" t="s">
        <v>515</v>
      </c>
      <c r="D2393" s="110" t="s">
        <v>335</v>
      </c>
      <c r="E2393" s="6" t="s">
        <v>3559</v>
      </c>
      <c r="F2393" s="110" t="s">
        <v>212</v>
      </c>
      <c r="G2393" s="110">
        <v>7</v>
      </c>
      <c r="H2393" s="110">
        <v>16</v>
      </c>
    </row>
    <row r="2394" spans="1:8" x14ac:dyDescent="0.2">
      <c r="A2394" s="110">
        <v>2026</v>
      </c>
      <c r="B2394" s="288">
        <v>16444</v>
      </c>
      <c r="C2394" s="110" t="s">
        <v>409</v>
      </c>
      <c r="D2394" s="110" t="s">
        <v>1758</v>
      </c>
      <c r="E2394" s="6" t="s">
        <v>72</v>
      </c>
      <c r="F2394" s="110" t="s">
        <v>212</v>
      </c>
      <c r="G2394" s="110">
        <v>7</v>
      </c>
      <c r="H2394" s="110">
        <v>17</v>
      </c>
    </row>
    <row r="2395" spans="1:8" x14ac:dyDescent="0.2">
      <c r="A2395" s="110">
        <v>2026</v>
      </c>
      <c r="B2395" s="288">
        <v>16618</v>
      </c>
      <c r="C2395" s="110" t="s">
        <v>1529</v>
      </c>
      <c r="D2395" s="110" t="s">
        <v>238</v>
      </c>
      <c r="E2395" s="6" t="s">
        <v>1798</v>
      </c>
      <c r="F2395" s="110" t="s">
        <v>196</v>
      </c>
      <c r="G2395" s="110">
        <v>7</v>
      </c>
      <c r="H2395" s="110">
        <v>18</v>
      </c>
    </row>
    <row r="2396" spans="1:8" x14ac:dyDescent="0.2">
      <c r="A2396" s="172">
        <v>2025</v>
      </c>
      <c r="B2396" s="172">
        <v>15788</v>
      </c>
      <c r="C2396" s="172" t="s">
        <v>256</v>
      </c>
      <c r="D2396" s="172" t="s">
        <v>1583</v>
      </c>
      <c r="E2396" s="171" t="s">
        <v>111</v>
      </c>
      <c r="F2396" s="172" t="s">
        <v>221</v>
      </c>
      <c r="G2396" s="172">
        <v>1</v>
      </c>
      <c r="H2396" s="172">
        <v>1</v>
      </c>
    </row>
    <row r="2397" spans="1:8" x14ac:dyDescent="0.2">
      <c r="A2397" s="110">
        <v>2025</v>
      </c>
      <c r="B2397" s="110">
        <v>16048</v>
      </c>
      <c r="C2397" s="110" t="s">
        <v>1356</v>
      </c>
      <c r="D2397" s="110" t="s">
        <v>214</v>
      </c>
      <c r="E2397" s="6" t="s">
        <v>249</v>
      </c>
      <c r="F2397" s="110" t="s">
        <v>196</v>
      </c>
      <c r="G2397" s="110">
        <v>1</v>
      </c>
      <c r="H2397" s="110">
        <v>2</v>
      </c>
    </row>
    <row r="2398" spans="1:8" x14ac:dyDescent="0.2">
      <c r="A2398" s="110">
        <v>2025</v>
      </c>
      <c r="B2398" s="110">
        <v>15828</v>
      </c>
      <c r="C2398" s="110" t="s">
        <v>400</v>
      </c>
      <c r="D2398" s="110" t="s">
        <v>1593</v>
      </c>
      <c r="E2398" s="6" t="s">
        <v>465</v>
      </c>
      <c r="F2398" s="110" t="s">
        <v>209</v>
      </c>
      <c r="G2398" s="110">
        <v>1</v>
      </c>
      <c r="H2398" s="110">
        <v>3</v>
      </c>
    </row>
    <row r="2399" spans="1:8" x14ac:dyDescent="0.2">
      <c r="A2399" s="110">
        <v>2025</v>
      </c>
      <c r="B2399" s="110">
        <v>15927</v>
      </c>
      <c r="C2399" s="110" t="s">
        <v>1355</v>
      </c>
      <c r="D2399" s="110" t="s">
        <v>1582</v>
      </c>
      <c r="E2399" s="6" t="s">
        <v>507</v>
      </c>
      <c r="F2399" s="110" t="s">
        <v>212</v>
      </c>
      <c r="G2399" s="110">
        <v>1</v>
      </c>
      <c r="H2399" s="110">
        <v>4</v>
      </c>
    </row>
    <row r="2400" spans="1:8" x14ac:dyDescent="0.2">
      <c r="A2400" s="110">
        <v>2025</v>
      </c>
      <c r="B2400" s="110">
        <v>15829</v>
      </c>
      <c r="C2400" s="110" t="s">
        <v>392</v>
      </c>
      <c r="D2400" s="110" t="s">
        <v>316</v>
      </c>
      <c r="E2400" s="6" t="s">
        <v>5741</v>
      </c>
      <c r="F2400" s="110" t="s">
        <v>209</v>
      </c>
      <c r="G2400" s="110">
        <v>1</v>
      </c>
      <c r="H2400" s="110">
        <v>5</v>
      </c>
    </row>
    <row r="2401" spans="1:8" x14ac:dyDescent="0.2">
      <c r="A2401" s="110">
        <v>2025</v>
      </c>
      <c r="B2401" s="110">
        <v>15790</v>
      </c>
      <c r="C2401" s="110" t="s">
        <v>386</v>
      </c>
      <c r="D2401" s="110" t="s">
        <v>348</v>
      </c>
      <c r="E2401" s="6" t="s">
        <v>470</v>
      </c>
      <c r="F2401" s="110" t="s">
        <v>221</v>
      </c>
      <c r="G2401" s="110">
        <v>1</v>
      </c>
      <c r="H2401" s="110">
        <v>6</v>
      </c>
    </row>
    <row r="2402" spans="1:8" x14ac:dyDescent="0.2">
      <c r="A2402" s="110">
        <v>2025</v>
      </c>
      <c r="B2402" s="110">
        <v>15802</v>
      </c>
      <c r="C2402" s="110" t="s">
        <v>397</v>
      </c>
      <c r="D2402" s="110" t="s">
        <v>1589</v>
      </c>
      <c r="E2402" s="6" t="s">
        <v>548</v>
      </c>
      <c r="F2402" s="110" t="s">
        <v>221</v>
      </c>
      <c r="G2402" s="110">
        <v>1</v>
      </c>
      <c r="H2402" s="110">
        <v>7</v>
      </c>
    </row>
    <row r="2403" spans="1:8" x14ac:dyDescent="0.2">
      <c r="A2403" s="110">
        <v>2025</v>
      </c>
      <c r="B2403" s="110">
        <v>15987</v>
      </c>
      <c r="C2403" s="110" t="s">
        <v>1355</v>
      </c>
      <c r="D2403" s="110" t="s">
        <v>373</v>
      </c>
      <c r="E2403" s="6" t="s">
        <v>1488</v>
      </c>
      <c r="F2403" s="110" t="s">
        <v>217</v>
      </c>
      <c r="G2403" s="110">
        <v>1</v>
      </c>
      <c r="H2403" s="110">
        <v>8</v>
      </c>
    </row>
    <row r="2404" spans="1:8" x14ac:dyDescent="0.2">
      <c r="A2404" s="110">
        <v>2025</v>
      </c>
      <c r="B2404" s="110">
        <v>15972</v>
      </c>
      <c r="C2404" s="110" t="s">
        <v>154</v>
      </c>
      <c r="D2404" s="110" t="s">
        <v>525</v>
      </c>
      <c r="E2404" s="6" t="s">
        <v>1610</v>
      </c>
      <c r="F2404" s="110" t="s">
        <v>188</v>
      </c>
      <c r="G2404" s="110">
        <v>1</v>
      </c>
      <c r="H2404" s="110">
        <v>9</v>
      </c>
    </row>
    <row r="2405" spans="1:8" x14ac:dyDescent="0.2">
      <c r="A2405" s="110">
        <v>2025</v>
      </c>
      <c r="B2405" s="110">
        <v>15789</v>
      </c>
      <c r="C2405" s="110" t="s">
        <v>1530</v>
      </c>
      <c r="D2405" s="110" t="s">
        <v>330</v>
      </c>
      <c r="E2405" s="6" t="s">
        <v>97</v>
      </c>
      <c r="F2405" s="110" t="s">
        <v>221</v>
      </c>
      <c r="G2405" s="110">
        <v>1</v>
      </c>
      <c r="H2405" s="110">
        <v>10</v>
      </c>
    </row>
    <row r="2406" spans="1:8" x14ac:dyDescent="0.2">
      <c r="A2406" s="110">
        <v>2025</v>
      </c>
      <c r="B2406" s="110">
        <v>15830</v>
      </c>
      <c r="C2406" s="110" t="s">
        <v>386</v>
      </c>
      <c r="D2406" s="110" t="s">
        <v>1624</v>
      </c>
      <c r="E2406" s="6" t="s">
        <v>376</v>
      </c>
      <c r="F2406" s="110" t="s">
        <v>209</v>
      </c>
      <c r="G2406" s="110">
        <v>1</v>
      </c>
      <c r="H2406" s="110">
        <v>11</v>
      </c>
    </row>
    <row r="2407" spans="1:8" x14ac:dyDescent="0.2">
      <c r="A2407" s="110">
        <v>2025</v>
      </c>
      <c r="B2407" s="110">
        <v>15791</v>
      </c>
      <c r="C2407" s="110" t="s">
        <v>1529</v>
      </c>
      <c r="D2407" s="110" t="s">
        <v>293</v>
      </c>
      <c r="E2407" s="6" t="s">
        <v>148</v>
      </c>
      <c r="F2407" s="110" t="s">
        <v>221</v>
      </c>
      <c r="G2407" s="110">
        <v>1</v>
      </c>
      <c r="H2407" s="110">
        <v>12</v>
      </c>
    </row>
    <row r="2408" spans="1:8" x14ac:dyDescent="0.2">
      <c r="A2408" s="110">
        <v>2025</v>
      </c>
      <c r="B2408" s="110">
        <v>16049</v>
      </c>
      <c r="C2408" s="110" t="s">
        <v>442</v>
      </c>
      <c r="D2408" s="110" t="s">
        <v>361</v>
      </c>
      <c r="E2408" s="6" t="s">
        <v>5742</v>
      </c>
      <c r="F2408" s="110" t="s">
        <v>196</v>
      </c>
      <c r="G2408" s="110">
        <v>1</v>
      </c>
      <c r="H2408" s="110">
        <v>13</v>
      </c>
    </row>
    <row r="2409" spans="1:8" x14ac:dyDescent="0.2">
      <c r="A2409" s="110">
        <v>2025</v>
      </c>
      <c r="B2409" s="110">
        <v>15988</v>
      </c>
      <c r="C2409" s="110" t="s">
        <v>386</v>
      </c>
      <c r="D2409" s="110" t="s">
        <v>5743</v>
      </c>
      <c r="E2409" s="6" t="s">
        <v>5744</v>
      </c>
      <c r="F2409" s="110" t="s">
        <v>217</v>
      </c>
      <c r="G2409" s="110">
        <v>1</v>
      </c>
      <c r="H2409" s="110">
        <v>14</v>
      </c>
    </row>
    <row r="2410" spans="1:8" x14ac:dyDescent="0.2">
      <c r="A2410" s="110">
        <v>2025</v>
      </c>
      <c r="B2410" s="110">
        <v>16050</v>
      </c>
      <c r="C2410" s="110" t="s">
        <v>514</v>
      </c>
      <c r="D2410" s="110" t="s">
        <v>192</v>
      </c>
      <c r="E2410" s="6" t="s">
        <v>430</v>
      </c>
      <c r="F2410" s="110" t="s">
        <v>196</v>
      </c>
      <c r="G2410" s="110">
        <v>1</v>
      </c>
      <c r="H2410" s="110">
        <v>15</v>
      </c>
    </row>
    <row r="2411" spans="1:8" x14ac:dyDescent="0.2">
      <c r="A2411" s="110">
        <v>2025</v>
      </c>
      <c r="B2411" s="110">
        <v>15929</v>
      </c>
      <c r="C2411" s="110" t="s">
        <v>386</v>
      </c>
      <c r="D2411" s="110" t="s">
        <v>213</v>
      </c>
      <c r="E2411" s="6" t="s">
        <v>1608</v>
      </c>
      <c r="F2411" s="110" t="s">
        <v>212</v>
      </c>
      <c r="G2411" s="110">
        <v>1</v>
      </c>
      <c r="H2411" s="110">
        <v>16</v>
      </c>
    </row>
    <row r="2412" spans="1:8" x14ac:dyDescent="0.2">
      <c r="A2412" s="110">
        <v>2025</v>
      </c>
      <c r="B2412" s="110">
        <v>15928</v>
      </c>
      <c r="C2412" s="110" t="s">
        <v>1529</v>
      </c>
      <c r="D2412" s="110" t="s">
        <v>523</v>
      </c>
      <c r="E2412" s="6" t="s">
        <v>89</v>
      </c>
      <c r="F2412" s="110" t="s">
        <v>212</v>
      </c>
      <c r="G2412" s="110">
        <v>1</v>
      </c>
      <c r="H2412" s="110">
        <v>17</v>
      </c>
    </row>
    <row r="2413" spans="1:8" x14ac:dyDescent="0.2">
      <c r="A2413" s="110">
        <v>2025</v>
      </c>
      <c r="B2413" s="110">
        <v>16051</v>
      </c>
      <c r="C2413" s="110" t="s">
        <v>752</v>
      </c>
      <c r="D2413" s="110" t="s">
        <v>5339</v>
      </c>
      <c r="E2413" s="6" t="s">
        <v>446</v>
      </c>
      <c r="F2413" s="110" t="s">
        <v>196</v>
      </c>
      <c r="G2413" s="110">
        <v>1</v>
      </c>
      <c r="H2413" s="110">
        <v>18</v>
      </c>
    </row>
    <row r="2414" spans="1:8" x14ac:dyDescent="0.2">
      <c r="A2414" s="110">
        <v>2025</v>
      </c>
      <c r="B2414" s="110">
        <v>15798</v>
      </c>
      <c r="C2414" s="110" t="s">
        <v>256</v>
      </c>
      <c r="D2414" s="110" t="s">
        <v>1619</v>
      </c>
      <c r="E2414" s="6" t="s">
        <v>470</v>
      </c>
      <c r="F2414" s="110" t="s">
        <v>221</v>
      </c>
      <c r="G2414" s="110">
        <v>2</v>
      </c>
      <c r="H2414" s="110">
        <v>1</v>
      </c>
    </row>
    <row r="2415" spans="1:8" x14ac:dyDescent="0.2">
      <c r="A2415" s="110">
        <v>2025</v>
      </c>
      <c r="B2415" s="110">
        <v>15989</v>
      </c>
      <c r="C2415" s="110" t="s">
        <v>1356</v>
      </c>
      <c r="D2415" s="110" t="s">
        <v>285</v>
      </c>
      <c r="E2415" s="6" t="s">
        <v>527</v>
      </c>
      <c r="F2415" s="110" t="s">
        <v>217</v>
      </c>
      <c r="G2415" s="110">
        <v>2</v>
      </c>
      <c r="H2415" s="110">
        <v>2</v>
      </c>
    </row>
    <row r="2416" spans="1:8" x14ac:dyDescent="0.2">
      <c r="A2416" s="110">
        <v>2025</v>
      </c>
      <c r="B2416" s="110">
        <v>15792</v>
      </c>
      <c r="C2416" s="110" t="s">
        <v>400</v>
      </c>
      <c r="D2416" s="110" t="s">
        <v>3809</v>
      </c>
      <c r="E2416" s="6" t="s">
        <v>5745</v>
      </c>
      <c r="F2416" s="110" t="s">
        <v>221</v>
      </c>
      <c r="G2416" s="110">
        <v>2</v>
      </c>
      <c r="H2416" s="110">
        <v>3</v>
      </c>
    </row>
    <row r="2417" spans="1:8" x14ac:dyDescent="0.2">
      <c r="A2417" s="110">
        <v>2025</v>
      </c>
      <c r="B2417" s="110">
        <v>15882</v>
      </c>
      <c r="C2417" s="110" t="s">
        <v>154</v>
      </c>
      <c r="D2417" s="110" t="s">
        <v>1473</v>
      </c>
      <c r="E2417" s="6" t="s">
        <v>1603</v>
      </c>
      <c r="F2417" s="110" t="s">
        <v>201</v>
      </c>
      <c r="G2417" s="110">
        <v>2</v>
      </c>
      <c r="H2417" s="110">
        <v>4</v>
      </c>
    </row>
    <row r="2418" spans="1:8" x14ac:dyDescent="0.2">
      <c r="A2418" s="110">
        <v>2025</v>
      </c>
      <c r="B2418" s="110">
        <v>15793</v>
      </c>
      <c r="C2418" s="110" t="s">
        <v>392</v>
      </c>
      <c r="D2418" s="110" t="s">
        <v>207</v>
      </c>
      <c r="E2418" s="6" t="s">
        <v>5746</v>
      </c>
      <c r="F2418" s="110" t="s">
        <v>221</v>
      </c>
      <c r="G2418" s="110">
        <v>2</v>
      </c>
      <c r="H2418" s="110">
        <v>5</v>
      </c>
    </row>
    <row r="2419" spans="1:8" x14ac:dyDescent="0.2">
      <c r="A2419" s="110">
        <v>2025</v>
      </c>
      <c r="B2419" s="110">
        <v>15990</v>
      </c>
      <c r="C2419" s="110" t="s">
        <v>386</v>
      </c>
      <c r="D2419" s="110" t="s">
        <v>289</v>
      </c>
      <c r="E2419" s="6" t="s">
        <v>91</v>
      </c>
      <c r="F2419" s="110" t="s">
        <v>217</v>
      </c>
      <c r="G2419" s="110">
        <v>2</v>
      </c>
      <c r="H2419" s="110">
        <v>6</v>
      </c>
    </row>
    <row r="2420" spans="1:8" x14ac:dyDescent="0.2">
      <c r="A2420" s="110">
        <v>2025</v>
      </c>
      <c r="B2420" s="110">
        <v>15859</v>
      </c>
      <c r="C2420" s="110" t="s">
        <v>397</v>
      </c>
      <c r="D2420" s="110" t="s">
        <v>1600</v>
      </c>
      <c r="E2420" s="6" t="s">
        <v>411</v>
      </c>
      <c r="F2420" s="110" t="s">
        <v>211</v>
      </c>
      <c r="G2420" s="110">
        <v>2</v>
      </c>
      <c r="H2420" s="110">
        <v>7</v>
      </c>
    </row>
    <row r="2421" spans="1:8" x14ac:dyDescent="0.2">
      <c r="A2421" s="110">
        <v>2025</v>
      </c>
      <c r="B2421" s="110">
        <v>15794</v>
      </c>
      <c r="C2421" s="110" t="s">
        <v>1356</v>
      </c>
      <c r="D2421" s="110" t="s">
        <v>1584</v>
      </c>
      <c r="E2421" s="6" t="s">
        <v>91</v>
      </c>
      <c r="F2421" s="110" t="s">
        <v>221</v>
      </c>
      <c r="G2421" s="110">
        <v>2</v>
      </c>
      <c r="H2421" s="110">
        <v>8</v>
      </c>
    </row>
    <row r="2422" spans="1:8" x14ac:dyDescent="0.2">
      <c r="A2422" s="110">
        <v>2025</v>
      </c>
      <c r="B2422" s="110">
        <v>15852</v>
      </c>
      <c r="C2422" s="110" t="s">
        <v>154</v>
      </c>
      <c r="D2422" s="110" t="s">
        <v>487</v>
      </c>
      <c r="E2422" s="6" t="s">
        <v>77</v>
      </c>
      <c r="F2422" s="110" t="s">
        <v>211</v>
      </c>
      <c r="G2422" s="110">
        <v>2</v>
      </c>
      <c r="H2422" s="110">
        <v>9</v>
      </c>
    </row>
    <row r="2423" spans="1:8" x14ac:dyDescent="0.2">
      <c r="A2423" s="110">
        <v>2025</v>
      </c>
      <c r="B2423" s="110">
        <v>15831</v>
      </c>
      <c r="C2423" s="110" t="s">
        <v>1530</v>
      </c>
      <c r="D2423" s="110" t="s">
        <v>73</v>
      </c>
      <c r="E2423" s="6" t="s">
        <v>1590</v>
      </c>
      <c r="F2423" s="110" t="s">
        <v>209</v>
      </c>
      <c r="G2423" s="110">
        <v>2</v>
      </c>
      <c r="H2423" s="110">
        <v>10</v>
      </c>
    </row>
    <row r="2424" spans="1:8" x14ac:dyDescent="0.2">
      <c r="A2424" s="110">
        <v>2025</v>
      </c>
      <c r="B2424" s="110">
        <v>16054</v>
      </c>
      <c r="C2424" s="110" t="s">
        <v>1356</v>
      </c>
      <c r="D2424" s="110" t="s">
        <v>261</v>
      </c>
      <c r="E2424" s="6" t="s">
        <v>358</v>
      </c>
      <c r="F2424" s="110" t="s">
        <v>196</v>
      </c>
      <c r="G2424" s="110">
        <v>2</v>
      </c>
      <c r="H2424" s="110">
        <v>11</v>
      </c>
    </row>
    <row r="2425" spans="1:8" x14ac:dyDescent="0.2">
      <c r="A2425" s="110">
        <v>2025</v>
      </c>
      <c r="B2425" s="110">
        <v>15853</v>
      </c>
      <c r="C2425" s="110" t="s">
        <v>342</v>
      </c>
      <c r="D2425" s="110" t="s">
        <v>429</v>
      </c>
      <c r="E2425" s="6" t="s">
        <v>125</v>
      </c>
      <c r="F2425" s="110" t="s">
        <v>211</v>
      </c>
      <c r="G2425" s="110">
        <v>2</v>
      </c>
      <c r="H2425" s="110">
        <v>12</v>
      </c>
    </row>
    <row r="2426" spans="1:8" x14ac:dyDescent="0.2">
      <c r="A2426" s="110">
        <v>2025</v>
      </c>
      <c r="B2426" s="110">
        <v>16057</v>
      </c>
      <c r="C2426" s="110" t="s">
        <v>342</v>
      </c>
      <c r="D2426" s="110" t="s">
        <v>1616</v>
      </c>
      <c r="E2426" s="6" t="s">
        <v>1617</v>
      </c>
      <c r="F2426" s="110" t="s">
        <v>196</v>
      </c>
      <c r="G2426" s="110">
        <v>2</v>
      </c>
      <c r="H2426" s="110">
        <v>13</v>
      </c>
    </row>
    <row r="2427" spans="1:8" x14ac:dyDescent="0.2">
      <c r="A2427" s="110">
        <v>2025</v>
      </c>
      <c r="B2427" s="110">
        <v>15973</v>
      </c>
      <c r="C2427" s="110" t="s">
        <v>295</v>
      </c>
      <c r="D2427" s="110" t="s">
        <v>1622</v>
      </c>
      <c r="E2427" s="6" t="s">
        <v>1611</v>
      </c>
      <c r="F2427" s="110" t="s">
        <v>188</v>
      </c>
      <c r="G2427" s="110">
        <v>2</v>
      </c>
      <c r="H2427" s="110">
        <v>14</v>
      </c>
    </row>
    <row r="2428" spans="1:8" x14ac:dyDescent="0.2">
      <c r="A2428" s="110">
        <v>2025</v>
      </c>
      <c r="B2428" s="110">
        <v>15832</v>
      </c>
      <c r="C2428" s="110" t="s">
        <v>514</v>
      </c>
      <c r="D2428" s="110" t="s">
        <v>262</v>
      </c>
      <c r="E2428" s="6" t="s">
        <v>1594</v>
      </c>
      <c r="F2428" s="110" t="s">
        <v>209</v>
      </c>
      <c r="G2428" s="110">
        <v>2</v>
      </c>
      <c r="H2428" s="110">
        <v>15</v>
      </c>
    </row>
    <row r="2429" spans="1:8" x14ac:dyDescent="0.2">
      <c r="A2429" s="110">
        <v>2025</v>
      </c>
      <c r="B2429" s="110">
        <v>15855</v>
      </c>
      <c r="C2429" s="110" t="s">
        <v>400</v>
      </c>
      <c r="D2429" s="110" t="s">
        <v>301</v>
      </c>
      <c r="E2429" s="6" t="s">
        <v>197</v>
      </c>
      <c r="F2429" s="110" t="s">
        <v>211</v>
      </c>
      <c r="G2429" s="110">
        <v>2</v>
      </c>
      <c r="H2429" s="110">
        <v>16</v>
      </c>
    </row>
    <row r="2430" spans="1:8" x14ac:dyDescent="0.2">
      <c r="A2430" s="110">
        <v>2025</v>
      </c>
      <c r="B2430" s="110">
        <v>15799</v>
      </c>
      <c r="C2430" s="110" t="s">
        <v>342</v>
      </c>
      <c r="D2430" s="110" t="s">
        <v>1581</v>
      </c>
      <c r="E2430" s="6" t="s">
        <v>261</v>
      </c>
      <c r="F2430" s="110" t="s">
        <v>221</v>
      </c>
      <c r="G2430" s="110">
        <v>2</v>
      </c>
      <c r="H2430" s="110">
        <v>17</v>
      </c>
    </row>
    <row r="2431" spans="1:8" x14ac:dyDescent="0.2">
      <c r="A2431" s="110">
        <v>2025</v>
      </c>
      <c r="B2431" s="110">
        <v>15975</v>
      </c>
      <c r="C2431" s="110" t="s">
        <v>442</v>
      </c>
      <c r="D2431" s="110" t="s">
        <v>365</v>
      </c>
      <c r="E2431" s="6" t="s">
        <v>505</v>
      </c>
      <c r="F2431" s="110" t="s">
        <v>188</v>
      </c>
      <c r="G2431" s="110">
        <v>2</v>
      </c>
      <c r="H2431" s="110">
        <v>18</v>
      </c>
    </row>
    <row r="2432" spans="1:8" x14ac:dyDescent="0.2">
      <c r="A2432" s="110">
        <v>2025</v>
      </c>
      <c r="B2432" s="110">
        <v>15931</v>
      </c>
      <c r="C2432" s="110" t="s">
        <v>256</v>
      </c>
      <c r="D2432" s="110" t="s">
        <v>71</v>
      </c>
      <c r="E2432" s="6" t="s">
        <v>5747</v>
      </c>
      <c r="F2432" s="110" t="s">
        <v>212</v>
      </c>
      <c r="G2432" s="110">
        <v>3</v>
      </c>
      <c r="H2432" s="110">
        <v>1</v>
      </c>
    </row>
    <row r="2433" spans="1:8" x14ac:dyDescent="0.2">
      <c r="A2433" s="110">
        <v>2025</v>
      </c>
      <c r="B2433" s="110">
        <v>15803</v>
      </c>
      <c r="C2433" s="110" t="s">
        <v>1356</v>
      </c>
      <c r="D2433" s="110" t="s">
        <v>5748</v>
      </c>
      <c r="E2433" s="6" t="s">
        <v>5749</v>
      </c>
      <c r="F2433" s="110" t="s">
        <v>221</v>
      </c>
      <c r="G2433" s="110">
        <v>3</v>
      </c>
      <c r="H2433" s="110">
        <v>2</v>
      </c>
    </row>
    <row r="2434" spans="1:8" x14ac:dyDescent="0.2">
      <c r="A2434" s="110">
        <v>2025</v>
      </c>
      <c r="B2434" s="110">
        <v>16011</v>
      </c>
      <c r="C2434" s="110" t="s">
        <v>400</v>
      </c>
      <c r="D2434" s="110" t="s">
        <v>257</v>
      </c>
      <c r="E2434" s="6" t="s">
        <v>1612</v>
      </c>
      <c r="F2434" s="110" t="s">
        <v>206</v>
      </c>
      <c r="G2434" s="110">
        <v>3</v>
      </c>
      <c r="H2434" s="110">
        <v>3</v>
      </c>
    </row>
    <row r="2435" spans="1:8" x14ac:dyDescent="0.2">
      <c r="A2435" s="110">
        <v>2025</v>
      </c>
      <c r="B2435" s="110">
        <v>15933</v>
      </c>
      <c r="C2435" s="110" t="s">
        <v>1529</v>
      </c>
      <c r="D2435" s="110" t="s">
        <v>120</v>
      </c>
      <c r="E2435" s="6" t="s">
        <v>1609</v>
      </c>
      <c r="F2435" s="110" t="s">
        <v>212</v>
      </c>
      <c r="G2435" s="110">
        <v>3</v>
      </c>
      <c r="H2435" s="110">
        <v>4</v>
      </c>
    </row>
    <row r="2436" spans="1:8" x14ac:dyDescent="0.2">
      <c r="A2436" s="110">
        <v>2025</v>
      </c>
      <c r="B2436" s="110">
        <v>15833</v>
      </c>
      <c r="C2436" s="110" t="s">
        <v>392</v>
      </c>
      <c r="D2436" s="110" t="s">
        <v>257</v>
      </c>
      <c r="E2436" s="6" t="s">
        <v>5750</v>
      </c>
      <c r="F2436" s="110" t="s">
        <v>209</v>
      </c>
      <c r="G2436" s="110">
        <v>3</v>
      </c>
      <c r="H2436" s="110">
        <v>5</v>
      </c>
    </row>
    <row r="2437" spans="1:8" x14ac:dyDescent="0.2">
      <c r="A2437" s="110">
        <v>2025</v>
      </c>
      <c r="B2437" s="110">
        <v>15834</v>
      </c>
      <c r="C2437" s="110" t="s">
        <v>386</v>
      </c>
      <c r="D2437" s="110" t="s">
        <v>3512</v>
      </c>
      <c r="E2437" s="6" t="s">
        <v>544</v>
      </c>
      <c r="F2437" s="110" t="s">
        <v>209</v>
      </c>
      <c r="G2437" s="110">
        <v>3</v>
      </c>
      <c r="H2437" s="110">
        <v>6</v>
      </c>
    </row>
    <row r="2438" spans="1:8" x14ac:dyDescent="0.2">
      <c r="A2438" s="110">
        <v>2025</v>
      </c>
      <c r="B2438" s="110">
        <v>16012</v>
      </c>
      <c r="C2438" s="110" t="s">
        <v>397</v>
      </c>
      <c r="D2438" s="110" t="s">
        <v>308</v>
      </c>
      <c r="E2438" s="6" t="s">
        <v>1613</v>
      </c>
      <c r="F2438" s="110" t="s">
        <v>206</v>
      </c>
      <c r="G2438" s="110">
        <v>3</v>
      </c>
      <c r="H2438" s="110">
        <v>7</v>
      </c>
    </row>
    <row r="2439" spans="1:8" x14ac:dyDescent="0.2">
      <c r="A2439" s="110">
        <v>2025</v>
      </c>
      <c r="B2439" s="110">
        <v>15883</v>
      </c>
      <c r="C2439" s="110" t="s">
        <v>386</v>
      </c>
      <c r="D2439" s="110" t="s">
        <v>1604</v>
      </c>
      <c r="E2439" s="6" t="s">
        <v>5751</v>
      </c>
      <c r="F2439" s="110" t="s">
        <v>201</v>
      </c>
      <c r="G2439" s="110">
        <v>3</v>
      </c>
      <c r="H2439" s="110">
        <v>8</v>
      </c>
    </row>
    <row r="2440" spans="1:8" x14ac:dyDescent="0.2">
      <c r="A2440" s="110">
        <v>2025</v>
      </c>
      <c r="B2440" s="110">
        <v>15991</v>
      </c>
      <c r="C2440" s="110" t="s">
        <v>154</v>
      </c>
      <c r="D2440" s="110" t="s">
        <v>5260</v>
      </c>
      <c r="E2440" s="6" t="s">
        <v>5752</v>
      </c>
      <c r="F2440" s="110" t="s">
        <v>217</v>
      </c>
      <c r="G2440" s="110">
        <v>3</v>
      </c>
      <c r="H2440" s="110">
        <v>9</v>
      </c>
    </row>
    <row r="2441" spans="1:8" x14ac:dyDescent="0.2">
      <c r="A2441" s="110">
        <v>2025</v>
      </c>
      <c r="B2441" s="110">
        <v>15930</v>
      </c>
      <c r="C2441" s="110" t="s">
        <v>342</v>
      </c>
      <c r="D2441" s="110" t="s">
        <v>551</v>
      </c>
      <c r="E2441" s="6" t="s">
        <v>296</v>
      </c>
      <c r="F2441" s="110" t="s">
        <v>212</v>
      </c>
      <c r="G2441" s="110">
        <v>3</v>
      </c>
      <c r="H2441" s="110">
        <v>10</v>
      </c>
    </row>
    <row r="2442" spans="1:8" x14ac:dyDescent="0.2">
      <c r="A2442" s="110">
        <v>2025</v>
      </c>
      <c r="B2442" s="110">
        <v>15903</v>
      </c>
      <c r="C2442" s="110" t="s">
        <v>342</v>
      </c>
      <c r="D2442" s="110" t="s">
        <v>1623</v>
      </c>
      <c r="E2442" s="6" t="s">
        <v>534</v>
      </c>
      <c r="F2442" s="110" t="s">
        <v>190</v>
      </c>
      <c r="G2442" s="110">
        <v>3</v>
      </c>
      <c r="H2442" s="110">
        <v>11</v>
      </c>
    </row>
    <row r="2443" spans="1:8" x14ac:dyDescent="0.2">
      <c r="A2443" s="110">
        <v>2025</v>
      </c>
      <c r="B2443" s="110">
        <v>15836</v>
      </c>
      <c r="C2443" s="110" t="s">
        <v>342</v>
      </c>
      <c r="D2443" s="110" t="s">
        <v>1595</v>
      </c>
      <c r="E2443" s="6" t="s">
        <v>160</v>
      </c>
      <c r="F2443" s="110" t="s">
        <v>209</v>
      </c>
      <c r="G2443" s="110">
        <v>3</v>
      </c>
      <c r="H2443" s="110">
        <v>12</v>
      </c>
    </row>
    <row r="2444" spans="1:8" x14ac:dyDescent="0.2">
      <c r="A2444" s="110">
        <v>2025</v>
      </c>
      <c r="B2444" s="110">
        <v>15904</v>
      </c>
      <c r="C2444" s="110" t="s">
        <v>386</v>
      </c>
      <c r="D2444" s="110" t="s">
        <v>306</v>
      </c>
      <c r="E2444" s="6" t="s">
        <v>320</v>
      </c>
      <c r="F2444" s="110" t="s">
        <v>190</v>
      </c>
      <c r="G2444" s="110">
        <v>3</v>
      </c>
      <c r="H2444" s="110">
        <v>13</v>
      </c>
    </row>
    <row r="2445" spans="1:8" x14ac:dyDescent="0.2">
      <c r="A2445" s="110">
        <v>2025</v>
      </c>
      <c r="B2445" s="110">
        <v>15884</v>
      </c>
      <c r="C2445" s="110" t="s">
        <v>386</v>
      </c>
      <c r="D2445" s="110" t="s">
        <v>156</v>
      </c>
      <c r="E2445" s="6" t="s">
        <v>194</v>
      </c>
      <c r="F2445" s="110" t="s">
        <v>201</v>
      </c>
      <c r="G2445" s="110">
        <v>3</v>
      </c>
      <c r="H2445" s="110">
        <v>14</v>
      </c>
    </row>
    <row r="2446" spans="1:8" x14ac:dyDescent="0.2">
      <c r="A2446" s="110">
        <v>2025</v>
      </c>
      <c r="B2446" s="110">
        <v>16013</v>
      </c>
      <c r="C2446" s="110" t="s">
        <v>342</v>
      </c>
      <c r="D2446" s="110" t="s">
        <v>265</v>
      </c>
      <c r="E2446" s="6" t="s">
        <v>358</v>
      </c>
      <c r="F2446" s="110" t="s">
        <v>206</v>
      </c>
      <c r="G2446" s="110">
        <v>3</v>
      </c>
      <c r="H2446" s="110">
        <v>15</v>
      </c>
    </row>
    <row r="2447" spans="1:8" x14ac:dyDescent="0.2">
      <c r="A2447" s="110">
        <v>2025</v>
      </c>
      <c r="B2447" s="110">
        <v>16014</v>
      </c>
      <c r="C2447" s="110" t="s">
        <v>386</v>
      </c>
      <c r="D2447" s="110" t="s">
        <v>503</v>
      </c>
      <c r="E2447" s="6" t="s">
        <v>1614</v>
      </c>
      <c r="F2447" s="110" t="s">
        <v>206</v>
      </c>
      <c r="G2447" s="110">
        <v>3</v>
      </c>
      <c r="H2447" s="110">
        <v>16</v>
      </c>
    </row>
    <row r="2448" spans="1:8" x14ac:dyDescent="0.2">
      <c r="A2448" s="110">
        <v>2025</v>
      </c>
      <c r="B2448" s="110">
        <v>15778</v>
      </c>
      <c r="C2448" s="110" t="s">
        <v>342</v>
      </c>
      <c r="D2448" s="110" t="s">
        <v>259</v>
      </c>
      <c r="E2448" s="6" t="s">
        <v>282</v>
      </c>
      <c r="F2448" s="110" t="s">
        <v>199</v>
      </c>
      <c r="G2448" s="110">
        <v>3</v>
      </c>
      <c r="H2448" s="110">
        <v>17</v>
      </c>
    </row>
    <row r="2449" spans="1:8" x14ac:dyDescent="0.2">
      <c r="A2449" s="110">
        <v>2025</v>
      </c>
      <c r="B2449" s="110">
        <v>15902</v>
      </c>
      <c r="C2449" s="110" t="s">
        <v>342</v>
      </c>
      <c r="D2449" s="110" t="s">
        <v>335</v>
      </c>
      <c r="E2449" s="6" t="s">
        <v>79</v>
      </c>
      <c r="F2449" s="110" t="s">
        <v>190</v>
      </c>
      <c r="G2449" s="110">
        <v>3</v>
      </c>
      <c r="H2449" s="110">
        <v>18</v>
      </c>
    </row>
    <row r="2450" spans="1:8" x14ac:dyDescent="0.2">
      <c r="A2450" s="110">
        <v>2025</v>
      </c>
      <c r="B2450" s="110">
        <v>15992</v>
      </c>
      <c r="C2450" s="110" t="s">
        <v>256</v>
      </c>
      <c r="D2450" s="110" t="s">
        <v>520</v>
      </c>
      <c r="E2450" s="6" t="s">
        <v>322</v>
      </c>
      <c r="F2450" s="110" t="s">
        <v>217</v>
      </c>
      <c r="G2450" s="110">
        <v>4</v>
      </c>
      <c r="H2450" s="110">
        <v>1</v>
      </c>
    </row>
    <row r="2451" spans="1:8" x14ac:dyDescent="0.2">
      <c r="A2451" s="110">
        <v>2025</v>
      </c>
      <c r="B2451" s="110">
        <v>16036</v>
      </c>
      <c r="C2451" s="110" t="s">
        <v>1356</v>
      </c>
      <c r="D2451" s="110" t="s">
        <v>3674</v>
      </c>
      <c r="E2451" s="6" t="s">
        <v>5753</v>
      </c>
      <c r="F2451" s="110" t="s">
        <v>198</v>
      </c>
      <c r="G2451" s="110">
        <v>4</v>
      </c>
      <c r="H2451" s="110">
        <v>2</v>
      </c>
    </row>
    <row r="2452" spans="1:8" x14ac:dyDescent="0.2">
      <c r="A2452" s="110">
        <v>2025</v>
      </c>
      <c r="B2452" s="110">
        <v>15795</v>
      </c>
      <c r="C2452" s="110" t="s">
        <v>400</v>
      </c>
      <c r="D2452" s="110" t="s">
        <v>5754</v>
      </c>
      <c r="E2452" s="6" t="s">
        <v>5755</v>
      </c>
      <c r="F2452" s="110" t="s">
        <v>221</v>
      </c>
      <c r="G2452" s="110">
        <v>4</v>
      </c>
      <c r="H2452" s="110">
        <v>3</v>
      </c>
    </row>
    <row r="2453" spans="1:8" x14ac:dyDescent="0.2">
      <c r="A2453" s="110">
        <v>2025</v>
      </c>
      <c r="B2453" s="110">
        <v>16016</v>
      </c>
      <c r="C2453" s="110" t="s">
        <v>386</v>
      </c>
      <c r="D2453" s="110" t="s">
        <v>305</v>
      </c>
      <c r="E2453" s="6" t="s">
        <v>5756</v>
      </c>
      <c r="F2453" s="110" t="s">
        <v>206</v>
      </c>
      <c r="G2453" s="110">
        <v>4</v>
      </c>
      <c r="H2453" s="110">
        <v>4</v>
      </c>
    </row>
    <row r="2454" spans="1:8" x14ac:dyDescent="0.2">
      <c r="A2454" s="110">
        <v>2025</v>
      </c>
      <c r="B2454" s="110">
        <v>15796</v>
      </c>
      <c r="C2454" s="110" t="s">
        <v>392</v>
      </c>
      <c r="D2454" s="110" t="s">
        <v>5757</v>
      </c>
      <c r="E2454" s="6" t="s">
        <v>416</v>
      </c>
      <c r="F2454" s="110" t="s">
        <v>221</v>
      </c>
      <c r="G2454" s="110">
        <v>4</v>
      </c>
      <c r="H2454" s="110">
        <v>5</v>
      </c>
    </row>
    <row r="2455" spans="1:8" x14ac:dyDescent="0.2">
      <c r="A2455" s="110">
        <v>2025</v>
      </c>
      <c r="B2455" s="110">
        <v>15781</v>
      </c>
      <c r="C2455" s="110" t="s">
        <v>386</v>
      </c>
      <c r="D2455" s="110" t="s">
        <v>246</v>
      </c>
      <c r="E2455" s="6" t="s">
        <v>1478</v>
      </c>
      <c r="F2455" s="110" t="s">
        <v>199</v>
      </c>
      <c r="G2455" s="110">
        <v>4</v>
      </c>
      <c r="H2455" s="110">
        <v>6</v>
      </c>
    </row>
    <row r="2456" spans="1:8" x14ac:dyDescent="0.2">
      <c r="A2456" s="110">
        <v>2025</v>
      </c>
      <c r="B2456" s="110">
        <v>15835</v>
      </c>
      <c r="C2456" s="110" t="s">
        <v>397</v>
      </c>
      <c r="D2456" s="110" t="s">
        <v>365</v>
      </c>
      <c r="E2456" s="6" t="s">
        <v>459</v>
      </c>
      <c r="F2456" s="110" t="s">
        <v>209</v>
      </c>
      <c r="G2456" s="110">
        <v>4</v>
      </c>
      <c r="H2456" s="110">
        <v>7</v>
      </c>
    </row>
    <row r="2457" spans="1:8" x14ac:dyDescent="0.2">
      <c r="A2457" s="110">
        <v>2025</v>
      </c>
      <c r="B2457" s="110">
        <v>15854</v>
      </c>
      <c r="C2457" s="110" t="s">
        <v>386</v>
      </c>
      <c r="D2457" s="110" t="s">
        <v>5758</v>
      </c>
      <c r="E2457" s="6" t="s">
        <v>5759</v>
      </c>
      <c r="F2457" s="110" t="s">
        <v>211</v>
      </c>
      <c r="G2457" s="110">
        <v>4</v>
      </c>
      <c r="H2457" s="110">
        <v>8</v>
      </c>
    </row>
    <row r="2458" spans="1:8" x14ac:dyDescent="0.2">
      <c r="A2458" s="110">
        <v>2025</v>
      </c>
      <c r="B2458" s="110">
        <v>15934</v>
      </c>
      <c r="C2458" s="110" t="s">
        <v>154</v>
      </c>
      <c r="D2458" s="110" t="s">
        <v>490</v>
      </c>
      <c r="E2458" s="6" t="s">
        <v>107</v>
      </c>
      <c r="F2458" s="110" t="s">
        <v>212</v>
      </c>
      <c r="G2458" s="110">
        <v>4</v>
      </c>
      <c r="H2458" s="110">
        <v>9</v>
      </c>
    </row>
    <row r="2459" spans="1:8" x14ac:dyDescent="0.2">
      <c r="A2459" s="110">
        <v>2025</v>
      </c>
      <c r="B2459" s="110">
        <v>15908</v>
      </c>
      <c r="C2459" s="110" t="s">
        <v>1530</v>
      </c>
      <c r="D2459" s="110" t="s">
        <v>1605</v>
      </c>
      <c r="E2459" s="6" t="s">
        <v>233</v>
      </c>
      <c r="F2459" s="110" t="s">
        <v>190</v>
      </c>
      <c r="G2459" s="110">
        <v>4</v>
      </c>
      <c r="H2459" s="110">
        <v>10</v>
      </c>
    </row>
    <row r="2460" spans="1:8" x14ac:dyDescent="0.2">
      <c r="A2460" s="110">
        <v>2025</v>
      </c>
      <c r="B2460" s="110">
        <v>15800</v>
      </c>
      <c r="C2460" s="110" t="s">
        <v>1323</v>
      </c>
      <c r="D2460" s="110" t="s">
        <v>1587</v>
      </c>
      <c r="E2460" s="6" t="s">
        <v>197</v>
      </c>
      <c r="F2460" s="110" t="s">
        <v>221</v>
      </c>
      <c r="G2460" s="110">
        <v>4</v>
      </c>
      <c r="H2460" s="110">
        <v>11</v>
      </c>
    </row>
    <row r="2461" spans="1:8" x14ac:dyDescent="0.2">
      <c r="A2461" s="110">
        <v>2025</v>
      </c>
      <c r="B2461" s="110">
        <v>15936</v>
      </c>
      <c r="C2461" s="110" t="s">
        <v>397</v>
      </c>
      <c r="D2461" s="110" t="s">
        <v>157</v>
      </c>
      <c r="E2461" s="6" t="s">
        <v>191</v>
      </c>
      <c r="F2461" s="110" t="s">
        <v>212</v>
      </c>
      <c r="G2461" s="110">
        <v>4</v>
      </c>
      <c r="H2461" s="110">
        <v>12</v>
      </c>
    </row>
    <row r="2462" spans="1:8" x14ac:dyDescent="0.2">
      <c r="A2462" s="110">
        <v>2025</v>
      </c>
      <c r="B2462" s="110">
        <v>16058</v>
      </c>
      <c r="C2462" s="110" t="s">
        <v>1529</v>
      </c>
      <c r="D2462" s="110" t="s">
        <v>417</v>
      </c>
      <c r="E2462" s="6" t="s">
        <v>1618</v>
      </c>
      <c r="F2462" s="110" t="s">
        <v>196</v>
      </c>
      <c r="G2462" s="110">
        <v>4</v>
      </c>
      <c r="H2462" s="110">
        <v>13</v>
      </c>
    </row>
    <row r="2463" spans="1:8" x14ac:dyDescent="0.2">
      <c r="A2463" s="110">
        <v>2025</v>
      </c>
      <c r="B2463" s="110">
        <v>15888</v>
      </c>
      <c r="C2463" s="110" t="s">
        <v>386</v>
      </c>
      <c r="D2463" s="110" t="s">
        <v>213</v>
      </c>
      <c r="E2463" s="6" t="s">
        <v>158</v>
      </c>
      <c r="F2463" s="110" t="s">
        <v>201</v>
      </c>
      <c r="G2463" s="110">
        <v>4</v>
      </c>
      <c r="H2463" s="110">
        <v>14</v>
      </c>
    </row>
    <row r="2464" spans="1:8" x14ac:dyDescent="0.2">
      <c r="A2464" s="110">
        <v>2025</v>
      </c>
      <c r="B2464" s="110">
        <v>15935</v>
      </c>
      <c r="C2464" s="110" t="s">
        <v>514</v>
      </c>
      <c r="D2464" s="110" t="s">
        <v>144</v>
      </c>
      <c r="E2464" s="6" t="s">
        <v>228</v>
      </c>
      <c r="F2464" s="110" t="s">
        <v>212</v>
      </c>
      <c r="G2464" s="110">
        <v>4</v>
      </c>
      <c r="H2464" s="110">
        <v>15</v>
      </c>
    </row>
    <row r="2465" spans="1:8" x14ac:dyDescent="0.2">
      <c r="A2465" s="110">
        <v>2025</v>
      </c>
      <c r="B2465" s="110">
        <v>15890</v>
      </c>
      <c r="C2465" s="110" t="s">
        <v>515</v>
      </c>
      <c r="D2465" s="110" t="s">
        <v>455</v>
      </c>
      <c r="E2465" s="6" t="s">
        <v>4397</v>
      </c>
      <c r="F2465" s="110" t="s">
        <v>201</v>
      </c>
      <c r="G2465" s="110">
        <v>4</v>
      </c>
      <c r="H2465" s="110">
        <v>16</v>
      </c>
    </row>
    <row r="2466" spans="1:8" x14ac:dyDescent="0.2">
      <c r="A2466" s="110">
        <v>2025</v>
      </c>
      <c r="B2466" s="110">
        <v>16037</v>
      </c>
      <c r="C2466" s="110" t="s">
        <v>514</v>
      </c>
      <c r="D2466" s="110" t="s">
        <v>485</v>
      </c>
      <c r="E2466" s="6" t="s">
        <v>459</v>
      </c>
      <c r="F2466" s="110" t="s">
        <v>198</v>
      </c>
      <c r="G2466" s="110">
        <v>4</v>
      </c>
      <c r="H2466" s="110">
        <v>17</v>
      </c>
    </row>
    <row r="2467" spans="1:8" x14ac:dyDescent="0.2">
      <c r="A2467" s="110">
        <v>2025</v>
      </c>
      <c r="B2467" s="110">
        <v>16052</v>
      </c>
      <c r="C2467" s="110" t="s">
        <v>514</v>
      </c>
      <c r="D2467" s="110" t="s">
        <v>436</v>
      </c>
      <c r="E2467" s="6" t="s">
        <v>5522</v>
      </c>
      <c r="F2467" s="110" t="s">
        <v>196</v>
      </c>
      <c r="G2467" s="110">
        <v>4</v>
      </c>
      <c r="H2467" s="110">
        <v>18</v>
      </c>
    </row>
    <row r="2468" spans="1:8" x14ac:dyDescent="0.2">
      <c r="A2468" s="110">
        <v>2025</v>
      </c>
      <c r="B2468" s="110">
        <v>16019</v>
      </c>
      <c r="C2468" s="110" t="s">
        <v>256</v>
      </c>
      <c r="D2468" s="110" t="s">
        <v>307</v>
      </c>
      <c r="E2468" s="6" t="s">
        <v>471</v>
      </c>
      <c r="F2468" s="110" t="s">
        <v>206</v>
      </c>
      <c r="G2468" s="110">
        <v>5</v>
      </c>
      <c r="H2468" s="110">
        <v>1</v>
      </c>
    </row>
    <row r="2469" spans="1:8" x14ac:dyDescent="0.2">
      <c r="A2469" s="110">
        <v>2025</v>
      </c>
      <c r="B2469" s="110">
        <v>15893</v>
      </c>
      <c r="C2469" s="110" t="s">
        <v>1356</v>
      </c>
      <c r="D2469" s="110" t="s">
        <v>295</v>
      </c>
      <c r="E2469" s="6" t="s">
        <v>250</v>
      </c>
      <c r="F2469" s="110" t="s">
        <v>201</v>
      </c>
      <c r="G2469" s="110">
        <v>5</v>
      </c>
      <c r="H2469" s="110">
        <v>2</v>
      </c>
    </row>
    <row r="2470" spans="1:8" x14ac:dyDescent="0.2">
      <c r="A2470" s="110">
        <v>2025</v>
      </c>
      <c r="B2470" s="110">
        <v>15994</v>
      </c>
      <c r="C2470" s="110" t="s">
        <v>400</v>
      </c>
      <c r="D2470" s="110" t="s">
        <v>417</v>
      </c>
      <c r="E2470" s="6" t="s">
        <v>240</v>
      </c>
      <c r="F2470" s="110" t="s">
        <v>217</v>
      </c>
      <c r="G2470" s="110">
        <v>5</v>
      </c>
      <c r="H2470" s="110">
        <v>3</v>
      </c>
    </row>
    <row r="2471" spans="1:8" x14ac:dyDescent="0.2">
      <c r="A2471" s="110">
        <v>2025</v>
      </c>
      <c r="B2471" s="110">
        <v>16062</v>
      </c>
      <c r="C2471" s="110" t="s">
        <v>400</v>
      </c>
      <c r="D2471" s="110" t="s">
        <v>388</v>
      </c>
      <c r="E2471" s="6" t="s">
        <v>5760</v>
      </c>
      <c r="F2471" s="110" t="s">
        <v>196</v>
      </c>
      <c r="G2471" s="110">
        <v>5</v>
      </c>
      <c r="H2471" s="110">
        <v>4</v>
      </c>
    </row>
    <row r="2472" spans="1:8" x14ac:dyDescent="0.2">
      <c r="A2472" s="110">
        <v>2025</v>
      </c>
      <c r="B2472" s="110">
        <v>15887</v>
      </c>
      <c r="C2472" s="110" t="s">
        <v>392</v>
      </c>
      <c r="D2472" s="110" t="s">
        <v>743</v>
      </c>
      <c r="E2472" s="6" t="s">
        <v>730</v>
      </c>
      <c r="F2472" s="110" t="s">
        <v>201</v>
      </c>
      <c r="G2472" s="110">
        <v>5</v>
      </c>
      <c r="H2472" s="110">
        <v>5</v>
      </c>
    </row>
    <row r="2473" spans="1:8" x14ac:dyDescent="0.2">
      <c r="A2473" s="110">
        <v>2025</v>
      </c>
      <c r="B2473" s="110">
        <v>15845</v>
      </c>
      <c r="C2473" s="110" t="s">
        <v>386</v>
      </c>
      <c r="D2473" s="110" t="s">
        <v>5761</v>
      </c>
      <c r="E2473" s="6" t="s">
        <v>480</v>
      </c>
      <c r="F2473" s="110" t="s">
        <v>209</v>
      </c>
      <c r="G2473" s="110">
        <v>5</v>
      </c>
      <c r="H2473" s="110">
        <v>6</v>
      </c>
    </row>
    <row r="2474" spans="1:8" x14ac:dyDescent="0.2">
      <c r="A2474" s="110">
        <v>2025</v>
      </c>
      <c r="B2474" s="110">
        <v>15810</v>
      </c>
      <c r="C2474" s="110" t="s">
        <v>1529</v>
      </c>
      <c r="D2474" s="110" t="s">
        <v>1591</v>
      </c>
      <c r="E2474" s="6" t="s">
        <v>1592</v>
      </c>
      <c r="F2474" s="110" t="s">
        <v>221</v>
      </c>
      <c r="G2474" s="110">
        <v>5</v>
      </c>
      <c r="H2474" s="110">
        <v>7</v>
      </c>
    </row>
    <row r="2475" spans="1:8" x14ac:dyDescent="0.2">
      <c r="A2475" s="110">
        <v>2025</v>
      </c>
      <c r="B2475" s="110">
        <v>15805</v>
      </c>
      <c r="C2475" s="110" t="s">
        <v>397</v>
      </c>
      <c r="D2475" s="110" t="s">
        <v>3517</v>
      </c>
      <c r="E2475" s="6" t="s">
        <v>194</v>
      </c>
      <c r="F2475" s="110" t="s">
        <v>221</v>
      </c>
      <c r="G2475" s="110">
        <v>5</v>
      </c>
      <c r="H2475" s="110">
        <v>8</v>
      </c>
    </row>
    <row r="2476" spans="1:8" x14ac:dyDescent="0.2">
      <c r="A2476" s="110">
        <v>2025</v>
      </c>
      <c r="B2476" s="110">
        <v>15856</v>
      </c>
      <c r="C2476" s="110" t="s">
        <v>386</v>
      </c>
      <c r="D2476" s="110" t="s">
        <v>5762</v>
      </c>
      <c r="E2476" s="6" t="s">
        <v>5763</v>
      </c>
      <c r="F2476" s="110" t="s">
        <v>211</v>
      </c>
      <c r="G2476" s="110">
        <v>5</v>
      </c>
      <c r="H2476" s="110">
        <v>9</v>
      </c>
    </row>
    <row r="2477" spans="1:8" x14ac:dyDescent="0.2">
      <c r="A2477" s="110">
        <v>2025</v>
      </c>
      <c r="B2477" s="110">
        <v>15932</v>
      </c>
      <c r="C2477" s="110" t="s">
        <v>1530</v>
      </c>
      <c r="D2477" s="110" t="s">
        <v>5764</v>
      </c>
      <c r="E2477" s="6" t="s">
        <v>5765</v>
      </c>
      <c r="F2477" s="110" t="s">
        <v>212</v>
      </c>
      <c r="G2477" s="110">
        <v>5</v>
      </c>
      <c r="H2477" s="110">
        <v>10</v>
      </c>
    </row>
    <row r="2478" spans="1:8" x14ac:dyDescent="0.2">
      <c r="A2478" s="110">
        <v>2025</v>
      </c>
      <c r="B2478" s="110">
        <v>15820</v>
      </c>
      <c r="C2478" s="110" t="s">
        <v>386</v>
      </c>
      <c r="D2478" s="110" t="s">
        <v>5179</v>
      </c>
      <c r="E2478" s="6" t="s">
        <v>256</v>
      </c>
      <c r="F2478" s="110" t="s">
        <v>221</v>
      </c>
      <c r="G2478" s="110">
        <v>5</v>
      </c>
      <c r="H2478" s="110">
        <v>11</v>
      </c>
    </row>
    <row r="2479" spans="1:8" x14ac:dyDescent="0.2">
      <c r="A2479" s="110">
        <v>2025</v>
      </c>
      <c r="B2479" s="110">
        <v>15860</v>
      </c>
      <c r="C2479" s="110" t="s">
        <v>1529</v>
      </c>
      <c r="D2479" s="110" t="s">
        <v>1601</v>
      </c>
      <c r="E2479" s="6" t="s">
        <v>1489</v>
      </c>
      <c r="F2479" s="110" t="s">
        <v>211</v>
      </c>
      <c r="G2479" s="110">
        <v>5</v>
      </c>
      <c r="H2479" s="110">
        <v>12</v>
      </c>
    </row>
    <row r="2480" spans="1:8" x14ac:dyDescent="0.2">
      <c r="A2480" s="110">
        <v>2025</v>
      </c>
      <c r="B2480" s="110">
        <v>15906</v>
      </c>
      <c r="C2480" s="110" t="s">
        <v>397</v>
      </c>
      <c r="D2480" s="110" t="s">
        <v>287</v>
      </c>
      <c r="E2480" s="6" t="s">
        <v>252</v>
      </c>
      <c r="F2480" s="110" t="s">
        <v>190</v>
      </c>
      <c r="G2480" s="110">
        <v>5</v>
      </c>
      <c r="H2480" s="110">
        <v>13</v>
      </c>
    </row>
    <row r="2481" spans="1:8" x14ac:dyDescent="0.2">
      <c r="A2481" s="110">
        <v>2025</v>
      </c>
      <c r="B2481" s="110">
        <v>15976</v>
      </c>
      <c r="C2481" s="110" t="s">
        <v>386</v>
      </c>
      <c r="D2481" s="110" t="s">
        <v>415</v>
      </c>
      <c r="E2481" s="6" t="s">
        <v>3480</v>
      </c>
      <c r="F2481" s="110" t="s">
        <v>188</v>
      </c>
      <c r="G2481" s="110">
        <v>5</v>
      </c>
      <c r="H2481" s="110">
        <v>14</v>
      </c>
    </row>
    <row r="2482" spans="1:8" x14ac:dyDescent="0.2">
      <c r="A2482" s="110">
        <v>2025</v>
      </c>
      <c r="B2482" s="110">
        <v>15886</v>
      </c>
      <c r="C2482" s="110" t="s">
        <v>515</v>
      </c>
      <c r="D2482" s="110" t="s">
        <v>234</v>
      </c>
      <c r="E2482" s="6" t="s">
        <v>5766</v>
      </c>
      <c r="F2482" s="110" t="s">
        <v>201</v>
      </c>
      <c r="G2482" s="110">
        <v>5</v>
      </c>
      <c r="H2482" s="110">
        <v>15</v>
      </c>
    </row>
    <row r="2483" spans="1:8" x14ac:dyDescent="0.2">
      <c r="A2483" s="110">
        <v>2025</v>
      </c>
      <c r="B2483" s="110">
        <v>15837</v>
      </c>
      <c r="C2483" s="110" t="s">
        <v>386</v>
      </c>
      <c r="D2483" s="110" t="s">
        <v>268</v>
      </c>
      <c r="E2483" s="6" t="s">
        <v>334</v>
      </c>
      <c r="F2483" s="110" t="s">
        <v>209</v>
      </c>
      <c r="G2483" s="110">
        <v>5</v>
      </c>
      <c r="H2483" s="110">
        <v>16</v>
      </c>
    </row>
    <row r="2484" spans="1:8" x14ac:dyDescent="0.2">
      <c r="A2484" s="110">
        <v>2025</v>
      </c>
      <c r="B2484" s="110">
        <v>16068</v>
      </c>
      <c r="C2484" s="110" t="s">
        <v>1529</v>
      </c>
      <c r="D2484" s="110" t="s">
        <v>5169</v>
      </c>
      <c r="E2484" s="6" t="s">
        <v>178</v>
      </c>
      <c r="F2484" s="110" t="s">
        <v>196</v>
      </c>
      <c r="G2484" s="110">
        <v>5</v>
      </c>
      <c r="H2484" s="110">
        <v>17</v>
      </c>
    </row>
    <row r="2485" spans="1:8" x14ac:dyDescent="0.2">
      <c r="A2485" s="110">
        <v>2025</v>
      </c>
      <c r="B2485" s="110">
        <v>15797</v>
      </c>
      <c r="C2485" s="110" t="s">
        <v>154</v>
      </c>
      <c r="D2485" s="110" t="s">
        <v>1585</v>
      </c>
      <c r="E2485" s="6" t="s">
        <v>1586</v>
      </c>
      <c r="F2485" s="110" t="s">
        <v>221</v>
      </c>
      <c r="G2485" s="110">
        <v>5</v>
      </c>
      <c r="H2485" s="110">
        <v>18</v>
      </c>
    </row>
    <row r="2486" spans="1:8" x14ac:dyDescent="0.2">
      <c r="A2486" s="110">
        <v>2025</v>
      </c>
      <c r="B2486" s="110">
        <v>16063</v>
      </c>
      <c r="C2486" s="110" t="s">
        <v>386</v>
      </c>
      <c r="D2486" s="110" t="s">
        <v>283</v>
      </c>
      <c r="E2486" s="6" t="s">
        <v>256</v>
      </c>
      <c r="F2486" s="110" t="s">
        <v>196</v>
      </c>
      <c r="G2486" s="110">
        <v>6</v>
      </c>
      <c r="H2486" s="110">
        <v>1</v>
      </c>
    </row>
    <row r="2487" spans="1:8" x14ac:dyDescent="0.2">
      <c r="A2487" s="110">
        <v>2025</v>
      </c>
      <c r="B2487" s="110">
        <v>16017</v>
      </c>
      <c r="C2487" s="110" t="s">
        <v>1356</v>
      </c>
      <c r="D2487" s="110" t="s">
        <v>192</v>
      </c>
      <c r="E2487" s="6" t="s">
        <v>5767</v>
      </c>
      <c r="F2487" s="110" t="s">
        <v>206</v>
      </c>
      <c r="G2487" s="110">
        <v>6</v>
      </c>
      <c r="H2487" s="110">
        <v>2</v>
      </c>
    </row>
    <row r="2488" spans="1:8" x14ac:dyDescent="0.2">
      <c r="A2488" s="110">
        <v>2025</v>
      </c>
      <c r="B2488" s="110">
        <v>16045</v>
      </c>
      <c r="C2488" s="110" t="s">
        <v>386</v>
      </c>
      <c r="D2488" s="110" t="s">
        <v>391</v>
      </c>
      <c r="E2488" s="6" t="s">
        <v>280</v>
      </c>
      <c r="F2488" s="110" t="s">
        <v>198</v>
      </c>
      <c r="G2488" s="110">
        <v>6</v>
      </c>
      <c r="H2488" s="110">
        <v>3</v>
      </c>
    </row>
    <row r="2489" spans="1:8" x14ac:dyDescent="0.2">
      <c r="A2489" s="110">
        <v>2025</v>
      </c>
      <c r="B2489" s="110">
        <v>15937</v>
      </c>
      <c r="C2489" s="110" t="s">
        <v>1355</v>
      </c>
      <c r="D2489" s="110" t="s">
        <v>546</v>
      </c>
      <c r="E2489" s="6" t="s">
        <v>5224</v>
      </c>
      <c r="F2489" s="110" t="s">
        <v>212</v>
      </c>
      <c r="G2489" s="110">
        <v>6</v>
      </c>
      <c r="H2489" s="110">
        <v>4</v>
      </c>
    </row>
    <row r="2490" spans="1:8" x14ac:dyDescent="0.2">
      <c r="A2490" s="110">
        <v>2025</v>
      </c>
      <c r="B2490" s="110">
        <v>15907</v>
      </c>
      <c r="C2490" s="110" t="s">
        <v>392</v>
      </c>
      <c r="D2490" s="110" t="s">
        <v>5768</v>
      </c>
      <c r="E2490" s="6" t="s">
        <v>5769</v>
      </c>
      <c r="F2490" s="110" t="s">
        <v>190</v>
      </c>
      <c r="G2490" s="110">
        <v>6</v>
      </c>
      <c r="H2490" s="110">
        <v>5</v>
      </c>
    </row>
    <row r="2491" spans="1:8" x14ac:dyDescent="0.2">
      <c r="A2491" s="110">
        <v>2025</v>
      </c>
      <c r="B2491" s="110">
        <v>16015</v>
      </c>
      <c r="C2491" s="110" t="s">
        <v>386</v>
      </c>
      <c r="D2491" s="110" t="s">
        <v>268</v>
      </c>
      <c r="E2491" s="6" t="s">
        <v>1621</v>
      </c>
      <c r="F2491" s="110" t="s">
        <v>206</v>
      </c>
      <c r="G2491" s="110">
        <v>6</v>
      </c>
      <c r="H2491" s="110">
        <v>6</v>
      </c>
    </row>
    <row r="2492" spans="1:8" x14ac:dyDescent="0.2">
      <c r="A2492" s="110">
        <v>2025</v>
      </c>
      <c r="B2492" s="110">
        <v>15905</v>
      </c>
      <c r="C2492" s="110" t="s">
        <v>386</v>
      </c>
      <c r="D2492" s="110" t="s">
        <v>5770</v>
      </c>
      <c r="E2492" s="6" t="s">
        <v>469</v>
      </c>
      <c r="F2492" s="110" t="s">
        <v>190</v>
      </c>
      <c r="G2492" s="110">
        <v>6</v>
      </c>
      <c r="H2492" s="110">
        <v>7</v>
      </c>
    </row>
    <row r="2493" spans="1:8" x14ac:dyDescent="0.2">
      <c r="A2493" s="110">
        <v>2025</v>
      </c>
      <c r="B2493" s="110">
        <v>15940</v>
      </c>
      <c r="C2493" s="110" t="s">
        <v>515</v>
      </c>
      <c r="D2493" s="110" t="s">
        <v>552</v>
      </c>
      <c r="E2493" s="6" t="s">
        <v>501</v>
      </c>
      <c r="F2493" s="110" t="s">
        <v>212</v>
      </c>
      <c r="G2493" s="110">
        <v>6</v>
      </c>
      <c r="H2493" s="110">
        <v>8</v>
      </c>
    </row>
    <row r="2494" spans="1:8" x14ac:dyDescent="0.2">
      <c r="A2494" s="110">
        <v>2025</v>
      </c>
      <c r="B2494" s="110">
        <v>16003</v>
      </c>
      <c r="C2494" s="110" t="s">
        <v>154</v>
      </c>
      <c r="D2494" s="110" t="s">
        <v>494</v>
      </c>
      <c r="E2494" s="6" t="s">
        <v>177</v>
      </c>
      <c r="F2494" s="110" t="s">
        <v>217</v>
      </c>
      <c r="G2494" s="110">
        <v>6</v>
      </c>
      <c r="H2494" s="110">
        <v>9</v>
      </c>
    </row>
    <row r="2495" spans="1:8" x14ac:dyDescent="0.2">
      <c r="A2495" s="110">
        <v>2025</v>
      </c>
      <c r="B2495" s="110">
        <v>15993</v>
      </c>
      <c r="C2495" s="110" t="s">
        <v>1530</v>
      </c>
      <c r="D2495" s="110" t="s">
        <v>157</v>
      </c>
      <c r="E2495" s="6" t="s">
        <v>3551</v>
      </c>
      <c r="F2495" s="110" t="s">
        <v>217</v>
      </c>
      <c r="G2495" s="110">
        <v>6</v>
      </c>
      <c r="H2495" s="110">
        <v>10</v>
      </c>
    </row>
    <row r="2496" spans="1:8" x14ac:dyDescent="0.2">
      <c r="A2496" s="110">
        <v>2025</v>
      </c>
      <c r="B2496" s="110">
        <v>16042</v>
      </c>
      <c r="C2496" s="110" t="s">
        <v>386</v>
      </c>
      <c r="D2496" s="110" t="s">
        <v>238</v>
      </c>
      <c r="E2496" s="6" t="s">
        <v>5771</v>
      </c>
      <c r="F2496" s="110" t="s">
        <v>198</v>
      </c>
      <c r="G2496" s="110">
        <v>6</v>
      </c>
      <c r="H2496" s="110">
        <v>11</v>
      </c>
    </row>
    <row r="2497" spans="1:8" x14ac:dyDescent="0.2">
      <c r="A2497" s="110">
        <v>2025</v>
      </c>
      <c r="B2497" s="110">
        <v>16020</v>
      </c>
      <c r="C2497" s="110" t="s">
        <v>1529</v>
      </c>
      <c r="D2497" s="110" t="s">
        <v>1615</v>
      </c>
      <c r="E2497" s="6" t="s">
        <v>225</v>
      </c>
      <c r="F2497" s="110" t="s">
        <v>206</v>
      </c>
      <c r="G2497" s="110">
        <v>6</v>
      </c>
      <c r="H2497" s="110">
        <v>12</v>
      </c>
    </row>
    <row r="2498" spans="1:8" x14ac:dyDescent="0.2">
      <c r="A2498" s="110">
        <v>2025</v>
      </c>
      <c r="B2498" s="110">
        <v>15911</v>
      </c>
      <c r="C2498" s="110" t="s">
        <v>442</v>
      </c>
      <c r="D2498" s="110" t="s">
        <v>5772</v>
      </c>
      <c r="E2498" s="6" t="s">
        <v>393</v>
      </c>
      <c r="F2498" s="110" t="s">
        <v>190</v>
      </c>
      <c r="G2498" s="110">
        <v>6</v>
      </c>
      <c r="H2498" s="110">
        <v>13</v>
      </c>
    </row>
    <row r="2499" spans="1:8" x14ac:dyDescent="0.2">
      <c r="A2499" s="110">
        <v>2025</v>
      </c>
      <c r="B2499" s="110">
        <v>15910</v>
      </c>
      <c r="C2499" s="110" t="s">
        <v>1355</v>
      </c>
      <c r="D2499" s="110" t="s">
        <v>1606</v>
      </c>
      <c r="E2499" s="6" t="s">
        <v>1607</v>
      </c>
      <c r="F2499" s="110" t="s">
        <v>190</v>
      </c>
      <c r="G2499" s="110">
        <v>6</v>
      </c>
      <c r="H2499" s="110">
        <v>14</v>
      </c>
    </row>
    <row r="2500" spans="1:8" x14ac:dyDescent="0.2">
      <c r="A2500" s="110">
        <v>2025</v>
      </c>
      <c r="B2500" s="110">
        <v>15801</v>
      </c>
      <c r="C2500" s="110" t="s">
        <v>514</v>
      </c>
      <c r="D2500" s="110" t="s">
        <v>495</v>
      </c>
      <c r="E2500" s="6" t="s">
        <v>1588</v>
      </c>
      <c r="F2500" s="110" t="s">
        <v>221</v>
      </c>
      <c r="G2500" s="110">
        <v>6</v>
      </c>
      <c r="H2500" s="110">
        <v>15</v>
      </c>
    </row>
    <row r="2501" spans="1:8" x14ac:dyDescent="0.2">
      <c r="A2501" s="110">
        <v>2025</v>
      </c>
      <c r="B2501" s="110">
        <v>16073</v>
      </c>
      <c r="C2501" s="110" t="s">
        <v>386</v>
      </c>
      <c r="D2501" s="110" t="s">
        <v>4242</v>
      </c>
      <c r="E2501" s="6" t="s">
        <v>5773</v>
      </c>
      <c r="F2501" s="110" t="s">
        <v>196</v>
      </c>
      <c r="G2501" s="110">
        <v>6</v>
      </c>
      <c r="H2501" s="110">
        <v>16</v>
      </c>
    </row>
    <row r="2502" spans="1:8" x14ac:dyDescent="0.2">
      <c r="A2502" s="110">
        <v>2025</v>
      </c>
      <c r="B2502" s="110">
        <v>15941</v>
      </c>
      <c r="C2502" s="110" t="s">
        <v>1323</v>
      </c>
      <c r="D2502" s="110" t="s">
        <v>254</v>
      </c>
      <c r="E2502" s="6" t="s">
        <v>5774</v>
      </c>
      <c r="F2502" s="110" t="s">
        <v>212</v>
      </c>
      <c r="G2502" s="110">
        <v>6</v>
      </c>
      <c r="H2502" s="110">
        <v>17</v>
      </c>
    </row>
    <row r="2503" spans="1:8" x14ac:dyDescent="0.2">
      <c r="A2503" s="110">
        <v>2025</v>
      </c>
      <c r="B2503" s="110">
        <v>15857</v>
      </c>
      <c r="C2503" s="110" t="s">
        <v>256</v>
      </c>
      <c r="D2503" s="110" t="s">
        <v>1598</v>
      </c>
      <c r="E2503" s="6" t="s">
        <v>1599</v>
      </c>
      <c r="F2503" s="110" t="s">
        <v>211</v>
      </c>
      <c r="G2503" s="110">
        <v>6</v>
      </c>
      <c r="H2503" s="110">
        <v>18</v>
      </c>
    </row>
    <row r="2504" spans="1:8" x14ac:dyDescent="0.2">
      <c r="A2504" s="110">
        <v>2025</v>
      </c>
      <c r="B2504" s="110">
        <v>15876</v>
      </c>
      <c r="C2504" s="110" t="s">
        <v>386</v>
      </c>
      <c r="D2504" s="110" t="s">
        <v>431</v>
      </c>
      <c r="E2504" s="6" t="s">
        <v>1602</v>
      </c>
      <c r="F2504" s="110" t="s">
        <v>193</v>
      </c>
      <c r="G2504" s="110">
        <v>7</v>
      </c>
      <c r="H2504" s="110">
        <v>1</v>
      </c>
    </row>
    <row r="2505" spans="1:8" x14ac:dyDescent="0.2">
      <c r="A2505" s="110">
        <v>2025</v>
      </c>
      <c r="B2505" s="110">
        <v>16022</v>
      </c>
      <c r="C2505" s="110" t="s">
        <v>295</v>
      </c>
      <c r="D2505" s="110" t="s">
        <v>203</v>
      </c>
      <c r="E2505" s="6" t="s">
        <v>484</v>
      </c>
      <c r="F2505" s="110" t="s">
        <v>206</v>
      </c>
      <c r="G2505" s="110">
        <v>7</v>
      </c>
      <c r="H2505" s="110">
        <v>2</v>
      </c>
    </row>
    <row r="2506" spans="1:8" x14ac:dyDescent="0.2">
      <c r="A2506" s="110">
        <v>2025</v>
      </c>
      <c r="B2506" s="110">
        <v>15974</v>
      </c>
      <c r="C2506" s="110" t="s">
        <v>386</v>
      </c>
      <c r="D2506" s="110" t="s">
        <v>350</v>
      </c>
      <c r="E2506" s="6" t="s">
        <v>1625</v>
      </c>
      <c r="F2506" s="110" t="s">
        <v>188</v>
      </c>
      <c r="G2506" s="110">
        <v>7</v>
      </c>
      <c r="H2506" s="110">
        <v>3</v>
      </c>
    </row>
    <row r="2507" spans="1:8" x14ac:dyDescent="0.2">
      <c r="A2507" s="110">
        <v>2025</v>
      </c>
      <c r="B2507" s="110">
        <v>15998</v>
      </c>
      <c r="C2507" s="110" t="s">
        <v>1529</v>
      </c>
      <c r="D2507" s="110" t="s">
        <v>5775</v>
      </c>
      <c r="E2507" s="6" t="s">
        <v>5776</v>
      </c>
      <c r="F2507" s="110" t="s">
        <v>217</v>
      </c>
      <c r="G2507" s="110">
        <v>7</v>
      </c>
      <c r="H2507" s="110">
        <v>4</v>
      </c>
    </row>
    <row r="2508" spans="1:8" x14ac:dyDescent="0.2">
      <c r="A2508" s="110">
        <v>2025</v>
      </c>
      <c r="B2508" s="110">
        <v>16000</v>
      </c>
      <c r="C2508" s="110" t="s">
        <v>392</v>
      </c>
      <c r="D2508" s="110" t="s">
        <v>5777</v>
      </c>
      <c r="E2508" s="6" t="s">
        <v>5778</v>
      </c>
      <c r="F2508" s="110" t="s">
        <v>217</v>
      </c>
      <c r="G2508" s="110">
        <v>7</v>
      </c>
      <c r="H2508" s="110">
        <v>5</v>
      </c>
    </row>
    <row r="2509" spans="1:8" x14ac:dyDescent="0.2">
      <c r="A2509" s="110">
        <v>2025</v>
      </c>
      <c r="B2509" s="110">
        <v>15978</v>
      </c>
      <c r="C2509" s="110" t="s">
        <v>386</v>
      </c>
      <c r="D2509" s="110" t="s">
        <v>382</v>
      </c>
      <c r="E2509" s="6" t="s">
        <v>5779</v>
      </c>
      <c r="F2509" s="110" t="s">
        <v>188</v>
      </c>
      <c r="G2509" s="110">
        <v>7</v>
      </c>
      <c r="H2509" s="110">
        <v>6</v>
      </c>
    </row>
    <row r="2510" spans="1:8" x14ac:dyDescent="0.2">
      <c r="A2510" s="110">
        <v>2025</v>
      </c>
      <c r="B2510" s="110">
        <v>16053</v>
      </c>
      <c r="C2510" s="110" t="s">
        <v>295</v>
      </c>
      <c r="D2510" s="110" t="s">
        <v>225</v>
      </c>
      <c r="E2510" s="6" t="s">
        <v>228</v>
      </c>
      <c r="F2510" s="110" t="s">
        <v>196</v>
      </c>
      <c r="G2510" s="110">
        <v>7</v>
      </c>
      <c r="H2510" s="110">
        <v>7</v>
      </c>
    </row>
    <row r="2511" spans="1:8" x14ac:dyDescent="0.2">
      <c r="A2511" s="110">
        <v>2025</v>
      </c>
      <c r="B2511" s="110">
        <v>15942</v>
      </c>
      <c r="C2511" s="110" t="s">
        <v>515</v>
      </c>
      <c r="D2511" s="110" t="s">
        <v>529</v>
      </c>
      <c r="E2511" s="6" t="s">
        <v>5780</v>
      </c>
      <c r="F2511" s="110" t="s">
        <v>212</v>
      </c>
      <c r="G2511" s="110">
        <v>7</v>
      </c>
      <c r="H2511" s="110">
        <v>8</v>
      </c>
    </row>
    <row r="2512" spans="1:8" x14ac:dyDescent="0.2">
      <c r="A2512" s="110">
        <v>2025</v>
      </c>
      <c r="B2512" s="110">
        <v>15804</v>
      </c>
      <c r="C2512" s="110" t="s">
        <v>154</v>
      </c>
      <c r="D2512" s="110" t="s">
        <v>746</v>
      </c>
      <c r="E2512" s="6" t="s">
        <v>5781</v>
      </c>
      <c r="F2512" s="110" t="s">
        <v>221</v>
      </c>
      <c r="G2512" s="110">
        <v>7</v>
      </c>
      <c r="H2512" s="110">
        <v>9</v>
      </c>
    </row>
    <row r="2513" spans="1:8" x14ac:dyDescent="0.2">
      <c r="A2513" s="110">
        <v>2025</v>
      </c>
      <c r="B2513" s="110">
        <v>15812</v>
      </c>
      <c r="C2513" s="110" t="s">
        <v>1323</v>
      </c>
      <c r="D2513" s="110" t="s">
        <v>4875</v>
      </c>
      <c r="E2513" s="6" t="s">
        <v>5782</v>
      </c>
      <c r="F2513" s="110" t="s">
        <v>221</v>
      </c>
      <c r="G2513" s="110">
        <v>7</v>
      </c>
      <c r="H2513" s="110">
        <v>10</v>
      </c>
    </row>
    <row r="2514" spans="1:8" x14ac:dyDescent="0.2">
      <c r="A2514" s="110">
        <v>2025</v>
      </c>
      <c r="B2514" s="110">
        <v>16039</v>
      </c>
      <c r="C2514" s="110" t="s">
        <v>295</v>
      </c>
      <c r="D2514" s="110" t="s">
        <v>377</v>
      </c>
      <c r="E2514" s="6" t="s">
        <v>3550</v>
      </c>
      <c r="F2514" s="110" t="s">
        <v>198</v>
      </c>
      <c r="G2514" s="110">
        <v>7</v>
      </c>
      <c r="H2514" s="110">
        <v>11</v>
      </c>
    </row>
    <row r="2515" spans="1:8" x14ac:dyDescent="0.2">
      <c r="A2515" s="110">
        <v>2025</v>
      </c>
      <c r="B2515" s="110">
        <v>15839</v>
      </c>
      <c r="C2515" s="110" t="s">
        <v>1323</v>
      </c>
      <c r="D2515" s="110" t="s">
        <v>344</v>
      </c>
      <c r="E2515" s="6" t="s">
        <v>5783</v>
      </c>
      <c r="F2515" s="110" t="s">
        <v>209</v>
      </c>
      <c r="G2515" s="110">
        <v>7</v>
      </c>
      <c r="H2515" s="110">
        <v>12</v>
      </c>
    </row>
    <row r="2516" spans="1:8" x14ac:dyDescent="0.2">
      <c r="A2516" s="110">
        <v>2025</v>
      </c>
      <c r="B2516" s="110">
        <v>16032</v>
      </c>
      <c r="C2516" s="110" t="s">
        <v>442</v>
      </c>
      <c r="D2516" s="110" t="s">
        <v>445</v>
      </c>
      <c r="E2516" s="6" t="s">
        <v>5784</v>
      </c>
      <c r="F2516" s="110" t="s">
        <v>206</v>
      </c>
      <c r="G2516" s="110">
        <v>7</v>
      </c>
      <c r="H2516" s="110">
        <v>13</v>
      </c>
    </row>
    <row r="2517" spans="1:8" x14ac:dyDescent="0.2">
      <c r="A2517" s="110">
        <v>2025</v>
      </c>
      <c r="B2517" s="110">
        <v>15821</v>
      </c>
      <c r="C2517" s="110" t="s">
        <v>295</v>
      </c>
      <c r="D2517" s="110" t="s">
        <v>746</v>
      </c>
      <c r="E2517" s="6" t="s">
        <v>5785</v>
      </c>
      <c r="F2517" s="110" t="s">
        <v>221</v>
      </c>
      <c r="G2517" s="110">
        <v>7</v>
      </c>
      <c r="H2517" s="110">
        <v>14</v>
      </c>
    </row>
    <row r="2518" spans="1:8" x14ac:dyDescent="0.2">
      <c r="A2518" s="110">
        <v>2025</v>
      </c>
      <c r="B2518" s="110">
        <v>15977</v>
      </c>
      <c r="C2518" s="110" t="s">
        <v>295</v>
      </c>
      <c r="D2518" s="110" t="s">
        <v>497</v>
      </c>
      <c r="E2518" s="6" t="s">
        <v>4179</v>
      </c>
      <c r="F2518" s="110" t="s">
        <v>188</v>
      </c>
      <c r="G2518" s="110">
        <v>7</v>
      </c>
      <c r="H2518" s="110">
        <v>15</v>
      </c>
    </row>
    <row r="2519" spans="1:8" x14ac:dyDescent="0.2">
      <c r="A2519" s="110">
        <v>2025</v>
      </c>
      <c r="B2519" s="110">
        <v>15943</v>
      </c>
      <c r="C2519" s="110" t="s">
        <v>256</v>
      </c>
      <c r="D2519" s="110" t="s">
        <v>321</v>
      </c>
      <c r="E2519" s="6" t="s">
        <v>191</v>
      </c>
      <c r="F2519" s="110" t="s">
        <v>212</v>
      </c>
      <c r="G2519" s="110">
        <v>7</v>
      </c>
      <c r="H2519" s="110">
        <v>16</v>
      </c>
    </row>
    <row r="2520" spans="1:8" x14ac:dyDescent="0.2">
      <c r="A2520" s="110">
        <v>2025</v>
      </c>
      <c r="B2520" s="110">
        <v>15939</v>
      </c>
      <c r="C2520" s="110" t="s">
        <v>442</v>
      </c>
      <c r="D2520" s="110" t="s">
        <v>71</v>
      </c>
      <c r="E2520" s="6" t="s">
        <v>205</v>
      </c>
      <c r="F2520" s="110" t="s">
        <v>212</v>
      </c>
      <c r="G2520" s="110">
        <v>7</v>
      </c>
      <c r="H2520" s="110">
        <v>17</v>
      </c>
    </row>
    <row r="2521" spans="1:8" x14ac:dyDescent="0.2">
      <c r="A2521" s="110">
        <v>2025</v>
      </c>
      <c r="B2521" s="110">
        <v>15846</v>
      </c>
      <c r="C2521" s="110" t="s">
        <v>442</v>
      </c>
      <c r="D2521" s="110" t="s">
        <v>382</v>
      </c>
      <c r="E2521" s="6" t="s">
        <v>5786</v>
      </c>
      <c r="F2521" s="110" t="s">
        <v>209</v>
      </c>
      <c r="G2521" s="110">
        <v>7</v>
      </c>
      <c r="H2521" s="110">
        <v>18</v>
      </c>
    </row>
    <row r="2522" spans="1:8" x14ac:dyDescent="0.2">
      <c r="A2522" s="172">
        <v>2024</v>
      </c>
      <c r="B2522" s="172">
        <v>15287</v>
      </c>
      <c r="C2522" s="172" t="s">
        <v>515</v>
      </c>
      <c r="D2522" s="172" t="s">
        <v>1473</v>
      </c>
      <c r="E2522" s="171" t="s">
        <v>393</v>
      </c>
      <c r="F2522" s="172" t="s">
        <v>221</v>
      </c>
      <c r="G2522" s="172">
        <v>1</v>
      </c>
      <c r="H2522" s="172">
        <v>1</v>
      </c>
    </row>
    <row r="2523" spans="1:8" x14ac:dyDescent="0.2">
      <c r="A2523" s="110">
        <v>2024</v>
      </c>
      <c r="B2523" s="110">
        <v>15524</v>
      </c>
      <c r="C2523" s="110" t="s">
        <v>515</v>
      </c>
      <c r="D2523" s="110" t="s">
        <v>382</v>
      </c>
      <c r="E2523" s="6" t="s">
        <v>1511</v>
      </c>
      <c r="F2523" s="110" t="s">
        <v>217</v>
      </c>
      <c r="G2523" s="110">
        <v>1</v>
      </c>
      <c r="H2523" s="110">
        <v>2</v>
      </c>
    </row>
    <row r="2524" spans="1:8" x14ac:dyDescent="0.2">
      <c r="A2524" s="110">
        <v>2024</v>
      </c>
      <c r="B2524" s="110">
        <v>15608</v>
      </c>
      <c r="C2524" s="110" t="s">
        <v>1323</v>
      </c>
      <c r="D2524" s="110" t="s">
        <v>5787</v>
      </c>
      <c r="E2524" s="6" t="s">
        <v>177</v>
      </c>
      <c r="F2524" s="110" t="s">
        <v>196</v>
      </c>
      <c r="G2524" s="110">
        <v>1</v>
      </c>
      <c r="H2524" s="110">
        <v>3</v>
      </c>
    </row>
    <row r="2525" spans="1:8" x14ac:dyDescent="0.2">
      <c r="A2525" s="110">
        <v>2024</v>
      </c>
      <c r="B2525" s="110">
        <v>15289</v>
      </c>
      <c r="C2525" s="110" t="s">
        <v>752</v>
      </c>
      <c r="D2525" s="110" t="s">
        <v>5788</v>
      </c>
      <c r="E2525" s="6" t="s">
        <v>4125</v>
      </c>
      <c r="F2525" s="110" t="s">
        <v>221</v>
      </c>
      <c r="G2525" s="110">
        <v>1</v>
      </c>
      <c r="H2525" s="110">
        <v>4</v>
      </c>
    </row>
    <row r="2526" spans="1:8" x14ac:dyDescent="0.2">
      <c r="A2526" s="110">
        <v>2024</v>
      </c>
      <c r="B2526" s="110">
        <v>15607</v>
      </c>
      <c r="C2526" s="110" t="s">
        <v>138</v>
      </c>
      <c r="D2526" s="110" t="s">
        <v>1521</v>
      </c>
      <c r="E2526" s="6" t="s">
        <v>478</v>
      </c>
      <c r="F2526" s="110" t="s">
        <v>196</v>
      </c>
      <c r="G2526" s="110">
        <v>1</v>
      </c>
      <c r="H2526" s="110">
        <v>5</v>
      </c>
    </row>
    <row r="2527" spans="1:8" x14ac:dyDescent="0.2">
      <c r="A2527" s="110">
        <v>2024</v>
      </c>
      <c r="B2527" s="110">
        <v>15504</v>
      </c>
      <c r="C2527" s="110" t="s">
        <v>515</v>
      </c>
      <c r="D2527" s="110" t="s">
        <v>305</v>
      </c>
      <c r="E2527" s="6" t="s">
        <v>1508</v>
      </c>
      <c r="F2527" s="110" t="s">
        <v>188</v>
      </c>
      <c r="G2527" s="110">
        <v>1</v>
      </c>
      <c r="H2527" s="110">
        <v>6</v>
      </c>
    </row>
    <row r="2528" spans="1:8" x14ac:dyDescent="0.2">
      <c r="A2528" s="110">
        <v>2024</v>
      </c>
      <c r="B2528" s="110">
        <v>15290</v>
      </c>
      <c r="C2528" s="110" t="s">
        <v>752</v>
      </c>
      <c r="D2528" s="110" t="s">
        <v>524</v>
      </c>
      <c r="E2528" s="6" t="s">
        <v>5789</v>
      </c>
      <c r="F2528" s="110" t="s">
        <v>221</v>
      </c>
      <c r="G2528" s="110">
        <v>1</v>
      </c>
      <c r="H2528" s="110">
        <v>7</v>
      </c>
    </row>
    <row r="2529" spans="1:8" x14ac:dyDescent="0.2">
      <c r="A2529" s="110">
        <v>2024</v>
      </c>
      <c r="B2529" s="110">
        <v>15609</v>
      </c>
      <c r="C2529" s="110" t="s">
        <v>400</v>
      </c>
      <c r="D2529" s="110" t="s">
        <v>511</v>
      </c>
      <c r="E2529" s="6" t="s">
        <v>730</v>
      </c>
      <c r="F2529" s="110" t="s">
        <v>196</v>
      </c>
      <c r="G2529" s="110">
        <v>1</v>
      </c>
      <c r="H2529" s="110">
        <v>8</v>
      </c>
    </row>
    <row r="2530" spans="1:8" x14ac:dyDescent="0.2">
      <c r="A2530" s="110">
        <v>2024</v>
      </c>
      <c r="B2530" s="110">
        <v>15451</v>
      </c>
      <c r="C2530" s="110" t="s">
        <v>752</v>
      </c>
      <c r="D2530" s="110" t="s">
        <v>3636</v>
      </c>
      <c r="E2530" s="6" t="s">
        <v>273</v>
      </c>
      <c r="F2530" s="110" t="s">
        <v>212</v>
      </c>
      <c r="G2530" s="110">
        <v>1</v>
      </c>
      <c r="H2530" s="110">
        <v>9</v>
      </c>
    </row>
    <row r="2531" spans="1:8" x14ac:dyDescent="0.2">
      <c r="A2531" s="110">
        <v>2024</v>
      </c>
      <c r="B2531" s="110">
        <v>15288</v>
      </c>
      <c r="C2531" s="110" t="s">
        <v>514</v>
      </c>
      <c r="D2531" s="110" t="s">
        <v>288</v>
      </c>
      <c r="E2531" s="6" t="s">
        <v>1474</v>
      </c>
      <c r="F2531" s="110" t="s">
        <v>221</v>
      </c>
      <c r="G2531" s="110">
        <v>1</v>
      </c>
      <c r="H2531" s="110">
        <v>10</v>
      </c>
    </row>
    <row r="2532" spans="1:8" x14ac:dyDescent="0.2">
      <c r="A2532" s="110">
        <v>2024</v>
      </c>
      <c r="B2532" s="110">
        <v>15291</v>
      </c>
      <c r="C2532" s="110" t="s">
        <v>392</v>
      </c>
      <c r="D2532" s="110" t="s">
        <v>5790</v>
      </c>
      <c r="E2532" s="6" t="s">
        <v>5791</v>
      </c>
      <c r="F2532" s="110" t="s">
        <v>221</v>
      </c>
      <c r="G2532" s="110">
        <v>1</v>
      </c>
      <c r="H2532" s="110">
        <v>11</v>
      </c>
    </row>
    <row r="2533" spans="1:8" x14ac:dyDescent="0.2">
      <c r="A2533" s="110">
        <v>2024</v>
      </c>
      <c r="B2533" s="110">
        <v>15449</v>
      </c>
      <c r="C2533" s="110" t="s">
        <v>397</v>
      </c>
      <c r="D2533" s="110" t="s">
        <v>5792</v>
      </c>
      <c r="E2533" s="6" t="s">
        <v>5793</v>
      </c>
      <c r="F2533" s="110" t="s">
        <v>212</v>
      </c>
      <c r="G2533" s="110">
        <v>1</v>
      </c>
      <c r="H2533" s="110">
        <v>12</v>
      </c>
    </row>
    <row r="2534" spans="1:8" x14ac:dyDescent="0.2">
      <c r="A2534" s="110">
        <v>2024</v>
      </c>
      <c r="B2534" s="110">
        <v>15298</v>
      </c>
      <c r="C2534" s="110" t="s">
        <v>442</v>
      </c>
      <c r="D2534" s="110" t="s">
        <v>347</v>
      </c>
      <c r="E2534" s="6" t="s">
        <v>312</v>
      </c>
      <c r="F2534" s="110" t="s">
        <v>221</v>
      </c>
      <c r="G2534" s="110">
        <v>1</v>
      </c>
      <c r="H2534" s="110">
        <v>13</v>
      </c>
    </row>
    <row r="2535" spans="1:8" x14ac:dyDescent="0.2">
      <c r="A2535" s="110">
        <v>2024</v>
      </c>
      <c r="B2535" s="110">
        <v>15613</v>
      </c>
      <c r="C2535" s="110" t="s">
        <v>138</v>
      </c>
      <c r="D2535" s="110" t="s">
        <v>229</v>
      </c>
      <c r="E2535" s="6" t="s">
        <v>1523</v>
      </c>
      <c r="F2535" s="110" t="s">
        <v>196</v>
      </c>
      <c r="G2535" s="110">
        <v>1</v>
      </c>
      <c r="H2535" s="110">
        <v>14</v>
      </c>
    </row>
    <row r="2536" spans="1:8" x14ac:dyDescent="0.2">
      <c r="A2536" s="110">
        <v>2024</v>
      </c>
      <c r="B2536" s="110">
        <v>15448</v>
      </c>
      <c r="C2536" s="110" t="s">
        <v>1530</v>
      </c>
      <c r="D2536" s="110" t="s">
        <v>1497</v>
      </c>
      <c r="E2536" s="6" t="s">
        <v>1498</v>
      </c>
      <c r="F2536" s="110" t="s">
        <v>212</v>
      </c>
      <c r="G2536" s="110">
        <v>1</v>
      </c>
      <c r="H2536" s="110">
        <v>15</v>
      </c>
    </row>
    <row r="2537" spans="1:8" x14ac:dyDescent="0.2">
      <c r="A2537" s="110">
        <v>2024</v>
      </c>
      <c r="B2537" s="110">
        <v>15422</v>
      </c>
      <c r="C2537" s="110" t="s">
        <v>1355</v>
      </c>
      <c r="D2537" s="110" t="s">
        <v>364</v>
      </c>
      <c r="E2537" s="6" t="s">
        <v>411</v>
      </c>
      <c r="F2537" s="110" t="s">
        <v>217</v>
      </c>
      <c r="G2537" s="110">
        <v>1</v>
      </c>
      <c r="H2537" s="110">
        <v>16</v>
      </c>
    </row>
    <row r="2538" spans="1:8" x14ac:dyDescent="0.2">
      <c r="A2538" s="110">
        <v>2024</v>
      </c>
      <c r="B2538" s="110">
        <v>15364</v>
      </c>
      <c r="C2538" s="110" t="s">
        <v>1529</v>
      </c>
      <c r="D2538" s="110" t="s">
        <v>100</v>
      </c>
      <c r="E2538" s="6" t="s">
        <v>252</v>
      </c>
      <c r="F2538" s="110" t="s">
        <v>211</v>
      </c>
      <c r="G2538" s="110">
        <v>1</v>
      </c>
      <c r="H2538" s="110">
        <v>17</v>
      </c>
    </row>
    <row r="2539" spans="1:8" x14ac:dyDescent="0.2">
      <c r="A2539" s="110">
        <v>2024</v>
      </c>
      <c r="B2539" s="110">
        <v>15297</v>
      </c>
      <c r="C2539" s="110" t="s">
        <v>138</v>
      </c>
      <c r="D2539" s="110" t="s">
        <v>1475</v>
      </c>
      <c r="E2539" s="6" t="s">
        <v>1476</v>
      </c>
      <c r="F2539" s="110" t="s">
        <v>221</v>
      </c>
      <c r="G2539" s="110">
        <v>1</v>
      </c>
      <c r="H2539" s="110">
        <v>18</v>
      </c>
    </row>
    <row r="2540" spans="1:8" x14ac:dyDescent="0.2">
      <c r="A2540" s="110">
        <v>2024</v>
      </c>
      <c r="B2540" s="110">
        <v>15525</v>
      </c>
      <c r="C2540" s="110" t="s">
        <v>138</v>
      </c>
      <c r="D2540" s="110" t="s">
        <v>272</v>
      </c>
      <c r="E2540" s="6" t="s">
        <v>1479</v>
      </c>
      <c r="F2540" s="110" t="s">
        <v>190</v>
      </c>
      <c r="G2540" s="110">
        <v>2</v>
      </c>
      <c r="H2540" s="110">
        <v>1</v>
      </c>
    </row>
    <row r="2541" spans="1:8" x14ac:dyDescent="0.2">
      <c r="A2541" s="110">
        <v>2024</v>
      </c>
      <c r="B2541" s="110">
        <v>15337</v>
      </c>
      <c r="C2541" s="110" t="s">
        <v>295</v>
      </c>
      <c r="D2541" s="110" t="s">
        <v>5794</v>
      </c>
      <c r="E2541" s="6" t="s">
        <v>4591</v>
      </c>
      <c r="F2541" s="110" t="s">
        <v>209</v>
      </c>
      <c r="G2541" s="110">
        <v>2</v>
      </c>
      <c r="H2541" s="110">
        <v>2</v>
      </c>
    </row>
    <row r="2542" spans="1:8" x14ac:dyDescent="0.2">
      <c r="A2542" s="110">
        <v>2024</v>
      </c>
      <c r="B2542" s="110">
        <v>15338</v>
      </c>
      <c r="C2542" s="110" t="s">
        <v>515</v>
      </c>
      <c r="D2542" s="110" t="s">
        <v>5795</v>
      </c>
      <c r="E2542" s="6" t="s">
        <v>5796</v>
      </c>
      <c r="F2542" s="110" t="s">
        <v>209</v>
      </c>
      <c r="G2542" s="110">
        <v>2</v>
      </c>
      <c r="H2542" s="110">
        <v>3</v>
      </c>
    </row>
    <row r="2543" spans="1:8" x14ac:dyDescent="0.2">
      <c r="A2543" s="110">
        <v>2024</v>
      </c>
      <c r="B2543" s="110">
        <v>15505</v>
      </c>
      <c r="C2543" s="110" t="s">
        <v>752</v>
      </c>
      <c r="D2543" s="110" t="s">
        <v>214</v>
      </c>
      <c r="E2543" s="6" t="s">
        <v>1509</v>
      </c>
      <c r="F2543" s="110" t="s">
        <v>188</v>
      </c>
      <c r="G2543" s="110">
        <v>2</v>
      </c>
      <c r="H2543" s="110">
        <v>4</v>
      </c>
    </row>
    <row r="2544" spans="1:8" x14ac:dyDescent="0.2">
      <c r="A2544" s="110">
        <v>2024</v>
      </c>
      <c r="B2544" s="110">
        <v>15526</v>
      </c>
      <c r="C2544" s="110" t="s">
        <v>515</v>
      </c>
      <c r="D2544" s="110" t="s">
        <v>348</v>
      </c>
      <c r="E2544" s="6" t="s">
        <v>233</v>
      </c>
      <c r="F2544" s="110" t="s">
        <v>217</v>
      </c>
      <c r="G2544" s="110">
        <v>2</v>
      </c>
      <c r="H2544" s="110">
        <v>5</v>
      </c>
    </row>
    <row r="2545" spans="1:8" x14ac:dyDescent="0.2">
      <c r="A2545" s="110">
        <v>2024</v>
      </c>
      <c r="B2545" s="110">
        <v>15339</v>
      </c>
      <c r="C2545" s="110" t="s">
        <v>1323</v>
      </c>
      <c r="D2545" s="110" t="s">
        <v>1480</v>
      </c>
      <c r="E2545" s="6" t="s">
        <v>237</v>
      </c>
      <c r="F2545" s="110" t="s">
        <v>209</v>
      </c>
      <c r="G2545" s="110">
        <v>2</v>
      </c>
      <c r="H2545" s="110">
        <v>6</v>
      </c>
    </row>
    <row r="2546" spans="1:8" x14ac:dyDescent="0.2">
      <c r="A2546" s="110">
        <v>2024</v>
      </c>
      <c r="B2546" s="110">
        <v>15299</v>
      </c>
      <c r="C2546" s="110" t="s">
        <v>1323</v>
      </c>
      <c r="D2546" s="110" t="s">
        <v>1477</v>
      </c>
      <c r="E2546" s="6" t="s">
        <v>1478</v>
      </c>
      <c r="F2546" s="110" t="s">
        <v>221</v>
      </c>
      <c r="G2546" s="110">
        <v>2</v>
      </c>
      <c r="H2546" s="110">
        <v>7</v>
      </c>
    </row>
    <row r="2547" spans="1:8" x14ac:dyDescent="0.2">
      <c r="A2547" s="110">
        <v>2024</v>
      </c>
      <c r="B2547" s="110">
        <v>15292</v>
      </c>
      <c r="C2547" s="110" t="s">
        <v>400</v>
      </c>
      <c r="D2547" s="110" t="s">
        <v>3522</v>
      </c>
      <c r="E2547" s="6" t="s">
        <v>3523</v>
      </c>
      <c r="F2547" s="110" t="s">
        <v>221</v>
      </c>
      <c r="G2547" s="110">
        <v>2</v>
      </c>
      <c r="H2547" s="110">
        <v>8</v>
      </c>
    </row>
    <row r="2548" spans="1:8" x14ac:dyDescent="0.2">
      <c r="A2548" s="110">
        <v>2024</v>
      </c>
      <c r="B2548" s="110">
        <v>15610</v>
      </c>
      <c r="C2548" s="110" t="s">
        <v>752</v>
      </c>
      <c r="D2548" s="110" t="s">
        <v>3488</v>
      </c>
      <c r="E2548" s="6" t="s">
        <v>3489</v>
      </c>
      <c r="F2548" s="110" t="s">
        <v>196</v>
      </c>
      <c r="G2548" s="110">
        <v>2</v>
      </c>
      <c r="H2548" s="110">
        <v>9</v>
      </c>
    </row>
    <row r="2549" spans="1:8" x14ac:dyDescent="0.2">
      <c r="A2549" s="110">
        <v>2024</v>
      </c>
      <c r="B2549" s="110">
        <v>15295</v>
      </c>
      <c r="C2549" s="110" t="s">
        <v>442</v>
      </c>
      <c r="D2549" s="110" t="s">
        <v>5797</v>
      </c>
      <c r="E2549" s="6" t="s">
        <v>4189</v>
      </c>
      <c r="F2549" s="110" t="s">
        <v>221</v>
      </c>
      <c r="G2549" s="110">
        <v>2</v>
      </c>
      <c r="H2549" s="110">
        <v>10</v>
      </c>
    </row>
    <row r="2550" spans="1:8" x14ac:dyDescent="0.2">
      <c r="A2550" s="110">
        <v>2024</v>
      </c>
      <c r="B2550" s="110">
        <v>15450</v>
      </c>
      <c r="C2550" s="110" t="s">
        <v>392</v>
      </c>
      <c r="D2550" s="110" t="s">
        <v>485</v>
      </c>
      <c r="E2550" s="6" t="s">
        <v>228</v>
      </c>
      <c r="F2550" s="110" t="s">
        <v>212</v>
      </c>
      <c r="G2550" s="110">
        <v>2</v>
      </c>
      <c r="H2550" s="110">
        <v>11</v>
      </c>
    </row>
    <row r="2551" spans="1:8" x14ac:dyDescent="0.2">
      <c r="A2551" s="110">
        <v>2024</v>
      </c>
      <c r="B2551" s="110">
        <v>15611</v>
      </c>
      <c r="C2551" s="110" t="s">
        <v>397</v>
      </c>
      <c r="D2551" s="110" t="s">
        <v>5798</v>
      </c>
      <c r="E2551" s="6" t="s">
        <v>5799</v>
      </c>
      <c r="F2551" s="110" t="s">
        <v>196</v>
      </c>
      <c r="G2551" s="110">
        <v>2</v>
      </c>
      <c r="H2551" s="110">
        <v>12</v>
      </c>
    </row>
    <row r="2552" spans="1:8" x14ac:dyDescent="0.2">
      <c r="A2552" s="110">
        <v>2024</v>
      </c>
      <c r="B2552" s="110">
        <v>15527</v>
      </c>
      <c r="C2552" s="110" t="s">
        <v>442</v>
      </c>
      <c r="D2552" s="110" t="s">
        <v>159</v>
      </c>
      <c r="E2552" s="6" t="s">
        <v>3964</v>
      </c>
      <c r="F2552" s="110" t="s">
        <v>217</v>
      </c>
      <c r="G2552" s="110">
        <v>2</v>
      </c>
      <c r="H2552" s="110">
        <v>13</v>
      </c>
    </row>
    <row r="2553" spans="1:8" x14ac:dyDescent="0.2">
      <c r="A2553" s="110">
        <v>2024</v>
      </c>
      <c r="B2553" s="110">
        <v>15614</v>
      </c>
      <c r="C2553" s="110" t="s">
        <v>139</v>
      </c>
      <c r="D2553" s="110" t="s">
        <v>213</v>
      </c>
      <c r="E2553" s="6" t="s">
        <v>526</v>
      </c>
      <c r="F2553" s="110" t="s">
        <v>196</v>
      </c>
      <c r="G2553" s="110">
        <v>2</v>
      </c>
      <c r="H2553" s="110">
        <v>14</v>
      </c>
    </row>
    <row r="2554" spans="1:8" x14ac:dyDescent="0.2">
      <c r="A2554" s="110">
        <v>2024</v>
      </c>
      <c r="B2554" s="110">
        <v>15303</v>
      </c>
      <c r="C2554" s="110" t="s">
        <v>1530</v>
      </c>
      <c r="D2554" s="110" t="s">
        <v>5800</v>
      </c>
      <c r="E2554" s="6" t="s">
        <v>5801</v>
      </c>
      <c r="F2554" s="110" t="s">
        <v>221</v>
      </c>
      <c r="G2554" s="110">
        <v>2</v>
      </c>
      <c r="H2554" s="110">
        <v>15</v>
      </c>
    </row>
    <row r="2555" spans="1:8" x14ac:dyDescent="0.2">
      <c r="A2555" s="110">
        <v>2024</v>
      </c>
      <c r="B2555" s="110">
        <v>15453</v>
      </c>
      <c r="C2555" s="110" t="s">
        <v>1323</v>
      </c>
      <c r="D2555" s="110" t="s">
        <v>1500</v>
      </c>
      <c r="E2555" s="6" t="s">
        <v>475</v>
      </c>
      <c r="F2555" s="110" t="s">
        <v>212</v>
      </c>
      <c r="G2555" s="110">
        <v>2</v>
      </c>
      <c r="H2555" s="110">
        <v>16</v>
      </c>
    </row>
    <row r="2556" spans="1:8" x14ac:dyDescent="0.2">
      <c r="A2556" s="110">
        <v>2024</v>
      </c>
      <c r="B2556" s="110">
        <v>15452</v>
      </c>
      <c r="C2556" s="110" t="s">
        <v>1529</v>
      </c>
      <c r="D2556" s="110" t="s">
        <v>389</v>
      </c>
      <c r="E2556" s="6" t="s">
        <v>1499</v>
      </c>
      <c r="F2556" s="110" t="s">
        <v>212</v>
      </c>
      <c r="G2556" s="110">
        <v>2</v>
      </c>
      <c r="H2556" s="110">
        <v>17</v>
      </c>
    </row>
    <row r="2557" spans="1:8" x14ac:dyDescent="0.2">
      <c r="A2557" s="110">
        <v>2024</v>
      </c>
      <c r="B2557" s="110">
        <v>15341</v>
      </c>
      <c r="C2557" s="110" t="s">
        <v>442</v>
      </c>
      <c r="D2557" s="110" t="s">
        <v>283</v>
      </c>
      <c r="E2557" s="6" t="s">
        <v>1481</v>
      </c>
      <c r="F2557" s="110" t="s">
        <v>209</v>
      </c>
      <c r="G2557" s="110">
        <v>2</v>
      </c>
      <c r="H2557" s="110">
        <v>18</v>
      </c>
    </row>
    <row r="2558" spans="1:8" x14ac:dyDescent="0.2">
      <c r="A2558" s="110">
        <v>2024</v>
      </c>
      <c r="B2558" s="110">
        <v>15454</v>
      </c>
      <c r="C2558" s="110" t="s">
        <v>515</v>
      </c>
      <c r="D2558" s="110" t="s">
        <v>472</v>
      </c>
      <c r="E2558" s="6" t="s">
        <v>233</v>
      </c>
      <c r="F2558" s="110" t="s">
        <v>212</v>
      </c>
      <c r="G2558" s="110">
        <v>3</v>
      </c>
      <c r="H2558" s="110">
        <v>1</v>
      </c>
    </row>
    <row r="2559" spans="1:8" x14ac:dyDescent="0.2">
      <c r="A2559" s="110">
        <v>2024</v>
      </c>
      <c r="B2559" s="110">
        <v>15455</v>
      </c>
      <c r="C2559" s="110" t="s">
        <v>1530</v>
      </c>
      <c r="D2559" s="110" t="s">
        <v>3520</v>
      </c>
      <c r="E2559" s="6" t="s">
        <v>252</v>
      </c>
      <c r="F2559" s="110" t="s">
        <v>212</v>
      </c>
      <c r="G2559" s="110">
        <v>3</v>
      </c>
      <c r="H2559" s="110">
        <v>2</v>
      </c>
    </row>
    <row r="2560" spans="1:8" x14ac:dyDescent="0.2">
      <c r="A2560" s="110">
        <v>2024</v>
      </c>
      <c r="B2560" s="110">
        <v>15530</v>
      </c>
      <c r="C2560" s="110" t="s">
        <v>515</v>
      </c>
      <c r="D2560" s="110" t="s">
        <v>508</v>
      </c>
      <c r="E2560" s="6" t="s">
        <v>252</v>
      </c>
      <c r="F2560" s="110" t="s">
        <v>217</v>
      </c>
      <c r="G2560" s="110">
        <v>3</v>
      </c>
      <c r="H2560" s="110">
        <v>3</v>
      </c>
    </row>
    <row r="2561" spans="1:8" x14ac:dyDescent="0.2">
      <c r="A2561" s="110">
        <v>2024</v>
      </c>
      <c r="B2561" s="110">
        <v>15346</v>
      </c>
      <c r="C2561" s="110" t="s">
        <v>1355</v>
      </c>
      <c r="D2561" s="110" t="s">
        <v>234</v>
      </c>
      <c r="E2561" s="6" t="s">
        <v>103</v>
      </c>
      <c r="F2561" s="110" t="s">
        <v>209</v>
      </c>
      <c r="G2561" s="110">
        <v>3</v>
      </c>
      <c r="H2561" s="110">
        <v>4</v>
      </c>
    </row>
    <row r="2562" spans="1:8" x14ac:dyDescent="0.2">
      <c r="A2562" s="110">
        <v>2024</v>
      </c>
      <c r="B2562" s="110">
        <v>15363</v>
      </c>
      <c r="C2562" s="110" t="s">
        <v>1530</v>
      </c>
      <c r="D2562" s="110" t="s">
        <v>171</v>
      </c>
      <c r="E2562" s="6" t="s">
        <v>548</v>
      </c>
      <c r="F2562" s="110" t="s">
        <v>211</v>
      </c>
      <c r="G2562" s="110">
        <v>3</v>
      </c>
      <c r="H2562" s="110">
        <v>5</v>
      </c>
    </row>
    <row r="2563" spans="1:8" x14ac:dyDescent="0.2">
      <c r="A2563" s="110">
        <v>2024</v>
      </c>
      <c r="B2563" s="110">
        <v>15302</v>
      </c>
      <c r="C2563" s="110" t="s">
        <v>1323</v>
      </c>
      <c r="D2563" s="110" t="s">
        <v>451</v>
      </c>
      <c r="E2563" s="6" t="s">
        <v>5802</v>
      </c>
      <c r="F2563" s="110" t="s">
        <v>221</v>
      </c>
      <c r="G2563" s="110">
        <v>3</v>
      </c>
      <c r="H2563" s="110">
        <v>6</v>
      </c>
    </row>
    <row r="2564" spans="1:8" x14ac:dyDescent="0.2">
      <c r="A2564" s="110">
        <v>2024</v>
      </c>
      <c r="B2564" s="110">
        <v>15293</v>
      </c>
      <c r="C2564" s="110" t="s">
        <v>515</v>
      </c>
      <c r="D2564" s="110" t="s">
        <v>418</v>
      </c>
      <c r="E2564" s="6" t="s">
        <v>5389</v>
      </c>
      <c r="F2564" s="110" t="s">
        <v>221</v>
      </c>
      <c r="G2564" s="110">
        <v>3</v>
      </c>
      <c r="H2564" s="110">
        <v>7</v>
      </c>
    </row>
    <row r="2565" spans="1:8" x14ac:dyDescent="0.2">
      <c r="A2565" s="110">
        <v>2024</v>
      </c>
      <c r="B2565" s="110">
        <v>15528</v>
      </c>
      <c r="C2565" s="110" t="s">
        <v>400</v>
      </c>
      <c r="D2565" s="110" t="s">
        <v>458</v>
      </c>
      <c r="E2565" s="6" t="s">
        <v>346</v>
      </c>
      <c r="F2565" s="110" t="s">
        <v>217</v>
      </c>
      <c r="G2565" s="110">
        <v>3</v>
      </c>
      <c r="H2565" s="110">
        <v>8</v>
      </c>
    </row>
    <row r="2566" spans="1:8" x14ac:dyDescent="0.2">
      <c r="A2566" s="110">
        <v>2024</v>
      </c>
      <c r="B2566" s="110">
        <v>15423</v>
      </c>
      <c r="C2566" s="110" t="s">
        <v>139</v>
      </c>
      <c r="D2566" s="110" t="s">
        <v>1491</v>
      </c>
      <c r="E2566" s="6" t="s">
        <v>643</v>
      </c>
      <c r="F2566" s="110" t="s">
        <v>190</v>
      </c>
      <c r="G2566" s="110">
        <v>3</v>
      </c>
      <c r="H2566" s="110">
        <v>9</v>
      </c>
    </row>
    <row r="2567" spans="1:8" x14ac:dyDescent="0.2">
      <c r="A2567" s="110">
        <v>2024</v>
      </c>
      <c r="B2567" s="110">
        <v>15362</v>
      </c>
      <c r="C2567" s="110" t="s">
        <v>397</v>
      </c>
      <c r="D2567" s="110" t="s">
        <v>1487</v>
      </c>
      <c r="E2567" s="6" t="s">
        <v>733</v>
      </c>
      <c r="F2567" s="110" t="s">
        <v>211</v>
      </c>
      <c r="G2567" s="110">
        <v>3</v>
      </c>
      <c r="H2567" s="110">
        <v>10</v>
      </c>
    </row>
    <row r="2568" spans="1:8" x14ac:dyDescent="0.2">
      <c r="A2568" s="110">
        <v>2024</v>
      </c>
      <c r="B2568" s="110">
        <v>15365</v>
      </c>
      <c r="C2568" s="110" t="s">
        <v>392</v>
      </c>
      <c r="D2568" s="110" t="s">
        <v>5803</v>
      </c>
      <c r="E2568" s="6" t="s">
        <v>5804</v>
      </c>
      <c r="F2568" s="110" t="s">
        <v>211</v>
      </c>
      <c r="G2568" s="110">
        <v>3</v>
      </c>
      <c r="H2568" s="110">
        <v>11</v>
      </c>
    </row>
    <row r="2569" spans="1:8" x14ac:dyDescent="0.2">
      <c r="A2569" s="110">
        <v>2024</v>
      </c>
      <c r="B2569" s="110">
        <v>15559</v>
      </c>
      <c r="C2569" s="110" t="s">
        <v>138</v>
      </c>
      <c r="D2569" s="110" t="s">
        <v>364</v>
      </c>
      <c r="E2569" s="6" t="s">
        <v>741</v>
      </c>
      <c r="F2569" s="110" t="s">
        <v>206</v>
      </c>
      <c r="G2569" s="110">
        <v>3</v>
      </c>
      <c r="H2569" s="110">
        <v>12</v>
      </c>
    </row>
    <row r="2570" spans="1:8" x14ac:dyDescent="0.2">
      <c r="A2570" s="110">
        <v>2024</v>
      </c>
      <c r="B2570" s="110">
        <v>15560</v>
      </c>
      <c r="C2570" s="110" t="s">
        <v>138</v>
      </c>
      <c r="D2570" s="110" t="s">
        <v>288</v>
      </c>
      <c r="E2570" s="6" t="s">
        <v>5805</v>
      </c>
      <c r="F2570" s="110" t="s">
        <v>206</v>
      </c>
      <c r="G2570" s="110">
        <v>3</v>
      </c>
      <c r="H2570" s="110">
        <v>13</v>
      </c>
    </row>
    <row r="2571" spans="1:8" x14ac:dyDescent="0.2">
      <c r="A2571" s="110">
        <v>2024</v>
      </c>
      <c r="B2571" s="110">
        <v>15398</v>
      </c>
      <c r="C2571" s="110" t="s">
        <v>138</v>
      </c>
      <c r="D2571" s="110" t="s">
        <v>377</v>
      </c>
      <c r="E2571" s="6" t="s">
        <v>5806</v>
      </c>
      <c r="F2571" s="110" t="s">
        <v>201</v>
      </c>
      <c r="G2571" s="110">
        <v>3</v>
      </c>
      <c r="H2571" s="110">
        <v>14</v>
      </c>
    </row>
    <row r="2572" spans="1:8" x14ac:dyDescent="0.2">
      <c r="A2572" s="110">
        <v>2024</v>
      </c>
      <c r="B2572" s="110">
        <v>15561</v>
      </c>
      <c r="C2572" s="110" t="s">
        <v>1530</v>
      </c>
      <c r="D2572" s="110" t="s">
        <v>203</v>
      </c>
      <c r="E2572" s="6" t="s">
        <v>5807</v>
      </c>
      <c r="F2572" s="110" t="s">
        <v>206</v>
      </c>
      <c r="G2572" s="110">
        <v>3</v>
      </c>
      <c r="H2572" s="110">
        <v>15</v>
      </c>
    </row>
    <row r="2573" spans="1:8" x14ac:dyDescent="0.2">
      <c r="A2573" s="110">
        <v>2024</v>
      </c>
      <c r="B2573" s="110">
        <v>15301</v>
      </c>
      <c r="C2573" s="110" t="s">
        <v>256</v>
      </c>
      <c r="D2573" s="110" t="s">
        <v>5516</v>
      </c>
      <c r="E2573" s="6" t="s">
        <v>5808</v>
      </c>
      <c r="F2573" s="110" t="s">
        <v>221</v>
      </c>
      <c r="G2573" s="110">
        <v>3</v>
      </c>
      <c r="H2573" s="110">
        <v>16</v>
      </c>
    </row>
    <row r="2574" spans="1:8" x14ac:dyDescent="0.2">
      <c r="A2574" s="110">
        <v>2024</v>
      </c>
      <c r="B2574" s="110">
        <v>15532</v>
      </c>
      <c r="C2574" s="110" t="s">
        <v>1529</v>
      </c>
      <c r="D2574" s="110" t="s">
        <v>5809</v>
      </c>
      <c r="E2574" s="6" t="s">
        <v>108</v>
      </c>
      <c r="F2574" s="110" t="s">
        <v>217</v>
      </c>
      <c r="G2574" s="110">
        <v>3</v>
      </c>
      <c r="H2574" s="110">
        <v>17</v>
      </c>
    </row>
    <row r="2575" spans="1:8" x14ac:dyDescent="0.2">
      <c r="A2575" s="110">
        <v>2024</v>
      </c>
      <c r="B2575" s="110">
        <v>15428</v>
      </c>
      <c r="C2575" s="110" t="s">
        <v>442</v>
      </c>
      <c r="D2575" s="110" t="s">
        <v>5810</v>
      </c>
      <c r="E2575" s="6" t="s">
        <v>252</v>
      </c>
      <c r="F2575" s="110" t="s">
        <v>190</v>
      </c>
      <c r="G2575" s="110">
        <v>3</v>
      </c>
      <c r="H2575" s="110">
        <v>18</v>
      </c>
    </row>
    <row r="2576" spans="1:8" x14ac:dyDescent="0.2">
      <c r="A2576" s="110">
        <v>2024</v>
      </c>
      <c r="B2576" s="110">
        <v>15397</v>
      </c>
      <c r="C2576" s="110" t="s">
        <v>386</v>
      </c>
      <c r="D2576" s="110" t="s">
        <v>285</v>
      </c>
      <c r="E2576" s="6" t="s">
        <v>304</v>
      </c>
      <c r="F2576" s="110" t="s">
        <v>201</v>
      </c>
      <c r="G2576" s="110">
        <v>4</v>
      </c>
      <c r="H2576" s="110">
        <v>1</v>
      </c>
    </row>
    <row r="2577" spans="1:8" x14ac:dyDescent="0.2">
      <c r="A2577" s="110">
        <v>2024</v>
      </c>
      <c r="B2577" s="110">
        <v>15340</v>
      </c>
      <c r="C2577" s="110" t="s">
        <v>256</v>
      </c>
      <c r="D2577" s="110" t="s">
        <v>238</v>
      </c>
      <c r="E2577" s="6" t="s">
        <v>5811</v>
      </c>
      <c r="F2577" s="110" t="s">
        <v>209</v>
      </c>
      <c r="G2577" s="110">
        <v>4</v>
      </c>
      <c r="H2577" s="110">
        <v>2</v>
      </c>
    </row>
    <row r="2578" spans="1:8" x14ac:dyDescent="0.2">
      <c r="A2578" s="110">
        <v>2024</v>
      </c>
      <c r="B2578" s="110">
        <v>15457</v>
      </c>
      <c r="C2578" s="110" t="s">
        <v>295</v>
      </c>
      <c r="D2578" s="110" t="s">
        <v>1501</v>
      </c>
      <c r="E2578" s="6" t="s">
        <v>1502</v>
      </c>
      <c r="F2578" s="110" t="s">
        <v>212</v>
      </c>
      <c r="G2578" s="110">
        <v>4</v>
      </c>
      <c r="H2578" s="110">
        <v>3</v>
      </c>
    </row>
    <row r="2579" spans="1:8" x14ac:dyDescent="0.2">
      <c r="A2579" s="110">
        <v>2024</v>
      </c>
      <c r="B2579" s="110">
        <v>15459</v>
      </c>
      <c r="C2579" s="110" t="s">
        <v>256</v>
      </c>
      <c r="D2579" s="110" t="s">
        <v>5812</v>
      </c>
      <c r="E2579" s="6" t="s">
        <v>278</v>
      </c>
      <c r="F2579" s="110" t="s">
        <v>212</v>
      </c>
      <c r="G2579" s="110">
        <v>4</v>
      </c>
      <c r="H2579" s="110">
        <v>4</v>
      </c>
    </row>
    <row r="2580" spans="1:8" x14ac:dyDescent="0.2">
      <c r="A2580" s="110">
        <v>2024</v>
      </c>
      <c r="B2580" s="110">
        <v>15622</v>
      </c>
      <c r="C2580" s="110" t="s">
        <v>1323</v>
      </c>
      <c r="D2580" s="110" t="s">
        <v>5813</v>
      </c>
      <c r="E2580" s="6" t="s">
        <v>273</v>
      </c>
      <c r="F2580" s="110" t="s">
        <v>196</v>
      </c>
      <c r="G2580" s="110">
        <v>4</v>
      </c>
      <c r="H2580" s="110">
        <v>5</v>
      </c>
    </row>
    <row r="2581" spans="1:8" x14ac:dyDescent="0.2">
      <c r="A2581" s="110">
        <v>2024</v>
      </c>
      <c r="B2581" s="110">
        <v>15563</v>
      </c>
      <c r="C2581" s="110" t="s">
        <v>1323</v>
      </c>
      <c r="D2581" s="110" t="s">
        <v>234</v>
      </c>
      <c r="E2581" s="6" t="s">
        <v>1512</v>
      </c>
      <c r="F2581" s="110" t="s">
        <v>206</v>
      </c>
      <c r="G2581" s="110">
        <v>4</v>
      </c>
      <c r="H2581" s="110">
        <v>6</v>
      </c>
    </row>
    <row r="2582" spans="1:8" x14ac:dyDescent="0.2">
      <c r="A2582" s="110">
        <v>2024</v>
      </c>
      <c r="B2582" s="110">
        <v>15615</v>
      </c>
      <c r="C2582" s="110" t="s">
        <v>256</v>
      </c>
      <c r="D2582" s="110" t="s">
        <v>382</v>
      </c>
      <c r="E2582" s="6" t="s">
        <v>4539</v>
      </c>
      <c r="F2582" s="110" t="s">
        <v>196</v>
      </c>
      <c r="G2582" s="110">
        <v>4</v>
      </c>
      <c r="H2582" s="110">
        <v>7</v>
      </c>
    </row>
    <row r="2583" spans="1:8" x14ac:dyDescent="0.2">
      <c r="A2583" s="110">
        <v>2024</v>
      </c>
      <c r="B2583" s="110">
        <v>15566</v>
      </c>
      <c r="C2583" s="110" t="s">
        <v>400</v>
      </c>
      <c r="D2583" s="110" t="s">
        <v>1473</v>
      </c>
      <c r="E2583" s="6" t="s">
        <v>1516</v>
      </c>
      <c r="F2583" s="110" t="s">
        <v>206</v>
      </c>
      <c r="G2583" s="110">
        <v>4</v>
      </c>
      <c r="H2583" s="110">
        <v>8</v>
      </c>
    </row>
    <row r="2584" spans="1:8" x14ac:dyDescent="0.2">
      <c r="A2584" s="110">
        <v>2024</v>
      </c>
      <c r="B2584" s="110">
        <v>15464</v>
      </c>
      <c r="C2584" s="110" t="s">
        <v>1323</v>
      </c>
      <c r="D2584" s="110" t="s">
        <v>251</v>
      </c>
      <c r="E2584" s="6" t="s">
        <v>1506</v>
      </c>
      <c r="F2584" s="110" t="s">
        <v>212</v>
      </c>
      <c r="G2584" s="110">
        <v>4</v>
      </c>
      <c r="H2584" s="110">
        <v>9</v>
      </c>
    </row>
    <row r="2585" spans="1:8" x14ac:dyDescent="0.2">
      <c r="A2585" s="110">
        <v>2024</v>
      </c>
      <c r="B2585" s="110">
        <v>15498</v>
      </c>
      <c r="C2585" s="110" t="s">
        <v>138</v>
      </c>
      <c r="D2585" s="110" t="s">
        <v>200</v>
      </c>
      <c r="E2585" s="6" t="s">
        <v>1507</v>
      </c>
      <c r="F2585" s="110" t="s">
        <v>226</v>
      </c>
      <c r="G2585" s="110">
        <v>4</v>
      </c>
      <c r="H2585" s="110">
        <v>10</v>
      </c>
    </row>
    <row r="2586" spans="1:8" x14ac:dyDescent="0.2">
      <c r="A2586" s="110">
        <v>2024</v>
      </c>
      <c r="B2586" s="110">
        <v>15562</v>
      </c>
      <c r="C2586" s="110" t="s">
        <v>392</v>
      </c>
      <c r="D2586" s="110" t="s">
        <v>234</v>
      </c>
      <c r="E2586" s="6" t="s">
        <v>5814</v>
      </c>
      <c r="F2586" s="110" t="s">
        <v>206</v>
      </c>
      <c r="G2586" s="110">
        <v>4</v>
      </c>
      <c r="H2586" s="110">
        <v>11</v>
      </c>
    </row>
    <row r="2587" spans="1:8" x14ac:dyDescent="0.2">
      <c r="A2587" s="110">
        <v>2024</v>
      </c>
      <c r="B2587" s="110">
        <v>15567</v>
      </c>
      <c r="C2587" s="110" t="s">
        <v>139</v>
      </c>
      <c r="D2587" s="110" t="s">
        <v>427</v>
      </c>
      <c r="E2587" s="6" t="s">
        <v>3509</v>
      </c>
      <c r="F2587" s="110" t="s">
        <v>206</v>
      </c>
      <c r="G2587" s="110">
        <v>4</v>
      </c>
      <c r="H2587" s="110">
        <v>12</v>
      </c>
    </row>
    <row r="2588" spans="1:8" x14ac:dyDescent="0.2">
      <c r="A2588" s="110">
        <v>2024</v>
      </c>
      <c r="B2588" s="110">
        <v>15589</v>
      </c>
      <c r="C2588" s="110" t="s">
        <v>442</v>
      </c>
      <c r="D2588" s="110" t="s">
        <v>328</v>
      </c>
      <c r="E2588" s="6" t="s">
        <v>5815</v>
      </c>
      <c r="F2588" s="110" t="s">
        <v>198</v>
      </c>
      <c r="G2588" s="110">
        <v>4</v>
      </c>
      <c r="H2588" s="110">
        <v>13</v>
      </c>
    </row>
    <row r="2589" spans="1:8" x14ac:dyDescent="0.2">
      <c r="A2589" s="110">
        <v>2024</v>
      </c>
      <c r="B2589" s="110">
        <v>15617</v>
      </c>
      <c r="C2589" s="110" t="s">
        <v>139</v>
      </c>
      <c r="D2589" s="110" t="s">
        <v>283</v>
      </c>
      <c r="E2589" s="6" t="s">
        <v>97</v>
      </c>
      <c r="F2589" s="110" t="s">
        <v>196</v>
      </c>
      <c r="G2589" s="110">
        <v>4</v>
      </c>
      <c r="H2589" s="110">
        <v>14</v>
      </c>
    </row>
    <row r="2590" spans="1:8" x14ac:dyDescent="0.2">
      <c r="A2590" s="110">
        <v>2024</v>
      </c>
      <c r="B2590" s="110">
        <v>15616</v>
      </c>
      <c r="C2590" s="110" t="s">
        <v>1530</v>
      </c>
      <c r="D2590" s="110" t="s">
        <v>5816</v>
      </c>
      <c r="E2590" s="6" t="s">
        <v>103</v>
      </c>
      <c r="F2590" s="110" t="s">
        <v>196</v>
      </c>
      <c r="G2590" s="110">
        <v>4</v>
      </c>
      <c r="H2590" s="110">
        <v>15</v>
      </c>
    </row>
    <row r="2591" spans="1:8" x14ac:dyDescent="0.2">
      <c r="A2591" s="110">
        <v>2024</v>
      </c>
      <c r="B2591" s="110">
        <v>15572</v>
      </c>
      <c r="C2591" s="110" t="s">
        <v>295</v>
      </c>
      <c r="D2591" s="110" t="s">
        <v>476</v>
      </c>
      <c r="E2591" s="6" t="s">
        <v>1518</v>
      </c>
      <c r="F2591" s="110" t="s">
        <v>206</v>
      </c>
      <c r="G2591" s="110">
        <v>4</v>
      </c>
      <c r="H2591" s="110">
        <v>16</v>
      </c>
    </row>
    <row r="2592" spans="1:8" x14ac:dyDescent="0.2">
      <c r="A2592" s="110">
        <v>2024</v>
      </c>
      <c r="B2592" s="110">
        <v>15276</v>
      </c>
      <c r="C2592" s="110" t="s">
        <v>515</v>
      </c>
      <c r="D2592" s="110" t="s">
        <v>325</v>
      </c>
      <c r="E2592" s="6" t="s">
        <v>1472</v>
      </c>
      <c r="F2592" s="110" t="s">
        <v>199</v>
      </c>
      <c r="G2592" s="110">
        <v>4</v>
      </c>
      <c r="H2592" s="110">
        <v>17</v>
      </c>
    </row>
    <row r="2593" spans="1:8" x14ac:dyDescent="0.2">
      <c r="A2593" s="110">
        <v>2024</v>
      </c>
      <c r="B2593" s="110">
        <v>15594</v>
      </c>
      <c r="C2593" s="110" t="s">
        <v>1323</v>
      </c>
      <c r="D2593" s="110" t="s">
        <v>305</v>
      </c>
      <c r="E2593" s="6" t="s">
        <v>5817</v>
      </c>
      <c r="F2593" s="110" t="s">
        <v>198</v>
      </c>
      <c r="G2593" s="110">
        <v>4</v>
      </c>
      <c r="H2593" s="110">
        <v>18</v>
      </c>
    </row>
    <row r="2594" spans="1:8" x14ac:dyDescent="0.2">
      <c r="A2594" s="110">
        <v>2024</v>
      </c>
      <c r="B2594" s="110">
        <v>15342</v>
      </c>
      <c r="C2594" s="110" t="s">
        <v>515</v>
      </c>
      <c r="D2594" s="110" t="s">
        <v>1482</v>
      </c>
      <c r="E2594" s="6" t="s">
        <v>220</v>
      </c>
      <c r="F2594" s="110" t="s">
        <v>209</v>
      </c>
      <c r="G2594" s="110">
        <v>5</v>
      </c>
      <c r="H2594" s="110">
        <v>1</v>
      </c>
    </row>
    <row r="2595" spans="1:8" x14ac:dyDescent="0.2">
      <c r="A2595" s="110">
        <v>2024</v>
      </c>
      <c r="B2595" s="110">
        <v>15506</v>
      </c>
      <c r="C2595" s="110" t="s">
        <v>295</v>
      </c>
      <c r="D2595" s="110" t="s">
        <v>229</v>
      </c>
      <c r="E2595" s="6" t="s">
        <v>1510</v>
      </c>
      <c r="F2595" s="110" t="s">
        <v>188</v>
      </c>
      <c r="G2595" s="110">
        <v>5</v>
      </c>
      <c r="H2595" s="110">
        <v>2</v>
      </c>
    </row>
    <row r="2596" spans="1:8" x14ac:dyDescent="0.2">
      <c r="A2596" s="110">
        <v>2024</v>
      </c>
      <c r="B2596" s="110">
        <v>15509</v>
      </c>
      <c r="C2596" s="110" t="s">
        <v>295</v>
      </c>
      <c r="D2596" s="110" t="s">
        <v>1492</v>
      </c>
      <c r="E2596" s="6" t="s">
        <v>5818</v>
      </c>
      <c r="F2596" s="110" t="s">
        <v>188</v>
      </c>
      <c r="G2596" s="110">
        <v>5</v>
      </c>
      <c r="H2596" s="110">
        <v>3</v>
      </c>
    </row>
    <row r="2597" spans="1:8" x14ac:dyDescent="0.2">
      <c r="A2597" s="110">
        <v>2024</v>
      </c>
      <c r="B2597" s="110">
        <v>15508</v>
      </c>
      <c r="C2597" s="110" t="s">
        <v>295</v>
      </c>
      <c r="D2597" s="110" t="s">
        <v>305</v>
      </c>
      <c r="E2597" s="6" t="s">
        <v>316</v>
      </c>
      <c r="F2597" s="110" t="s">
        <v>188</v>
      </c>
      <c r="G2597" s="110">
        <v>5</v>
      </c>
      <c r="H2597" s="110">
        <v>4</v>
      </c>
    </row>
    <row r="2598" spans="1:8" x14ac:dyDescent="0.2">
      <c r="A2598" s="110">
        <v>2024</v>
      </c>
      <c r="B2598" s="110">
        <v>15618</v>
      </c>
      <c r="C2598" s="110" t="s">
        <v>515</v>
      </c>
      <c r="D2598" s="110" t="s">
        <v>5819</v>
      </c>
      <c r="E2598" s="6" t="s">
        <v>358</v>
      </c>
      <c r="F2598" s="110" t="s">
        <v>196</v>
      </c>
      <c r="G2598" s="110">
        <v>5</v>
      </c>
      <c r="H2598" s="110">
        <v>5</v>
      </c>
    </row>
    <row r="2599" spans="1:8" x14ac:dyDescent="0.2">
      <c r="A2599" s="110">
        <v>2024</v>
      </c>
      <c r="B2599" s="110">
        <v>15429</v>
      </c>
      <c r="C2599" s="110" t="s">
        <v>295</v>
      </c>
      <c r="D2599" s="110" t="s">
        <v>268</v>
      </c>
      <c r="E2599" s="6" t="s">
        <v>486</v>
      </c>
      <c r="F2599" s="110" t="s">
        <v>190</v>
      </c>
      <c r="G2599" s="110">
        <v>5</v>
      </c>
      <c r="H2599" s="110">
        <v>6</v>
      </c>
    </row>
    <row r="2600" spans="1:8" x14ac:dyDescent="0.2">
      <c r="A2600" s="110">
        <v>2024</v>
      </c>
      <c r="B2600" s="110">
        <v>15345</v>
      </c>
      <c r="C2600" s="110" t="s">
        <v>295</v>
      </c>
      <c r="D2600" s="110" t="s">
        <v>378</v>
      </c>
      <c r="E2600" s="6" t="s">
        <v>3515</v>
      </c>
      <c r="F2600" s="110" t="s">
        <v>209</v>
      </c>
      <c r="G2600" s="110">
        <v>5</v>
      </c>
      <c r="H2600" s="110">
        <v>7</v>
      </c>
    </row>
    <row r="2601" spans="1:8" x14ac:dyDescent="0.2">
      <c r="A2601" s="110">
        <v>2024</v>
      </c>
      <c r="B2601" s="110">
        <v>15461</v>
      </c>
      <c r="C2601" s="110" t="s">
        <v>400</v>
      </c>
      <c r="D2601" s="110" t="s">
        <v>1504</v>
      </c>
      <c r="E2601" s="6" t="s">
        <v>1505</v>
      </c>
      <c r="F2601" s="110" t="s">
        <v>212</v>
      </c>
      <c r="G2601" s="110">
        <v>5</v>
      </c>
      <c r="H2601" s="110">
        <v>8</v>
      </c>
    </row>
    <row r="2602" spans="1:8" x14ac:dyDescent="0.2">
      <c r="A2602" s="110">
        <v>2024</v>
      </c>
      <c r="B2602" s="110">
        <v>15510</v>
      </c>
      <c r="C2602" s="110" t="s">
        <v>1529</v>
      </c>
      <c r="D2602" s="110" t="s">
        <v>200</v>
      </c>
      <c r="E2602" s="6" t="s">
        <v>5820</v>
      </c>
      <c r="F2602" s="110" t="s">
        <v>188</v>
      </c>
      <c r="G2602" s="110">
        <v>5</v>
      </c>
      <c r="H2602" s="110">
        <v>9</v>
      </c>
    </row>
    <row r="2603" spans="1:8" x14ac:dyDescent="0.2">
      <c r="A2603" s="110">
        <v>2024</v>
      </c>
      <c r="B2603" s="110">
        <v>15623</v>
      </c>
      <c r="C2603" s="110" t="s">
        <v>139</v>
      </c>
      <c r="D2603" s="110" t="s">
        <v>5821</v>
      </c>
      <c r="E2603" s="6" t="s">
        <v>5822</v>
      </c>
      <c r="F2603" s="110" t="s">
        <v>196</v>
      </c>
      <c r="G2603" s="110">
        <v>5</v>
      </c>
      <c r="H2603" s="110">
        <v>10</v>
      </c>
    </row>
    <row r="2604" spans="1:8" x14ac:dyDescent="0.2">
      <c r="A2604" s="110">
        <v>2024</v>
      </c>
      <c r="B2604" s="110">
        <v>15402</v>
      </c>
      <c r="C2604" s="110" t="s">
        <v>392</v>
      </c>
      <c r="D2604" s="110" t="s">
        <v>229</v>
      </c>
      <c r="E2604" s="6" t="s">
        <v>5823</v>
      </c>
      <c r="F2604" s="110" t="s">
        <v>201</v>
      </c>
      <c r="G2604" s="110">
        <v>5</v>
      </c>
      <c r="H2604" s="110">
        <v>11</v>
      </c>
    </row>
    <row r="2605" spans="1:8" x14ac:dyDescent="0.2">
      <c r="A2605" s="110">
        <v>2024</v>
      </c>
      <c r="B2605" s="110">
        <v>15366</v>
      </c>
      <c r="C2605" s="110" t="s">
        <v>1530</v>
      </c>
      <c r="D2605" s="110" t="s">
        <v>331</v>
      </c>
      <c r="E2605" s="6" t="s">
        <v>252</v>
      </c>
      <c r="F2605" s="110" t="s">
        <v>211</v>
      </c>
      <c r="G2605" s="110">
        <v>5</v>
      </c>
      <c r="H2605" s="110">
        <v>12</v>
      </c>
    </row>
    <row r="2606" spans="1:8" x14ac:dyDescent="0.2">
      <c r="A2606" s="110">
        <v>2024</v>
      </c>
      <c r="B2606" s="110">
        <v>15296</v>
      </c>
      <c r="C2606" s="110" t="s">
        <v>442</v>
      </c>
      <c r="D2606" s="110" t="s">
        <v>331</v>
      </c>
      <c r="E2606" s="6" t="s">
        <v>419</v>
      </c>
      <c r="F2606" s="110" t="s">
        <v>221</v>
      </c>
      <c r="G2606" s="110">
        <v>5</v>
      </c>
      <c r="H2606" s="110">
        <v>13</v>
      </c>
    </row>
    <row r="2607" spans="1:8" x14ac:dyDescent="0.2">
      <c r="A2607" s="110">
        <v>2024</v>
      </c>
      <c r="B2607" s="110">
        <v>15309</v>
      </c>
      <c r="C2607" s="110" t="s">
        <v>139</v>
      </c>
      <c r="D2607" s="110" t="s">
        <v>415</v>
      </c>
      <c r="E2607" s="6" t="s">
        <v>5824</v>
      </c>
      <c r="F2607" s="110" t="s">
        <v>221</v>
      </c>
      <c r="G2607" s="110">
        <v>5</v>
      </c>
      <c r="H2607" s="110">
        <v>14</v>
      </c>
    </row>
    <row r="2608" spans="1:8" x14ac:dyDescent="0.2">
      <c r="A2608" s="110">
        <v>2024</v>
      </c>
      <c r="B2608" s="110">
        <v>15347</v>
      </c>
      <c r="C2608" s="110" t="s">
        <v>1530</v>
      </c>
      <c r="D2608" s="110" t="s">
        <v>331</v>
      </c>
      <c r="E2608" s="6" t="s">
        <v>278</v>
      </c>
      <c r="F2608" s="110" t="s">
        <v>209</v>
      </c>
      <c r="G2608" s="110">
        <v>5</v>
      </c>
      <c r="H2608" s="110">
        <v>15</v>
      </c>
    </row>
    <row r="2609" spans="1:8" x14ac:dyDescent="0.2">
      <c r="A2609" s="110">
        <v>2024</v>
      </c>
      <c r="B2609" s="110">
        <v>15565</v>
      </c>
      <c r="C2609" s="110" t="s">
        <v>295</v>
      </c>
      <c r="D2609" s="110" t="s">
        <v>411</v>
      </c>
      <c r="E2609" s="6" t="s">
        <v>1515</v>
      </c>
      <c r="F2609" s="110" t="s">
        <v>206</v>
      </c>
      <c r="G2609" s="110">
        <v>5</v>
      </c>
      <c r="H2609" s="110">
        <v>16</v>
      </c>
    </row>
    <row r="2610" spans="1:8" x14ac:dyDescent="0.2">
      <c r="A2610" s="110">
        <v>2024</v>
      </c>
      <c r="B2610" s="110">
        <v>15564</v>
      </c>
      <c r="C2610" s="110" t="s">
        <v>1529</v>
      </c>
      <c r="D2610" s="110" t="s">
        <v>1513</v>
      </c>
      <c r="E2610" s="6" t="s">
        <v>1514</v>
      </c>
      <c r="F2610" s="110" t="s">
        <v>206</v>
      </c>
      <c r="G2610" s="110">
        <v>5</v>
      </c>
      <c r="H2610" s="110">
        <v>17</v>
      </c>
    </row>
    <row r="2611" spans="1:8" x14ac:dyDescent="0.2">
      <c r="A2611" s="110">
        <v>2024</v>
      </c>
      <c r="B2611" s="110">
        <v>15294</v>
      </c>
      <c r="C2611" s="110" t="s">
        <v>295</v>
      </c>
      <c r="D2611" s="110" t="s">
        <v>5825</v>
      </c>
      <c r="E2611" s="6" t="s">
        <v>410</v>
      </c>
      <c r="F2611" s="110" t="s">
        <v>221</v>
      </c>
      <c r="G2611" s="110">
        <v>5</v>
      </c>
      <c r="H2611" s="110">
        <v>18</v>
      </c>
    </row>
    <row r="2612" spans="1:8" x14ac:dyDescent="0.2">
      <c r="A2612" s="110">
        <v>2024</v>
      </c>
      <c r="B2612" s="110">
        <v>15343</v>
      </c>
      <c r="C2612" s="110" t="s">
        <v>515</v>
      </c>
      <c r="D2612" s="110" t="s">
        <v>1483</v>
      </c>
      <c r="E2612" s="6" t="s">
        <v>1484</v>
      </c>
      <c r="F2612" s="110" t="s">
        <v>209</v>
      </c>
      <c r="G2612" s="110">
        <v>6</v>
      </c>
      <c r="H2612" s="110">
        <v>1</v>
      </c>
    </row>
    <row r="2613" spans="1:8" x14ac:dyDescent="0.2">
      <c r="A2613" s="110">
        <v>2024</v>
      </c>
      <c r="B2613" s="110">
        <v>15426</v>
      </c>
      <c r="C2613" s="110" t="s">
        <v>295</v>
      </c>
      <c r="D2613" s="110" t="s">
        <v>275</v>
      </c>
      <c r="E2613" s="6" t="s">
        <v>95</v>
      </c>
      <c r="F2613" s="110" t="s">
        <v>190</v>
      </c>
      <c r="G2613" s="110">
        <v>6</v>
      </c>
      <c r="H2613" s="110">
        <v>2</v>
      </c>
    </row>
    <row r="2614" spans="1:8" x14ac:dyDescent="0.2">
      <c r="A2614" s="110">
        <v>2024</v>
      </c>
      <c r="B2614" s="110">
        <v>15621</v>
      </c>
      <c r="C2614" s="110" t="s">
        <v>515</v>
      </c>
      <c r="D2614" s="110" t="s">
        <v>455</v>
      </c>
      <c r="E2614" s="6" t="s">
        <v>216</v>
      </c>
      <c r="F2614" s="110" t="s">
        <v>196</v>
      </c>
      <c r="G2614" s="110">
        <v>6</v>
      </c>
      <c r="H2614" s="110">
        <v>3</v>
      </c>
    </row>
    <row r="2615" spans="1:8" x14ac:dyDescent="0.2">
      <c r="A2615" s="110">
        <v>2024</v>
      </c>
      <c r="B2615" s="110">
        <v>15458</v>
      </c>
      <c r="C2615" s="110" t="s">
        <v>154</v>
      </c>
      <c r="D2615" s="110" t="s">
        <v>1503</v>
      </c>
      <c r="E2615" s="6" t="s">
        <v>197</v>
      </c>
      <c r="F2615" s="110" t="s">
        <v>212</v>
      </c>
      <c r="G2615" s="110">
        <v>6</v>
      </c>
      <c r="H2615" s="110">
        <v>4</v>
      </c>
    </row>
    <row r="2616" spans="1:8" x14ac:dyDescent="0.2">
      <c r="A2616" s="110">
        <v>2024</v>
      </c>
      <c r="B2616" s="110">
        <v>15300</v>
      </c>
      <c r="C2616" s="110" t="s">
        <v>295</v>
      </c>
      <c r="D2616" s="110" t="s">
        <v>5378</v>
      </c>
      <c r="E2616" s="6" t="s">
        <v>5826</v>
      </c>
      <c r="F2616" s="110" t="s">
        <v>221</v>
      </c>
      <c r="G2616" s="110">
        <v>6</v>
      </c>
      <c r="H2616" s="110">
        <v>5</v>
      </c>
    </row>
    <row r="2617" spans="1:8" x14ac:dyDescent="0.2">
      <c r="A2617" s="110">
        <v>2024</v>
      </c>
      <c r="B2617" s="110">
        <v>15442</v>
      </c>
      <c r="C2617" s="110" t="s">
        <v>295</v>
      </c>
      <c r="D2617" s="110" t="s">
        <v>1495</v>
      </c>
      <c r="E2617" s="6" t="s">
        <v>1496</v>
      </c>
      <c r="F2617" s="110" t="s">
        <v>224</v>
      </c>
      <c r="G2617" s="110">
        <v>6</v>
      </c>
      <c r="H2617" s="110">
        <v>6</v>
      </c>
    </row>
    <row r="2618" spans="1:8" x14ac:dyDescent="0.2">
      <c r="A2618" s="110">
        <v>2024</v>
      </c>
      <c r="B2618" s="110">
        <v>15424</v>
      </c>
      <c r="C2618" s="110" t="s">
        <v>256</v>
      </c>
      <c r="D2618" s="110" t="s">
        <v>5827</v>
      </c>
      <c r="E2618" s="6" t="s">
        <v>260</v>
      </c>
      <c r="F2618" s="110" t="s">
        <v>190</v>
      </c>
      <c r="G2618" s="110">
        <v>6</v>
      </c>
      <c r="H2618" s="110">
        <v>7</v>
      </c>
    </row>
    <row r="2619" spans="1:8" x14ac:dyDescent="0.2">
      <c r="A2619" s="110">
        <v>2024</v>
      </c>
      <c r="B2619" s="110">
        <v>15529</v>
      </c>
      <c r="C2619" s="110" t="s">
        <v>400</v>
      </c>
      <c r="D2619" s="110" t="s">
        <v>381</v>
      </c>
      <c r="E2619" s="6" t="s">
        <v>252</v>
      </c>
      <c r="F2619" s="110" t="s">
        <v>217</v>
      </c>
      <c r="G2619" s="110">
        <v>6</v>
      </c>
      <c r="H2619" s="110">
        <v>8</v>
      </c>
    </row>
    <row r="2620" spans="1:8" x14ac:dyDescent="0.2">
      <c r="A2620" s="110">
        <v>2024</v>
      </c>
      <c r="B2620" s="110">
        <v>15619</v>
      </c>
      <c r="C2620" s="110" t="s">
        <v>295</v>
      </c>
      <c r="D2620" s="110" t="s">
        <v>229</v>
      </c>
      <c r="E2620" s="6" t="s">
        <v>5828</v>
      </c>
      <c r="F2620" s="110" t="s">
        <v>196</v>
      </c>
      <c r="G2620" s="110">
        <v>6</v>
      </c>
      <c r="H2620" s="110">
        <v>9</v>
      </c>
    </row>
    <row r="2621" spans="1:8" x14ac:dyDescent="0.2">
      <c r="A2621" s="110">
        <v>2024</v>
      </c>
      <c r="B2621" s="110">
        <v>15507</v>
      </c>
      <c r="C2621" s="110" t="s">
        <v>514</v>
      </c>
      <c r="D2621" s="110" t="s">
        <v>305</v>
      </c>
      <c r="E2621" s="6" t="s">
        <v>5235</v>
      </c>
      <c r="F2621" s="110" t="s">
        <v>188</v>
      </c>
      <c r="G2621" s="110">
        <v>6</v>
      </c>
      <c r="H2621" s="110">
        <v>10</v>
      </c>
    </row>
    <row r="2622" spans="1:8" x14ac:dyDescent="0.2">
      <c r="A2622" s="110">
        <v>2024</v>
      </c>
      <c r="B2622" s="110">
        <v>15534</v>
      </c>
      <c r="C2622" s="110" t="s">
        <v>392</v>
      </c>
      <c r="D2622" s="110" t="s">
        <v>293</v>
      </c>
      <c r="E2622" s="6" t="s">
        <v>5829</v>
      </c>
      <c r="F2622" s="110" t="s">
        <v>217</v>
      </c>
      <c r="G2622" s="110">
        <v>6</v>
      </c>
      <c r="H2622" s="110">
        <v>11</v>
      </c>
    </row>
    <row r="2623" spans="1:8" x14ac:dyDescent="0.2">
      <c r="A2623" s="110">
        <v>2024</v>
      </c>
      <c r="B2623" s="110">
        <v>15620</v>
      </c>
      <c r="C2623" s="110" t="s">
        <v>295</v>
      </c>
      <c r="D2623" s="110" t="s">
        <v>122</v>
      </c>
      <c r="E2623" s="6" t="s">
        <v>369</v>
      </c>
      <c r="F2623" s="110" t="s">
        <v>196</v>
      </c>
      <c r="G2623" s="110">
        <v>6</v>
      </c>
      <c r="H2623" s="110">
        <v>12</v>
      </c>
    </row>
    <row r="2624" spans="1:8" x14ac:dyDescent="0.2">
      <c r="A2624" s="110">
        <v>2024</v>
      </c>
      <c r="B2624" s="110">
        <v>15624</v>
      </c>
      <c r="C2624" s="110" t="s">
        <v>442</v>
      </c>
      <c r="D2624" s="110" t="s">
        <v>458</v>
      </c>
      <c r="E2624" s="6" t="s">
        <v>3881</v>
      </c>
      <c r="F2624" s="110" t="s">
        <v>196</v>
      </c>
      <c r="G2624" s="110">
        <v>6</v>
      </c>
      <c r="H2624" s="110">
        <v>13</v>
      </c>
    </row>
    <row r="2625" spans="1:8" x14ac:dyDescent="0.2">
      <c r="A2625" s="110">
        <v>2024</v>
      </c>
      <c r="B2625" s="110">
        <v>15568</v>
      </c>
      <c r="C2625" s="110" t="s">
        <v>1530</v>
      </c>
      <c r="D2625" s="110" t="s">
        <v>3510</v>
      </c>
      <c r="E2625" s="6" t="s">
        <v>3511</v>
      </c>
      <c r="F2625" s="110" t="s">
        <v>206</v>
      </c>
      <c r="G2625" s="110">
        <v>6</v>
      </c>
      <c r="H2625" s="110">
        <v>14</v>
      </c>
    </row>
    <row r="2626" spans="1:8" x14ac:dyDescent="0.2">
      <c r="A2626" s="110">
        <v>2024</v>
      </c>
      <c r="B2626" s="110">
        <v>15462</v>
      </c>
      <c r="C2626" s="110" t="s">
        <v>1530</v>
      </c>
      <c r="D2626" s="110" t="s">
        <v>331</v>
      </c>
      <c r="E2626" s="6" t="s">
        <v>510</v>
      </c>
      <c r="F2626" s="110" t="s">
        <v>212</v>
      </c>
      <c r="G2626" s="110">
        <v>6</v>
      </c>
      <c r="H2626" s="110">
        <v>15</v>
      </c>
    </row>
    <row r="2627" spans="1:8" x14ac:dyDescent="0.2">
      <c r="A2627" s="110">
        <v>2024</v>
      </c>
      <c r="B2627" s="110">
        <v>15612</v>
      </c>
      <c r="C2627" s="110" t="s">
        <v>295</v>
      </c>
      <c r="D2627" s="110" t="s">
        <v>1522</v>
      </c>
      <c r="E2627" s="6" t="s">
        <v>5830</v>
      </c>
      <c r="F2627" s="110" t="s">
        <v>196</v>
      </c>
      <c r="G2627" s="110">
        <v>6</v>
      </c>
      <c r="H2627" s="110">
        <v>16</v>
      </c>
    </row>
    <row r="2628" spans="1:8" x14ac:dyDescent="0.2">
      <c r="A2628" s="110">
        <v>2024</v>
      </c>
      <c r="B2628" s="110">
        <v>15636</v>
      </c>
      <c r="C2628" s="110" t="s">
        <v>1529</v>
      </c>
      <c r="D2628" s="110" t="s">
        <v>425</v>
      </c>
      <c r="E2628" s="6" t="s">
        <v>4933</v>
      </c>
      <c r="F2628" s="110" t="s">
        <v>196</v>
      </c>
      <c r="G2628" s="110">
        <v>6</v>
      </c>
      <c r="H2628" s="110">
        <v>17</v>
      </c>
    </row>
    <row r="2629" spans="1:8" x14ac:dyDescent="0.2">
      <c r="A2629" s="110">
        <v>2024</v>
      </c>
      <c r="B2629" s="110">
        <v>15625</v>
      </c>
      <c r="C2629" s="110" t="s">
        <v>386</v>
      </c>
      <c r="D2629" s="110" t="s">
        <v>5396</v>
      </c>
      <c r="E2629" s="6" t="s">
        <v>366</v>
      </c>
      <c r="F2629" s="110" t="s">
        <v>196</v>
      </c>
      <c r="G2629" s="110">
        <v>6</v>
      </c>
      <c r="H2629" s="110">
        <v>18</v>
      </c>
    </row>
    <row r="2630" spans="1:8" x14ac:dyDescent="0.2">
      <c r="A2630" s="110">
        <v>2024</v>
      </c>
      <c r="B2630" s="110">
        <v>15348</v>
      </c>
      <c r="C2630" s="110" t="s">
        <v>515</v>
      </c>
      <c r="D2630" s="110" t="s">
        <v>102</v>
      </c>
      <c r="E2630" s="6" t="s">
        <v>1485</v>
      </c>
      <c r="F2630" s="110" t="s">
        <v>209</v>
      </c>
      <c r="G2630" s="110">
        <v>7</v>
      </c>
      <c r="H2630" s="110">
        <v>1</v>
      </c>
    </row>
    <row r="2631" spans="1:8" x14ac:dyDescent="0.2">
      <c r="A2631" s="110">
        <v>2024</v>
      </c>
      <c r="B2631" s="110">
        <v>15456</v>
      </c>
      <c r="C2631" s="110" t="s">
        <v>386</v>
      </c>
      <c r="D2631" s="110" t="s">
        <v>423</v>
      </c>
      <c r="E2631" s="6" t="s">
        <v>106</v>
      </c>
      <c r="F2631" s="110" t="s">
        <v>212</v>
      </c>
      <c r="G2631" s="110">
        <v>7</v>
      </c>
      <c r="H2631" s="110">
        <v>2</v>
      </c>
    </row>
    <row r="2632" spans="1:8" x14ac:dyDescent="0.2">
      <c r="A2632" s="110">
        <v>2024</v>
      </c>
      <c r="B2632" s="110">
        <v>15465</v>
      </c>
      <c r="C2632" s="110" t="s">
        <v>515</v>
      </c>
      <c r="D2632" s="110" t="s">
        <v>5831</v>
      </c>
      <c r="E2632" s="6" t="s">
        <v>5832</v>
      </c>
      <c r="F2632" s="110" t="s">
        <v>212</v>
      </c>
      <c r="G2632" s="110">
        <v>7</v>
      </c>
      <c r="H2632" s="110">
        <v>3</v>
      </c>
    </row>
    <row r="2633" spans="1:8" x14ac:dyDescent="0.2">
      <c r="A2633" s="110">
        <v>2024</v>
      </c>
      <c r="B2633" s="110">
        <v>15536</v>
      </c>
      <c r="C2633" s="110" t="s">
        <v>154</v>
      </c>
      <c r="D2633" s="110" t="s">
        <v>3243</v>
      </c>
      <c r="E2633" s="6" t="s">
        <v>197</v>
      </c>
      <c r="F2633" s="110" t="s">
        <v>217</v>
      </c>
      <c r="G2633" s="110">
        <v>7</v>
      </c>
      <c r="H2633" s="110">
        <v>4</v>
      </c>
    </row>
    <row r="2634" spans="1:8" x14ac:dyDescent="0.2">
      <c r="A2634" s="110">
        <v>2024</v>
      </c>
      <c r="B2634" s="110">
        <v>15630</v>
      </c>
      <c r="C2634" s="110" t="s">
        <v>295</v>
      </c>
      <c r="D2634" s="110" t="s">
        <v>192</v>
      </c>
      <c r="E2634" s="6" t="s">
        <v>4395</v>
      </c>
      <c r="F2634" s="110" t="s">
        <v>196</v>
      </c>
      <c r="G2634" s="110">
        <v>7</v>
      </c>
      <c r="H2634" s="110">
        <v>5</v>
      </c>
    </row>
    <row r="2635" spans="1:8" x14ac:dyDescent="0.2">
      <c r="A2635" s="110">
        <v>2024</v>
      </c>
      <c r="B2635" s="110">
        <v>15387</v>
      </c>
      <c r="C2635" s="110" t="s">
        <v>386</v>
      </c>
      <c r="D2635" s="110" t="s">
        <v>3345</v>
      </c>
      <c r="E2635" s="6" t="s">
        <v>1488</v>
      </c>
      <c r="F2635" s="110" t="s">
        <v>193</v>
      </c>
      <c r="G2635" s="110">
        <v>7</v>
      </c>
      <c r="H2635" s="110">
        <v>6</v>
      </c>
    </row>
    <row r="2636" spans="1:8" x14ac:dyDescent="0.2">
      <c r="A2636" s="110">
        <v>2024</v>
      </c>
      <c r="B2636" s="110">
        <v>15628</v>
      </c>
      <c r="C2636" s="110" t="s">
        <v>295</v>
      </c>
      <c r="D2636" s="110" t="s">
        <v>395</v>
      </c>
      <c r="E2636" s="6" t="s">
        <v>2278</v>
      </c>
      <c r="F2636" s="110" t="s">
        <v>196</v>
      </c>
      <c r="G2636" s="110">
        <v>7</v>
      </c>
      <c r="H2636" s="110">
        <v>7</v>
      </c>
    </row>
    <row r="2637" spans="1:8" x14ac:dyDescent="0.2">
      <c r="A2637" s="110">
        <v>2024</v>
      </c>
      <c r="B2637" s="110">
        <v>15591</v>
      </c>
      <c r="C2637" s="110" t="s">
        <v>400</v>
      </c>
      <c r="D2637" s="110" t="s">
        <v>5833</v>
      </c>
      <c r="E2637" s="6" t="s">
        <v>5834</v>
      </c>
      <c r="F2637" s="110" t="s">
        <v>198</v>
      </c>
      <c r="G2637" s="110">
        <v>7</v>
      </c>
      <c r="H2637" s="110">
        <v>8</v>
      </c>
    </row>
    <row r="2638" spans="1:8" x14ac:dyDescent="0.2">
      <c r="A2638" s="110">
        <v>2024</v>
      </c>
      <c r="B2638" s="110">
        <v>15533</v>
      </c>
      <c r="C2638" s="110" t="s">
        <v>752</v>
      </c>
      <c r="D2638" s="110" t="s">
        <v>5835</v>
      </c>
      <c r="E2638" s="6" t="s">
        <v>5227</v>
      </c>
      <c r="F2638" s="110" t="s">
        <v>217</v>
      </c>
      <c r="G2638" s="110">
        <v>7</v>
      </c>
      <c r="H2638" s="110">
        <v>9</v>
      </c>
    </row>
    <row r="2639" spans="1:8" x14ac:dyDescent="0.2">
      <c r="A2639" s="110">
        <v>2024</v>
      </c>
      <c r="B2639" s="110">
        <v>15573</v>
      </c>
      <c r="C2639" s="110" t="s">
        <v>514</v>
      </c>
      <c r="D2639" s="110" t="s">
        <v>310</v>
      </c>
      <c r="E2639" s="6" t="s">
        <v>3592</v>
      </c>
      <c r="F2639" s="110" t="s">
        <v>206</v>
      </c>
      <c r="G2639" s="110">
        <v>7</v>
      </c>
      <c r="H2639" s="110">
        <v>10</v>
      </c>
    </row>
    <row r="2640" spans="1:8" x14ac:dyDescent="0.2">
      <c r="A2640" s="110">
        <v>2024</v>
      </c>
      <c r="B2640" s="110">
        <v>15277</v>
      </c>
      <c r="C2640" s="110" t="s">
        <v>392</v>
      </c>
      <c r="D2640" s="110" t="s">
        <v>5836</v>
      </c>
      <c r="E2640" s="6" t="s">
        <v>432</v>
      </c>
      <c r="F2640" s="110" t="s">
        <v>199</v>
      </c>
      <c r="G2640" s="110">
        <v>7</v>
      </c>
      <c r="H2640" s="110">
        <v>11</v>
      </c>
    </row>
    <row r="2641" spans="1:8" x14ac:dyDescent="0.2">
      <c r="A2641" s="110">
        <v>2024</v>
      </c>
      <c r="B2641" s="110">
        <v>15425</v>
      </c>
      <c r="C2641" s="110" t="s">
        <v>397</v>
      </c>
      <c r="D2641" s="110" t="s">
        <v>5837</v>
      </c>
      <c r="E2641" s="6" t="s">
        <v>268</v>
      </c>
      <c r="F2641" s="110" t="s">
        <v>190</v>
      </c>
      <c r="G2641" s="110">
        <v>7</v>
      </c>
      <c r="H2641" s="110">
        <v>12</v>
      </c>
    </row>
    <row r="2642" spans="1:8" x14ac:dyDescent="0.2">
      <c r="A2642" s="110">
        <v>2024</v>
      </c>
      <c r="B2642" s="110">
        <v>15399</v>
      </c>
      <c r="C2642" s="110" t="s">
        <v>442</v>
      </c>
      <c r="D2642" s="110" t="s">
        <v>5838</v>
      </c>
      <c r="E2642" s="6" t="s">
        <v>1489</v>
      </c>
      <c r="F2642" s="110" t="s">
        <v>201</v>
      </c>
      <c r="G2642" s="110">
        <v>7</v>
      </c>
      <c r="H2642" s="110">
        <v>13</v>
      </c>
    </row>
    <row r="2643" spans="1:8" x14ac:dyDescent="0.2">
      <c r="A2643" s="110">
        <v>2024</v>
      </c>
      <c r="B2643" s="110">
        <v>15368</v>
      </c>
      <c r="C2643" s="110" t="s">
        <v>752</v>
      </c>
      <c r="D2643" s="110" t="s">
        <v>310</v>
      </c>
      <c r="E2643" s="6" t="s">
        <v>408</v>
      </c>
      <c r="F2643" s="110" t="s">
        <v>211</v>
      </c>
      <c r="G2643" s="110">
        <v>7</v>
      </c>
      <c r="H2643" s="110">
        <v>14</v>
      </c>
    </row>
    <row r="2644" spans="1:8" x14ac:dyDescent="0.2">
      <c r="A2644" s="110">
        <v>2024</v>
      </c>
      <c r="B2644" s="110">
        <v>15400</v>
      </c>
      <c r="C2644" s="110" t="s">
        <v>397</v>
      </c>
      <c r="D2644" s="110" t="s">
        <v>200</v>
      </c>
      <c r="E2644" s="6" t="s">
        <v>5839</v>
      </c>
      <c r="F2644" s="110" t="s">
        <v>201</v>
      </c>
      <c r="G2644" s="110">
        <v>7</v>
      </c>
      <c r="H2644" s="110">
        <v>15</v>
      </c>
    </row>
    <row r="2645" spans="1:8" x14ac:dyDescent="0.2">
      <c r="A2645" s="110">
        <v>2024</v>
      </c>
      <c r="B2645" s="110">
        <v>15590</v>
      </c>
      <c r="C2645" s="110" t="s">
        <v>295</v>
      </c>
      <c r="D2645" s="110" t="s">
        <v>246</v>
      </c>
      <c r="E2645" s="6" t="s">
        <v>4880</v>
      </c>
      <c r="F2645" s="110" t="s">
        <v>198</v>
      </c>
      <c r="G2645" s="110">
        <v>7</v>
      </c>
      <c r="H2645" s="110">
        <v>16</v>
      </c>
    </row>
    <row r="2646" spans="1:8" x14ac:dyDescent="0.2">
      <c r="A2646" s="110">
        <v>2024</v>
      </c>
      <c r="B2646" s="110">
        <v>15308</v>
      </c>
      <c r="C2646" s="110" t="s">
        <v>1529</v>
      </c>
      <c r="D2646" s="110" t="s">
        <v>5840</v>
      </c>
      <c r="E2646" s="6" t="s">
        <v>105</v>
      </c>
      <c r="F2646" s="110" t="s">
        <v>221</v>
      </c>
      <c r="G2646" s="110">
        <v>7</v>
      </c>
      <c r="H2646" s="110">
        <v>17</v>
      </c>
    </row>
    <row r="2647" spans="1:8" x14ac:dyDescent="0.2">
      <c r="A2647" s="110">
        <v>2024</v>
      </c>
      <c r="B2647" s="110">
        <v>15427</v>
      </c>
      <c r="C2647" s="110" t="s">
        <v>1529</v>
      </c>
      <c r="D2647" s="110" t="s">
        <v>214</v>
      </c>
      <c r="E2647" s="6" t="s">
        <v>5841</v>
      </c>
      <c r="F2647" s="110" t="s">
        <v>190</v>
      </c>
      <c r="G2647" s="110">
        <v>7</v>
      </c>
      <c r="H2647" s="110">
        <v>18</v>
      </c>
    </row>
    <row r="2648" spans="1:8" x14ac:dyDescent="0.2">
      <c r="A2648" s="172">
        <v>2023</v>
      </c>
      <c r="B2648" s="172">
        <v>14781</v>
      </c>
      <c r="C2648" s="172" t="s">
        <v>295</v>
      </c>
      <c r="D2648" s="172" t="s">
        <v>5697</v>
      </c>
      <c r="E2648" s="171" t="s">
        <v>5842</v>
      </c>
      <c r="F2648" s="172" t="s">
        <v>221</v>
      </c>
      <c r="G2648" s="172">
        <v>1</v>
      </c>
      <c r="H2648" s="172">
        <v>1</v>
      </c>
    </row>
    <row r="2649" spans="1:8" x14ac:dyDescent="0.2">
      <c r="A2649" s="110">
        <v>2023</v>
      </c>
      <c r="B2649" s="110">
        <v>15124</v>
      </c>
      <c r="C2649" s="110" t="s">
        <v>752</v>
      </c>
      <c r="D2649" s="110" t="s">
        <v>203</v>
      </c>
      <c r="E2649" s="6" t="s">
        <v>447</v>
      </c>
      <c r="F2649" s="110" t="s">
        <v>196</v>
      </c>
      <c r="G2649" s="110">
        <v>1</v>
      </c>
      <c r="H2649" s="110">
        <v>2</v>
      </c>
    </row>
    <row r="2650" spans="1:8" x14ac:dyDescent="0.2">
      <c r="A2650" s="110">
        <v>2023</v>
      </c>
      <c r="B2650" s="110">
        <v>14782</v>
      </c>
      <c r="C2650" s="110" t="s">
        <v>392</v>
      </c>
      <c r="D2650" s="110" t="s">
        <v>456</v>
      </c>
      <c r="E2650" s="6" t="s">
        <v>5843</v>
      </c>
      <c r="F2650" s="110" t="s">
        <v>221</v>
      </c>
      <c r="G2650" s="110">
        <v>1</v>
      </c>
      <c r="H2650" s="110">
        <v>3</v>
      </c>
    </row>
    <row r="2651" spans="1:8" x14ac:dyDescent="0.2">
      <c r="A2651" s="110">
        <v>2023</v>
      </c>
      <c r="B2651" s="110">
        <v>15039</v>
      </c>
      <c r="C2651" s="110" t="s">
        <v>295</v>
      </c>
      <c r="D2651" s="110" t="s">
        <v>285</v>
      </c>
      <c r="E2651" s="6" t="s">
        <v>5844</v>
      </c>
      <c r="F2651" s="110" t="s">
        <v>217</v>
      </c>
      <c r="G2651" s="110">
        <v>1</v>
      </c>
      <c r="H2651" s="110">
        <v>4</v>
      </c>
    </row>
    <row r="2652" spans="1:8" x14ac:dyDescent="0.2">
      <c r="A2652" s="110">
        <v>2023</v>
      </c>
      <c r="B2652" s="110">
        <v>14832</v>
      </c>
      <c r="C2652" s="110" t="s">
        <v>256</v>
      </c>
      <c r="D2652" s="110" t="s">
        <v>520</v>
      </c>
      <c r="E2652" s="6" t="s">
        <v>310</v>
      </c>
      <c r="F2652" s="110" t="s">
        <v>209</v>
      </c>
      <c r="G2652" s="110">
        <v>1</v>
      </c>
      <c r="H2652" s="110">
        <v>5</v>
      </c>
    </row>
    <row r="2653" spans="1:8" x14ac:dyDescent="0.2">
      <c r="A2653" s="110">
        <v>2023</v>
      </c>
      <c r="B2653" s="110">
        <v>14783</v>
      </c>
      <c r="C2653" s="110" t="s">
        <v>154</v>
      </c>
      <c r="D2653" s="110" t="s">
        <v>363</v>
      </c>
      <c r="E2653" s="6" t="s">
        <v>726</v>
      </c>
      <c r="F2653" s="110" t="s">
        <v>221</v>
      </c>
      <c r="G2653" s="110">
        <v>1</v>
      </c>
      <c r="H2653" s="110">
        <v>6</v>
      </c>
    </row>
    <row r="2654" spans="1:8" x14ac:dyDescent="0.2">
      <c r="A2654" s="110">
        <v>2023</v>
      </c>
      <c r="B2654" s="110">
        <v>15020</v>
      </c>
      <c r="C2654" s="110" t="s">
        <v>154</v>
      </c>
      <c r="D2654" s="110" t="s">
        <v>3935</v>
      </c>
      <c r="E2654" s="6" t="s">
        <v>210</v>
      </c>
      <c r="F2654" s="110" t="s">
        <v>188</v>
      </c>
      <c r="G2654" s="110">
        <v>1</v>
      </c>
      <c r="H2654" s="110">
        <v>7</v>
      </c>
    </row>
    <row r="2655" spans="1:8" x14ac:dyDescent="0.2">
      <c r="A2655" s="110">
        <v>2023</v>
      </c>
      <c r="B2655" s="110">
        <v>14946</v>
      </c>
      <c r="C2655" s="110" t="s">
        <v>752</v>
      </c>
      <c r="D2655" s="110" t="s">
        <v>5339</v>
      </c>
      <c r="E2655" s="6" t="s">
        <v>191</v>
      </c>
      <c r="F2655" s="110" t="s">
        <v>212</v>
      </c>
      <c r="G2655" s="110">
        <v>1</v>
      </c>
      <c r="H2655" s="110">
        <v>8</v>
      </c>
    </row>
    <row r="2656" spans="1:8" x14ac:dyDescent="0.2">
      <c r="A2656" s="110">
        <v>2023</v>
      </c>
      <c r="B2656" s="110">
        <v>15125</v>
      </c>
      <c r="C2656" s="110" t="s">
        <v>154</v>
      </c>
      <c r="D2656" s="110" t="s">
        <v>255</v>
      </c>
      <c r="E2656" s="6" t="s">
        <v>302</v>
      </c>
      <c r="F2656" s="110" t="s">
        <v>196</v>
      </c>
      <c r="G2656" s="110">
        <v>1</v>
      </c>
      <c r="H2656" s="110">
        <v>9</v>
      </c>
    </row>
    <row r="2657" spans="1:8" x14ac:dyDescent="0.2">
      <c r="A2657" s="110">
        <v>2023</v>
      </c>
      <c r="B2657" s="110">
        <v>15126</v>
      </c>
      <c r="C2657" s="110" t="s">
        <v>139</v>
      </c>
      <c r="D2657" s="110" t="s">
        <v>292</v>
      </c>
      <c r="E2657" s="6" t="s">
        <v>252</v>
      </c>
      <c r="F2657" s="110" t="s">
        <v>196</v>
      </c>
      <c r="G2657" s="110">
        <v>1</v>
      </c>
      <c r="H2657" s="110">
        <v>10</v>
      </c>
    </row>
    <row r="2658" spans="1:8" x14ac:dyDescent="0.2">
      <c r="A2658" s="110">
        <v>2023</v>
      </c>
      <c r="B2658" s="110">
        <v>14948</v>
      </c>
      <c r="C2658" s="110" t="s">
        <v>1530</v>
      </c>
      <c r="D2658" s="110" t="s">
        <v>3272</v>
      </c>
      <c r="E2658" s="6" t="s">
        <v>5313</v>
      </c>
      <c r="F2658" s="110" t="s">
        <v>212</v>
      </c>
      <c r="G2658" s="110">
        <v>1</v>
      </c>
      <c r="H2658" s="110">
        <v>11</v>
      </c>
    </row>
    <row r="2659" spans="1:8" x14ac:dyDescent="0.2">
      <c r="A2659" s="110">
        <v>2023</v>
      </c>
      <c r="B2659" s="110">
        <v>14916</v>
      </c>
      <c r="C2659" s="110" t="s">
        <v>400</v>
      </c>
      <c r="D2659" s="110" t="s">
        <v>728</v>
      </c>
      <c r="E2659" s="6" t="s">
        <v>536</v>
      </c>
      <c r="F2659" s="110" t="s">
        <v>190</v>
      </c>
      <c r="G2659" s="110">
        <v>1</v>
      </c>
      <c r="H2659" s="110">
        <v>12</v>
      </c>
    </row>
    <row r="2660" spans="1:8" x14ac:dyDescent="0.2">
      <c r="A2660" s="110">
        <v>2023</v>
      </c>
      <c r="B2660" s="110">
        <v>15079</v>
      </c>
      <c r="C2660" s="110" t="s">
        <v>515</v>
      </c>
      <c r="D2660" s="110" t="s">
        <v>476</v>
      </c>
      <c r="E2660" s="6" t="s">
        <v>5845</v>
      </c>
      <c r="F2660" s="110" t="s">
        <v>206</v>
      </c>
      <c r="G2660" s="110">
        <v>1</v>
      </c>
      <c r="H2660" s="110">
        <v>13</v>
      </c>
    </row>
    <row r="2661" spans="1:8" x14ac:dyDescent="0.2">
      <c r="A2661" s="110">
        <v>2023</v>
      </c>
      <c r="B2661" s="110">
        <v>15127</v>
      </c>
      <c r="C2661" s="110" t="s">
        <v>442</v>
      </c>
      <c r="D2661" s="110" t="s">
        <v>496</v>
      </c>
      <c r="E2661" s="6" t="s">
        <v>261</v>
      </c>
      <c r="F2661" s="110" t="s">
        <v>196</v>
      </c>
      <c r="G2661" s="110">
        <v>1</v>
      </c>
      <c r="H2661" s="110">
        <v>14</v>
      </c>
    </row>
    <row r="2662" spans="1:8" x14ac:dyDescent="0.2">
      <c r="A2662" s="110">
        <v>2023</v>
      </c>
      <c r="B2662" s="110">
        <v>15041</v>
      </c>
      <c r="C2662" s="110" t="s">
        <v>514</v>
      </c>
      <c r="D2662" s="110" t="s">
        <v>288</v>
      </c>
      <c r="E2662" s="6" t="s">
        <v>737</v>
      </c>
      <c r="F2662" s="110" t="s">
        <v>217</v>
      </c>
      <c r="G2662" s="110">
        <v>1</v>
      </c>
      <c r="H2662" s="110">
        <v>15</v>
      </c>
    </row>
    <row r="2663" spans="1:8" x14ac:dyDescent="0.2">
      <c r="A2663" s="110">
        <v>2023</v>
      </c>
      <c r="B2663" s="110">
        <v>14947</v>
      </c>
      <c r="C2663" s="110" t="s">
        <v>154</v>
      </c>
      <c r="D2663" s="110" t="s">
        <v>192</v>
      </c>
      <c r="E2663" s="6" t="s">
        <v>3879</v>
      </c>
      <c r="F2663" s="110" t="s">
        <v>212</v>
      </c>
      <c r="G2663" s="110">
        <v>1</v>
      </c>
      <c r="H2663" s="110">
        <v>16</v>
      </c>
    </row>
    <row r="2664" spans="1:8" x14ac:dyDescent="0.2">
      <c r="A2664" s="110">
        <v>2023</v>
      </c>
      <c r="B2664" s="110">
        <v>14786</v>
      </c>
      <c r="C2664" s="110" t="s">
        <v>139</v>
      </c>
      <c r="D2664" s="110" t="s">
        <v>4852</v>
      </c>
      <c r="E2664" s="6" t="s">
        <v>257</v>
      </c>
      <c r="F2664" s="110" t="s">
        <v>221</v>
      </c>
      <c r="G2664" s="110">
        <v>1</v>
      </c>
      <c r="H2664" s="110">
        <v>17</v>
      </c>
    </row>
    <row r="2665" spans="1:8" x14ac:dyDescent="0.2">
      <c r="A2665" s="110">
        <v>2023</v>
      </c>
      <c r="B2665" s="110">
        <v>14833</v>
      </c>
      <c r="C2665" s="110" t="s">
        <v>139</v>
      </c>
      <c r="D2665" s="110" t="s">
        <v>5572</v>
      </c>
      <c r="E2665" s="6" t="s">
        <v>5846</v>
      </c>
      <c r="F2665" s="110" t="s">
        <v>209</v>
      </c>
      <c r="G2665" s="110">
        <v>1</v>
      </c>
      <c r="H2665" s="110">
        <v>18</v>
      </c>
    </row>
    <row r="2666" spans="1:8" x14ac:dyDescent="0.2">
      <c r="A2666" s="110">
        <v>2023</v>
      </c>
      <c r="B2666" s="110">
        <v>15081</v>
      </c>
      <c r="C2666" s="110" t="s">
        <v>515</v>
      </c>
      <c r="D2666" s="110" t="s">
        <v>5847</v>
      </c>
      <c r="E2666" s="6" t="s">
        <v>297</v>
      </c>
      <c r="F2666" s="110" t="s">
        <v>206</v>
      </c>
      <c r="G2666" s="110">
        <v>2</v>
      </c>
      <c r="H2666" s="110">
        <v>1</v>
      </c>
    </row>
    <row r="2667" spans="1:8" x14ac:dyDescent="0.2">
      <c r="A2667" s="110">
        <v>2023</v>
      </c>
      <c r="B2667" s="110">
        <v>14857</v>
      </c>
      <c r="C2667" s="110" t="s">
        <v>138</v>
      </c>
      <c r="D2667" s="110" t="s">
        <v>5848</v>
      </c>
      <c r="E2667" s="6" t="s">
        <v>94</v>
      </c>
      <c r="F2667" s="110" t="s">
        <v>211</v>
      </c>
      <c r="G2667" s="110">
        <v>2</v>
      </c>
      <c r="H2667" s="110">
        <v>2</v>
      </c>
    </row>
    <row r="2668" spans="1:8" x14ac:dyDescent="0.2">
      <c r="A2668" s="110">
        <v>2023</v>
      </c>
      <c r="B2668" s="110">
        <v>15040</v>
      </c>
      <c r="C2668" s="110" t="s">
        <v>392</v>
      </c>
      <c r="D2668" s="110" t="s">
        <v>305</v>
      </c>
      <c r="E2668" s="6" t="s">
        <v>5849</v>
      </c>
      <c r="F2668" s="110" t="s">
        <v>217</v>
      </c>
      <c r="G2668" s="110">
        <v>2</v>
      </c>
      <c r="H2668" s="110">
        <v>3</v>
      </c>
    </row>
    <row r="2669" spans="1:8" x14ac:dyDescent="0.2">
      <c r="A2669" s="110">
        <v>2023</v>
      </c>
      <c r="B2669" s="110">
        <v>14949</v>
      </c>
      <c r="C2669" s="110" t="s">
        <v>138</v>
      </c>
      <c r="D2669" s="110" t="s">
        <v>5850</v>
      </c>
      <c r="E2669" s="6" t="s">
        <v>237</v>
      </c>
      <c r="F2669" s="110" t="s">
        <v>212</v>
      </c>
      <c r="G2669" s="110">
        <v>2</v>
      </c>
      <c r="H2669" s="110">
        <v>4</v>
      </c>
    </row>
    <row r="2670" spans="1:8" x14ac:dyDescent="0.2">
      <c r="A2670" s="110">
        <v>2023</v>
      </c>
      <c r="B2670" s="110">
        <v>14893</v>
      </c>
      <c r="C2670" s="110" t="s">
        <v>515</v>
      </c>
      <c r="D2670" s="110" t="s">
        <v>330</v>
      </c>
      <c r="E2670" s="6" t="s">
        <v>235</v>
      </c>
      <c r="F2670" s="110" t="s">
        <v>201</v>
      </c>
      <c r="G2670" s="110">
        <v>2</v>
      </c>
      <c r="H2670" s="110">
        <v>5</v>
      </c>
    </row>
    <row r="2671" spans="1:8" x14ac:dyDescent="0.2">
      <c r="A2671" s="110">
        <v>2023</v>
      </c>
      <c r="B2671" s="110">
        <v>14793</v>
      </c>
      <c r="C2671" s="110" t="s">
        <v>442</v>
      </c>
      <c r="D2671" s="110" t="s">
        <v>396</v>
      </c>
      <c r="E2671" s="6" t="s">
        <v>229</v>
      </c>
      <c r="F2671" s="110" t="s">
        <v>221</v>
      </c>
      <c r="G2671" s="110">
        <v>2</v>
      </c>
      <c r="H2671" s="110">
        <v>6</v>
      </c>
    </row>
    <row r="2672" spans="1:8" x14ac:dyDescent="0.2">
      <c r="A2672" s="110">
        <v>2023</v>
      </c>
      <c r="B2672" s="110">
        <v>14899</v>
      </c>
      <c r="C2672" s="110" t="s">
        <v>515</v>
      </c>
      <c r="D2672" s="110" t="s">
        <v>3560</v>
      </c>
      <c r="E2672" s="6" t="s">
        <v>5851</v>
      </c>
      <c r="F2672" s="110" t="s">
        <v>201</v>
      </c>
      <c r="G2672" s="110">
        <v>2</v>
      </c>
      <c r="H2672" s="110">
        <v>7</v>
      </c>
    </row>
    <row r="2673" spans="1:8" x14ac:dyDescent="0.2">
      <c r="A2673" s="110">
        <v>2023</v>
      </c>
      <c r="B2673" s="110">
        <v>14950</v>
      </c>
      <c r="C2673" s="110" t="s">
        <v>138</v>
      </c>
      <c r="D2673" s="110" t="s">
        <v>415</v>
      </c>
      <c r="E2673" s="6" t="s">
        <v>5852</v>
      </c>
      <c r="F2673" s="110" t="s">
        <v>212</v>
      </c>
      <c r="G2673" s="110">
        <v>2</v>
      </c>
      <c r="H2673" s="110">
        <v>8</v>
      </c>
    </row>
    <row r="2674" spans="1:8" x14ac:dyDescent="0.2">
      <c r="A2674" s="110">
        <v>2023</v>
      </c>
      <c r="B2674" s="110">
        <v>15044</v>
      </c>
      <c r="C2674" s="110" t="s">
        <v>139</v>
      </c>
      <c r="D2674" s="110" t="s">
        <v>3632</v>
      </c>
      <c r="E2674" s="6" t="s">
        <v>5853</v>
      </c>
      <c r="F2674" s="110" t="s">
        <v>217</v>
      </c>
      <c r="G2674" s="110">
        <v>2</v>
      </c>
      <c r="H2674" s="110">
        <v>9</v>
      </c>
    </row>
    <row r="2675" spans="1:8" x14ac:dyDescent="0.2">
      <c r="A2675" s="110">
        <v>2023</v>
      </c>
      <c r="B2675" s="110">
        <v>14858</v>
      </c>
      <c r="C2675" s="110" t="s">
        <v>139</v>
      </c>
      <c r="D2675" s="110" t="s">
        <v>728</v>
      </c>
      <c r="E2675" s="6" t="s">
        <v>5854</v>
      </c>
      <c r="F2675" s="110" t="s">
        <v>211</v>
      </c>
      <c r="G2675" s="110">
        <v>2</v>
      </c>
      <c r="H2675" s="110">
        <v>10</v>
      </c>
    </row>
    <row r="2676" spans="1:8" x14ac:dyDescent="0.2">
      <c r="A2676" s="110">
        <v>2023</v>
      </c>
      <c r="B2676" s="110">
        <v>14787</v>
      </c>
      <c r="C2676" s="110" t="s">
        <v>138</v>
      </c>
      <c r="D2676" s="110" t="s">
        <v>3241</v>
      </c>
      <c r="E2676" s="6" t="s">
        <v>5855</v>
      </c>
      <c r="F2676" s="110" t="s">
        <v>221</v>
      </c>
      <c r="G2676" s="110">
        <v>2</v>
      </c>
      <c r="H2676" s="110">
        <v>11</v>
      </c>
    </row>
    <row r="2677" spans="1:8" x14ac:dyDescent="0.2">
      <c r="A2677" s="110">
        <v>2023</v>
      </c>
      <c r="B2677" s="110">
        <v>14792</v>
      </c>
      <c r="C2677" s="110" t="s">
        <v>400</v>
      </c>
      <c r="D2677" s="110" t="s">
        <v>255</v>
      </c>
      <c r="E2677" s="6" t="s">
        <v>5856</v>
      </c>
      <c r="F2677" s="110" t="s">
        <v>221</v>
      </c>
      <c r="G2677" s="110">
        <v>2</v>
      </c>
      <c r="H2677" s="110">
        <v>12</v>
      </c>
    </row>
    <row r="2678" spans="1:8" x14ac:dyDescent="0.2">
      <c r="A2678" s="110">
        <v>2023</v>
      </c>
      <c r="B2678" s="110">
        <v>14784</v>
      </c>
      <c r="C2678" s="110" t="s">
        <v>442</v>
      </c>
      <c r="D2678" s="110" t="s">
        <v>234</v>
      </c>
      <c r="E2678" s="6" t="s">
        <v>5857</v>
      </c>
      <c r="F2678" s="110" t="s">
        <v>221</v>
      </c>
      <c r="G2678" s="110">
        <v>2</v>
      </c>
      <c r="H2678" s="110">
        <v>13</v>
      </c>
    </row>
    <row r="2679" spans="1:8" x14ac:dyDescent="0.2">
      <c r="A2679" s="110">
        <v>2023</v>
      </c>
      <c r="B2679" s="110">
        <v>14785</v>
      </c>
      <c r="C2679" s="110" t="s">
        <v>442</v>
      </c>
      <c r="D2679" s="110" t="s">
        <v>262</v>
      </c>
      <c r="E2679" s="6" t="s">
        <v>356</v>
      </c>
      <c r="F2679" s="110" t="s">
        <v>221</v>
      </c>
      <c r="G2679" s="110">
        <v>2</v>
      </c>
      <c r="H2679" s="110">
        <v>14</v>
      </c>
    </row>
    <row r="2680" spans="1:8" x14ac:dyDescent="0.2">
      <c r="A2680" s="110">
        <v>2023</v>
      </c>
      <c r="B2680" s="110">
        <v>14789</v>
      </c>
      <c r="C2680" s="110" t="s">
        <v>514</v>
      </c>
      <c r="D2680" s="110" t="s">
        <v>310</v>
      </c>
      <c r="E2680" s="6" t="s">
        <v>5858</v>
      </c>
      <c r="F2680" s="110" t="s">
        <v>221</v>
      </c>
      <c r="G2680" s="110">
        <v>2</v>
      </c>
      <c r="H2680" s="110">
        <v>15</v>
      </c>
    </row>
    <row r="2681" spans="1:8" x14ac:dyDescent="0.2">
      <c r="A2681" s="110">
        <v>2023</v>
      </c>
      <c r="B2681" s="110">
        <v>14775</v>
      </c>
      <c r="C2681" s="110" t="s">
        <v>515</v>
      </c>
      <c r="D2681" s="110" t="s">
        <v>458</v>
      </c>
      <c r="E2681" s="6" t="s">
        <v>197</v>
      </c>
      <c r="F2681" s="110" t="s">
        <v>199</v>
      </c>
      <c r="G2681" s="110">
        <v>2</v>
      </c>
      <c r="H2681" s="110">
        <v>16</v>
      </c>
    </row>
    <row r="2682" spans="1:8" x14ac:dyDescent="0.2">
      <c r="A2682" s="110">
        <v>2023</v>
      </c>
      <c r="B2682" s="110">
        <v>14831</v>
      </c>
      <c r="C2682" s="110" t="s">
        <v>139</v>
      </c>
      <c r="D2682" s="110" t="s">
        <v>727</v>
      </c>
      <c r="E2682" s="6" t="s">
        <v>191</v>
      </c>
      <c r="F2682" s="110" t="s">
        <v>209</v>
      </c>
      <c r="G2682" s="110">
        <v>2</v>
      </c>
      <c r="H2682" s="110">
        <v>17</v>
      </c>
    </row>
    <row r="2683" spans="1:8" x14ac:dyDescent="0.2">
      <c r="A2683" s="110">
        <v>2023</v>
      </c>
      <c r="B2683" s="110">
        <v>14797</v>
      </c>
      <c r="C2683" s="110" t="s">
        <v>404</v>
      </c>
      <c r="D2683" s="110" t="s">
        <v>251</v>
      </c>
      <c r="E2683" s="6" t="s">
        <v>252</v>
      </c>
      <c r="F2683" s="110" t="s">
        <v>221</v>
      </c>
      <c r="G2683" s="110">
        <v>2</v>
      </c>
      <c r="H2683" s="110">
        <v>18</v>
      </c>
    </row>
    <row r="2684" spans="1:8" x14ac:dyDescent="0.2">
      <c r="A2684" s="110">
        <v>2023</v>
      </c>
      <c r="B2684" s="110">
        <v>14856</v>
      </c>
      <c r="C2684" s="110" t="s">
        <v>442</v>
      </c>
      <c r="D2684" s="110" t="s">
        <v>394</v>
      </c>
      <c r="E2684" s="6" t="s">
        <v>252</v>
      </c>
      <c r="F2684" s="110" t="s">
        <v>211</v>
      </c>
      <c r="G2684" s="110">
        <v>3</v>
      </c>
      <c r="H2684" s="110">
        <v>1</v>
      </c>
    </row>
    <row r="2685" spans="1:8" x14ac:dyDescent="0.2">
      <c r="A2685" s="110">
        <v>2023</v>
      </c>
      <c r="B2685" s="110">
        <v>14953</v>
      </c>
      <c r="C2685" s="110" t="s">
        <v>752</v>
      </c>
      <c r="D2685" s="110" t="s">
        <v>731</v>
      </c>
      <c r="E2685" s="6" t="s">
        <v>742</v>
      </c>
      <c r="F2685" s="110" t="s">
        <v>212</v>
      </c>
      <c r="G2685" s="110">
        <v>3</v>
      </c>
      <c r="H2685" s="110">
        <v>2</v>
      </c>
    </row>
    <row r="2686" spans="1:8" x14ac:dyDescent="0.2">
      <c r="A2686" s="110">
        <v>2023</v>
      </c>
      <c r="B2686" s="110">
        <v>14951</v>
      </c>
      <c r="C2686" s="110" t="s">
        <v>392</v>
      </c>
      <c r="D2686" s="110" t="s">
        <v>5859</v>
      </c>
      <c r="E2686" s="6" t="s">
        <v>5860</v>
      </c>
      <c r="F2686" s="110" t="s">
        <v>212</v>
      </c>
      <c r="G2686" s="110">
        <v>3</v>
      </c>
      <c r="H2686" s="110">
        <v>3</v>
      </c>
    </row>
    <row r="2687" spans="1:8" x14ac:dyDescent="0.2">
      <c r="A2687" s="110">
        <v>2023</v>
      </c>
      <c r="B2687" s="110">
        <v>14918</v>
      </c>
      <c r="C2687" s="110" t="s">
        <v>154</v>
      </c>
      <c r="D2687" s="110" t="s">
        <v>5861</v>
      </c>
      <c r="E2687" s="6" t="s">
        <v>257</v>
      </c>
      <c r="F2687" s="110" t="s">
        <v>190</v>
      </c>
      <c r="G2687" s="110">
        <v>3</v>
      </c>
      <c r="H2687" s="110">
        <v>4</v>
      </c>
    </row>
    <row r="2688" spans="1:8" x14ac:dyDescent="0.2">
      <c r="A2688" s="110">
        <v>2023</v>
      </c>
      <c r="B2688" s="110">
        <v>15128</v>
      </c>
      <c r="C2688" s="110" t="s">
        <v>386</v>
      </c>
      <c r="D2688" s="110" t="s">
        <v>5862</v>
      </c>
      <c r="E2688" s="6" t="s">
        <v>322</v>
      </c>
      <c r="F2688" s="110" t="s">
        <v>196</v>
      </c>
      <c r="G2688" s="110">
        <v>3</v>
      </c>
      <c r="H2688" s="110">
        <v>5</v>
      </c>
    </row>
    <row r="2689" spans="1:8" x14ac:dyDescent="0.2">
      <c r="A2689" s="110">
        <v>2023</v>
      </c>
      <c r="B2689" s="110">
        <v>15130</v>
      </c>
      <c r="C2689" s="110" t="s">
        <v>386</v>
      </c>
      <c r="D2689" s="110" t="s">
        <v>5863</v>
      </c>
      <c r="E2689" s="6" t="s">
        <v>219</v>
      </c>
      <c r="F2689" s="110" t="s">
        <v>196</v>
      </c>
      <c r="G2689" s="110">
        <v>3</v>
      </c>
      <c r="H2689" s="110">
        <v>6</v>
      </c>
    </row>
    <row r="2690" spans="1:8" x14ac:dyDescent="0.2">
      <c r="A2690" s="110">
        <v>2023</v>
      </c>
      <c r="B2690" s="110">
        <v>15143</v>
      </c>
      <c r="C2690" s="110" t="s">
        <v>442</v>
      </c>
      <c r="D2690" s="110" t="s">
        <v>248</v>
      </c>
      <c r="E2690" s="6" t="s">
        <v>5864</v>
      </c>
      <c r="F2690" s="110" t="s">
        <v>196</v>
      </c>
      <c r="G2690" s="110">
        <v>3</v>
      </c>
      <c r="H2690" s="110">
        <v>7</v>
      </c>
    </row>
    <row r="2691" spans="1:8" x14ac:dyDescent="0.2">
      <c r="A2691" s="110">
        <v>2023</v>
      </c>
      <c r="B2691" s="110">
        <v>15140</v>
      </c>
      <c r="C2691" s="110" t="s">
        <v>1530</v>
      </c>
      <c r="D2691" s="110" t="s">
        <v>259</v>
      </c>
      <c r="E2691" s="6" t="s">
        <v>356</v>
      </c>
      <c r="F2691" s="110" t="s">
        <v>196</v>
      </c>
      <c r="G2691" s="110">
        <v>3</v>
      </c>
      <c r="H2691" s="110">
        <v>8</v>
      </c>
    </row>
    <row r="2692" spans="1:8" x14ac:dyDescent="0.2">
      <c r="A2692" s="110">
        <v>2023</v>
      </c>
      <c r="B2692" s="110">
        <v>15129</v>
      </c>
      <c r="C2692" s="110" t="s">
        <v>154</v>
      </c>
      <c r="D2692" s="110" t="s">
        <v>5865</v>
      </c>
      <c r="E2692" s="6" t="s">
        <v>216</v>
      </c>
      <c r="F2692" s="110" t="s">
        <v>196</v>
      </c>
      <c r="G2692" s="110">
        <v>3</v>
      </c>
      <c r="H2692" s="110">
        <v>9</v>
      </c>
    </row>
    <row r="2693" spans="1:8" x14ac:dyDescent="0.2">
      <c r="A2693" s="110">
        <v>2023</v>
      </c>
      <c r="B2693" s="110">
        <v>15134</v>
      </c>
      <c r="C2693" s="110" t="s">
        <v>1530</v>
      </c>
      <c r="D2693" s="110" t="s">
        <v>365</v>
      </c>
      <c r="E2693" s="6" t="s">
        <v>5866</v>
      </c>
      <c r="F2693" s="110" t="s">
        <v>196</v>
      </c>
      <c r="G2693" s="110">
        <v>3</v>
      </c>
      <c r="H2693" s="110">
        <v>10</v>
      </c>
    </row>
    <row r="2694" spans="1:8" x14ac:dyDescent="0.2">
      <c r="A2694" s="110">
        <v>2023</v>
      </c>
      <c r="B2694" s="110">
        <v>15046</v>
      </c>
      <c r="C2694" s="110" t="s">
        <v>1530</v>
      </c>
      <c r="D2694" s="110" t="s">
        <v>5867</v>
      </c>
      <c r="E2694" s="6" t="s">
        <v>5868</v>
      </c>
      <c r="F2694" s="110" t="s">
        <v>217</v>
      </c>
      <c r="G2694" s="110">
        <v>3</v>
      </c>
      <c r="H2694" s="110">
        <v>11</v>
      </c>
    </row>
    <row r="2695" spans="1:8" x14ac:dyDescent="0.2">
      <c r="A2695" s="110">
        <v>2023</v>
      </c>
      <c r="B2695" s="110">
        <v>15112</v>
      </c>
      <c r="C2695" s="110" t="s">
        <v>400</v>
      </c>
      <c r="D2695" s="110" t="s">
        <v>455</v>
      </c>
      <c r="E2695" s="6" t="s">
        <v>5869</v>
      </c>
      <c r="F2695" s="110" t="s">
        <v>198</v>
      </c>
      <c r="G2695" s="110">
        <v>3</v>
      </c>
      <c r="H2695" s="110">
        <v>12</v>
      </c>
    </row>
    <row r="2696" spans="1:8" x14ac:dyDescent="0.2">
      <c r="A2696" s="110">
        <v>2023</v>
      </c>
      <c r="B2696" s="110">
        <v>14952</v>
      </c>
      <c r="C2696" s="110" t="s">
        <v>442</v>
      </c>
      <c r="D2696" s="110" t="s">
        <v>225</v>
      </c>
      <c r="E2696" s="6" t="s">
        <v>4189</v>
      </c>
      <c r="F2696" s="110" t="s">
        <v>212</v>
      </c>
      <c r="G2696" s="110">
        <v>3</v>
      </c>
      <c r="H2696" s="110">
        <v>13</v>
      </c>
    </row>
    <row r="2697" spans="1:8" x14ac:dyDescent="0.2">
      <c r="A2697" s="110">
        <v>2023</v>
      </c>
      <c r="B2697" s="110">
        <v>14808</v>
      </c>
      <c r="C2697" s="110" t="s">
        <v>514</v>
      </c>
      <c r="D2697" s="110" t="s">
        <v>383</v>
      </c>
      <c r="E2697" s="6" t="s">
        <v>266</v>
      </c>
      <c r="F2697" s="110" t="s">
        <v>221</v>
      </c>
      <c r="G2697" s="110">
        <v>3</v>
      </c>
      <c r="H2697" s="110">
        <v>14</v>
      </c>
    </row>
    <row r="2698" spans="1:8" x14ac:dyDescent="0.2">
      <c r="A2698" s="110">
        <v>2023</v>
      </c>
      <c r="B2698" s="110">
        <v>15131</v>
      </c>
      <c r="C2698" s="110" t="s">
        <v>404</v>
      </c>
      <c r="D2698" s="110" t="s">
        <v>5870</v>
      </c>
      <c r="E2698" s="6" t="s">
        <v>104</v>
      </c>
      <c r="F2698" s="110" t="s">
        <v>196</v>
      </c>
      <c r="G2698" s="110">
        <v>3</v>
      </c>
      <c r="H2698" s="110">
        <v>15</v>
      </c>
    </row>
    <row r="2699" spans="1:8" x14ac:dyDescent="0.2">
      <c r="A2699" s="110">
        <v>2023</v>
      </c>
      <c r="B2699" s="110">
        <v>15132</v>
      </c>
      <c r="C2699" s="110" t="s">
        <v>404</v>
      </c>
      <c r="D2699" s="110" t="s">
        <v>365</v>
      </c>
      <c r="E2699" s="6" t="s">
        <v>5871</v>
      </c>
      <c r="F2699" s="110" t="s">
        <v>196</v>
      </c>
      <c r="G2699" s="110">
        <v>3</v>
      </c>
      <c r="H2699" s="110">
        <v>16</v>
      </c>
    </row>
    <row r="2700" spans="1:8" x14ac:dyDescent="0.2">
      <c r="A2700" s="110">
        <v>2023</v>
      </c>
      <c r="B2700" s="110">
        <v>15080</v>
      </c>
      <c r="C2700" s="110" t="s">
        <v>514</v>
      </c>
      <c r="D2700" s="110" t="s">
        <v>435</v>
      </c>
      <c r="E2700" s="6" t="s">
        <v>197</v>
      </c>
      <c r="F2700" s="110" t="s">
        <v>206</v>
      </c>
      <c r="G2700" s="110">
        <v>3</v>
      </c>
      <c r="H2700" s="110">
        <v>17</v>
      </c>
    </row>
    <row r="2701" spans="1:8" x14ac:dyDescent="0.2">
      <c r="A2701" s="110">
        <v>2023</v>
      </c>
      <c r="B2701" s="110">
        <v>14954</v>
      </c>
      <c r="C2701" s="110" t="s">
        <v>404</v>
      </c>
      <c r="D2701" s="110" t="s">
        <v>299</v>
      </c>
      <c r="E2701" s="6" t="s">
        <v>500</v>
      </c>
      <c r="F2701" s="110" t="s">
        <v>212</v>
      </c>
      <c r="G2701" s="110">
        <v>3</v>
      </c>
      <c r="H2701" s="110">
        <v>18</v>
      </c>
    </row>
    <row r="2702" spans="1:8" x14ac:dyDescent="0.2">
      <c r="A2702" s="110">
        <v>2023</v>
      </c>
      <c r="B2702" s="110">
        <v>15023</v>
      </c>
      <c r="C2702" s="110" t="s">
        <v>515</v>
      </c>
      <c r="D2702" s="110" t="s">
        <v>229</v>
      </c>
      <c r="E2702" s="6" t="s">
        <v>438</v>
      </c>
      <c r="F2702" s="110" t="s">
        <v>188</v>
      </c>
      <c r="G2702" s="110">
        <v>4</v>
      </c>
      <c r="H2702" s="110">
        <v>1</v>
      </c>
    </row>
    <row r="2703" spans="1:8" x14ac:dyDescent="0.2">
      <c r="A2703" s="110">
        <v>2023</v>
      </c>
      <c r="B2703" s="110">
        <v>14771</v>
      </c>
      <c r="C2703" s="110" t="s">
        <v>752</v>
      </c>
      <c r="D2703" s="110" t="s">
        <v>246</v>
      </c>
      <c r="E2703" s="6" t="s">
        <v>747</v>
      </c>
      <c r="F2703" s="110" t="s">
        <v>199</v>
      </c>
      <c r="G2703" s="110">
        <v>4</v>
      </c>
      <c r="H2703" s="110">
        <v>2</v>
      </c>
    </row>
    <row r="2704" spans="1:8" x14ac:dyDescent="0.2">
      <c r="A2704" s="110">
        <v>2023</v>
      </c>
      <c r="B2704" s="110">
        <v>14859</v>
      </c>
      <c r="C2704" s="110" t="s">
        <v>392</v>
      </c>
      <c r="D2704" s="110" t="s">
        <v>225</v>
      </c>
      <c r="E2704" s="6" t="s">
        <v>278</v>
      </c>
      <c r="F2704" s="110" t="s">
        <v>211</v>
      </c>
      <c r="G2704" s="110">
        <v>4</v>
      </c>
      <c r="H2704" s="110">
        <v>3</v>
      </c>
    </row>
    <row r="2705" spans="1:8" x14ac:dyDescent="0.2">
      <c r="A2705" s="110">
        <v>2023</v>
      </c>
      <c r="B2705" s="110">
        <v>15019</v>
      </c>
      <c r="C2705" s="110" t="s">
        <v>386</v>
      </c>
      <c r="D2705" s="110" t="s">
        <v>736</v>
      </c>
      <c r="E2705" s="6" t="s">
        <v>267</v>
      </c>
      <c r="F2705" s="110" t="s">
        <v>188</v>
      </c>
      <c r="G2705" s="110">
        <v>4</v>
      </c>
      <c r="H2705" s="110">
        <v>4</v>
      </c>
    </row>
    <row r="2706" spans="1:8" x14ac:dyDescent="0.2">
      <c r="A2706" s="110">
        <v>2023</v>
      </c>
      <c r="B2706" s="110">
        <v>14834</v>
      </c>
      <c r="C2706" s="110" t="s">
        <v>386</v>
      </c>
      <c r="D2706" s="110" t="s">
        <v>334</v>
      </c>
      <c r="E2706" s="6" t="s">
        <v>3217</v>
      </c>
      <c r="F2706" s="110" t="s">
        <v>209</v>
      </c>
      <c r="G2706" s="110">
        <v>4</v>
      </c>
      <c r="H2706" s="110">
        <v>5</v>
      </c>
    </row>
    <row r="2707" spans="1:8" x14ac:dyDescent="0.2">
      <c r="A2707" s="110">
        <v>2023</v>
      </c>
      <c r="B2707" s="110">
        <v>14835</v>
      </c>
      <c r="C2707" s="110" t="s">
        <v>752</v>
      </c>
      <c r="D2707" s="110" t="s">
        <v>3516</v>
      </c>
      <c r="E2707" s="6" t="s">
        <v>448</v>
      </c>
      <c r="F2707" s="110" t="s">
        <v>209</v>
      </c>
      <c r="G2707" s="110">
        <v>4</v>
      </c>
      <c r="H2707" s="110">
        <v>6</v>
      </c>
    </row>
    <row r="2708" spans="1:8" x14ac:dyDescent="0.2">
      <c r="A2708" s="110">
        <v>2023</v>
      </c>
      <c r="B2708" s="110">
        <v>14891</v>
      </c>
      <c r="C2708" s="110" t="s">
        <v>752</v>
      </c>
      <c r="D2708" s="110" t="s">
        <v>3504</v>
      </c>
      <c r="E2708" s="6" t="s">
        <v>3505</v>
      </c>
      <c r="F2708" s="110" t="s">
        <v>201</v>
      </c>
      <c r="G2708" s="110">
        <v>4</v>
      </c>
      <c r="H2708" s="110">
        <v>7</v>
      </c>
    </row>
    <row r="2709" spans="1:8" x14ac:dyDescent="0.2">
      <c r="A2709" s="110">
        <v>2023</v>
      </c>
      <c r="B2709" s="110">
        <v>15051</v>
      </c>
      <c r="C2709" s="110" t="s">
        <v>138</v>
      </c>
      <c r="D2709" s="110" t="s">
        <v>248</v>
      </c>
      <c r="E2709" s="6" t="s">
        <v>249</v>
      </c>
      <c r="F2709" s="110" t="s">
        <v>217</v>
      </c>
      <c r="G2709" s="110">
        <v>4</v>
      </c>
      <c r="H2709" s="110">
        <v>8</v>
      </c>
    </row>
    <row r="2710" spans="1:8" x14ac:dyDescent="0.2">
      <c r="A2710" s="110">
        <v>2023</v>
      </c>
      <c r="B2710" s="110">
        <v>14838</v>
      </c>
      <c r="C2710" s="110" t="s">
        <v>514</v>
      </c>
      <c r="D2710" s="110" t="s">
        <v>488</v>
      </c>
      <c r="E2710" s="6" t="s">
        <v>256</v>
      </c>
      <c r="F2710" s="110" t="s">
        <v>209</v>
      </c>
      <c r="G2710" s="110">
        <v>4</v>
      </c>
      <c r="H2710" s="110">
        <v>9</v>
      </c>
    </row>
    <row r="2711" spans="1:8" x14ac:dyDescent="0.2">
      <c r="A2711" s="110">
        <v>2023</v>
      </c>
      <c r="B2711" s="110">
        <v>15135</v>
      </c>
      <c r="C2711" s="110" t="s">
        <v>514</v>
      </c>
      <c r="D2711" s="110" t="s">
        <v>3603</v>
      </c>
      <c r="E2711" s="6" t="s">
        <v>210</v>
      </c>
      <c r="F2711" s="110" t="s">
        <v>196</v>
      </c>
      <c r="G2711" s="110">
        <v>4</v>
      </c>
      <c r="H2711" s="110">
        <v>10</v>
      </c>
    </row>
    <row r="2712" spans="1:8" x14ac:dyDescent="0.2">
      <c r="A2712" s="110">
        <v>2023</v>
      </c>
      <c r="B2712" s="110">
        <v>14892</v>
      </c>
      <c r="C2712" s="110" t="s">
        <v>1530</v>
      </c>
      <c r="D2712" s="110" t="s">
        <v>325</v>
      </c>
      <c r="E2712" s="6" t="s">
        <v>5872</v>
      </c>
      <c r="F2712" s="110" t="s">
        <v>201</v>
      </c>
      <c r="G2712" s="110">
        <v>4</v>
      </c>
      <c r="H2712" s="110">
        <v>11</v>
      </c>
    </row>
    <row r="2713" spans="1:8" x14ac:dyDescent="0.2">
      <c r="A2713" s="110">
        <v>2023</v>
      </c>
      <c r="B2713" s="110">
        <v>15043</v>
      </c>
      <c r="C2713" s="110" t="s">
        <v>400</v>
      </c>
      <c r="D2713" s="110" t="s">
        <v>5873</v>
      </c>
      <c r="E2713" s="6" t="s">
        <v>5712</v>
      </c>
      <c r="F2713" s="110" t="s">
        <v>217</v>
      </c>
      <c r="G2713" s="110">
        <v>4</v>
      </c>
      <c r="H2713" s="110">
        <v>12</v>
      </c>
    </row>
    <row r="2714" spans="1:8" x14ac:dyDescent="0.2">
      <c r="A2714" s="110">
        <v>2023</v>
      </c>
      <c r="B2714" s="110">
        <v>14796</v>
      </c>
      <c r="C2714" s="110" t="s">
        <v>515</v>
      </c>
      <c r="D2714" s="110" t="s">
        <v>248</v>
      </c>
      <c r="E2714" s="6" t="s">
        <v>197</v>
      </c>
      <c r="F2714" s="110" t="s">
        <v>221</v>
      </c>
      <c r="G2714" s="110">
        <v>4</v>
      </c>
      <c r="H2714" s="110">
        <v>13</v>
      </c>
    </row>
    <row r="2715" spans="1:8" x14ac:dyDescent="0.2">
      <c r="A2715" s="110">
        <v>2023</v>
      </c>
      <c r="B2715" s="110">
        <v>14791</v>
      </c>
      <c r="C2715" s="110" t="s">
        <v>139</v>
      </c>
      <c r="D2715" s="110" t="s">
        <v>219</v>
      </c>
      <c r="E2715" s="6" t="s">
        <v>5874</v>
      </c>
      <c r="F2715" s="110" t="s">
        <v>221</v>
      </c>
      <c r="G2715" s="110">
        <v>4</v>
      </c>
      <c r="H2715" s="110">
        <v>14</v>
      </c>
    </row>
    <row r="2716" spans="1:8" x14ac:dyDescent="0.2">
      <c r="A2716" s="110">
        <v>2023</v>
      </c>
      <c r="B2716" s="110">
        <v>14860</v>
      </c>
      <c r="C2716" s="110" t="s">
        <v>404</v>
      </c>
      <c r="D2716" s="110" t="s">
        <v>5169</v>
      </c>
      <c r="E2716" s="6" t="s">
        <v>396</v>
      </c>
      <c r="F2716" s="110" t="s">
        <v>211</v>
      </c>
      <c r="G2716" s="110">
        <v>4</v>
      </c>
      <c r="H2716" s="110">
        <v>15</v>
      </c>
    </row>
    <row r="2717" spans="1:8" x14ac:dyDescent="0.2">
      <c r="A2717" s="110">
        <v>2023</v>
      </c>
      <c r="B2717" s="110">
        <v>14936</v>
      </c>
      <c r="C2717" s="110" t="s">
        <v>386</v>
      </c>
      <c r="D2717" s="110" t="s">
        <v>370</v>
      </c>
      <c r="E2717" s="6" t="s">
        <v>730</v>
      </c>
      <c r="F2717" s="110" t="s">
        <v>224</v>
      </c>
      <c r="G2717" s="110">
        <v>4</v>
      </c>
      <c r="H2717" s="110">
        <v>16</v>
      </c>
    </row>
    <row r="2718" spans="1:8" x14ac:dyDescent="0.2">
      <c r="A2718" s="110">
        <v>2023</v>
      </c>
      <c r="B2718" s="110">
        <v>15024</v>
      </c>
      <c r="C2718" s="110" t="s">
        <v>139</v>
      </c>
      <c r="D2718" s="110" t="s">
        <v>446</v>
      </c>
      <c r="E2718" s="6" t="s">
        <v>191</v>
      </c>
      <c r="F2718" s="110" t="s">
        <v>188</v>
      </c>
      <c r="G2718" s="110">
        <v>4</v>
      </c>
      <c r="H2718" s="110">
        <v>17</v>
      </c>
    </row>
    <row r="2719" spans="1:8" x14ac:dyDescent="0.2">
      <c r="A2719" s="110">
        <v>2023</v>
      </c>
      <c r="B2719" s="110">
        <v>15109</v>
      </c>
      <c r="C2719" s="110" t="s">
        <v>139</v>
      </c>
      <c r="D2719" s="110" t="s">
        <v>5875</v>
      </c>
      <c r="E2719" s="6" t="s">
        <v>346</v>
      </c>
      <c r="F2719" s="110" t="s">
        <v>198</v>
      </c>
      <c r="G2719" s="110">
        <v>4</v>
      </c>
      <c r="H2719" s="110">
        <v>18</v>
      </c>
    </row>
    <row r="2720" spans="1:8" x14ac:dyDescent="0.2">
      <c r="A2720" s="110">
        <v>2023</v>
      </c>
      <c r="B2720" s="110">
        <v>14917</v>
      </c>
      <c r="C2720" s="110" t="s">
        <v>515</v>
      </c>
      <c r="D2720" s="110" t="s">
        <v>5876</v>
      </c>
      <c r="E2720" s="6" t="s">
        <v>4242</v>
      </c>
      <c r="F2720" s="110" t="s">
        <v>190</v>
      </c>
      <c r="G2720" s="110">
        <v>5</v>
      </c>
      <c r="H2720" s="110">
        <v>1</v>
      </c>
    </row>
    <row r="2721" spans="1:8" x14ac:dyDescent="0.2">
      <c r="A2721" s="110">
        <v>2023</v>
      </c>
      <c r="B2721" s="110">
        <v>14839</v>
      </c>
      <c r="C2721" s="110" t="s">
        <v>1530</v>
      </c>
      <c r="D2721" s="110" t="s">
        <v>268</v>
      </c>
      <c r="E2721" s="6" t="s">
        <v>5877</v>
      </c>
      <c r="F2721" s="110" t="s">
        <v>209</v>
      </c>
      <c r="G2721" s="110">
        <v>5</v>
      </c>
      <c r="H2721" s="110">
        <v>2</v>
      </c>
    </row>
    <row r="2722" spans="1:8" x14ac:dyDescent="0.2">
      <c r="A2722" s="110">
        <v>2023</v>
      </c>
      <c r="B2722" s="110">
        <v>14836</v>
      </c>
      <c r="C2722" s="110" t="s">
        <v>392</v>
      </c>
      <c r="D2722" s="110" t="s">
        <v>5878</v>
      </c>
      <c r="E2722" s="6" t="s">
        <v>252</v>
      </c>
      <c r="F2722" s="110" t="s">
        <v>209</v>
      </c>
      <c r="G2722" s="110">
        <v>5</v>
      </c>
      <c r="H2722" s="110">
        <v>3</v>
      </c>
    </row>
    <row r="2723" spans="1:8" x14ac:dyDescent="0.2">
      <c r="A2723" s="110">
        <v>2023</v>
      </c>
      <c r="B2723" s="110">
        <v>14955</v>
      </c>
      <c r="C2723" s="110" t="s">
        <v>386</v>
      </c>
      <c r="D2723" s="110" t="s">
        <v>192</v>
      </c>
      <c r="E2723" s="6" t="s">
        <v>732</v>
      </c>
      <c r="F2723" s="110" t="s">
        <v>212</v>
      </c>
      <c r="G2723" s="110">
        <v>5</v>
      </c>
      <c r="H2723" s="110">
        <v>4</v>
      </c>
    </row>
    <row r="2724" spans="1:8" x14ac:dyDescent="0.2">
      <c r="A2724" s="110">
        <v>2023</v>
      </c>
      <c r="B2724" s="110">
        <v>14919</v>
      </c>
      <c r="C2724" s="110" t="s">
        <v>404</v>
      </c>
      <c r="D2724" s="110" t="s">
        <v>287</v>
      </c>
      <c r="E2724" s="6" t="s">
        <v>5705</v>
      </c>
      <c r="F2724" s="110" t="s">
        <v>190</v>
      </c>
      <c r="G2724" s="110">
        <v>5</v>
      </c>
      <c r="H2724" s="110">
        <v>5</v>
      </c>
    </row>
    <row r="2725" spans="1:8" x14ac:dyDescent="0.2">
      <c r="A2725" s="110">
        <v>2023</v>
      </c>
      <c r="B2725" s="110">
        <v>14956</v>
      </c>
      <c r="C2725" s="110" t="s">
        <v>386</v>
      </c>
      <c r="D2725" s="110" t="s">
        <v>80</v>
      </c>
      <c r="E2725" s="6" t="s">
        <v>72</v>
      </c>
      <c r="F2725" s="110" t="s">
        <v>212</v>
      </c>
      <c r="G2725" s="110">
        <v>5</v>
      </c>
      <c r="H2725" s="110">
        <v>6</v>
      </c>
    </row>
    <row r="2726" spans="1:8" x14ac:dyDescent="0.2">
      <c r="A2726" s="110">
        <v>2023</v>
      </c>
      <c r="B2726" s="110">
        <v>14772</v>
      </c>
      <c r="C2726" s="110" t="s">
        <v>121</v>
      </c>
      <c r="D2726" s="110" t="s">
        <v>3499</v>
      </c>
      <c r="E2726" s="6" t="s">
        <v>191</v>
      </c>
      <c r="F2726" s="110" t="s">
        <v>199</v>
      </c>
      <c r="G2726" s="110">
        <v>5</v>
      </c>
      <c r="H2726" s="110">
        <v>7</v>
      </c>
    </row>
    <row r="2727" spans="1:8" x14ac:dyDescent="0.2">
      <c r="A2727" s="110">
        <v>2023</v>
      </c>
      <c r="B2727" s="110">
        <v>15042</v>
      </c>
      <c r="C2727" s="110" t="s">
        <v>138</v>
      </c>
      <c r="D2727" s="110" t="s">
        <v>5879</v>
      </c>
      <c r="E2727" s="6" t="s">
        <v>191</v>
      </c>
      <c r="F2727" s="110" t="s">
        <v>217</v>
      </c>
      <c r="G2727" s="110">
        <v>5</v>
      </c>
      <c r="H2727" s="110">
        <v>8</v>
      </c>
    </row>
    <row r="2728" spans="1:8" x14ac:dyDescent="0.2">
      <c r="A2728" s="110">
        <v>2023</v>
      </c>
      <c r="B2728" s="110">
        <v>15110</v>
      </c>
      <c r="C2728" s="110" t="s">
        <v>295</v>
      </c>
      <c r="D2728" s="110" t="s">
        <v>5880</v>
      </c>
      <c r="E2728" s="6" t="s">
        <v>5881</v>
      </c>
      <c r="F2728" s="110" t="s">
        <v>198</v>
      </c>
      <c r="G2728" s="110">
        <v>5</v>
      </c>
      <c r="H2728" s="110">
        <v>9</v>
      </c>
    </row>
    <row r="2729" spans="1:8" x14ac:dyDescent="0.2">
      <c r="A2729" s="110">
        <v>2023</v>
      </c>
      <c r="B2729" s="110">
        <v>15082</v>
      </c>
      <c r="C2729" s="110" t="s">
        <v>154</v>
      </c>
      <c r="D2729" s="110" t="s">
        <v>295</v>
      </c>
      <c r="E2729" s="6" t="s">
        <v>233</v>
      </c>
      <c r="F2729" s="110" t="s">
        <v>206</v>
      </c>
      <c r="G2729" s="110">
        <v>5</v>
      </c>
      <c r="H2729" s="110">
        <v>10</v>
      </c>
    </row>
    <row r="2730" spans="1:8" x14ac:dyDescent="0.2">
      <c r="A2730" s="110">
        <v>2023</v>
      </c>
      <c r="B2730" s="110">
        <v>15142</v>
      </c>
      <c r="C2730" s="110" t="s">
        <v>1530</v>
      </c>
      <c r="D2730" s="110" t="s">
        <v>5882</v>
      </c>
      <c r="E2730" s="6" t="s">
        <v>323</v>
      </c>
      <c r="F2730" s="110" t="s">
        <v>196</v>
      </c>
      <c r="G2730" s="110">
        <v>5</v>
      </c>
      <c r="H2730" s="110">
        <v>11</v>
      </c>
    </row>
    <row r="2731" spans="1:8" x14ac:dyDescent="0.2">
      <c r="A2731" s="110">
        <v>2023</v>
      </c>
      <c r="B2731" s="110">
        <v>14959</v>
      </c>
      <c r="C2731" s="110" t="s">
        <v>400</v>
      </c>
      <c r="D2731" s="110" t="s">
        <v>5883</v>
      </c>
      <c r="E2731" s="6" t="s">
        <v>5826</v>
      </c>
      <c r="F2731" s="110" t="s">
        <v>212</v>
      </c>
      <c r="G2731" s="110">
        <v>5</v>
      </c>
      <c r="H2731" s="110">
        <v>12</v>
      </c>
    </row>
    <row r="2732" spans="1:8" x14ac:dyDescent="0.2">
      <c r="A2732" s="110">
        <v>2023</v>
      </c>
      <c r="B2732" s="110">
        <v>15048</v>
      </c>
      <c r="C2732" s="110" t="s">
        <v>139</v>
      </c>
      <c r="D2732" s="110" t="s">
        <v>279</v>
      </c>
      <c r="E2732" s="6" t="s">
        <v>3572</v>
      </c>
      <c r="F2732" s="110" t="s">
        <v>217</v>
      </c>
      <c r="G2732" s="110">
        <v>5</v>
      </c>
      <c r="H2732" s="110">
        <v>13</v>
      </c>
    </row>
    <row r="2733" spans="1:8" x14ac:dyDescent="0.2">
      <c r="A2733" s="110">
        <v>2023</v>
      </c>
      <c r="B2733" s="110">
        <v>15052</v>
      </c>
      <c r="C2733" s="110" t="s">
        <v>404</v>
      </c>
      <c r="D2733" s="110" t="s">
        <v>5884</v>
      </c>
      <c r="E2733" s="6" t="s">
        <v>233</v>
      </c>
      <c r="F2733" s="110" t="s">
        <v>217</v>
      </c>
      <c r="G2733" s="110">
        <v>5</v>
      </c>
      <c r="H2733" s="110">
        <v>14</v>
      </c>
    </row>
    <row r="2734" spans="1:8" x14ac:dyDescent="0.2">
      <c r="A2734" s="110">
        <v>2023</v>
      </c>
      <c r="B2734" s="110">
        <v>15133</v>
      </c>
      <c r="C2734" s="110" t="s">
        <v>154</v>
      </c>
      <c r="D2734" s="110" t="s">
        <v>306</v>
      </c>
      <c r="E2734" s="6" t="s">
        <v>197</v>
      </c>
      <c r="F2734" s="110" t="s">
        <v>196</v>
      </c>
      <c r="G2734" s="110">
        <v>5</v>
      </c>
      <c r="H2734" s="110">
        <v>15</v>
      </c>
    </row>
    <row r="2735" spans="1:8" x14ac:dyDescent="0.2">
      <c r="A2735" s="110">
        <v>2023</v>
      </c>
      <c r="B2735" s="110">
        <v>15021</v>
      </c>
      <c r="C2735" s="110" t="s">
        <v>256</v>
      </c>
      <c r="D2735" s="110" t="s">
        <v>328</v>
      </c>
      <c r="E2735" s="6" t="s">
        <v>744</v>
      </c>
      <c r="F2735" s="110" t="s">
        <v>188</v>
      </c>
      <c r="G2735" s="110">
        <v>5</v>
      </c>
      <c r="H2735" s="110">
        <v>16</v>
      </c>
    </row>
    <row r="2736" spans="1:8" x14ac:dyDescent="0.2">
      <c r="A2736" s="110">
        <v>2023</v>
      </c>
      <c r="B2736" s="110">
        <v>15047</v>
      </c>
      <c r="C2736" s="110" t="s">
        <v>1530</v>
      </c>
      <c r="D2736" s="110" t="s">
        <v>3506</v>
      </c>
      <c r="E2736" s="6" t="s">
        <v>5885</v>
      </c>
      <c r="F2736" s="110" t="s">
        <v>217</v>
      </c>
      <c r="G2736" s="110">
        <v>5</v>
      </c>
      <c r="H2736" s="110">
        <v>17</v>
      </c>
    </row>
    <row r="2737" spans="1:8" x14ac:dyDescent="0.2">
      <c r="A2737" s="110">
        <v>2023</v>
      </c>
      <c r="B2737" s="110">
        <v>14843</v>
      </c>
      <c r="C2737" s="110" t="s">
        <v>404</v>
      </c>
      <c r="D2737" s="110" t="s">
        <v>276</v>
      </c>
      <c r="E2737" s="6" t="s">
        <v>5886</v>
      </c>
      <c r="F2737" s="110" t="s">
        <v>209</v>
      </c>
      <c r="G2737" s="110">
        <v>5</v>
      </c>
      <c r="H2737" s="110">
        <v>18</v>
      </c>
    </row>
    <row r="2738" spans="1:8" x14ac:dyDescent="0.2">
      <c r="A2738" s="110">
        <v>2023</v>
      </c>
      <c r="B2738" s="110">
        <v>15139</v>
      </c>
      <c r="C2738" s="110" t="s">
        <v>515</v>
      </c>
      <c r="D2738" s="110" t="s">
        <v>4553</v>
      </c>
      <c r="E2738" s="6" t="s">
        <v>5887</v>
      </c>
      <c r="F2738" s="110" t="s">
        <v>196</v>
      </c>
      <c r="G2738" s="110">
        <v>6</v>
      </c>
      <c r="H2738" s="110">
        <v>1</v>
      </c>
    </row>
    <row r="2739" spans="1:8" x14ac:dyDescent="0.2">
      <c r="A2739" s="110">
        <v>2023</v>
      </c>
      <c r="B2739" s="110">
        <v>14957</v>
      </c>
      <c r="C2739" s="110" t="s">
        <v>1530</v>
      </c>
      <c r="D2739" s="110" t="s">
        <v>364</v>
      </c>
      <c r="E2739" s="6" t="s">
        <v>282</v>
      </c>
      <c r="F2739" s="110" t="s">
        <v>212</v>
      </c>
      <c r="G2739" s="110">
        <v>6</v>
      </c>
      <c r="H2739" s="110">
        <v>2</v>
      </c>
    </row>
    <row r="2740" spans="1:8" x14ac:dyDescent="0.2">
      <c r="A2740" s="110">
        <v>2023</v>
      </c>
      <c r="B2740" s="110">
        <v>14894</v>
      </c>
      <c r="C2740" s="110" t="s">
        <v>392</v>
      </c>
      <c r="D2740" s="110" t="s">
        <v>364</v>
      </c>
      <c r="E2740" s="6" t="s">
        <v>5831</v>
      </c>
      <c r="F2740" s="110" t="s">
        <v>201</v>
      </c>
      <c r="G2740" s="110">
        <v>6</v>
      </c>
      <c r="H2740" s="110">
        <v>3</v>
      </c>
    </row>
    <row r="2741" spans="1:8" x14ac:dyDescent="0.2">
      <c r="A2741" s="110">
        <v>2023</v>
      </c>
      <c r="B2741" s="110">
        <v>14895</v>
      </c>
      <c r="C2741" s="110" t="s">
        <v>752</v>
      </c>
      <c r="D2741" s="110" t="s">
        <v>3506</v>
      </c>
      <c r="E2741" s="6" t="s">
        <v>3507</v>
      </c>
      <c r="F2741" s="110" t="s">
        <v>201</v>
      </c>
      <c r="G2741" s="110">
        <v>6</v>
      </c>
      <c r="H2741" s="110">
        <v>4</v>
      </c>
    </row>
    <row r="2742" spans="1:8" x14ac:dyDescent="0.2">
      <c r="A2742" s="110">
        <v>2023</v>
      </c>
      <c r="B2742" s="110">
        <v>14922</v>
      </c>
      <c r="C2742" s="110" t="s">
        <v>154</v>
      </c>
      <c r="D2742" s="110" t="s">
        <v>5888</v>
      </c>
      <c r="E2742" s="6" t="s">
        <v>5889</v>
      </c>
      <c r="F2742" s="110" t="s">
        <v>190</v>
      </c>
      <c r="G2742" s="110">
        <v>6</v>
      </c>
      <c r="H2742" s="110">
        <v>5</v>
      </c>
    </row>
    <row r="2743" spans="1:8" x14ac:dyDescent="0.2">
      <c r="A2743" s="110">
        <v>2023</v>
      </c>
      <c r="B2743" s="110">
        <v>15083</v>
      </c>
      <c r="C2743" s="110" t="s">
        <v>295</v>
      </c>
      <c r="D2743" s="110" t="s">
        <v>5890</v>
      </c>
      <c r="E2743" s="6" t="s">
        <v>738</v>
      </c>
      <c r="F2743" s="110" t="s">
        <v>206</v>
      </c>
      <c r="G2743" s="110">
        <v>6</v>
      </c>
      <c r="H2743" s="110">
        <v>6</v>
      </c>
    </row>
    <row r="2744" spans="1:8" x14ac:dyDescent="0.2">
      <c r="A2744" s="110">
        <v>2023</v>
      </c>
      <c r="B2744" s="110">
        <v>14881</v>
      </c>
      <c r="C2744" s="110" t="s">
        <v>516</v>
      </c>
      <c r="D2744" s="110" t="s">
        <v>330</v>
      </c>
      <c r="E2744" s="6" t="s">
        <v>5891</v>
      </c>
      <c r="F2744" s="110" t="s">
        <v>193</v>
      </c>
      <c r="G2744" s="110">
        <v>6</v>
      </c>
      <c r="H2744" s="110">
        <v>7</v>
      </c>
    </row>
    <row r="2745" spans="1:8" x14ac:dyDescent="0.2">
      <c r="A2745" s="110">
        <v>2023</v>
      </c>
      <c r="B2745" s="110">
        <v>15045</v>
      </c>
      <c r="C2745" s="110" t="s">
        <v>1529</v>
      </c>
      <c r="D2745" s="110" t="s">
        <v>215</v>
      </c>
      <c r="E2745" s="6" t="s">
        <v>141</v>
      </c>
      <c r="F2745" s="110" t="s">
        <v>217</v>
      </c>
      <c r="G2745" s="110">
        <v>6</v>
      </c>
      <c r="H2745" s="110">
        <v>8</v>
      </c>
    </row>
    <row r="2746" spans="1:8" x14ac:dyDescent="0.2">
      <c r="A2746" s="110">
        <v>2023</v>
      </c>
      <c r="B2746" s="110">
        <v>14883</v>
      </c>
      <c r="C2746" s="110" t="s">
        <v>154</v>
      </c>
      <c r="D2746" s="110" t="s">
        <v>455</v>
      </c>
      <c r="E2746" s="6" t="s">
        <v>5892</v>
      </c>
      <c r="F2746" s="110" t="s">
        <v>193</v>
      </c>
      <c r="G2746" s="110">
        <v>6</v>
      </c>
      <c r="H2746" s="110">
        <v>9</v>
      </c>
    </row>
    <row r="2747" spans="1:8" x14ac:dyDescent="0.2">
      <c r="A2747" s="110">
        <v>2023</v>
      </c>
      <c r="B2747" s="110">
        <v>14774</v>
      </c>
      <c r="C2747" s="110" t="s">
        <v>139</v>
      </c>
      <c r="D2747" s="110" t="s">
        <v>5893</v>
      </c>
      <c r="E2747" s="6" t="s">
        <v>5894</v>
      </c>
      <c r="F2747" s="110" t="s">
        <v>199</v>
      </c>
      <c r="G2747" s="110">
        <v>6</v>
      </c>
      <c r="H2747" s="110">
        <v>10</v>
      </c>
    </row>
    <row r="2748" spans="1:8" x14ac:dyDescent="0.2">
      <c r="A2748" s="110">
        <v>2023</v>
      </c>
      <c r="B2748" s="110">
        <v>14837</v>
      </c>
      <c r="C2748" s="110" t="s">
        <v>1530</v>
      </c>
      <c r="D2748" s="110" t="s">
        <v>214</v>
      </c>
      <c r="E2748" s="6" t="s">
        <v>5895</v>
      </c>
      <c r="F2748" s="110" t="s">
        <v>209</v>
      </c>
      <c r="G2748" s="110">
        <v>6</v>
      </c>
      <c r="H2748" s="110">
        <v>11</v>
      </c>
    </row>
    <row r="2749" spans="1:8" x14ac:dyDescent="0.2">
      <c r="A2749" s="110">
        <v>2023</v>
      </c>
      <c r="B2749" s="110">
        <v>14884</v>
      </c>
      <c r="C2749" s="110" t="s">
        <v>400</v>
      </c>
      <c r="D2749" s="110" t="s">
        <v>729</v>
      </c>
      <c r="E2749" s="6" t="s">
        <v>323</v>
      </c>
      <c r="F2749" s="110" t="s">
        <v>193</v>
      </c>
      <c r="G2749" s="110">
        <v>6</v>
      </c>
      <c r="H2749" s="110">
        <v>12</v>
      </c>
    </row>
    <row r="2750" spans="1:8" x14ac:dyDescent="0.2">
      <c r="A2750" s="110">
        <v>2023</v>
      </c>
      <c r="B2750" s="110">
        <v>15050</v>
      </c>
      <c r="C2750" s="110" t="s">
        <v>154</v>
      </c>
      <c r="D2750" s="110" t="s">
        <v>5896</v>
      </c>
      <c r="E2750" s="6" t="s">
        <v>5897</v>
      </c>
      <c r="F2750" s="110" t="s">
        <v>217</v>
      </c>
      <c r="G2750" s="110">
        <v>6</v>
      </c>
      <c r="H2750" s="110">
        <v>13</v>
      </c>
    </row>
    <row r="2751" spans="1:8" x14ac:dyDescent="0.2">
      <c r="A2751" s="110">
        <v>2023</v>
      </c>
      <c r="B2751" s="110">
        <v>15055</v>
      </c>
      <c r="C2751" s="110" t="s">
        <v>404</v>
      </c>
      <c r="D2751" s="110" t="s">
        <v>5898</v>
      </c>
      <c r="E2751" s="6" t="s">
        <v>104</v>
      </c>
      <c r="F2751" s="110" t="s">
        <v>217</v>
      </c>
      <c r="G2751" s="110">
        <v>6</v>
      </c>
      <c r="H2751" s="110">
        <v>14</v>
      </c>
    </row>
    <row r="2752" spans="1:8" x14ac:dyDescent="0.2">
      <c r="A2752" s="110">
        <v>2023</v>
      </c>
      <c r="B2752" s="110">
        <v>14898</v>
      </c>
      <c r="C2752" s="110" t="s">
        <v>154</v>
      </c>
      <c r="D2752" s="110" t="s">
        <v>5899</v>
      </c>
      <c r="E2752" s="6" t="s">
        <v>5900</v>
      </c>
      <c r="F2752" s="110" t="s">
        <v>201</v>
      </c>
      <c r="G2752" s="110">
        <v>6</v>
      </c>
      <c r="H2752" s="110">
        <v>15</v>
      </c>
    </row>
    <row r="2753" spans="1:8" x14ac:dyDescent="0.2">
      <c r="A2753" s="110">
        <v>2023</v>
      </c>
      <c r="B2753" s="110">
        <v>15022</v>
      </c>
      <c r="C2753" s="110" t="s">
        <v>1530</v>
      </c>
      <c r="D2753" s="110" t="s">
        <v>328</v>
      </c>
      <c r="E2753" s="6" t="s">
        <v>323</v>
      </c>
      <c r="F2753" s="110" t="s">
        <v>188</v>
      </c>
      <c r="G2753" s="110">
        <v>6</v>
      </c>
      <c r="H2753" s="110">
        <v>16</v>
      </c>
    </row>
    <row r="2754" spans="1:8" x14ac:dyDescent="0.2">
      <c r="A2754" s="110">
        <v>2023</v>
      </c>
      <c r="B2754" s="110">
        <v>14790</v>
      </c>
      <c r="C2754" s="110" t="s">
        <v>514</v>
      </c>
      <c r="D2754" s="110" t="s">
        <v>68</v>
      </c>
      <c r="E2754" s="6" t="s">
        <v>79</v>
      </c>
      <c r="F2754" s="110" t="s">
        <v>221</v>
      </c>
      <c r="G2754" s="110">
        <v>6</v>
      </c>
      <c r="H2754" s="110">
        <v>17</v>
      </c>
    </row>
    <row r="2755" spans="1:8" x14ac:dyDescent="0.2">
      <c r="A2755" s="110">
        <v>2023</v>
      </c>
      <c r="B2755" s="110">
        <v>14897</v>
      </c>
      <c r="C2755" s="110" t="s">
        <v>1529</v>
      </c>
      <c r="D2755" s="110" t="s">
        <v>176</v>
      </c>
      <c r="E2755" s="6" t="s">
        <v>322</v>
      </c>
      <c r="F2755" s="110" t="s">
        <v>201</v>
      </c>
      <c r="G2755" s="110">
        <v>6</v>
      </c>
      <c r="H2755" s="110">
        <v>18</v>
      </c>
    </row>
    <row r="2756" spans="1:8" x14ac:dyDescent="0.2">
      <c r="A2756" s="110">
        <v>2023</v>
      </c>
      <c r="B2756" s="110">
        <v>15118</v>
      </c>
      <c r="C2756" s="110" t="s">
        <v>256</v>
      </c>
      <c r="D2756" s="110" t="s">
        <v>248</v>
      </c>
      <c r="E2756" s="6" t="s">
        <v>408</v>
      </c>
      <c r="F2756" s="110" t="s">
        <v>198</v>
      </c>
      <c r="G2756" s="110">
        <v>7</v>
      </c>
      <c r="H2756" s="110">
        <v>1</v>
      </c>
    </row>
    <row r="2757" spans="1:8" x14ac:dyDescent="0.2">
      <c r="A2757" s="110">
        <v>2023</v>
      </c>
      <c r="B2757" s="110">
        <v>14888</v>
      </c>
      <c r="C2757" s="110" t="s">
        <v>400</v>
      </c>
      <c r="D2757" s="110" t="s">
        <v>3210</v>
      </c>
      <c r="E2757" s="6" t="s">
        <v>247</v>
      </c>
      <c r="F2757" s="110" t="s">
        <v>193</v>
      </c>
      <c r="G2757" s="110">
        <v>7</v>
      </c>
      <c r="H2757" s="110">
        <v>2</v>
      </c>
    </row>
    <row r="2758" spans="1:8" x14ac:dyDescent="0.2">
      <c r="A2758" s="110">
        <v>2023</v>
      </c>
      <c r="B2758" s="110">
        <v>15085</v>
      </c>
      <c r="C2758" s="110" t="s">
        <v>392</v>
      </c>
      <c r="D2758" s="110" t="s">
        <v>310</v>
      </c>
      <c r="E2758" s="6" t="s">
        <v>109</v>
      </c>
      <c r="F2758" s="110" t="s">
        <v>206</v>
      </c>
      <c r="G2758" s="110">
        <v>7</v>
      </c>
      <c r="H2758" s="110">
        <v>3</v>
      </c>
    </row>
    <row r="2759" spans="1:8" x14ac:dyDescent="0.2">
      <c r="A2759" s="110">
        <v>2023</v>
      </c>
      <c r="B2759" s="110">
        <v>15113</v>
      </c>
      <c r="C2759" s="110" t="s">
        <v>154</v>
      </c>
      <c r="D2759" s="110" t="s">
        <v>213</v>
      </c>
      <c r="E2759" s="6" t="s">
        <v>5901</v>
      </c>
      <c r="F2759" s="110" t="s">
        <v>198</v>
      </c>
      <c r="G2759" s="110">
        <v>7</v>
      </c>
      <c r="H2759" s="110">
        <v>4</v>
      </c>
    </row>
    <row r="2760" spans="1:8" x14ac:dyDescent="0.2">
      <c r="A2760" s="110">
        <v>2023</v>
      </c>
      <c r="B2760" s="110">
        <v>15163</v>
      </c>
      <c r="C2760" s="110" t="s">
        <v>400</v>
      </c>
      <c r="D2760" s="110" t="s">
        <v>4166</v>
      </c>
      <c r="E2760" s="6" t="s">
        <v>5487</v>
      </c>
      <c r="F2760" s="110" t="s">
        <v>196</v>
      </c>
      <c r="G2760" s="110">
        <v>7</v>
      </c>
      <c r="H2760" s="110">
        <v>5</v>
      </c>
    </row>
    <row r="2761" spans="1:8" x14ac:dyDescent="0.2">
      <c r="A2761" s="110">
        <v>2023</v>
      </c>
      <c r="B2761" s="110">
        <v>15111</v>
      </c>
      <c r="C2761" s="110" t="s">
        <v>386</v>
      </c>
      <c r="D2761" s="110" t="s">
        <v>310</v>
      </c>
      <c r="E2761" s="6" t="s">
        <v>247</v>
      </c>
      <c r="F2761" s="110" t="s">
        <v>198</v>
      </c>
      <c r="G2761" s="110">
        <v>7</v>
      </c>
      <c r="H2761" s="110">
        <v>6</v>
      </c>
    </row>
    <row r="2762" spans="1:8" x14ac:dyDescent="0.2">
      <c r="A2762" s="110">
        <v>2023</v>
      </c>
      <c r="B2762" s="110">
        <v>14773</v>
      </c>
      <c r="C2762" s="110" t="s">
        <v>154</v>
      </c>
      <c r="D2762" s="110" t="s">
        <v>305</v>
      </c>
      <c r="E2762" s="6" t="s">
        <v>5902</v>
      </c>
      <c r="F2762" s="110" t="s">
        <v>199</v>
      </c>
      <c r="G2762" s="110">
        <v>7</v>
      </c>
      <c r="H2762" s="110">
        <v>7</v>
      </c>
    </row>
    <row r="2763" spans="1:8" x14ac:dyDescent="0.2">
      <c r="A2763" s="110">
        <v>2023</v>
      </c>
      <c r="B2763" s="110">
        <v>14801</v>
      </c>
      <c r="C2763" s="110" t="s">
        <v>752</v>
      </c>
      <c r="D2763" s="110" t="s">
        <v>361</v>
      </c>
      <c r="E2763" s="6" t="s">
        <v>222</v>
      </c>
      <c r="F2763" s="110" t="s">
        <v>221</v>
      </c>
      <c r="G2763" s="110">
        <v>7</v>
      </c>
      <c r="H2763" s="110">
        <v>8</v>
      </c>
    </row>
    <row r="2764" spans="1:8" x14ac:dyDescent="0.2">
      <c r="A2764" s="110">
        <v>2023</v>
      </c>
      <c r="B2764" s="110">
        <v>15138</v>
      </c>
      <c r="C2764" s="110" t="s">
        <v>1529</v>
      </c>
      <c r="D2764" s="110" t="s">
        <v>3272</v>
      </c>
      <c r="E2764" s="6" t="s">
        <v>5903</v>
      </c>
      <c r="F2764" s="110" t="s">
        <v>196</v>
      </c>
      <c r="G2764" s="110">
        <v>7</v>
      </c>
      <c r="H2764" s="110">
        <v>9</v>
      </c>
    </row>
    <row r="2765" spans="1:8" x14ac:dyDescent="0.2">
      <c r="A2765" s="110">
        <v>2023</v>
      </c>
      <c r="B2765" s="110">
        <v>15136</v>
      </c>
      <c r="C2765" s="110" t="s">
        <v>1529</v>
      </c>
      <c r="D2765" s="110" t="s">
        <v>294</v>
      </c>
      <c r="E2765" s="6" t="s">
        <v>5904</v>
      </c>
      <c r="F2765" s="110" t="s">
        <v>196</v>
      </c>
      <c r="G2765" s="110">
        <v>7</v>
      </c>
      <c r="H2765" s="110">
        <v>10</v>
      </c>
    </row>
    <row r="2766" spans="1:8" x14ac:dyDescent="0.2">
      <c r="A2766" s="110">
        <v>2023</v>
      </c>
      <c r="B2766" s="110">
        <v>14924</v>
      </c>
      <c r="C2766" s="110" t="s">
        <v>1530</v>
      </c>
      <c r="D2766" s="110" t="s">
        <v>259</v>
      </c>
      <c r="E2766" s="6" t="s">
        <v>535</v>
      </c>
      <c r="F2766" s="110" t="s">
        <v>190</v>
      </c>
      <c r="G2766" s="110">
        <v>7</v>
      </c>
      <c r="H2766" s="110">
        <v>11</v>
      </c>
    </row>
    <row r="2767" spans="1:8" x14ac:dyDescent="0.2">
      <c r="A2767" s="110">
        <v>2023</v>
      </c>
      <c r="B2767" s="110">
        <v>15145</v>
      </c>
      <c r="C2767" s="110" t="s">
        <v>400</v>
      </c>
      <c r="D2767" s="110" t="s">
        <v>257</v>
      </c>
      <c r="E2767" s="6" t="s">
        <v>5905</v>
      </c>
      <c r="F2767" s="110" t="s">
        <v>196</v>
      </c>
      <c r="G2767" s="110">
        <v>7</v>
      </c>
      <c r="H2767" s="110">
        <v>12</v>
      </c>
    </row>
    <row r="2768" spans="1:8" x14ac:dyDescent="0.2">
      <c r="A2768" s="110">
        <v>2023</v>
      </c>
      <c r="B2768" s="110">
        <v>14788</v>
      </c>
      <c r="C2768" s="110" t="s">
        <v>154</v>
      </c>
      <c r="D2768" s="110" t="s">
        <v>4278</v>
      </c>
      <c r="E2768" s="6" t="s">
        <v>5391</v>
      </c>
      <c r="F2768" s="110" t="s">
        <v>221</v>
      </c>
      <c r="G2768" s="110">
        <v>7</v>
      </c>
      <c r="H2768" s="110">
        <v>13</v>
      </c>
    </row>
    <row r="2769" spans="1:8" x14ac:dyDescent="0.2">
      <c r="A2769" s="110">
        <v>2023</v>
      </c>
      <c r="B2769" s="110">
        <v>14841</v>
      </c>
      <c r="C2769" s="110" t="s">
        <v>1529</v>
      </c>
      <c r="D2769" s="110" t="s">
        <v>5906</v>
      </c>
      <c r="E2769" s="6" t="s">
        <v>210</v>
      </c>
      <c r="F2769" s="110" t="s">
        <v>209</v>
      </c>
      <c r="G2769" s="110">
        <v>7</v>
      </c>
      <c r="H2769" s="110">
        <v>14</v>
      </c>
    </row>
    <row r="2770" spans="1:8" x14ac:dyDescent="0.2">
      <c r="A2770" s="110">
        <v>2023</v>
      </c>
      <c r="B2770" s="110">
        <v>14923</v>
      </c>
      <c r="C2770" s="110" t="s">
        <v>1529</v>
      </c>
      <c r="D2770" s="110" t="s">
        <v>5907</v>
      </c>
      <c r="E2770" s="6" t="s">
        <v>5908</v>
      </c>
      <c r="F2770" s="110" t="s">
        <v>190</v>
      </c>
      <c r="G2770" s="110">
        <v>7</v>
      </c>
      <c r="H2770" s="110">
        <v>15</v>
      </c>
    </row>
    <row r="2771" spans="1:8" x14ac:dyDescent="0.2">
      <c r="A2771" s="110">
        <v>2023</v>
      </c>
      <c r="B2771" s="110">
        <v>14842</v>
      </c>
      <c r="C2771" s="110" t="s">
        <v>295</v>
      </c>
      <c r="D2771" s="110" t="s">
        <v>436</v>
      </c>
      <c r="E2771" s="6" t="s">
        <v>257</v>
      </c>
      <c r="F2771" s="110" t="s">
        <v>209</v>
      </c>
      <c r="G2771" s="110">
        <v>7</v>
      </c>
      <c r="H2771" s="110">
        <v>16</v>
      </c>
    </row>
    <row r="2772" spans="1:8" x14ac:dyDescent="0.2">
      <c r="A2772" s="110">
        <v>2023</v>
      </c>
      <c r="B2772" s="110">
        <v>15141</v>
      </c>
      <c r="C2772" s="110" t="s">
        <v>154</v>
      </c>
      <c r="D2772" s="110" t="s">
        <v>331</v>
      </c>
      <c r="E2772" s="6" t="s">
        <v>5909</v>
      </c>
      <c r="F2772" s="110" t="s">
        <v>196</v>
      </c>
      <c r="G2772" s="110">
        <v>7</v>
      </c>
      <c r="H2772" s="110">
        <v>17</v>
      </c>
    </row>
    <row r="2773" spans="1:8" x14ac:dyDescent="0.2">
      <c r="A2773" s="110">
        <v>2023</v>
      </c>
      <c r="B2773" s="110">
        <v>14937</v>
      </c>
      <c r="C2773" s="110" t="s">
        <v>256</v>
      </c>
      <c r="D2773" s="110" t="s">
        <v>455</v>
      </c>
      <c r="E2773" s="6" t="s">
        <v>228</v>
      </c>
      <c r="F2773" s="110" t="s">
        <v>224</v>
      </c>
      <c r="G2773" s="110">
        <v>7</v>
      </c>
      <c r="H2773" s="110">
        <v>18</v>
      </c>
    </row>
    <row r="2774" spans="1:8" x14ac:dyDescent="0.2">
      <c r="A2774" s="172">
        <v>2022</v>
      </c>
      <c r="B2774" s="172">
        <v>14530</v>
      </c>
      <c r="C2774" s="172" t="s">
        <v>516</v>
      </c>
      <c r="D2774" s="172" t="s">
        <v>255</v>
      </c>
      <c r="E2774" s="171" t="s">
        <v>7878</v>
      </c>
      <c r="F2774" s="172" t="s">
        <v>188</v>
      </c>
      <c r="G2774" s="172">
        <v>1</v>
      </c>
      <c r="H2774" s="172">
        <v>1</v>
      </c>
    </row>
    <row r="2775" spans="1:8" x14ac:dyDescent="0.2">
      <c r="A2775" s="110">
        <v>2022</v>
      </c>
      <c r="B2775" s="110">
        <v>14634</v>
      </c>
      <c r="C2775" s="110" t="s">
        <v>154</v>
      </c>
      <c r="D2775" s="110" t="s">
        <v>268</v>
      </c>
      <c r="E2775" s="6" t="s">
        <v>94</v>
      </c>
      <c r="F2775" s="110" t="s">
        <v>196</v>
      </c>
      <c r="G2775" s="110">
        <v>1</v>
      </c>
      <c r="H2775" s="110">
        <v>2</v>
      </c>
    </row>
    <row r="2776" spans="1:8" x14ac:dyDescent="0.2">
      <c r="A2776" s="110">
        <v>2022</v>
      </c>
      <c r="B2776" s="110">
        <v>14305</v>
      </c>
      <c r="C2776" s="110" t="s">
        <v>442</v>
      </c>
      <c r="D2776" s="110" t="s">
        <v>4668</v>
      </c>
      <c r="E2776" s="6" t="s">
        <v>5910</v>
      </c>
      <c r="F2776" s="110" t="s">
        <v>221</v>
      </c>
      <c r="G2776" s="110">
        <v>1</v>
      </c>
      <c r="H2776" s="110">
        <v>3</v>
      </c>
    </row>
    <row r="2777" spans="1:8" x14ac:dyDescent="0.2">
      <c r="A2777" s="110">
        <v>2022</v>
      </c>
      <c r="B2777" s="110">
        <v>14306</v>
      </c>
      <c r="C2777" s="110" t="s">
        <v>514</v>
      </c>
      <c r="D2777" s="110" t="s">
        <v>5911</v>
      </c>
      <c r="E2777" s="6" t="s">
        <v>99</v>
      </c>
      <c r="F2777" s="110" t="s">
        <v>221</v>
      </c>
      <c r="G2777" s="110">
        <v>1</v>
      </c>
      <c r="H2777" s="110">
        <v>4</v>
      </c>
    </row>
    <row r="2778" spans="1:8" x14ac:dyDescent="0.2">
      <c r="A2778" s="110">
        <v>2022</v>
      </c>
      <c r="B2778" s="110">
        <v>14304</v>
      </c>
      <c r="C2778" s="110" t="s">
        <v>121</v>
      </c>
      <c r="D2778" s="110" t="s">
        <v>3330</v>
      </c>
      <c r="E2778" s="6" t="s">
        <v>5912</v>
      </c>
      <c r="F2778" s="110" t="s">
        <v>221</v>
      </c>
      <c r="G2778" s="110">
        <v>1</v>
      </c>
      <c r="H2778" s="110">
        <v>5</v>
      </c>
    </row>
    <row r="2779" spans="1:8" x14ac:dyDescent="0.2">
      <c r="A2779" s="110">
        <v>2022</v>
      </c>
      <c r="B2779" s="110">
        <v>14635</v>
      </c>
      <c r="C2779" s="110" t="s">
        <v>392</v>
      </c>
      <c r="D2779" s="110" t="s">
        <v>5913</v>
      </c>
      <c r="E2779" s="6" t="s">
        <v>5914</v>
      </c>
      <c r="F2779" s="110" t="s">
        <v>196</v>
      </c>
      <c r="G2779" s="110">
        <v>1</v>
      </c>
      <c r="H2779" s="110">
        <v>6</v>
      </c>
    </row>
    <row r="2780" spans="1:8" x14ac:dyDescent="0.2">
      <c r="A2780" s="110">
        <v>2022</v>
      </c>
      <c r="B2780" s="110">
        <v>14340</v>
      </c>
      <c r="C2780" s="110" t="s">
        <v>319</v>
      </c>
      <c r="D2780" s="110" t="s">
        <v>3488</v>
      </c>
      <c r="E2780" s="6" t="s">
        <v>5915</v>
      </c>
      <c r="F2780" s="110" t="s">
        <v>209</v>
      </c>
      <c r="G2780" s="110">
        <v>1</v>
      </c>
      <c r="H2780" s="110">
        <v>7</v>
      </c>
    </row>
    <row r="2781" spans="1:8" x14ac:dyDescent="0.2">
      <c r="A2781" s="110">
        <v>2022</v>
      </c>
      <c r="B2781" s="110">
        <v>14470</v>
      </c>
      <c r="C2781" s="110" t="s">
        <v>386</v>
      </c>
      <c r="D2781" s="110" t="s">
        <v>476</v>
      </c>
      <c r="E2781" s="6" t="s">
        <v>82</v>
      </c>
      <c r="F2781" s="110" t="s">
        <v>212</v>
      </c>
      <c r="G2781" s="110">
        <v>1</v>
      </c>
      <c r="H2781" s="110">
        <v>8</v>
      </c>
    </row>
    <row r="2782" spans="1:8" x14ac:dyDescent="0.2">
      <c r="A2782" s="110">
        <v>2022</v>
      </c>
      <c r="B2782" s="110">
        <v>14431</v>
      </c>
      <c r="C2782" s="110" t="s">
        <v>515</v>
      </c>
      <c r="D2782" s="110" t="s">
        <v>402</v>
      </c>
      <c r="E2782" s="6" t="s">
        <v>548</v>
      </c>
      <c r="F2782" s="110" t="s">
        <v>190</v>
      </c>
      <c r="G2782" s="110">
        <v>1</v>
      </c>
      <c r="H2782" s="110">
        <v>9</v>
      </c>
    </row>
    <row r="2783" spans="1:8" x14ac:dyDescent="0.2">
      <c r="A2783" s="110">
        <v>2022</v>
      </c>
      <c r="B2783" s="110">
        <v>14471</v>
      </c>
      <c r="C2783" s="110" t="s">
        <v>514</v>
      </c>
      <c r="D2783" s="110" t="s">
        <v>85</v>
      </c>
      <c r="E2783" s="6" t="s">
        <v>234</v>
      </c>
      <c r="F2783" s="110" t="s">
        <v>212</v>
      </c>
      <c r="G2783" s="110">
        <v>1</v>
      </c>
      <c r="H2783" s="110">
        <v>10</v>
      </c>
    </row>
    <row r="2784" spans="1:8" x14ac:dyDescent="0.2">
      <c r="A2784" s="110">
        <v>2022</v>
      </c>
      <c r="B2784" s="110">
        <v>14584</v>
      </c>
      <c r="C2784" s="110" t="s">
        <v>121</v>
      </c>
      <c r="D2784" s="110" t="s">
        <v>305</v>
      </c>
      <c r="E2784" s="6" t="s">
        <v>453</v>
      </c>
      <c r="F2784" s="110" t="s">
        <v>206</v>
      </c>
      <c r="G2784" s="110">
        <v>1</v>
      </c>
      <c r="H2784" s="110">
        <v>11</v>
      </c>
    </row>
    <row r="2785" spans="1:8" x14ac:dyDescent="0.2">
      <c r="A2785" s="110">
        <v>2022</v>
      </c>
      <c r="B2785" s="110">
        <v>14474</v>
      </c>
      <c r="C2785" s="110" t="s">
        <v>514</v>
      </c>
      <c r="D2785" s="110" t="s">
        <v>84</v>
      </c>
      <c r="E2785" s="6" t="s">
        <v>83</v>
      </c>
      <c r="F2785" s="110" t="s">
        <v>212</v>
      </c>
      <c r="G2785" s="110">
        <v>1</v>
      </c>
      <c r="H2785" s="110">
        <v>12</v>
      </c>
    </row>
    <row r="2786" spans="1:8" x14ac:dyDescent="0.2">
      <c r="A2786" s="110">
        <v>2022</v>
      </c>
      <c r="B2786" s="110">
        <v>14344</v>
      </c>
      <c r="C2786" s="110" t="s">
        <v>404</v>
      </c>
      <c r="D2786" s="110" t="s">
        <v>281</v>
      </c>
      <c r="E2786" s="6" t="s">
        <v>421</v>
      </c>
      <c r="F2786" s="110" t="s">
        <v>209</v>
      </c>
      <c r="G2786" s="110">
        <v>1</v>
      </c>
      <c r="H2786" s="110">
        <v>13</v>
      </c>
    </row>
    <row r="2787" spans="1:8" x14ac:dyDescent="0.2">
      <c r="A2787" s="110">
        <v>2022</v>
      </c>
      <c r="B2787" s="110">
        <v>14309</v>
      </c>
      <c r="C2787" s="110" t="s">
        <v>295</v>
      </c>
      <c r="D2787" s="110" t="s">
        <v>248</v>
      </c>
      <c r="E2787" s="6" t="s">
        <v>358</v>
      </c>
      <c r="F2787" s="110" t="s">
        <v>221</v>
      </c>
      <c r="G2787" s="110">
        <v>1</v>
      </c>
      <c r="H2787" s="110">
        <v>14</v>
      </c>
    </row>
    <row r="2788" spans="1:8" x14ac:dyDescent="0.2">
      <c r="A2788" s="110">
        <v>2022</v>
      </c>
      <c r="B2788" s="110">
        <v>14555</v>
      </c>
      <c r="C2788" s="110" t="s">
        <v>138</v>
      </c>
      <c r="D2788" s="110" t="s">
        <v>556</v>
      </c>
      <c r="E2788" s="6" t="s">
        <v>210</v>
      </c>
      <c r="F2788" s="110" t="s">
        <v>217</v>
      </c>
      <c r="G2788" s="110">
        <v>1</v>
      </c>
      <c r="H2788" s="110">
        <v>15</v>
      </c>
    </row>
    <row r="2789" spans="1:8" x14ac:dyDescent="0.2">
      <c r="A2789" s="110">
        <v>2022</v>
      </c>
      <c r="B2789" s="110">
        <v>14369</v>
      </c>
      <c r="C2789" s="110" t="s">
        <v>400</v>
      </c>
      <c r="D2789" s="110" t="s">
        <v>528</v>
      </c>
      <c r="E2789" s="6" t="s">
        <v>74</v>
      </c>
      <c r="F2789" s="110" t="s">
        <v>211</v>
      </c>
      <c r="G2789" s="110">
        <v>1</v>
      </c>
      <c r="H2789" s="110">
        <v>16</v>
      </c>
    </row>
    <row r="2790" spans="1:8" x14ac:dyDescent="0.2">
      <c r="A2790" s="110">
        <v>2022</v>
      </c>
      <c r="B2790" s="110">
        <v>14473</v>
      </c>
      <c r="C2790" s="110" t="s">
        <v>138</v>
      </c>
      <c r="D2790" s="110" t="s">
        <v>5916</v>
      </c>
      <c r="E2790" s="6" t="s">
        <v>3974</v>
      </c>
      <c r="F2790" s="110" t="s">
        <v>212</v>
      </c>
      <c r="G2790" s="110">
        <v>1</v>
      </c>
      <c r="H2790" s="110">
        <v>17</v>
      </c>
    </row>
    <row r="2791" spans="1:8" x14ac:dyDescent="0.2">
      <c r="A2791" s="110">
        <v>2022</v>
      </c>
      <c r="B2791" s="110">
        <v>14637</v>
      </c>
      <c r="C2791" s="110" t="s">
        <v>138</v>
      </c>
      <c r="D2791" s="110" t="s">
        <v>517</v>
      </c>
      <c r="E2791" s="6" t="s">
        <v>96</v>
      </c>
      <c r="F2791" s="110" t="s">
        <v>196</v>
      </c>
      <c r="G2791" s="110">
        <v>1</v>
      </c>
      <c r="H2791" s="110">
        <v>18</v>
      </c>
    </row>
    <row r="2792" spans="1:8" x14ac:dyDescent="0.2">
      <c r="A2792" s="110">
        <v>2022</v>
      </c>
      <c r="B2792" s="110">
        <v>14406</v>
      </c>
      <c r="C2792" s="110" t="s">
        <v>121</v>
      </c>
      <c r="D2792" s="110" t="s">
        <v>234</v>
      </c>
      <c r="E2792" s="6" t="s">
        <v>5917</v>
      </c>
      <c r="F2792" s="110" t="s">
        <v>201</v>
      </c>
      <c r="G2792" s="110">
        <v>2</v>
      </c>
      <c r="H2792" s="110">
        <v>1</v>
      </c>
    </row>
    <row r="2793" spans="1:8" x14ac:dyDescent="0.2">
      <c r="A2793" s="110">
        <v>2022</v>
      </c>
      <c r="B2793" s="110">
        <v>14307</v>
      </c>
      <c r="C2793" s="110" t="s">
        <v>154</v>
      </c>
      <c r="D2793" s="110" t="s">
        <v>331</v>
      </c>
      <c r="E2793" s="6" t="s">
        <v>3691</v>
      </c>
      <c r="F2793" s="110" t="s">
        <v>221</v>
      </c>
      <c r="G2793" s="110">
        <v>2</v>
      </c>
      <c r="H2793" s="110">
        <v>2</v>
      </c>
    </row>
    <row r="2794" spans="1:8" x14ac:dyDescent="0.2">
      <c r="A2794" s="110">
        <v>2022</v>
      </c>
      <c r="B2794" s="110">
        <v>14472</v>
      </c>
      <c r="C2794" s="110" t="s">
        <v>139</v>
      </c>
      <c r="D2794" s="110" t="s">
        <v>4263</v>
      </c>
      <c r="E2794" s="6" t="s">
        <v>5918</v>
      </c>
      <c r="F2794" s="110" t="s">
        <v>212</v>
      </c>
      <c r="G2794" s="110">
        <v>2</v>
      </c>
      <c r="H2794" s="110">
        <v>3</v>
      </c>
    </row>
    <row r="2795" spans="1:8" x14ac:dyDescent="0.2">
      <c r="A2795" s="110">
        <v>2022</v>
      </c>
      <c r="B2795" s="110">
        <v>14614</v>
      </c>
      <c r="C2795" s="110" t="s">
        <v>121</v>
      </c>
      <c r="D2795" s="110" t="s">
        <v>5404</v>
      </c>
      <c r="E2795" s="6" t="s">
        <v>5919</v>
      </c>
      <c r="F2795" s="110" t="s">
        <v>198</v>
      </c>
      <c r="G2795" s="110">
        <v>2</v>
      </c>
      <c r="H2795" s="110">
        <v>4</v>
      </c>
    </row>
    <row r="2796" spans="1:8" x14ac:dyDescent="0.2">
      <c r="A2796" s="110">
        <v>2022</v>
      </c>
      <c r="B2796" s="110">
        <v>14341</v>
      </c>
      <c r="C2796" s="110" t="s">
        <v>121</v>
      </c>
      <c r="D2796" s="110" t="s">
        <v>315</v>
      </c>
      <c r="E2796" s="6" t="s">
        <v>191</v>
      </c>
      <c r="F2796" s="110" t="s">
        <v>209</v>
      </c>
      <c r="G2796" s="110">
        <v>2</v>
      </c>
      <c r="H2796" s="110">
        <v>5</v>
      </c>
    </row>
    <row r="2797" spans="1:8" x14ac:dyDescent="0.2">
      <c r="A2797" s="110">
        <v>2022</v>
      </c>
      <c r="B2797" s="110">
        <v>14532</v>
      </c>
      <c r="C2797" s="110" t="s">
        <v>392</v>
      </c>
      <c r="D2797" s="110" t="s">
        <v>395</v>
      </c>
      <c r="E2797" s="6" t="s">
        <v>323</v>
      </c>
      <c r="F2797" s="110" t="s">
        <v>188</v>
      </c>
      <c r="G2797" s="110">
        <v>2</v>
      </c>
      <c r="H2797" s="110">
        <v>6</v>
      </c>
    </row>
    <row r="2798" spans="1:8" x14ac:dyDescent="0.2">
      <c r="A2798" s="110">
        <v>2022</v>
      </c>
      <c r="B2798" s="110">
        <v>14638</v>
      </c>
      <c r="C2798" s="110" t="s">
        <v>319</v>
      </c>
      <c r="D2798" s="110" t="s">
        <v>5920</v>
      </c>
      <c r="E2798" s="6" t="s">
        <v>5921</v>
      </c>
      <c r="F2798" s="110" t="s">
        <v>196</v>
      </c>
      <c r="G2798" s="110">
        <v>2</v>
      </c>
      <c r="H2798" s="110">
        <v>7</v>
      </c>
    </row>
    <row r="2799" spans="1:8" x14ac:dyDescent="0.2">
      <c r="A2799" s="110">
        <v>2022</v>
      </c>
      <c r="B2799" s="110">
        <v>14407</v>
      </c>
      <c r="C2799" s="110" t="s">
        <v>154</v>
      </c>
      <c r="D2799" s="110" t="s">
        <v>5922</v>
      </c>
      <c r="E2799" s="6" t="s">
        <v>5923</v>
      </c>
      <c r="F2799" s="110" t="s">
        <v>201</v>
      </c>
      <c r="G2799" s="110">
        <v>2</v>
      </c>
      <c r="H2799" s="110">
        <v>8</v>
      </c>
    </row>
    <row r="2800" spans="1:8" x14ac:dyDescent="0.2">
      <c r="A2800" s="110">
        <v>2022</v>
      </c>
      <c r="B2800" s="110">
        <v>14585</v>
      </c>
      <c r="C2800" s="110" t="s">
        <v>515</v>
      </c>
      <c r="D2800" s="110" t="s">
        <v>285</v>
      </c>
      <c r="E2800" s="6" t="s">
        <v>282</v>
      </c>
      <c r="F2800" s="110" t="s">
        <v>206</v>
      </c>
      <c r="G2800" s="110">
        <v>2</v>
      </c>
      <c r="H2800" s="110">
        <v>9</v>
      </c>
    </row>
    <row r="2801" spans="1:8" x14ac:dyDescent="0.2">
      <c r="A2801" s="110">
        <v>2022</v>
      </c>
      <c r="B2801" s="110">
        <v>14313</v>
      </c>
      <c r="C2801" s="110" t="s">
        <v>514</v>
      </c>
      <c r="D2801" s="110" t="s">
        <v>248</v>
      </c>
      <c r="E2801" s="6" t="s">
        <v>4302</v>
      </c>
      <c r="F2801" s="110" t="s">
        <v>221</v>
      </c>
      <c r="G2801" s="110">
        <v>2</v>
      </c>
      <c r="H2801" s="110">
        <v>10</v>
      </c>
    </row>
    <row r="2802" spans="1:8" x14ac:dyDescent="0.2">
      <c r="A2802" s="110">
        <v>2022</v>
      </c>
      <c r="B2802" s="110">
        <v>14485</v>
      </c>
      <c r="C2802" s="110" t="s">
        <v>139</v>
      </c>
      <c r="D2802" s="110" t="s">
        <v>5924</v>
      </c>
      <c r="E2802" s="6" t="s">
        <v>401</v>
      </c>
      <c r="F2802" s="110" t="s">
        <v>212</v>
      </c>
      <c r="G2802" s="110">
        <v>2</v>
      </c>
      <c r="H2802" s="110">
        <v>11</v>
      </c>
    </row>
    <row r="2803" spans="1:8" x14ac:dyDescent="0.2">
      <c r="A2803" s="110">
        <v>2022</v>
      </c>
      <c r="B2803" s="110">
        <v>14554</v>
      </c>
      <c r="C2803" s="110" t="s">
        <v>1530</v>
      </c>
      <c r="D2803" s="110" t="s">
        <v>231</v>
      </c>
      <c r="E2803" s="6" t="s">
        <v>90</v>
      </c>
      <c r="F2803" s="110" t="s">
        <v>217</v>
      </c>
      <c r="G2803" s="110">
        <v>2</v>
      </c>
      <c r="H2803" s="110">
        <v>12</v>
      </c>
    </row>
    <row r="2804" spans="1:8" x14ac:dyDescent="0.2">
      <c r="A2804" s="110">
        <v>2022</v>
      </c>
      <c r="B2804" s="110">
        <v>14653</v>
      </c>
      <c r="C2804" s="110" t="s">
        <v>404</v>
      </c>
      <c r="D2804" s="110" t="s">
        <v>5925</v>
      </c>
      <c r="E2804" s="6" t="s">
        <v>237</v>
      </c>
      <c r="F2804" s="110" t="s">
        <v>196</v>
      </c>
      <c r="G2804" s="110">
        <v>2</v>
      </c>
      <c r="H2804" s="110">
        <v>13</v>
      </c>
    </row>
    <row r="2805" spans="1:8" x14ac:dyDescent="0.2">
      <c r="A2805" s="110">
        <v>2022</v>
      </c>
      <c r="B2805" s="110">
        <v>14636</v>
      </c>
      <c r="C2805" s="110" t="s">
        <v>392</v>
      </c>
      <c r="D2805" s="110" t="s">
        <v>5926</v>
      </c>
      <c r="E2805" s="6" t="s">
        <v>95</v>
      </c>
      <c r="F2805" s="110" t="s">
        <v>196</v>
      </c>
      <c r="G2805" s="110">
        <v>2</v>
      </c>
      <c r="H2805" s="110">
        <v>14</v>
      </c>
    </row>
    <row r="2806" spans="1:8" x14ac:dyDescent="0.2">
      <c r="A2806" s="110">
        <v>2022</v>
      </c>
      <c r="B2806" s="110">
        <v>14438</v>
      </c>
      <c r="C2806" s="110" t="s">
        <v>139</v>
      </c>
      <c r="D2806" s="110" t="s">
        <v>78</v>
      </c>
      <c r="E2806" s="6" t="s">
        <v>228</v>
      </c>
      <c r="F2806" s="110" t="s">
        <v>190</v>
      </c>
      <c r="G2806" s="110">
        <v>2</v>
      </c>
      <c r="H2806" s="110">
        <v>15</v>
      </c>
    </row>
    <row r="2807" spans="1:8" x14ac:dyDescent="0.2">
      <c r="A2807" s="110">
        <v>2022</v>
      </c>
      <c r="B2807" s="110">
        <v>14342</v>
      </c>
      <c r="C2807" s="110" t="s">
        <v>400</v>
      </c>
      <c r="D2807" s="110" t="s">
        <v>5927</v>
      </c>
      <c r="E2807" s="6" t="s">
        <v>5928</v>
      </c>
      <c r="F2807" s="110" t="s">
        <v>209</v>
      </c>
      <c r="G2807" s="110">
        <v>2</v>
      </c>
      <c r="H2807" s="110">
        <v>16</v>
      </c>
    </row>
    <row r="2808" spans="1:8" x14ac:dyDescent="0.2">
      <c r="A2808" s="110">
        <v>2022</v>
      </c>
      <c r="B2808" s="110">
        <v>14368</v>
      </c>
      <c r="C2808" s="110" t="s">
        <v>514</v>
      </c>
      <c r="D2808" s="110" t="s">
        <v>214</v>
      </c>
      <c r="E2808" s="6" t="s">
        <v>282</v>
      </c>
      <c r="F2808" s="110" t="s">
        <v>211</v>
      </c>
      <c r="G2808" s="110">
        <v>2</v>
      </c>
      <c r="H2808" s="110">
        <v>17</v>
      </c>
    </row>
    <row r="2809" spans="1:8" x14ac:dyDescent="0.2">
      <c r="A2809" s="110">
        <v>2022</v>
      </c>
      <c r="B2809" s="110">
        <v>14343</v>
      </c>
      <c r="C2809" s="110" t="s">
        <v>442</v>
      </c>
      <c r="D2809" s="110" t="s">
        <v>258</v>
      </c>
      <c r="E2809" s="6" t="s">
        <v>5929</v>
      </c>
      <c r="F2809" s="110" t="s">
        <v>209</v>
      </c>
      <c r="G2809" s="110">
        <v>2</v>
      </c>
      <c r="H2809" s="110">
        <v>18</v>
      </c>
    </row>
    <row r="2810" spans="1:8" x14ac:dyDescent="0.2">
      <c r="A2810" s="110">
        <v>2022</v>
      </c>
      <c r="B2810" s="110">
        <v>14556</v>
      </c>
      <c r="C2810" s="110" t="s">
        <v>516</v>
      </c>
      <c r="D2810" s="110" t="s">
        <v>324</v>
      </c>
      <c r="E2810" s="6" t="s">
        <v>261</v>
      </c>
      <c r="F2810" s="110" t="s">
        <v>217</v>
      </c>
      <c r="G2810" s="110">
        <v>3</v>
      </c>
      <c r="H2810" s="110">
        <v>1</v>
      </c>
    </row>
    <row r="2811" spans="1:8" x14ac:dyDescent="0.2">
      <c r="A2811" s="110">
        <v>2022</v>
      </c>
      <c r="B2811" s="110">
        <v>14289</v>
      </c>
      <c r="C2811" s="110" t="s">
        <v>154</v>
      </c>
      <c r="D2811" s="110" t="s">
        <v>3340</v>
      </c>
      <c r="E2811" s="6" t="s">
        <v>3498</v>
      </c>
      <c r="F2811" s="110" t="s">
        <v>199</v>
      </c>
      <c r="G2811" s="110">
        <v>3</v>
      </c>
      <c r="H2811" s="110">
        <v>2</v>
      </c>
    </row>
    <row r="2812" spans="1:8" x14ac:dyDescent="0.2">
      <c r="A2812" s="110">
        <v>2022</v>
      </c>
      <c r="B2812" s="110">
        <v>14324</v>
      </c>
      <c r="C2812" s="110" t="s">
        <v>404</v>
      </c>
      <c r="D2812" s="110" t="s">
        <v>245</v>
      </c>
      <c r="E2812" s="6" t="s">
        <v>5930</v>
      </c>
      <c r="F2812" s="110" t="s">
        <v>221</v>
      </c>
      <c r="G2812" s="110">
        <v>3</v>
      </c>
      <c r="H2812" s="110">
        <v>3</v>
      </c>
    </row>
    <row r="2813" spans="1:8" x14ac:dyDescent="0.2">
      <c r="A2813" s="110">
        <v>2022</v>
      </c>
      <c r="B2813" s="110">
        <v>14586</v>
      </c>
      <c r="C2813" s="110" t="s">
        <v>154</v>
      </c>
      <c r="D2813" s="110" t="s">
        <v>5931</v>
      </c>
      <c r="E2813" s="6" t="s">
        <v>219</v>
      </c>
      <c r="F2813" s="110" t="s">
        <v>206</v>
      </c>
      <c r="G2813" s="110">
        <v>3</v>
      </c>
      <c r="H2813" s="110">
        <v>4</v>
      </c>
    </row>
    <row r="2814" spans="1:8" x14ac:dyDescent="0.2">
      <c r="A2814" s="110">
        <v>2022</v>
      </c>
      <c r="B2814" s="110">
        <v>14534</v>
      </c>
      <c r="C2814" s="110" t="s">
        <v>121</v>
      </c>
      <c r="D2814" s="110" t="s">
        <v>87</v>
      </c>
      <c r="E2814" s="6" t="s">
        <v>88</v>
      </c>
      <c r="F2814" s="110" t="s">
        <v>188</v>
      </c>
      <c r="G2814" s="110">
        <v>3</v>
      </c>
      <c r="H2814" s="110">
        <v>5</v>
      </c>
    </row>
    <row r="2815" spans="1:8" x14ac:dyDescent="0.2">
      <c r="A2815" s="110">
        <v>2022</v>
      </c>
      <c r="B2815" s="110">
        <v>14639</v>
      </c>
      <c r="C2815" s="110" t="s">
        <v>392</v>
      </c>
      <c r="D2815" s="110" t="s">
        <v>325</v>
      </c>
      <c r="E2815" s="6" t="s">
        <v>5932</v>
      </c>
      <c r="F2815" s="110" t="s">
        <v>196</v>
      </c>
      <c r="G2815" s="110">
        <v>3</v>
      </c>
      <c r="H2815" s="110">
        <v>6</v>
      </c>
    </row>
    <row r="2816" spans="1:8" x14ac:dyDescent="0.2">
      <c r="A2816" s="110">
        <v>2022</v>
      </c>
      <c r="B2816" s="110">
        <v>14346</v>
      </c>
      <c r="C2816" s="110" t="s">
        <v>154</v>
      </c>
      <c r="D2816" s="110" t="s">
        <v>490</v>
      </c>
      <c r="E2816" s="6" t="s">
        <v>5933</v>
      </c>
      <c r="F2816" s="110" t="s">
        <v>209</v>
      </c>
      <c r="G2816" s="110">
        <v>3</v>
      </c>
      <c r="H2816" s="110">
        <v>7</v>
      </c>
    </row>
    <row r="2817" spans="1:8" x14ac:dyDescent="0.2">
      <c r="A2817" s="110">
        <v>2022</v>
      </c>
      <c r="B2817" s="110">
        <v>14310</v>
      </c>
      <c r="C2817" s="110" t="s">
        <v>386</v>
      </c>
      <c r="D2817" s="110" t="s">
        <v>472</v>
      </c>
      <c r="E2817" s="6" t="s">
        <v>5934</v>
      </c>
      <c r="F2817" s="110" t="s">
        <v>221</v>
      </c>
      <c r="G2817" s="110">
        <v>3</v>
      </c>
      <c r="H2817" s="110">
        <v>8</v>
      </c>
    </row>
    <row r="2818" spans="1:8" x14ac:dyDescent="0.2">
      <c r="A2818" s="110">
        <v>2022</v>
      </c>
      <c r="B2818" s="110">
        <v>14531</v>
      </c>
      <c r="C2818" s="110" t="s">
        <v>515</v>
      </c>
      <c r="D2818" s="110" t="s">
        <v>4963</v>
      </c>
      <c r="E2818" s="6" t="s">
        <v>237</v>
      </c>
      <c r="F2818" s="110" t="s">
        <v>188</v>
      </c>
      <c r="G2818" s="110">
        <v>3</v>
      </c>
      <c r="H2818" s="110">
        <v>9</v>
      </c>
    </row>
    <row r="2819" spans="1:8" x14ac:dyDescent="0.2">
      <c r="A2819" s="110">
        <v>2022</v>
      </c>
      <c r="B2819" s="110">
        <v>14370</v>
      </c>
      <c r="C2819" s="110" t="s">
        <v>442</v>
      </c>
      <c r="D2819" s="110" t="s">
        <v>5935</v>
      </c>
      <c r="E2819" s="6" t="s">
        <v>5936</v>
      </c>
      <c r="F2819" s="110" t="s">
        <v>211</v>
      </c>
      <c r="G2819" s="110">
        <v>3</v>
      </c>
      <c r="H2819" s="110">
        <v>10</v>
      </c>
    </row>
    <row r="2820" spans="1:8" x14ac:dyDescent="0.2">
      <c r="A2820" s="110">
        <v>2022</v>
      </c>
      <c r="B2820" s="110">
        <v>14628</v>
      </c>
      <c r="C2820" s="110" t="s">
        <v>139</v>
      </c>
      <c r="D2820" s="110" t="s">
        <v>424</v>
      </c>
      <c r="E2820" s="6" t="s">
        <v>93</v>
      </c>
      <c r="F2820" s="110" t="s">
        <v>198</v>
      </c>
      <c r="G2820" s="110">
        <v>3</v>
      </c>
      <c r="H2820" s="110">
        <v>11</v>
      </c>
    </row>
    <row r="2821" spans="1:8" x14ac:dyDescent="0.2">
      <c r="A2821" s="110">
        <v>2022</v>
      </c>
      <c r="B2821" s="110">
        <v>14641</v>
      </c>
      <c r="C2821" s="110" t="s">
        <v>1530</v>
      </c>
      <c r="D2821" s="110" t="s">
        <v>5937</v>
      </c>
      <c r="E2821" s="6" t="s">
        <v>5938</v>
      </c>
      <c r="F2821" s="110" t="s">
        <v>196</v>
      </c>
      <c r="G2821" s="110">
        <v>3</v>
      </c>
      <c r="H2821" s="110">
        <v>12</v>
      </c>
    </row>
    <row r="2822" spans="1:8" x14ac:dyDescent="0.2">
      <c r="A2822" s="110">
        <v>2022</v>
      </c>
      <c r="B2822" s="110">
        <v>14481</v>
      </c>
      <c r="C2822" s="110" t="s">
        <v>404</v>
      </c>
      <c r="D2822" s="110" t="s">
        <v>115</v>
      </c>
      <c r="E2822" s="6" t="s">
        <v>5939</v>
      </c>
      <c r="F2822" s="110" t="s">
        <v>212</v>
      </c>
      <c r="G2822" s="110">
        <v>3</v>
      </c>
      <c r="H2822" s="110">
        <v>13</v>
      </c>
    </row>
    <row r="2823" spans="1:8" x14ac:dyDescent="0.2">
      <c r="A2823" s="110">
        <v>2022</v>
      </c>
      <c r="B2823" s="110">
        <v>14640</v>
      </c>
      <c r="C2823" s="110" t="s">
        <v>386</v>
      </c>
      <c r="D2823" s="110" t="s">
        <v>229</v>
      </c>
      <c r="E2823" s="6" t="s">
        <v>5940</v>
      </c>
      <c r="F2823" s="110" t="s">
        <v>196</v>
      </c>
      <c r="G2823" s="110">
        <v>3</v>
      </c>
      <c r="H2823" s="110">
        <v>14</v>
      </c>
    </row>
    <row r="2824" spans="1:8" x14ac:dyDescent="0.2">
      <c r="A2824" s="110">
        <v>2022</v>
      </c>
      <c r="B2824" s="110">
        <v>14482</v>
      </c>
      <c r="C2824" s="110" t="s">
        <v>139</v>
      </c>
      <c r="D2824" s="110" t="s">
        <v>357</v>
      </c>
      <c r="E2824" s="6" t="s">
        <v>5156</v>
      </c>
      <c r="F2824" s="110" t="s">
        <v>212</v>
      </c>
      <c r="G2824" s="110">
        <v>3</v>
      </c>
      <c r="H2824" s="110">
        <v>15</v>
      </c>
    </row>
    <row r="2825" spans="1:8" x14ac:dyDescent="0.2">
      <c r="A2825" s="110">
        <v>2022</v>
      </c>
      <c r="B2825" s="110">
        <v>14408</v>
      </c>
      <c r="C2825" s="110" t="s">
        <v>400</v>
      </c>
      <c r="D2825" s="110" t="s">
        <v>75</v>
      </c>
      <c r="E2825" s="6" t="s">
        <v>76</v>
      </c>
      <c r="F2825" s="110" t="s">
        <v>201</v>
      </c>
      <c r="G2825" s="110">
        <v>3</v>
      </c>
      <c r="H2825" s="110">
        <v>16</v>
      </c>
    </row>
    <row r="2826" spans="1:8" x14ac:dyDescent="0.2">
      <c r="A2826" s="110">
        <v>2022</v>
      </c>
      <c r="B2826" s="110">
        <v>14589</v>
      </c>
      <c r="C2826" s="110" t="s">
        <v>514</v>
      </c>
      <c r="D2826" s="110" t="s">
        <v>200</v>
      </c>
      <c r="E2826" s="6" t="s">
        <v>261</v>
      </c>
      <c r="F2826" s="110" t="s">
        <v>206</v>
      </c>
      <c r="G2826" s="110">
        <v>3</v>
      </c>
      <c r="H2826" s="110">
        <v>17</v>
      </c>
    </row>
    <row r="2827" spans="1:8" x14ac:dyDescent="0.2">
      <c r="A2827" s="110">
        <v>2022</v>
      </c>
      <c r="B2827" s="110">
        <v>14478</v>
      </c>
      <c r="C2827" s="110" t="s">
        <v>442</v>
      </c>
      <c r="D2827" s="110" t="s">
        <v>5941</v>
      </c>
      <c r="E2827" s="6" t="s">
        <v>401</v>
      </c>
      <c r="F2827" s="110" t="s">
        <v>212</v>
      </c>
      <c r="G2827" s="110">
        <v>3</v>
      </c>
      <c r="H2827" s="110">
        <v>18</v>
      </c>
    </row>
    <row r="2828" spans="1:8" x14ac:dyDescent="0.2">
      <c r="A2828" s="110">
        <v>2022</v>
      </c>
      <c r="B2828" s="110">
        <v>14483</v>
      </c>
      <c r="C2828" s="110" t="s">
        <v>516</v>
      </c>
      <c r="D2828" s="110" t="s">
        <v>328</v>
      </c>
      <c r="E2828" s="6" t="s">
        <v>5942</v>
      </c>
      <c r="F2828" s="110" t="s">
        <v>212</v>
      </c>
      <c r="G2828" s="110">
        <v>4</v>
      </c>
      <c r="H2828" s="110">
        <v>1</v>
      </c>
    </row>
    <row r="2829" spans="1:8" x14ac:dyDescent="0.2">
      <c r="A2829" s="110">
        <v>2022</v>
      </c>
      <c r="B2829" s="110">
        <v>14533</v>
      </c>
      <c r="C2829" s="110" t="s">
        <v>154</v>
      </c>
      <c r="D2829" s="110" t="s">
        <v>5260</v>
      </c>
      <c r="E2829" s="6" t="s">
        <v>5943</v>
      </c>
      <c r="F2829" s="110" t="s">
        <v>188</v>
      </c>
      <c r="G2829" s="110">
        <v>4</v>
      </c>
      <c r="H2829" s="110">
        <v>2</v>
      </c>
    </row>
    <row r="2830" spans="1:8" x14ac:dyDescent="0.2">
      <c r="A2830" s="110">
        <v>2022</v>
      </c>
      <c r="B2830" s="110">
        <v>14290</v>
      </c>
      <c r="C2830" s="110" t="s">
        <v>409</v>
      </c>
      <c r="D2830" s="110" t="s">
        <v>268</v>
      </c>
      <c r="E2830" s="6" t="s">
        <v>5944</v>
      </c>
      <c r="F2830" s="110" t="s">
        <v>199</v>
      </c>
      <c r="G2830" s="110">
        <v>4</v>
      </c>
      <c r="H2830" s="110">
        <v>3</v>
      </c>
    </row>
    <row r="2831" spans="1:8" x14ac:dyDescent="0.2">
      <c r="A2831" s="110">
        <v>2022</v>
      </c>
      <c r="B2831" s="110">
        <v>14557</v>
      </c>
      <c r="C2831" s="110" t="s">
        <v>256</v>
      </c>
      <c r="D2831" s="110" t="s">
        <v>272</v>
      </c>
      <c r="E2831" s="6" t="s">
        <v>5945</v>
      </c>
      <c r="F2831" s="110" t="s">
        <v>217</v>
      </c>
      <c r="G2831" s="110">
        <v>4</v>
      </c>
      <c r="H2831" s="110">
        <v>4</v>
      </c>
    </row>
    <row r="2832" spans="1:8" x14ac:dyDescent="0.2">
      <c r="A2832" s="110">
        <v>2022</v>
      </c>
      <c r="B2832" s="110">
        <v>14587</v>
      </c>
      <c r="C2832" s="110" t="s">
        <v>409</v>
      </c>
      <c r="D2832" s="110" t="s">
        <v>331</v>
      </c>
      <c r="E2832" s="6" t="s">
        <v>89</v>
      </c>
      <c r="F2832" s="110" t="s">
        <v>206</v>
      </c>
      <c r="G2832" s="110">
        <v>4</v>
      </c>
      <c r="H2832" s="110">
        <v>5</v>
      </c>
    </row>
    <row r="2833" spans="1:8" x14ac:dyDescent="0.2">
      <c r="A2833" s="110">
        <v>2022</v>
      </c>
      <c r="B2833" s="110">
        <v>14410</v>
      </c>
      <c r="C2833" s="110" t="s">
        <v>386</v>
      </c>
      <c r="D2833" s="110" t="s">
        <v>4287</v>
      </c>
      <c r="E2833" s="6" t="s">
        <v>77</v>
      </c>
      <c r="F2833" s="110" t="s">
        <v>201</v>
      </c>
      <c r="G2833" s="110">
        <v>4</v>
      </c>
      <c r="H2833" s="110">
        <v>6</v>
      </c>
    </row>
    <row r="2834" spans="1:8" x14ac:dyDescent="0.2">
      <c r="A2834" s="110">
        <v>2022</v>
      </c>
      <c r="B2834" s="110">
        <v>14590</v>
      </c>
      <c r="C2834" s="110" t="s">
        <v>319</v>
      </c>
      <c r="D2834" s="110" t="s">
        <v>305</v>
      </c>
      <c r="E2834" s="6" t="s">
        <v>91</v>
      </c>
      <c r="F2834" s="110" t="s">
        <v>206</v>
      </c>
      <c r="G2834" s="110">
        <v>4</v>
      </c>
      <c r="H2834" s="110">
        <v>7</v>
      </c>
    </row>
    <row r="2835" spans="1:8" x14ac:dyDescent="0.2">
      <c r="A2835" s="110">
        <v>2022</v>
      </c>
      <c r="B2835" s="110">
        <v>14371</v>
      </c>
      <c r="C2835" s="110" t="s">
        <v>386</v>
      </c>
      <c r="D2835" s="110" t="s">
        <v>355</v>
      </c>
      <c r="E2835" s="6" t="s">
        <v>5946</v>
      </c>
      <c r="F2835" s="110" t="s">
        <v>211</v>
      </c>
      <c r="G2835" s="110">
        <v>4</v>
      </c>
      <c r="H2835" s="110">
        <v>8</v>
      </c>
    </row>
    <row r="2836" spans="1:8" x14ac:dyDescent="0.2">
      <c r="A2836" s="110">
        <v>2022</v>
      </c>
      <c r="B2836" s="110">
        <v>14646</v>
      </c>
      <c r="C2836" s="110" t="s">
        <v>515</v>
      </c>
      <c r="D2836" s="110" t="s">
        <v>200</v>
      </c>
      <c r="E2836" s="6" t="s">
        <v>97</v>
      </c>
      <c r="F2836" s="110" t="s">
        <v>196</v>
      </c>
      <c r="G2836" s="110">
        <v>4</v>
      </c>
      <c r="H2836" s="110">
        <v>9</v>
      </c>
    </row>
    <row r="2837" spans="1:8" x14ac:dyDescent="0.2">
      <c r="A2837" s="110">
        <v>2022</v>
      </c>
      <c r="B2837" s="110">
        <v>14441</v>
      </c>
      <c r="C2837" s="110" t="s">
        <v>409</v>
      </c>
      <c r="D2837" s="110" t="s">
        <v>331</v>
      </c>
      <c r="E2837" s="6" t="s">
        <v>553</v>
      </c>
      <c r="F2837" s="110" t="s">
        <v>190</v>
      </c>
      <c r="G2837" s="110">
        <v>4</v>
      </c>
      <c r="H2837" s="110">
        <v>10</v>
      </c>
    </row>
    <row r="2838" spans="1:8" x14ac:dyDescent="0.2">
      <c r="A2838" s="110">
        <v>2022</v>
      </c>
      <c r="B2838" s="110">
        <v>14432</v>
      </c>
      <c r="C2838" s="110" t="s">
        <v>386</v>
      </c>
      <c r="D2838" s="110" t="s">
        <v>5187</v>
      </c>
      <c r="E2838" s="6" t="s">
        <v>5947</v>
      </c>
      <c r="F2838" s="110" t="s">
        <v>190</v>
      </c>
      <c r="G2838" s="110">
        <v>4</v>
      </c>
      <c r="H2838" s="110">
        <v>11</v>
      </c>
    </row>
    <row r="2839" spans="1:8" x14ac:dyDescent="0.2">
      <c r="A2839" s="110">
        <v>2022</v>
      </c>
      <c r="B2839" s="110">
        <v>14414</v>
      </c>
      <c r="C2839" s="110" t="s">
        <v>404</v>
      </c>
      <c r="D2839" s="110" t="s">
        <v>5948</v>
      </c>
      <c r="E2839" s="6" t="s">
        <v>491</v>
      </c>
      <c r="F2839" s="110" t="s">
        <v>201</v>
      </c>
      <c r="G2839" s="110">
        <v>4</v>
      </c>
      <c r="H2839" s="110">
        <v>12</v>
      </c>
    </row>
    <row r="2840" spans="1:8" x14ac:dyDescent="0.2">
      <c r="A2840" s="110">
        <v>2022</v>
      </c>
      <c r="B2840" s="110">
        <v>14434</v>
      </c>
      <c r="C2840" s="110" t="s">
        <v>404</v>
      </c>
      <c r="D2840" s="110" t="s">
        <v>255</v>
      </c>
      <c r="E2840" s="6" t="s">
        <v>5949</v>
      </c>
      <c r="F2840" s="110" t="s">
        <v>190</v>
      </c>
      <c r="G2840" s="110">
        <v>4</v>
      </c>
      <c r="H2840" s="110">
        <v>13</v>
      </c>
    </row>
    <row r="2841" spans="1:8" x14ac:dyDescent="0.2">
      <c r="A2841" s="110">
        <v>2022</v>
      </c>
      <c r="B2841" s="110">
        <v>14435</v>
      </c>
      <c r="C2841" s="110" t="s">
        <v>392</v>
      </c>
      <c r="D2841" s="110" t="s">
        <v>81</v>
      </c>
      <c r="E2841" s="6" t="s">
        <v>277</v>
      </c>
      <c r="F2841" s="110" t="s">
        <v>190</v>
      </c>
      <c r="G2841" s="110">
        <v>4</v>
      </c>
      <c r="H2841" s="110">
        <v>14</v>
      </c>
    </row>
    <row r="2842" spans="1:8" x14ac:dyDescent="0.2">
      <c r="A2842" s="110">
        <v>2022</v>
      </c>
      <c r="B2842" s="110">
        <v>14588</v>
      </c>
      <c r="C2842" s="110" t="s">
        <v>409</v>
      </c>
      <c r="D2842" s="110" t="s">
        <v>383</v>
      </c>
      <c r="E2842" s="6" t="s">
        <v>4992</v>
      </c>
      <c r="F2842" s="110" t="s">
        <v>206</v>
      </c>
      <c r="G2842" s="110">
        <v>4</v>
      </c>
      <c r="H2842" s="110">
        <v>15</v>
      </c>
    </row>
    <row r="2843" spans="1:8" x14ac:dyDescent="0.2">
      <c r="A2843" s="110">
        <v>2022</v>
      </c>
      <c r="B2843" s="110">
        <v>14520</v>
      </c>
      <c r="C2843" s="110" t="s">
        <v>400</v>
      </c>
      <c r="D2843" s="110" t="s">
        <v>468</v>
      </c>
      <c r="E2843" s="6" t="s">
        <v>5950</v>
      </c>
      <c r="F2843" s="110" t="s">
        <v>226</v>
      </c>
      <c r="G2843" s="110">
        <v>4</v>
      </c>
      <c r="H2843" s="110">
        <v>16</v>
      </c>
    </row>
    <row r="2844" spans="1:8" x14ac:dyDescent="0.2">
      <c r="A2844" s="110">
        <v>2022</v>
      </c>
      <c r="B2844" s="110">
        <v>14652</v>
      </c>
      <c r="C2844" s="110" t="s">
        <v>386</v>
      </c>
      <c r="D2844" s="110" t="s">
        <v>310</v>
      </c>
      <c r="E2844" s="6" t="s">
        <v>266</v>
      </c>
      <c r="F2844" s="110" t="s">
        <v>196</v>
      </c>
      <c r="G2844" s="110">
        <v>4</v>
      </c>
      <c r="H2844" s="110">
        <v>17</v>
      </c>
    </row>
    <row r="2845" spans="1:8" x14ac:dyDescent="0.2">
      <c r="A2845" s="110">
        <v>2022</v>
      </c>
      <c r="B2845" s="110">
        <v>14308</v>
      </c>
      <c r="C2845" s="110" t="s">
        <v>386</v>
      </c>
      <c r="D2845" s="110" t="s">
        <v>2263</v>
      </c>
      <c r="E2845" s="6" t="s">
        <v>5951</v>
      </c>
      <c r="F2845" s="110" t="s">
        <v>221</v>
      </c>
      <c r="G2845" s="110">
        <v>4</v>
      </c>
      <c r="H2845" s="110">
        <v>18</v>
      </c>
    </row>
    <row r="2846" spans="1:8" x14ac:dyDescent="0.2">
      <c r="A2846" s="110">
        <v>2022</v>
      </c>
      <c r="B2846" s="110">
        <v>14597</v>
      </c>
      <c r="C2846" s="110" t="s">
        <v>516</v>
      </c>
      <c r="D2846" s="110" t="s">
        <v>387</v>
      </c>
      <c r="E2846" s="6" t="s">
        <v>2568</v>
      </c>
      <c r="F2846" s="110" t="s">
        <v>206</v>
      </c>
      <c r="G2846" s="110">
        <v>5</v>
      </c>
      <c r="H2846" s="110">
        <v>1</v>
      </c>
    </row>
    <row r="2847" spans="1:8" x14ac:dyDescent="0.2">
      <c r="A2847" s="110">
        <v>2022</v>
      </c>
      <c r="B2847" s="110">
        <v>14314</v>
      </c>
      <c r="C2847" s="110" t="s">
        <v>154</v>
      </c>
      <c r="D2847" s="110" t="s">
        <v>5952</v>
      </c>
      <c r="E2847" s="6" t="s">
        <v>222</v>
      </c>
      <c r="F2847" s="110" t="s">
        <v>221</v>
      </c>
      <c r="G2847" s="110">
        <v>5</v>
      </c>
      <c r="H2847" s="110">
        <v>2</v>
      </c>
    </row>
    <row r="2848" spans="1:8" x14ac:dyDescent="0.2">
      <c r="A2848" s="110">
        <v>2022</v>
      </c>
      <c r="B2848" s="110">
        <v>14420</v>
      </c>
      <c r="C2848" s="110" t="s">
        <v>138</v>
      </c>
      <c r="D2848" s="110" t="s">
        <v>5953</v>
      </c>
      <c r="E2848" s="6" t="s">
        <v>414</v>
      </c>
      <c r="F2848" s="110" t="s">
        <v>201</v>
      </c>
      <c r="G2848" s="110">
        <v>5</v>
      </c>
      <c r="H2848" s="110">
        <v>3</v>
      </c>
    </row>
    <row r="2849" spans="1:8" x14ac:dyDescent="0.2">
      <c r="A2849" s="110">
        <v>2022</v>
      </c>
      <c r="B2849" s="110">
        <v>14617</v>
      </c>
      <c r="C2849" s="110" t="s">
        <v>409</v>
      </c>
      <c r="D2849" s="110" t="s">
        <v>189</v>
      </c>
      <c r="E2849" s="6" t="s">
        <v>5954</v>
      </c>
      <c r="F2849" s="110" t="s">
        <v>198</v>
      </c>
      <c r="G2849" s="110">
        <v>5</v>
      </c>
      <c r="H2849" s="110">
        <v>4</v>
      </c>
    </row>
    <row r="2850" spans="1:8" x14ac:dyDescent="0.2">
      <c r="A2850" s="110">
        <v>2022</v>
      </c>
      <c r="B2850" s="110">
        <v>14354</v>
      </c>
      <c r="C2850" s="110" t="s">
        <v>121</v>
      </c>
      <c r="D2850" s="110" t="s">
        <v>4940</v>
      </c>
      <c r="E2850" s="6" t="s">
        <v>5955</v>
      </c>
      <c r="F2850" s="110" t="s">
        <v>209</v>
      </c>
      <c r="G2850" s="110">
        <v>5</v>
      </c>
      <c r="H2850" s="110">
        <v>5</v>
      </c>
    </row>
    <row r="2851" spans="1:8" x14ac:dyDescent="0.2">
      <c r="A2851" s="110">
        <v>2022</v>
      </c>
      <c r="B2851" s="110">
        <v>14409</v>
      </c>
      <c r="C2851" s="110" t="s">
        <v>392</v>
      </c>
      <c r="D2851" s="110" t="s">
        <v>331</v>
      </c>
      <c r="E2851" s="6" t="s">
        <v>256</v>
      </c>
      <c r="F2851" s="110" t="s">
        <v>201</v>
      </c>
      <c r="G2851" s="110">
        <v>5</v>
      </c>
      <c r="H2851" s="110">
        <v>6</v>
      </c>
    </row>
    <row r="2852" spans="1:8" x14ac:dyDescent="0.2">
      <c r="A2852" s="110">
        <v>2022</v>
      </c>
      <c r="B2852" s="110">
        <v>14603</v>
      </c>
      <c r="C2852" s="110" t="s">
        <v>319</v>
      </c>
      <c r="D2852" s="110" t="s">
        <v>5956</v>
      </c>
      <c r="E2852" s="6" t="s">
        <v>5957</v>
      </c>
      <c r="F2852" s="110" t="s">
        <v>206</v>
      </c>
      <c r="G2852" s="110">
        <v>5</v>
      </c>
      <c r="H2852" s="110">
        <v>7</v>
      </c>
    </row>
    <row r="2853" spans="1:8" x14ac:dyDescent="0.2">
      <c r="A2853" s="110">
        <v>2022</v>
      </c>
      <c r="B2853" s="110">
        <v>14412</v>
      </c>
      <c r="C2853" s="110" t="s">
        <v>386</v>
      </c>
      <c r="D2853" s="110" t="s">
        <v>248</v>
      </c>
      <c r="E2853" s="6" t="s">
        <v>5958</v>
      </c>
      <c r="F2853" s="110" t="s">
        <v>201</v>
      </c>
      <c r="G2853" s="110">
        <v>5</v>
      </c>
      <c r="H2853" s="110">
        <v>8</v>
      </c>
    </row>
    <row r="2854" spans="1:8" x14ac:dyDescent="0.2">
      <c r="A2854" s="110">
        <v>2022</v>
      </c>
      <c r="B2854" s="110">
        <v>14320</v>
      </c>
      <c r="C2854" s="110" t="s">
        <v>515</v>
      </c>
      <c r="D2854" s="110" t="s">
        <v>255</v>
      </c>
      <c r="E2854" s="6" t="s">
        <v>3682</v>
      </c>
      <c r="F2854" s="110" t="s">
        <v>221</v>
      </c>
      <c r="G2854" s="110">
        <v>5</v>
      </c>
      <c r="H2854" s="110">
        <v>9</v>
      </c>
    </row>
    <row r="2855" spans="1:8" x14ac:dyDescent="0.2">
      <c r="A2855" s="110">
        <v>2022</v>
      </c>
      <c r="B2855" s="110">
        <v>14479</v>
      </c>
      <c r="C2855" s="110" t="s">
        <v>138</v>
      </c>
      <c r="D2855" s="110" t="s">
        <v>496</v>
      </c>
      <c r="E2855" s="6" t="s">
        <v>358</v>
      </c>
      <c r="F2855" s="110" t="s">
        <v>212</v>
      </c>
      <c r="G2855" s="110">
        <v>5</v>
      </c>
      <c r="H2855" s="110">
        <v>10</v>
      </c>
    </row>
    <row r="2856" spans="1:8" x14ac:dyDescent="0.2">
      <c r="A2856" s="110">
        <v>2022</v>
      </c>
      <c r="B2856" s="110">
        <v>14312</v>
      </c>
      <c r="C2856" s="110" t="s">
        <v>409</v>
      </c>
      <c r="D2856" s="110" t="s">
        <v>229</v>
      </c>
      <c r="E2856" s="6" t="s">
        <v>5959</v>
      </c>
      <c r="F2856" s="110" t="s">
        <v>221</v>
      </c>
      <c r="G2856" s="110">
        <v>5</v>
      </c>
      <c r="H2856" s="110">
        <v>11</v>
      </c>
    </row>
    <row r="2857" spans="1:8" x14ac:dyDescent="0.2">
      <c r="A2857" s="110">
        <v>2022</v>
      </c>
      <c r="B2857" s="110">
        <v>14353</v>
      </c>
      <c r="C2857" s="110" t="s">
        <v>404</v>
      </c>
      <c r="D2857" s="110" t="s">
        <v>73</v>
      </c>
      <c r="E2857" s="6" t="s">
        <v>197</v>
      </c>
      <c r="F2857" s="110" t="s">
        <v>209</v>
      </c>
      <c r="G2857" s="110">
        <v>5</v>
      </c>
      <c r="H2857" s="110">
        <v>12</v>
      </c>
    </row>
    <row r="2858" spans="1:8" x14ac:dyDescent="0.2">
      <c r="A2858" s="110">
        <v>2022</v>
      </c>
      <c r="B2858" s="110">
        <v>14615</v>
      </c>
      <c r="C2858" s="110" t="s">
        <v>138</v>
      </c>
      <c r="D2858" s="110" t="s">
        <v>92</v>
      </c>
      <c r="E2858" s="6" t="s">
        <v>300</v>
      </c>
      <c r="F2858" s="110" t="s">
        <v>198</v>
      </c>
      <c r="G2858" s="110">
        <v>5</v>
      </c>
      <c r="H2858" s="110">
        <v>13</v>
      </c>
    </row>
    <row r="2859" spans="1:8" x14ac:dyDescent="0.2">
      <c r="A2859" s="110">
        <v>2022</v>
      </c>
      <c r="B2859" s="110">
        <v>14315</v>
      </c>
      <c r="C2859" s="110" t="s">
        <v>409</v>
      </c>
      <c r="D2859" s="110" t="s">
        <v>5960</v>
      </c>
      <c r="E2859" s="6" t="s">
        <v>194</v>
      </c>
      <c r="F2859" s="110" t="s">
        <v>221</v>
      </c>
      <c r="G2859" s="110">
        <v>5</v>
      </c>
      <c r="H2859" s="110">
        <v>14</v>
      </c>
    </row>
    <row r="2860" spans="1:8" x14ac:dyDescent="0.2">
      <c r="A2860" s="110">
        <v>2022</v>
      </c>
      <c r="B2860" s="110">
        <v>14672</v>
      </c>
      <c r="C2860" s="110" t="s">
        <v>409</v>
      </c>
      <c r="D2860" s="110" t="s">
        <v>431</v>
      </c>
      <c r="E2860" s="6" t="s">
        <v>210</v>
      </c>
      <c r="F2860" s="110" t="s">
        <v>196</v>
      </c>
      <c r="G2860" s="110">
        <v>5</v>
      </c>
      <c r="H2860" s="110">
        <v>15</v>
      </c>
    </row>
    <row r="2861" spans="1:8" x14ac:dyDescent="0.2">
      <c r="A2861" s="110">
        <v>2022</v>
      </c>
      <c r="B2861" s="110">
        <v>14460</v>
      </c>
      <c r="C2861" s="110" t="s">
        <v>154</v>
      </c>
      <c r="D2861" s="110" t="s">
        <v>225</v>
      </c>
      <c r="E2861" s="6" t="s">
        <v>549</v>
      </c>
      <c r="F2861" s="110" t="s">
        <v>224</v>
      </c>
      <c r="G2861" s="110">
        <v>5</v>
      </c>
      <c r="H2861" s="110">
        <v>16</v>
      </c>
    </row>
    <row r="2862" spans="1:8" x14ac:dyDescent="0.2">
      <c r="A2862" s="110">
        <v>2022</v>
      </c>
      <c r="B2862" s="110">
        <v>14295</v>
      </c>
      <c r="C2862" s="110" t="s">
        <v>138</v>
      </c>
      <c r="D2862" s="110" t="s">
        <v>316</v>
      </c>
      <c r="E2862" s="6" t="s">
        <v>5961</v>
      </c>
      <c r="F2862" s="110" t="s">
        <v>199</v>
      </c>
      <c r="G2862" s="110">
        <v>5</v>
      </c>
      <c r="H2862" s="110">
        <v>17</v>
      </c>
    </row>
    <row r="2863" spans="1:8" x14ac:dyDescent="0.2">
      <c r="A2863" s="110">
        <v>2022</v>
      </c>
      <c r="B2863" s="110">
        <v>14680</v>
      </c>
      <c r="C2863" s="110" t="s">
        <v>409</v>
      </c>
      <c r="D2863" s="110" t="s">
        <v>524</v>
      </c>
      <c r="E2863" s="6" t="s">
        <v>91</v>
      </c>
      <c r="F2863" s="110" t="s">
        <v>196</v>
      </c>
      <c r="G2863" s="110">
        <v>5</v>
      </c>
      <c r="H2863" s="110">
        <v>18</v>
      </c>
    </row>
    <row r="2864" spans="1:8" x14ac:dyDescent="0.2">
      <c r="A2864" s="110">
        <v>2022</v>
      </c>
      <c r="B2864" s="110">
        <v>14417</v>
      </c>
      <c r="C2864" s="110" t="s">
        <v>516</v>
      </c>
      <c r="D2864" s="110" t="s">
        <v>478</v>
      </c>
      <c r="E2864" s="6" t="s">
        <v>5962</v>
      </c>
      <c r="F2864" s="110" t="s">
        <v>201</v>
      </c>
      <c r="G2864" s="110">
        <v>6</v>
      </c>
      <c r="H2864" s="110">
        <v>1</v>
      </c>
    </row>
    <row r="2865" spans="1:8" x14ac:dyDescent="0.2">
      <c r="A2865" s="110">
        <v>2022</v>
      </c>
      <c r="B2865" s="110">
        <v>14433</v>
      </c>
      <c r="C2865" s="110" t="s">
        <v>154</v>
      </c>
      <c r="D2865" s="110" t="s">
        <v>213</v>
      </c>
      <c r="E2865" s="6" t="s">
        <v>5963</v>
      </c>
      <c r="F2865" s="110" t="s">
        <v>190</v>
      </c>
      <c r="G2865" s="110">
        <v>6</v>
      </c>
      <c r="H2865" s="110">
        <v>2</v>
      </c>
    </row>
    <row r="2866" spans="1:8" x14ac:dyDescent="0.2">
      <c r="A2866" s="110">
        <v>2022</v>
      </c>
      <c r="B2866" s="110">
        <v>14494</v>
      </c>
      <c r="C2866" s="110" t="s">
        <v>409</v>
      </c>
      <c r="D2866" s="110" t="s">
        <v>227</v>
      </c>
      <c r="E2866" s="6" t="s">
        <v>3088</v>
      </c>
      <c r="F2866" s="110" t="s">
        <v>212</v>
      </c>
      <c r="G2866" s="110">
        <v>6</v>
      </c>
      <c r="H2866" s="110">
        <v>3</v>
      </c>
    </row>
    <row r="2867" spans="1:8" x14ac:dyDescent="0.2">
      <c r="A2867" s="110">
        <v>2022</v>
      </c>
      <c r="B2867" s="110">
        <v>14323</v>
      </c>
      <c r="C2867" s="110" t="s">
        <v>409</v>
      </c>
      <c r="D2867" s="110" t="s">
        <v>268</v>
      </c>
      <c r="E2867" s="6" t="s">
        <v>5964</v>
      </c>
      <c r="F2867" s="110" t="s">
        <v>221</v>
      </c>
      <c r="G2867" s="110">
        <v>6</v>
      </c>
      <c r="H2867" s="110">
        <v>4</v>
      </c>
    </row>
    <row r="2868" spans="1:8" x14ac:dyDescent="0.2">
      <c r="A2868" s="110">
        <v>2022</v>
      </c>
      <c r="B2868" s="110">
        <v>14394</v>
      </c>
      <c r="C2868" s="110" t="s">
        <v>409</v>
      </c>
      <c r="D2868" s="110" t="s">
        <v>5965</v>
      </c>
      <c r="E2868" s="6" t="s">
        <v>5966</v>
      </c>
      <c r="F2868" s="110" t="s">
        <v>193</v>
      </c>
      <c r="G2868" s="110">
        <v>6</v>
      </c>
      <c r="H2868" s="110">
        <v>5</v>
      </c>
    </row>
    <row r="2869" spans="1:8" x14ac:dyDescent="0.2">
      <c r="A2869" s="110">
        <v>2022</v>
      </c>
      <c r="B2869" s="110">
        <v>14598</v>
      </c>
      <c r="C2869" s="110" t="s">
        <v>392</v>
      </c>
      <c r="D2869" s="110" t="s">
        <v>490</v>
      </c>
      <c r="E2869" s="6" t="s">
        <v>4252</v>
      </c>
      <c r="F2869" s="110" t="s">
        <v>206</v>
      </c>
      <c r="G2869" s="110">
        <v>6</v>
      </c>
      <c r="H2869" s="110">
        <v>6</v>
      </c>
    </row>
    <row r="2870" spans="1:8" x14ac:dyDescent="0.2">
      <c r="A2870" s="110">
        <v>2022</v>
      </c>
      <c r="B2870" s="110">
        <v>14493</v>
      </c>
      <c r="C2870" s="110" t="s">
        <v>319</v>
      </c>
      <c r="D2870" s="110" t="s">
        <v>423</v>
      </c>
      <c r="E2870" s="6" t="s">
        <v>5860</v>
      </c>
      <c r="F2870" s="110" t="s">
        <v>212</v>
      </c>
      <c r="G2870" s="110">
        <v>6</v>
      </c>
      <c r="H2870" s="110">
        <v>7</v>
      </c>
    </row>
    <row r="2871" spans="1:8" x14ac:dyDescent="0.2">
      <c r="A2871" s="110">
        <v>2022</v>
      </c>
      <c r="B2871" s="110">
        <v>14428</v>
      </c>
      <c r="C2871" s="110" t="s">
        <v>1529</v>
      </c>
      <c r="D2871" s="110" t="s">
        <v>5967</v>
      </c>
      <c r="E2871" s="6" t="s">
        <v>5968</v>
      </c>
      <c r="F2871" s="110" t="s">
        <v>201</v>
      </c>
      <c r="G2871" s="110">
        <v>6</v>
      </c>
      <c r="H2871" s="110">
        <v>8</v>
      </c>
    </row>
    <row r="2872" spans="1:8" x14ac:dyDescent="0.2">
      <c r="A2872" s="110">
        <v>2022</v>
      </c>
      <c r="B2872" s="110">
        <v>14372</v>
      </c>
      <c r="C2872" s="110" t="s">
        <v>515</v>
      </c>
      <c r="D2872" s="110" t="s">
        <v>5969</v>
      </c>
      <c r="E2872" s="6" t="s">
        <v>143</v>
      </c>
      <c r="F2872" s="110" t="s">
        <v>211</v>
      </c>
      <c r="G2872" s="110">
        <v>6</v>
      </c>
      <c r="H2872" s="110">
        <v>9</v>
      </c>
    </row>
    <row r="2873" spans="1:8" x14ac:dyDescent="0.2">
      <c r="A2873" s="110">
        <v>2022</v>
      </c>
      <c r="B2873" s="110">
        <v>14355</v>
      </c>
      <c r="C2873" s="110" t="s">
        <v>409</v>
      </c>
      <c r="D2873" s="110" t="s">
        <v>5970</v>
      </c>
      <c r="E2873" s="6" t="s">
        <v>463</v>
      </c>
      <c r="F2873" s="110" t="s">
        <v>209</v>
      </c>
      <c r="G2873" s="110">
        <v>6</v>
      </c>
      <c r="H2873" s="110">
        <v>10</v>
      </c>
    </row>
    <row r="2874" spans="1:8" x14ac:dyDescent="0.2">
      <c r="A2874" s="110">
        <v>2022</v>
      </c>
      <c r="B2874" s="110">
        <v>14321</v>
      </c>
      <c r="C2874" s="110" t="s">
        <v>409</v>
      </c>
      <c r="D2874" s="110" t="s">
        <v>5971</v>
      </c>
      <c r="E2874" s="6" t="s">
        <v>5972</v>
      </c>
      <c r="F2874" s="110" t="s">
        <v>221</v>
      </c>
      <c r="G2874" s="110">
        <v>6</v>
      </c>
      <c r="H2874" s="110">
        <v>11</v>
      </c>
    </row>
    <row r="2875" spans="1:8" x14ac:dyDescent="0.2">
      <c r="A2875" s="110">
        <v>2022</v>
      </c>
      <c r="B2875" s="110">
        <v>14480</v>
      </c>
      <c r="C2875" s="110" t="s">
        <v>1530</v>
      </c>
      <c r="D2875" s="110" t="s">
        <v>213</v>
      </c>
      <c r="E2875" s="6" t="s">
        <v>5973</v>
      </c>
      <c r="F2875" s="110" t="s">
        <v>212</v>
      </c>
      <c r="G2875" s="110">
        <v>6</v>
      </c>
      <c r="H2875" s="110">
        <v>12</v>
      </c>
    </row>
    <row r="2876" spans="1:8" x14ac:dyDescent="0.2">
      <c r="A2876" s="110">
        <v>2022</v>
      </c>
      <c r="B2876" s="110">
        <v>14564</v>
      </c>
      <c r="C2876" s="110" t="s">
        <v>404</v>
      </c>
      <c r="D2876" s="110" t="s">
        <v>263</v>
      </c>
      <c r="E2876" s="6" t="s">
        <v>5974</v>
      </c>
      <c r="F2876" s="110" t="s">
        <v>217</v>
      </c>
      <c r="G2876" s="110">
        <v>6</v>
      </c>
      <c r="H2876" s="110">
        <v>13</v>
      </c>
    </row>
    <row r="2877" spans="1:8" x14ac:dyDescent="0.2">
      <c r="A2877" s="110">
        <v>2022</v>
      </c>
      <c r="B2877" s="110">
        <v>14592</v>
      </c>
      <c r="C2877" s="110" t="s">
        <v>409</v>
      </c>
      <c r="D2877" s="110" t="s">
        <v>3904</v>
      </c>
      <c r="E2877" s="6" t="s">
        <v>5975</v>
      </c>
      <c r="F2877" s="110" t="s">
        <v>206</v>
      </c>
      <c r="G2877" s="110">
        <v>6</v>
      </c>
      <c r="H2877" s="110">
        <v>14</v>
      </c>
    </row>
    <row r="2878" spans="1:8" x14ac:dyDescent="0.2">
      <c r="A2878" s="110">
        <v>2022</v>
      </c>
      <c r="B2878" s="110">
        <v>14558</v>
      </c>
      <c r="C2878" s="110" t="s">
        <v>409</v>
      </c>
      <c r="D2878" s="110" t="s">
        <v>5976</v>
      </c>
      <c r="E2878" s="6" t="s">
        <v>194</v>
      </c>
      <c r="F2878" s="110" t="s">
        <v>217</v>
      </c>
      <c r="G2878" s="110">
        <v>6</v>
      </c>
      <c r="H2878" s="110">
        <v>15</v>
      </c>
    </row>
    <row r="2879" spans="1:8" x14ac:dyDescent="0.2">
      <c r="A2879" s="110">
        <v>2022</v>
      </c>
      <c r="B2879" s="110">
        <v>14373</v>
      </c>
      <c r="C2879" s="110" t="s">
        <v>409</v>
      </c>
      <c r="D2879" s="110" t="s">
        <v>214</v>
      </c>
      <c r="E2879" s="6" t="s">
        <v>545</v>
      </c>
      <c r="F2879" s="110" t="s">
        <v>211</v>
      </c>
      <c r="G2879" s="110">
        <v>6</v>
      </c>
      <c r="H2879" s="110">
        <v>16</v>
      </c>
    </row>
    <row r="2880" spans="1:8" x14ac:dyDescent="0.2">
      <c r="A2880" s="110">
        <v>2022</v>
      </c>
      <c r="B2880" s="110">
        <v>14643</v>
      </c>
      <c r="C2880" s="110" t="s">
        <v>1529</v>
      </c>
      <c r="D2880" s="110" t="s">
        <v>4226</v>
      </c>
      <c r="E2880" s="6" t="s">
        <v>191</v>
      </c>
      <c r="F2880" s="110" t="s">
        <v>196</v>
      </c>
      <c r="G2880" s="110">
        <v>6</v>
      </c>
      <c r="H2880" s="110">
        <v>17</v>
      </c>
    </row>
    <row r="2881" spans="1:8" x14ac:dyDescent="0.2">
      <c r="A2881" s="110">
        <v>2022</v>
      </c>
      <c r="B2881" s="110">
        <v>14439</v>
      </c>
      <c r="C2881" s="110" t="s">
        <v>1529</v>
      </c>
      <c r="D2881" s="110" t="s">
        <v>5977</v>
      </c>
      <c r="E2881" s="6" t="s">
        <v>5978</v>
      </c>
      <c r="F2881" s="110" t="s">
        <v>190</v>
      </c>
      <c r="G2881" s="110">
        <v>6</v>
      </c>
      <c r="H2881" s="110">
        <v>18</v>
      </c>
    </row>
    <row r="2882" spans="1:8" x14ac:dyDescent="0.2">
      <c r="A2882" s="110">
        <v>2022</v>
      </c>
      <c r="B2882" s="110">
        <v>14347</v>
      </c>
      <c r="C2882" s="110" t="s">
        <v>516</v>
      </c>
      <c r="D2882" s="110" t="s">
        <v>2525</v>
      </c>
      <c r="E2882" s="6" t="s">
        <v>194</v>
      </c>
      <c r="F2882" s="110" t="s">
        <v>209</v>
      </c>
      <c r="G2882" s="110">
        <v>7</v>
      </c>
      <c r="H2882" s="110">
        <v>1</v>
      </c>
    </row>
    <row r="2883" spans="1:8" x14ac:dyDescent="0.2">
      <c r="A2883" s="110">
        <v>2022</v>
      </c>
      <c r="B2883" s="110">
        <v>14318</v>
      </c>
      <c r="C2883" s="110" t="s">
        <v>400</v>
      </c>
      <c r="D2883" s="110" t="s">
        <v>5979</v>
      </c>
      <c r="E2883" s="6" t="s">
        <v>4512</v>
      </c>
      <c r="F2883" s="110" t="s">
        <v>221</v>
      </c>
      <c r="G2883" s="110">
        <v>7</v>
      </c>
      <c r="H2883" s="110">
        <v>2</v>
      </c>
    </row>
    <row r="2884" spans="1:8" x14ac:dyDescent="0.2">
      <c r="A2884" s="110">
        <v>2022</v>
      </c>
      <c r="B2884" s="110">
        <v>14437</v>
      </c>
      <c r="C2884" s="110" t="s">
        <v>409</v>
      </c>
      <c r="D2884" s="110" t="s">
        <v>213</v>
      </c>
      <c r="E2884" s="6" t="s">
        <v>5980</v>
      </c>
      <c r="F2884" s="110" t="s">
        <v>190</v>
      </c>
      <c r="G2884" s="110">
        <v>7</v>
      </c>
      <c r="H2884" s="110">
        <v>3</v>
      </c>
    </row>
    <row r="2885" spans="1:8" x14ac:dyDescent="0.2">
      <c r="A2885" s="110">
        <v>2022</v>
      </c>
      <c r="B2885" s="110">
        <v>14333</v>
      </c>
      <c r="C2885" s="110" t="s">
        <v>409</v>
      </c>
      <c r="D2885" s="110" t="s">
        <v>3521</v>
      </c>
      <c r="E2885" s="6" t="s">
        <v>5981</v>
      </c>
      <c r="F2885" s="110" t="s">
        <v>221</v>
      </c>
      <c r="G2885" s="110">
        <v>7</v>
      </c>
      <c r="H2885" s="110">
        <v>4</v>
      </c>
    </row>
    <row r="2886" spans="1:8" x14ac:dyDescent="0.2">
      <c r="A2886" s="110">
        <v>2022</v>
      </c>
      <c r="B2886" s="110">
        <v>14542</v>
      </c>
      <c r="C2886" s="110" t="s">
        <v>409</v>
      </c>
      <c r="D2886" s="110" t="s">
        <v>429</v>
      </c>
      <c r="E2886" s="6" t="s">
        <v>356</v>
      </c>
      <c r="F2886" s="110" t="s">
        <v>188</v>
      </c>
      <c r="G2886" s="110">
        <v>7</v>
      </c>
      <c r="H2886" s="110">
        <v>5</v>
      </c>
    </row>
    <row r="2887" spans="1:8" x14ac:dyDescent="0.2">
      <c r="A2887" s="110">
        <v>2022</v>
      </c>
      <c r="B2887" s="110">
        <v>14411</v>
      </c>
      <c r="C2887" s="110" t="s">
        <v>392</v>
      </c>
      <c r="D2887" s="110" t="s">
        <v>499</v>
      </c>
      <c r="E2887" s="6" t="s">
        <v>5395</v>
      </c>
      <c r="F2887" s="110" t="s">
        <v>201</v>
      </c>
      <c r="G2887" s="110">
        <v>7</v>
      </c>
      <c r="H2887" s="110">
        <v>6</v>
      </c>
    </row>
    <row r="2888" spans="1:8" x14ac:dyDescent="0.2">
      <c r="A2888" s="110">
        <v>2022</v>
      </c>
      <c r="B2888" s="110">
        <v>14395</v>
      </c>
      <c r="C2888" s="110" t="s">
        <v>386</v>
      </c>
      <c r="D2888" s="110" t="s">
        <v>236</v>
      </c>
      <c r="E2888" s="6" t="s">
        <v>5982</v>
      </c>
      <c r="F2888" s="110" t="s">
        <v>193</v>
      </c>
      <c r="G2888" s="110">
        <v>7</v>
      </c>
      <c r="H2888" s="110">
        <v>7</v>
      </c>
    </row>
    <row r="2889" spans="1:8" x14ac:dyDescent="0.2">
      <c r="A2889" s="110">
        <v>2022</v>
      </c>
      <c r="B2889" s="110">
        <v>14475</v>
      </c>
      <c r="C2889" s="110" t="s">
        <v>515</v>
      </c>
      <c r="D2889" s="110" t="s">
        <v>299</v>
      </c>
      <c r="E2889" s="6" t="s">
        <v>86</v>
      </c>
      <c r="F2889" s="110" t="s">
        <v>212</v>
      </c>
      <c r="G2889" s="110">
        <v>7</v>
      </c>
      <c r="H2889" s="110">
        <v>8</v>
      </c>
    </row>
    <row r="2890" spans="1:8" x14ac:dyDescent="0.2">
      <c r="A2890" s="110">
        <v>2022</v>
      </c>
      <c r="B2890" s="110">
        <v>14540</v>
      </c>
      <c r="C2890" s="110" t="s">
        <v>319</v>
      </c>
      <c r="D2890" s="110" t="s">
        <v>5983</v>
      </c>
      <c r="E2890" s="6" t="s">
        <v>5984</v>
      </c>
      <c r="F2890" s="110" t="s">
        <v>188</v>
      </c>
      <c r="G2890" s="110">
        <v>7</v>
      </c>
      <c r="H2890" s="110">
        <v>9</v>
      </c>
    </row>
    <row r="2891" spans="1:8" x14ac:dyDescent="0.2">
      <c r="A2891" s="110">
        <v>2022</v>
      </c>
      <c r="B2891" s="110">
        <v>14296</v>
      </c>
      <c r="C2891" s="110" t="s">
        <v>409</v>
      </c>
      <c r="D2891" s="110" t="s">
        <v>5985</v>
      </c>
      <c r="E2891" s="6" t="s">
        <v>5986</v>
      </c>
      <c r="F2891" s="110" t="s">
        <v>199</v>
      </c>
      <c r="G2891" s="110">
        <v>7</v>
      </c>
      <c r="H2891" s="110">
        <v>10</v>
      </c>
    </row>
    <row r="2892" spans="1:8" x14ac:dyDescent="0.2">
      <c r="A2892" s="110">
        <v>2022</v>
      </c>
      <c r="B2892" s="110">
        <v>14357</v>
      </c>
      <c r="C2892" s="110" t="s">
        <v>409</v>
      </c>
      <c r="D2892" s="110" t="s">
        <v>487</v>
      </c>
      <c r="E2892" s="6" t="s">
        <v>5987</v>
      </c>
      <c r="F2892" s="110" t="s">
        <v>209</v>
      </c>
      <c r="G2892" s="110">
        <v>7</v>
      </c>
      <c r="H2892" s="110">
        <v>11</v>
      </c>
    </row>
    <row r="2893" spans="1:8" x14ac:dyDescent="0.2">
      <c r="A2893" s="110">
        <v>2022</v>
      </c>
      <c r="B2893" s="110">
        <v>14562</v>
      </c>
      <c r="C2893" s="110" t="s">
        <v>1530</v>
      </c>
      <c r="D2893" s="110" t="s">
        <v>533</v>
      </c>
      <c r="E2893" s="6" t="s">
        <v>194</v>
      </c>
      <c r="F2893" s="110" t="s">
        <v>217</v>
      </c>
      <c r="G2893" s="110">
        <v>7</v>
      </c>
      <c r="H2893" s="110">
        <v>12</v>
      </c>
    </row>
    <row r="2894" spans="1:8" x14ac:dyDescent="0.2">
      <c r="A2894" s="110">
        <v>2022</v>
      </c>
      <c r="B2894" s="110">
        <v>14291</v>
      </c>
      <c r="C2894" s="110" t="s">
        <v>404</v>
      </c>
      <c r="D2894" s="110" t="s">
        <v>5436</v>
      </c>
      <c r="E2894" s="6" t="s">
        <v>5988</v>
      </c>
      <c r="F2894" s="110" t="s">
        <v>199</v>
      </c>
      <c r="G2894" s="110">
        <v>7</v>
      </c>
      <c r="H2894" s="110">
        <v>13</v>
      </c>
    </row>
    <row r="2895" spans="1:8" x14ac:dyDescent="0.2">
      <c r="A2895" s="110">
        <v>2022</v>
      </c>
      <c r="B2895" s="110">
        <v>14559</v>
      </c>
      <c r="C2895" s="110" t="s">
        <v>400</v>
      </c>
      <c r="D2895" s="110" t="s">
        <v>5989</v>
      </c>
      <c r="E2895" s="6" t="s">
        <v>233</v>
      </c>
      <c r="F2895" s="110" t="s">
        <v>217</v>
      </c>
      <c r="G2895" s="110">
        <v>7</v>
      </c>
      <c r="H2895" s="110">
        <v>14</v>
      </c>
    </row>
    <row r="2896" spans="1:8" x14ac:dyDescent="0.2">
      <c r="A2896" s="110">
        <v>2022</v>
      </c>
      <c r="B2896" s="110">
        <v>14484</v>
      </c>
      <c r="C2896" s="110" t="s">
        <v>409</v>
      </c>
      <c r="D2896" s="110" t="s">
        <v>365</v>
      </c>
      <c r="E2896" s="6" t="s">
        <v>5990</v>
      </c>
      <c r="F2896" s="110" t="s">
        <v>212</v>
      </c>
      <c r="G2896" s="110">
        <v>7</v>
      </c>
      <c r="H2896" s="110">
        <v>15</v>
      </c>
    </row>
    <row r="2897" spans="1:8" x14ac:dyDescent="0.2">
      <c r="A2897" s="110">
        <v>2022</v>
      </c>
      <c r="B2897" s="110">
        <v>14311</v>
      </c>
      <c r="C2897" s="110" t="s">
        <v>400</v>
      </c>
      <c r="D2897" s="110" t="s">
        <v>3339</v>
      </c>
      <c r="E2897" s="6" t="s">
        <v>4841</v>
      </c>
      <c r="F2897" s="110" t="s">
        <v>221</v>
      </c>
      <c r="G2897" s="110">
        <v>7</v>
      </c>
      <c r="H2897" s="110">
        <v>16</v>
      </c>
    </row>
    <row r="2898" spans="1:8" x14ac:dyDescent="0.2">
      <c r="A2898" s="110">
        <v>2022</v>
      </c>
      <c r="B2898" s="110">
        <v>14351</v>
      </c>
      <c r="C2898" s="110" t="s">
        <v>1529</v>
      </c>
      <c r="D2898" s="110" t="s">
        <v>311</v>
      </c>
      <c r="E2898" s="6" t="s">
        <v>5991</v>
      </c>
      <c r="F2898" s="110" t="s">
        <v>209</v>
      </c>
      <c r="G2898" s="110">
        <v>7</v>
      </c>
      <c r="H2898" s="110">
        <v>17</v>
      </c>
    </row>
    <row r="2899" spans="1:8" x14ac:dyDescent="0.2">
      <c r="A2899" s="110">
        <v>2022</v>
      </c>
      <c r="B2899" s="110">
        <v>14619</v>
      </c>
      <c r="C2899" s="110" t="s">
        <v>442</v>
      </c>
      <c r="D2899" s="110" t="s">
        <v>325</v>
      </c>
      <c r="E2899" s="6" t="s">
        <v>5992</v>
      </c>
      <c r="F2899" s="110" t="s">
        <v>198</v>
      </c>
      <c r="G2899" s="110">
        <v>7</v>
      </c>
      <c r="H2899" s="110">
        <v>18</v>
      </c>
    </row>
    <row r="2900" spans="1:8" x14ac:dyDescent="0.2">
      <c r="A2900" s="172">
        <v>2021</v>
      </c>
      <c r="B2900" s="172">
        <v>14173</v>
      </c>
      <c r="C2900" s="172" t="s">
        <v>121</v>
      </c>
      <c r="D2900" s="172" t="s">
        <v>203</v>
      </c>
      <c r="E2900" s="171" t="s">
        <v>4273</v>
      </c>
      <c r="F2900" s="172" t="s">
        <v>196</v>
      </c>
      <c r="G2900" s="172">
        <v>1</v>
      </c>
      <c r="H2900" s="172">
        <v>1</v>
      </c>
    </row>
    <row r="2901" spans="1:8" x14ac:dyDescent="0.2">
      <c r="A2901" s="110">
        <v>2021</v>
      </c>
      <c r="B2901" s="110">
        <v>14069</v>
      </c>
      <c r="C2901" s="110" t="s">
        <v>442</v>
      </c>
      <c r="D2901" s="110" t="s">
        <v>227</v>
      </c>
      <c r="E2901" s="6" t="s">
        <v>541</v>
      </c>
      <c r="F2901" s="110" t="s">
        <v>188</v>
      </c>
      <c r="G2901" s="110">
        <v>1</v>
      </c>
      <c r="H2901" s="110">
        <v>2</v>
      </c>
    </row>
    <row r="2902" spans="1:8" x14ac:dyDescent="0.2">
      <c r="A2902" s="110">
        <v>2021</v>
      </c>
      <c r="B2902" s="110">
        <v>14009</v>
      </c>
      <c r="C2902" s="110" t="s">
        <v>516</v>
      </c>
      <c r="D2902" s="110" t="s">
        <v>5301</v>
      </c>
      <c r="E2902" s="6" t="s">
        <v>5270</v>
      </c>
      <c r="F2902" s="110" t="s">
        <v>212</v>
      </c>
      <c r="G2902" s="110">
        <v>1</v>
      </c>
      <c r="H2902" s="110">
        <v>3</v>
      </c>
    </row>
    <row r="2903" spans="1:8" x14ac:dyDescent="0.2">
      <c r="A2903" s="110">
        <v>2021</v>
      </c>
      <c r="B2903" s="110">
        <v>13879</v>
      </c>
      <c r="C2903" s="110" t="s">
        <v>319</v>
      </c>
      <c r="D2903" s="110" t="s">
        <v>274</v>
      </c>
      <c r="E2903" s="6" t="s">
        <v>360</v>
      </c>
      <c r="F2903" s="110" t="s">
        <v>209</v>
      </c>
      <c r="G2903" s="110">
        <v>1</v>
      </c>
      <c r="H2903" s="110">
        <v>4</v>
      </c>
    </row>
    <row r="2904" spans="1:8" x14ac:dyDescent="0.2">
      <c r="A2904" s="110">
        <v>2021</v>
      </c>
      <c r="B2904" s="110">
        <v>13842</v>
      </c>
      <c r="C2904" s="110" t="s">
        <v>515</v>
      </c>
      <c r="D2904" s="110" t="s">
        <v>5993</v>
      </c>
      <c r="E2904" s="6" t="s">
        <v>278</v>
      </c>
      <c r="F2904" s="110" t="s">
        <v>221</v>
      </c>
      <c r="G2904" s="110">
        <v>1</v>
      </c>
      <c r="H2904" s="110">
        <v>5</v>
      </c>
    </row>
    <row r="2905" spans="1:8" x14ac:dyDescent="0.2">
      <c r="A2905" s="110">
        <v>2021</v>
      </c>
      <c r="B2905" s="110">
        <v>14011</v>
      </c>
      <c r="C2905" s="110" t="s">
        <v>121</v>
      </c>
      <c r="D2905" s="110" t="s">
        <v>5927</v>
      </c>
      <c r="E2905" s="6" t="s">
        <v>5928</v>
      </c>
      <c r="F2905" s="110" t="s">
        <v>212</v>
      </c>
      <c r="G2905" s="110">
        <v>1</v>
      </c>
      <c r="H2905" s="110">
        <v>6</v>
      </c>
    </row>
    <row r="2906" spans="1:8" x14ac:dyDescent="0.2">
      <c r="A2906" s="110">
        <v>2021</v>
      </c>
      <c r="B2906" s="110">
        <v>13844</v>
      </c>
      <c r="C2906" s="110" t="s">
        <v>540</v>
      </c>
      <c r="D2906" s="110" t="s">
        <v>5994</v>
      </c>
      <c r="E2906" s="6" t="s">
        <v>197</v>
      </c>
      <c r="F2906" s="110" t="s">
        <v>221</v>
      </c>
      <c r="G2906" s="110">
        <v>1</v>
      </c>
      <c r="H2906" s="110">
        <v>7</v>
      </c>
    </row>
    <row r="2907" spans="1:8" x14ac:dyDescent="0.2">
      <c r="A2907" s="110">
        <v>2021</v>
      </c>
      <c r="B2907" s="110">
        <v>13843</v>
      </c>
      <c r="C2907" s="110" t="s">
        <v>295</v>
      </c>
      <c r="D2907" s="110" t="s">
        <v>5758</v>
      </c>
      <c r="E2907" s="6" t="s">
        <v>5995</v>
      </c>
      <c r="F2907" s="110" t="s">
        <v>221</v>
      </c>
      <c r="G2907" s="110">
        <v>1</v>
      </c>
      <c r="H2907" s="110">
        <v>8</v>
      </c>
    </row>
    <row r="2908" spans="1:8" x14ac:dyDescent="0.2">
      <c r="A2908" s="110">
        <v>2021</v>
      </c>
      <c r="B2908" s="110">
        <v>13846</v>
      </c>
      <c r="C2908" s="110" t="s">
        <v>256</v>
      </c>
      <c r="D2908" s="110" t="s">
        <v>5996</v>
      </c>
      <c r="E2908" s="6" t="s">
        <v>111</v>
      </c>
      <c r="F2908" s="110" t="s">
        <v>221</v>
      </c>
      <c r="G2908" s="110">
        <v>1</v>
      </c>
      <c r="H2908" s="110">
        <v>9</v>
      </c>
    </row>
    <row r="2909" spans="1:8" x14ac:dyDescent="0.2">
      <c r="A2909" s="110">
        <v>2021</v>
      </c>
      <c r="B2909" s="110">
        <v>13850</v>
      </c>
      <c r="C2909" s="110" t="s">
        <v>256</v>
      </c>
      <c r="D2909" s="110" t="s">
        <v>4615</v>
      </c>
      <c r="E2909" s="6" t="s">
        <v>5997</v>
      </c>
      <c r="F2909" s="110" t="s">
        <v>221</v>
      </c>
      <c r="G2909" s="110">
        <v>1</v>
      </c>
      <c r="H2909" s="110">
        <v>10</v>
      </c>
    </row>
    <row r="2910" spans="1:8" x14ac:dyDescent="0.2">
      <c r="A2910" s="110">
        <v>2021</v>
      </c>
      <c r="B2910" s="110">
        <v>13848</v>
      </c>
      <c r="C2910" s="110" t="s">
        <v>514</v>
      </c>
      <c r="D2910" s="110" t="s">
        <v>3983</v>
      </c>
      <c r="E2910" s="6" t="s">
        <v>553</v>
      </c>
      <c r="F2910" s="110" t="s">
        <v>221</v>
      </c>
      <c r="G2910" s="110">
        <v>1</v>
      </c>
      <c r="H2910" s="110">
        <v>11</v>
      </c>
    </row>
    <row r="2911" spans="1:8" x14ac:dyDescent="0.2">
      <c r="A2911" s="110">
        <v>2021</v>
      </c>
      <c r="B2911" s="110">
        <v>13880</v>
      </c>
      <c r="C2911" s="110" t="s">
        <v>442</v>
      </c>
      <c r="D2911" s="110" t="s">
        <v>287</v>
      </c>
      <c r="E2911" s="6" t="s">
        <v>5998</v>
      </c>
      <c r="F2911" s="110" t="s">
        <v>209</v>
      </c>
      <c r="G2911" s="110">
        <v>1</v>
      </c>
      <c r="H2911" s="110">
        <v>12</v>
      </c>
    </row>
    <row r="2912" spans="1:8" x14ac:dyDescent="0.2">
      <c r="A2912" s="110">
        <v>2021</v>
      </c>
      <c r="B2912" s="110">
        <v>14012</v>
      </c>
      <c r="C2912" s="110" t="s">
        <v>400</v>
      </c>
      <c r="D2912" s="110" t="s">
        <v>455</v>
      </c>
      <c r="E2912" s="6" t="s">
        <v>228</v>
      </c>
      <c r="F2912" s="110" t="s">
        <v>212</v>
      </c>
      <c r="G2912" s="110">
        <v>1</v>
      </c>
      <c r="H2912" s="110">
        <v>13</v>
      </c>
    </row>
    <row r="2913" spans="1:8" x14ac:dyDescent="0.2">
      <c r="A2913" s="110">
        <v>2021</v>
      </c>
      <c r="B2913" s="110">
        <v>14177</v>
      </c>
      <c r="C2913" s="110" t="s">
        <v>138</v>
      </c>
      <c r="D2913" s="110" t="s">
        <v>3986</v>
      </c>
      <c r="E2913" s="6" t="s">
        <v>408</v>
      </c>
      <c r="F2913" s="110" t="s">
        <v>196</v>
      </c>
      <c r="G2913" s="110">
        <v>1</v>
      </c>
      <c r="H2913" s="110">
        <v>14</v>
      </c>
    </row>
    <row r="2914" spans="1:8" x14ac:dyDescent="0.2">
      <c r="A2914" s="110">
        <v>2021</v>
      </c>
      <c r="B2914" s="110">
        <v>14010</v>
      </c>
      <c r="C2914" s="110" t="s">
        <v>139</v>
      </c>
      <c r="D2914" s="110" t="s">
        <v>5999</v>
      </c>
      <c r="E2914" s="6" t="s">
        <v>6000</v>
      </c>
      <c r="F2914" s="110" t="s">
        <v>212</v>
      </c>
      <c r="G2914" s="110">
        <v>1</v>
      </c>
      <c r="H2914" s="110">
        <v>15</v>
      </c>
    </row>
    <row r="2915" spans="1:8" x14ac:dyDescent="0.2">
      <c r="A2915" s="110">
        <v>2021</v>
      </c>
      <c r="B2915" s="110">
        <v>13909</v>
      </c>
      <c r="C2915" s="110" t="s">
        <v>514</v>
      </c>
      <c r="D2915" s="110" t="s">
        <v>268</v>
      </c>
      <c r="E2915" s="6" t="s">
        <v>6001</v>
      </c>
      <c r="F2915" s="110" t="s">
        <v>211</v>
      </c>
      <c r="G2915" s="110">
        <v>1</v>
      </c>
      <c r="H2915" s="110">
        <v>16</v>
      </c>
    </row>
    <row r="2916" spans="1:8" x14ac:dyDescent="0.2">
      <c r="A2916" s="110">
        <v>2021</v>
      </c>
      <c r="B2916" s="110">
        <v>14093</v>
      </c>
      <c r="C2916" s="110" t="s">
        <v>138</v>
      </c>
      <c r="D2916" s="110" t="s">
        <v>205</v>
      </c>
      <c r="E2916" s="6" t="s">
        <v>6002</v>
      </c>
      <c r="F2916" s="110" t="s">
        <v>217</v>
      </c>
      <c r="G2916" s="110">
        <v>1</v>
      </c>
      <c r="H2916" s="110">
        <v>17</v>
      </c>
    </row>
    <row r="2917" spans="1:8" x14ac:dyDescent="0.2">
      <c r="A2917" s="110">
        <v>2021</v>
      </c>
      <c r="B2917" s="110">
        <v>14123</v>
      </c>
      <c r="C2917" s="110" t="s">
        <v>138</v>
      </c>
      <c r="D2917" s="110" t="s">
        <v>506</v>
      </c>
      <c r="E2917" s="6" t="s">
        <v>3847</v>
      </c>
      <c r="F2917" s="110" t="s">
        <v>206</v>
      </c>
      <c r="G2917" s="110">
        <v>1</v>
      </c>
      <c r="H2917" s="110">
        <v>18</v>
      </c>
    </row>
    <row r="2918" spans="1:8" x14ac:dyDescent="0.2">
      <c r="A2918" s="110">
        <v>2021</v>
      </c>
      <c r="B2918" s="110">
        <v>14018</v>
      </c>
      <c r="C2918" s="110" t="s">
        <v>392</v>
      </c>
      <c r="D2918" s="110" t="s">
        <v>6003</v>
      </c>
      <c r="E2918" s="6" t="s">
        <v>539</v>
      </c>
      <c r="F2918" s="110" t="s">
        <v>212</v>
      </c>
      <c r="G2918" s="110">
        <v>2</v>
      </c>
      <c r="H2918" s="110">
        <v>1</v>
      </c>
    </row>
    <row r="2919" spans="1:8" x14ac:dyDescent="0.2">
      <c r="A2919" s="110">
        <v>2021</v>
      </c>
      <c r="B2919" s="110">
        <v>13845</v>
      </c>
      <c r="C2919" s="110" t="s">
        <v>442</v>
      </c>
      <c r="D2919" s="110" t="s">
        <v>477</v>
      </c>
      <c r="E2919" s="6" t="s">
        <v>6004</v>
      </c>
      <c r="F2919" s="110" t="s">
        <v>221</v>
      </c>
      <c r="G2919" s="110">
        <v>2</v>
      </c>
      <c r="H2919" s="110">
        <v>2</v>
      </c>
    </row>
    <row r="2920" spans="1:8" x14ac:dyDescent="0.2">
      <c r="A2920" s="110">
        <v>2021</v>
      </c>
      <c r="B2920" s="110">
        <v>13908</v>
      </c>
      <c r="C2920" s="110" t="s">
        <v>516</v>
      </c>
      <c r="D2920" s="110" t="s">
        <v>6005</v>
      </c>
      <c r="E2920" s="6" t="s">
        <v>6006</v>
      </c>
      <c r="F2920" s="110" t="s">
        <v>211</v>
      </c>
      <c r="G2920" s="110">
        <v>2</v>
      </c>
      <c r="H2920" s="110">
        <v>3</v>
      </c>
    </row>
    <row r="2921" spans="1:8" x14ac:dyDescent="0.2">
      <c r="A2921" s="110">
        <v>2021</v>
      </c>
      <c r="B2921" s="110">
        <v>14174</v>
      </c>
      <c r="C2921" s="110" t="s">
        <v>319</v>
      </c>
      <c r="D2921" s="110" t="s">
        <v>274</v>
      </c>
      <c r="E2921" s="6" t="s">
        <v>6007</v>
      </c>
      <c r="F2921" s="110" t="s">
        <v>196</v>
      </c>
      <c r="G2921" s="110">
        <v>2</v>
      </c>
      <c r="H2921" s="110">
        <v>4</v>
      </c>
    </row>
    <row r="2922" spans="1:8" x14ac:dyDescent="0.2">
      <c r="A2922" s="110">
        <v>2021</v>
      </c>
      <c r="B2922" s="110">
        <v>14175</v>
      </c>
      <c r="C2922" s="110" t="s">
        <v>515</v>
      </c>
      <c r="D2922" s="110" t="s">
        <v>213</v>
      </c>
      <c r="E2922" s="6" t="s">
        <v>4198</v>
      </c>
      <c r="F2922" s="110" t="s">
        <v>196</v>
      </c>
      <c r="G2922" s="110">
        <v>2</v>
      </c>
      <c r="H2922" s="110">
        <v>5</v>
      </c>
    </row>
    <row r="2923" spans="1:8" x14ac:dyDescent="0.2">
      <c r="A2923" s="110">
        <v>2021</v>
      </c>
      <c r="B2923" s="110">
        <v>13973</v>
      </c>
      <c r="C2923" s="110" t="s">
        <v>404</v>
      </c>
      <c r="D2923" s="110" t="s">
        <v>4242</v>
      </c>
      <c r="E2923" s="6" t="s">
        <v>3880</v>
      </c>
      <c r="F2923" s="110" t="s">
        <v>190</v>
      </c>
      <c r="G2923" s="110">
        <v>2</v>
      </c>
      <c r="H2923" s="110">
        <v>6</v>
      </c>
    </row>
    <row r="2924" spans="1:8" x14ac:dyDescent="0.2">
      <c r="A2924" s="110">
        <v>2021</v>
      </c>
      <c r="B2924" s="110">
        <v>13881</v>
      </c>
      <c r="C2924" s="110" t="s">
        <v>540</v>
      </c>
      <c r="D2924" s="110" t="s">
        <v>5153</v>
      </c>
      <c r="E2924" s="6" t="s">
        <v>6008</v>
      </c>
      <c r="F2924" s="110" t="s">
        <v>209</v>
      </c>
      <c r="G2924" s="110">
        <v>2</v>
      </c>
      <c r="H2924" s="110">
        <v>7</v>
      </c>
    </row>
    <row r="2925" spans="1:8" x14ac:dyDescent="0.2">
      <c r="A2925" s="110">
        <v>2021</v>
      </c>
      <c r="B2925" s="110">
        <v>13945</v>
      </c>
      <c r="C2925" s="110" t="s">
        <v>121</v>
      </c>
      <c r="D2925" s="110" t="s">
        <v>6009</v>
      </c>
      <c r="E2925" s="6" t="s">
        <v>551</v>
      </c>
      <c r="F2925" s="110" t="s">
        <v>201</v>
      </c>
      <c r="G2925" s="110">
        <v>2</v>
      </c>
      <c r="H2925" s="110">
        <v>8</v>
      </c>
    </row>
    <row r="2926" spans="1:8" x14ac:dyDescent="0.2">
      <c r="A2926" s="110">
        <v>2021</v>
      </c>
      <c r="B2926" s="110">
        <v>14178</v>
      </c>
      <c r="C2926" s="110" t="s">
        <v>1530</v>
      </c>
      <c r="D2926" s="110" t="s">
        <v>5911</v>
      </c>
      <c r="E2926" s="6" t="s">
        <v>191</v>
      </c>
      <c r="F2926" s="110" t="s">
        <v>196</v>
      </c>
      <c r="G2926" s="110">
        <v>2</v>
      </c>
      <c r="H2926" s="110">
        <v>9</v>
      </c>
    </row>
    <row r="2927" spans="1:8" x14ac:dyDescent="0.2">
      <c r="A2927" s="110">
        <v>2021</v>
      </c>
      <c r="B2927" s="110">
        <v>14180</v>
      </c>
      <c r="C2927" s="110" t="s">
        <v>400</v>
      </c>
      <c r="D2927" s="110" t="s">
        <v>378</v>
      </c>
      <c r="E2927" s="6" t="s">
        <v>312</v>
      </c>
      <c r="F2927" s="110" t="s">
        <v>196</v>
      </c>
      <c r="G2927" s="110">
        <v>2</v>
      </c>
      <c r="H2927" s="110">
        <v>10</v>
      </c>
    </row>
    <row r="2928" spans="1:8" x14ac:dyDescent="0.2">
      <c r="A2928" s="110">
        <v>2021</v>
      </c>
      <c r="B2928" s="110">
        <v>13970</v>
      </c>
      <c r="C2928" s="110" t="s">
        <v>404</v>
      </c>
      <c r="D2928" s="110" t="s">
        <v>3844</v>
      </c>
      <c r="E2928" s="6" t="s">
        <v>282</v>
      </c>
      <c r="F2928" s="110" t="s">
        <v>190</v>
      </c>
      <c r="G2928" s="110">
        <v>2</v>
      </c>
      <c r="H2928" s="110">
        <v>11</v>
      </c>
    </row>
    <row r="2929" spans="1:8" x14ac:dyDescent="0.2">
      <c r="A2929" s="110">
        <v>2021</v>
      </c>
      <c r="B2929" s="110">
        <v>13972</v>
      </c>
      <c r="C2929" s="110" t="s">
        <v>442</v>
      </c>
      <c r="D2929" s="110" t="s">
        <v>234</v>
      </c>
      <c r="E2929" s="6" t="s">
        <v>323</v>
      </c>
      <c r="F2929" s="110" t="s">
        <v>190</v>
      </c>
      <c r="G2929" s="110">
        <v>2</v>
      </c>
      <c r="H2929" s="110">
        <v>12</v>
      </c>
    </row>
    <row r="2930" spans="1:8" x14ac:dyDescent="0.2">
      <c r="A2930" s="110">
        <v>2021</v>
      </c>
      <c r="B2930" s="110">
        <v>14126</v>
      </c>
      <c r="C2930" s="110" t="s">
        <v>400</v>
      </c>
      <c r="D2930" s="110" t="s">
        <v>218</v>
      </c>
      <c r="E2930" s="6" t="s">
        <v>6010</v>
      </c>
      <c r="F2930" s="110" t="s">
        <v>206</v>
      </c>
      <c r="G2930" s="110">
        <v>2</v>
      </c>
      <c r="H2930" s="110">
        <v>13</v>
      </c>
    </row>
    <row r="2931" spans="1:8" x14ac:dyDescent="0.2">
      <c r="A2931" s="110">
        <v>2021</v>
      </c>
      <c r="B2931" s="110">
        <v>13884</v>
      </c>
      <c r="C2931" s="110" t="s">
        <v>1530</v>
      </c>
      <c r="D2931" s="110" t="s">
        <v>391</v>
      </c>
      <c r="E2931" s="6" t="s">
        <v>6011</v>
      </c>
      <c r="F2931" s="110" t="s">
        <v>209</v>
      </c>
      <c r="G2931" s="110">
        <v>2</v>
      </c>
      <c r="H2931" s="110">
        <v>14</v>
      </c>
    </row>
    <row r="2932" spans="1:8" x14ac:dyDescent="0.2">
      <c r="A2932" s="110">
        <v>2021</v>
      </c>
      <c r="B2932" s="110">
        <v>14070</v>
      </c>
      <c r="C2932" s="110" t="s">
        <v>139</v>
      </c>
      <c r="D2932" s="110" t="s">
        <v>229</v>
      </c>
      <c r="E2932" s="6" t="s">
        <v>542</v>
      </c>
      <c r="F2932" s="110" t="s">
        <v>188</v>
      </c>
      <c r="G2932" s="110">
        <v>2</v>
      </c>
      <c r="H2932" s="110">
        <v>15</v>
      </c>
    </row>
    <row r="2933" spans="1:8" x14ac:dyDescent="0.2">
      <c r="A2933" s="110">
        <v>2021</v>
      </c>
      <c r="B2933" s="110">
        <v>13950</v>
      </c>
      <c r="C2933" s="110" t="s">
        <v>404</v>
      </c>
      <c r="D2933" s="110" t="s">
        <v>244</v>
      </c>
      <c r="E2933" s="6" t="s">
        <v>353</v>
      </c>
      <c r="F2933" s="110" t="s">
        <v>201</v>
      </c>
      <c r="G2933" s="110">
        <v>2</v>
      </c>
      <c r="H2933" s="110">
        <v>16</v>
      </c>
    </row>
    <row r="2934" spans="1:8" x14ac:dyDescent="0.2">
      <c r="A2934" s="110">
        <v>2021</v>
      </c>
      <c r="B2934" s="110">
        <v>14095</v>
      </c>
      <c r="C2934" s="110" t="s">
        <v>1530</v>
      </c>
      <c r="D2934" s="110" t="s">
        <v>365</v>
      </c>
      <c r="E2934" s="6" t="s">
        <v>264</v>
      </c>
      <c r="F2934" s="110" t="s">
        <v>217</v>
      </c>
      <c r="G2934" s="110">
        <v>2</v>
      </c>
      <c r="H2934" s="110">
        <v>17</v>
      </c>
    </row>
    <row r="2935" spans="1:8" x14ac:dyDescent="0.2">
      <c r="A2935" s="110">
        <v>2021</v>
      </c>
      <c r="B2935" s="110">
        <v>13911</v>
      </c>
      <c r="C2935" s="110" t="s">
        <v>404</v>
      </c>
      <c r="D2935" s="110" t="s">
        <v>3848</v>
      </c>
      <c r="E2935" s="6" t="s">
        <v>480</v>
      </c>
      <c r="F2935" s="110" t="s">
        <v>211</v>
      </c>
      <c r="G2935" s="110">
        <v>2</v>
      </c>
      <c r="H2935" s="110">
        <v>18</v>
      </c>
    </row>
    <row r="2936" spans="1:8" x14ac:dyDescent="0.2">
      <c r="A2936" s="110">
        <v>2021</v>
      </c>
      <c r="B2936" s="110">
        <v>14176</v>
      </c>
      <c r="C2936" s="110" t="s">
        <v>295</v>
      </c>
      <c r="D2936" s="110" t="s">
        <v>355</v>
      </c>
      <c r="E2936" s="6" t="s">
        <v>3988</v>
      </c>
      <c r="F2936" s="110" t="s">
        <v>196</v>
      </c>
      <c r="G2936" s="110">
        <v>3</v>
      </c>
      <c r="H2936" s="110">
        <v>1</v>
      </c>
    </row>
    <row r="2937" spans="1:8" x14ac:dyDescent="0.2">
      <c r="A2937" s="110">
        <v>2021</v>
      </c>
      <c r="B2937" s="110">
        <v>14156</v>
      </c>
      <c r="C2937" s="110" t="s">
        <v>404</v>
      </c>
      <c r="D2937" s="110" t="s">
        <v>5563</v>
      </c>
      <c r="E2937" s="6" t="s">
        <v>6012</v>
      </c>
      <c r="F2937" s="110" t="s">
        <v>198</v>
      </c>
      <c r="G2937" s="110">
        <v>3</v>
      </c>
      <c r="H2937" s="110">
        <v>2</v>
      </c>
    </row>
    <row r="2938" spans="1:8" x14ac:dyDescent="0.2">
      <c r="A2938" s="110">
        <v>2021</v>
      </c>
      <c r="B2938" s="110">
        <v>14094</v>
      </c>
      <c r="C2938" s="110" t="s">
        <v>516</v>
      </c>
      <c r="D2938" s="110" t="s">
        <v>6013</v>
      </c>
      <c r="E2938" s="6" t="s">
        <v>282</v>
      </c>
      <c r="F2938" s="110" t="s">
        <v>217</v>
      </c>
      <c r="G2938" s="110">
        <v>3</v>
      </c>
      <c r="H2938" s="110">
        <v>3</v>
      </c>
    </row>
    <row r="2939" spans="1:8" x14ac:dyDescent="0.2">
      <c r="A2939" s="110">
        <v>2021</v>
      </c>
      <c r="B2939" s="110">
        <v>13974</v>
      </c>
      <c r="C2939" s="110" t="s">
        <v>319</v>
      </c>
      <c r="D2939" s="110" t="s">
        <v>6014</v>
      </c>
      <c r="E2939" s="6" t="s">
        <v>189</v>
      </c>
      <c r="F2939" s="110" t="s">
        <v>190</v>
      </c>
      <c r="G2939" s="110">
        <v>3</v>
      </c>
      <c r="H2939" s="110">
        <v>4</v>
      </c>
    </row>
    <row r="2940" spans="1:8" x14ac:dyDescent="0.2">
      <c r="A2940" s="110">
        <v>2021</v>
      </c>
      <c r="B2940" s="110">
        <v>14124</v>
      </c>
      <c r="C2940" s="110" t="s">
        <v>121</v>
      </c>
      <c r="D2940" s="110" t="s">
        <v>214</v>
      </c>
      <c r="E2940" s="6" t="s">
        <v>312</v>
      </c>
      <c r="F2940" s="110" t="s">
        <v>206</v>
      </c>
      <c r="G2940" s="110">
        <v>3</v>
      </c>
      <c r="H2940" s="110">
        <v>5</v>
      </c>
    </row>
    <row r="2941" spans="1:8" x14ac:dyDescent="0.2">
      <c r="A2941" s="110">
        <v>2021</v>
      </c>
      <c r="B2941" s="110">
        <v>14013</v>
      </c>
      <c r="C2941" s="110" t="s">
        <v>514</v>
      </c>
      <c r="D2941" s="110" t="s">
        <v>218</v>
      </c>
      <c r="E2941" s="6" t="s">
        <v>6015</v>
      </c>
      <c r="F2941" s="110" t="s">
        <v>212</v>
      </c>
      <c r="G2941" s="110">
        <v>3</v>
      </c>
      <c r="H2941" s="110">
        <v>6</v>
      </c>
    </row>
    <row r="2942" spans="1:8" x14ac:dyDescent="0.2">
      <c r="A2942" s="110">
        <v>2021</v>
      </c>
      <c r="B2942" s="110">
        <v>13862</v>
      </c>
      <c r="C2942" s="110" t="s">
        <v>1530</v>
      </c>
      <c r="D2942" s="110" t="s">
        <v>481</v>
      </c>
      <c r="E2942" s="6" t="s">
        <v>6016</v>
      </c>
      <c r="F2942" s="110" t="s">
        <v>221</v>
      </c>
      <c r="G2942" s="110">
        <v>3</v>
      </c>
      <c r="H2942" s="110">
        <v>7</v>
      </c>
    </row>
    <row r="2943" spans="1:8" x14ac:dyDescent="0.2">
      <c r="A2943" s="110">
        <v>2021</v>
      </c>
      <c r="B2943" s="110">
        <v>14128</v>
      </c>
      <c r="C2943" s="110" t="s">
        <v>121</v>
      </c>
      <c r="D2943" s="110" t="s">
        <v>263</v>
      </c>
      <c r="E2943" s="6" t="s">
        <v>549</v>
      </c>
      <c r="F2943" s="110" t="s">
        <v>206</v>
      </c>
      <c r="G2943" s="110">
        <v>3</v>
      </c>
      <c r="H2943" s="110">
        <v>8</v>
      </c>
    </row>
    <row r="2944" spans="1:8" x14ac:dyDescent="0.2">
      <c r="A2944" s="110">
        <v>2021</v>
      </c>
      <c r="B2944" s="110">
        <v>14021</v>
      </c>
      <c r="C2944" s="110" t="s">
        <v>295</v>
      </c>
      <c r="D2944" s="110" t="s">
        <v>246</v>
      </c>
      <c r="E2944" s="6" t="s">
        <v>240</v>
      </c>
      <c r="F2944" s="110" t="s">
        <v>212</v>
      </c>
      <c r="G2944" s="110">
        <v>3</v>
      </c>
      <c r="H2944" s="110">
        <v>9</v>
      </c>
    </row>
    <row r="2945" spans="1:8" x14ac:dyDescent="0.2">
      <c r="A2945" s="110">
        <v>2021</v>
      </c>
      <c r="B2945" s="110">
        <v>14135</v>
      </c>
      <c r="C2945" s="110" t="s">
        <v>139</v>
      </c>
      <c r="D2945" s="110" t="s">
        <v>5879</v>
      </c>
      <c r="E2945" s="6" t="s">
        <v>6017</v>
      </c>
      <c r="F2945" s="110" t="s">
        <v>206</v>
      </c>
      <c r="G2945" s="110">
        <v>3</v>
      </c>
      <c r="H2945" s="110">
        <v>10</v>
      </c>
    </row>
    <row r="2946" spans="1:8" x14ac:dyDescent="0.2">
      <c r="A2946" s="110">
        <v>2021</v>
      </c>
      <c r="B2946" s="110">
        <v>13885</v>
      </c>
      <c r="C2946" s="110" t="s">
        <v>514</v>
      </c>
      <c r="D2946" s="110" t="s">
        <v>316</v>
      </c>
      <c r="E2946" s="6" t="s">
        <v>113</v>
      </c>
      <c r="F2946" s="110" t="s">
        <v>209</v>
      </c>
      <c r="G2946" s="110">
        <v>3</v>
      </c>
      <c r="H2946" s="110">
        <v>11</v>
      </c>
    </row>
    <row r="2947" spans="1:8" x14ac:dyDescent="0.2">
      <c r="A2947" s="110">
        <v>2021</v>
      </c>
      <c r="B2947" s="110">
        <v>13882</v>
      </c>
      <c r="C2947" s="110" t="s">
        <v>386</v>
      </c>
      <c r="D2947" s="110" t="s">
        <v>4553</v>
      </c>
      <c r="E2947" s="6" t="s">
        <v>112</v>
      </c>
      <c r="F2947" s="110" t="s">
        <v>209</v>
      </c>
      <c r="G2947" s="110">
        <v>3</v>
      </c>
      <c r="H2947" s="110">
        <v>12</v>
      </c>
    </row>
    <row r="2948" spans="1:8" x14ac:dyDescent="0.2">
      <c r="A2948" s="110">
        <v>2021</v>
      </c>
      <c r="B2948" s="110">
        <v>13847</v>
      </c>
      <c r="C2948" s="110" t="s">
        <v>295</v>
      </c>
      <c r="D2948" s="110" t="s">
        <v>354</v>
      </c>
      <c r="E2948" s="6" t="s">
        <v>197</v>
      </c>
      <c r="F2948" s="110" t="s">
        <v>221</v>
      </c>
      <c r="G2948" s="110">
        <v>3</v>
      </c>
      <c r="H2948" s="110">
        <v>13</v>
      </c>
    </row>
    <row r="2949" spans="1:8" x14ac:dyDescent="0.2">
      <c r="A2949" s="110">
        <v>2021</v>
      </c>
      <c r="B2949" s="110">
        <v>13849</v>
      </c>
      <c r="C2949" s="110" t="s">
        <v>139</v>
      </c>
      <c r="D2949" s="110" t="s">
        <v>6018</v>
      </c>
      <c r="E2949" s="6" t="s">
        <v>222</v>
      </c>
      <c r="F2949" s="110" t="s">
        <v>221</v>
      </c>
      <c r="G2949" s="110">
        <v>3</v>
      </c>
      <c r="H2949" s="110">
        <v>14</v>
      </c>
    </row>
    <row r="2950" spans="1:8" x14ac:dyDescent="0.2">
      <c r="A2950" s="110">
        <v>2021</v>
      </c>
      <c r="B2950" s="110">
        <v>14148</v>
      </c>
      <c r="C2950" s="110" t="s">
        <v>1530</v>
      </c>
      <c r="D2950" s="110" t="s">
        <v>214</v>
      </c>
      <c r="E2950" s="6" t="s">
        <v>556</v>
      </c>
      <c r="F2950" s="110" t="s">
        <v>206</v>
      </c>
      <c r="G2950" s="110">
        <v>3</v>
      </c>
      <c r="H2950" s="110">
        <v>15</v>
      </c>
    </row>
    <row r="2951" spans="1:8" x14ac:dyDescent="0.2">
      <c r="A2951" s="110">
        <v>2021</v>
      </c>
      <c r="B2951" s="110">
        <v>13971</v>
      </c>
      <c r="C2951" s="110" t="s">
        <v>319</v>
      </c>
      <c r="D2951" s="110" t="s">
        <v>6019</v>
      </c>
      <c r="E2951" s="6" t="s">
        <v>6020</v>
      </c>
      <c r="F2951" s="110" t="s">
        <v>190</v>
      </c>
      <c r="G2951" s="110">
        <v>3</v>
      </c>
      <c r="H2951" s="110">
        <v>16</v>
      </c>
    </row>
    <row r="2952" spans="1:8" x14ac:dyDescent="0.2">
      <c r="A2952" s="110">
        <v>2021</v>
      </c>
      <c r="B2952" s="110">
        <v>14028</v>
      </c>
      <c r="C2952" s="110" t="s">
        <v>404</v>
      </c>
      <c r="D2952" s="110" t="s">
        <v>451</v>
      </c>
      <c r="E2952" s="6" t="s">
        <v>358</v>
      </c>
      <c r="F2952" s="110" t="s">
        <v>212</v>
      </c>
      <c r="G2952" s="110">
        <v>3</v>
      </c>
      <c r="H2952" s="110">
        <v>17</v>
      </c>
    </row>
    <row r="2953" spans="1:8" x14ac:dyDescent="0.2">
      <c r="A2953" s="110">
        <v>2021</v>
      </c>
      <c r="B2953" s="110">
        <v>13999</v>
      </c>
      <c r="C2953" s="110" t="s">
        <v>1530</v>
      </c>
      <c r="D2953" s="110" t="s">
        <v>126</v>
      </c>
      <c r="E2953" s="6" t="s">
        <v>6021</v>
      </c>
      <c r="F2953" s="110" t="s">
        <v>224</v>
      </c>
      <c r="G2953" s="110">
        <v>3</v>
      </c>
      <c r="H2953" s="110">
        <v>18</v>
      </c>
    </row>
    <row r="2954" spans="1:8" x14ac:dyDescent="0.2">
      <c r="A2954" s="110">
        <v>2021</v>
      </c>
      <c r="B2954" s="110">
        <v>13946</v>
      </c>
      <c r="C2954" s="110" t="s">
        <v>400</v>
      </c>
      <c r="D2954" s="110" t="s">
        <v>192</v>
      </c>
      <c r="E2954" s="6" t="s">
        <v>6022</v>
      </c>
      <c r="F2954" s="110" t="s">
        <v>201</v>
      </c>
      <c r="G2954" s="110">
        <v>4</v>
      </c>
      <c r="H2954" s="110">
        <v>1</v>
      </c>
    </row>
    <row r="2955" spans="1:8" x14ac:dyDescent="0.2">
      <c r="A2955" s="110">
        <v>2021</v>
      </c>
      <c r="B2955" s="110">
        <v>13947</v>
      </c>
      <c r="C2955" s="110" t="s">
        <v>514</v>
      </c>
      <c r="D2955" s="110" t="s">
        <v>189</v>
      </c>
      <c r="E2955" s="6" t="s">
        <v>228</v>
      </c>
      <c r="F2955" s="110" t="s">
        <v>201</v>
      </c>
      <c r="G2955" s="110">
        <v>4</v>
      </c>
      <c r="H2955" s="110">
        <v>2</v>
      </c>
    </row>
    <row r="2956" spans="1:8" x14ac:dyDescent="0.2">
      <c r="A2956" s="110">
        <v>2021</v>
      </c>
      <c r="B2956" s="110">
        <v>13948</v>
      </c>
      <c r="C2956" s="110" t="s">
        <v>516</v>
      </c>
      <c r="D2956" s="110" t="s">
        <v>271</v>
      </c>
      <c r="E2956" s="6" t="s">
        <v>6023</v>
      </c>
      <c r="F2956" s="110" t="s">
        <v>201</v>
      </c>
      <c r="G2956" s="110">
        <v>4</v>
      </c>
      <c r="H2956" s="110">
        <v>3</v>
      </c>
    </row>
    <row r="2957" spans="1:8" x14ac:dyDescent="0.2">
      <c r="A2957" s="110">
        <v>2021</v>
      </c>
      <c r="B2957" s="110">
        <v>13829</v>
      </c>
      <c r="C2957" s="110" t="s">
        <v>319</v>
      </c>
      <c r="D2957" s="110" t="s">
        <v>234</v>
      </c>
      <c r="E2957" s="6" t="s">
        <v>6024</v>
      </c>
      <c r="F2957" s="110" t="s">
        <v>199</v>
      </c>
      <c r="G2957" s="110">
        <v>4</v>
      </c>
      <c r="H2957" s="110">
        <v>4</v>
      </c>
    </row>
    <row r="2958" spans="1:8" x14ac:dyDescent="0.2">
      <c r="A2958" s="110">
        <v>2021</v>
      </c>
      <c r="B2958" s="110">
        <v>13889</v>
      </c>
      <c r="C2958" s="110" t="s">
        <v>515</v>
      </c>
      <c r="D2958" s="110" t="s">
        <v>229</v>
      </c>
      <c r="E2958" s="6" t="s">
        <v>3970</v>
      </c>
      <c r="F2958" s="110" t="s">
        <v>209</v>
      </c>
      <c r="G2958" s="110">
        <v>4</v>
      </c>
      <c r="H2958" s="110">
        <v>5</v>
      </c>
    </row>
    <row r="2959" spans="1:8" x14ac:dyDescent="0.2">
      <c r="A2959" s="110">
        <v>2021</v>
      </c>
      <c r="B2959" s="110">
        <v>13827</v>
      </c>
      <c r="C2959" s="110" t="s">
        <v>138</v>
      </c>
      <c r="D2959" s="110" t="s">
        <v>308</v>
      </c>
      <c r="E2959" s="6" t="s">
        <v>191</v>
      </c>
      <c r="F2959" s="110" t="s">
        <v>199</v>
      </c>
      <c r="G2959" s="110">
        <v>4</v>
      </c>
      <c r="H2959" s="110">
        <v>6</v>
      </c>
    </row>
    <row r="2960" spans="1:8" x14ac:dyDescent="0.2">
      <c r="A2960" s="110">
        <v>2021</v>
      </c>
      <c r="B2960" s="110">
        <v>14100</v>
      </c>
      <c r="C2960" s="110" t="s">
        <v>514</v>
      </c>
      <c r="D2960" s="110" t="s">
        <v>6025</v>
      </c>
      <c r="E2960" s="6" t="s">
        <v>210</v>
      </c>
      <c r="F2960" s="110" t="s">
        <v>217</v>
      </c>
      <c r="G2960" s="110">
        <v>4</v>
      </c>
      <c r="H2960" s="110">
        <v>7</v>
      </c>
    </row>
    <row r="2961" spans="1:8" x14ac:dyDescent="0.2">
      <c r="A2961" s="110">
        <v>2021</v>
      </c>
      <c r="B2961" s="110">
        <v>14181</v>
      </c>
      <c r="C2961" s="110" t="s">
        <v>121</v>
      </c>
      <c r="D2961" s="110" t="s">
        <v>415</v>
      </c>
      <c r="E2961" s="6" t="s">
        <v>278</v>
      </c>
      <c r="F2961" s="110" t="s">
        <v>196</v>
      </c>
      <c r="G2961" s="110">
        <v>4</v>
      </c>
      <c r="H2961" s="110">
        <v>8</v>
      </c>
    </row>
    <row r="2962" spans="1:8" x14ac:dyDescent="0.2">
      <c r="A2962" s="110">
        <v>2021</v>
      </c>
      <c r="B2962" s="110">
        <v>13828</v>
      </c>
      <c r="C2962" s="110" t="s">
        <v>392</v>
      </c>
      <c r="D2962" s="110" t="s">
        <v>5203</v>
      </c>
      <c r="E2962" s="6" t="s">
        <v>525</v>
      </c>
      <c r="F2962" s="110" t="s">
        <v>199</v>
      </c>
      <c r="G2962" s="110">
        <v>4</v>
      </c>
      <c r="H2962" s="110">
        <v>9</v>
      </c>
    </row>
    <row r="2963" spans="1:8" x14ac:dyDescent="0.2">
      <c r="A2963" s="110">
        <v>2021</v>
      </c>
      <c r="B2963" s="110">
        <v>14151</v>
      </c>
      <c r="C2963" s="110" t="s">
        <v>295</v>
      </c>
      <c r="D2963" s="110" t="s">
        <v>318</v>
      </c>
      <c r="E2963" s="6" t="s">
        <v>6026</v>
      </c>
      <c r="F2963" s="110" t="s">
        <v>206</v>
      </c>
      <c r="G2963" s="110">
        <v>4</v>
      </c>
      <c r="H2963" s="110">
        <v>10</v>
      </c>
    </row>
    <row r="2964" spans="1:8" x14ac:dyDescent="0.2">
      <c r="A2964" s="110">
        <v>2021</v>
      </c>
      <c r="B2964" s="110">
        <v>13980</v>
      </c>
      <c r="C2964" s="110" t="s">
        <v>138</v>
      </c>
      <c r="D2964" s="110" t="s">
        <v>6027</v>
      </c>
      <c r="E2964" s="6" t="s">
        <v>328</v>
      </c>
      <c r="F2964" s="110" t="s">
        <v>190</v>
      </c>
      <c r="G2964" s="110">
        <v>4</v>
      </c>
      <c r="H2964" s="110">
        <v>11</v>
      </c>
    </row>
    <row r="2965" spans="1:8" x14ac:dyDescent="0.2">
      <c r="A2965" s="110">
        <v>2021</v>
      </c>
      <c r="B2965" s="110">
        <v>14182</v>
      </c>
      <c r="C2965" s="110" t="s">
        <v>386</v>
      </c>
      <c r="D2965" s="110" t="s">
        <v>5415</v>
      </c>
      <c r="E2965" s="6" t="s">
        <v>2275</v>
      </c>
      <c r="F2965" s="110" t="s">
        <v>196</v>
      </c>
      <c r="G2965" s="110">
        <v>4</v>
      </c>
      <c r="H2965" s="110">
        <v>12</v>
      </c>
    </row>
    <row r="2966" spans="1:8" x14ac:dyDescent="0.2">
      <c r="A2966" s="110">
        <v>2021</v>
      </c>
      <c r="B2966" s="110">
        <v>13907</v>
      </c>
      <c r="C2966" s="110" t="s">
        <v>386</v>
      </c>
      <c r="D2966" s="110" t="s">
        <v>331</v>
      </c>
      <c r="E2966" s="6" t="s">
        <v>359</v>
      </c>
      <c r="F2966" s="110" t="s">
        <v>211</v>
      </c>
      <c r="G2966" s="110">
        <v>4</v>
      </c>
      <c r="H2966" s="110">
        <v>13</v>
      </c>
    </row>
    <row r="2967" spans="1:8" x14ac:dyDescent="0.2">
      <c r="A2967" s="110">
        <v>2021</v>
      </c>
      <c r="B2967" s="110">
        <v>13954</v>
      </c>
      <c r="C2967" s="110" t="s">
        <v>515</v>
      </c>
      <c r="D2967" s="110" t="s">
        <v>3693</v>
      </c>
      <c r="E2967" s="6" t="s">
        <v>6028</v>
      </c>
      <c r="F2967" s="110" t="s">
        <v>201</v>
      </c>
      <c r="G2967" s="110">
        <v>4</v>
      </c>
      <c r="H2967" s="110">
        <v>14</v>
      </c>
    </row>
    <row r="2968" spans="1:8" x14ac:dyDescent="0.2">
      <c r="A2968" s="110">
        <v>2021</v>
      </c>
      <c r="B2968" s="110">
        <v>14183</v>
      </c>
      <c r="C2968" s="110" t="s">
        <v>256</v>
      </c>
      <c r="D2968" s="110" t="s">
        <v>4226</v>
      </c>
      <c r="E2968" s="6" t="s">
        <v>6029</v>
      </c>
      <c r="F2968" s="110" t="s">
        <v>196</v>
      </c>
      <c r="G2968" s="110">
        <v>4</v>
      </c>
      <c r="H2968" s="110">
        <v>15</v>
      </c>
    </row>
    <row r="2969" spans="1:8" x14ac:dyDescent="0.2">
      <c r="A2969" s="110">
        <v>2021</v>
      </c>
      <c r="B2969" s="110">
        <v>14097</v>
      </c>
      <c r="C2969" s="110" t="s">
        <v>121</v>
      </c>
      <c r="D2969" s="110" t="s">
        <v>331</v>
      </c>
      <c r="E2969" s="6" t="s">
        <v>257</v>
      </c>
      <c r="F2969" s="110" t="s">
        <v>217</v>
      </c>
      <c r="G2969" s="110">
        <v>4</v>
      </c>
      <c r="H2969" s="110">
        <v>16</v>
      </c>
    </row>
    <row r="2970" spans="1:8" x14ac:dyDescent="0.2">
      <c r="A2970" s="110">
        <v>2021</v>
      </c>
      <c r="B2970" s="110">
        <v>14189</v>
      </c>
      <c r="C2970" s="110" t="s">
        <v>256</v>
      </c>
      <c r="D2970" s="110" t="s">
        <v>6030</v>
      </c>
      <c r="E2970" s="6" t="s">
        <v>282</v>
      </c>
      <c r="F2970" s="110" t="s">
        <v>196</v>
      </c>
      <c r="G2970" s="110">
        <v>4</v>
      </c>
      <c r="H2970" s="110">
        <v>17</v>
      </c>
    </row>
    <row r="2971" spans="1:8" x14ac:dyDescent="0.2">
      <c r="A2971" s="110">
        <v>2021</v>
      </c>
      <c r="B2971" s="110">
        <v>14020</v>
      </c>
      <c r="C2971" s="110" t="s">
        <v>442</v>
      </c>
      <c r="D2971" s="110" t="s">
        <v>6031</v>
      </c>
      <c r="E2971" s="6" t="s">
        <v>197</v>
      </c>
      <c r="F2971" s="110" t="s">
        <v>212</v>
      </c>
      <c r="G2971" s="110">
        <v>4</v>
      </c>
      <c r="H2971" s="110">
        <v>18</v>
      </c>
    </row>
    <row r="2972" spans="1:8" x14ac:dyDescent="0.2">
      <c r="A2972" s="110">
        <v>2021</v>
      </c>
      <c r="B2972" s="110">
        <v>13851</v>
      </c>
      <c r="C2972" s="110" t="s">
        <v>392</v>
      </c>
      <c r="D2972" s="110" t="s">
        <v>6032</v>
      </c>
      <c r="E2972" s="6" t="s">
        <v>6033</v>
      </c>
      <c r="F2972" s="110" t="s">
        <v>221</v>
      </c>
      <c r="G2972" s="110">
        <v>5</v>
      </c>
      <c r="H2972" s="110">
        <v>1</v>
      </c>
    </row>
    <row r="2973" spans="1:8" x14ac:dyDescent="0.2">
      <c r="A2973" s="110">
        <v>2021</v>
      </c>
      <c r="B2973" s="110">
        <v>14019</v>
      </c>
      <c r="C2973" s="110" t="s">
        <v>514</v>
      </c>
      <c r="D2973" s="110" t="s">
        <v>330</v>
      </c>
      <c r="E2973" s="6" t="s">
        <v>6034</v>
      </c>
      <c r="F2973" s="110" t="s">
        <v>212</v>
      </c>
      <c r="G2973" s="110">
        <v>5</v>
      </c>
      <c r="H2973" s="110">
        <v>2</v>
      </c>
    </row>
    <row r="2974" spans="1:8" x14ac:dyDescent="0.2">
      <c r="A2974" s="110">
        <v>2021</v>
      </c>
      <c r="B2974" s="110">
        <v>14096</v>
      </c>
      <c r="C2974" s="110" t="s">
        <v>516</v>
      </c>
      <c r="D2974" s="110" t="s">
        <v>2047</v>
      </c>
      <c r="E2974" s="6" t="s">
        <v>358</v>
      </c>
      <c r="F2974" s="110" t="s">
        <v>217</v>
      </c>
      <c r="G2974" s="110">
        <v>5</v>
      </c>
      <c r="H2974" s="110">
        <v>3</v>
      </c>
    </row>
    <row r="2975" spans="1:8" x14ac:dyDescent="0.2">
      <c r="A2975" s="110">
        <v>2021</v>
      </c>
      <c r="B2975" s="110">
        <v>13833</v>
      </c>
      <c r="C2975" s="110" t="s">
        <v>319</v>
      </c>
      <c r="D2975" s="110" t="s">
        <v>3881</v>
      </c>
      <c r="E2975" s="6" t="s">
        <v>6035</v>
      </c>
      <c r="F2975" s="110" t="s">
        <v>199</v>
      </c>
      <c r="G2975" s="110">
        <v>5</v>
      </c>
      <c r="H2975" s="110">
        <v>4</v>
      </c>
    </row>
    <row r="2976" spans="1:8" x14ac:dyDescent="0.2">
      <c r="A2976" s="110">
        <v>2021</v>
      </c>
      <c r="B2976" s="110">
        <v>14098</v>
      </c>
      <c r="C2976" s="110" t="s">
        <v>515</v>
      </c>
      <c r="D2976" s="110" t="s">
        <v>331</v>
      </c>
      <c r="E2976" s="6" t="s">
        <v>6036</v>
      </c>
      <c r="F2976" s="110" t="s">
        <v>217</v>
      </c>
      <c r="G2976" s="110">
        <v>5</v>
      </c>
      <c r="H2976" s="110">
        <v>5</v>
      </c>
    </row>
    <row r="2977" spans="1:8" x14ac:dyDescent="0.2">
      <c r="A2977" s="110">
        <v>2021</v>
      </c>
      <c r="B2977" s="110">
        <v>14071</v>
      </c>
      <c r="C2977" s="110" t="s">
        <v>121</v>
      </c>
      <c r="D2977" s="110" t="s">
        <v>331</v>
      </c>
      <c r="E2977" s="6" t="s">
        <v>5230</v>
      </c>
      <c r="F2977" s="110" t="s">
        <v>188</v>
      </c>
      <c r="G2977" s="110">
        <v>5</v>
      </c>
      <c r="H2977" s="110">
        <v>6</v>
      </c>
    </row>
    <row r="2978" spans="1:8" x14ac:dyDescent="0.2">
      <c r="A2978" s="110">
        <v>2021</v>
      </c>
      <c r="B2978" s="110">
        <v>14102</v>
      </c>
      <c r="C2978" s="110" t="s">
        <v>540</v>
      </c>
      <c r="D2978" s="110" t="s">
        <v>6037</v>
      </c>
      <c r="E2978" s="6" t="s">
        <v>5826</v>
      </c>
      <c r="F2978" s="110" t="s">
        <v>217</v>
      </c>
      <c r="G2978" s="110">
        <v>5</v>
      </c>
      <c r="H2978" s="110">
        <v>7</v>
      </c>
    </row>
    <row r="2979" spans="1:8" x14ac:dyDescent="0.2">
      <c r="A2979" s="110">
        <v>2021</v>
      </c>
      <c r="B2979" s="110">
        <v>14184</v>
      </c>
      <c r="C2979" s="110" t="s">
        <v>295</v>
      </c>
      <c r="D2979" s="110" t="s">
        <v>552</v>
      </c>
      <c r="E2979" s="6" t="s">
        <v>6038</v>
      </c>
      <c r="F2979" s="110" t="s">
        <v>196</v>
      </c>
      <c r="G2979" s="110">
        <v>5</v>
      </c>
      <c r="H2979" s="110">
        <v>8</v>
      </c>
    </row>
    <row r="2980" spans="1:8" x14ac:dyDescent="0.2">
      <c r="A2980" s="110">
        <v>2021</v>
      </c>
      <c r="B2980" s="110">
        <v>13854</v>
      </c>
      <c r="C2980" s="110" t="s">
        <v>515</v>
      </c>
      <c r="D2980" s="110" t="s">
        <v>306</v>
      </c>
      <c r="E2980" s="6" t="s">
        <v>228</v>
      </c>
      <c r="F2980" s="110" t="s">
        <v>221</v>
      </c>
      <c r="G2980" s="110">
        <v>5</v>
      </c>
      <c r="H2980" s="110">
        <v>9</v>
      </c>
    </row>
    <row r="2981" spans="1:8" x14ac:dyDescent="0.2">
      <c r="A2981" s="110">
        <v>2021</v>
      </c>
      <c r="B2981" s="110">
        <v>14014</v>
      </c>
      <c r="C2981" s="110" t="s">
        <v>540</v>
      </c>
      <c r="D2981" s="110" t="s">
        <v>6039</v>
      </c>
      <c r="E2981" s="6" t="s">
        <v>240</v>
      </c>
      <c r="F2981" s="110" t="s">
        <v>212</v>
      </c>
      <c r="G2981" s="110">
        <v>5</v>
      </c>
      <c r="H2981" s="110">
        <v>10</v>
      </c>
    </row>
    <row r="2982" spans="1:8" x14ac:dyDescent="0.2">
      <c r="A2982" s="110">
        <v>2021</v>
      </c>
      <c r="B2982" s="110">
        <v>14024</v>
      </c>
      <c r="C2982" s="110" t="s">
        <v>256</v>
      </c>
      <c r="D2982" s="110" t="s">
        <v>331</v>
      </c>
      <c r="E2982" s="6" t="s">
        <v>6040</v>
      </c>
      <c r="F2982" s="110" t="s">
        <v>212</v>
      </c>
      <c r="G2982" s="110">
        <v>5</v>
      </c>
      <c r="H2982" s="110">
        <v>11</v>
      </c>
    </row>
    <row r="2983" spans="1:8" x14ac:dyDescent="0.2">
      <c r="A2983" s="110">
        <v>2021</v>
      </c>
      <c r="B2983" s="110">
        <v>14101</v>
      </c>
      <c r="C2983" s="110" t="s">
        <v>256</v>
      </c>
      <c r="D2983" s="110" t="s">
        <v>305</v>
      </c>
      <c r="E2983" s="6" t="s">
        <v>545</v>
      </c>
      <c r="F2983" s="110" t="s">
        <v>217</v>
      </c>
      <c r="G2983" s="110">
        <v>5</v>
      </c>
      <c r="H2983" s="110">
        <v>12</v>
      </c>
    </row>
    <row r="2984" spans="1:8" x14ac:dyDescent="0.2">
      <c r="A2984" s="110">
        <v>2021</v>
      </c>
      <c r="B2984" s="110">
        <v>13883</v>
      </c>
      <c r="C2984" s="110" t="s">
        <v>256</v>
      </c>
      <c r="D2984" s="110" t="s">
        <v>550</v>
      </c>
      <c r="E2984" s="6" t="s">
        <v>5517</v>
      </c>
      <c r="F2984" s="110" t="s">
        <v>209</v>
      </c>
      <c r="G2984" s="110">
        <v>5</v>
      </c>
      <c r="H2984" s="110">
        <v>13</v>
      </c>
    </row>
    <row r="2985" spans="1:8" x14ac:dyDescent="0.2">
      <c r="A2985" s="110">
        <v>2021</v>
      </c>
      <c r="B2985" s="110">
        <v>14125</v>
      </c>
      <c r="C2985" s="110" t="s">
        <v>121</v>
      </c>
      <c r="D2985" s="110" t="s">
        <v>305</v>
      </c>
      <c r="E2985" s="6" t="s">
        <v>3233</v>
      </c>
      <c r="F2985" s="110" t="s">
        <v>206</v>
      </c>
      <c r="G2985" s="110">
        <v>5</v>
      </c>
      <c r="H2985" s="110">
        <v>14</v>
      </c>
    </row>
    <row r="2986" spans="1:8" x14ac:dyDescent="0.2">
      <c r="A2986" s="110">
        <v>2021</v>
      </c>
      <c r="B2986" s="110">
        <v>13910</v>
      </c>
      <c r="C2986" s="110" t="s">
        <v>540</v>
      </c>
      <c r="D2986" s="110" t="s">
        <v>6041</v>
      </c>
      <c r="E2986" s="6" t="s">
        <v>6042</v>
      </c>
      <c r="F2986" s="110" t="s">
        <v>211</v>
      </c>
      <c r="G2986" s="110">
        <v>5</v>
      </c>
      <c r="H2986" s="110">
        <v>15</v>
      </c>
    </row>
    <row r="2987" spans="1:8" x14ac:dyDescent="0.2">
      <c r="A2987" s="110">
        <v>2021</v>
      </c>
      <c r="B2987" s="110">
        <v>13874</v>
      </c>
      <c r="C2987" s="110" t="s">
        <v>256</v>
      </c>
      <c r="D2987" s="110" t="s">
        <v>3488</v>
      </c>
      <c r="E2987" s="6" t="s">
        <v>548</v>
      </c>
      <c r="F2987" s="110" t="s">
        <v>221</v>
      </c>
      <c r="G2987" s="110">
        <v>5</v>
      </c>
      <c r="H2987" s="110">
        <v>16</v>
      </c>
    </row>
    <row r="2988" spans="1:8" x14ac:dyDescent="0.2">
      <c r="A2988" s="110">
        <v>2021</v>
      </c>
      <c r="B2988" s="110">
        <v>14159</v>
      </c>
      <c r="C2988" s="110" t="s">
        <v>121</v>
      </c>
      <c r="D2988" s="110" t="s">
        <v>472</v>
      </c>
      <c r="E2988" s="6" t="s">
        <v>486</v>
      </c>
      <c r="F2988" s="110" t="s">
        <v>198</v>
      </c>
      <c r="G2988" s="110">
        <v>5</v>
      </c>
      <c r="H2988" s="110">
        <v>17</v>
      </c>
    </row>
    <row r="2989" spans="1:8" x14ac:dyDescent="0.2">
      <c r="A2989" s="110">
        <v>2021</v>
      </c>
      <c r="B2989" s="110">
        <v>14161</v>
      </c>
      <c r="C2989" s="110" t="s">
        <v>121</v>
      </c>
      <c r="D2989" s="110" t="s">
        <v>498</v>
      </c>
      <c r="E2989" s="6" t="s">
        <v>6043</v>
      </c>
      <c r="F2989" s="110" t="s">
        <v>198</v>
      </c>
      <c r="G2989" s="110">
        <v>5</v>
      </c>
      <c r="H2989" s="110">
        <v>18</v>
      </c>
    </row>
    <row r="2990" spans="1:8" x14ac:dyDescent="0.2">
      <c r="A2990" s="110">
        <v>2021</v>
      </c>
      <c r="B2990" s="110">
        <v>14154</v>
      </c>
      <c r="C2990" s="110" t="s">
        <v>392</v>
      </c>
      <c r="D2990" s="110" t="s">
        <v>6044</v>
      </c>
      <c r="E2990" s="6" t="s">
        <v>306</v>
      </c>
      <c r="F2990" s="110" t="s">
        <v>198</v>
      </c>
      <c r="G2990" s="110">
        <v>6</v>
      </c>
      <c r="H2990" s="110">
        <v>1</v>
      </c>
    </row>
    <row r="2991" spans="1:8" x14ac:dyDescent="0.2">
      <c r="A2991" s="110">
        <v>2021</v>
      </c>
      <c r="B2991" s="110">
        <v>14127</v>
      </c>
      <c r="C2991" s="110" t="s">
        <v>404</v>
      </c>
      <c r="D2991" s="110" t="s">
        <v>215</v>
      </c>
      <c r="E2991" s="6" t="s">
        <v>6045</v>
      </c>
      <c r="F2991" s="110" t="s">
        <v>206</v>
      </c>
      <c r="G2991" s="110">
        <v>6</v>
      </c>
      <c r="H2991" s="110">
        <v>2</v>
      </c>
    </row>
    <row r="2992" spans="1:8" x14ac:dyDescent="0.2">
      <c r="A2992" s="110">
        <v>2021</v>
      </c>
      <c r="B2992" s="110">
        <v>14179</v>
      </c>
      <c r="C2992" s="110" t="s">
        <v>516</v>
      </c>
      <c r="D2992" s="110" t="s">
        <v>6046</v>
      </c>
      <c r="E2992" s="6" t="s">
        <v>3988</v>
      </c>
      <c r="F2992" s="110" t="s">
        <v>196</v>
      </c>
      <c r="G2992" s="110">
        <v>6</v>
      </c>
      <c r="H2992" s="110">
        <v>3</v>
      </c>
    </row>
    <row r="2993" spans="1:8" x14ac:dyDescent="0.2">
      <c r="A2993" s="110">
        <v>2021</v>
      </c>
      <c r="B2993" s="110">
        <v>14129</v>
      </c>
      <c r="C2993" s="110" t="s">
        <v>319</v>
      </c>
      <c r="D2993" s="110" t="s">
        <v>350</v>
      </c>
      <c r="E2993" s="6" t="s">
        <v>6047</v>
      </c>
      <c r="F2993" s="110" t="s">
        <v>206</v>
      </c>
      <c r="G2993" s="110">
        <v>6</v>
      </c>
      <c r="H2993" s="110">
        <v>4</v>
      </c>
    </row>
    <row r="2994" spans="1:8" x14ac:dyDescent="0.2">
      <c r="A2994" s="110">
        <v>2021</v>
      </c>
      <c r="B2994" s="110">
        <v>14000</v>
      </c>
      <c r="C2994" s="110" t="s">
        <v>121</v>
      </c>
      <c r="D2994" s="110" t="s">
        <v>5609</v>
      </c>
      <c r="E2994" s="6" t="s">
        <v>6048</v>
      </c>
      <c r="F2994" s="110" t="s">
        <v>224</v>
      </c>
      <c r="G2994" s="110">
        <v>6</v>
      </c>
      <c r="H2994" s="110">
        <v>5</v>
      </c>
    </row>
    <row r="2995" spans="1:8" x14ac:dyDescent="0.2">
      <c r="A2995" s="110">
        <v>2021</v>
      </c>
      <c r="B2995" s="110">
        <v>13927</v>
      </c>
      <c r="C2995" s="110" t="s">
        <v>404</v>
      </c>
      <c r="D2995" s="110" t="s">
        <v>225</v>
      </c>
      <c r="E2995" s="6" t="s">
        <v>473</v>
      </c>
      <c r="F2995" s="110" t="s">
        <v>211</v>
      </c>
      <c r="G2995" s="110">
        <v>6</v>
      </c>
      <c r="H2995" s="110">
        <v>6</v>
      </c>
    </row>
    <row r="2996" spans="1:8" x14ac:dyDescent="0.2">
      <c r="A2996" s="110">
        <v>2021</v>
      </c>
      <c r="B2996" s="110">
        <v>14059</v>
      </c>
      <c r="C2996" s="110" t="s">
        <v>540</v>
      </c>
      <c r="D2996" s="110" t="s">
        <v>236</v>
      </c>
      <c r="E2996" s="6" t="s">
        <v>6049</v>
      </c>
      <c r="F2996" s="110" t="s">
        <v>226</v>
      </c>
      <c r="G2996" s="110">
        <v>6</v>
      </c>
      <c r="H2996" s="110">
        <v>7</v>
      </c>
    </row>
    <row r="2997" spans="1:8" x14ac:dyDescent="0.2">
      <c r="A2997" s="110">
        <v>2021</v>
      </c>
      <c r="B2997" s="110">
        <v>13933</v>
      </c>
      <c r="C2997" s="110" t="s">
        <v>319</v>
      </c>
      <c r="D2997" s="110" t="s">
        <v>407</v>
      </c>
      <c r="E2997" s="6" t="s">
        <v>5393</v>
      </c>
      <c r="F2997" s="110" t="s">
        <v>193</v>
      </c>
      <c r="G2997" s="110">
        <v>6</v>
      </c>
      <c r="H2997" s="110">
        <v>8</v>
      </c>
    </row>
    <row r="2998" spans="1:8" x14ac:dyDescent="0.2">
      <c r="A2998" s="110">
        <v>2021</v>
      </c>
      <c r="B2998" s="110">
        <v>13886</v>
      </c>
      <c r="C2998" s="110" t="s">
        <v>256</v>
      </c>
      <c r="D2998" s="110" t="s">
        <v>503</v>
      </c>
      <c r="E2998" s="6" t="s">
        <v>112</v>
      </c>
      <c r="F2998" s="110" t="s">
        <v>209</v>
      </c>
      <c r="G2998" s="110">
        <v>6</v>
      </c>
      <c r="H2998" s="110">
        <v>9</v>
      </c>
    </row>
    <row r="2999" spans="1:8" x14ac:dyDescent="0.2">
      <c r="A2999" s="110">
        <v>2021</v>
      </c>
      <c r="B2999" s="110">
        <v>14081</v>
      </c>
      <c r="C2999" s="110" t="s">
        <v>139</v>
      </c>
      <c r="D2999" s="110" t="s">
        <v>6050</v>
      </c>
      <c r="E2999" s="6" t="s">
        <v>222</v>
      </c>
      <c r="F2999" s="110" t="s">
        <v>188</v>
      </c>
      <c r="G2999" s="110">
        <v>6</v>
      </c>
      <c r="H2999" s="110">
        <v>10</v>
      </c>
    </row>
    <row r="3000" spans="1:8" x14ac:dyDescent="0.2">
      <c r="A3000" s="110">
        <v>2021</v>
      </c>
      <c r="B3000" s="110">
        <v>13949</v>
      </c>
      <c r="C3000" s="110" t="s">
        <v>386</v>
      </c>
      <c r="D3000" s="110" t="s">
        <v>3593</v>
      </c>
      <c r="E3000" s="6" t="s">
        <v>3594</v>
      </c>
      <c r="F3000" s="110" t="s">
        <v>201</v>
      </c>
      <c r="G3000" s="110">
        <v>6</v>
      </c>
      <c r="H3000" s="110">
        <v>11</v>
      </c>
    </row>
    <row r="3001" spans="1:8" x14ac:dyDescent="0.2">
      <c r="A3001" s="110">
        <v>2021</v>
      </c>
      <c r="B3001" s="110">
        <v>13951</v>
      </c>
      <c r="C3001" s="110" t="s">
        <v>442</v>
      </c>
      <c r="D3001" s="110" t="s">
        <v>331</v>
      </c>
      <c r="E3001" s="6" t="s">
        <v>491</v>
      </c>
      <c r="F3001" s="110" t="s">
        <v>201</v>
      </c>
      <c r="G3001" s="110">
        <v>6</v>
      </c>
      <c r="H3001" s="110">
        <v>12</v>
      </c>
    </row>
    <row r="3002" spans="1:8" x14ac:dyDescent="0.2">
      <c r="A3002" s="110">
        <v>2021</v>
      </c>
      <c r="B3002" s="110">
        <v>13942</v>
      </c>
      <c r="C3002" s="110" t="s">
        <v>404</v>
      </c>
      <c r="D3002" s="110" t="s">
        <v>389</v>
      </c>
      <c r="E3002" s="6" t="s">
        <v>6051</v>
      </c>
      <c r="F3002" s="110" t="s">
        <v>193</v>
      </c>
      <c r="G3002" s="110">
        <v>6</v>
      </c>
      <c r="H3002" s="110">
        <v>13</v>
      </c>
    </row>
    <row r="3003" spans="1:8" x14ac:dyDescent="0.2">
      <c r="A3003" s="110">
        <v>2021</v>
      </c>
      <c r="B3003" s="110">
        <v>13870</v>
      </c>
      <c r="C3003" s="110" t="s">
        <v>121</v>
      </c>
      <c r="D3003" s="110" t="s">
        <v>361</v>
      </c>
      <c r="E3003" s="6" t="s">
        <v>6052</v>
      </c>
      <c r="F3003" s="110" t="s">
        <v>221</v>
      </c>
      <c r="G3003" s="110">
        <v>6</v>
      </c>
      <c r="H3003" s="110">
        <v>14</v>
      </c>
    </row>
    <row r="3004" spans="1:8" x14ac:dyDescent="0.2">
      <c r="A3004" s="110">
        <v>2021</v>
      </c>
      <c r="B3004" s="110">
        <v>14001</v>
      </c>
      <c r="C3004" s="110" t="s">
        <v>409</v>
      </c>
      <c r="D3004" s="110" t="s">
        <v>234</v>
      </c>
      <c r="E3004" s="6" t="s">
        <v>6053</v>
      </c>
      <c r="F3004" s="110" t="s">
        <v>224</v>
      </c>
      <c r="G3004" s="110">
        <v>6</v>
      </c>
      <c r="H3004" s="110">
        <v>15</v>
      </c>
    </row>
    <row r="3005" spans="1:8" x14ac:dyDescent="0.2">
      <c r="A3005" s="110">
        <v>2021</v>
      </c>
      <c r="B3005" s="110">
        <v>14108</v>
      </c>
      <c r="C3005" s="110" t="s">
        <v>121</v>
      </c>
      <c r="D3005" s="110" t="s">
        <v>402</v>
      </c>
      <c r="E3005" s="6" t="s">
        <v>447</v>
      </c>
      <c r="F3005" s="110" t="s">
        <v>217</v>
      </c>
      <c r="G3005" s="110">
        <v>6</v>
      </c>
      <c r="H3005" s="110">
        <v>16</v>
      </c>
    </row>
    <row r="3006" spans="1:8" x14ac:dyDescent="0.2">
      <c r="A3006" s="110">
        <v>2021</v>
      </c>
      <c r="B3006" s="110">
        <v>13855</v>
      </c>
      <c r="C3006" s="110" t="s">
        <v>404</v>
      </c>
      <c r="D3006" s="110" t="s">
        <v>3352</v>
      </c>
      <c r="E3006" s="6" t="s">
        <v>3848</v>
      </c>
      <c r="F3006" s="110" t="s">
        <v>221</v>
      </c>
      <c r="G3006" s="110">
        <v>6</v>
      </c>
      <c r="H3006" s="110">
        <v>17</v>
      </c>
    </row>
    <row r="3007" spans="1:8" x14ac:dyDescent="0.2">
      <c r="A3007" s="110">
        <v>2021</v>
      </c>
      <c r="B3007" s="110">
        <v>14099</v>
      </c>
      <c r="C3007" s="110" t="s">
        <v>121</v>
      </c>
      <c r="D3007" s="110" t="s">
        <v>508</v>
      </c>
      <c r="E3007" s="6" t="s">
        <v>6054</v>
      </c>
      <c r="F3007" s="110" t="s">
        <v>217</v>
      </c>
      <c r="G3007" s="110">
        <v>6</v>
      </c>
      <c r="H3007" s="110">
        <v>18</v>
      </c>
    </row>
    <row r="3008" spans="1:8" x14ac:dyDescent="0.2">
      <c r="A3008" s="110">
        <v>2021</v>
      </c>
      <c r="B3008" s="110">
        <v>14103</v>
      </c>
      <c r="C3008" s="110" t="s">
        <v>392</v>
      </c>
      <c r="D3008" s="110" t="s">
        <v>283</v>
      </c>
      <c r="E3008" s="6" t="s">
        <v>266</v>
      </c>
      <c r="F3008" s="110" t="s">
        <v>217</v>
      </c>
      <c r="G3008" s="110">
        <v>7</v>
      </c>
      <c r="H3008" s="110">
        <v>1</v>
      </c>
    </row>
    <row r="3009" spans="1:8" x14ac:dyDescent="0.2">
      <c r="A3009" s="110">
        <v>2021</v>
      </c>
      <c r="B3009" s="110">
        <v>13852</v>
      </c>
      <c r="C3009" s="110" t="s">
        <v>442</v>
      </c>
      <c r="D3009" s="110" t="s">
        <v>6055</v>
      </c>
      <c r="E3009" s="6" t="s">
        <v>6056</v>
      </c>
      <c r="F3009" s="110" t="s">
        <v>221</v>
      </c>
      <c r="G3009" s="110">
        <v>7</v>
      </c>
      <c r="H3009" s="110">
        <v>2</v>
      </c>
    </row>
    <row r="3010" spans="1:8" x14ac:dyDescent="0.2">
      <c r="A3010" s="110">
        <v>2021</v>
      </c>
      <c r="B3010" s="110">
        <v>13953</v>
      </c>
      <c r="C3010" s="110" t="s">
        <v>516</v>
      </c>
      <c r="D3010" s="110" t="s">
        <v>456</v>
      </c>
      <c r="E3010" s="6" t="s">
        <v>544</v>
      </c>
      <c r="F3010" s="110" t="s">
        <v>201</v>
      </c>
      <c r="G3010" s="110">
        <v>7</v>
      </c>
      <c r="H3010" s="110">
        <v>3</v>
      </c>
    </row>
    <row r="3011" spans="1:8" x14ac:dyDescent="0.2">
      <c r="A3011" s="110">
        <v>2021</v>
      </c>
      <c r="B3011" s="110">
        <v>14153</v>
      </c>
      <c r="C3011" s="110" t="s">
        <v>319</v>
      </c>
      <c r="D3011" s="110" t="s">
        <v>363</v>
      </c>
      <c r="E3011" s="6" t="s">
        <v>261</v>
      </c>
      <c r="F3011" s="110" t="s">
        <v>198</v>
      </c>
      <c r="G3011" s="110">
        <v>7</v>
      </c>
      <c r="H3011" s="110">
        <v>4</v>
      </c>
    </row>
    <row r="3012" spans="1:8" x14ac:dyDescent="0.2">
      <c r="A3012" s="110">
        <v>2021</v>
      </c>
      <c r="B3012" s="110">
        <v>14060</v>
      </c>
      <c r="C3012" s="110" t="s">
        <v>409</v>
      </c>
      <c r="D3012" s="110" t="s">
        <v>330</v>
      </c>
      <c r="E3012" s="6" t="s">
        <v>6057</v>
      </c>
      <c r="F3012" s="110" t="s">
        <v>226</v>
      </c>
      <c r="G3012" s="110">
        <v>7</v>
      </c>
      <c r="H3012" s="110">
        <v>5</v>
      </c>
    </row>
    <row r="3013" spans="1:8" x14ac:dyDescent="0.2">
      <c r="A3013" s="110">
        <v>2021</v>
      </c>
      <c r="B3013" s="110">
        <v>14063</v>
      </c>
      <c r="C3013" s="110" t="s">
        <v>256</v>
      </c>
      <c r="D3013" s="110" t="s">
        <v>4223</v>
      </c>
      <c r="E3013" s="6" t="s">
        <v>3615</v>
      </c>
      <c r="F3013" s="110" t="s">
        <v>226</v>
      </c>
      <c r="G3013" s="110">
        <v>7</v>
      </c>
      <c r="H3013" s="110">
        <v>6</v>
      </c>
    </row>
    <row r="3014" spans="1:8" x14ac:dyDescent="0.2">
      <c r="A3014" s="110">
        <v>2021</v>
      </c>
      <c r="B3014" s="110">
        <v>13962</v>
      </c>
      <c r="C3014" s="110" t="s">
        <v>540</v>
      </c>
      <c r="D3014" s="110" t="s">
        <v>114</v>
      </c>
      <c r="E3014" s="6" t="s">
        <v>438</v>
      </c>
      <c r="F3014" s="110" t="s">
        <v>201</v>
      </c>
      <c r="G3014" s="110">
        <v>7</v>
      </c>
      <c r="H3014" s="110">
        <v>7</v>
      </c>
    </row>
    <row r="3015" spans="1:8" x14ac:dyDescent="0.2">
      <c r="A3015" s="110">
        <v>2021</v>
      </c>
      <c r="B3015" s="110">
        <v>14186</v>
      </c>
      <c r="C3015" s="110" t="s">
        <v>121</v>
      </c>
      <c r="D3015" s="110" t="s">
        <v>213</v>
      </c>
      <c r="E3015" s="6" t="s">
        <v>5955</v>
      </c>
      <c r="F3015" s="110" t="s">
        <v>196</v>
      </c>
      <c r="G3015" s="110">
        <v>7</v>
      </c>
      <c r="H3015" s="110">
        <v>8</v>
      </c>
    </row>
    <row r="3016" spans="1:8" x14ac:dyDescent="0.2">
      <c r="A3016" s="110">
        <v>2021</v>
      </c>
      <c r="B3016" s="110">
        <v>13955</v>
      </c>
      <c r="C3016" s="110" t="s">
        <v>121</v>
      </c>
      <c r="D3016" s="110" t="s">
        <v>378</v>
      </c>
      <c r="E3016" s="6" t="s">
        <v>2873</v>
      </c>
      <c r="F3016" s="110" t="s">
        <v>201</v>
      </c>
      <c r="G3016" s="110">
        <v>7</v>
      </c>
      <c r="H3016" s="110">
        <v>9</v>
      </c>
    </row>
    <row r="3017" spans="1:8" x14ac:dyDescent="0.2">
      <c r="A3017" s="110">
        <v>2021</v>
      </c>
      <c r="B3017" s="110">
        <v>14015</v>
      </c>
      <c r="C3017" s="110" t="s">
        <v>121</v>
      </c>
      <c r="D3017" s="110" t="s">
        <v>208</v>
      </c>
      <c r="E3017" s="6" t="s">
        <v>6058</v>
      </c>
      <c r="F3017" s="110" t="s">
        <v>212</v>
      </c>
      <c r="G3017" s="110">
        <v>7</v>
      </c>
      <c r="H3017" s="110">
        <v>10</v>
      </c>
    </row>
    <row r="3018" spans="1:8" x14ac:dyDescent="0.2">
      <c r="A3018" s="110">
        <v>2021</v>
      </c>
      <c r="B3018" s="110">
        <v>14017</v>
      </c>
      <c r="C3018" s="110" t="s">
        <v>386</v>
      </c>
      <c r="D3018" s="110" t="s">
        <v>285</v>
      </c>
      <c r="E3018" s="6" t="s">
        <v>6059</v>
      </c>
      <c r="F3018" s="110" t="s">
        <v>212</v>
      </c>
      <c r="G3018" s="110">
        <v>7</v>
      </c>
      <c r="H3018" s="110">
        <v>11</v>
      </c>
    </row>
    <row r="3019" spans="1:8" x14ac:dyDescent="0.2">
      <c r="A3019" s="110">
        <v>2021</v>
      </c>
      <c r="B3019" s="110">
        <v>14016</v>
      </c>
      <c r="C3019" s="110" t="s">
        <v>442</v>
      </c>
      <c r="D3019" s="110" t="s">
        <v>4278</v>
      </c>
      <c r="E3019" s="6" t="s">
        <v>6060</v>
      </c>
      <c r="F3019" s="110" t="s">
        <v>212</v>
      </c>
      <c r="G3019" s="110">
        <v>7</v>
      </c>
      <c r="H3019" s="110">
        <v>12</v>
      </c>
    </row>
    <row r="3020" spans="1:8" x14ac:dyDescent="0.2">
      <c r="A3020" s="110">
        <v>2021</v>
      </c>
      <c r="B3020" s="110">
        <v>13892</v>
      </c>
      <c r="C3020" s="110" t="s">
        <v>295</v>
      </c>
      <c r="D3020" s="110" t="s">
        <v>4165</v>
      </c>
      <c r="E3020" s="6" t="s">
        <v>6061</v>
      </c>
      <c r="F3020" s="110" t="s">
        <v>209</v>
      </c>
      <c r="G3020" s="110">
        <v>7</v>
      </c>
      <c r="H3020" s="110">
        <v>13</v>
      </c>
    </row>
    <row r="3021" spans="1:8" x14ac:dyDescent="0.2">
      <c r="A3021" s="110">
        <v>2021</v>
      </c>
      <c r="B3021" s="110">
        <v>13831</v>
      </c>
      <c r="C3021" s="110" t="s">
        <v>386</v>
      </c>
      <c r="D3021" s="110" t="s">
        <v>547</v>
      </c>
      <c r="E3021" s="6" t="s">
        <v>6062</v>
      </c>
      <c r="F3021" s="110" t="s">
        <v>199</v>
      </c>
      <c r="G3021" s="110">
        <v>7</v>
      </c>
      <c r="H3021" s="110">
        <v>14</v>
      </c>
    </row>
    <row r="3022" spans="1:8" x14ac:dyDescent="0.2">
      <c r="A3022" s="110">
        <v>2021</v>
      </c>
      <c r="B3022" s="110">
        <v>14133</v>
      </c>
      <c r="C3022" s="110" t="s">
        <v>256</v>
      </c>
      <c r="D3022" s="110" t="s">
        <v>353</v>
      </c>
      <c r="E3022" s="6" t="s">
        <v>202</v>
      </c>
      <c r="F3022" s="110" t="s">
        <v>206</v>
      </c>
      <c r="G3022" s="110">
        <v>7</v>
      </c>
      <c r="H3022" s="110">
        <v>15</v>
      </c>
    </row>
    <row r="3023" spans="1:8" x14ac:dyDescent="0.2">
      <c r="A3023" s="110">
        <v>2021</v>
      </c>
      <c r="B3023" s="110">
        <v>14085</v>
      </c>
      <c r="C3023" s="110" t="s">
        <v>121</v>
      </c>
      <c r="D3023" s="110" t="s">
        <v>531</v>
      </c>
      <c r="E3023" s="6" t="s">
        <v>6063</v>
      </c>
      <c r="F3023" s="110" t="s">
        <v>188</v>
      </c>
      <c r="G3023" s="110">
        <v>7</v>
      </c>
      <c r="H3023" s="110">
        <v>16</v>
      </c>
    </row>
    <row r="3024" spans="1:8" x14ac:dyDescent="0.2">
      <c r="A3024" s="110">
        <v>2021</v>
      </c>
      <c r="B3024" s="110">
        <v>13913</v>
      </c>
      <c r="C3024" s="110" t="s">
        <v>121</v>
      </c>
      <c r="D3024" s="110" t="s">
        <v>244</v>
      </c>
      <c r="E3024" s="6" t="s">
        <v>6064</v>
      </c>
      <c r="F3024" s="110" t="s">
        <v>211</v>
      </c>
      <c r="G3024" s="110">
        <v>7</v>
      </c>
      <c r="H3024" s="110">
        <v>17</v>
      </c>
    </row>
    <row r="3025" spans="1:8" x14ac:dyDescent="0.2">
      <c r="A3025" s="110">
        <v>2021</v>
      </c>
      <c r="B3025" s="110">
        <v>13934</v>
      </c>
      <c r="C3025" s="110" t="s">
        <v>121</v>
      </c>
      <c r="D3025" s="110" t="s">
        <v>294</v>
      </c>
      <c r="E3025" s="6" t="s">
        <v>6065</v>
      </c>
      <c r="F3025" s="110" t="s">
        <v>193</v>
      </c>
      <c r="G3025" s="110">
        <v>7</v>
      </c>
      <c r="H3025" s="110">
        <v>18</v>
      </c>
    </row>
    <row r="3026" spans="1:8" x14ac:dyDescent="0.2">
      <c r="A3026" s="172">
        <v>2020</v>
      </c>
      <c r="B3026" s="172">
        <v>13632</v>
      </c>
      <c r="C3026" s="172" t="s">
        <v>516</v>
      </c>
      <c r="D3026" s="172" t="s">
        <v>127</v>
      </c>
      <c r="E3026" s="171" t="s">
        <v>474</v>
      </c>
      <c r="F3026" s="172" t="s">
        <v>188</v>
      </c>
      <c r="G3026" s="172">
        <v>1</v>
      </c>
      <c r="H3026" s="172">
        <v>1</v>
      </c>
    </row>
    <row r="3027" spans="1:8" x14ac:dyDescent="0.2">
      <c r="A3027" s="110">
        <v>2020</v>
      </c>
      <c r="B3027" s="110">
        <v>13530</v>
      </c>
      <c r="C3027" s="110" t="s">
        <v>540</v>
      </c>
      <c r="D3027" s="110" t="s">
        <v>6066</v>
      </c>
      <c r="E3027" s="6" t="s">
        <v>505</v>
      </c>
      <c r="F3027" s="110" t="s">
        <v>190</v>
      </c>
      <c r="G3027" s="110">
        <v>1</v>
      </c>
      <c r="H3027" s="110">
        <v>2</v>
      </c>
    </row>
    <row r="3028" spans="1:8" x14ac:dyDescent="0.2">
      <c r="A3028" s="110">
        <v>2020</v>
      </c>
      <c r="B3028" s="110">
        <v>13736</v>
      </c>
      <c r="C3028" s="110" t="s">
        <v>187</v>
      </c>
      <c r="D3028" s="110" t="s">
        <v>6067</v>
      </c>
      <c r="E3028" s="6" t="s">
        <v>191</v>
      </c>
      <c r="F3028" s="110" t="s">
        <v>196</v>
      </c>
      <c r="G3028" s="110">
        <v>1</v>
      </c>
      <c r="H3028" s="110">
        <v>3</v>
      </c>
    </row>
    <row r="3029" spans="1:8" x14ac:dyDescent="0.2">
      <c r="A3029" s="110">
        <v>2020</v>
      </c>
      <c r="B3029" s="110">
        <v>13570</v>
      </c>
      <c r="C3029" s="110" t="s">
        <v>319</v>
      </c>
      <c r="D3029" s="110" t="s">
        <v>3521</v>
      </c>
      <c r="E3029" s="6" t="s">
        <v>509</v>
      </c>
      <c r="F3029" s="110" t="s">
        <v>212</v>
      </c>
      <c r="G3029" s="110">
        <v>1</v>
      </c>
      <c r="H3029" s="110">
        <v>4</v>
      </c>
    </row>
    <row r="3030" spans="1:8" x14ac:dyDescent="0.2">
      <c r="A3030" s="110">
        <v>2020</v>
      </c>
      <c r="B3030" s="110">
        <v>13403</v>
      </c>
      <c r="C3030" s="110" t="s">
        <v>295</v>
      </c>
      <c r="D3030" s="110" t="s">
        <v>120</v>
      </c>
      <c r="E3030" s="6" t="s">
        <v>6068</v>
      </c>
      <c r="F3030" s="110" t="s">
        <v>221</v>
      </c>
      <c r="G3030" s="110">
        <v>1</v>
      </c>
      <c r="H3030" s="110">
        <v>5</v>
      </c>
    </row>
    <row r="3031" spans="1:8" x14ac:dyDescent="0.2">
      <c r="A3031" s="110">
        <v>2020</v>
      </c>
      <c r="B3031" s="110">
        <v>13405</v>
      </c>
      <c r="C3031" s="110" t="s">
        <v>256</v>
      </c>
      <c r="D3031" s="110" t="s">
        <v>6069</v>
      </c>
      <c r="E3031" s="6" t="s">
        <v>527</v>
      </c>
      <c r="F3031" s="110" t="s">
        <v>221</v>
      </c>
      <c r="G3031" s="110">
        <v>1</v>
      </c>
      <c r="H3031" s="110">
        <v>6</v>
      </c>
    </row>
    <row r="3032" spans="1:8" x14ac:dyDescent="0.2">
      <c r="A3032" s="110">
        <v>2020</v>
      </c>
      <c r="B3032" s="110">
        <v>13404</v>
      </c>
      <c r="C3032" s="110" t="s">
        <v>139</v>
      </c>
      <c r="D3032" s="110" t="s">
        <v>365</v>
      </c>
      <c r="E3032" s="6" t="s">
        <v>252</v>
      </c>
      <c r="F3032" s="110" t="s">
        <v>221</v>
      </c>
      <c r="G3032" s="110">
        <v>1</v>
      </c>
      <c r="H3032" s="110">
        <v>7</v>
      </c>
    </row>
    <row r="3033" spans="1:8" x14ac:dyDescent="0.2">
      <c r="A3033" s="110">
        <v>2020</v>
      </c>
      <c r="B3033" s="110">
        <v>13656</v>
      </c>
      <c r="C3033" s="110" t="s">
        <v>256</v>
      </c>
      <c r="D3033" s="110" t="s">
        <v>3488</v>
      </c>
      <c r="E3033" s="6" t="s">
        <v>286</v>
      </c>
      <c r="F3033" s="110" t="s">
        <v>217</v>
      </c>
      <c r="G3033" s="110">
        <v>1</v>
      </c>
      <c r="H3033" s="110">
        <v>8</v>
      </c>
    </row>
    <row r="3034" spans="1:8" x14ac:dyDescent="0.2">
      <c r="A3034" s="110">
        <v>2020</v>
      </c>
      <c r="B3034" s="110">
        <v>13686</v>
      </c>
      <c r="C3034" s="110" t="s">
        <v>392</v>
      </c>
      <c r="D3034" s="110" t="s">
        <v>301</v>
      </c>
      <c r="E3034" s="6" t="s">
        <v>6070</v>
      </c>
      <c r="F3034" s="110" t="s">
        <v>206</v>
      </c>
      <c r="G3034" s="110">
        <v>1</v>
      </c>
      <c r="H3034" s="110">
        <v>9</v>
      </c>
    </row>
    <row r="3035" spans="1:8" x14ac:dyDescent="0.2">
      <c r="A3035" s="110">
        <v>2020</v>
      </c>
      <c r="B3035" s="110">
        <v>13406</v>
      </c>
      <c r="C3035" s="110" t="s">
        <v>515</v>
      </c>
      <c r="D3035" s="110" t="s">
        <v>445</v>
      </c>
      <c r="E3035" s="6" t="s">
        <v>228</v>
      </c>
      <c r="F3035" s="110" t="s">
        <v>221</v>
      </c>
      <c r="G3035" s="110">
        <v>1</v>
      </c>
      <c r="H3035" s="110">
        <v>10</v>
      </c>
    </row>
    <row r="3036" spans="1:8" x14ac:dyDescent="0.2">
      <c r="A3036" s="110">
        <v>2020</v>
      </c>
      <c r="B3036" s="110">
        <v>13465</v>
      </c>
      <c r="C3036" s="110" t="s">
        <v>400</v>
      </c>
      <c r="D3036" s="110" t="s">
        <v>274</v>
      </c>
      <c r="E3036" s="6" t="s">
        <v>6071</v>
      </c>
      <c r="F3036" s="110" t="s">
        <v>211</v>
      </c>
      <c r="G3036" s="110">
        <v>1</v>
      </c>
      <c r="H3036" s="110">
        <v>11</v>
      </c>
    </row>
    <row r="3037" spans="1:8" x14ac:dyDescent="0.2">
      <c r="A3037" s="110">
        <v>2020</v>
      </c>
      <c r="B3037" s="110">
        <v>13572</v>
      </c>
      <c r="C3037" s="110" t="s">
        <v>138</v>
      </c>
      <c r="D3037" s="110" t="s">
        <v>208</v>
      </c>
      <c r="E3037" s="6" t="s">
        <v>286</v>
      </c>
      <c r="F3037" s="110" t="s">
        <v>212</v>
      </c>
      <c r="G3037" s="110">
        <v>1</v>
      </c>
      <c r="H3037" s="110">
        <v>12</v>
      </c>
    </row>
    <row r="3038" spans="1:8" x14ac:dyDescent="0.2">
      <c r="A3038" s="110">
        <v>2020</v>
      </c>
      <c r="B3038" s="110">
        <v>13571</v>
      </c>
      <c r="C3038" s="110" t="s">
        <v>409</v>
      </c>
      <c r="D3038" s="110" t="s">
        <v>6072</v>
      </c>
      <c r="E3038" s="6" t="s">
        <v>6073</v>
      </c>
      <c r="F3038" s="110" t="s">
        <v>212</v>
      </c>
      <c r="G3038" s="110">
        <v>1</v>
      </c>
      <c r="H3038" s="110">
        <v>13</v>
      </c>
    </row>
    <row r="3039" spans="1:8" x14ac:dyDescent="0.2">
      <c r="A3039" s="110">
        <v>2020</v>
      </c>
      <c r="B3039" s="110">
        <v>13739</v>
      </c>
      <c r="C3039" s="110" t="s">
        <v>187</v>
      </c>
      <c r="D3039" s="110" t="s">
        <v>6074</v>
      </c>
      <c r="E3039" s="6" t="s">
        <v>237</v>
      </c>
      <c r="F3039" s="110" t="s">
        <v>196</v>
      </c>
      <c r="G3039" s="110">
        <v>1</v>
      </c>
      <c r="H3039" s="110">
        <v>14</v>
      </c>
    </row>
    <row r="3040" spans="1:8" x14ac:dyDescent="0.2">
      <c r="A3040" s="110">
        <v>2020</v>
      </c>
      <c r="B3040" s="110">
        <v>13440</v>
      </c>
      <c r="C3040" s="110" t="s">
        <v>121</v>
      </c>
      <c r="D3040" s="110" t="s">
        <v>229</v>
      </c>
      <c r="E3040" s="6" t="s">
        <v>530</v>
      </c>
      <c r="F3040" s="110" t="s">
        <v>209</v>
      </c>
      <c r="G3040" s="110">
        <v>1</v>
      </c>
      <c r="H3040" s="110">
        <v>15</v>
      </c>
    </row>
    <row r="3041" spans="1:8" x14ac:dyDescent="0.2">
      <c r="A3041" s="110">
        <v>2020</v>
      </c>
      <c r="B3041" s="110">
        <v>13738</v>
      </c>
      <c r="C3041" s="110" t="s">
        <v>514</v>
      </c>
      <c r="D3041" s="110" t="s">
        <v>5899</v>
      </c>
      <c r="E3041" s="6" t="s">
        <v>6075</v>
      </c>
      <c r="F3041" s="110" t="s">
        <v>196</v>
      </c>
      <c r="G3041" s="110">
        <v>1</v>
      </c>
      <c r="H3041" s="110">
        <v>16</v>
      </c>
    </row>
    <row r="3042" spans="1:8" x14ac:dyDescent="0.2">
      <c r="A3042" s="110">
        <v>2020</v>
      </c>
      <c r="B3042" s="110">
        <v>13441</v>
      </c>
      <c r="C3042" s="110" t="s">
        <v>138</v>
      </c>
      <c r="D3042" s="110" t="s">
        <v>481</v>
      </c>
      <c r="E3042" s="6" t="s">
        <v>310</v>
      </c>
      <c r="F3042" s="110" t="s">
        <v>209</v>
      </c>
      <c r="G3042" s="110">
        <v>1</v>
      </c>
      <c r="H3042" s="110">
        <v>17</v>
      </c>
    </row>
    <row r="3043" spans="1:8" x14ac:dyDescent="0.2">
      <c r="A3043" s="110">
        <v>2020</v>
      </c>
      <c r="B3043" s="110">
        <v>13410</v>
      </c>
      <c r="C3043" s="110" t="s">
        <v>138</v>
      </c>
      <c r="D3043" s="110" t="s">
        <v>248</v>
      </c>
      <c r="E3043" s="6" t="s">
        <v>233</v>
      </c>
      <c r="F3043" s="110" t="s">
        <v>221</v>
      </c>
      <c r="G3043" s="110">
        <v>1</v>
      </c>
      <c r="H3043" s="110">
        <v>18</v>
      </c>
    </row>
    <row r="3044" spans="1:8" x14ac:dyDescent="0.2">
      <c r="A3044" s="110">
        <v>2020</v>
      </c>
      <c r="B3044" s="110">
        <v>13407</v>
      </c>
      <c r="C3044" s="110" t="s">
        <v>516</v>
      </c>
      <c r="D3044" s="110" t="s">
        <v>6076</v>
      </c>
      <c r="E3044" s="6" t="s">
        <v>6077</v>
      </c>
      <c r="F3044" s="110" t="s">
        <v>221</v>
      </c>
      <c r="G3044" s="110">
        <v>2</v>
      </c>
      <c r="H3044" s="110">
        <v>1</v>
      </c>
    </row>
    <row r="3045" spans="1:8" x14ac:dyDescent="0.2">
      <c r="A3045" s="110">
        <v>2020</v>
      </c>
      <c r="B3045" s="110">
        <v>13737</v>
      </c>
      <c r="C3045" s="110" t="s">
        <v>540</v>
      </c>
      <c r="D3045" s="110" t="s">
        <v>389</v>
      </c>
      <c r="E3045" s="6" t="s">
        <v>454</v>
      </c>
      <c r="F3045" s="110" t="s">
        <v>196</v>
      </c>
      <c r="G3045" s="110">
        <v>2</v>
      </c>
      <c r="H3045" s="110">
        <v>2</v>
      </c>
    </row>
    <row r="3046" spans="1:8" x14ac:dyDescent="0.2">
      <c r="A3046" s="110">
        <v>2020</v>
      </c>
      <c r="B3046" s="110">
        <v>13687</v>
      </c>
      <c r="C3046" s="110" t="s">
        <v>187</v>
      </c>
      <c r="D3046" s="110" t="s">
        <v>263</v>
      </c>
      <c r="E3046" s="6" t="s">
        <v>6078</v>
      </c>
      <c r="F3046" s="110" t="s">
        <v>206</v>
      </c>
      <c r="G3046" s="110">
        <v>2</v>
      </c>
      <c r="H3046" s="110">
        <v>3</v>
      </c>
    </row>
    <row r="3047" spans="1:8" x14ac:dyDescent="0.2">
      <c r="A3047" s="110">
        <v>2020</v>
      </c>
      <c r="B3047" s="110">
        <v>13740</v>
      </c>
      <c r="C3047" s="110" t="s">
        <v>319</v>
      </c>
      <c r="D3047" s="110" t="s">
        <v>5610</v>
      </c>
      <c r="E3047" s="6" t="s">
        <v>327</v>
      </c>
      <c r="F3047" s="110" t="s">
        <v>196</v>
      </c>
      <c r="G3047" s="110">
        <v>2</v>
      </c>
      <c r="H3047" s="110">
        <v>4</v>
      </c>
    </row>
    <row r="3048" spans="1:8" x14ac:dyDescent="0.2">
      <c r="A3048" s="110">
        <v>2020</v>
      </c>
      <c r="B3048" s="110">
        <v>13442</v>
      </c>
      <c r="C3048" s="110" t="s">
        <v>295</v>
      </c>
      <c r="D3048" s="110" t="s">
        <v>6079</v>
      </c>
      <c r="E3048" s="6" t="s">
        <v>210</v>
      </c>
      <c r="F3048" s="110" t="s">
        <v>209</v>
      </c>
      <c r="G3048" s="110">
        <v>2</v>
      </c>
      <c r="H3048" s="110">
        <v>5</v>
      </c>
    </row>
    <row r="3049" spans="1:8" x14ac:dyDescent="0.2">
      <c r="A3049" s="110">
        <v>2020</v>
      </c>
      <c r="B3049" s="110">
        <v>13445</v>
      </c>
      <c r="C3049" s="110" t="s">
        <v>386</v>
      </c>
      <c r="D3049" s="110" t="s">
        <v>336</v>
      </c>
      <c r="E3049" s="6" t="s">
        <v>6080</v>
      </c>
      <c r="F3049" s="110" t="s">
        <v>209</v>
      </c>
      <c r="G3049" s="110">
        <v>2</v>
      </c>
      <c r="H3049" s="110">
        <v>6</v>
      </c>
    </row>
    <row r="3050" spans="1:8" x14ac:dyDescent="0.2">
      <c r="A3050" s="110">
        <v>2020</v>
      </c>
      <c r="B3050" s="110">
        <v>13466</v>
      </c>
      <c r="C3050" s="110" t="s">
        <v>139</v>
      </c>
      <c r="D3050" s="110" t="s">
        <v>3591</v>
      </c>
      <c r="E3050" s="6" t="s">
        <v>257</v>
      </c>
      <c r="F3050" s="110" t="s">
        <v>211</v>
      </c>
      <c r="G3050" s="110">
        <v>2</v>
      </c>
      <c r="H3050" s="110">
        <v>7</v>
      </c>
    </row>
    <row r="3051" spans="1:8" x14ac:dyDescent="0.2">
      <c r="A3051" s="110">
        <v>2020</v>
      </c>
      <c r="B3051" s="110">
        <v>13581</v>
      </c>
      <c r="C3051" s="110" t="s">
        <v>139</v>
      </c>
      <c r="D3051" s="110" t="s">
        <v>4250</v>
      </c>
      <c r="E3051" s="6" t="s">
        <v>6081</v>
      </c>
      <c r="F3051" s="110" t="s">
        <v>212</v>
      </c>
      <c r="G3051" s="110">
        <v>2</v>
      </c>
      <c r="H3051" s="110">
        <v>8</v>
      </c>
    </row>
    <row r="3052" spans="1:8" x14ac:dyDescent="0.2">
      <c r="A3052" s="110">
        <v>2020</v>
      </c>
      <c r="B3052" s="110">
        <v>13573</v>
      </c>
      <c r="C3052" s="110" t="s">
        <v>400</v>
      </c>
      <c r="D3052" s="110" t="s">
        <v>3968</v>
      </c>
      <c r="E3052" s="6" t="s">
        <v>3988</v>
      </c>
      <c r="F3052" s="110" t="s">
        <v>212</v>
      </c>
      <c r="G3052" s="110">
        <v>2</v>
      </c>
      <c r="H3052" s="110">
        <v>9</v>
      </c>
    </row>
    <row r="3053" spans="1:8" x14ac:dyDescent="0.2">
      <c r="A3053" s="110">
        <v>2020</v>
      </c>
      <c r="B3053" s="110">
        <v>13633</v>
      </c>
      <c r="C3053" s="110" t="s">
        <v>515</v>
      </c>
      <c r="D3053" s="110" t="s">
        <v>157</v>
      </c>
      <c r="E3053" s="6" t="s">
        <v>4552</v>
      </c>
      <c r="F3053" s="110" t="s">
        <v>188</v>
      </c>
      <c r="G3053" s="110">
        <v>2</v>
      </c>
      <c r="H3053" s="110">
        <v>10</v>
      </c>
    </row>
    <row r="3054" spans="1:8" x14ac:dyDescent="0.2">
      <c r="A3054" s="110">
        <v>2020</v>
      </c>
      <c r="B3054" s="110">
        <v>13512</v>
      </c>
      <c r="C3054" s="110" t="s">
        <v>400</v>
      </c>
      <c r="D3054" s="110" t="s">
        <v>225</v>
      </c>
      <c r="E3054" s="6" t="s">
        <v>6082</v>
      </c>
      <c r="F3054" s="110" t="s">
        <v>201</v>
      </c>
      <c r="G3054" s="110">
        <v>2</v>
      </c>
      <c r="H3054" s="110">
        <v>11</v>
      </c>
    </row>
    <row r="3055" spans="1:8" x14ac:dyDescent="0.2">
      <c r="A3055" s="110">
        <v>2020</v>
      </c>
      <c r="B3055" s="110">
        <v>13533</v>
      </c>
      <c r="C3055" s="110" t="s">
        <v>1530</v>
      </c>
      <c r="D3055" s="110" t="s">
        <v>4166</v>
      </c>
      <c r="E3055" s="6" t="s">
        <v>6083</v>
      </c>
      <c r="F3055" s="110" t="s">
        <v>190</v>
      </c>
      <c r="G3055" s="110">
        <v>2</v>
      </c>
      <c r="H3055" s="110">
        <v>12</v>
      </c>
    </row>
    <row r="3056" spans="1:8" x14ac:dyDescent="0.2">
      <c r="A3056" s="110">
        <v>2020</v>
      </c>
      <c r="B3056" s="110">
        <v>13577</v>
      </c>
      <c r="C3056" s="110" t="s">
        <v>386</v>
      </c>
      <c r="D3056" s="110" t="s">
        <v>364</v>
      </c>
      <c r="E3056" s="6" t="s">
        <v>3485</v>
      </c>
      <c r="F3056" s="110" t="s">
        <v>212</v>
      </c>
      <c r="G3056" s="110">
        <v>2</v>
      </c>
      <c r="H3056" s="110">
        <v>13</v>
      </c>
    </row>
    <row r="3057" spans="1:8" x14ac:dyDescent="0.2">
      <c r="A3057" s="110">
        <v>2020</v>
      </c>
      <c r="B3057" s="110">
        <v>13691</v>
      </c>
      <c r="C3057" s="110" t="s">
        <v>139</v>
      </c>
      <c r="D3057" s="110" t="s">
        <v>2924</v>
      </c>
      <c r="E3057" s="6" t="s">
        <v>536</v>
      </c>
      <c r="F3057" s="110" t="s">
        <v>206</v>
      </c>
      <c r="G3057" s="110">
        <v>2</v>
      </c>
      <c r="H3057" s="110">
        <v>14</v>
      </c>
    </row>
    <row r="3058" spans="1:8" x14ac:dyDescent="0.2">
      <c r="A3058" s="110">
        <v>2020</v>
      </c>
      <c r="B3058" s="110">
        <v>13505</v>
      </c>
      <c r="C3058" s="110" t="s">
        <v>121</v>
      </c>
      <c r="D3058" s="110" t="s">
        <v>518</v>
      </c>
      <c r="E3058" s="6" t="s">
        <v>414</v>
      </c>
      <c r="F3058" s="110" t="s">
        <v>201</v>
      </c>
      <c r="G3058" s="110">
        <v>2</v>
      </c>
      <c r="H3058" s="110">
        <v>15</v>
      </c>
    </row>
    <row r="3059" spans="1:8" x14ac:dyDescent="0.2">
      <c r="A3059" s="110">
        <v>2020</v>
      </c>
      <c r="B3059" s="110">
        <v>13409</v>
      </c>
      <c r="C3059" s="110" t="s">
        <v>514</v>
      </c>
      <c r="D3059" s="110" t="s">
        <v>347</v>
      </c>
      <c r="E3059" s="6" t="s">
        <v>343</v>
      </c>
      <c r="F3059" s="110" t="s">
        <v>221</v>
      </c>
      <c r="G3059" s="110">
        <v>2</v>
      </c>
      <c r="H3059" s="110">
        <v>16</v>
      </c>
    </row>
    <row r="3060" spans="1:8" x14ac:dyDescent="0.2">
      <c r="A3060" s="110">
        <v>2020</v>
      </c>
      <c r="B3060" s="110">
        <v>13408</v>
      </c>
      <c r="C3060" s="110" t="s">
        <v>409</v>
      </c>
      <c r="D3060" s="110" t="s">
        <v>445</v>
      </c>
      <c r="E3060" s="6" t="s">
        <v>160</v>
      </c>
      <c r="F3060" s="110" t="s">
        <v>221</v>
      </c>
      <c r="G3060" s="110">
        <v>2</v>
      </c>
      <c r="H3060" s="110">
        <v>17</v>
      </c>
    </row>
    <row r="3061" spans="1:8" x14ac:dyDescent="0.2">
      <c r="A3061" s="110">
        <v>2020</v>
      </c>
      <c r="B3061" s="110">
        <v>13742</v>
      </c>
      <c r="C3061" s="110" t="s">
        <v>1530</v>
      </c>
      <c r="D3061" s="110" t="s">
        <v>6084</v>
      </c>
      <c r="E3061" s="6" t="s">
        <v>358</v>
      </c>
      <c r="F3061" s="110" t="s">
        <v>196</v>
      </c>
      <c r="G3061" s="110">
        <v>2</v>
      </c>
      <c r="H3061" s="110">
        <v>18</v>
      </c>
    </row>
    <row r="3062" spans="1:8" x14ac:dyDescent="0.2">
      <c r="A3062" s="110">
        <v>2020</v>
      </c>
      <c r="B3062" s="110">
        <v>13658</v>
      </c>
      <c r="C3062" s="110" t="s">
        <v>516</v>
      </c>
      <c r="D3062" s="110" t="s">
        <v>6085</v>
      </c>
      <c r="E3062" s="6" t="s">
        <v>6086</v>
      </c>
      <c r="F3062" s="110" t="s">
        <v>217</v>
      </c>
      <c r="G3062" s="110">
        <v>3</v>
      </c>
      <c r="H3062" s="110">
        <v>1</v>
      </c>
    </row>
    <row r="3063" spans="1:8" x14ac:dyDescent="0.2">
      <c r="A3063" s="110">
        <v>2020</v>
      </c>
      <c r="B3063" s="110">
        <v>13689</v>
      </c>
      <c r="C3063" s="110" t="s">
        <v>540</v>
      </c>
      <c r="D3063" s="110" t="s">
        <v>189</v>
      </c>
      <c r="E3063" s="6" t="s">
        <v>6087</v>
      </c>
      <c r="F3063" s="110" t="s">
        <v>206</v>
      </c>
      <c r="G3063" s="110">
        <v>3</v>
      </c>
      <c r="H3063" s="110">
        <v>2</v>
      </c>
    </row>
    <row r="3064" spans="1:8" x14ac:dyDescent="0.2">
      <c r="A3064" s="110">
        <v>2020</v>
      </c>
      <c r="B3064" s="110">
        <v>13741</v>
      </c>
      <c r="C3064" s="110" t="s">
        <v>386</v>
      </c>
      <c r="D3064" s="110" t="s">
        <v>340</v>
      </c>
      <c r="E3064" s="6" t="s">
        <v>228</v>
      </c>
      <c r="F3064" s="110" t="s">
        <v>196</v>
      </c>
      <c r="G3064" s="110">
        <v>3</v>
      </c>
      <c r="H3064" s="110">
        <v>3</v>
      </c>
    </row>
    <row r="3065" spans="1:8" x14ac:dyDescent="0.2">
      <c r="A3065" s="110">
        <v>2020</v>
      </c>
      <c r="B3065" s="110">
        <v>13449</v>
      </c>
      <c r="C3065" s="110" t="s">
        <v>319</v>
      </c>
      <c r="D3065" s="110" t="s">
        <v>3488</v>
      </c>
      <c r="E3065" s="6" t="s">
        <v>4350</v>
      </c>
      <c r="F3065" s="110" t="s">
        <v>209</v>
      </c>
      <c r="G3065" s="110">
        <v>3</v>
      </c>
      <c r="H3065" s="110">
        <v>4</v>
      </c>
    </row>
    <row r="3066" spans="1:8" x14ac:dyDescent="0.2">
      <c r="A3066" s="110">
        <v>2020</v>
      </c>
      <c r="B3066" s="110">
        <v>13716</v>
      </c>
      <c r="C3066" s="110" t="s">
        <v>295</v>
      </c>
      <c r="D3066" s="110" t="s">
        <v>4947</v>
      </c>
      <c r="E3066" s="6" t="s">
        <v>539</v>
      </c>
      <c r="F3066" s="110" t="s">
        <v>198</v>
      </c>
      <c r="G3066" s="110">
        <v>3</v>
      </c>
      <c r="H3066" s="110">
        <v>5</v>
      </c>
    </row>
    <row r="3067" spans="1:8" x14ac:dyDescent="0.2">
      <c r="A3067" s="110">
        <v>2020</v>
      </c>
      <c r="B3067" s="110">
        <v>13444</v>
      </c>
      <c r="C3067" s="110" t="s">
        <v>386</v>
      </c>
      <c r="D3067" s="110" t="s">
        <v>481</v>
      </c>
      <c r="E3067" s="6" t="s">
        <v>5272</v>
      </c>
      <c r="F3067" s="110" t="s">
        <v>209</v>
      </c>
      <c r="G3067" s="110">
        <v>3</v>
      </c>
      <c r="H3067" s="110">
        <v>6</v>
      </c>
    </row>
    <row r="3068" spans="1:8" x14ac:dyDescent="0.2">
      <c r="A3068" s="110">
        <v>2020</v>
      </c>
      <c r="B3068" s="110">
        <v>13634</v>
      </c>
      <c r="C3068" s="110" t="s">
        <v>400</v>
      </c>
      <c r="D3068" s="110" t="s">
        <v>452</v>
      </c>
      <c r="E3068" s="6" t="s">
        <v>537</v>
      </c>
      <c r="F3068" s="110" t="s">
        <v>188</v>
      </c>
      <c r="G3068" s="110">
        <v>3</v>
      </c>
      <c r="H3068" s="110">
        <v>7</v>
      </c>
    </row>
    <row r="3069" spans="1:8" x14ac:dyDescent="0.2">
      <c r="A3069" s="110">
        <v>2020</v>
      </c>
      <c r="B3069" s="110">
        <v>13688</v>
      </c>
      <c r="C3069" s="110" t="s">
        <v>121</v>
      </c>
      <c r="D3069" s="110" t="s">
        <v>189</v>
      </c>
      <c r="E3069" s="6" t="s">
        <v>6088</v>
      </c>
      <c r="F3069" s="110" t="s">
        <v>206</v>
      </c>
      <c r="G3069" s="110">
        <v>3</v>
      </c>
      <c r="H3069" s="110">
        <v>8</v>
      </c>
    </row>
    <row r="3070" spans="1:8" x14ac:dyDescent="0.2">
      <c r="A3070" s="110">
        <v>2020</v>
      </c>
      <c r="B3070" s="110">
        <v>13531</v>
      </c>
      <c r="C3070" s="110" t="s">
        <v>392</v>
      </c>
      <c r="D3070" s="110" t="s">
        <v>355</v>
      </c>
      <c r="E3070" s="6" t="s">
        <v>447</v>
      </c>
      <c r="F3070" s="110" t="s">
        <v>190</v>
      </c>
      <c r="G3070" s="110">
        <v>3</v>
      </c>
      <c r="H3070" s="110">
        <v>9</v>
      </c>
    </row>
    <row r="3071" spans="1:8" x14ac:dyDescent="0.2">
      <c r="A3071" s="110">
        <v>2020</v>
      </c>
      <c r="B3071" s="110">
        <v>13443</v>
      </c>
      <c r="C3071" s="110" t="s">
        <v>515</v>
      </c>
      <c r="D3071" s="110" t="s">
        <v>261</v>
      </c>
      <c r="E3071" s="6" t="s">
        <v>322</v>
      </c>
      <c r="F3071" s="110" t="s">
        <v>209</v>
      </c>
      <c r="G3071" s="110">
        <v>3</v>
      </c>
      <c r="H3071" s="110">
        <v>10</v>
      </c>
    </row>
    <row r="3072" spans="1:8" x14ac:dyDescent="0.2">
      <c r="A3072" s="110">
        <v>2020</v>
      </c>
      <c r="B3072" s="110">
        <v>13413</v>
      </c>
      <c r="C3072" s="110" t="s">
        <v>400</v>
      </c>
      <c r="D3072" s="110" t="s">
        <v>331</v>
      </c>
      <c r="E3072" s="6" t="s">
        <v>3585</v>
      </c>
      <c r="F3072" s="110" t="s">
        <v>221</v>
      </c>
      <c r="G3072" s="110">
        <v>3</v>
      </c>
      <c r="H3072" s="110">
        <v>11</v>
      </c>
    </row>
    <row r="3073" spans="1:8" x14ac:dyDescent="0.2">
      <c r="A3073" s="110">
        <v>2020</v>
      </c>
      <c r="B3073" s="110">
        <v>13587</v>
      </c>
      <c r="C3073" s="110" t="s">
        <v>1530</v>
      </c>
      <c r="D3073" s="110" t="s">
        <v>6089</v>
      </c>
      <c r="E3073" s="6" t="s">
        <v>535</v>
      </c>
      <c r="F3073" s="110" t="s">
        <v>212</v>
      </c>
      <c r="G3073" s="110">
        <v>3</v>
      </c>
      <c r="H3073" s="110">
        <v>12</v>
      </c>
    </row>
    <row r="3074" spans="1:8" x14ac:dyDescent="0.2">
      <c r="A3074" s="110">
        <v>2020</v>
      </c>
      <c r="B3074" s="110">
        <v>13412</v>
      </c>
      <c r="C3074" s="110" t="s">
        <v>319</v>
      </c>
      <c r="D3074" s="110" t="s">
        <v>331</v>
      </c>
      <c r="E3074" s="6" t="s">
        <v>6090</v>
      </c>
      <c r="F3074" s="110" t="s">
        <v>221</v>
      </c>
      <c r="G3074" s="110">
        <v>3</v>
      </c>
      <c r="H3074" s="110">
        <v>13</v>
      </c>
    </row>
    <row r="3075" spans="1:8" x14ac:dyDescent="0.2">
      <c r="A3075" s="110">
        <v>2020</v>
      </c>
      <c r="B3075" s="110">
        <v>13467</v>
      </c>
      <c r="C3075" s="110" t="s">
        <v>1530</v>
      </c>
      <c r="D3075" s="110" t="s">
        <v>4226</v>
      </c>
      <c r="E3075" s="6" t="s">
        <v>478</v>
      </c>
      <c r="F3075" s="110" t="s">
        <v>211</v>
      </c>
      <c r="G3075" s="110">
        <v>3</v>
      </c>
      <c r="H3075" s="110">
        <v>14</v>
      </c>
    </row>
    <row r="3076" spans="1:8" x14ac:dyDescent="0.2">
      <c r="A3076" s="110">
        <v>2020</v>
      </c>
      <c r="B3076" s="110">
        <v>13657</v>
      </c>
      <c r="C3076" s="110" t="s">
        <v>409</v>
      </c>
      <c r="D3076" s="110" t="s">
        <v>6091</v>
      </c>
      <c r="E3076" s="6" t="s">
        <v>463</v>
      </c>
      <c r="F3076" s="110" t="s">
        <v>217</v>
      </c>
      <c r="G3076" s="110">
        <v>3</v>
      </c>
      <c r="H3076" s="110">
        <v>15</v>
      </c>
    </row>
    <row r="3077" spans="1:8" x14ac:dyDescent="0.2">
      <c r="A3077" s="110">
        <v>2020</v>
      </c>
      <c r="B3077" s="110">
        <v>13709</v>
      </c>
      <c r="C3077" s="110" t="s">
        <v>1530</v>
      </c>
      <c r="D3077" s="110" t="s">
        <v>213</v>
      </c>
      <c r="E3077" s="6" t="s">
        <v>6092</v>
      </c>
      <c r="F3077" s="110" t="s">
        <v>206</v>
      </c>
      <c r="G3077" s="110">
        <v>3</v>
      </c>
      <c r="H3077" s="110">
        <v>16</v>
      </c>
    </row>
    <row r="3078" spans="1:8" x14ac:dyDescent="0.2">
      <c r="A3078" s="110">
        <v>2020</v>
      </c>
      <c r="B3078" s="110">
        <v>13468</v>
      </c>
      <c r="C3078" s="110" t="s">
        <v>386</v>
      </c>
      <c r="D3078" s="110" t="s">
        <v>5339</v>
      </c>
      <c r="E3078" s="6" t="s">
        <v>278</v>
      </c>
      <c r="F3078" s="110" t="s">
        <v>211</v>
      </c>
      <c r="G3078" s="110">
        <v>3</v>
      </c>
      <c r="H3078" s="110">
        <v>17</v>
      </c>
    </row>
    <row r="3079" spans="1:8" x14ac:dyDescent="0.2">
      <c r="A3079" s="110">
        <v>2020</v>
      </c>
      <c r="B3079" s="110">
        <v>13578</v>
      </c>
      <c r="C3079" s="110" t="s">
        <v>386</v>
      </c>
      <c r="D3079" s="110" t="s">
        <v>288</v>
      </c>
      <c r="E3079" s="6" t="s">
        <v>210</v>
      </c>
      <c r="F3079" s="110" t="s">
        <v>212</v>
      </c>
      <c r="G3079" s="110">
        <v>3</v>
      </c>
      <c r="H3079" s="110">
        <v>18</v>
      </c>
    </row>
    <row r="3080" spans="1:8" x14ac:dyDescent="0.2">
      <c r="A3080" s="110">
        <v>2020</v>
      </c>
      <c r="B3080" s="110">
        <v>13485</v>
      </c>
      <c r="C3080" s="110" t="s">
        <v>516</v>
      </c>
      <c r="D3080" s="110" t="s">
        <v>227</v>
      </c>
      <c r="E3080" s="6" t="s">
        <v>6093</v>
      </c>
      <c r="F3080" s="110" t="s">
        <v>211</v>
      </c>
      <c r="G3080" s="110">
        <v>4</v>
      </c>
      <c r="H3080" s="110">
        <v>1</v>
      </c>
    </row>
    <row r="3081" spans="1:8" x14ac:dyDescent="0.2">
      <c r="A3081" s="110">
        <v>2020</v>
      </c>
      <c r="B3081" s="110">
        <v>13697</v>
      </c>
      <c r="C3081" s="110" t="s">
        <v>295</v>
      </c>
      <c r="D3081" s="110" t="s">
        <v>288</v>
      </c>
      <c r="E3081" s="6" t="s">
        <v>191</v>
      </c>
      <c r="F3081" s="110" t="s">
        <v>206</v>
      </c>
      <c r="G3081" s="110">
        <v>4</v>
      </c>
      <c r="H3081" s="110">
        <v>2</v>
      </c>
    </row>
    <row r="3082" spans="1:8" x14ac:dyDescent="0.2">
      <c r="A3082" s="110">
        <v>2020</v>
      </c>
      <c r="B3082" s="110">
        <v>13579</v>
      </c>
      <c r="C3082" s="110" t="s">
        <v>187</v>
      </c>
      <c r="D3082" s="110" t="s">
        <v>3844</v>
      </c>
      <c r="E3082" s="6" t="s">
        <v>6094</v>
      </c>
      <c r="F3082" s="110" t="s">
        <v>212</v>
      </c>
      <c r="G3082" s="110">
        <v>4</v>
      </c>
      <c r="H3082" s="110">
        <v>3</v>
      </c>
    </row>
    <row r="3083" spans="1:8" x14ac:dyDescent="0.2">
      <c r="A3083" s="110">
        <v>2020</v>
      </c>
      <c r="B3083" s="110">
        <v>13555</v>
      </c>
      <c r="C3083" s="110" t="s">
        <v>319</v>
      </c>
      <c r="D3083" s="110" t="s">
        <v>6095</v>
      </c>
      <c r="E3083" s="6" t="s">
        <v>6096</v>
      </c>
      <c r="F3083" s="110" t="s">
        <v>224</v>
      </c>
      <c r="G3083" s="110">
        <v>4</v>
      </c>
      <c r="H3083" s="110">
        <v>4</v>
      </c>
    </row>
    <row r="3084" spans="1:8" x14ac:dyDescent="0.2">
      <c r="A3084" s="110">
        <v>2020</v>
      </c>
      <c r="B3084" s="110">
        <v>13539</v>
      </c>
      <c r="C3084" s="110" t="s">
        <v>295</v>
      </c>
      <c r="D3084" s="110" t="s">
        <v>6097</v>
      </c>
      <c r="E3084" s="6" t="s">
        <v>4117</v>
      </c>
      <c r="F3084" s="110" t="s">
        <v>190</v>
      </c>
      <c r="G3084" s="110">
        <v>4</v>
      </c>
      <c r="H3084" s="110">
        <v>5</v>
      </c>
    </row>
    <row r="3085" spans="1:8" x14ac:dyDescent="0.2">
      <c r="A3085" s="110">
        <v>2020</v>
      </c>
      <c r="B3085" s="110">
        <v>13754</v>
      </c>
      <c r="C3085" s="110" t="s">
        <v>386</v>
      </c>
      <c r="D3085" s="110" t="s">
        <v>361</v>
      </c>
      <c r="E3085" s="6" t="s">
        <v>333</v>
      </c>
      <c r="F3085" s="110" t="s">
        <v>196</v>
      </c>
      <c r="G3085" s="110">
        <v>4</v>
      </c>
      <c r="H3085" s="110">
        <v>6</v>
      </c>
    </row>
    <row r="3086" spans="1:8" x14ac:dyDescent="0.2">
      <c r="A3086" s="110">
        <v>2020</v>
      </c>
      <c r="B3086" s="110">
        <v>13506</v>
      </c>
      <c r="C3086" s="110" t="s">
        <v>121</v>
      </c>
      <c r="D3086" s="110" t="s">
        <v>262</v>
      </c>
      <c r="E3086" s="6" t="s">
        <v>6098</v>
      </c>
      <c r="F3086" s="110" t="s">
        <v>201</v>
      </c>
      <c r="G3086" s="110">
        <v>4</v>
      </c>
      <c r="H3086" s="110">
        <v>7</v>
      </c>
    </row>
    <row r="3087" spans="1:8" x14ac:dyDescent="0.2">
      <c r="A3087" s="110">
        <v>2020</v>
      </c>
      <c r="B3087" s="110">
        <v>13580</v>
      </c>
      <c r="C3087" s="110" t="s">
        <v>295</v>
      </c>
      <c r="D3087" s="110" t="s">
        <v>5406</v>
      </c>
      <c r="E3087" s="6" t="s">
        <v>2708</v>
      </c>
      <c r="F3087" s="110" t="s">
        <v>212</v>
      </c>
      <c r="G3087" s="110">
        <v>4</v>
      </c>
      <c r="H3087" s="110">
        <v>8</v>
      </c>
    </row>
    <row r="3088" spans="1:8" x14ac:dyDescent="0.2">
      <c r="A3088" s="110">
        <v>2020</v>
      </c>
      <c r="B3088" s="110">
        <v>13717</v>
      </c>
      <c r="C3088" s="110" t="s">
        <v>121</v>
      </c>
      <c r="D3088" s="110" t="s">
        <v>310</v>
      </c>
      <c r="E3088" s="6" t="s">
        <v>481</v>
      </c>
      <c r="F3088" s="110" t="s">
        <v>198</v>
      </c>
      <c r="G3088" s="110">
        <v>4</v>
      </c>
      <c r="H3088" s="110">
        <v>9</v>
      </c>
    </row>
    <row r="3089" spans="1:8" x14ac:dyDescent="0.2">
      <c r="A3089" s="110">
        <v>2020</v>
      </c>
      <c r="B3089" s="110">
        <v>13746</v>
      </c>
      <c r="C3089" s="110" t="s">
        <v>515</v>
      </c>
      <c r="D3089" s="110" t="s">
        <v>361</v>
      </c>
      <c r="E3089" s="6" t="s">
        <v>6099</v>
      </c>
      <c r="F3089" s="110" t="s">
        <v>196</v>
      </c>
      <c r="G3089" s="110">
        <v>4</v>
      </c>
      <c r="H3089" s="110">
        <v>10</v>
      </c>
    </row>
    <row r="3090" spans="1:8" x14ac:dyDescent="0.2">
      <c r="A3090" s="110">
        <v>2020</v>
      </c>
      <c r="B3090" s="110">
        <v>13719</v>
      </c>
      <c r="C3090" s="110" t="s">
        <v>400</v>
      </c>
      <c r="D3090" s="110" t="s">
        <v>288</v>
      </c>
      <c r="E3090" s="6" t="s">
        <v>252</v>
      </c>
      <c r="F3090" s="110" t="s">
        <v>198</v>
      </c>
      <c r="G3090" s="110">
        <v>4</v>
      </c>
      <c r="H3090" s="110">
        <v>11</v>
      </c>
    </row>
    <row r="3091" spans="1:8" x14ac:dyDescent="0.2">
      <c r="A3091" s="110">
        <v>2020</v>
      </c>
      <c r="B3091" s="110">
        <v>13749</v>
      </c>
      <c r="C3091" s="110" t="s">
        <v>295</v>
      </c>
      <c r="D3091" s="110" t="s">
        <v>6100</v>
      </c>
      <c r="E3091" s="6" t="s">
        <v>219</v>
      </c>
      <c r="F3091" s="110" t="s">
        <v>196</v>
      </c>
      <c r="G3091" s="110">
        <v>4</v>
      </c>
      <c r="H3091" s="110">
        <v>12</v>
      </c>
    </row>
    <row r="3092" spans="1:8" x14ac:dyDescent="0.2">
      <c r="A3092" s="110">
        <v>2020</v>
      </c>
      <c r="B3092" s="110">
        <v>13490</v>
      </c>
      <c r="C3092" s="110" t="s">
        <v>386</v>
      </c>
      <c r="D3092" s="110" t="s">
        <v>6101</v>
      </c>
      <c r="E3092" s="6" t="s">
        <v>6102</v>
      </c>
      <c r="F3092" s="110" t="s">
        <v>193</v>
      </c>
      <c r="G3092" s="110">
        <v>4</v>
      </c>
      <c r="H3092" s="110">
        <v>13</v>
      </c>
    </row>
    <row r="3093" spans="1:8" x14ac:dyDescent="0.2">
      <c r="A3093" s="110">
        <v>2020</v>
      </c>
      <c r="B3093" s="110">
        <v>13469</v>
      </c>
      <c r="C3093" s="110" t="s">
        <v>514</v>
      </c>
      <c r="D3093" s="110" t="s">
        <v>6103</v>
      </c>
      <c r="E3093" s="6" t="s">
        <v>3812</v>
      </c>
      <c r="F3093" s="110" t="s">
        <v>211</v>
      </c>
      <c r="G3093" s="110">
        <v>4</v>
      </c>
      <c r="H3093" s="110">
        <v>14</v>
      </c>
    </row>
    <row r="3094" spans="1:8" x14ac:dyDescent="0.2">
      <c r="A3094" s="110">
        <v>2020</v>
      </c>
      <c r="B3094" s="110">
        <v>13659</v>
      </c>
      <c r="C3094" s="110" t="s">
        <v>386</v>
      </c>
      <c r="D3094" s="110" t="s">
        <v>538</v>
      </c>
      <c r="E3094" s="6" t="s">
        <v>3052</v>
      </c>
      <c r="F3094" s="110" t="s">
        <v>217</v>
      </c>
      <c r="G3094" s="110">
        <v>4</v>
      </c>
      <c r="H3094" s="110">
        <v>15</v>
      </c>
    </row>
    <row r="3095" spans="1:8" x14ac:dyDescent="0.2">
      <c r="A3095" s="110">
        <v>2020</v>
      </c>
      <c r="B3095" s="110">
        <v>13712</v>
      </c>
      <c r="C3095" s="110" t="s">
        <v>514</v>
      </c>
      <c r="D3095" s="110" t="s">
        <v>214</v>
      </c>
      <c r="E3095" s="6" t="s">
        <v>210</v>
      </c>
      <c r="F3095" s="110" t="s">
        <v>206</v>
      </c>
      <c r="G3095" s="110">
        <v>4</v>
      </c>
      <c r="H3095" s="110">
        <v>16</v>
      </c>
    </row>
    <row r="3096" spans="1:8" x14ac:dyDescent="0.2">
      <c r="A3096" s="110">
        <v>2020</v>
      </c>
      <c r="B3096" s="110">
        <v>13532</v>
      </c>
      <c r="C3096" s="110" t="s">
        <v>409</v>
      </c>
      <c r="D3096" s="110" t="s">
        <v>6104</v>
      </c>
      <c r="E3096" s="6" t="s">
        <v>6105</v>
      </c>
      <c r="F3096" s="110" t="s">
        <v>190</v>
      </c>
      <c r="G3096" s="110">
        <v>4</v>
      </c>
      <c r="H3096" s="110">
        <v>17</v>
      </c>
    </row>
    <row r="3097" spans="1:8" x14ac:dyDescent="0.2">
      <c r="A3097" s="110">
        <v>2020</v>
      </c>
      <c r="B3097" s="110">
        <v>13556</v>
      </c>
      <c r="C3097" s="110" t="s">
        <v>1530</v>
      </c>
      <c r="D3097" s="110" t="s">
        <v>271</v>
      </c>
      <c r="E3097" s="6" t="s">
        <v>322</v>
      </c>
      <c r="F3097" s="110" t="s">
        <v>224</v>
      </c>
      <c r="G3097" s="110">
        <v>4</v>
      </c>
      <c r="H3097" s="110">
        <v>18</v>
      </c>
    </row>
    <row r="3098" spans="1:8" x14ac:dyDescent="0.2">
      <c r="A3098" s="110">
        <v>2020</v>
      </c>
      <c r="B3098" s="110">
        <v>13690</v>
      </c>
      <c r="C3098" s="110" t="s">
        <v>121</v>
      </c>
      <c r="D3098" s="110" t="s">
        <v>275</v>
      </c>
      <c r="E3098" s="6" t="s">
        <v>6106</v>
      </c>
      <c r="F3098" s="110" t="s">
        <v>206</v>
      </c>
      <c r="G3098" s="110">
        <v>5</v>
      </c>
      <c r="H3098" s="110">
        <v>1</v>
      </c>
    </row>
    <row r="3099" spans="1:8" x14ac:dyDescent="0.2">
      <c r="A3099" s="110">
        <v>2020</v>
      </c>
      <c r="B3099" s="110">
        <v>13713</v>
      </c>
      <c r="C3099" s="110" t="s">
        <v>540</v>
      </c>
      <c r="D3099" s="110" t="s">
        <v>214</v>
      </c>
      <c r="E3099" s="6" t="s">
        <v>6107</v>
      </c>
      <c r="F3099" s="110" t="s">
        <v>206</v>
      </c>
      <c r="G3099" s="110">
        <v>5</v>
      </c>
      <c r="H3099" s="110">
        <v>2</v>
      </c>
    </row>
    <row r="3100" spans="1:8" x14ac:dyDescent="0.2">
      <c r="A3100" s="110">
        <v>2020</v>
      </c>
      <c r="B3100" s="110">
        <v>13510</v>
      </c>
      <c r="C3100" s="110" t="s">
        <v>187</v>
      </c>
      <c r="D3100" s="110" t="s">
        <v>213</v>
      </c>
      <c r="E3100" s="6" t="s">
        <v>242</v>
      </c>
      <c r="F3100" s="110" t="s">
        <v>201</v>
      </c>
      <c r="G3100" s="110">
        <v>5</v>
      </c>
      <c r="H3100" s="110">
        <v>3</v>
      </c>
    </row>
    <row r="3101" spans="1:8" x14ac:dyDescent="0.2">
      <c r="A3101" s="110">
        <v>2020</v>
      </c>
      <c r="B3101" s="110">
        <v>13411</v>
      </c>
      <c r="C3101" s="110" t="s">
        <v>319</v>
      </c>
      <c r="D3101" s="110" t="s">
        <v>3547</v>
      </c>
      <c r="E3101" s="6" t="s">
        <v>6108</v>
      </c>
      <c r="F3101" s="110" t="s">
        <v>221</v>
      </c>
      <c r="G3101" s="110">
        <v>5</v>
      </c>
      <c r="H3101" s="110">
        <v>4</v>
      </c>
    </row>
    <row r="3102" spans="1:8" x14ac:dyDescent="0.2">
      <c r="A3102" s="110">
        <v>2020</v>
      </c>
      <c r="B3102" s="110">
        <v>13470</v>
      </c>
      <c r="C3102" s="110" t="s">
        <v>540</v>
      </c>
      <c r="D3102" s="110" t="s">
        <v>357</v>
      </c>
      <c r="E3102" s="6" t="s">
        <v>5395</v>
      </c>
      <c r="F3102" s="110" t="s">
        <v>211</v>
      </c>
      <c r="G3102" s="110">
        <v>5</v>
      </c>
      <c r="H3102" s="110">
        <v>5</v>
      </c>
    </row>
    <row r="3103" spans="1:8" x14ac:dyDescent="0.2">
      <c r="A3103" s="110">
        <v>2020</v>
      </c>
      <c r="B3103" s="110">
        <v>13415</v>
      </c>
      <c r="C3103" s="110" t="s">
        <v>386</v>
      </c>
      <c r="D3103" s="110" t="s">
        <v>3318</v>
      </c>
      <c r="E3103" s="6" t="s">
        <v>261</v>
      </c>
      <c r="F3103" s="110" t="s">
        <v>221</v>
      </c>
      <c r="G3103" s="110">
        <v>5</v>
      </c>
      <c r="H3103" s="110">
        <v>6</v>
      </c>
    </row>
    <row r="3104" spans="1:8" x14ac:dyDescent="0.2">
      <c r="A3104" s="110">
        <v>2020</v>
      </c>
      <c r="B3104" s="110">
        <v>13620</v>
      </c>
      <c r="C3104" s="110" t="s">
        <v>139</v>
      </c>
      <c r="D3104" s="110" t="s">
        <v>229</v>
      </c>
      <c r="E3104" s="6" t="s">
        <v>6109</v>
      </c>
      <c r="F3104" s="110" t="s">
        <v>226</v>
      </c>
      <c r="G3104" s="110">
        <v>5</v>
      </c>
      <c r="H3104" s="110">
        <v>7</v>
      </c>
    </row>
    <row r="3105" spans="1:8" x14ac:dyDescent="0.2">
      <c r="A3105" s="110">
        <v>2020</v>
      </c>
      <c r="B3105" s="110">
        <v>13391</v>
      </c>
      <c r="C3105" s="110" t="s">
        <v>121</v>
      </c>
      <c r="D3105" s="110" t="s">
        <v>331</v>
      </c>
      <c r="E3105" s="6" t="s">
        <v>6110</v>
      </c>
      <c r="F3105" s="110" t="s">
        <v>199</v>
      </c>
      <c r="G3105" s="110">
        <v>5</v>
      </c>
      <c r="H3105" s="110">
        <v>8</v>
      </c>
    </row>
    <row r="3106" spans="1:8" x14ac:dyDescent="0.2">
      <c r="A3106" s="110">
        <v>2020</v>
      </c>
      <c r="B3106" s="110">
        <v>13447</v>
      </c>
      <c r="C3106" s="110" t="s">
        <v>392</v>
      </c>
      <c r="D3106" s="110" t="s">
        <v>265</v>
      </c>
      <c r="E3106" s="6" t="s">
        <v>6111</v>
      </c>
      <c r="F3106" s="110" t="s">
        <v>209</v>
      </c>
      <c r="G3106" s="110">
        <v>5</v>
      </c>
      <c r="H3106" s="110">
        <v>9</v>
      </c>
    </row>
    <row r="3107" spans="1:8" x14ac:dyDescent="0.2">
      <c r="A3107" s="110">
        <v>2020</v>
      </c>
      <c r="B3107" s="110">
        <v>13696</v>
      </c>
      <c r="C3107" s="110" t="s">
        <v>515</v>
      </c>
      <c r="D3107" s="110" t="s">
        <v>6112</v>
      </c>
      <c r="E3107" s="6" t="s">
        <v>5422</v>
      </c>
      <c r="F3107" s="110" t="s">
        <v>206</v>
      </c>
      <c r="G3107" s="110">
        <v>5</v>
      </c>
      <c r="H3107" s="110">
        <v>10</v>
      </c>
    </row>
    <row r="3108" spans="1:8" x14ac:dyDescent="0.2">
      <c r="A3108" s="110">
        <v>2020</v>
      </c>
      <c r="B3108" s="110">
        <v>13392</v>
      </c>
      <c r="C3108" s="110" t="s">
        <v>400</v>
      </c>
      <c r="D3108" s="110" t="s">
        <v>2547</v>
      </c>
      <c r="E3108" s="6" t="s">
        <v>257</v>
      </c>
      <c r="F3108" s="110" t="s">
        <v>199</v>
      </c>
      <c r="G3108" s="110">
        <v>5</v>
      </c>
      <c r="H3108" s="110">
        <v>11</v>
      </c>
    </row>
    <row r="3109" spans="1:8" x14ac:dyDescent="0.2">
      <c r="A3109" s="110">
        <v>2020</v>
      </c>
      <c r="B3109" s="110">
        <v>13396</v>
      </c>
      <c r="C3109" s="110" t="s">
        <v>1530</v>
      </c>
      <c r="D3109" s="110" t="s">
        <v>192</v>
      </c>
      <c r="E3109" s="6" t="s">
        <v>6113</v>
      </c>
      <c r="F3109" s="110" t="s">
        <v>199</v>
      </c>
      <c r="G3109" s="110">
        <v>5</v>
      </c>
      <c r="H3109" s="110">
        <v>12</v>
      </c>
    </row>
    <row r="3110" spans="1:8" x14ac:dyDescent="0.2">
      <c r="A3110" s="110">
        <v>2020</v>
      </c>
      <c r="B3110" s="110">
        <v>13584</v>
      </c>
      <c r="C3110" s="110" t="s">
        <v>409</v>
      </c>
      <c r="D3110" s="110" t="s">
        <v>324</v>
      </c>
      <c r="E3110" s="6" t="s">
        <v>197</v>
      </c>
      <c r="F3110" s="110" t="s">
        <v>212</v>
      </c>
      <c r="G3110" s="110">
        <v>5</v>
      </c>
      <c r="H3110" s="110">
        <v>13</v>
      </c>
    </row>
    <row r="3111" spans="1:8" x14ac:dyDescent="0.2">
      <c r="A3111" s="110">
        <v>2020</v>
      </c>
      <c r="B3111" s="110">
        <v>13507</v>
      </c>
      <c r="C3111" s="110" t="s">
        <v>1530</v>
      </c>
      <c r="D3111" s="110" t="s">
        <v>455</v>
      </c>
      <c r="E3111" s="6" t="s">
        <v>532</v>
      </c>
      <c r="F3111" s="110" t="s">
        <v>201</v>
      </c>
      <c r="G3111" s="110">
        <v>5</v>
      </c>
      <c r="H3111" s="110">
        <v>14</v>
      </c>
    </row>
    <row r="3112" spans="1:8" x14ac:dyDescent="0.2">
      <c r="A3112" s="110">
        <v>2020</v>
      </c>
      <c r="B3112" s="110">
        <v>13732</v>
      </c>
      <c r="C3112" s="110" t="s">
        <v>404</v>
      </c>
      <c r="D3112" s="110" t="s">
        <v>2414</v>
      </c>
      <c r="E3112" s="6" t="s">
        <v>6114</v>
      </c>
      <c r="F3112" s="110" t="s">
        <v>198</v>
      </c>
      <c r="G3112" s="110">
        <v>5</v>
      </c>
      <c r="H3112" s="110">
        <v>15</v>
      </c>
    </row>
    <row r="3113" spans="1:8" x14ac:dyDescent="0.2">
      <c r="A3113" s="110">
        <v>2020</v>
      </c>
      <c r="B3113" s="110">
        <v>13393</v>
      </c>
      <c r="C3113" s="110" t="s">
        <v>514</v>
      </c>
      <c r="D3113" s="110" t="s">
        <v>3274</v>
      </c>
      <c r="E3113" s="6" t="s">
        <v>3275</v>
      </c>
      <c r="F3113" s="110" t="s">
        <v>199</v>
      </c>
      <c r="G3113" s="110">
        <v>5</v>
      </c>
      <c r="H3113" s="110">
        <v>16</v>
      </c>
    </row>
    <row r="3114" spans="1:8" x14ac:dyDescent="0.2">
      <c r="A3114" s="110">
        <v>2020</v>
      </c>
      <c r="B3114" s="110">
        <v>13743</v>
      </c>
      <c r="C3114" s="110" t="s">
        <v>409</v>
      </c>
      <c r="D3114" s="110" t="s">
        <v>478</v>
      </c>
      <c r="E3114" s="6" t="s">
        <v>3063</v>
      </c>
      <c r="F3114" s="110" t="s">
        <v>196</v>
      </c>
      <c r="G3114" s="110">
        <v>5</v>
      </c>
      <c r="H3114" s="110">
        <v>17</v>
      </c>
    </row>
    <row r="3115" spans="1:8" x14ac:dyDescent="0.2">
      <c r="A3115" s="110">
        <v>2020</v>
      </c>
      <c r="B3115" s="110">
        <v>13574</v>
      </c>
      <c r="C3115" s="110" t="s">
        <v>409</v>
      </c>
      <c r="D3115" s="110" t="s">
        <v>534</v>
      </c>
      <c r="E3115" s="6" t="s">
        <v>204</v>
      </c>
      <c r="F3115" s="110" t="s">
        <v>212</v>
      </c>
      <c r="G3115" s="110">
        <v>5</v>
      </c>
      <c r="H3115" s="110">
        <v>18</v>
      </c>
    </row>
    <row r="3116" spans="1:8" x14ac:dyDescent="0.2">
      <c r="A3116" s="110">
        <v>2020</v>
      </c>
      <c r="B3116" s="110">
        <v>13575</v>
      </c>
      <c r="C3116" s="110" t="s">
        <v>516</v>
      </c>
      <c r="D3116" s="110" t="s">
        <v>5228</v>
      </c>
      <c r="E3116" s="6" t="s">
        <v>6115</v>
      </c>
      <c r="F3116" s="110" t="s">
        <v>212</v>
      </c>
      <c r="G3116" s="110">
        <v>6</v>
      </c>
      <c r="H3116" s="110">
        <v>1</v>
      </c>
    </row>
    <row r="3117" spans="1:8" x14ac:dyDescent="0.2">
      <c r="A3117" s="110">
        <v>2020</v>
      </c>
      <c r="B3117" s="110">
        <v>13595</v>
      </c>
      <c r="C3117" s="110" t="s">
        <v>540</v>
      </c>
      <c r="D3117" s="110" t="s">
        <v>331</v>
      </c>
      <c r="E3117" s="6" t="s">
        <v>6116</v>
      </c>
      <c r="F3117" s="110" t="s">
        <v>212</v>
      </c>
      <c r="G3117" s="110">
        <v>6</v>
      </c>
      <c r="H3117" s="110">
        <v>2</v>
      </c>
    </row>
    <row r="3118" spans="1:8" x14ac:dyDescent="0.2">
      <c r="A3118" s="110">
        <v>2020</v>
      </c>
      <c r="B3118" s="110">
        <v>13641</v>
      </c>
      <c r="C3118" s="110" t="s">
        <v>187</v>
      </c>
      <c r="D3118" s="110" t="s">
        <v>458</v>
      </c>
      <c r="E3118" s="6" t="s">
        <v>6117</v>
      </c>
      <c r="F3118" s="110" t="s">
        <v>188</v>
      </c>
      <c r="G3118" s="110">
        <v>6</v>
      </c>
      <c r="H3118" s="110">
        <v>3</v>
      </c>
    </row>
    <row r="3119" spans="1:8" x14ac:dyDescent="0.2">
      <c r="A3119" s="110">
        <v>2020</v>
      </c>
      <c r="B3119" s="110">
        <v>13660</v>
      </c>
      <c r="C3119" s="110" t="s">
        <v>319</v>
      </c>
      <c r="D3119" s="110" t="s">
        <v>6118</v>
      </c>
      <c r="E3119" s="6" t="s">
        <v>252</v>
      </c>
      <c r="F3119" s="110" t="s">
        <v>217</v>
      </c>
      <c r="G3119" s="110">
        <v>6</v>
      </c>
      <c r="H3119" s="110">
        <v>4</v>
      </c>
    </row>
    <row r="3120" spans="1:8" x14ac:dyDescent="0.2">
      <c r="A3120" s="110">
        <v>2020</v>
      </c>
      <c r="B3120" s="110">
        <v>13583</v>
      </c>
      <c r="C3120" s="110" t="s">
        <v>404</v>
      </c>
      <c r="D3120" s="110" t="s">
        <v>265</v>
      </c>
      <c r="E3120" s="6" t="s">
        <v>191</v>
      </c>
      <c r="F3120" s="110" t="s">
        <v>212</v>
      </c>
      <c r="G3120" s="110">
        <v>6</v>
      </c>
      <c r="H3120" s="110">
        <v>5</v>
      </c>
    </row>
    <row r="3121" spans="1:8" x14ac:dyDescent="0.2">
      <c r="A3121" s="110">
        <v>2020</v>
      </c>
      <c r="B3121" s="110">
        <v>13454</v>
      </c>
      <c r="C3121" s="110" t="s">
        <v>121</v>
      </c>
      <c r="D3121" s="110" t="s">
        <v>156</v>
      </c>
      <c r="E3121" s="6" t="s">
        <v>277</v>
      </c>
      <c r="F3121" s="110" t="s">
        <v>209</v>
      </c>
      <c r="G3121" s="110">
        <v>6</v>
      </c>
      <c r="H3121" s="110">
        <v>6</v>
      </c>
    </row>
    <row r="3122" spans="1:8" x14ac:dyDescent="0.2">
      <c r="A3122" s="110">
        <v>2020</v>
      </c>
      <c r="B3122" s="110">
        <v>13718</v>
      </c>
      <c r="C3122" s="110" t="s">
        <v>139</v>
      </c>
      <c r="D3122" s="110" t="s">
        <v>308</v>
      </c>
      <c r="E3122" s="6" t="s">
        <v>422</v>
      </c>
      <c r="F3122" s="110" t="s">
        <v>198</v>
      </c>
      <c r="G3122" s="110">
        <v>6</v>
      </c>
      <c r="H3122" s="110">
        <v>7</v>
      </c>
    </row>
    <row r="3123" spans="1:8" x14ac:dyDescent="0.2">
      <c r="A3123" s="110">
        <v>2020</v>
      </c>
      <c r="B3123" s="110">
        <v>13576</v>
      </c>
      <c r="C3123" s="110" t="s">
        <v>121</v>
      </c>
      <c r="D3123" s="110" t="s">
        <v>477</v>
      </c>
      <c r="E3123" s="6" t="s">
        <v>371</v>
      </c>
      <c r="F3123" s="110" t="s">
        <v>212</v>
      </c>
      <c r="G3123" s="110">
        <v>6</v>
      </c>
      <c r="H3123" s="110">
        <v>8</v>
      </c>
    </row>
    <row r="3124" spans="1:8" x14ac:dyDescent="0.2">
      <c r="A3124" s="110">
        <v>2020</v>
      </c>
      <c r="B3124" s="110">
        <v>13599</v>
      </c>
      <c r="C3124" s="110" t="s">
        <v>392</v>
      </c>
      <c r="D3124" s="110" t="s">
        <v>2574</v>
      </c>
      <c r="E3124" s="6" t="s">
        <v>6119</v>
      </c>
      <c r="F3124" s="110" t="s">
        <v>212</v>
      </c>
      <c r="G3124" s="110">
        <v>6</v>
      </c>
      <c r="H3124" s="110">
        <v>9</v>
      </c>
    </row>
    <row r="3125" spans="1:8" x14ac:dyDescent="0.2">
      <c r="A3125" s="110">
        <v>2020</v>
      </c>
      <c r="B3125" s="110">
        <v>13543</v>
      </c>
      <c r="C3125" s="110" t="s">
        <v>515</v>
      </c>
      <c r="D3125" s="110" t="s">
        <v>305</v>
      </c>
      <c r="E3125" s="6" t="s">
        <v>2686</v>
      </c>
      <c r="F3125" s="110" t="s">
        <v>190</v>
      </c>
      <c r="G3125" s="110">
        <v>6</v>
      </c>
      <c r="H3125" s="110">
        <v>10</v>
      </c>
    </row>
    <row r="3126" spans="1:8" x14ac:dyDescent="0.2">
      <c r="A3126" s="110">
        <v>2020</v>
      </c>
      <c r="B3126" s="110">
        <v>13663</v>
      </c>
      <c r="C3126" s="110" t="s">
        <v>400</v>
      </c>
      <c r="D3126" s="110" t="s">
        <v>6120</v>
      </c>
      <c r="E3126" s="6" t="s">
        <v>2665</v>
      </c>
      <c r="F3126" s="110" t="s">
        <v>217</v>
      </c>
      <c r="G3126" s="110">
        <v>6</v>
      </c>
      <c r="H3126" s="110">
        <v>11</v>
      </c>
    </row>
    <row r="3127" spans="1:8" x14ac:dyDescent="0.2">
      <c r="A3127" s="110">
        <v>2020</v>
      </c>
      <c r="B3127" s="110">
        <v>13499</v>
      </c>
      <c r="C3127" s="110" t="s">
        <v>1530</v>
      </c>
      <c r="D3127" s="110" t="s">
        <v>271</v>
      </c>
      <c r="E3127" s="6" t="s">
        <v>6121</v>
      </c>
      <c r="F3127" s="110" t="s">
        <v>193</v>
      </c>
      <c r="G3127" s="110">
        <v>6</v>
      </c>
      <c r="H3127" s="110">
        <v>12</v>
      </c>
    </row>
    <row r="3128" spans="1:8" x14ac:dyDescent="0.2">
      <c r="A3128" s="110">
        <v>2020</v>
      </c>
      <c r="B3128" s="110">
        <v>13434</v>
      </c>
      <c r="C3128" s="110" t="s">
        <v>409</v>
      </c>
      <c r="D3128" s="110" t="s">
        <v>2948</v>
      </c>
      <c r="E3128" s="6" t="s">
        <v>4156</v>
      </c>
      <c r="F3128" s="110" t="s">
        <v>221</v>
      </c>
      <c r="G3128" s="110">
        <v>6</v>
      </c>
      <c r="H3128" s="110">
        <v>13</v>
      </c>
    </row>
    <row r="3129" spans="1:8" x14ac:dyDescent="0.2">
      <c r="A3129" s="110">
        <v>2020</v>
      </c>
      <c r="B3129" s="110">
        <v>13471</v>
      </c>
      <c r="C3129" s="110" t="s">
        <v>404</v>
      </c>
      <c r="D3129" s="110" t="s">
        <v>6122</v>
      </c>
      <c r="E3129" s="6" t="s">
        <v>6123</v>
      </c>
      <c r="F3129" s="110" t="s">
        <v>211</v>
      </c>
      <c r="G3129" s="110">
        <v>6</v>
      </c>
      <c r="H3129" s="110">
        <v>14</v>
      </c>
    </row>
    <row r="3130" spans="1:8" x14ac:dyDescent="0.2">
      <c r="A3130" s="110">
        <v>2020</v>
      </c>
      <c r="B3130" s="110">
        <v>13744</v>
      </c>
      <c r="C3130" s="110" t="s">
        <v>256</v>
      </c>
      <c r="D3130" s="110" t="s">
        <v>360</v>
      </c>
      <c r="E3130" s="6" t="s">
        <v>2568</v>
      </c>
      <c r="F3130" s="110" t="s">
        <v>196</v>
      </c>
      <c r="G3130" s="110">
        <v>6</v>
      </c>
      <c r="H3130" s="110">
        <v>15</v>
      </c>
    </row>
    <row r="3131" spans="1:8" x14ac:dyDescent="0.2">
      <c r="A3131" s="110">
        <v>2020</v>
      </c>
      <c r="B3131" s="110">
        <v>13453</v>
      </c>
      <c r="C3131" s="110" t="s">
        <v>514</v>
      </c>
      <c r="D3131" s="110" t="s">
        <v>5415</v>
      </c>
      <c r="E3131" s="6" t="s">
        <v>6124</v>
      </c>
      <c r="F3131" s="110" t="s">
        <v>209</v>
      </c>
      <c r="G3131" s="110">
        <v>6</v>
      </c>
      <c r="H3131" s="110">
        <v>16</v>
      </c>
    </row>
    <row r="3132" spans="1:8" x14ac:dyDescent="0.2">
      <c r="A3132" s="110">
        <v>2020</v>
      </c>
      <c r="B3132" s="110">
        <v>13437</v>
      </c>
      <c r="C3132" s="110" t="s">
        <v>386</v>
      </c>
      <c r="D3132" s="110" t="s">
        <v>6125</v>
      </c>
      <c r="E3132" s="6" t="s">
        <v>6126</v>
      </c>
      <c r="F3132" s="110" t="s">
        <v>221</v>
      </c>
      <c r="G3132" s="110">
        <v>6</v>
      </c>
      <c r="H3132" s="110">
        <v>17</v>
      </c>
    </row>
    <row r="3133" spans="1:8" x14ac:dyDescent="0.2">
      <c r="A3133" s="110">
        <v>2020</v>
      </c>
      <c r="B3133" s="110">
        <v>13535</v>
      </c>
      <c r="C3133" s="110" t="s">
        <v>404</v>
      </c>
      <c r="D3133" s="110" t="s">
        <v>238</v>
      </c>
      <c r="E3133" s="6" t="s">
        <v>300</v>
      </c>
      <c r="F3133" s="110" t="s">
        <v>190</v>
      </c>
      <c r="G3133" s="110">
        <v>6</v>
      </c>
      <c r="H3133" s="110">
        <v>18</v>
      </c>
    </row>
    <row r="3134" spans="1:8" x14ac:dyDescent="0.2">
      <c r="A3134" s="110">
        <v>2020</v>
      </c>
      <c r="B3134" s="110">
        <v>13692</v>
      </c>
      <c r="C3134" s="110" t="s">
        <v>516</v>
      </c>
      <c r="D3134" s="110" t="s">
        <v>244</v>
      </c>
      <c r="E3134" s="6" t="s">
        <v>474</v>
      </c>
      <c r="F3134" s="110" t="s">
        <v>206</v>
      </c>
      <c r="G3134" s="110">
        <v>7</v>
      </c>
      <c r="H3134" s="110">
        <v>1</v>
      </c>
    </row>
    <row r="3135" spans="1:8" x14ac:dyDescent="0.2">
      <c r="A3135" s="110">
        <v>2020</v>
      </c>
      <c r="B3135" s="110">
        <v>13414</v>
      </c>
      <c r="C3135" s="110" t="s">
        <v>540</v>
      </c>
      <c r="D3135" s="110" t="s">
        <v>4951</v>
      </c>
      <c r="E3135" s="6" t="s">
        <v>4888</v>
      </c>
      <c r="F3135" s="110" t="s">
        <v>221</v>
      </c>
      <c r="G3135" s="110">
        <v>7</v>
      </c>
      <c r="H3135" s="110">
        <v>2</v>
      </c>
    </row>
    <row r="3136" spans="1:8" x14ac:dyDescent="0.2">
      <c r="A3136" s="110">
        <v>2020</v>
      </c>
      <c r="B3136" s="110">
        <v>13662</v>
      </c>
      <c r="C3136" s="110" t="s">
        <v>187</v>
      </c>
      <c r="D3136" s="110" t="s">
        <v>6127</v>
      </c>
      <c r="E3136" s="6" t="s">
        <v>3683</v>
      </c>
      <c r="F3136" s="110" t="s">
        <v>217</v>
      </c>
      <c r="G3136" s="110">
        <v>7</v>
      </c>
      <c r="H3136" s="110">
        <v>3</v>
      </c>
    </row>
    <row r="3137" spans="1:8" x14ac:dyDescent="0.2">
      <c r="A3137" s="110">
        <v>2020</v>
      </c>
      <c r="B3137" s="110">
        <v>13582</v>
      </c>
      <c r="C3137" s="110" t="s">
        <v>319</v>
      </c>
      <c r="D3137" s="110" t="s">
        <v>376</v>
      </c>
      <c r="E3137" s="6" t="s">
        <v>323</v>
      </c>
      <c r="F3137" s="110" t="s">
        <v>212</v>
      </c>
      <c r="G3137" s="110">
        <v>7</v>
      </c>
      <c r="H3137" s="110">
        <v>4</v>
      </c>
    </row>
    <row r="3138" spans="1:8" x14ac:dyDescent="0.2">
      <c r="A3138" s="110">
        <v>2020</v>
      </c>
      <c r="B3138" s="110">
        <v>13661</v>
      </c>
      <c r="C3138" s="110" t="s">
        <v>295</v>
      </c>
      <c r="D3138" s="110" t="s">
        <v>231</v>
      </c>
      <c r="E3138" s="6" t="s">
        <v>6128</v>
      </c>
      <c r="F3138" s="110" t="s">
        <v>217</v>
      </c>
      <c r="G3138" s="110">
        <v>7</v>
      </c>
      <c r="H3138" s="110">
        <v>5</v>
      </c>
    </row>
    <row r="3139" spans="1:8" x14ac:dyDescent="0.2">
      <c r="A3139" s="110">
        <v>2020</v>
      </c>
      <c r="B3139" s="110">
        <v>13416</v>
      </c>
      <c r="C3139" s="110" t="s">
        <v>386</v>
      </c>
      <c r="D3139" s="110" t="s">
        <v>528</v>
      </c>
      <c r="E3139" s="6" t="s">
        <v>5725</v>
      </c>
      <c r="F3139" s="110" t="s">
        <v>221</v>
      </c>
      <c r="G3139" s="110">
        <v>7</v>
      </c>
      <c r="H3139" s="110">
        <v>6</v>
      </c>
    </row>
    <row r="3140" spans="1:8" x14ac:dyDescent="0.2">
      <c r="A3140" s="110">
        <v>2020</v>
      </c>
      <c r="B3140" s="110">
        <v>13520</v>
      </c>
      <c r="C3140" s="110" t="s">
        <v>139</v>
      </c>
      <c r="D3140" s="110" t="s">
        <v>478</v>
      </c>
      <c r="E3140" s="6" t="s">
        <v>6129</v>
      </c>
      <c r="F3140" s="110" t="s">
        <v>201</v>
      </c>
      <c r="G3140" s="110">
        <v>7</v>
      </c>
      <c r="H3140" s="110">
        <v>7</v>
      </c>
    </row>
    <row r="3141" spans="1:8" x14ac:dyDescent="0.2">
      <c r="A3141" s="110">
        <v>2020</v>
      </c>
      <c r="B3141" s="110">
        <v>13491</v>
      </c>
      <c r="C3141" s="110" t="s">
        <v>256</v>
      </c>
      <c r="D3141" s="110" t="s">
        <v>301</v>
      </c>
      <c r="E3141" s="6" t="s">
        <v>4888</v>
      </c>
      <c r="F3141" s="110" t="s">
        <v>193</v>
      </c>
      <c r="G3141" s="110">
        <v>7</v>
      </c>
      <c r="H3141" s="110">
        <v>8</v>
      </c>
    </row>
    <row r="3142" spans="1:8" x14ac:dyDescent="0.2">
      <c r="A3142" s="110">
        <v>2020</v>
      </c>
      <c r="B3142" s="110">
        <v>13536</v>
      </c>
      <c r="C3142" s="110" t="s">
        <v>392</v>
      </c>
      <c r="D3142" s="110" t="s">
        <v>6130</v>
      </c>
      <c r="E3142" s="6" t="s">
        <v>3062</v>
      </c>
      <c r="F3142" s="110" t="s">
        <v>190</v>
      </c>
      <c r="G3142" s="110">
        <v>7</v>
      </c>
      <c r="H3142" s="110">
        <v>9</v>
      </c>
    </row>
    <row r="3143" spans="1:8" x14ac:dyDescent="0.2">
      <c r="A3143" s="110">
        <v>2020</v>
      </c>
      <c r="B3143" s="110">
        <v>13721</v>
      </c>
      <c r="C3143" s="110" t="s">
        <v>515</v>
      </c>
      <c r="D3143" s="110" t="s">
        <v>6131</v>
      </c>
      <c r="E3143" s="6" t="s">
        <v>233</v>
      </c>
      <c r="F3143" s="110" t="s">
        <v>198</v>
      </c>
      <c r="G3143" s="110">
        <v>7</v>
      </c>
      <c r="H3143" s="110">
        <v>10</v>
      </c>
    </row>
    <row r="3144" spans="1:8" x14ac:dyDescent="0.2">
      <c r="A3144" s="110">
        <v>2020</v>
      </c>
      <c r="B3144" s="110">
        <v>13722</v>
      </c>
      <c r="C3144" s="110" t="s">
        <v>392</v>
      </c>
      <c r="D3144" s="110" t="s">
        <v>3973</v>
      </c>
      <c r="E3144" s="6" t="s">
        <v>536</v>
      </c>
      <c r="F3144" s="110" t="s">
        <v>198</v>
      </c>
      <c r="G3144" s="110">
        <v>7</v>
      </c>
      <c r="H3144" s="110">
        <v>11</v>
      </c>
    </row>
    <row r="3145" spans="1:8" x14ac:dyDescent="0.2">
      <c r="A3145" s="110">
        <v>2020</v>
      </c>
      <c r="B3145" s="110">
        <v>13643</v>
      </c>
      <c r="C3145" s="110" t="s">
        <v>1530</v>
      </c>
      <c r="D3145" s="110" t="s">
        <v>336</v>
      </c>
      <c r="E3145" s="6" t="s">
        <v>5234</v>
      </c>
      <c r="F3145" s="110" t="s">
        <v>188</v>
      </c>
      <c r="G3145" s="110">
        <v>7</v>
      </c>
      <c r="H3145" s="110">
        <v>12</v>
      </c>
    </row>
    <row r="3146" spans="1:8" x14ac:dyDescent="0.2">
      <c r="A3146" s="110">
        <v>2020</v>
      </c>
      <c r="B3146" s="110">
        <v>13621</v>
      </c>
      <c r="C3146" s="110" t="s">
        <v>121</v>
      </c>
      <c r="D3146" s="110" t="s">
        <v>305</v>
      </c>
      <c r="E3146" s="6" t="s">
        <v>6132</v>
      </c>
      <c r="F3146" s="110" t="s">
        <v>226</v>
      </c>
      <c r="G3146" s="110">
        <v>7</v>
      </c>
      <c r="H3146" s="110">
        <v>13</v>
      </c>
    </row>
    <row r="3147" spans="1:8" x14ac:dyDescent="0.2">
      <c r="A3147" s="110">
        <v>2020</v>
      </c>
      <c r="B3147" s="110">
        <v>13550</v>
      </c>
      <c r="C3147" s="110" t="s">
        <v>404</v>
      </c>
      <c r="D3147" s="110" t="s">
        <v>225</v>
      </c>
      <c r="E3147" s="6" t="s">
        <v>6133</v>
      </c>
      <c r="F3147" s="110" t="s">
        <v>190</v>
      </c>
      <c r="G3147" s="110">
        <v>7</v>
      </c>
      <c r="H3147" s="110">
        <v>14</v>
      </c>
    </row>
    <row r="3148" spans="1:8" x14ac:dyDescent="0.2">
      <c r="A3148" s="110">
        <v>2020</v>
      </c>
      <c r="B3148" s="110">
        <v>13693</v>
      </c>
      <c r="C3148" s="110" t="s">
        <v>256</v>
      </c>
      <c r="D3148" s="110" t="s">
        <v>250</v>
      </c>
      <c r="E3148" s="6" t="s">
        <v>6134</v>
      </c>
      <c r="F3148" s="110" t="s">
        <v>206</v>
      </c>
      <c r="G3148" s="110">
        <v>7</v>
      </c>
      <c r="H3148" s="110">
        <v>15</v>
      </c>
    </row>
    <row r="3149" spans="1:8" x14ac:dyDescent="0.2">
      <c r="A3149" s="110">
        <v>2020</v>
      </c>
      <c r="B3149" s="110">
        <v>13724</v>
      </c>
      <c r="C3149" s="110" t="s">
        <v>514</v>
      </c>
      <c r="D3149" s="110" t="s">
        <v>330</v>
      </c>
      <c r="E3149" s="6" t="s">
        <v>312</v>
      </c>
      <c r="F3149" s="110" t="s">
        <v>198</v>
      </c>
      <c r="G3149" s="110">
        <v>7</v>
      </c>
      <c r="H3149" s="110">
        <v>16</v>
      </c>
    </row>
    <row r="3150" spans="1:8" x14ac:dyDescent="0.2">
      <c r="A3150" s="110">
        <v>2020</v>
      </c>
      <c r="B3150" s="110">
        <v>13489</v>
      </c>
      <c r="C3150" s="110" t="s">
        <v>386</v>
      </c>
      <c r="D3150" s="110" t="s">
        <v>6135</v>
      </c>
      <c r="E3150" s="6" t="s">
        <v>6136</v>
      </c>
      <c r="F3150" s="110" t="s">
        <v>211</v>
      </c>
      <c r="G3150" s="110">
        <v>7</v>
      </c>
      <c r="H3150" s="110">
        <v>17</v>
      </c>
    </row>
    <row r="3151" spans="1:8" x14ac:dyDescent="0.2">
      <c r="A3151" s="110">
        <v>2020</v>
      </c>
      <c r="B3151" s="110">
        <v>13504</v>
      </c>
      <c r="C3151" s="110" t="s">
        <v>1529</v>
      </c>
      <c r="D3151" s="110" t="s">
        <v>330</v>
      </c>
      <c r="E3151" s="6" t="s">
        <v>380</v>
      </c>
      <c r="F3151" s="110" t="s">
        <v>193</v>
      </c>
      <c r="G3151" s="110">
        <v>7</v>
      </c>
      <c r="H3151" s="110">
        <v>18</v>
      </c>
    </row>
    <row r="3152" spans="1:8" x14ac:dyDescent="0.2">
      <c r="A3152" s="172">
        <v>2019</v>
      </c>
      <c r="B3152" s="172">
        <v>13037</v>
      </c>
      <c r="C3152" s="172" t="s">
        <v>379</v>
      </c>
      <c r="D3152" s="172" t="s">
        <v>491</v>
      </c>
      <c r="E3152" s="171" t="s">
        <v>247</v>
      </c>
      <c r="F3152" s="172" t="s">
        <v>212</v>
      </c>
      <c r="G3152" s="172">
        <v>1</v>
      </c>
      <c r="H3152" s="172">
        <v>1</v>
      </c>
    </row>
    <row r="3153" spans="1:8" x14ac:dyDescent="0.2">
      <c r="A3153" s="110">
        <v>2019</v>
      </c>
      <c r="B3153" s="110">
        <v>13203</v>
      </c>
      <c r="C3153" s="110" t="s">
        <v>409</v>
      </c>
      <c r="D3153" s="110" t="s">
        <v>415</v>
      </c>
      <c r="E3153" s="6" t="s">
        <v>300</v>
      </c>
      <c r="F3153" s="110" t="s">
        <v>196</v>
      </c>
      <c r="G3153" s="110">
        <v>1</v>
      </c>
      <c r="H3153" s="110">
        <v>2</v>
      </c>
    </row>
    <row r="3154" spans="1:8" x14ac:dyDescent="0.2">
      <c r="A3154" s="110">
        <v>2019</v>
      </c>
      <c r="B3154" s="110">
        <v>12997</v>
      </c>
      <c r="C3154" s="110" t="s">
        <v>516</v>
      </c>
      <c r="D3154" s="110" t="s">
        <v>231</v>
      </c>
      <c r="E3154" s="6" t="s">
        <v>5270</v>
      </c>
      <c r="F3154" s="110" t="s">
        <v>190</v>
      </c>
      <c r="G3154" s="110">
        <v>1</v>
      </c>
      <c r="H3154" s="110">
        <v>3</v>
      </c>
    </row>
    <row r="3155" spans="1:8" x14ac:dyDescent="0.2">
      <c r="A3155" s="110">
        <v>2019</v>
      </c>
      <c r="B3155" s="110">
        <v>13212</v>
      </c>
      <c r="C3155" s="110" t="s">
        <v>392</v>
      </c>
      <c r="D3155" s="110" t="s">
        <v>6137</v>
      </c>
      <c r="E3155" s="6" t="s">
        <v>210</v>
      </c>
      <c r="F3155" s="110" t="s">
        <v>196</v>
      </c>
      <c r="G3155" s="110">
        <v>1</v>
      </c>
      <c r="H3155" s="110">
        <v>4</v>
      </c>
    </row>
    <row r="3156" spans="1:8" x14ac:dyDescent="0.2">
      <c r="A3156" s="110">
        <v>2019</v>
      </c>
      <c r="B3156" s="110">
        <v>12871</v>
      </c>
      <c r="C3156" s="110" t="s">
        <v>409</v>
      </c>
      <c r="D3156" s="110" t="s">
        <v>298</v>
      </c>
      <c r="E3156" s="6" t="s">
        <v>210</v>
      </c>
      <c r="F3156" s="110" t="s">
        <v>221</v>
      </c>
      <c r="G3156" s="110">
        <v>1</v>
      </c>
      <c r="H3156" s="110">
        <v>5</v>
      </c>
    </row>
    <row r="3157" spans="1:8" x14ac:dyDescent="0.2">
      <c r="A3157" s="110">
        <v>2019</v>
      </c>
      <c r="B3157" s="110">
        <v>13038</v>
      </c>
      <c r="C3157" s="110" t="s">
        <v>515</v>
      </c>
      <c r="D3157" s="110" t="s">
        <v>6138</v>
      </c>
      <c r="E3157" s="6" t="s">
        <v>277</v>
      </c>
      <c r="F3157" s="110" t="s">
        <v>212</v>
      </c>
      <c r="G3157" s="110">
        <v>1</v>
      </c>
      <c r="H3157" s="110">
        <v>6</v>
      </c>
    </row>
    <row r="3158" spans="1:8" x14ac:dyDescent="0.2">
      <c r="A3158" s="110">
        <v>2019</v>
      </c>
      <c r="B3158" s="110">
        <v>12870</v>
      </c>
      <c r="C3158" s="110" t="s">
        <v>319</v>
      </c>
      <c r="D3158" s="110" t="s">
        <v>343</v>
      </c>
      <c r="E3158" s="6" t="s">
        <v>5964</v>
      </c>
      <c r="F3158" s="110" t="s">
        <v>221</v>
      </c>
      <c r="G3158" s="110">
        <v>1</v>
      </c>
      <c r="H3158" s="110">
        <v>7</v>
      </c>
    </row>
    <row r="3159" spans="1:8" x14ac:dyDescent="0.2">
      <c r="A3159" s="110">
        <v>2019</v>
      </c>
      <c r="B3159" s="110">
        <v>13153</v>
      </c>
      <c r="C3159" s="110" t="s">
        <v>397</v>
      </c>
      <c r="D3159" s="110" t="s">
        <v>6139</v>
      </c>
      <c r="E3159" s="6" t="s">
        <v>210</v>
      </c>
      <c r="F3159" s="110" t="s">
        <v>206</v>
      </c>
      <c r="G3159" s="110">
        <v>1</v>
      </c>
      <c r="H3159" s="110">
        <v>8</v>
      </c>
    </row>
    <row r="3160" spans="1:8" x14ac:dyDescent="0.2">
      <c r="A3160" s="110">
        <v>2019</v>
      </c>
      <c r="B3160" s="110">
        <v>12972</v>
      </c>
      <c r="C3160" s="110" t="s">
        <v>1323</v>
      </c>
      <c r="D3160" s="110" t="s">
        <v>214</v>
      </c>
      <c r="E3160" s="6" t="s">
        <v>3534</v>
      </c>
      <c r="F3160" s="110" t="s">
        <v>201</v>
      </c>
      <c r="G3160" s="110">
        <v>1</v>
      </c>
      <c r="H3160" s="110">
        <v>9</v>
      </c>
    </row>
    <row r="3161" spans="1:8" x14ac:dyDescent="0.2">
      <c r="A3161" s="110">
        <v>2019</v>
      </c>
      <c r="B3161" s="110">
        <v>13154</v>
      </c>
      <c r="C3161" s="110" t="s">
        <v>1529</v>
      </c>
      <c r="D3161" s="110" t="s">
        <v>156</v>
      </c>
      <c r="E3161" s="6" t="s">
        <v>6140</v>
      </c>
      <c r="F3161" s="110" t="s">
        <v>206</v>
      </c>
      <c r="G3161" s="110">
        <v>1</v>
      </c>
      <c r="H3161" s="110">
        <v>10</v>
      </c>
    </row>
    <row r="3162" spans="1:8" x14ac:dyDescent="0.2">
      <c r="A3162" s="110">
        <v>2019</v>
      </c>
      <c r="B3162" s="110">
        <v>13100</v>
      </c>
      <c r="C3162" s="110" t="s">
        <v>442</v>
      </c>
      <c r="D3162" s="110" t="s">
        <v>391</v>
      </c>
      <c r="E3162" s="6" t="s">
        <v>5226</v>
      </c>
      <c r="F3162" s="110" t="s">
        <v>188</v>
      </c>
      <c r="G3162" s="110">
        <v>1</v>
      </c>
      <c r="H3162" s="110">
        <v>11</v>
      </c>
    </row>
    <row r="3163" spans="1:8" x14ac:dyDescent="0.2">
      <c r="A3163" s="110">
        <v>2019</v>
      </c>
      <c r="B3163" s="110">
        <v>12907</v>
      </c>
      <c r="C3163" s="110" t="s">
        <v>243</v>
      </c>
      <c r="D3163" s="110" t="s">
        <v>255</v>
      </c>
      <c r="E3163" s="6" t="s">
        <v>3700</v>
      </c>
      <c r="F3163" s="110" t="s">
        <v>209</v>
      </c>
      <c r="G3163" s="110">
        <v>1</v>
      </c>
      <c r="H3163" s="110">
        <v>12</v>
      </c>
    </row>
    <row r="3164" spans="1:8" x14ac:dyDescent="0.2">
      <c r="A3164" s="110">
        <v>2019</v>
      </c>
      <c r="B3164" s="110">
        <v>12872</v>
      </c>
      <c r="C3164" s="110" t="s">
        <v>243</v>
      </c>
      <c r="D3164" s="110" t="s">
        <v>259</v>
      </c>
      <c r="E3164" s="6" t="s">
        <v>6141</v>
      </c>
      <c r="F3164" s="110" t="s">
        <v>221</v>
      </c>
      <c r="G3164" s="110">
        <v>1</v>
      </c>
      <c r="H3164" s="110">
        <v>13</v>
      </c>
    </row>
    <row r="3165" spans="1:8" x14ac:dyDescent="0.2">
      <c r="A3165" s="110">
        <v>2019</v>
      </c>
      <c r="B3165" s="110">
        <v>13046</v>
      </c>
      <c r="C3165" s="110" t="s">
        <v>392</v>
      </c>
      <c r="D3165" s="110" t="s">
        <v>451</v>
      </c>
      <c r="E3165" s="6" t="s">
        <v>6142</v>
      </c>
      <c r="F3165" s="110" t="s">
        <v>212</v>
      </c>
      <c r="G3165" s="110">
        <v>1</v>
      </c>
      <c r="H3165" s="110">
        <v>14</v>
      </c>
    </row>
    <row r="3166" spans="1:8" x14ac:dyDescent="0.2">
      <c r="A3166" s="110">
        <v>2019</v>
      </c>
      <c r="B3166" s="110">
        <v>12877</v>
      </c>
      <c r="C3166" s="110" t="s">
        <v>386</v>
      </c>
      <c r="D3166" s="110" t="s">
        <v>6143</v>
      </c>
      <c r="E3166" s="6" t="s">
        <v>6144</v>
      </c>
      <c r="F3166" s="110" t="s">
        <v>221</v>
      </c>
      <c r="G3166" s="110">
        <v>1</v>
      </c>
      <c r="H3166" s="110">
        <v>15</v>
      </c>
    </row>
    <row r="3167" spans="1:8" x14ac:dyDescent="0.2">
      <c r="A3167" s="110">
        <v>2019</v>
      </c>
      <c r="B3167" s="110">
        <v>12875</v>
      </c>
      <c r="C3167" s="110" t="s">
        <v>1530</v>
      </c>
      <c r="D3167" s="110" t="s">
        <v>162</v>
      </c>
      <c r="E3167" s="6" t="s">
        <v>228</v>
      </c>
      <c r="F3167" s="110" t="s">
        <v>221</v>
      </c>
      <c r="G3167" s="110">
        <v>1</v>
      </c>
      <c r="H3167" s="110">
        <v>16</v>
      </c>
    </row>
    <row r="3168" spans="1:8" x14ac:dyDescent="0.2">
      <c r="A3168" s="110">
        <v>2019</v>
      </c>
      <c r="B3168" s="110">
        <v>13205</v>
      </c>
      <c r="C3168" s="110" t="s">
        <v>121</v>
      </c>
      <c r="D3168" s="110" t="s">
        <v>265</v>
      </c>
      <c r="E3168" s="6" t="s">
        <v>3665</v>
      </c>
      <c r="F3168" s="110" t="s">
        <v>196</v>
      </c>
      <c r="G3168" s="110">
        <v>1</v>
      </c>
      <c r="H3168" s="110">
        <v>17</v>
      </c>
    </row>
    <row r="3169" spans="1:8" x14ac:dyDescent="0.2">
      <c r="A3169" s="110">
        <v>2019</v>
      </c>
      <c r="B3169" s="110">
        <v>12932</v>
      </c>
      <c r="C3169" s="110" t="s">
        <v>243</v>
      </c>
      <c r="D3169" s="110" t="s">
        <v>2948</v>
      </c>
      <c r="E3169" s="6" t="s">
        <v>6145</v>
      </c>
      <c r="F3169" s="110" t="s">
        <v>211</v>
      </c>
      <c r="G3169" s="110">
        <v>1</v>
      </c>
      <c r="H3169" s="110">
        <v>18</v>
      </c>
    </row>
    <row r="3170" spans="1:8" x14ac:dyDescent="0.2">
      <c r="A3170" s="110">
        <v>2019</v>
      </c>
      <c r="B3170" s="110">
        <v>12908</v>
      </c>
      <c r="C3170" s="110" t="s">
        <v>379</v>
      </c>
      <c r="D3170" s="110" t="s">
        <v>159</v>
      </c>
      <c r="E3170" s="6" t="s">
        <v>158</v>
      </c>
      <c r="F3170" s="110" t="s">
        <v>209</v>
      </c>
      <c r="G3170" s="110">
        <v>2</v>
      </c>
      <c r="H3170" s="110">
        <v>1</v>
      </c>
    </row>
    <row r="3171" spans="1:8" x14ac:dyDescent="0.2">
      <c r="A3171" s="110">
        <v>2019</v>
      </c>
      <c r="B3171" s="110">
        <v>12910</v>
      </c>
      <c r="C3171" s="110" t="s">
        <v>319</v>
      </c>
      <c r="D3171" s="110" t="s">
        <v>6146</v>
      </c>
      <c r="E3171" s="6" t="s">
        <v>6147</v>
      </c>
      <c r="F3171" s="110" t="s">
        <v>209</v>
      </c>
      <c r="G3171" s="110">
        <v>2</v>
      </c>
      <c r="H3171" s="110">
        <v>2</v>
      </c>
    </row>
    <row r="3172" spans="1:8" x14ac:dyDescent="0.2">
      <c r="A3172" s="110">
        <v>2019</v>
      </c>
      <c r="B3172" s="110">
        <v>12933</v>
      </c>
      <c r="C3172" s="110" t="s">
        <v>516</v>
      </c>
      <c r="D3172" s="110" t="s">
        <v>283</v>
      </c>
      <c r="E3172" s="6" t="s">
        <v>6148</v>
      </c>
      <c r="F3172" s="110" t="s">
        <v>211</v>
      </c>
      <c r="G3172" s="110">
        <v>2</v>
      </c>
      <c r="H3172" s="110">
        <v>3</v>
      </c>
    </row>
    <row r="3173" spans="1:8" x14ac:dyDescent="0.2">
      <c r="A3173" s="110">
        <v>2019</v>
      </c>
      <c r="B3173" s="110">
        <v>13211</v>
      </c>
      <c r="C3173" s="110" t="s">
        <v>400</v>
      </c>
      <c r="D3173" s="110" t="s">
        <v>354</v>
      </c>
      <c r="E3173" s="6" t="s">
        <v>6149</v>
      </c>
      <c r="F3173" s="110" t="s">
        <v>196</v>
      </c>
      <c r="G3173" s="110">
        <v>2</v>
      </c>
      <c r="H3173" s="110">
        <v>4</v>
      </c>
    </row>
    <row r="3174" spans="1:8" x14ac:dyDescent="0.2">
      <c r="A3174" s="110">
        <v>2019</v>
      </c>
      <c r="B3174" s="110">
        <v>12873</v>
      </c>
      <c r="C3174" s="110" t="s">
        <v>121</v>
      </c>
      <c r="D3174" s="110" t="s">
        <v>331</v>
      </c>
      <c r="E3174" s="6" t="s">
        <v>222</v>
      </c>
      <c r="F3174" s="110" t="s">
        <v>221</v>
      </c>
      <c r="G3174" s="110">
        <v>2</v>
      </c>
      <c r="H3174" s="110">
        <v>5</v>
      </c>
    </row>
    <row r="3175" spans="1:8" x14ac:dyDescent="0.2">
      <c r="A3175" s="110">
        <v>2019</v>
      </c>
      <c r="B3175" s="110">
        <v>13217</v>
      </c>
      <c r="C3175" s="110" t="s">
        <v>515</v>
      </c>
      <c r="D3175" s="110" t="s">
        <v>6150</v>
      </c>
      <c r="E3175" s="6" t="s">
        <v>6151</v>
      </c>
      <c r="F3175" s="110" t="s">
        <v>196</v>
      </c>
      <c r="G3175" s="110">
        <v>2</v>
      </c>
      <c r="H3175" s="110">
        <v>6</v>
      </c>
    </row>
    <row r="3176" spans="1:8" x14ac:dyDescent="0.2">
      <c r="A3176" s="110">
        <v>2019</v>
      </c>
      <c r="B3176" s="110">
        <v>13155</v>
      </c>
      <c r="C3176" s="110" t="s">
        <v>319</v>
      </c>
      <c r="D3176" s="110" t="s">
        <v>259</v>
      </c>
      <c r="E3176" s="6" t="s">
        <v>230</v>
      </c>
      <c r="F3176" s="110" t="s">
        <v>206</v>
      </c>
      <c r="G3176" s="110">
        <v>2</v>
      </c>
      <c r="H3176" s="110">
        <v>7</v>
      </c>
    </row>
    <row r="3177" spans="1:8" x14ac:dyDescent="0.2">
      <c r="A3177" s="110">
        <v>2019</v>
      </c>
      <c r="B3177" s="110">
        <v>13204</v>
      </c>
      <c r="C3177" s="110" t="s">
        <v>397</v>
      </c>
      <c r="D3177" s="110" t="s">
        <v>6125</v>
      </c>
      <c r="E3177" s="6" t="s">
        <v>372</v>
      </c>
      <c r="F3177" s="110" t="s">
        <v>196</v>
      </c>
      <c r="G3177" s="110">
        <v>2</v>
      </c>
      <c r="H3177" s="110">
        <v>8</v>
      </c>
    </row>
    <row r="3178" spans="1:8" x14ac:dyDescent="0.2">
      <c r="A3178" s="110">
        <v>2019</v>
      </c>
      <c r="B3178" s="110">
        <v>13206</v>
      </c>
      <c r="C3178" s="110" t="s">
        <v>1323</v>
      </c>
      <c r="D3178" s="110" t="s">
        <v>143</v>
      </c>
      <c r="E3178" s="6" t="s">
        <v>489</v>
      </c>
      <c r="F3178" s="110" t="s">
        <v>196</v>
      </c>
      <c r="G3178" s="110">
        <v>2</v>
      </c>
      <c r="H3178" s="110">
        <v>9</v>
      </c>
    </row>
    <row r="3179" spans="1:8" x14ac:dyDescent="0.2">
      <c r="A3179" s="110">
        <v>2019</v>
      </c>
      <c r="B3179" s="110">
        <v>12880</v>
      </c>
      <c r="C3179" s="110" t="s">
        <v>1529</v>
      </c>
      <c r="D3179" s="110" t="s">
        <v>213</v>
      </c>
      <c r="E3179" s="6" t="s">
        <v>6152</v>
      </c>
      <c r="F3179" s="110" t="s">
        <v>221</v>
      </c>
      <c r="G3179" s="110">
        <v>2</v>
      </c>
      <c r="H3179" s="110">
        <v>10</v>
      </c>
    </row>
    <row r="3180" spans="1:8" x14ac:dyDescent="0.2">
      <c r="A3180" s="110">
        <v>2019</v>
      </c>
      <c r="B3180" s="110">
        <v>12998</v>
      </c>
      <c r="C3180" s="110" t="s">
        <v>442</v>
      </c>
      <c r="D3180" s="110" t="s">
        <v>229</v>
      </c>
      <c r="E3180" s="6" t="s">
        <v>252</v>
      </c>
      <c r="F3180" s="110" t="s">
        <v>190</v>
      </c>
      <c r="G3180" s="110">
        <v>2</v>
      </c>
      <c r="H3180" s="110">
        <v>11</v>
      </c>
    </row>
    <row r="3181" spans="1:8" x14ac:dyDescent="0.2">
      <c r="A3181" s="110">
        <v>2019</v>
      </c>
      <c r="B3181" s="110">
        <v>13213</v>
      </c>
      <c r="C3181" s="110" t="s">
        <v>1530</v>
      </c>
      <c r="D3181" s="110" t="s">
        <v>6153</v>
      </c>
      <c r="E3181" s="6" t="s">
        <v>390</v>
      </c>
      <c r="F3181" s="110" t="s">
        <v>196</v>
      </c>
      <c r="G3181" s="110">
        <v>2</v>
      </c>
      <c r="H3181" s="110">
        <v>12</v>
      </c>
    </row>
    <row r="3182" spans="1:8" x14ac:dyDescent="0.2">
      <c r="A3182" s="110">
        <v>2019</v>
      </c>
      <c r="B3182" s="110">
        <v>13162</v>
      </c>
      <c r="C3182" s="110" t="s">
        <v>404</v>
      </c>
      <c r="D3182" s="110" t="s">
        <v>6154</v>
      </c>
      <c r="E3182" s="6" t="s">
        <v>6155</v>
      </c>
      <c r="F3182" s="110" t="s">
        <v>206</v>
      </c>
      <c r="G3182" s="110">
        <v>2</v>
      </c>
      <c r="H3182" s="110">
        <v>13</v>
      </c>
    </row>
    <row r="3183" spans="1:8" x14ac:dyDescent="0.2">
      <c r="A3183" s="110">
        <v>2019</v>
      </c>
      <c r="B3183" s="110">
        <v>12894</v>
      </c>
      <c r="C3183" s="110" t="s">
        <v>392</v>
      </c>
      <c r="D3183" s="110" t="s">
        <v>318</v>
      </c>
      <c r="E3183" s="6" t="s">
        <v>6156</v>
      </c>
      <c r="F3183" s="110" t="s">
        <v>221</v>
      </c>
      <c r="G3183" s="110">
        <v>2</v>
      </c>
      <c r="H3183" s="110">
        <v>14</v>
      </c>
    </row>
    <row r="3184" spans="1:8" x14ac:dyDescent="0.2">
      <c r="A3184" s="110">
        <v>2019</v>
      </c>
      <c r="B3184" s="110">
        <v>12934</v>
      </c>
      <c r="C3184" s="110" t="s">
        <v>187</v>
      </c>
      <c r="D3184" s="110" t="s">
        <v>3986</v>
      </c>
      <c r="E3184" s="6" t="s">
        <v>6157</v>
      </c>
      <c r="F3184" s="110" t="s">
        <v>211</v>
      </c>
      <c r="G3184" s="110">
        <v>2</v>
      </c>
      <c r="H3184" s="110">
        <v>15</v>
      </c>
    </row>
    <row r="3185" spans="1:8" x14ac:dyDescent="0.2">
      <c r="A3185" s="110">
        <v>2019</v>
      </c>
      <c r="B3185" s="110">
        <v>13041</v>
      </c>
      <c r="C3185" s="110" t="s">
        <v>1530</v>
      </c>
      <c r="D3185" s="110" t="s">
        <v>334</v>
      </c>
      <c r="E3185" s="6" t="s">
        <v>5939</v>
      </c>
      <c r="F3185" s="110" t="s">
        <v>212</v>
      </c>
      <c r="G3185" s="110">
        <v>2</v>
      </c>
      <c r="H3185" s="110">
        <v>16</v>
      </c>
    </row>
    <row r="3186" spans="1:8" x14ac:dyDescent="0.2">
      <c r="A3186" s="110">
        <v>2019</v>
      </c>
      <c r="B3186" s="110">
        <v>13209</v>
      </c>
      <c r="C3186" s="110" t="s">
        <v>400</v>
      </c>
      <c r="D3186" s="110" t="s">
        <v>3844</v>
      </c>
      <c r="E3186" s="6" t="s">
        <v>454</v>
      </c>
      <c r="F3186" s="110" t="s">
        <v>196</v>
      </c>
      <c r="G3186" s="110">
        <v>2</v>
      </c>
      <c r="H3186" s="110">
        <v>17</v>
      </c>
    </row>
    <row r="3187" spans="1:8" x14ac:dyDescent="0.2">
      <c r="A3187" s="110">
        <v>2019</v>
      </c>
      <c r="B3187" s="110">
        <v>13124</v>
      </c>
      <c r="C3187" s="110" t="s">
        <v>404</v>
      </c>
      <c r="D3187" s="110" t="s">
        <v>6158</v>
      </c>
      <c r="E3187" s="6" t="s">
        <v>237</v>
      </c>
      <c r="F3187" s="110" t="s">
        <v>217</v>
      </c>
      <c r="G3187" s="110">
        <v>2</v>
      </c>
      <c r="H3187" s="110">
        <v>18</v>
      </c>
    </row>
    <row r="3188" spans="1:8" x14ac:dyDescent="0.2">
      <c r="A3188" s="110">
        <v>2019</v>
      </c>
      <c r="B3188" s="110">
        <v>13099</v>
      </c>
      <c r="C3188" s="110" t="s">
        <v>379</v>
      </c>
      <c r="D3188" s="110" t="s">
        <v>5228</v>
      </c>
      <c r="E3188" s="6" t="s">
        <v>5229</v>
      </c>
      <c r="F3188" s="110" t="s">
        <v>188</v>
      </c>
      <c r="G3188" s="110">
        <v>3</v>
      </c>
      <c r="H3188" s="110">
        <v>1</v>
      </c>
    </row>
    <row r="3189" spans="1:8" x14ac:dyDescent="0.2">
      <c r="A3189" s="110">
        <v>2019</v>
      </c>
      <c r="B3189" s="110">
        <v>13102</v>
      </c>
      <c r="C3189" s="110" t="s">
        <v>121</v>
      </c>
      <c r="D3189" s="110" t="s">
        <v>229</v>
      </c>
      <c r="E3189" s="6" t="s">
        <v>5236</v>
      </c>
      <c r="F3189" s="110" t="s">
        <v>188</v>
      </c>
      <c r="G3189" s="110">
        <v>3</v>
      </c>
      <c r="H3189" s="110">
        <v>2</v>
      </c>
    </row>
    <row r="3190" spans="1:8" x14ac:dyDescent="0.2">
      <c r="A3190" s="110">
        <v>2019</v>
      </c>
      <c r="B3190" s="110">
        <v>13123</v>
      </c>
      <c r="C3190" s="110" t="s">
        <v>516</v>
      </c>
      <c r="D3190" s="110" t="s">
        <v>328</v>
      </c>
      <c r="E3190" s="6" t="s">
        <v>6159</v>
      </c>
      <c r="F3190" s="110" t="s">
        <v>217</v>
      </c>
      <c r="G3190" s="110">
        <v>3</v>
      </c>
      <c r="H3190" s="110">
        <v>3</v>
      </c>
    </row>
    <row r="3191" spans="1:8" x14ac:dyDescent="0.2">
      <c r="A3191" s="110">
        <v>2019</v>
      </c>
      <c r="B3191" s="110">
        <v>13126</v>
      </c>
      <c r="C3191" s="110" t="s">
        <v>386</v>
      </c>
      <c r="D3191" s="110" t="s">
        <v>213</v>
      </c>
      <c r="E3191" s="6" t="s">
        <v>6160</v>
      </c>
      <c r="F3191" s="110" t="s">
        <v>217</v>
      </c>
      <c r="G3191" s="110">
        <v>3</v>
      </c>
      <c r="H3191" s="110">
        <v>4</v>
      </c>
    </row>
    <row r="3192" spans="1:8" x14ac:dyDescent="0.2">
      <c r="A3192" s="110">
        <v>2019</v>
      </c>
      <c r="B3192" s="110">
        <v>12876</v>
      </c>
      <c r="C3192" s="110" t="s">
        <v>386</v>
      </c>
      <c r="D3192" s="110" t="s">
        <v>155</v>
      </c>
      <c r="E3192" s="6" t="s">
        <v>7879</v>
      </c>
      <c r="F3192" s="110" t="s">
        <v>221</v>
      </c>
      <c r="G3192" s="110">
        <v>3</v>
      </c>
      <c r="H3192" s="110">
        <v>5</v>
      </c>
    </row>
    <row r="3193" spans="1:8" x14ac:dyDescent="0.2">
      <c r="A3193" s="110">
        <v>2019</v>
      </c>
      <c r="B3193" s="110">
        <v>13039</v>
      </c>
      <c r="C3193" s="110" t="s">
        <v>515</v>
      </c>
      <c r="D3193" s="110" t="s">
        <v>3280</v>
      </c>
      <c r="E3193" s="6" t="s">
        <v>323</v>
      </c>
      <c r="F3193" s="110" t="s">
        <v>212</v>
      </c>
      <c r="G3193" s="110">
        <v>3</v>
      </c>
      <c r="H3193" s="110">
        <v>6</v>
      </c>
    </row>
    <row r="3194" spans="1:8" x14ac:dyDescent="0.2">
      <c r="A3194" s="110">
        <v>2019</v>
      </c>
      <c r="B3194" s="110">
        <v>13045</v>
      </c>
      <c r="C3194" s="110" t="s">
        <v>319</v>
      </c>
      <c r="D3194" s="110" t="s">
        <v>3693</v>
      </c>
      <c r="E3194" s="6" t="s">
        <v>4149</v>
      </c>
      <c r="F3194" s="110" t="s">
        <v>212</v>
      </c>
      <c r="G3194" s="110">
        <v>3</v>
      </c>
      <c r="H3194" s="110">
        <v>7</v>
      </c>
    </row>
    <row r="3195" spans="1:8" x14ac:dyDescent="0.2">
      <c r="A3195" s="110">
        <v>2019</v>
      </c>
      <c r="B3195" s="110">
        <v>12999</v>
      </c>
      <c r="C3195" s="110" t="s">
        <v>397</v>
      </c>
      <c r="D3195" s="110" t="s">
        <v>317</v>
      </c>
      <c r="E3195" s="6" t="s">
        <v>233</v>
      </c>
      <c r="F3195" s="110" t="s">
        <v>190</v>
      </c>
      <c r="G3195" s="110">
        <v>3</v>
      </c>
      <c r="H3195" s="110">
        <v>8</v>
      </c>
    </row>
    <row r="3196" spans="1:8" x14ac:dyDescent="0.2">
      <c r="A3196" s="110">
        <v>2019</v>
      </c>
      <c r="B3196" s="110">
        <v>13040</v>
      </c>
      <c r="C3196" s="110" t="s">
        <v>1323</v>
      </c>
      <c r="D3196" s="110" t="s">
        <v>325</v>
      </c>
      <c r="E3196" s="6" t="s">
        <v>3363</v>
      </c>
      <c r="F3196" s="110" t="s">
        <v>212</v>
      </c>
      <c r="G3196" s="110">
        <v>3</v>
      </c>
      <c r="H3196" s="110">
        <v>9</v>
      </c>
    </row>
    <row r="3197" spans="1:8" x14ac:dyDescent="0.2">
      <c r="A3197" s="110">
        <v>2019</v>
      </c>
      <c r="B3197" s="110">
        <v>13207</v>
      </c>
      <c r="C3197" s="110" t="s">
        <v>1529</v>
      </c>
      <c r="D3197" s="110" t="s">
        <v>207</v>
      </c>
      <c r="E3197" s="6" t="s">
        <v>210</v>
      </c>
      <c r="F3197" s="110" t="s">
        <v>196</v>
      </c>
      <c r="G3197" s="110">
        <v>3</v>
      </c>
      <c r="H3197" s="110">
        <v>10</v>
      </c>
    </row>
    <row r="3198" spans="1:8" x14ac:dyDescent="0.2">
      <c r="A3198" s="110">
        <v>2019</v>
      </c>
      <c r="B3198" s="110">
        <v>13158</v>
      </c>
      <c r="C3198" s="110" t="s">
        <v>514</v>
      </c>
      <c r="D3198" s="110" t="s">
        <v>259</v>
      </c>
      <c r="E3198" s="6" t="s">
        <v>2602</v>
      </c>
      <c r="F3198" s="110" t="s">
        <v>206</v>
      </c>
      <c r="G3198" s="110">
        <v>3</v>
      </c>
      <c r="H3198" s="110">
        <v>11</v>
      </c>
    </row>
    <row r="3199" spans="1:8" x14ac:dyDescent="0.2">
      <c r="A3199" s="110">
        <v>2019</v>
      </c>
      <c r="B3199" s="110">
        <v>12874</v>
      </c>
      <c r="C3199" s="110" t="s">
        <v>404</v>
      </c>
      <c r="D3199" s="110" t="s">
        <v>3830</v>
      </c>
      <c r="E3199" s="6" t="s">
        <v>6161</v>
      </c>
      <c r="F3199" s="110" t="s">
        <v>221</v>
      </c>
      <c r="G3199" s="110">
        <v>3</v>
      </c>
      <c r="H3199" s="110">
        <v>12</v>
      </c>
    </row>
    <row r="3200" spans="1:8" x14ac:dyDescent="0.2">
      <c r="A3200" s="110">
        <v>2019</v>
      </c>
      <c r="B3200" s="110">
        <v>13208</v>
      </c>
      <c r="C3200" s="110" t="s">
        <v>442</v>
      </c>
      <c r="D3200" s="110" t="s">
        <v>6066</v>
      </c>
      <c r="E3200" s="6" t="s">
        <v>6162</v>
      </c>
      <c r="F3200" s="110" t="s">
        <v>196</v>
      </c>
      <c r="G3200" s="110">
        <v>3</v>
      </c>
      <c r="H3200" s="110">
        <v>13</v>
      </c>
    </row>
    <row r="3201" spans="1:8" x14ac:dyDescent="0.2">
      <c r="A3201" s="110">
        <v>2019</v>
      </c>
      <c r="B3201" s="110">
        <v>12914</v>
      </c>
      <c r="C3201" s="110" t="s">
        <v>404</v>
      </c>
      <c r="D3201" s="110" t="s">
        <v>331</v>
      </c>
      <c r="E3201" s="6" t="s">
        <v>6163</v>
      </c>
      <c r="F3201" s="110" t="s">
        <v>209</v>
      </c>
      <c r="G3201" s="110">
        <v>3</v>
      </c>
      <c r="H3201" s="110">
        <v>14</v>
      </c>
    </row>
    <row r="3202" spans="1:8" x14ac:dyDescent="0.2">
      <c r="A3202" s="110">
        <v>2019</v>
      </c>
      <c r="B3202" s="110">
        <v>13042</v>
      </c>
      <c r="C3202" s="110" t="s">
        <v>404</v>
      </c>
      <c r="D3202" s="110" t="s">
        <v>203</v>
      </c>
      <c r="E3202" s="6" t="s">
        <v>342</v>
      </c>
      <c r="F3202" s="110" t="s">
        <v>212</v>
      </c>
      <c r="G3202" s="110">
        <v>3</v>
      </c>
      <c r="H3202" s="110">
        <v>15</v>
      </c>
    </row>
    <row r="3203" spans="1:8" x14ac:dyDescent="0.2">
      <c r="A3203" s="110">
        <v>2019</v>
      </c>
      <c r="B3203" s="110">
        <v>12878</v>
      </c>
      <c r="C3203" s="110" t="s">
        <v>1530</v>
      </c>
      <c r="D3203" s="110" t="s">
        <v>6164</v>
      </c>
      <c r="E3203" s="6" t="s">
        <v>3988</v>
      </c>
      <c r="F3203" s="110" t="s">
        <v>221</v>
      </c>
      <c r="G3203" s="110">
        <v>3</v>
      </c>
      <c r="H3203" s="110">
        <v>16</v>
      </c>
    </row>
    <row r="3204" spans="1:8" x14ac:dyDescent="0.2">
      <c r="A3204" s="110">
        <v>2019</v>
      </c>
      <c r="B3204" s="110">
        <v>12957</v>
      </c>
      <c r="C3204" s="110" t="s">
        <v>400</v>
      </c>
      <c r="D3204" s="110" t="s">
        <v>306</v>
      </c>
      <c r="E3204" s="6" t="s">
        <v>521</v>
      </c>
      <c r="F3204" s="110" t="s">
        <v>193</v>
      </c>
      <c r="G3204" s="110">
        <v>3</v>
      </c>
      <c r="H3204" s="110">
        <v>17</v>
      </c>
    </row>
    <row r="3205" spans="1:8" x14ac:dyDescent="0.2">
      <c r="A3205" s="110">
        <v>2019</v>
      </c>
      <c r="B3205" s="110">
        <v>13049</v>
      </c>
      <c r="C3205" s="110" t="s">
        <v>404</v>
      </c>
      <c r="D3205" s="110" t="s">
        <v>333</v>
      </c>
      <c r="E3205" s="6" t="s">
        <v>6165</v>
      </c>
      <c r="F3205" s="110" t="s">
        <v>212</v>
      </c>
      <c r="G3205" s="110">
        <v>3</v>
      </c>
      <c r="H3205" s="110">
        <v>18</v>
      </c>
    </row>
    <row r="3206" spans="1:8" x14ac:dyDescent="0.2">
      <c r="A3206" s="110">
        <v>2019</v>
      </c>
      <c r="B3206" s="110">
        <v>12973</v>
      </c>
      <c r="C3206" s="110" t="s">
        <v>379</v>
      </c>
      <c r="D3206" s="110" t="s">
        <v>4207</v>
      </c>
      <c r="E3206" s="6" t="s">
        <v>6166</v>
      </c>
      <c r="F3206" s="110" t="s">
        <v>201</v>
      </c>
      <c r="G3206" s="110">
        <v>4</v>
      </c>
      <c r="H3206" s="110">
        <v>1</v>
      </c>
    </row>
    <row r="3207" spans="1:8" x14ac:dyDescent="0.2">
      <c r="A3207" s="110">
        <v>2019</v>
      </c>
      <c r="B3207" s="110">
        <v>13101</v>
      </c>
      <c r="C3207" s="110" t="s">
        <v>319</v>
      </c>
      <c r="D3207" s="110" t="s">
        <v>6167</v>
      </c>
      <c r="E3207" s="6" t="s">
        <v>6168</v>
      </c>
      <c r="F3207" s="110" t="s">
        <v>188</v>
      </c>
      <c r="G3207" s="110">
        <v>4</v>
      </c>
      <c r="H3207" s="110">
        <v>2</v>
      </c>
    </row>
    <row r="3208" spans="1:8" x14ac:dyDescent="0.2">
      <c r="A3208" s="110">
        <v>2019</v>
      </c>
      <c r="B3208" s="110">
        <v>13044</v>
      </c>
      <c r="C3208" s="110" t="s">
        <v>516</v>
      </c>
      <c r="D3208" s="110" t="s">
        <v>213</v>
      </c>
      <c r="E3208" s="6" t="s">
        <v>286</v>
      </c>
      <c r="F3208" s="110" t="s">
        <v>212</v>
      </c>
      <c r="G3208" s="110">
        <v>4</v>
      </c>
      <c r="H3208" s="110">
        <v>3</v>
      </c>
    </row>
    <row r="3209" spans="1:8" x14ac:dyDescent="0.2">
      <c r="A3209" s="110">
        <v>2019</v>
      </c>
      <c r="B3209" s="110">
        <v>12909</v>
      </c>
      <c r="C3209" s="110" t="s">
        <v>187</v>
      </c>
      <c r="D3209" s="110" t="s">
        <v>3364</v>
      </c>
      <c r="E3209" s="6" t="s">
        <v>6169</v>
      </c>
      <c r="F3209" s="110" t="s">
        <v>209</v>
      </c>
      <c r="G3209" s="110">
        <v>4</v>
      </c>
      <c r="H3209" s="110">
        <v>4</v>
      </c>
    </row>
    <row r="3210" spans="1:8" x14ac:dyDescent="0.2">
      <c r="A3210" s="110">
        <v>2019</v>
      </c>
      <c r="B3210" s="110">
        <v>13051</v>
      </c>
      <c r="C3210" s="110" t="s">
        <v>121</v>
      </c>
      <c r="D3210" s="110" t="s">
        <v>382</v>
      </c>
      <c r="E3210" s="6" t="s">
        <v>449</v>
      </c>
      <c r="F3210" s="110" t="s">
        <v>212</v>
      </c>
      <c r="G3210" s="110">
        <v>4</v>
      </c>
      <c r="H3210" s="110">
        <v>5</v>
      </c>
    </row>
    <row r="3211" spans="1:8" x14ac:dyDescent="0.2">
      <c r="A3211" s="110">
        <v>2019</v>
      </c>
      <c r="B3211" s="110">
        <v>13183</v>
      </c>
      <c r="C3211" s="110" t="s">
        <v>319</v>
      </c>
      <c r="D3211" s="110" t="s">
        <v>330</v>
      </c>
      <c r="E3211" s="6" t="s">
        <v>2738</v>
      </c>
      <c r="F3211" s="110" t="s">
        <v>198</v>
      </c>
      <c r="G3211" s="110">
        <v>4</v>
      </c>
      <c r="H3211" s="110">
        <v>6</v>
      </c>
    </row>
    <row r="3212" spans="1:8" x14ac:dyDescent="0.2">
      <c r="A3212" s="110">
        <v>2019</v>
      </c>
      <c r="B3212" s="110">
        <v>12881</v>
      </c>
      <c r="C3212" s="110" t="s">
        <v>515</v>
      </c>
      <c r="D3212" s="110" t="s">
        <v>6170</v>
      </c>
      <c r="E3212" s="6" t="s">
        <v>228</v>
      </c>
      <c r="F3212" s="110" t="s">
        <v>221</v>
      </c>
      <c r="G3212" s="110">
        <v>4</v>
      </c>
      <c r="H3212" s="110">
        <v>7</v>
      </c>
    </row>
    <row r="3213" spans="1:8" x14ac:dyDescent="0.2">
      <c r="A3213" s="110">
        <v>2019</v>
      </c>
      <c r="B3213" s="110">
        <v>12980</v>
      </c>
      <c r="C3213" s="110" t="s">
        <v>397</v>
      </c>
      <c r="D3213" s="110" t="s">
        <v>279</v>
      </c>
      <c r="E3213" s="6" t="s">
        <v>6171</v>
      </c>
      <c r="F3213" s="110" t="s">
        <v>201</v>
      </c>
      <c r="G3213" s="110">
        <v>4</v>
      </c>
      <c r="H3213" s="110">
        <v>8</v>
      </c>
    </row>
    <row r="3214" spans="1:8" x14ac:dyDescent="0.2">
      <c r="A3214" s="110">
        <v>2019</v>
      </c>
      <c r="B3214" s="110">
        <v>12993</v>
      </c>
      <c r="C3214" s="110" t="s">
        <v>1323</v>
      </c>
      <c r="D3214" s="110" t="s">
        <v>6172</v>
      </c>
      <c r="E3214" s="6" t="s">
        <v>4179</v>
      </c>
      <c r="F3214" s="110" t="s">
        <v>201</v>
      </c>
      <c r="G3214" s="110">
        <v>4</v>
      </c>
      <c r="H3214" s="110">
        <v>9</v>
      </c>
    </row>
    <row r="3215" spans="1:8" x14ac:dyDescent="0.2">
      <c r="A3215" s="110">
        <v>2019</v>
      </c>
      <c r="B3215" s="110">
        <v>12879</v>
      </c>
      <c r="C3215" s="110" t="s">
        <v>1529</v>
      </c>
      <c r="D3215" s="110" t="s">
        <v>301</v>
      </c>
      <c r="E3215" s="6" t="s">
        <v>6173</v>
      </c>
      <c r="F3215" s="110" t="s">
        <v>221</v>
      </c>
      <c r="G3215" s="110">
        <v>4</v>
      </c>
      <c r="H3215" s="110">
        <v>10</v>
      </c>
    </row>
    <row r="3216" spans="1:8" x14ac:dyDescent="0.2">
      <c r="A3216" s="110">
        <v>2019</v>
      </c>
      <c r="B3216" s="110">
        <v>12882</v>
      </c>
      <c r="C3216" s="110" t="s">
        <v>442</v>
      </c>
      <c r="D3216" s="110" t="s">
        <v>339</v>
      </c>
      <c r="E3216" s="6" t="s">
        <v>6174</v>
      </c>
      <c r="F3216" s="110" t="s">
        <v>221</v>
      </c>
      <c r="G3216" s="110">
        <v>4</v>
      </c>
      <c r="H3216" s="110">
        <v>11</v>
      </c>
    </row>
    <row r="3217" spans="1:8" x14ac:dyDescent="0.2">
      <c r="A3217" s="110">
        <v>2019</v>
      </c>
      <c r="B3217" s="110">
        <v>13129</v>
      </c>
      <c r="C3217" s="110" t="s">
        <v>514</v>
      </c>
      <c r="D3217" s="110" t="s">
        <v>364</v>
      </c>
      <c r="E3217" s="6" t="s">
        <v>6175</v>
      </c>
      <c r="F3217" s="110" t="s">
        <v>217</v>
      </c>
      <c r="G3217" s="110">
        <v>4</v>
      </c>
      <c r="H3217" s="110">
        <v>12</v>
      </c>
    </row>
    <row r="3218" spans="1:8" x14ac:dyDescent="0.2">
      <c r="A3218" s="110">
        <v>2019</v>
      </c>
      <c r="B3218" s="110">
        <v>13076</v>
      </c>
      <c r="C3218" s="110" t="s">
        <v>404</v>
      </c>
      <c r="D3218" s="110" t="s">
        <v>3577</v>
      </c>
      <c r="E3218" s="6" t="s">
        <v>252</v>
      </c>
      <c r="F3218" s="110" t="s">
        <v>212</v>
      </c>
      <c r="G3218" s="110">
        <v>4</v>
      </c>
      <c r="H3218" s="110">
        <v>13</v>
      </c>
    </row>
    <row r="3219" spans="1:8" x14ac:dyDescent="0.2">
      <c r="A3219" s="110">
        <v>2019</v>
      </c>
      <c r="B3219" s="110">
        <v>12921</v>
      </c>
      <c r="C3219" s="110" t="s">
        <v>397</v>
      </c>
      <c r="D3219" s="110" t="s">
        <v>272</v>
      </c>
      <c r="E3219" s="6" t="s">
        <v>191</v>
      </c>
      <c r="F3219" s="110" t="s">
        <v>209</v>
      </c>
      <c r="G3219" s="110">
        <v>4</v>
      </c>
      <c r="H3219" s="110">
        <v>14</v>
      </c>
    </row>
    <row r="3220" spans="1:8" x14ac:dyDescent="0.2">
      <c r="A3220" s="110">
        <v>2019</v>
      </c>
      <c r="B3220" s="110">
        <v>12911</v>
      </c>
      <c r="C3220" s="110" t="s">
        <v>187</v>
      </c>
      <c r="D3220" s="110" t="s">
        <v>157</v>
      </c>
      <c r="E3220" s="6" t="s">
        <v>5947</v>
      </c>
      <c r="F3220" s="110" t="s">
        <v>209</v>
      </c>
      <c r="G3220" s="110">
        <v>4</v>
      </c>
      <c r="H3220" s="110">
        <v>15</v>
      </c>
    </row>
    <row r="3221" spans="1:8" x14ac:dyDescent="0.2">
      <c r="A3221" s="110">
        <v>2019</v>
      </c>
      <c r="B3221" s="110">
        <v>13048</v>
      </c>
      <c r="C3221" s="110" t="s">
        <v>1530</v>
      </c>
      <c r="D3221" s="110" t="s">
        <v>3521</v>
      </c>
      <c r="E3221" s="6" t="s">
        <v>6176</v>
      </c>
      <c r="F3221" s="110" t="s">
        <v>212</v>
      </c>
      <c r="G3221" s="110">
        <v>4</v>
      </c>
      <c r="H3221" s="110">
        <v>16</v>
      </c>
    </row>
    <row r="3222" spans="1:8" x14ac:dyDescent="0.2">
      <c r="A3222" s="110">
        <v>2019</v>
      </c>
      <c r="B3222" s="110">
        <v>13022</v>
      </c>
      <c r="C3222" s="110" t="s">
        <v>400</v>
      </c>
      <c r="D3222" s="110" t="s">
        <v>238</v>
      </c>
      <c r="E3222" s="6" t="s">
        <v>6177</v>
      </c>
      <c r="F3222" s="110" t="s">
        <v>224</v>
      </c>
      <c r="G3222" s="110">
        <v>4</v>
      </c>
      <c r="H3222" s="110">
        <v>17</v>
      </c>
    </row>
    <row r="3223" spans="1:8" x14ac:dyDescent="0.2">
      <c r="A3223" s="110">
        <v>2019</v>
      </c>
      <c r="B3223" s="110">
        <v>13184</v>
      </c>
      <c r="C3223" s="110" t="s">
        <v>1529</v>
      </c>
      <c r="D3223" s="110" t="s">
        <v>476</v>
      </c>
      <c r="E3223" s="6" t="s">
        <v>6178</v>
      </c>
      <c r="F3223" s="110" t="s">
        <v>198</v>
      </c>
      <c r="G3223" s="110">
        <v>4</v>
      </c>
      <c r="H3223" s="110">
        <v>18</v>
      </c>
    </row>
    <row r="3224" spans="1:8" x14ac:dyDescent="0.2">
      <c r="A3224" s="110">
        <v>2019</v>
      </c>
      <c r="B3224" s="110">
        <v>13210</v>
      </c>
      <c r="C3224" s="110" t="s">
        <v>379</v>
      </c>
      <c r="D3224" s="110" t="s">
        <v>363</v>
      </c>
      <c r="E3224" s="6" t="s">
        <v>222</v>
      </c>
      <c r="F3224" s="110" t="s">
        <v>196</v>
      </c>
      <c r="G3224" s="110">
        <v>5</v>
      </c>
      <c r="H3224" s="110">
        <v>1</v>
      </c>
    </row>
    <row r="3225" spans="1:8" x14ac:dyDescent="0.2">
      <c r="A3225" s="110">
        <v>2019</v>
      </c>
      <c r="B3225" s="110">
        <v>12958</v>
      </c>
      <c r="C3225" s="110" t="s">
        <v>187</v>
      </c>
      <c r="D3225" s="110" t="s">
        <v>264</v>
      </c>
      <c r="E3225" s="6" t="s">
        <v>6179</v>
      </c>
      <c r="F3225" s="110" t="s">
        <v>193</v>
      </c>
      <c r="G3225" s="110">
        <v>5</v>
      </c>
      <c r="H3225" s="110">
        <v>2</v>
      </c>
    </row>
    <row r="3226" spans="1:8" x14ac:dyDescent="0.2">
      <c r="A3226" s="110">
        <v>2019</v>
      </c>
      <c r="B3226" s="110">
        <v>13216</v>
      </c>
      <c r="C3226" s="110" t="s">
        <v>516</v>
      </c>
      <c r="D3226" s="110" t="s">
        <v>2572</v>
      </c>
      <c r="E3226" s="6" t="s">
        <v>6180</v>
      </c>
      <c r="F3226" s="110" t="s">
        <v>196</v>
      </c>
      <c r="G3226" s="110">
        <v>5</v>
      </c>
      <c r="H3226" s="110">
        <v>3</v>
      </c>
    </row>
    <row r="3227" spans="1:8" x14ac:dyDescent="0.2">
      <c r="A3227" s="110">
        <v>2019</v>
      </c>
      <c r="B3227" s="110">
        <v>13023</v>
      </c>
      <c r="C3227" s="110" t="s">
        <v>392</v>
      </c>
      <c r="D3227" s="110" t="s">
        <v>330</v>
      </c>
      <c r="E3227" s="6" t="s">
        <v>6181</v>
      </c>
      <c r="F3227" s="110" t="s">
        <v>224</v>
      </c>
      <c r="G3227" s="110">
        <v>5</v>
      </c>
      <c r="H3227" s="110">
        <v>4</v>
      </c>
    </row>
    <row r="3228" spans="1:8" x14ac:dyDescent="0.2">
      <c r="A3228" s="110">
        <v>2019</v>
      </c>
      <c r="B3228" s="110">
        <v>13103</v>
      </c>
      <c r="C3228" s="110" t="s">
        <v>409</v>
      </c>
      <c r="D3228" s="110" t="s">
        <v>6182</v>
      </c>
      <c r="E3228" s="6" t="s">
        <v>257</v>
      </c>
      <c r="F3228" s="110" t="s">
        <v>188</v>
      </c>
      <c r="G3228" s="110">
        <v>5</v>
      </c>
      <c r="H3228" s="110">
        <v>5</v>
      </c>
    </row>
    <row r="3229" spans="1:8" x14ac:dyDescent="0.2">
      <c r="A3229" s="110">
        <v>2019</v>
      </c>
      <c r="B3229" s="110">
        <v>13125</v>
      </c>
      <c r="C3229" s="110" t="s">
        <v>515</v>
      </c>
      <c r="D3229" s="110" t="s">
        <v>6183</v>
      </c>
      <c r="E3229" s="6" t="s">
        <v>6184</v>
      </c>
      <c r="F3229" s="110" t="s">
        <v>217</v>
      </c>
      <c r="G3229" s="110">
        <v>5</v>
      </c>
      <c r="H3229" s="110">
        <v>6</v>
      </c>
    </row>
    <row r="3230" spans="1:8" x14ac:dyDescent="0.2">
      <c r="A3230" s="110">
        <v>2019</v>
      </c>
      <c r="B3230" s="110">
        <v>13156</v>
      </c>
      <c r="C3230" s="110" t="s">
        <v>319</v>
      </c>
      <c r="D3230" s="110" t="s">
        <v>244</v>
      </c>
      <c r="E3230" s="6" t="s">
        <v>6185</v>
      </c>
      <c r="F3230" s="110" t="s">
        <v>206</v>
      </c>
      <c r="G3230" s="110">
        <v>5</v>
      </c>
      <c r="H3230" s="110">
        <v>7</v>
      </c>
    </row>
    <row r="3231" spans="1:8" x14ac:dyDescent="0.2">
      <c r="A3231" s="110">
        <v>2019</v>
      </c>
      <c r="B3231" s="110">
        <v>13214</v>
      </c>
      <c r="C3231" s="110" t="s">
        <v>397</v>
      </c>
      <c r="D3231" s="110" t="s">
        <v>6186</v>
      </c>
      <c r="E3231" s="6" t="s">
        <v>5709</v>
      </c>
      <c r="F3231" s="110" t="s">
        <v>196</v>
      </c>
      <c r="G3231" s="110">
        <v>5</v>
      </c>
      <c r="H3231" s="110">
        <v>8</v>
      </c>
    </row>
    <row r="3232" spans="1:8" x14ac:dyDescent="0.2">
      <c r="A3232" s="110">
        <v>2019</v>
      </c>
      <c r="B3232" s="110">
        <v>12858</v>
      </c>
      <c r="C3232" s="110" t="s">
        <v>1323</v>
      </c>
      <c r="D3232" s="110" t="s">
        <v>3603</v>
      </c>
      <c r="E3232" s="6" t="s">
        <v>3900</v>
      </c>
      <c r="F3232" s="110" t="s">
        <v>199</v>
      </c>
      <c r="G3232" s="110">
        <v>5</v>
      </c>
      <c r="H3232" s="110">
        <v>9</v>
      </c>
    </row>
    <row r="3233" spans="1:8" x14ac:dyDescent="0.2">
      <c r="A3233" s="110">
        <v>2019</v>
      </c>
      <c r="B3233" s="110">
        <v>13061</v>
      </c>
      <c r="C3233" s="110" t="s">
        <v>514</v>
      </c>
      <c r="D3233" s="110" t="s">
        <v>5436</v>
      </c>
      <c r="E3233" s="6" t="s">
        <v>6187</v>
      </c>
      <c r="F3233" s="110" t="s">
        <v>212</v>
      </c>
      <c r="G3233" s="110">
        <v>5</v>
      </c>
      <c r="H3233" s="110">
        <v>10</v>
      </c>
    </row>
    <row r="3234" spans="1:8" x14ac:dyDescent="0.2">
      <c r="A3234" s="110">
        <v>2019</v>
      </c>
      <c r="B3234" s="110">
        <v>13065</v>
      </c>
      <c r="C3234" s="110" t="s">
        <v>442</v>
      </c>
      <c r="D3234" s="110" t="s">
        <v>493</v>
      </c>
      <c r="E3234" s="6" t="s">
        <v>210</v>
      </c>
      <c r="F3234" s="110" t="s">
        <v>212</v>
      </c>
      <c r="G3234" s="110">
        <v>5</v>
      </c>
      <c r="H3234" s="110">
        <v>11</v>
      </c>
    </row>
    <row r="3235" spans="1:8" x14ac:dyDescent="0.2">
      <c r="A3235" s="110">
        <v>2019</v>
      </c>
      <c r="B3235" s="110">
        <v>13127</v>
      </c>
      <c r="C3235" s="110" t="s">
        <v>1530</v>
      </c>
      <c r="D3235" s="110" t="s">
        <v>511</v>
      </c>
      <c r="E3235" s="6" t="s">
        <v>6188</v>
      </c>
      <c r="F3235" s="110" t="s">
        <v>217</v>
      </c>
      <c r="G3235" s="110">
        <v>5</v>
      </c>
      <c r="H3235" s="110">
        <v>12</v>
      </c>
    </row>
    <row r="3236" spans="1:8" x14ac:dyDescent="0.2">
      <c r="A3236" s="110">
        <v>2019</v>
      </c>
      <c r="B3236" s="110">
        <v>12884</v>
      </c>
      <c r="C3236" s="110" t="s">
        <v>404</v>
      </c>
      <c r="D3236" s="110" t="s">
        <v>6189</v>
      </c>
      <c r="E3236" s="6" t="s">
        <v>6190</v>
      </c>
      <c r="F3236" s="110" t="s">
        <v>221</v>
      </c>
      <c r="G3236" s="110">
        <v>5</v>
      </c>
      <c r="H3236" s="110">
        <v>13</v>
      </c>
    </row>
    <row r="3237" spans="1:8" x14ac:dyDescent="0.2">
      <c r="A3237" s="110">
        <v>2019</v>
      </c>
      <c r="B3237" s="110">
        <v>12883</v>
      </c>
      <c r="C3237" s="110" t="s">
        <v>442</v>
      </c>
      <c r="D3237" s="110" t="s">
        <v>229</v>
      </c>
      <c r="E3237" s="6" t="s">
        <v>191</v>
      </c>
      <c r="F3237" s="110" t="s">
        <v>221</v>
      </c>
      <c r="G3237" s="110">
        <v>5</v>
      </c>
      <c r="H3237" s="110">
        <v>14</v>
      </c>
    </row>
    <row r="3238" spans="1:8" x14ac:dyDescent="0.2">
      <c r="A3238" s="110">
        <v>2019</v>
      </c>
      <c r="B3238" s="110">
        <v>12915</v>
      </c>
      <c r="C3238" s="110" t="s">
        <v>404</v>
      </c>
      <c r="D3238" s="110" t="s">
        <v>3809</v>
      </c>
      <c r="E3238" s="6" t="s">
        <v>261</v>
      </c>
      <c r="F3238" s="110" t="s">
        <v>209</v>
      </c>
      <c r="G3238" s="110">
        <v>5</v>
      </c>
      <c r="H3238" s="110">
        <v>15</v>
      </c>
    </row>
    <row r="3239" spans="1:8" x14ac:dyDescent="0.2">
      <c r="A3239" s="110">
        <v>2019</v>
      </c>
      <c r="B3239" s="110">
        <v>13002</v>
      </c>
      <c r="C3239" s="110" t="s">
        <v>1530</v>
      </c>
      <c r="D3239" s="110" t="s">
        <v>6191</v>
      </c>
      <c r="E3239" s="6" t="s">
        <v>191</v>
      </c>
      <c r="F3239" s="110" t="s">
        <v>190</v>
      </c>
      <c r="G3239" s="110">
        <v>5</v>
      </c>
      <c r="H3239" s="110">
        <v>16</v>
      </c>
    </row>
    <row r="3240" spans="1:8" x14ac:dyDescent="0.2">
      <c r="A3240" s="110">
        <v>2019</v>
      </c>
      <c r="B3240" s="110">
        <v>12937</v>
      </c>
      <c r="C3240" s="110" t="s">
        <v>400</v>
      </c>
      <c r="D3240" s="110" t="s">
        <v>123</v>
      </c>
      <c r="E3240" s="6" t="s">
        <v>6192</v>
      </c>
      <c r="F3240" s="110" t="s">
        <v>211</v>
      </c>
      <c r="G3240" s="110">
        <v>5</v>
      </c>
      <c r="H3240" s="110">
        <v>17</v>
      </c>
    </row>
    <row r="3241" spans="1:8" x14ac:dyDescent="0.2">
      <c r="A3241" s="110">
        <v>2019</v>
      </c>
      <c r="B3241" s="110">
        <v>13237</v>
      </c>
      <c r="C3241" s="110" t="s">
        <v>442</v>
      </c>
      <c r="D3241" s="110" t="s">
        <v>4852</v>
      </c>
      <c r="E3241" s="6" t="s">
        <v>3231</v>
      </c>
      <c r="F3241" s="110" t="s">
        <v>196</v>
      </c>
      <c r="G3241" s="110">
        <v>5</v>
      </c>
      <c r="H3241" s="110">
        <v>18</v>
      </c>
    </row>
    <row r="3242" spans="1:8" x14ac:dyDescent="0.2">
      <c r="A3242" s="110">
        <v>2019</v>
      </c>
      <c r="B3242" s="110">
        <v>13128</v>
      </c>
      <c r="C3242" s="110" t="s">
        <v>379</v>
      </c>
      <c r="D3242" s="110" t="s">
        <v>255</v>
      </c>
      <c r="E3242" s="6" t="s">
        <v>6193</v>
      </c>
      <c r="F3242" s="110" t="s">
        <v>217</v>
      </c>
      <c r="G3242" s="110">
        <v>6</v>
      </c>
      <c r="H3242" s="110">
        <v>1</v>
      </c>
    </row>
    <row r="3243" spans="1:8" x14ac:dyDescent="0.2">
      <c r="A3243" s="110">
        <v>2019</v>
      </c>
      <c r="B3243" s="110">
        <v>12859</v>
      </c>
      <c r="C3243" s="110" t="s">
        <v>187</v>
      </c>
      <c r="D3243" s="110" t="s">
        <v>6194</v>
      </c>
      <c r="E3243" s="6" t="s">
        <v>6195</v>
      </c>
      <c r="F3243" s="110" t="s">
        <v>199</v>
      </c>
      <c r="G3243" s="110">
        <v>6</v>
      </c>
      <c r="H3243" s="110">
        <v>2</v>
      </c>
    </row>
    <row r="3244" spans="1:8" x14ac:dyDescent="0.2">
      <c r="A3244" s="110">
        <v>2019</v>
      </c>
      <c r="B3244" s="110">
        <v>13215</v>
      </c>
      <c r="C3244" s="110" t="s">
        <v>516</v>
      </c>
      <c r="D3244" s="110" t="s">
        <v>357</v>
      </c>
      <c r="E3244" s="6" t="s">
        <v>6196</v>
      </c>
      <c r="F3244" s="110" t="s">
        <v>196</v>
      </c>
      <c r="G3244" s="110">
        <v>6</v>
      </c>
      <c r="H3244" s="110">
        <v>3</v>
      </c>
    </row>
    <row r="3245" spans="1:8" x14ac:dyDescent="0.2">
      <c r="A3245" s="110">
        <v>2019</v>
      </c>
      <c r="B3245" s="110">
        <v>13160</v>
      </c>
      <c r="C3245" s="110" t="s">
        <v>392</v>
      </c>
      <c r="D3245" s="110" t="s">
        <v>318</v>
      </c>
      <c r="E3245" s="6" t="s">
        <v>6197</v>
      </c>
      <c r="F3245" s="110" t="s">
        <v>206</v>
      </c>
      <c r="G3245" s="110">
        <v>6</v>
      </c>
      <c r="H3245" s="110">
        <v>4</v>
      </c>
    </row>
    <row r="3246" spans="1:8" x14ac:dyDescent="0.2">
      <c r="A3246" s="110">
        <v>2019</v>
      </c>
      <c r="B3246" s="110">
        <v>12974</v>
      </c>
      <c r="C3246" s="110" t="s">
        <v>121</v>
      </c>
      <c r="D3246" s="110" t="s">
        <v>234</v>
      </c>
      <c r="E3246" s="6" t="s">
        <v>6198</v>
      </c>
      <c r="F3246" s="110" t="s">
        <v>201</v>
      </c>
      <c r="G3246" s="110">
        <v>6</v>
      </c>
      <c r="H3246" s="110">
        <v>5</v>
      </c>
    </row>
    <row r="3247" spans="1:8" x14ac:dyDescent="0.2">
      <c r="A3247" s="110">
        <v>2019</v>
      </c>
      <c r="B3247" s="110">
        <v>13043</v>
      </c>
      <c r="C3247" s="110" t="s">
        <v>515</v>
      </c>
      <c r="D3247" s="110" t="s">
        <v>6199</v>
      </c>
      <c r="E3247" s="6" t="s">
        <v>5957</v>
      </c>
      <c r="F3247" s="110" t="s">
        <v>212</v>
      </c>
      <c r="G3247" s="110">
        <v>6</v>
      </c>
      <c r="H3247" s="110">
        <v>6</v>
      </c>
    </row>
    <row r="3248" spans="1:8" x14ac:dyDescent="0.2">
      <c r="A3248" s="110">
        <v>2019</v>
      </c>
      <c r="B3248" s="110">
        <v>12960</v>
      </c>
      <c r="C3248" s="110" t="s">
        <v>319</v>
      </c>
      <c r="D3248" s="110" t="s">
        <v>336</v>
      </c>
      <c r="E3248" s="6" t="s">
        <v>6200</v>
      </c>
      <c r="F3248" s="110" t="s">
        <v>193</v>
      </c>
      <c r="G3248" s="110">
        <v>6</v>
      </c>
      <c r="H3248" s="110">
        <v>7</v>
      </c>
    </row>
    <row r="3249" spans="1:8" x14ac:dyDescent="0.2">
      <c r="A3249" s="110">
        <v>2019</v>
      </c>
      <c r="B3249" s="110">
        <v>13104</v>
      </c>
      <c r="C3249" s="110" t="s">
        <v>397</v>
      </c>
      <c r="D3249" s="110" t="s">
        <v>253</v>
      </c>
      <c r="E3249" s="6" t="s">
        <v>3646</v>
      </c>
      <c r="F3249" s="110" t="s">
        <v>188</v>
      </c>
      <c r="G3249" s="110">
        <v>6</v>
      </c>
      <c r="H3249" s="110">
        <v>8</v>
      </c>
    </row>
    <row r="3250" spans="1:8" x14ac:dyDescent="0.2">
      <c r="A3250" s="110">
        <v>2019</v>
      </c>
      <c r="B3250" s="110">
        <v>13010</v>
      </c>
      <c r="C3250" s="110" t="s">
        <v>1323</v>
      </c>
      <c r="D3250" s="110" t="s">
        <v>6201</v>
      </c>
      <c r="E3250" s="6" t="s">
        <v>6202</v>
      </c>
      <c r="F3250" s="110" t="s">
        <v>190</v>
      </c>
      <c r="G3250" s="110">
        <v>6</v>
      </c>
      <c r="H3250" s="110">
        <v>9</v>
      </c>
    </row>
    <row r="3251" spans="1:8" x14ac:dyDescent="0.2">
      <c r="A3251" s="110">
        <v>2019</v>
      </c>
      <c r="B3251" s="110">
        <v>12978</v>
      </c>
      <c r="C3251" s="110" t="s">
        <v>1529</v>
      </c>
      <c r="D3251" s="110" t="s">
        <v>227</v>
      </c>
      <c r="E3251" s="6" t="s">
        <v>194</v>
      </c>
      <c r="F3251" s="110" t="s">
        <v>201</v>
      </c>
      <c r="G3251" s="110">
        <v>6</v>
      </c>
      <c r="H3251" s="110">
        <v>10</v>
      </c>
    </row>
    <row r="3252" spans="1:8" x14ac:dyDescent="0.2">
      <c r="A3252" s="110">
        <v>2019</v>
      </c>
      <c r="B3252" s="110">
        <v>13157</v>
      </c>
      <c r="C3252" s="110" t="s">
        <v>442</v>
      </c>
      <c r="D3252" s="110" t="s">
        <v>6203</v>
      </c>
      <c r="E3252" s="6" t="s">
        <v>411</v>
      </c>
      <c r="F3252" s="110" t="s">
        <v>206</v>
      </c>
      <c r="G3252" s="110">
        <v>6</v>
      </c>
      <c r="H3252" s="110">
        <v>11</v>
      </c>
    </row>
    <row r="3253" spans="1:8" x14ac:dyDescent="0.2">
      <c r="A3253" s="110">
        <v>2019</v>
      </c>
      <c r="B3253" s="110">
        <v>12919</v>
      </c>
      <c r="C3253" s="110" t="s">
        <v>121</v>
      </c>
      <c r="D3253" s="110" t="s">
        <v>6204</v>
      </c>
      <c r="E3253" s="6" t="s">
        <v>6205</v>
      </c>
      <c r="F3253" s="110" t="s">
        <v>209</v>
      </c>
      <c r="G3253" s="110">
        <v>6</v>
      </c>
      <c r="H3253" s="110">
        <v>12</v>
      </c>
    </row>
    <row r="3254" spans="1:8" x14ac:dyDescent="0.2">
      <c r="A3254" s="110">
        <v>2019</v>
      </c>
      <c r="B3254" s="110">
        <v>12940</v>
      </c>
      <c r="C3254" s="110" t="s">
        <v>404</v>
      </c>
      <c r="D3254" s="110" t="s">
        <v>161</v>
      </c>
      <c r="E3254" s="6" t="s">
        <v>6206</v>
      </c>
      <c r="F3254" s="110" t="s">
        <v>211</v>
      </c>
      <c r="G3254" s="110">
        <v>6</v>
      </c>
      <c r="H3254" s="110">
        <v>13</v>
      </c>
    </row>
    <row r="3255" spans="1:8" x14ac:dyDescent="0.2">
      <c r="A3255" s="110">
        <v>2019</v>
      </c>
      <c r="B3255" s="110">
        <v>12892</v>
      </c>
      <c r="C3255" s="110" t="s">
        <v>442</v>
      </c>
      <c r="D3255" s="110" t="s">
        <v>6207</v>
      </c>
      <c r="E3255" s="6" t="s">
        <v>194</v>
      </c>
      <c r="F3255" s="110" t="s">
        <v>221</v>
      </c>
      <c r="G3255" s="110">
        <v>6</v>
      </c>
      <c r="H3255" s="110">
        <v>14</v>
      </c>
    </row>
    <row r="3256" spans="1:8" x14ac:dyDescent="0.2">
      <c r="A3256" s="110">
        <v>2019</v>
      </c>
      <c r="B3256" s="110">
        <v>13000</v>
      </c>
      <c r="C3256" s="110" t="s">
        <v>379</v>
      </c>
      <c r="D3256" s="110" t="s">
        <v>443</v>
      </c>
      <c r="E3256" s="6" t="s">
        <v>5752</v>
      </c>
      <c r="F3256" s="110" t="s">
        <v>190</v>
      </c>
      <c r="G3256" s="110">
        <v>6</v>
      </c>
      <c r="H3256" s="110">
        <v>15</v>
      </c>
    </row>
    <row r="3257" spans="1:8" x14ac:dyDescent="0.2">
      <c r="A3257" s="110">
        <v>2019</v>
      </c>
      <c r="B3257" s="110">
        <v>12989</v>
      </c>
      <c r="C3257" s="110" t="s">
        <v>1530</v>
      </c>
      <c r="D3257" s="110" t="s">
        <v>214</v>
      </c>
      <c r="E3257" s="6" t="s">
        <v>6208</v>
      </c>
      <c r="F3257" s="110" t="s">
        <v>201</v>
      </c>
      <c r="G3257" s="110">
        <v>6</v>
      </c>
      <c r="H3257" s="110">
        <v>16</v>
      </c>
    </row>
    <row r="3258" spans="1:8" x14ac:dyDescent="0.2">
      <c r="A3258" s="110">
        <v>2019</v>
      </c>
      <c r="B3258" s="110">
        <v>13185</v>
      </c>
      <c r="C3258" s="110" t="s">
        <v>400</v>
      </c>
      <c r="D3258" s="110" t="s">
        <v>345</v>
      </c>
      <c r="E3258" s="6" t="s">
        <v>6209</v>
      </c>
      <c r="F3258" s="110" t="s">
        <v>198</v>
      </c>
      <c r="G3258" s="110">
        <v>6</v>
      </c>
      <c r="H3258" s="110">
        <v>17</v>
      </c>
    </row>
    <row r="3259" spans="1:8" x14ac:dyDescent="0.2">
      <c r="A3259" s="110">
        <v>2019</v>
      </c>
      <c r="B3259" s="110">
        <v>12970</v>
      </c>
      <c r="C3259" s="110" t="s">
        <v>514</v>
      </c>
      <c r="D3259" s="110" t="s">
        <v>479</v>
      </c>
      <c r="E3259" s="6" t="s">
        <v>142</v>
      </c>
      <c r="F3259" s="110" t="s">
        <v>193</v>
      </c>
      <c r="G3259" s="110">
        <v>6</v>
      </c>
      <c r="H3259" s="110">
        <v>18</v>
      </c>
    </row>
    <row r="3260" spans="1:8" x14ac:dyDescent="0.2">
      <c r="A3260" s="110">
        <v>2019</v>
      </c>
      <c r="B3260" s="110">
        <v>12912</v>
      </c>
      <c r="C3260" s="110" t="s">
        <v>379</v>
      </c>
      <c r="D3260" s="110" t="s">
        <v>451</v>
      </c>
      <c r="E3260" s="6" t="s">
        <v>6210</v>
      </c>
      <c r="F3260" s="110" t="s">
        <v>209</v>
      </c>
      <c r="G3260" s="110">
        <v>7</v>
      </c>
      <c r="H3260" s="110">
        <v>1</v>
      </c>
    </row>
    <row r="3261" spans="1:8" x14ac:dyDescent="0.2">
      <c r="A3261" s="110">
        <v>2019</v>
      </c>
      <c r="B3261" s="110">
        <v>12941</v>
      </c>
      <c r="C3261" s="110" t="s">
        <v>187</v>
      </c>
      <c r="D3261" s="110" t="s">
        <v>6211</v>
      </c>
      <c r="E3261" s="6" t="s">
        <v>6212</v>
      </c>
      <c r="F3261" s="110" t="s">
        <v>211</v>
      </c>
      <c r="G3261" s="110">
        <v>7</v>
      </c>
      <c r="H3261" s="110">
        <v>2</v>
      </c>
    </row>
    <row r="3262" spans="1:8" x14ac:dyDescent="0.2">
      <c r="A3262" s="110">
        <v>2019</v>
      </c>
      <c r="B3262" s="110">
        <v>13159</v>
      </c>
      <c r="C3262" s="110" t="s">
        <v>516</v>
      </c>
      <c r="D3262" s="110" t="s">
        <v>155</v>
      </c>
      <c r="E3262" s="6" t="s">
        <v>3218</v>
      </c>
      <c r="F3262" s="110" t="s">
        <v>206</v>
      </c>
      <c r="G3262" s="110">
        <v>7</v>
      </c>
      <c r="H3262" s="110">
        <v>3</v>
      </c>
    </row>
    <row r="3263" spans="1:8" x14ac:dyDescent="0.2">
      <c r="A3263" s="110">
        <v>2019</v>
      </c>
      <c r="B3263" s="110">
        <v>13134</v>
      </c>
      <c r="C3263" s="110" t="s">
        <v>392</v>
      </c>
      <c r="D3263" s="110" t="s">
        <v>6213</v>
      </c>
      <c r="E3263" s="6" t="s">
        <v>6214</v>
      </c>
      <c r="F3263" s="110" t="s">
        <v>217</v>
      </c>
      <c r="G3263" s="110">
        <v>7</v>
      </c>
      <c r="H3263" s="110">
        <v>4</v>
      </c>
    </row>
    <row r="3264" spans="1:8" x14ac:dyDescent="0.2">
      <c r="A3264" s="110">
        <v>2019</v>
      </c>
      <c r="B3264" s="110">
        <v>13087</v>
      </c>
      <c r="C3264" s="110" t="s">
        <v>409</v>
      </c>
      <c r="D3264" s="110" t="s">
        <v>246</v>
      </c>
      <c r="E3264" s="6" t="s">
        <v>6215</v>
      </c>
      <c r="F3264" s="110" t="s">
        <v>226</v>
      </c>
      <c r="G3264" s="110">
        <v>7</v>
      </c>
      <c r="H3264" s="110">
        <v>5</v>
      </c>
    </row>
    <row r="3265" spans="1:8" x14ac:dyDescent="0.2">
      <c r="A3265" s="110">
        <v>2019</v>
      </c>
      <c r="B3265" s="110">
        <v>13140</v>
      </c>
      <c r="C3265" s="110" t="s">
        <v>515</v>
      </c>
      <c r="D3265" s="110" t="s">
        <v>238</v>
      </c>
      <c r="E3265" s="6" t="s">
        <v>6216</v>
      </c>
      <c r="F3265" s="110" t="s">
        <v>217</v>
      </c>
      <c r="G3265" s="110">
        <v>7</v>
      </c>
      <c r="H3265" s="110">
        <v>6</v>
      </c>
    </row>
    <row r="3266" spans="1:8" x14ac:dyDescent="0.2">
      <c r="A3266" s="110">
        <v>2019</v>
      </c>
      <c r="B3266" s="110">
        <v>13231</v>
      </c>
      <c r="C3266" s="110" t="s">
        <v>319</v>
      </c>
      <c r="D3266" s="110" t="s">
        <v>3542</v>
      </c>
      <c r="E3266" s="6" t="s">
        <v>3969</v>
      </c>
      <c r="F3266" s="110" t="s">
        <v>196</v>
      </c>
      <c r="G3266" s="110">
        <v>7</v>
      </c>
      <c r="H3266" s="110">
        <v>7</v>
      </c>
    </row>
    <row r="3267" spans="1:8" x14ac:dyDescent="0.2">
      <c r="A3267" s="110">
        <v>2019</v>
      </c>
      <c r="B3267" s="110">
        <v>13198</v>
      </c>
      <c r="C3267" s="110" t="s">
        <v>397</v>
      </c>
      <c r="D3267" s="110" t="s">
        <v>5228</v>
      </c>
      <c r="E3267" s="6" t="s">
        <v>6217</v>
      </c>
      <c r="F3267" s="110" t="s">
        <v>198</v>
      </c>
      <c r="G3267" s="110">
        <v>7</v>
      </c>
      <c r="H3267" s="110">
        <v>8</v>
      </c>
    </row>
    <row r="3268" spans="1:8" x14ac:dyDescent="0.2">
      <c r="A3268" s="110">
        <v>2019</v>
      </c>
      <c r="B3268" s="110">
        <v>13019</v>
      </c>
      <c r="C3268" s="110" t="s">
        <v>1323</v>
      </c>
      <c r="D3268" s="110" t="s">
        <v>4991</v>
      </c>
      <c r="E3268" s="6" t="s">
        <v>249</v>
      </c>
      <c r="F3268" s="110" t="s">
        <v>190</v>
      </c>
      <c r="G3268" s="110">
        <v>7</v>
      </c>
      <c r="H3268" s="110">
        <v>9</v>
      </c>
    </row>
    <row r="3269" spans="1:8" x14ac:dyDescent="0.2">
      <c r="A3269" s="110">
        <v>2019</v>
      </c>
      <c r="B3269" s="110">
        <v>13173</v>
      </c>
      <c r="C3269" s="110" t="s">
        <v>1529</v>
      </c>
      <c r="D3269" s="110" t="s">
        <v>6218</v>
      </c>
      <c r="E3269" s="6" t="s">
        <v>6219</v>
      </c>
      <c r="F3269" s="110" t="s">
        <v>206</v>
      </c>
      <c r="G3269" s="110">
        <v>7</v>
      </c>
      <c r="H3269" s="110">
        <v>10</v>
      </c>
    </row>
    <row r="3270" spans="1:8" x14ac:dyDescent="0.2">
      <c r="A3270" s="110">
        <v>2019</v>
      </c>
      <c r="B3270" s="110">
        <v>13161</v>
      </c>
      <c r="C3270" s="110" t="s">
        <v>442</v>
      </c>
      <c r="D3270" s="110" t="s">
        <v>213</v>
      </c>
      <c r="E3270" s="6" t="s">
        <v>2516</v>
      </c>
      <c r="F3270" s="110" t="s">
        <v>206</v>
      </c>
      <c r="G3270" s="110">
        <v>7</v>
      </c>
      <c r="H3270" s="110">
        <v>11</v>
      </c>
    </row>
    <row r="3271" spans="1:8" x14ac:dyDescent="0.2">
      <c r="A3271" s="110">
        <v>2019</v>
      </c>
      <c r="B3271" s="110">
        <v>12936</v>
      </c>
      <c r="C3271" s="110" t="s">
        <v>514</v>
      </c>
      <c r="D3271" s="110" t="s">
        <v>6220</v>
      </c>
      <c r="E3271" s="6" t="s">
        <v>4316</v>
      </c>
      <c r="F3271" s="110" t="s">
        <v>211</v>
      </c>
      <c r="G3271" s="110">
        <v>7</v>
      </c>
      <c r="H3271" s="110">
        <v>12</v>
      </c>
    </row>
    <row r="3272" spans="1:8" x14ac:dyDescent="0.2">
      <c r="A3272" s="110">
        <v>2019</v>
      </c>
      <c r="B3272" s="110">
        <v>12905</v>
      </c>
      <c r="C3272" s="110" t="s">
        <v>404</v>
      </c>
      <c r="D3272" s="110" t="s">
        <v>162</v>
      </c>
      <c r="E3272" s="6" t="s">
        <v>197</v>
      </c>
      <c r="F3272" s="110" t="s">
        <v>221</v>
      </c>
      <c r="G3272" s="110">
        <v>7</v>
      </c>
      <c r="H3272" s="110">
        <v>13</v>
      </c>
    </row>
    <row r="3273" spans="1:8" x14ac:dyDescent="0.2">
      <c r="A3273" s="110">
        <v>2019</v>
      </c>
      <c r="B3273" s="110">
        <v>12935</v>
      </c>
      <c r="C3273" s="110" t="s">
        <v>386</v>
      </c>
      <c r="D3273" s="110" t="s">
        <v>6221</v>
      </c>
      <c r="E3273" s="6" t="s">
        <v>6222</v>
      </c>
      <c r="F3273" s="110" t="s">
        <v>211</v>
      </c>
      <c r="G3273" s="110">
        <v>7</v>
      </c>
      <c r="H3273" s="110">
        <v>14</v>
      </c>
    </row>
    <row r="3274" spans="1:8" x14ac:dyDescent="0.2">
      <c r="A3274" s="110">
        <v>2019</v>
      </c>
      <c r="B3274" s="110">
        <v>12913</v>
      </c>
      <c r="C3274" s="110" t="s">
        <v>392</v>
      </c>
      <c r="D3274" s="110" t="s">
        <v>6223</v>
      </c>
      <c r="E3274" s="6" t="s">
        <v>6224</v>
      </c>
      <c r="F3274" s="110" t="s">
        <v>209</v>
      </c>
      <c r="G3274" s="110">
        <v>7</v>
      </c>
      <c r="H3274" s="110">
        <v>15</v>
      </c>
    </row>
    <row r="3275" spans="1:8" x14ac:dyDescent="0.2">
      <c r="A3275" s="110">
        <v>2019</v>
      </c>
      <c r="B3275" s="110">
        <v>12891</v>
      </c>
      <c r="C3275" s="110" t="s">
        <v>1530</v>
      </c>
      <c r="D3275" s="110" t="s">
        <v>6225</v>
      </c>
      <c r="E3275" s="6" t="s">
        <v>5938</v>
      </c>
      <c r="F3275" s="110" t="s">
        <v>221</v>
      </c>
      <c r="G3275" s="110">
        <v>7</v>
      </c>
      <c r="H3275" s="110">
        <v>16</v>
      </c>
    </row>
    <row r="3276" spans="1:8" x14ac:dyDescent="0.2">
      <c r="A3276" s="110">
        <v>2019</v>
      </c>
      <c r="B3276" s="110">
        <v>13047</v>
      </c>
      <c r="C3276" s="110" t="s">
        <v>400</v>
      </c>
      <c r="D3276" s="110" t="s">
        <v>213</v>
      </c>
      <c r="E3276" s="6" t="s">
        <v>266</v>
      </c>
      <c r="F3276" s="110" t="s">
        <v>212</v>
      </c>
      <c r="G3276" s="110">
        <v>7</v>
      </c>
      <c r="H3276" s="110">
        <v>17</v>
      </c>
    </row>
    <row r="3277" spans="1:8" x14ac:dyDescent="0.2">
      <c r="A3277" s="110">
        <v>2019</v>
      </c>
      <c r="B3277" s="110">
        <v>13141</v>
      </c>
      <c r="C3277" s="110" t="s">
        <v>1529</v>
      </c>
      <c r="D3277" s="110" t="s">
        <v>347</v>
      </c>
      <c r="E3277" s="6" t="s">
        <v>228</v>
      </c>
      <c r="F3277" s="110" t="s">
        <v>217</v>
      </c>
      <c r="G3277" s="110">
        <v>7</v>
      </c>
      <c r="H3277" s="110">
        <v>18</v>
      </c>
    </row>
    <row r="3278" spans="1:8" x14ac:dyDescent="0.2">
      <c r="A3278" s="172">
        <v>2018</v>
      </c>
      <c r="B3278" s="172">
        <v>12484</v>
      </c>
      <c r="C3278" s="172" t="s">
        <v>397</v>
      </c>
      <c r="D3278" s="172" t="s">
        <v>4674</v>
      </c>
      <c r="E3278" s="171" t="s">
        <v>3551</v>
      </c>
      <c r="F3278" s="172" t="s">
        <v>196</v>
      </c>
      <c r="G3278" s="172">
        <v>1</v>
      </c>
      <c r="H3278" s="172">
        <v>1</v>
      </c>
    </row>
    <row r="3279" spans="1:8" x14ac:dyDescent="0.2">
      <c r="A3279" s="110">
        <v>2018</v>
      </c>
      <c r="B3279" s="110">
        <v>12775</v>
      </c>
      <c r="C3279" s="110" t="s">
        <v>422</v>
      </c>
      <c r="D3279" s="110" t="s">
        <v>257</v>
      </c>
      <c r="E3279" s="6" t="s">
        <v>5332</v>
      </c>
      <c r="F3279" s="110" t="s">
        <v>217</v>
      </c>
      <c r="G3279" s="110">
        <v>1</v>
      </c>
      <c r="H3279" s="110">
        <v>2</v>
      </c>
    </row>
    <row r="3280" spans="1:8" x14ac:dyDescent="0.2">
      <c r="A3280" s="110">
        <v>2018</v>
      </c>
      <c r="B3280" s="110">
        <v>12776</v>
      </c>
      <c r="C3280" s="110" t="s">
        <v>516</v>
      </c>
      <c r="D3280" s="110" t="s">
        <v>294</v>
      </c>
      <c r="E3280" s="6" t="s">
        <v>191</v>
      </c>
      <c r="F3280" s="110" t="s">
        <v>217</v>
      </c>
      <c r="G3280" s="110">
        <v>1</v>
      </c>
      <c r="H3280" s="110">
        <v>3</v>
      </c>
    </row>
    <row r="3281" spans="1:8" x14ac:dyDescent="0.2">
      <c r="A3281" s="110">
        <v>2018</v>
      </c>
      <c r="B3281" s="110">
        <v>12751</v>
      </c>
      <c r="C3281" s="110" t="s">
        <v>392</v>
      </c>
      <c r="D3281" s="110" t="s">
        <v>436</v>
      </c>
      <c r="E3281" s="6" t="s">
        <v>6226</v>
      </c>
      <c r="F3281" s="110" t="s">
        <v>221</v>
      </c>
      <c r="G3281" s="110">
        <v>1</v>
      </c>
      <c r="H3281" s="110">
        <v>4</v>
      </c>
    </row>
    <row r="3282" spans="1:8" x14ac:dyDescent="0.2">
      <c r="A3282" s="110">
        <v>2018</v>
      </c>
      <c r="B3282" s="110">
        <v>12654</v>
      </c>
      <c r="C3282" s="110" t="s">
        <v>515</v>
      </c>
      <c r="D3282" s="110" t="s">
        <v>331</v>
      </c>
      <c r="E3282" s="6" t="s">
        <v>3884</v>
      </c>
      <c r="F3282" s="110" t="s">
        <v>212</v>
      </c>
      <c r="G3282" s="110">
        <v>1</v>
      </c>
      <c r="H3282" s="110">
        <v>5</v>
      </c>
    </row>
    <row r="3283" spans="1:8" x14ac:dyDescent="0.2">
      <c r="A3283" s="110">
        <v>2018</v>
      </c>
      <c r="B3283" s="110">
        <v>12402</v>
      </c>
      <c r="C3283" s="110" t="s">
        <v>409</v>
      </c>
      <c r="D3283" s="110" t="s">
        <v>229</v>
      </c>
      <c r="E3283" s="6" t="s">
        <v>6227</v>
      </c>
      <c r="F3283" s="110" t="s">
        <v>190</v>
      </c>
      <c r="G3283" s="110">
        <v>1</v>
      </c>
      <c r="H3283" s="110">
        <v>6</v>
      </c>
    </row>
    <row r="3284" spans="1:8" x14ac:dyDescent="0.2">
      <c r="A3284" s="110">
        <v>2018</v>
      </c>
      <c r="B3284" s="110">
        <v>12655</v>
      </c>
      <c r="C3284" s="110" t="s">
        <v>1323</v>
      </c>
      <c r="D3284" s="110" t="s">
        <v>299</v>
      </c>
      <c r="E3284" s="6" t="s">
        <v>6228</v>
      </c>
      <c r="F3284" s="110" t="s">
        <v>212</v>
      </c>
      <c r="G3284" s="110">
        <v>1</v>
      </c>
      <c r="H3284" s="110">
        <v>7</v>
      </c>
    </row>
    <row r="3285" spans="1:8" x14ac:dyDescent="0.2">
      <c r="A3285" s="110">
        <v>2018</v>
      </c>
      <c r="B3285" s="110">
        <v>12750</v>
      </c>
      <c r="C3285" s="110" t="s">
        <v>319</v>
      </c>
      <c r="D3285" s="110" t="s">
        <v>3506</v>
      </c>
      <c r="E3285" s="6" t="s">
        <v>233</v>
      </c>
      <c r="F3285" s="110" t="s">
        <v>221</v>
      </c>
      <c r="G3285" s="110">
        <v>1</v>
      </c>
      <c r="H3285" s="110">
        <v>8</v>
      </c>
    </row>
    <row r="3286" spans="1:8" x14ac:dyDescent="0.2">
      <c r="A3286" s="110">
        <v>2018</v>
      </c>
      <c r="B3286" s="110">
        <v>12574</v>
      </c>
      <c r="C3286" s="110" t="s">
        <v>379</v>
      </c>
      <c r="D3286" s="110" t="s">
        <v>395</v>
      </c>
      <c r="E3286" s="6" t="s">
        <v>6229</v>
      </c>
      <c r="F3286" s="110" t="s">
        <v>206</v>
      </c>
      <c r="G3286" s="110">
        <v>1</v>
      </c>
      <c r="H3286" s="110">
        <v>9</v>
      </c>
    </row>
    <row r="3287" spans="1:8" x14ac:dyDescent="0.2">
      <c r="A3287" s="110">
        <v>2018</v>
      </c>
      <c r="B3287" s="110">
        <v>12599</v>
      </c>
      <c r="C3287" s="110" t="s">
        <v>121</v>
      </c>
      <c r="D3287" s="110" t="s">
        <v>335</v>
      </c>
      <c r="E3287" s="6" t="s">
        <v>6230</v>
      </c>
      <c r="F3287" s="110" t="s">
        <v>209</v>
      </c>
      <c r="G3287" s="110">
        <v>1</v>
      </c>
      <c r="H3287" s="110">
        <v>10</v>
      </c>
    </row>
    <row r="3288" spans="1:8" x14ac:dyDescent="0.2">
      <c r="A3288" s="110">
        <v>2018</v>
      </c>
      <c r="B3288" s="110">
        <v>12598</v>
      </c>
      <c r="C3288" s="110" t="s">
        <v>442</v>
      </c>
      <c r="D3288" s="110" t="s">
        <v>318</v>
      </c>
      <c r="E3288" s="6" t="s">
        <v>6231</v>
      </c>
      <c r="F3288" s="110" t="s">
        <v>209</v>
      </c>
      <c r="G3288" s="110">
        <v>1</v>
      </c>
      <c r="H3288" s="110">
        <v>11</v>
      </c>
    </row>
    <row r="3289" spans="1:8" x14ac:dyDescent="0.2">
      <c r="A3289" s="110">
        <v>2018</v>
      </c>
      <c r="B3289" s="110">
        <v>12656</v>
      </c>
      <c r="C3289" s="110" t="s">
        <v>514</v>
      </c>
      <c r="D3289" s="110" t="s">
        <v>331</v>
      </c>
      <c r="E3289" s="6" t="s">
        <v>128</v>
      </c>
      <c r="F3289" s="110" t="s">
        <v>212</v>
      </c>
      <c r="G3289" s="110">
        <v>1</v>
      </c>
      <c r="H3289" s="110">
        <v>12</v>
      </c>
    </row>
    <row r="3290" spans="1:8" x14ac:dyDescent="0.2">
      <c r="A3290" s="110">
        <v>2018</v>
      </c>
      <c r="B3290" s="110">
        <v>12754</v>
      </c>
      <c r="C3290" s="110" t="s">
        <v>400</v>
      </c>
      <c r="D3290" s="110" t="s">
        <v>140</v>
      </c>
      <c r="E3290" s="6" t="s">
        <v>6232</v>
      </c>
      <c r="F3290" s="110" t="s">
        <v>221</v>
      </c>
      <c r="G3290" s="110">
        <v>1</v>
      </c>
      <c r="H3290" s="110">
        <v>13</v>
      </c>
    </row>
    <row r="3291" spans="1:8" x14ac:dyDescent="0.2">
      <c r="A3291" s="110">
        <v>2018</v>
      </c>
      <c r="B3291" s="110">
        <v>12757</v>
      </c>
      <c r="C3291" s="110" t="s">
        <v>392</v>
      </c>
      <c r="D3291" s="110" t="s">
        <v>6233</v>
      </c>
      <c r="E3291" s="6" t="s">
        <v>6234</v>
      </c>
      <c r="F3291" s="110" t="s">
        <v>221</v>
      </c>
      <c r="G3291" s="110">
        <v>1</v>
      </c>
      <c r="H3291" s="110">
        <v>14</v>
      </c>
    </row>
    <row r="3292" spans="1:8" x14ac:dyDescent="0.2">
      <c r="A3292" s="110">
        <v>2018</v>
      </c>
      <c r="B3292" s="110">
        <v>12483</v>
      </c>
      <c r="C3292" s="110" t="s">
        <v>1530</v>
      </c>
      <c r="D3292" s="110" t="s">
        <v>6235</v>
      </c>
      <c r="E3292" s="6" t="s">
        <v>233</v>
      </c>
      <c r="F3292" s="110" t="s">
        <v>196</v>
      </c>
      <c r="G3292" s="110">
        <v>1</v>
      </c>
      <c r="H3292" s="110">
        <v>15</v>
      </c>
    </row>
    <row r="3293" spans="1:8" x14ac:dyDescent="0.2">
      <c r="A3293" s="110">
        <v>2018</v>
      </c>
      <c r="B3293" s="110">
        <v>12756</v>
      </c>
      <c r="C3293" s="110" t="s">
        <v>1529</v>
      </c>
      <c r="D3293" s="110" t="s">
        <v>429</v>
      </c>
      <c r="E3293" s="6" t="s">
        <v>3680</v>
      </c>
      <c r="F3293" s="110" t="s">
        <v>221</v>
      </c>
      <c r="G3293" s="110">
        <v>1</v>
      </c>
      <c r="H3293" s="110">
        <v>16</v>
      </c>
    </row>
    <row r="3294" spans="1:8" x14ac:dyDescent="0.2">
      <c r="A3294" s="110">
        <v>2018</v>
      </c>
      <c r="B3294" s="110">
        <v>12753</v>
      </c>
      <c r="C3294" s="110" t="s">
        <v>404</v>
      </c>
      <c r="D3294" s="110" t="s">
        <v>6236</v>
      </c>
      <c r="E3294" s="6" t="s">
        <v>6199</v>
      </c>
      <c r="F3294" s="110" t="s">
        <v>221</v>
      </c>
      <c r="G3294" s="110">
        <v>1</v>
      </c>
      <c r="H3294" s="110">
        <v>17</v>
      </c>
    </row>
    <row r="3295" spans="1:8" x14ac:dyDescent="0.2">
      <c r="A3295" s="110">
        <v>2018</v>
      </c>
      <c r="B3295" s="110">
        <v>12362</v>
      </c>
      <c r="C3295" s="110" t="s">
        <v>243</v>
      </c>
      <c r="D3295" s="110" t="s">
        <v>334</v>
      </c>
      <c r="E3295" s="6" t="s">
        <v>5224</v>
      </c>
      <c r="F3295" s="110" t="s">
        <v>188</v>
      </c>
      <c r="G3295" s="110">
        <v>1</v>
      </c>
      <c r="H3295" s="110">
        <v>18</v>
      </c>
    </row>
    <row r="3296" spans="1:8" x14ac:dyDescent="0.2">
      <c r="A3296" s="110">
        <v>2018</v>
      </c>
      <c r="B3296" s="110">
        <v>12624</v>
      </c>
      <c r="C3296" s="110" t="s">
        <v>397</v>
      </c>
      <c r="D3296" s="110" t="s">
        <v>6237</v>
      </c>
      <c r="E3296" s="6" t="s">
        <v>6238</v>
      </c>
      <c r="F3296" s="110" t="s">
        <v>211</v>
      </c>
      <c r="G3296" s="110">
        <v>2</v>
      </c>
      <c r="H3296" s="110">
        <v>1</v>
      </c>
    </row>
    <row r="3297" spans="1:8" x14ac:dyDescent="0.2">
      <c r="A3297" s="110">
        <v>2018</v>
      </c>
      <c r="B3297" s="110">
        <v>12658</v>
      </c>
      <c r="C3297" s="110" t="s">
        <v>121</v>
      </c>
      <c r="D3297" s="110" t="s">
        <v>253</v>
      </c>
      <c r="E3297" s="6" t="s">
        <v>6239</v>
      </c>
      <c r="F3297" s="110" t="s">
        <v>212</v>
      </c>
      <c r="G3297" s="110">
        <v>2</v>
      </c>
      <c r="H3297" s="110">
        <v>2</v>
      </c>
    </row>
    <row r="3298" spans="1:8" x14ac:dyDescent="0.2">
      <c r="A3298" s="110">
        <v>2018</v>
      </c>
      <c r="B3298" s="110">
        <v>12625</v>
      </c>
      <c r="C3298" s="110" t="s">
        <v>516</v>
      </c>
      <c r="D3298" s="110" t="s">
        <v>325</v>
      </c>
      <c r="E3298" s="6" t="s">
        <v>362</v>
      </c>
      <c r="F3298" s="110" t="s">
        <v>211</v>
      </c>
      <c r="G3298" s="110">
        <v>2</v>
      </c>
      <c r="H3298" s="110">
        <v>3</v>
      </c>
    </row>
    <row r="3299" spans="1:8" x14ac:dyDescent="0.2">
      <c r="A3299" s="110">
        <v>2018</v>
      </c>
      <c r="B3299" s="110">
        <v>12403</v>
      </c>
      <c r="C3299" s="110" t="s">
        <v>121</v>
      </c>
      <c r="D3299" s="110" t="s">
        <v>6240</v>
      </c>
      <c r="E3299" s="6" t="s">
        <v>6241</v>
      </c>
      <c r="F3299" s="110" t="s">
        <v>190</v>
      </c>
      <c r="G3299" s="110">
        <v>2</v>
      </c>
      <c r="H3299" s="110">
        <v>4</v>
      </c>
    </row>
    <row r="3300" spans="1:8" x14ac:dyDescent="0.2">
      <c r="A3300" s="110">
        <v>2018</v>
      </c>
      <c r="B3300" s="110">
        <v>12657</v>
      </c>
      <c r="C3300" s="110" t="s">
        <v>515</v>
      </c>
      <c r="D3300" s="110" t="s">
        <v>4852</v>
      </c>
      <c r="E3300" s="6" t="s">
        <v>6242</v>
      </c>
      <c r="F3300" s="110" t="s">
        <v>212</v>
      </c>
      <c r="G3300" s="110">
        <v>2</v>
      </c>
      <c r="H3300" s="110">
        <v>5</v>
      </c>
    </row>
    <row r="3301" spans="1:8" x14ac:dyDescent="0.2">
      <c r="A3301" s="110">
        <v>2018</v>
      </c>
      <c r="B3301" s="110">
        <v>12485</v>
      </c>
      <c r="C3301" s="110" t="s">
        <v>409</v>
      </c>
      <c r="D3301" s="110" t="s">
        <v>6243</v>
      </c>
      <c r="E3301" s="6" t="s">
        <v>6244</v>
      </c>
      <c r="F3301" s="110" t="s">
        <v>196</v>
      </c>
      <c r="G3301" s="110">
        <v>2</v>
      </c>
      <c r="H3301" s="110">
        <v>6</v>
      </c>
    </row>
    <row r="3302" spans="1:8" x14ac:dyDescent="0.2">
      <c r="A3302" s="110">
        <v>2018</v>
      </c>
      <c r="B3302" s="110">
        <v>12575</v>
      </c>
      <c r="C3302" s="110" t="s">
        <v>1323</v>
      </c>
      <c r="D3302" s="110" t="s">
        <v>402</v>
      </c>
      <c r="E3302" s="6" t="s">
        <v>252</v>
      </c>
      <c r="F3302" s="110" t="s">
        <v>206</v>
      </c>
      <c r="G3302" s="110">
        <v>2</v>
      </c>
      <c r="H3302" s="110">
        <v>7</v>
      </c>
    </row>
    <row r="3303" spans="1:8" x14ac:dyDescent="0.2">
      <c r="A3303" s="110">
        <v>2018</v>
      </c>
      <c r="B3303" s="110">
        <v>12626</v>
      </c>
      <c r="C3303" s="110" t="s">
        <v>319</v>
      </c>
      <c r="D3303" s="110" t="s">
        <v>344</v>
      </c>
      <c r="E3303" s="6" t="s">
        <v>270</v>
      </c>
      <c r="F3303" s="110" t="s">
        <v>211</v>
      </c>
      <c r="G3303" s="110">
        <v>2</v>
      </c>
      <c r="H3303" s="110">
        <v>8</v>
      </c>
    </row>
    <row r="3304" spans="1:8" x14ac:dyDescent="0.2">
      <c r="A3304" s="110">
        <v>2018</v>
      </c>
      <c r="B3304" s="110">
        <v>12752</v>
      </c>
      <c r="C3304" s="110" t="s">
        <v>379</v>
      </c>
      <c r="D3304" s="110" t="s">
        <v>6245</v>
      </c>
      <c r="E3304" s="6" t="s">
        <v>6246</v>
      </c>
      <c r="F3304" s="110" t="s">
        <v>221</v>
      </c>
      <c r="G3304" s="110">
        <v>2</v>
      </c>
      <c r="H3304" s="110">
        <v>9</v>
      </c>
    </row>
    <row r="3305" spans="1:8" x14ac:dyDescent="0.2">
      <c r="A3305" s="110">
        <v>2018</v>
      </c>
      <c r="B3305" s="110">
        <v>12539</v>
      </c>
      <c r="C3305" s="110" t="s">
        <v>243</v>
      </c>
      <c r="D3305" s="110" t="s">
        <v>214</v>
      </c>
      <c r="E3305" s="6" t="s">
        <v>6247</v>
      </c>
      <c r="F3305" s="110" t="s">
        <v>201</v>
      </c>
      <c r="G3305" s="110">
        <v>2</v>
      </c>
      <c r="H3305" s="110">
        <v>10</v>
      </c>
    </row>
    <row r="3306" spans="1:8" x14ac:dyDescent="0.2">
      <c r="A3306" s="110">
        <v>2018</v>
      </c>
      <c r="B3306" s="110">
        <v>12666</v>
      </c>
      <c r="C3306" s="110" t="s">
        <v>442</v>
      </c>
      <c r="D3306" s="110" t="s">
        <v>318</v>
      </c>
      <c r="E3306" s="6" t="s">
        <v>6248</v>
      </c>
      <c r="F3306" s="110" t="s">
        <v>212</v>
      </c>
      <c r="G3306" s="110">
        <v>2</v>
      </c>
      <c r="H3306" s="110">
        <v>11</v>
      </c>
    </row>
    <row r="3307" spans="1:8" x14ac:dyDescent="0.2">
      <c r="A3307" s="110">
        <v>2018</v>
      </c>
      <c r="B3307" s="110">
        <v>12577</v>
      </c>
      <c r="C3307" s="110" t="s">
        <v>514</v>
      </c>
      <c r="D3307" s="110" t="s">
        <v>6249</v>
      </c>
      <c r="E3307" s="6" t="s">
        <v>6250</v>
      </c>
      <c r="F3307" s="110" t="s">
        <v>206</v>
      </c>
      <c r="G3307" s="110">
        <v>2</v>
      </c>
      <c r="H3307" s="110">
        <v>12</v>
      </c>
    </row>
    <row r="3308" spans="1:8" x14ac:dyDescent="0.2">
      <c r="A3308" s="110">
        <v>2018</v>
      </c>
      <c r="B3308" s="110">
        <v>12404</v>
      </c>
      <c r="C3308" s="110" t="s">
        <v>400</v>
      </c>
      <c r="D3308" s="110" t="s">
        <v>6251</v>
      </c>
      <c r="E3308" s="6" t="s">
        <v>6252</v>
      </c>
      <c r="F3308" s="110" t="s">
        <v>190</v>
      </c>
      <c r="G3308" s="110">
        <v>2</v>
      </c>
      <c r="H3308" s="110">
        <v>13</v>
      </c>
    </row>
    <row r="3309" spans="1:8" x14ac:dyDescent="0.2">
      <c r="A3309" s="110">
        <v>2018</v>
      </c>
      <c r="B3309" s="110">
        <v>12758</v>
      </c>
      <c r="C3309" s="110" t="s">
        <v>121</v>
      </c>
      <c r="D3309" s="110" t="s">
        <v>6253</v>
      </c>
      <c r="E3309" s="6" t="s">
        <v>6254</v>
      </c>
      <c r="F3309" s="110" t="s">
        <v>221</v>
      </c>
      <c r="G3309" s="110">
        <v>2</v>
      </c>
      <c r="H3309" s="110">
        <v>14</v>
      </c>
    </row>
    <row r="3310" spans="1:8" x14ac:dyDescent="0.2">
      <c r="A3310" s="110">
        <v>2018</v>
      </c>
      <c r="B3310" s="110">
        <v>12542</v>
      </c>
      <c r="C3310" s="110" t="s">
        <v>1530</v>
      </c>
      <c r="D3310" s="110" t="s">
        <v>331</v>
      </c>
      <c r="E3310" s="6" t="s">
        <v>286</v>
      </c>
      <c r="F3310" s="110" t="s">
        <v>201</v>
      </c>
      <c r="G3310" s="110">
        <v>2</v>
      </c>
      <c r="H3310" s="110">
        <v>15</v>
      </c>
    </row>
    <row r="3311" spans="1:8" x14ac:dyDescent="0.2">
      <c r="A3311" s="110">
        <v>2018</v>
      </c>
      <c r="B3311" s="110">
        <v>12755</v>
      </c>
      <c r="C3311" s="110" t="s">
        <v>243</v>
      </c>
      <c r="D3311" s="110" t="s">
        <v>4948</v>
      </c>
      <c r="E3311" s="6" t="s">
        <v>141</v>
      </c>
      <c r="F3311" s="110" t="s">
        <v>221</v>
      </c>
      <c r="G3311" s="110">
        <v>2</v>
      </c>
      <c r="H3311" s="110">
        <v>16</v>
      </c>
    </row>
    <row r="3312" spans="1:8" x14ac:dyDescent="0.2">
      <c r="A3312" s="110">
        <v>2018</v>
      </c>
      <c r="B3312" s="110">
        <v>12759</v>
      </c>
      <c r="C3312" s="110" t="s">
        <v>404</v>
      </c>
      <c r="D3312" s="110" t="s">
        <v>331</v>
      </c>
      <c r="E3312" s="6" t="s">
        <v>6255</v>
      </c>
      <c r="F3312" s="110" t="s">
        <v>221</v>
      </c>
      <c r="G3312" s="110">
        <v>2</v>
      </c>
      <c r="H3312" s="110">
        <v>17</v>
      </c>
    </row>
    <row r="3313" spans="1:8" x14ac:dyDescent="0.2">
      <c r="A3313" s="110">
        <v>2018</v>
      </c>
      <c r="B3313" s="110">
        <v>12452</v>
      </c>
      <c r="C3313" s="110" t="s">
        <v>1529</v>
      </c>
      <c r="D3313" s="110" t="s">
        <v>345</v>
      </c>
      <c r="E3313" s="6" t="s">
        <v>2368</v>
      </c>
      <c r="F3313" s="110" t="s">
        <v>198</v>
      </c>
      <c r="G3313" s="110">
        <v>2</v>
      </c>
      <c r="H3313" s="110">
        <v>18</v>
      </c>
    </row>
    <row r="3314" spans="1:8" x14ac:dyDescent="0.2">
      <c r="A3314" s="110">
        <v>2018</v>
      </c>
      <c r="B3314" s="110">
        <v>12659</v>
      </c>
      <c r="C3314" s="110" t="s">
        <v>397</v>
      </c>
      <c r="D3314" s="110" t="s">
        <v>360</v>
      </c>
      <c r="E3314" s="6" t="s">
        <v>506</v>
      </c>
      <c r="F3314" s="110" t="s">
        <v>212</v>
      </c>
      <c r="G3314" s="110">
        <v>3</v>
      </c>
      <c r="H3314" s="110">
        <v>1</v>
      </c>
    </row>
    <row r="3315" spans="1:8" x14ac:dyDescent="0.2">
      <c r="A3315" s="110">
        <v>2018</v>
      </c>
      <c r="B3315" s="110">
        <v>12487</v>
      </c>
      <c r="C3315" s="110" t="s">
        <v>422</v>
      </c>
      <c r="D3315" s="110" t="s">
        <v>310</v>
      </c>
      <c r="E3315" s="6" t="s">
        <v>6256</v>
      </c>
      <c r="F3315" s="110" t="s">
        <v>196</v>
      </c>
      <c r="G3315" s="110">
        <v>3</v>
      </c>
      <c r="H3315" s="110">
        <v>2</v>
      </c>
    </row>
    <row r="3316" spans="1:8" x14ac:dyDescent="0.2">
      <c r="A3316" s="110">
        <v>2018</v>
      </c>
      <c r="B3316" s="110">
        <v>12601</v>
      </c>
      <c r="C3316" s="110" t="s">
        <v>516</v>
      </c>
      <c r="D3316" s="110" t="s">
        <v>238</v>
      </c>
      <c r="E3316" s="6" t="s">
        <v>5564</v>
      </c>
      <c r="F3316" s="110" t="s">
        <v>209</v>
      </c>
      <c r="G3316" s="110">
        <v>3</v>
      </c>
      <c r="H3316" s="110">
        <v>3</v>
      </c>
    </row>
    <row r="3317" spans="1:8" x14ac:dyDescent="0.2">
      <c r="A3317" s="110">
        <v>2018</v>
      </c>
      <c r="B3317" s="110">
        <v>12777</v>
      </c>
      <c r="C3317" s="110" t="s">
        <v>121</v>
      </c>
      <c r="D3317" s="110" t="s">
        <v>307</v>
      </c>
      <c r="E3317" s="6" t="s">
        <v>3254</v>
      </c>
      <c r="F3317" s="110" t="s">
        <v>217</v>
      </c>
      <c r="G3317" s="110">
        <v>3</v>
      </c>
      <c r="H3317" s="110">
        <v>4</v>
      </c>
    </row>
    <row r="3318" spans="1:8" x14ac:dyDescent="0.2">
      <c r="A3318" s="110">
        <v>2018</v>
      </c>
      <c r="B3318" s="110">
        <v>12760</v>
      </c>
      <c r="C3318" s="110" t="s">
        <v>515</v>
      </c>
      <c r="D3318" s="110" t="s">
        <v>436</v>
      </c>
      <c r="E3318" s="6" t="s">
        <v>333</v>
      </c>
      <c r="F3318" s="110" t="s">
        <v>221</v>
      </c>
      <c r="G3318" s="110">
        <v>3</v>
      </c>
      <c r="H3318" s="110">
        <v>5</v>
      </c>
    </row>
    <row r="3319" spans="1:8" x14ac:dyDescent="0.2">
      <c r="A3319" s="110">
        <v>2018</v>
      </c>
      <c r="B3319" s="110">
        <v>12660</v>
      </c>
      <c r="C3319" s="110" t="s">
        <v>409</v>
      </c>
      <c r="D3319" s="110" t="s">
        <v>348</v>
      </c>
      <c r="E3319" s="6" t="s">
        <v>3662</v>
      </c>
      <c r="F3319" s="110" t="s">
        <v>212</v>
      </c>
      <c r="G3319" s="110">
        <v>3</v>
      </c>
      <c r="H3319" s="110">
        <v>6</v>
      </c>
    </row>
    <row r="3320" spans="1:8" x14ac:dyDescent="0.2">
      <c r="A3320" s="110">
        <v>2018</v>
      </c>
      <c r="B3320" s="110">
        <v>12576</v>
      </c>
      <c r="C3320" s="110" t="s">
        <v>1323</v>
      </c>
      <c r="D3320" s="110" t="s">
        <v>306</v>
      </c>
      <c r="E3320" s="6" t="s">
        <v>228</v>
      </c>
      <c r="F3320" s="110" t="s">
        <v>206</v>
      </c>
      <c r="G3320" s="110">
        <v>3</v>
      </c>
      <c r="H3320" s="110">
        <v>7</v>
      </c>
    </row>
    <row r="3321" spans="1:8" x14ac:dyDescent="0.2">
      <c r="A3321" s="110">
        <v>2018</v>
      </c>
      <c r="B3321" s="110">
        <v>12778</v>
      </c>
      <c r="C3321" s="110" t="s">
        <v>319</v>
      </c>
      <c r="D3321" s="110" t="s">
        <v>6257</v>
      </c>
      <c r="E3321" s="6" t="s">
        <v>6258</v>
      </c>
      <c r="F3321" s="110" t="s">
        <v>217</v>
      </c>
      <c r="G3321" s="110">
        <v>3</v>
      </c>
      <c r="H3321" s="110">
        <v>8</v>
      </c>
    </row>
    <row r="3322" spans="1:8" x14ac:dyDescent="0.2">
      <c r="A3322" s="110">
        <v>2018</v>
      </c>
      <c r="B3322" s="110">
        <v>12486</v>
      </c>
      <c r="C3322" s="110" t="s">
        <v>379</v>
      </c>
      <c r="D3322" s="110" t="s">
        <v>124</v>
      </c>
      <c r="E3322" s="6" t="s">
        <v>252</v>
      </c>
      <c r="F3322" s="110" t="s">
        <v>196</v>
      </c>
      <c r="G3322" s="110">
        <v>3</v>
      </c>
      <c r="H3322" s="110">
        <v>9</v>
      </c>
    </row>
    <row r="3323" spans="1:8" x14ac:dyDescent="0.2">
      <c r="A3323" s="110">
        <v>2018</v>
      </c>
      <c r="B3323" s="110">
        <v>12763</v>
      </c>
      <c r="C3323" s="110" t="s">
        <v>422</v>
      </c>
      <c r="D3323" s="110" t="s">
        <v>6259</v>
      </c>
      <c r="E3323" s="6" t="s">
        <v>367</v>
      </c>
      <c r="F3323" s="110" t="s">
        <v>221</v>
      </c>
      <c r="G3323" s="110">
        <v>3</v>
      </c>
      <c r="H3323" s="110">
        <v>10</v>
      </c>
    </row>
    <row r="3324" spans="1:8" x14ac:dyDescent="0.2">
      <c r="A3324" s="110">
        <v>2018</v>
      </c>
      <c r="B3324" s="110">
        <v>12761</v>
      </c>
      <c r="C3324" s="110" t="s">
        <v>442</v>
      </c>
      <c r="D3324" s="110" t="s">
        <v>4852</v>
      </c>
      <c r="E3324" s="6" t="s">
        <v>6260</v>
      </c>
      <c r="F3324" s="110" t="s">
        <v>221</v>
      </c>
      <c r="G3324" s="110">
        <v>3</v>
      </c>
      <c r="H3324" s="110">
        <v>11</v>
      </c>
    </row>
    <row r="3325" spans="1:8" x14ac:dyDescent="0.2">
      <c r="A3325" s="110">
        <v>2018</v>
      </c>
      <c r="B3325" s="110">
        <v>12600</v>
      </c>
      <c r="C3325" s="110" t="s">
        <v>514</v>
      </c>
      <c r="D3325" s="110" t="s">
        <v>283</v>
      </c>
      <c r="E3325" s="6" t="s">
        <v>6261</v>
      </c>
      <c r="F3325" s="110" t="s">
        <v>209</v>
      </c>
      <c r="G3325" s="110">
        <v>3</v>
      </c>
      <c r="H3325" s="110">
        <v>12</v>
      </c>
    </row>
    <row r="3326" spans="1:8" x14ac:dyDescent="0.2">
      <c r="A3326" s="110">
        <v>2018</v>
      </c>
      <c r="B3326" s="110">
        <v>12544</v>
      </c>
      <c r="C3326" s="110" t="s">
        <v>400</v>
      </c>
      <c r="D3326" s="110" t="s">
        <v>6262</v>
      </c>
      <c r="E3326" s="6" t="s">
        <v>3052</v>
      </c>
      <c r="F3326" s="110" t="s">
        <v>201</v>
      </c>
      <c r="G3326" s="110">
        <v>3</v>
      </c>
      <c r="H3326" s="110">
        <v>13</v>
      </c>
    </row>
    <row r="3327" spans="1:8" x14ac:dyDescent="0.2">
      <c r="A3327" s="110">
        <v>2018</v>
      </c>
      <c r="B3327" s="110">
        <v>12765</v>
      </c>
      <c r="C3327" s="110" t="s">
        <v>1323</v>
      </c>
      <c r="D3327" s="110" t="s">
        <v>6263</v>
      </c>
      <c r="E3327" s="6" t="s">
        <v>6264</v>
      </c>
      <c r="F3327" s="110" t="s">
        <v>221</v>
      </c>
      <c r="G3327" s="110">
        <v>3</v>
      </c>
      <c r="H3327" s="110">
        <v>14</v>
      </c>
    </row>
    <row r="3328" spans="1:8" x14ac:dyDescent="0.2">
      <c r="A3328" s="110">
        <v>2018</v>
      </c>
      <c r="B3328" s="110">
        <v>12578</v>
      </c>
      <c r="C3328" s="110" t="s">
        <v>1530</v>
      </c>
      <c r="D3328" s="110" t="s">
        <v>258</v>
      </c>
      <c r="E3328" s="6" t="s">
        <v>6265</v>
      </c>
      <c r="F3328" s="110" t="s">
        <v>206</v>
      </c>
      <c r="G3328" s="110">
        <v>3</v>
      </c>
      <c r="H3328" s="110">
        <v>15</v>
      </c>
    </row>
    <row r="3329" spans="1:8" x14ac:dyDescent="0.2">
      <c r="A3329" s="110">
        <v>2018</v>
      </c>
      <c r="B3329" s="110">
        <v>12406</v>
      </c>
      <c r="C3329" s="110" t="s">
        <v>243</v>
      </c>
      <c r="D3329" s="110" t="s">
        <v>189</v>
      </c>
      <c r="E3329" s="6" t="s">
        <v>6266</v>
      </c>
      <c r="F3329" s="110" t="s">
        <v>190</v>
      </c>
      <c r="G3329" s="110">
        <v>3</v>
      </c>
      <c r="H3329" s="110">
        <v>16</v>
      </c>
    </row>
    <row r="3330" spans="1:8" x14ac:dyDescent="0.2">
      <c r="A3330" s="110">
        <v>2018</v>
      </c>
      <c r="B3330" s="110">
        <v>12783</v>
      </c>
      <c r="C3330" s="110" t="s">
        <v>404</v>
      </c>
      <c r="D3330" s="110" t="s">
        <v>399</v>
      </c>
      <c r="E3330" s="6" t="s">
        <v>329</v>
      </c>
      <c r="F3330" s="110" t="s">
        <v>217</v>
      </c>
      <c r="G3330" s="110">
        <v>3</v>
      </c>
      <c r="H3330" s="110">
        <v>17</v>
      </c>
    </row>
    <row r="3331" spans="1:8" x14ac:dyDescent="0.2">
      <c r="A3331" s="110">
        <v>2018</v>
      </c>
      <c r="B3331" s="110">
        <v>12627</v>
      </c>
      <c r="C3331" s="110" t="s">
        <v>243</v>
      </c>
      <c r="D3331" s="110" t="s">
        <v>6267</v>
      </c>
      <c r="E3331" s="6" t="s">
        <v>6268</v>
      </c>
      <c r="F3331" s="110" t="s">
        <v>211</v>
      </c>
      <c r="G3331" s="110">
        <v>3</v>
      </c>
      <c r="H3331" s="110">
        <v>18</v>
      </c>
    </row>
    <row r="3332" spans="1:8" x14ac:dyDescent="0.2">
      <c r="A3332" s="110">
        <v>2018</v>
      </c>
      <c r="B3332" s="110">
        <v>12407</v>
      </c>
      <c r="C3332" s="110" t="s">
        <v>397</v>
      </c>
      <c r="D3332" s="110" t="s">
        <v>287</v>
      </c>
      <c r="E3332" s="6" t="s">
        <v>466</v>
      </c>
      <c r="F3332" s="110" t="s">
        <v>190</v>
      </c>
      <c r="G3332" s="110">
        <v>4</v>
      </c>
      <c r="H3332" s="110">
        <v>1</v>
      </c>
    </row>
    <row r="3333" spans="1:8" x14ac:dyDescent="0.2">
      <c r="A3333" s="110">
        <v>2018</v>
      </c>
      <c r="B3333" s="110">
        <v>12361</v>
      </c>
      <c r="C3333" s="110" t="s">
        <v>422</v>
      </c>
      <c r="D3333" s="110" t="s">
        <v>6269</v>
      </c>
      <c r="E3333" s="6" t="s">
        <v>3269</v>
      </c>
      <c r="F3333" s="110" t="s">
        <v>188</v>
      </c>
      <c r="G3333" s="110">
        <v>4</v>
      </c>
      <c r="H3333" s="110">
        <v>2</v>
      </c>
    </row>
    <row r="3334" spans="1:8" x14ac:dyDescent="0.2">
      <c r="A3334" s="110">
        <v>2018</v>
      </c>
      <c r="B3334" s="110">
        <v>12602</v>
      </c>
      <c r="C3334" s="110" t="s">
        <v>516</v>
      </c>
      <c r="D3334" s="110" t="s">
        <v>331</v>
      </c>
      <c r="E3334" s="6" t="s">
        <v>6270</v>
      </c>
      <c r="F3334" s="110" t="s">
        <v>209</v>
      </c>
      <c r="G3334" s="110">
        <v>4</v>
      </c>
      <c r="H3334" s="110">
        <v>3</v>
      </c>
    </row>
    <row r="3335" spans="1:8" x14ac:dyDescent="0.2">
      <c r="A3335" s="110">
        <v>2018</v>
      </c>
      <c r="B3335" s="110">
        <v>12422</v>
      </c>
      <c r="C3335" s="110" t="s">
        <v>121</v>
      </c>
      <c r="D3335" s="110" t="s">
        <v>225</v>
      </c>
      <c r="E3335" s="6" t="s">
        <v>122</v>
      </c>
      <c r="F3335" s="110" t="s">
        <v>193</v>
      </c>
      <c r="G3335" s="110">
        <v>4</v>
      </c>
      <c r="H3335" s="110">
        <v>4</v>
      </c>
    </row>
    <row r="3336" spans="1:8" x14ac:dyDescent="0.2">
      <c r="A3336" s="110">
        <v>2018</v>
      </c>
      <c r="B3336" s="110">
        <v>12779</v>
      </c>
      <c r="C3336" s="110" t="s">
        <v>515</v>
      </c>
      <c r="D3336" s="110" t="s">
        <v>195</v>
      </c>
      <c r="E3336" s="6" t="s">
        <v>6271</v>
      </c>
      <c r="F3336" s="110" t="s">
        <v>217</v>
      </c>
      <c r="G3336" s="110">
        <v>4</v>
      </c>
      <c r="H3336" s="110">
        <v>5</v>
      </c>
    </row>
    <row r="3337" spans="1:8" x14ac:dyDescent="0.2">
      <c r="A3337" s="110">
        <v>2018</v>
      </c>
      <c r="B3337" s="110">
        <v>12453</v>
      </c>
      <c r="C3337" s="110" t="s">
        <v>409</v>
      </c>
      <c r="D3337" s="110" t="s">
        <v>215</v>
      </c>
      <c r="E3337" s="6" t="s">
        <v>6272</v>
      </c>
      <c r="F3337" s="110" t="s">
        <v>198</v>
      </c>
      <c r="G3337" s="110">
        <v>4</v>
      </c>
      <c r="H3337" s="110">
        <v>6</v>
      </c>
    </row>
    <row r="3338" spans="1:8" x14ac:dyDescent="0.2">
      <c r="A3338" s="110">
        <v>2018</v>
      </c>
      <c r="B3338" s="110">
        <v>12540</v>
      </c>
      <c r="C3338" s="110" t="s">
        <v>1323</v>
      </c>
      <c r="D3338" s="110" t="s">
        <v>6273</v>
      </c>
      <c r="E3338" s="6" t="s">
        <v>6274</v>
      </c>
      <c r="F3338" s="110" t="s">
        <v>201</v>
      </c>
      <c r="G3338" s="110">
        <v>4</v>
      </c>
      <c r="H3338" s="110">
        <v>7</v>
      </c>
    </row>
    <row r="3339" spans="1:8" x14ac:dyDescent="0.2">
      <c r="A3339" s="110">
        <v>2018</v>
      </c>
      <c r="B3339" s="110">
        <v>12661</v>
      </c>
      <c r="C3339" s="110" t="s">
        <v>319</v>
      </c>
      <c r="D3339" s="110" t="s">
        <v>6275</v>
      </c>
      <c r="E3339" s="6" t="s">
        <v>6276</v>
      </c>
      <c r="F3339" s="110" t="s">
        <v>212</v>
      </c>
      <c r="G3339" s="110">
        <v>4</v>
      </c>
      <c r="H3339" s="110">
        <v>8</v>
      </c>
    </row>
    <row r="3340" spans="1:8" x14ac:dyDescent="0.2">
      <c r="A3340" s="110">
        <v>2018</v>
      </c>
      <c r="B3340" s="110">
        <v>12773</v>
      </c>
      <c r="C3340" s="110" t="s">
        <v>386</v>
      </c>
      <c r="D3340" s="110" t="s">
        <v>6277</v>
      </c>
      <c r="E3340" s="6" t="s">
        <v>3804</v>
      </c>
      <c r="F3340" s="110" t="s">
        <v>221</v>
      </c>
      <c r="G3340" s="110">
        <v>4</v>
      </c>
      <c r="H3340" s="110">
        <v>9</v>
      </c>
    </row>
    <row r="3341" spans="1:8" x14ac:dyDescent="0.2">
      <c r="A3341" s="110">
        <v>2018</v>
      </c>
      <c r="B3341" s="110">
        <v>12488</v>
      </c>
      <c r="C3341" s="110" t="s">
        <v>422</v>
      </c>
      <c r="D3341" s="110" t="s">
        <v>6278</v>
      </c>
      <c r="E3341" s="6" t="s">
        <v>6279</v>
      </c>
      <c r="F3341" s="110" t="s">
        <v>196</v>
      </c>
      <c r="G3341" s="110">
        <v>4</v>
      </c>
      <c r="H3341" s="110">
        <v>10</v>
      </c>
    </row>
    <row r="3342" spans="1:8" x14ac:dyDescent="0.2">
      <c r="A3342" s="110">
        <v>2018</v>
      </c>
      <c r="B3342" s="110">
        <v>12628</v>
      </c>
      <c r="C3342" s="110" t="s">
        <v>442</v>
      </c>
      <c r="D3342" s="110" t="s">
        <v>200</v>
      </c>
      <c r="E3342" s="6" t="s">
        <v>5271</v>
      </c>
      <c r="F3342" s="110" t="s">
        <v>211</v>
      </c>
      <c r="G3342" s="110">
        <v>4</v>
      </c>
      <c r="H3342" s="110">
        <v>11</v>
      </c>
    </row>
    <row r="3343" spans="1:8" x14ac:dyDescent="0.2">
      <c r="A3343" s="110">
        <v>2018</v>
      </c>
      <c r="B3343" s="110">
        <v>12547</v>
      </c>
      <c r="C3343" s="110" t="s">
        <v>514</v>
      </c>
      <c r="D3343" s="110" t="s">
        <v>3353</v>
      </c>
      <c r="E3343" s="6" t="s">
        <v>210</v>
      </c>
      <c r="F3343" s="110" t="s">
        <v>201</v>
      </c>
      <c r="G3343" s="110">
        <v>4</v>
      </c>
      <c r="H3343" s="110">
        <v>12</v>
      </c>
    </row>
    <row r="3344" spans="1:8" x14ac:dyDescent="0.2">
      <c r="A3344" s="110">
        <v>2018</v>
      </c>
      <c r="B3344" s="110">
        <v>12529</v>
      </c>
      <c r="C3344" s="110" t="s">
        <v>400</v>
      </c>
      <c r="D3344" s="110" t="s">
        <v>305</v>
      </c>
      <c r="E3344" s="6" t="s">
        <v>6280</v>
      </c>
      <c r="F3344" s="110" t="s">
        <v>199</v>
      </c>
      <c r="G3344" s="110">
        <v>4</v>
      </c>
      <c r="H3344" s="110">
        <v>13</v>
      </c>
    </row>
    <row r="3345" spans="1:8" x14ac:dyDescent="0.2">
      <c r="A3345" s="110">
        <v>2018</v>
      </c>
      <c r="B3345" s="110">
        <v>12427</v>
      </c>
      <c r="C3345" s="110" t="s">
        <v>409</v>
      </c>
      <c r="D3345" s="110" t="s">
        <v>3636</v>
      </c>
      <c r="E3345" s="6" t="s">
        <v>3269</v>
      </c>
      <c r="F3345" s="110" t="s">
        <v>193</v>
      </c>
      <c r="G3345" s="110">
        <v>4</v>
      </c>
      <c r="H3345" s="110">
        <v>14</v>
      </c>
    </row>
    <row r="3346" spans="1:8" x14ac:dyDescent="0.2">
      <c r="A3346" s="110">
        <v>2018</v>
      </c>
      <c r="B3346" s="110">
        <v>12454</v>
      </c>
      <c r="C3346" s="110" t="s">
        <v>1530</v>
      </c>
      <c r="D3346" s="110" t="s">
        <v>365</v>
      </c>
      <c r="E3346" s="6" t="s">
        <v>3078</v>
      </c>
      <c r="F3346" s="110" t="s">
        <v>198</v>
      </c>
      <c r="G3346" s="110">
        <v>4</v>
      </c>
      <c r="H3346" s="110">
        <v>15</v>
      </c>
    </row>
    <row r="3347" spans="1:8" x14ac:dyDescent="0.2">
      <c r="A3347" s="110">
        <v>2018</v>
      </c>
      <c r="B3347" s="110">
        <v>12762</v>
      </c>
      <c r="C3347" s="110" t="s">
        <v>1529</v>
      </c>
      <c r="D3347" s="110" t="s">
        <v>5352</v>
      </c>
      <c r="E3347" s="6" t="s">
        <v>240</v>
      </c>
      <c r="F3347" s="110" t="s">
        <v>221</v>
      </c>
      <c r="G3347" s="110">
        <v>4</v>
      </c>
      <c r="H3347" s="110">
        <v>16</v>
      </c>
    </row>
    <row r="3348" spans="1:8" x14ac:dyDescent="0.2">
      <c r="A3348" s="110">
        <v>2018</v>
      </c>
      <c r="B3348" s="110">
        <v>12419</v>
      </c>
      <c r="C3348" s="110" t="s">
        <v>404</v>
      </c>
      <c r="D3348" s="110" t="s">
        <v>331</v>
      </c>
      <c r="E3348" s="6" t="s">
        <v>482</v>
      </c>
      <c r="F3348" s="110" t="s">
        <v>190</v>
      </c>
      <c r="G3348" s="110">
        <v>4</v>
      </c>
      <c r="H3348" s="110">
        <v>17</v>
      </c>
    </row>
    <row r="3349" spans="1:8" x14ac:dyDescent="0.2">
      <c r="A3349" s="110">
        <v>2018</v>
      </c>
      <c r="B3349" s="110">
        <v>12405</v>
      </c>
      <c r="C3349" s="110" t="s">
        <v>386</v>
      </c>
      <c r="D3349" s="110" t="s">
        <v>301</v>
      </c>
      <c r="E3349" s="6" t="s">
        <v>466</v>
      </c>
      <c r="F3349" s="110" t="s">
        <v>190</v>
      </c>
      <c r="G3349" s="110">
        <v>4</v>
      </c>
      <c r="H3349" s="110">
        <v>18</v>
      </c>
    </row>
    <row r="3350" spans="1:8" x14ac:dyDescent="0.2">
      <c r="A3350" s="110">
        <v>2018</v>
      </c>
      <c r="B3350" s="110">
        <v>12634</v>
      </c>
      <c r="C3350" s="110" t="s">
        <v>397</v>
      </c>
      <c r="D3350" s="110" t="s">
        <v>3506</v>
      </c>
      <c r="E3350" s="6" t="s">
        <v>383</v>
      </c>
      <c r="F3350" s="110" t="s">
        <v>211</v>
      </c>
      <c r="G3350" s="110">
        <v>5</v>
      </c>
      <c r="H3350" s="110">
        <v>1</v>
      </c>
    </row>
    <row r="3351" spans="1:8" x14ac:dyDescent="0.2">
      <c r="A3351" s="110">
        <v>2018</v>
      </c>
      <c r="B3351" s="110">
        <v>12414</v>
      </c>
      <c r="C3351" s="110" t="s">
        <v>422</v>
      </c>
      <c r="D3351" s="110" t="s">
        <v>6281</v>
      </c>
      <c r="E3351" s="6" t="s">
        <v>260</v>
      </c>
      <c r="F3351" s="110" t="s">
        <v>190</v>
      </c>
      <c r="G3351" s="110">
        <v>5</v>
      </c>
      <c r="H3351" s="110">
        <v>2</v>
      </c>
    </row>
    <row r="3352" spans="1:8" x14ac:dyDescent="0.2">
      <c r="A3352" s="110">
        <v>2018</v>
      </c>
      <c r="B3352" s="110">
        <v>12766</v>
      </c>
      <c r="C3352" s="110" t="s">
        <v>516</v>
      </c>
      <c r="D3352" s="110" t="s">
        <v>343</v>
      </c>
      <c r="E3352" s="6" t="s">
        <v>6282</v>
      </c>
      <c r="F3352" s="110" t="s">
        <v>221</v>
      </c>
      <c r="G3352" s="110">
        <v>5</v>
      </c>
      <c r="H3352" s="110">
        <v>3</v>
      </c>
    </row>
    <row r="3353" spans="1:8" x14ac:dyDescent="0.2">
      <c r="A3353" s="110">
        <v>2018</v>
      </c>
      <c r="B3353" s="110">
        <v>12614</v>
      </c>
      <c r="C3353" s="110" t="s">
        <v>392</v>
      </c>
      <c r="D3353" s="110" t="s">
        <v>4251</v>
      </c>
      <c r="E3353" s="6" t="s">
        <v>6283</v>
      </c>
      <c r="F3353" s="110" t="s">
        <v>209</v>
      </c>
      <c r="G3353" s="110">
        <v>5</v>
      </c>
      <c r="H3353" s="110">
        <v>4</v>
      </c>
    </row>
    <row r="3354" spans="1:8" x14ac:dyDescent="0.2">
      <c r="A3354" s="110">
        <v>2018</v>
      </c>
      <c r="B3354" s="110">
        <v>12772</v>
      </c>
      <c r="C3354" s="110" t="s">
        <v>515</v>
      </c>
      <c r="D3354" s="110" t="s">
        <v>348</v>
      </c>
      <c r="E3354" s="6" t="s">
        <v>312</v>
      </c>
      <c r="F3354" s="110" t="s">
        <v>221</v>
      </c>
      <c r="G3354" s="110">
        <v>5</v>
      </c>
      <c r="H3354" s="110">
        <v>5</v>
      </c>
    </row>
    <row r="3355" spans="1:8" x14ac:dyDescent="0.2">
      <c r="A3355" s="110">
        <v>2018</v>
      </c>
      <c r="B3355" s="110">
        <v>12537</v>
      </c>
      <c r="C3355" s="110" t="s">
        <v>409</v>
      </c>
      <c r="D3355" s="110" t="s">
        <v>462</v>
      </c>
      <c r="E3355" s="6" t="s">
        <v>4500</v>
      </c>
      <c r="F3355" s="110" t="s">
        <v>199</v>
      </c>
      <c r="G3355" s="110">
        <v>5</v>
      </c>
      <c r="H3355" s="110">
        <v>6</v>
      </c>
    </row>
    <row r="3356" spans="1:8" x14ac:dyDescent="0.2">
      <c r="A3356" s="110">
        <v>2018</v>
      </c>
      <c r="B3356" s="110">
        <v>12546</v>
      </c>
      <c r="C3356" s="110" t="s">
        <v>1323</v>
      </c>
      <c r="D3356" s="110" t="s">
        <v>374</v>
      </c>
      <c r="E3356" s="6" t="s">
        <v>6035</v>
      </c>
      <c r="F3356" s="110" t="s">
        <v>201</v>
      </c>
      <c r="G3356" s="110">
        <v>5</v>
      </c>
      <c r="H3356" s="110">
        <v>7</v>
      </c>
    </row>
    <row r="3357" spans="1:8" x14ac:dyDescent="0.2">
      <c r="A3357" s="110">
        <v>2018</v>
      </c>
      <c r="B3357" s="110">
        <v>12839</v>
      </c>
      <c r="C3357" s="110" t="s">
        <v>319</v>
      </c>
      <c r="D3357" s="110" t="s">
        <v>239</v>
      </c>
      <c r="E3357" s="6" t="s">
        <v>4353</v>
      </c>
      <c r="F3357" s="110" t="s">
        <v>226</v>
      </c>
      <c r="G3357" s="110">
        <v>5</v>
      </c>
      <c r="H3357" s="110">
        <v>8</v>
      </c>
    </row>
    <row r="3358" spans="1:8" x14ac:dyDescent="0.2">
      <c r="A3358" s="110">
        <v>2018</v>
      </c>
      <c r="B3358" s="110">
        <v>12769</v>
      </c>
      <c r="C3358" s="110" t="s">
        <v>379</v>
      </c>
      <c r="D3358" s="110" t="s">
        <v>6284</v>
      </c>
      <c r="E3358" s="6" t="s">
        <v>366</v>
      </c>
      <c r="F3358" s="110" t="s">
        <v>221</v>
      </c>
      <c r="G3358" s="110">
        <v>5</v>
      </c>
      <c r="H3358" s="110">
        <v>9</v>
      </c>
    </row>
    <row r="3359" spans="1:8" x14ac:dyDescent="0.2">
      <c r="A3359" s="110">
        <v>2018</v>
      </c>
      <c r="B3359" s="110">
        <v>12604</v>
      </c>
      <c r="C3359" s="110" t="s">
        <v>392</v>
      </c>
      <c r="D3359" s="110" t="s">
        <v>6285</v>
      </c>
      <c r="E3359" s="6" t="s">
        <v>6286</v>
      </c>
      <c r="F3359" s="110" t="s">
        <v>209</v>
      </c>
      <c r="G3359" s="110">
        <v>5</v>
      </c>
      <c r="H3359" s="110">
        <v>10</v>
      </c>
    </row>
    <row r="3360" spans="1:8" x14ac:dyDescent="0.2">
      <c r="A3360" s="110">
        <v>2018</v>
      </c>
      <c r="B3360" s="110">
        <v>12579</v>
      </c>
      <c r="C3360" s="110" t="s">
        <v>442</v>
      </c>
      <c r="D3360" s="110" t="s">
        <v>289</v>
      </c>
      <c r="E3360" s="6" t="s">
        <v>6287</v>
      </c>
      <c r="F3360" s="110" t="s">
        <v>206</v>
      </c>
      <c r="G3360" s="110">
        <v>5</v>
      </c>
      <c r="H3360" s="110">
        <v>11</v>
      </c>
    </row>
    <row r="3361" spans="1:8" x14ac:dyDescent="0.2">
      <c r="A3361" s="110">
        <v>2018</v>
      </c>
      <c r="B3361" s="110">
        <v>12603</v>
      </c>
      <c r="C3361" s="110" t="s">
        <v>514</v>
      </c>
      <c r="D3361" s="110" t="s">
        <v>205</v>
      </c>
      <c r="E3361" s="6" t="s">
        <v>6288</v>
      </c>
      <c r="F3361" s="110" t="s">
        <v>209</v>
      </c>
      <c r="G3361" s="110">
        <v>5</v>
      </c>
      <c r="H3361" s="110">
        <v>12</v>
      </c>
    </row>
    <row r="3362" spans="1:8" x14ac:dyDescent="0.2">
      <c r="A3362" s="110">
        <v>2018</v>
      </c>
      <c r="B3362" s="110">
        <v>12571</v>
      </c>
      <c r="C3362" s="110" t="s">
        <v>400</v>
      </c>
      <c r="D3362" s="110" t="s">
        <v>328</v>
      </c>
      <c r="E3362" s="6" t="s">
        <v>6289</v>
      </c>
      <c r="F3362" s="110" t="s">
        <v>206</v>
      </c>
      <c r="G3362" s="110">
        <v>5</v>
      </c>
      <c r="H3362" s="110">
        <v>13</v>
      </c>
    </row>
    <row r="3363" spans="1:8" x14ac:dyDescent="0.2">
      <c r="A3363" s="110">
        <v>2018</v>
      </c>
      <c r="B3363" s="110">
        <v>12420</v>
      </c>
      <c r="C3363" s="110" t="s">
        <v>121</v>
      </c>
      <c r="D3363" s="110" t="s">
        <v>317</v>
      </c>
      <c r="E3363" s="6" t="s">
        <v>500</v>
      </c>
      <c r="F3363" s="110" t="s">
        <v>190</v>
      </c>
      <c r="G3363" s="110">
        <v>5</v>
      </c>
      <c r="H3363" s="110">
        <v>14</v>
      </c>
    </row>
    <row r="3364" spans="1:8" x14ac:dyDescent="0.2">
      <c r="A3364" s="110">
        <v>2018</v>
      </c>
      <c r="B3364" s="110">
        <v>12606</v>
      </c>
      <c r="C3364" s="110" t="s">
        <v>1530</v>
      </c>
      <c r="D3364" s="110" t="s">
        <v>523</v>
      </c>
      <c r="E3364" s="6" t="s">
        <v>323</v>
      </c>
      <c r="F3364" s="110" t="s">
        <v>209</v>
      </c>
      <c r="G3364" s="110">
        <v>5</v>
      </c>
      <c r="H3364" s="110">
        <v>15</v>
      </c>
    </row>
    <row r="3365" spans="1:8" x14ac:dyDescent="0.2">
      <c r="A3365" s="110">
        <v>2018</v>
      </c>
      <c r="B3365" s="110">
        <v>12664</v>
      </c>
      <c r="C3365" s="110" t="s">
        <v>1529</v>
      </c>
      <c r="D3365" s="110" t="s">
        <v>246</v>
      </c>
      <c r="E3365" s="6" t="s">
        <v>6290</v>
      </c>
      <c r="F3365" s="110" t="s">
        <v>212</v>
      </c>
      <c r="G3365" s="110">
        <v>5</v>
      </c>
      <c r="H3365" s="110">
        <v>16</v>
      </c>
    </row>
    <row r="3366" spans="1:8" x14ac:dyDescent="0.2">
      <c r="A3366" s="110">
        <v>2018</v>
      </c>
      <c r="B3366" s="110">
        <v>12410</v>
      </c>
      <c r="C3366" s="110" t="s">
        <v>404</v>
      </c>
      <c r="D3366" s="110" t="s">
        <v>4536</v>
      </c>
      <c r="E3366" s="6" t="s">
        <v>2568</v>
      </c>
      <c r="F3366" s="110" t="s">
        <v>190</v>
      </c>
      <c r="G3366" s="110">
        <v>5</v>
      </c>
      <c r="H3366" s="110">
        <v>17</v>
      </c>
    </row>
    <row r="3367" spans="1:8" x14ac:dyDescent="0.2">
      <c r="A3367" s="110">
        <v>2018</v>
      </c>
      <c r="B3367" s="110">
        <v>12363</v>
      </c>
      <c r="C3367" s="110" t="s">
        <v>243</v>
      </c>
      <c r="D3367" s="110" t="s">
        <v>463</v>
      </c>
      <c r="E3367" s="6" t="s">
        <v>228</v>
      </c>
      <c r="F3367" s="110" t="s">
        <v>188</v>
      </c>
      <c r="G3367" s="110">
        <v>5</v>
      </c>
      <c r="H3367" s="110">
        <v>18</v>
      </c>
    </row>
    <row r="3368" spans="1:8" x14ac:dyDescent="0.2">
      <c r="A3368" s="110">
        <v>2018</v>
      </c>
      <c r="B3368" s="110">
        <v>12461</v>
      </c>
      <c r="C3368" s="110" t="s">
        <v>397</v>
      </c>
      <c r="D3368" s="110" t="s">
        <v>200</v>
      </c>
      <c r="E3368" s="6" t="s">
        <v>6291</v>
      </c>
      <c r="F3368" s="110" t="s">
        <v>198</v>
      </c>
      <c r="G3368" s="110">
        <v>6</v>
      </c>
      <c r="H3368" s="110">
        <v>1</v>
      </c>
    </row>
    <row r="3369" spans="1:8" x14ac:dyDescent="0.2">
      <c r="A3369" s="110">
        <v>2018</v>
      </c>
      <c r="B3369" s="110">
        <v>12541</v>
      </c>
      <c r="C3369" s="110" t="s">
        <v>422</v>
      </c>
      <c r="D3369" s="110" t="s">
        <v>225</v>
      </c>
      <c r="E3369" s="6" t="s">
        <v>522</v>
      </c>
      <c r="F3369" s="110" t="s">
        <v>201</v>
      </c>
      <c r="G3369" s="110">
        <v>6</v>
      </c>
      <c r="H3369" s="110">
        <v>2</v>
      </c>
    </row>
    <row r="3370" spans="1:8" x14ac:dyDescent="0.2">
      <c r="A3370" s="110">
        <v>2018</v>
      </c>
      <c r="B3370" s="110">
        <v>12605</v>
      </c>
      <c r="C3370" s="110" t="s">
        <v>516</v>
      </c>
      <c r="D3370" s="110" t="s">
        <v>341</v>
      </c>
      <c r="E3370" s="6" t="s">
        <v>356</v>
      </c>
      <c r="F3370" s="110" t="s">
        <v>209</v>
      </c>
      <c r="G3370" s="110">
        <v>6</v>
      </c>
      <c r="H3370" s="110">
        <v>3</v>
      </c>
    </row>
    <row r="3371" spans="1:8" x14ac:dyDescent="0.2">
      <c r="A3371" s="110">
        <v>2018</v>
      </c>
      <c r="B3371" s="110">
        <v>12790</v>
      </c>
      <c r="C3371" s="110" t="s">
        <v>392</v>
      </c>
      <c r="D3371" s="110" t="s">
        <v>429</v>
      </c>
      <c r="E3371" s="6" t="s">
        <v>222</v>
      </c>
      <c r="F3371" s="110" t="s">
        <v>217</v>
      </c>
      <c r="G3371" s="110">
        <v>6</v>
      </c>
      <c r="H3371" s="110">
        <v>4</v>
      </c>
    </row>
    <row r="3372" spans="1:8" x14ac:dyDescent="0.2">
      <c r="A3372" s="110">
        <v>2018</v>
      </c>
      <c r="B3372" s="110">
        <v>12581</v>
      </c>
      <c r="C3372" s="110" t="s">
        <v>515</v>
      </c>
      <c r="D3372" s="110" t="s">
        <v>233</v>
      </c>
      <c r="E3372" s="6" t="s">
        <v>4614</v>
      </c>
      <c r="F3372" s="110" t="s">
        <v>206</v>
      </c>
      <c r="G3372" s="110">
        <v>6</v>
      </c>
      <c r="H3372" s="110">
        <v>5</v>
      </c>
    </row>
    <row r="3373" spans="1:8" x14ac:dyDescent="0.2">
      <c r="A3373" s="110">
        <v>2018</v>
      </c>
      <c r="B3373" s="110">
        <v>12787</v>
      </c>
      <c r="C3373" s="110" t="s">
        <v>409</v>
      </c>
      <c r="D3373" s="110" t="s">
        <v>365</v>
      </c>
      <c r="E3373" s="6" t="s">
        <v>3550</v>
      </c>
      <c r="F3373" s="110" t="s">
        <v>217</v>
      </c>
      <c r="G3373" s="110">
        <v>6</v>
      </c>
      <c r="H3373" s="110">
        <v>6</v>
      </c>
    </row>
    <row r="3374" spans="1:8" x14ac:dyDescent="0.2">
      <c r="A3374" s="110">
        <v>2018</v>
      </c>
      <c r="B3374" s="110">
        <v>12615</v>
      </c>
      <c r="C3374" s="110" t="s">
        <v>1323</v>
      </c>
      <c r="D3374" s="110" t="s">
        <v>374</v>
      </c>
      <c r="E3374" s="6" t="s">
        <v>6292</v>
      </c>
      <c r="F3374" s="110" t="s">
        <v>209</v>
      </c>
      <c r="G3374" s="110">
        <v>6</v>
      </c>
      <c r="H3374" s="110">
        <v>7</v>
      </c>
    </row>
    <row r="3375" spans="1:8" x14ac:dyDescent="0.2">
      <c r="A3375" s="110">
        <v>2018</v>
      </c>
      <c r="B3375" s="110">
        <v>12573</v>
      </c>
      <c r="C3375" s="110" t="s">
        <v>319</v>
      </c>
      <c r="D3375" s="110" t="s">
        <v>241</v>
      </c>
      <c r="E3375" s="6" t="s">
        <v>6293</v>
      </c>
      <c r="F3375" s="110" t="s">
        <v>206</v>
      </c>
      <c r="G3375" s="110">
        <v>6</v>
      </c>
      <c r="H3375" s="110">
        <v>8</v>
      </c>
    </row>
    <row r="3376" spans="1:8" x14ac:dyDescent="0.2">
      <c r="A3376" s="110">
        <v>2018</v>
      </c>
      <c r="B3376" s="110">
        <v>12543</v>
      </c>
      <c r="C3376" s="110" t="s">
        <v>379</v>
      </c>
      <c r="D3376" s="110" t="s">
        <v>214</v>
      </c>
      <c r="E3376" s="6" t="s">
        <v>6294</v>
      </c>
      <c r="F3376" s="110" t="s">
        <v>201</v>
      </c>
      <c r="G3376" s="110">
        <v>6</v>
      </c>
      <c r="H3376" s="110">
        <v>9</v>
      </c>
    </row>
    <row r="3377" spans="1:8" x14ac:dyDescent="0.2">
      <c r="A3377" s="110">
        <v>2018</v>
      </c>
      <c r="B3377" s="110">
        <v>12489</v>
      </c>
      <c r="C3377" s="110" t="s">
        <v>392</v>
      </c>
      <c r="D3377" s="110" t="s">
        <v>3109</v>
      </c>
      <c r="E3377" s="6" t="s">
        <v>383</v>
      </c>
      <c r="F3377" s="110" t="s">
        <v>196</v>
      </c>
      <c r="G3377" s="110">
        <v>6</v>
      </c>
      <c r="H3377" s="110">
        <v>10</v>
      </c>
    </row>
    <row r="3378" spans="1:8" x14ac:dyDescent="0.2">
      <c r="A3378" s="110">
        <v>2018</v>
      </c>
      <c r="B3378" s="110">
        <v>12366</v>
      </c>
      <c r="C3378" s="110" t="s">
        <v>442</v>
      </c>
      <c r="D3378" s="110" t="s">
        <v>254</v>
      </c>
      <c r="E3378" s="6" t="s">
        <v>341</v>
      </c>
      <c r="F3378" s="110" t="s">
        <v>188</v>
      </c>
      <c r="G3378" s="110">
        <v>6</v>
      </c>
      <c r="H3378" s="110">
        <v>11</v>
      </c>
    </row>
    <row r="3379" spans="1:8" x14ac:dyDescent="0.2">
      <c r="A3379" s="110">
        <v>2018</v>
      </c>
      <c r="B3379" s="110">
        <v>12557</v>
      </c>
      <c r="C3379" s="110" t="s">
        <v>514</v>
      </c>
      <c r="D3379" s="110" t="s">
        <v>308</v>
      </c>
      <c r="E3379" s="6" t="s">
        <v>4872</v>
      </c>
      <c r="F3379" s="110" t="s">
        <v>201</v>
      </c>
      <c r="G3379" s="110">
        <v>6</v>
      </c>
      <c r="H3379" s="110">
        <v>12</v>
      </c>
    </row>
    <row r="3380" spans="1:8" x14ac:dyDescent="0.2">
      <c r="A3380" s="110">
        <v>2018</v>
      </c>
      <c r="B3380" s="110">
        <v>12499</v>
      </c>
      <c r="C3380" s="110" t="s">
        <v>400</v>
      </c>
      <c r="D3380" s="110" t="s">
        <v>126</v>
      </c>
      <c r="E3380" s="6" t="s">
        <v>266</v>
      </c>
      <c r="F3380" s="110" t="s">
        <v>196</v>
      </c>
      <c r="G3380" s="110">
        <v>6</v>
      </c>
      <c r="H3380" s="110">
        <v>13</v>
      </c>
    </row>
    <row r="3381" spans="1:8" x14ac:dyDescent="0.2">
      <c r="A3381" s="110">
        <v>2018</v>
      </c>
      <c r="B3381" s="110">
        <v>12662</v>
      </c>
      <c r="C3381" s="110" t="s">
        <v>121</v>
      </c>
      <c r="D3381" s="110" t="s">
        <v>263</v>
      </c>
      <c r="E3381" s="6" t="s">
        <v>6295</v>
      </c>
      <c r="F3381" s="110" t="s">
        <v>212</v>
      </c>
      <c r="G3381" s="110">
        <v>6</v>
      </c>
      <c r="H3381" s="110">
        <v>14</v>
      </c>
    </row>
    <row r="3382" spans="1:8" x14ac:dyDescent="0.2">
      <c r="A3382" s="110">
        <v>2018</v>
      </c>
      <c r="B3382" s="110">
        <v>12663</v>
      </c>
      <c r="C3382" s="110" t="s">
        <v>1530</v>
      </c>
      <c r="D3382" s="110" t="s">
        <v>6296</v>
      </c>
      <c r="E3382" s="6" t="s">
        <v>122</v>
      </c>
      <c r="F3382" s="110" t="s">
        <v>212</v>
      </c>
      <c r="G3382" s="110">
        <v>6</v>
      </c>
      <c r="H3382" s="110">
        <v>15</v>
      </c>
    </row>
    <row r="3383" spans="1:8" x14ac:dyDescent="0.2">
      <c r="A3383" s="110">
        <v>2018</v>
      </c>
      <c r="B3383" s="110">
        <v>12684</v>
      </c>
      <c r="C3383" s="110" t="s">
        <v>1529</v>
      </c>
      <c r="D3383" s="110" t="s">
        <v>4221</v>
      </c>
      <c r="E3383" s="6" t="s">
        <v>3269</v>
      </c>
      <c r="F3383" s="110" t="s">
        <v>212</v>
      </c>
      <c r="G3383" s="110">
        <v>6</v>
      </c>
      <c r="H3383" s="110">
        <v>16</v>
      </c>
    </row>
    <row r="3384" spans="1:8" x14ac:dyDescent="0.2">
      <c r="A3384" s="110">
        <v>2018</v>
      </c>
      <c r="B3384" s="110">
        <v>12822</v>
      </c>
      <c r="C3384" s="110" t="s">
        <v>404</v>
      </c>
      <c r="D3384" s="110" t="s">
        <v>5175</v>
      </c>
      <c r="E3384" s="6" t="s">
        <v>6297</v>
      </c>
      <c r="F3384" s="110" t="s">
        <v>224</v>
      </c>
      <c r="G3384" s="110">
        <v>6</v>
      </c>
      <c r="H3384" s="110">
        <v>17</v>
      </c>
    </row>
    <row r="3385" spans="1:8" x14ac:dyDescent="0.2">
      <c r="A3385" s="110">
        <v>2018</v>
      </c>
      <c r="B3385" s="110">
        <v>12496</v>
      </c>
      <c r="C3385" s="110" t="s">
        <v>386</v>
      </c>
      <c r="D3385" s="110" t="s">
        <v>6298</v>
      </c>
      <c r="E3385" s="6" t="s">
        <v>220</v>
      </c>
      <c r="F3385" s="110" t="s">
        <v>196</v>
      </c>
      <c r="G3385" s="110">
        <v>6</v>
      </c>
      <c r="H3385" s="110">
        <v>18</v>
      </c>
    </row>
    <row r="3386" spans="1:8" x14ac:dyDescent="0.2">
      <c r="A3386" s="110">
        <v>2018</v>
      </c>
      <c r="B3386" s="110">
        <v>12432</v>
      </c>
      <c r="C3386" s="110" t="s">
        <v>397</v>
      </c>
      <c r="D3386" s="110" t="s">
        <v>274</v>
      </c>
      <c r="E3386" s="6" t="s">
        <v>6299</v>
      </c>
      <c r="F3386" s="110" t="s">
        <v>193</v>
      </c>
      <c r="G3386" s="110">
        <v>7</v>
      </c>
      <c r="H3386" s="110">
        <v>1</v>
      </c>
    </row>
    <row r="3387" spans="1:8" x14ac:dyDescent="0.2">
      <c r="A3387" s="110">
        <v>2018</v>
      </c>
      <c r="B3387" s="110">
        <v>12564</v>
      </c>
      <c r="C3387" s="110" t="s">
        <v>422</v>
      </c>
      <c r="D3387" s="110" t="s">
        <v>274</v>
      </c>
      <c r="E3387" s="6" t="s">
        <v>346</v>
      </c>
      <c r="F3387" s="110" t="s">
        <v>206</v>
      </c>
      <c r="G3387" s="110">
        <v>7</v>
      </c>
      <c r="H3387" s="110">
        <v>2</v>
      </c>
    </row>
    <row r="3388" spans="1:8" x14ac:dyDescent="0.2">
      <c r="A3388" s="110">
        <v>2018</v>
      </c>
      <c r="B3388" s="110">
        <v>12629</v>
      </c>
      <c r="C3388" s="110" t="s">
        <v>516</v>
      </c>
      <c r="D3388" s="110" t="s">
        <v>6300</v>
      </c>
      <c r="E3388" s="6" t="s">
        <v>210</v>
      </c>
      <c r="F3388" s="110" t="s">
        <v>211</v>
      </c>
      <c r="G3388" s="110">
        <v>7</v>
      </c>
      <c r="H3388" s="110">
        <v>3</v>
      </c>
    </row>
    <row r="3389" spans="1:8" x14ac:dyDescent="0.2">
      <c r="A3389" s="110">
        <v>2018</v>
      </c>
      <c r="B3389" s="110">
        <v>12408</v>
      </c>
      <c r="C3389" s="110" t="s">
        <v>392</v>
      </c>
      <c r="D3389" s="110" t="s">
        <v>445</v>
      </c>
      <c r="E3389" s="6" t="s">
        <v>4293</v>
      </c>
      <c r="F3389" s="110" t="s">
        <v>190</v>
      </c>
      <c r="G3389" s="110">
        <v>7</v>
      </c>
      <c r="H3389" s="110">
        <v>4</v>
      </c>
    </row>
    <row r="3390" spans="1:8" x14ac:dyDescent="0.2">
      <c r="A3390" s="110">
        <v>2018</v>
      </c>
      <c r="B3390" s="110">
        <v>12418</v>
      </c>
      <c r="C3390" s="110" t="s">
        <v>515</v>
      </c>
      <c r="D3390" s="110" t="s">
        <v>6301</v>
      </c>
      <c r="E3390" s="6" t="s">
        <v>4183</v>
      </c>
      <c r="F3390" s="110" t="s">
        <v>190</v>
      </c>
      <c r="G3390" s="110">
        <v>7</v>
      </c>
      <c r="H3390" s="110">
        <v>5</v>
      </c>
    </row>
    <row r="3391" spans="1:8" x14ac:dyDescent="0.2">
      <c r="A3391" s="110">
        <v>2018</v>
      </c>
      <c r="B3391" s="110">
        <v>12494</v>
      </c>
      <c r="C3391" s="110" t="s">
        <v>409</v>
      </c>
      <c r="D3391" s="110" t="s">
        <v>259</v>
      </c>
      <c r="E3391" s="6" t="s">
        <v>125</v>
      </c>
      <c r="F3391" s="110" t="s">
        <v>196</v>
      </c>
      <c r="G3391" s="110">
        <v>7</v>
      </c>
      <c r="H3391" s="110">
        <v>6</v>
      </c>
    </row>
    <row r="3392" spans="1:8" x14ac:dyDescent="0.2">
      <c r="A3392" s="110">
        <v>2018</v>
      </c>
      <c r="B3392" s="110">
        <v>12536</v>
      </c>
      <c r="C3392" s="110" t="s">
        <v>1323</v>
      </c>
      <c r="D3392" s="110" t="s">
        <v>378</v>
      </c>
      <c r="E3392" s="6" t="s">
        <v>6302</v>
      </c>
      <c r="F3392" s="110" t="s">
        <v>199</v>
      </c>
      <c r="G3392" s="110">
        <v>7</v>
      </c>
      <c r="H3392" s="110">
        <v>7</v>
      </c>
    </row>
    <row r="3393" spans="1:8" x14ac:dyDescent="0.2">
      <c r="A3393" s="110">
        <v>2018</v>
      </c>
      <c r="B3393" s="110">
        <v>12770</v>
      </c>
      <c r="C3393" s="110" t="s">
        <v>319</v>
      </c>
      <c r="D3393" s="110" t="s">
        <v>120</v>
      </c>
      <c r="E3393" s="6" t="s">
        <v>6303</v>
      </c>
      <c r="F3393" s="110" t="s">
        <v>221</v>
      </c>
      <c r="G3393" s="110">
        <v>7</v>
      </c>
      <c r="H3393" s="110">
        <v>8</v>
      </c>
    </row>
    <row r="3394" spans="1:8" x14ac:dyDescent="0.2">
      <c r="A3394" s="110">
        <v>2018</v>
      </c>
      <c r="B3394" s="110">
        <v>12456</v>
      </c>
      <c r="C3394" s="110" t="s">
        <v>379</v>
      </c>
      <c r="D3394" s="110" t="s">
        <v>353</v>
      </c>
      <c r="E3394" s="6" t="s">
        <v>6304</v>
      </c>
      <c r="F3394" s="110" t="s">
        <v>198</v>
      </c>
      <c r="G3394" s="110">
        <v>7</v>
      </c>
      <c r="H3394" s="110">
        <v>9</v>
      </c>
    </row>
    <row r="3395" spans="1:8" x14ac:dyDescent="0.2">
      <c r="A3395" s="110">
        <v>2018</v>
      </c>
      <c r="B3395" s="110">
        <v>12609</v>
      </c>
      <c r="C3395" s="110" t="s">
        <v>392</v>
      </c>
      <c r="D3395" s="110" t="s">
        <v>189</v>
      </c>
      <c r="E3395" s="6" t="s">
        <v>6305</v>
      </c>
      <c r="F3395" s="110" t="s">
        <v>209</v>
      </c>
      <c r="G3395" s="110">
        <v>7</v>
      </c>
      <c r="H3395" s="110">
        <v>10</v>
      </c>
    </row>
    <row r="3396" spans="1:8" x14ac:dyDescent="0.2">
      <c r="A3396" s="110">
        <v>2018</v>
      </c>
      <c r="B3396" s="110">
        <v>12409</v>
      </c>
      <c r="C3396" s="110" t="s">
        <v>442</v>
      </c>
      <c r="D3396" s="110" t="s">
        <v>287</v>
      </c>
      <c r="E3396" s="6" t="s">
        <v>232</v>
      </c>
      <c r="F3396" s="110" t="s">
        <v>190</v>
      </c>
      <c r="G3396" s="110">
        <v>7</v>
      </c>
      <c r="H3396" s="110">
        <v>11</v>
      </c>
    </row>
    <row r="3397" spans="1:8" x14ac:dyDescent="0.2">
      <c r="A3397" s="110">
        <v>2018</v>
      </c>
      <c r="B3397" s="110">
        <v>12771</v>
      </c>
      <c r="C3397" s="110" t="s">
        <v>514</v>
      </c>
      <c r="D3397" s="110" t="s">
        <v>331</v>
      </c>
      <c r="E3397" s="6" t="s">
        <v>6126</v>
      </c>
      <c r="F3397" s="110" t="s">
        <v>221</v>
      </c>
      <c r="G3397" s="110">
        <v>7</v>
      </c>
      <c r="H3397" s="110">
        <v>12</v>
      </c>
    </row>
    <row r="3398" spans="1:8" x14ac:dyDescent="0.2">
      <c r="A3398" s="110">
        <v>2018</v>
      </c>
      <c r="B3398" s="110">
        <v>12678</v>
      </c>
      <c r="C3398" s="110" t="s">
        <v>400</v>
      </c>
      <c r="D3398" s="110" t="s">
        <v>6306</v>
      </c>
      <c r="E3398" s="6" t="s">
        <v>6307</v>
      </c>
      <c r="F3398" s="110" t="s">
        <v>212</v>
      </c>
      <c r="G3398" s="110">
        <v>7</v>
      </c>
      <c r="H3398" s="110">
        <v>13</v>
      </c>
    </row>
    <row r="3399" spans="1:8" x14ac:dyDescent="0.2">
      <c r="A3399" s="110">
        <v>2018</v>
      </c>
      <c r="B3399" s="110">
        <v>12561</v>
      </c>
      <c r="C3399" s="110" t="s">
        <v>121</v>
      </c>
      <c r="D3399" s="110" t="s">
        <v>6308</v>
      </c>
      <c r="E3399" s="6" t="s">
        <v>6309</v>
      </c>
      <c r="F3399" s="110" t="s">
        <v>206</v>
      </c>
      <c r="G3399" s="110">
        <v>7</v>
      </c>
      <c r="H3399" s="110">
        <v>14</v>
      </c>
    </row>
    <row r="3400" spans="1:8" x14ac:dyDescent="0.2">
      <c r="A3400" s="110">
        <v>2018</v>
      </c>
      <c r="B3400" s="110">
        <v>12582</v>
      </c>
      <c r="C3400" s="110" t="s">
        <v>1530</v>
      </c>
      <c r="D3400" s="110" t="s">
        <v>241</v>
      </c>
      <c r="E3400" s="6" t="s">
        <v>6310</v>
      </c>
      <c r="F3400" s="110" t="s">
        <v>206</v>
      </c>
      <c r="G3400" s="110">
        <v>7</v>
      </c>
      <c r="H3400" s="110">
        <v>15</v>
      </c>
    </row>
    <row r="3401" spans="1:8" x14ac:dyDescent="0.2">
      <c r="A3401" s="110">
        <v>2018</v>
      </c>
      <c r="B3401" s="110">
        <v>12580</v>
      </c>
      <c r="C3401" s="110" t="s">
        <v>1529</v>
      </c>
      <c r="D3401" s="110" t="s">
        <v>6311</v>
      </c>
      <c r="E3401" s="6" t="s">
        <v>6312</v>
      </c>
      <c r="F3401" s="110" t="s">
        <v>206</v>
      </c>
      <c r="G3401" s="110">
        <v>7</v>
      </c>
      <c r="H3401" s="110">
        <v>16</v>
      </c>
    </row>
    <row r="3402" spans="1:8" x14ac:dyDescent="0.2">
      <c r="A3402" s="110">
        <v>2018</v>
      </c>
      <c r="B3402" s="110">
        <v>12641</v>
      </c>
      <c r="C3402" s="110" t="s">
        <v>404</v>
      </c>
      <c r="D3402" s="110" t="s">
        <v>6313</v>
      </c>
      <c r="E3402" s="6" t="s">
        <v>6314</v>
      </c>
      <c r="F3402" s="110" t="s">
        <v>211</v>
      </c>
      <c r="G3402" s="110">
        <v>7</v>
      </c>
      <c r="H3402" s="110">
        <v>17</v>
      </c>
    </row>
    <row r="3403" spans="1:8" x14ac:dyDescent="0.2">
      <c r="A3403" s="110">
        <v>2018</v>
      </c>
      <c r="B3403" s="110">
        <v>12631</v>
      </c>
      <c r="C3403" s="110" t="s">
        <v>1529</v>
      </c>
      <c r="D3403" s="110" t="s">
        <v>127</v>
      </c>
      <c r="E3403" s="6" t="s">
        <v>233</v>
      </c>
      <c r="F3403" s="110" t="s">
        <v>211</v>
      </c>
      <c r="G3403" s="110">
        <v>7</v>
      </c>
      <c r="H3403" s="110">
        <v>18</v>
      </c>
    </row>
    <row r="3404" spans="1:8" x14ac:dyDescent="0.2">
      <c r="A3404" s="172">
        <v>2017</v>
      </c>
      <c r="B3404" s="172">
        <v>12253</v>
      </c>
      <c r="C3404" s="172" t="s">
        <v>422</v>
      </c>
      <c r="D3404" s="172" t="s">
        <v>330</v>
      </c>
      <c r="E3404" s="171" t="s">
        <v>323</v>
      </c>
      <c r="F3404" s="172" t="s">
        <v>221</v>
      </c>
      <c r="G3404" s="172">
        <v>1</v>
      </c>
      <c r="H3404" s="172">
        <v>1</v>
      </c>
    </row>
    <row r="3405" spans="1:8" x14ac:dyDescent="0.2">
      <c r="A3405" s="110">
        <v>2017</v>
      </c>
      <c r="B3405" s="110">
        <v>11895</v>
      </c>
      <c r="C3405" s="110" t="s">
        <v>319</v>
      </c>
      <c r="D3405" s="110" t="s">
        <v>523</v>
      </c>
      <c r="E3405" s="6" t="s">
        <v>5263</v>
      </c>
      <c r="F3405" s="110" t="s">
        <v>190</v>
      </c>
      <c r="G3405" s="110">
        <v>1</v>
      </c>
      <c r="H3405" s="110">
        <v>2</v>
      </c>
    </row>
    <row r="3406" spans="1:8" x14ac:dyDescent="0.2">
      <c r="A3406" s="110">
        <v>2017</v>
      </c>
      <c r="B3406" s="110">
        <v>11976</v>
      </c>
      <c r="C3406" s="110" t="s">
        <v>515</v>
      </c>
      <c r="D3406" s="110" t="s">
        <v>6315</v>
      </c>
      <c r="E3406" s="6" t="s">
        <v>3596</v>
      </c>
      <c r="F3406" s="110" t="s">
        <v>196</v>
      </c>
      <c r="G3406" s="110">
        <v>1</v>
      </c>
      <c r="H3406" s="110">
        <v>3</v>
      </c>
    </row>
    <row r="3407" spans="1:8" x14ac:dyDescent="0.2">
      <c r="A3407" s="110">
        <v>2017</v>
      </c>
      <c r="B3407" s="110">
        <v>12255</v>
      </c>
      <c r="C3407" s="110" t="s">
        <v>379</v>
      </c>
      <c r="D3407" s="110" t="s">
        <v>2543</v>
      </c>
      <c r="E3407" s="6" t="s">
        <v>194</v>
      </c>
      <c r="F3407" s="110" t="s">
        <v>221</v>
      </c>
      <c r="G3407" s="110">
        <v>1</v>
      </c>
      <c r="H3407" s="110">
        <v>4</v>
      </c>
    </row>
    <row r="3408" spans="1:8" x14ac:dyDescent="0.2">
      <c r="A3408" s="110">
        <v>2017</v>
      </c>
      <c r="B3408" s="110">
        <v>12155</v>
      </c>
      <c r="C3408" s="110" t="s">
        <v>422</v>
      </c>
      <c r="D3408" s="110" t="s">
        <v>6316</v>
      </c>
      <c r="E3408" s="6" t="s">
        <v>5395</v>
      </c>
      <c r="F3408" s="110" t="s">
        <v>212</v>
      </c>
      <c r="G3408" s="110">
        <v>1</v>
      </c>
      <c r="H3408" s="110">
        <v>5</v>
      </c>
    </row>
    <row r="3409" spans="1:8" x14ac:dyDescent="0.2">
      <c r="A3409" s="110">
        <v>2017</v>
      </c>
      <c r="B3409" s="110">
        <v>12252</v>
      </c>
      <c r="C3409" s="110" t="s">
        <v>397</v>
      </c>
      <c r="D3409" s="110" t="s">
        <v>378</v>
      </c>
      <c r="E3409" s="6" t="s">
        <v>6317</v>
      </c>
      <c r="F3409" s="110" t="s">
        <v>221</v>
      </c>
      <c r="G3409" s="110">
        <v>1</v>
      </c>
      <c r="H3409" s="110">
        <v>6</v>
      </c>
    </row>
    <row r="3410" spans="1:8" x14ac:dyDescent="0.2">
      <c r="A3410" s="110">
        <v>2017</v>
      </c>
      <c r="B3410" s="110">
        <v>11916</v>
      </c>
      <c r="C3410" s="110" t="s">
        <v>392</v>
      </c>
      <c r="D3410" s="110" t="s">
        <v>521</v>
      </c>
      <c r="E3410" s="6" t="s">
        <v>6318</v>
      </c>
      <c r="F3410" s="110" t="s">
        <v>193</v>
      </c>
      <c r="G3410" s="110">
        <v>1</v>
      </c>
      <c r="H3410" s="110">
        <v>7</v>
      </c>
    </row>
    <row r="3411" spans="1:8" x14ac:dyDescent="0.2">
      <c r="A3411" s="110">
        <v>2017</v>
      </c>
      <c r="B3411" s="110">
        <v>12038</v>
      </c>
      <c r="C3411" s="110" t="s">
        <v>295</v>
      </c>
      <c r="D3411" s="110" t="s">
        <v>468</v>
      </c>
      <c r="E3411" s="6" t="s">
        <v>6319</v>
      </c>
      <c r="F3411" s="110" t="s">
        <v>206</v>
      </c>
      <c r="G3411" s="110">
        <v>1</v>
      </c>
      <c r="H3411" s="110">
        <v>8</v>
      </c>
    </row>
    <row r="3412" spans="1:8" x14ac:dyDescent="0.2">
      <c r="A3412" s="110">
        <v>2017</v>
      </c>
      <c r="B3412" s="110">
        <v>11977</v>
      </c>
      <c r="C3412" s="110" t="s">
        <v>516</v>
      </c>
      <c r="D3412" s="110" t="s">
        <v>115</v>
      </c>
      <c r="E3412" s="6" t="s">
        <v>219</v>
      </c>
      <c r="F3412" s="110" t="s">
        <v>196</v>
      </c>
      <c r="G3412" s="110">
        <v>1</v>
      </c>
      <c r="H3412" s="110">
        <v>9</v>
      </c>
    </row>
    <row r="3413" spans="1:8" x14ac:dyDescent="0.2">
      <c r="A3413" s="110">
        <v>2017</v>
      </c>
      <c r="B3413" s="110">
        <v>11978</v>
      </c>
      <c r="C3413" s="110" t="s">
        <v>442</v>
      </c>
      <c r="D3413" s="110" t="s">
        <v>495</v>
      </c>
      <c r="E3413" s="6" t="s">
        <v>6320</v>
      </c>
      <c r="F3413" s="110" t="s">
        <v>196</v>
      </c>
      <c r="G3413" s="110">
        <v>1</v>
      </c>
      <c r="H3413" s="110">
        <v>10</v>
      </c>
    </row>
    <row r="3414" spans="1:8" x14ac:dyDescent="0.2">
      <c r="A3414" s="110">
        <v>2017</v>
      </c>
      <c r="B3414" s="110">
        <v>12124</v>
      </c>
      <c r="C3414" s="110" t="s">
        <v>409</v>
      </c>
      <c r="D3414" s="110" t="s">
        <v>423</v>
      </c>
      <c r="E3414" s="6" t="s">
        <v>3269</v>
      </c>
      <c r="F3414" s="110" t="s">
        <v>211</v>
      </c>
      <c r="G3414" s="110">
        <v>1</v>
      </c>
      <c r="H3414" s="110">
        <v>11</v>
      </c>
    </row>
    <row r="3415" spans="1:8" x14ac:dyDescent="0.2">
      <c r="A3415" s="110">
        <v>2017</v>
      </c>
      <c r="B3415" s="110">
        <v>12094</v>
      </c>
      <c r="C3415" s="110" t="s">
        <v>243</v>
      </c>
      <c r="D3415" s="110" t="s">
        <v>311</v>
      </c>
      <c r="E3415" s="6" t="s">
        <v>307</v>
      </c>
      <c r="F3415" s="110" t="s">
        <v>209</v>
      </c>
      <c r="G3415" s="110">
        <v>1</v>
      </c>
      <c r="H3415" s="110">
        <v>12</v>
      </c>
    </row>
    <row r="3416" spans="1:8" x14ac:dyDescent="0.2">
      <c r="A3416" s="110">
        <v>2017</v>
      </c>
      <c r="B3416" s="110">
        <v>12095</v>
      </c>
      <c r="C3416" s="110" t="s">
        <v>404</v>
      </c>
      <c r="D3416" s="110" t="s">
        <v>6321</v>
      </c>
      <c r="E3416" s="6" t="s">
        <v>6322</v>
      </c>
      <c r="F3416" s="110" t="s">
        <v>209</v>
      </c>
      <c r="G3416" s="110">
        <v>1</v>
      </c>
      <c r="H3416" s="110">
        <v>13</v>
      </c>
    </row>
    <row r="3417" spans="1:8" x14ac:dyDescent="0.2">
      <c r="A3417" s="110">
        <v>2017</v>
      </c>
      <c r="B3417" s="110">
        <v>12254</v>
      </c>
      <c r="C3417" s="110" t="s">
        <v>1529</v>
      </c>
      <c r="D3417" s="110" t="s">
        <v>213</v>
      </c>
      <c r="E3417" s="6" t="s">
        <v>269</v>
      </c>
      <c r="F3417" s="110" t="s">
        <v>221</v>
      </c>
      <c r="G3417" s="110">
        <v>1</v>
      </c>
      <c r="H3417" s="110">
        <v>14</v>
      </c>
    </row>
    <row r="3418" spans="1:8" x14ac:dyDescent="0.2">
      <c r="A3418" s="110">
        <v>2017</v>
      </c>
      <c r="B3418" s="110">
        <v>12096</v>
      </c>
      <c r="C3418" s="110" t="s">
        <v>1323</v>
      </c>
      <c r="D3418" s="110" t="s">
        <v>522</v>
      </c>
      <c r="E3418" s="6" t="s">
        <v>473</v>
      </c>
      <c r="F3418" s="110" t="s">
        <v>209</v>
      </c>
      <c r="G3418" s="110">
        <v>1</v>
      </c>
      <c r="H3418" s="110">
        <v>15</v>
      </c>
    </row>
    <row r="3419" spans="1:8" x14ac:dyDescent="0.2">
      <c r="A3419" s="110">
        <v>2017</v>
      </c>
      <c r="B3419" s="110">
        <v>12156</v>
      </c>
      <c r="C3419" s="110" t="s">
        <v>243</v>
      </c>
      <c r="D3419" s="110" t="s">
        <v>6323</v>
      </c>
      <c r="E3419" s="6" t="s">
        <v>3798</v>
      </c>
      <c r="F3419" s="110" t="s">
        <v>212</v>
      </c>
      <c r="G3419" s="110">
        <v>1</v>
      </c>
      <c r="H3419" s="110">
        <v>16</v>
      </c>
    </row>
    <row r="3420" spans="1:8" x14ac:dyDescent="0.2">
      <c r="A3420" s="110">
        <v>2017</v>
      </c>
      <c r="B3420" s="110">
        <v>12280</v>
      </c>
      <c r="C3420" s="110" t="s">
        <v>400</v>
      </c>
      <c r="D3420" s="110" t="s">
        <v>364</v>
      </c>
      <c r="E3420" s="6" t="s">
        <v>6208</v>
      </c>
      <c r="F3420" s="110" t="s">
        <v>217</v>
      </c>
      <c r="G3420" s="110">
        <v>1</v>
      </c>
      <c r="H3420" s="110">
        <v>17</v>
      </c>
    </row>
    <row r="3421" spans="1:8" x14ac:dyDescent="0.2">
      <c r="A3421" s="110">
        <v>2017</v>
      </c>
      <c r="B3421" s="110">
        <v>11979</v>
      </c>
      <c r="C3421" s="110" t="s">
        <v>514</v>
      </c>
      <c r="D3421" s="110" t="s">
        <v>331</v>
      </c>
      <c r="E3421" s="6" t="s">
        <v>6324</v>
      </c>
      <c r="F3421" s="110" t="s">
        <v>196</v>
      </c>
      <c r="G3421" s="110">
        <v>1</v>
      </c>
      <c r="H3421" s="110">
        <v>18</v>
      </c>
    </row>
    <row r="3422" spans="1:8" x14ac:dyDescent="0.2">
      <c r="A3422" s="110">
        <v>2017</v>
      </c>
      <c r="B3422" s="110">
        <v>12064</v>
      </c>
      <c r="C3422" s="110" t="s">
        <v>422</v>
      </c>
      <c r="D3422" s="110" t="s">
        <v>2547</v>
      </c>
      <c r="E3422" s="6" t="s">
        <v>6325</v>
      </c>
      <c r="F3422" s="110" t="s">
        <v>201</v>
      </c>
      <c r="G3422" s="110">
        <v>2</v>
      </c>
      <c r="H3422" s="110">
        <v>1</v>
      </c>
    </row>
    <row r="3423" spans="1:8" x14ac:dyDescent="0.2">
      <c r="A3423" s="110">
        <v>2017</v>
      </c>
      <c r="B3423" s="110">
        <v>12097</v>
      </c>
      <c r="C3423" s="110" t="s">
        <v>319</v>
      </c>
      <c r="D3423" s="110" t="s">
        <v>117</v>
      </c>
      <c r="E3423" s="6" t="s">
        <v>2703</v>
      </c>
      <c r="F3423" s="110" t="s">
        <v>209</v>
      </c>
      <c r="G3423" s="110">
        <v>2</v>
      </c>
      <c r="H3423" s="110">
        <v>2</v>
      </c>
    </row>
    <row r="3424" spans="1:8" x14ac:dyDescent="0.2">
      <c r="A3424" s="110">
        <v>2017</v>
      </c>
      <c r="B3424" s="110">
        <v>11896</v>
      </c>
      <c r="C3424" s="110" t="s">
        <v>515</v>
      </c>
      <c r="D3424" s="110" t="s">
        <v>6326</v>
      </c>
      <c r="E3424" s="6" t="s">
        <v>5986</v>
      </c>
      <c r="F3424" s="110" t="s">
        <v>190</v>
      </c>
      <c r="G3424" s="110">
        <v>2</v>
      </c>
      <c r="H3424" s="110">
        <v>3</v>
      </c>
    </row>
    <row r="3425" spans="1:8" x14ac:dyDescent="0.2">
      <c r="A3425" s="110">
        <v>2017</v>
      </c>
      <c r="B3425" s="110">
        <v>11853</v>
      </c>
      <c r="C3425" s="110" t="s">
        <v>379</v>
      </c>
      <c r="D3425" s="110" t="s">
        <v>298</v>
      </c>
      <c r="E3425" s="6" t="s">
        <v>5231</v>
      </c>
      <c r="F3425" s="110" t="s">
        <v>188</v>
      </c>
      <c r="G3425" s="110">
        <v>2</v>
      </c>
      <c r="H3425" s="110">
        <v>4</v>
      </c>
    </row>
    <row r="3426" spans="1:8" x14ac:dyDescent="0.2">
      <c r="A3426" s="110">
        <v>2017</v>
      </c>
      <c r="B3426" s="110">
        <v>12157</v>
      </c>
      <c r="C3426" s="110" t="s">
        <v>1323</v>
      </c>
      <c r="D3426" s="110" t="s">
        <v>5612</v>
      </c>
      <c r="E3426" s="6" t="s">
        <v>256</v>
      </c>
      <c r="F3426" s="110" t="s">
        <v>212</v>
      </c>
      <c r="G3426" s="110">
        <v>2</v>
      </c>
      <c r="H3426" s="110">
        <v>5</v>
      </c>
    </row>
    <row r="3427" spans="1:8" x14ac:dyDescent="0.2">
      <c r="A3427" s="110">
        <v>2017</v>
      </c>
      <c r="B3427" s="110">
        <v>12065</v>
      </c>
      <c r="C3427" s="110" t="s">
        <v>397</v>
      </c>
      <c r="D3427" s="110" t="s">
        <v>389</v>
      </c>
      <c r="E3427" s="6" t="s">
        <v>6327</v>
      </c>
      <c r="F3427" s="110" t="s">
        <v>201</v>
      </c>
      <c r="G3427" s="110">
        <v>2</v>
      </c>
      <c r="H3427" s="110">
        <v>6</v>
      </c>
    </row>
    <row r="3428" spans="1:8" x14ac:dyDescent="0.2">
      <c r="A3428" s="110">
        <v>2017</v>
      </c>
      <c r="B3428" s="110">
        <v>11980</v>
      </c>
      <c r="C3428" s="110" t="s">
        <v>392</v>
      </c>
      <c r="D3428" s="110" t="s">
        <v>364</v>
      </c>
      <c r="E3428" s="6" t="s">
        <v>2407</v>
      </c>
      <c r="F3428" s="110" t="s">
        <v>196</v>
      </c>
      <c r="G3428" s="110">
        <v>2</v>
      </c>
      <c r="H3428" s="110">
        <v>7</v>
      </c>
    </row>
    <row r="3429" spans="1:8" x14ac:dyDescent="0.2">
      <c r="A3429" s="110">
        <v>2017</v>
      </c>
      <c r="B3429" s="110">
        <v>12057</v>
      </c>
      <c r="C3429" s="110" t="s">
        <v>295</v>
      </c>
      <c r="D3429" s="110" t="s">
        <v>478</v>
      </c>
      <c r="E3429" s="6" t="s">
        <v>321</v>
      </c>
      <c r="F3429" s="110" t="s">
        <v>206</v>
      </c>
      <c r="G3429" s="110">
        <v>2</v>
      </c>
      <c r="H3429" s="110">
        <v>8</v>
      </c>
    </row>
    <row r="3430" spans="1:8" x14ac:dyDescent="0.2">
      <c r="A3430" s="110">
        <v>2017</v>
      </c>
      <c r="B3430" s="110">
        <v>12158</v>
      </c>
      <c r="C3430" s="110" t="s">
        <v>516</v>
      </c>
      <c r="D3430" s="110" t="s">
        <v>364</v>
      </c>
      <c r="E3430" s="6" t="s">
        <v>430</v>
      </c>
      <c r="F3430" s="110" t="s">
        <v>212</v>
      </c>
      <c r="G3430" s="110">
        <v>2</v>
      </c>
      <c r="H3430" s="110">
        <v>9</v>
      </c>
    </row>
    <row r="3431" spans="1:8" x14ac:dyDescent="0.2">
      <c r="A3431" s="110">
        <v>2017</v>
      </c>
      <c r="B3431" s="110">
        <v>12068</v>
      </c>
      <c r="C3431" s="110" t="s">
        <v>442</v>
      </c>
      <c r="D3431" s="110" t="s">
        <v>290</v>
      </c>
      <c r="E3431" s="6" t="s">
        <v>6328</v>
      </c>
      <c r="F3431" s="110" t="s">
        <v>201</v>
      </c>
      <c r="G3431" s="110">
        <v>2</v>
      </c>
      <c r="H3431" s="110">
        <v>10</v>
      </c>
    </row>
    <row r="3432" spans="1:8" x14ac:dyDescent="0.2">
      <c r="A3432" s="110">
        <v>2017</v>
      </c>
      <c r="B3432" s="110">
        <v>11898</v>
      </c>
      <c r="C3432" s="110" t="s">
        <v>409</v>
      </c>
      <c r="D3432" s="110" t="s">
        <v>308</v>
      </c>
      <c r="E3432" s="6" t="s">
        <v>3596</v>
      </c>
      <c r="F3432" s="110" t="s">
        <v>190</v>
      </c>
      <c r="G3432" s="110">
        <v>2</v>
      </c>
      <c r="H3432" s="110">
        <v>11</v>
      </c>
    </row>
    <row r="3433" spans="1:8" x14ac:dyDescent="0.2">
      <c r="A3433" s="110">
        <v>2017</v>
      </c>
      <c r="B3433" s="110">
        <v>12125</v>
      </c>
      <c r="C3433" s="110" t="s">
        <v>243</v>
      </c>
      <c r="D3433" s="110" t="s">
        <v>271</v>
      </c>
      <c r="E3433" s="6" t="s">
        <v>252</v>
      </c>
      <c r="F3433" s="110" t="s">
        <v>211</v>
      </c>
      <c r="G3433" s="110">
        <v>2</v>
      </c>
      <c r="H3433" s="110">
        <v>12</v>
      </c>
    </row>
    <row r="3434" spans="1:8" x14ac:dyDescent="0.2">
      <c r="A3434" s="110">
        <v>2017</v>
      </c>
      <c r="B3434" s="110">
        <v>12175</v>
      </c>
      <c r="C3434" s="110" t="s">
        <v>404</v>
      </c>
      <c r="D3434" s="110" t="s">
        <v>305</v>
      </c>
      <c r="E3434" s="6" t="s">
        <v>6329</v>
      </c>
      <c r="F3434" s="110" t="s">
        <v>212</v>
      </c>
      <c r="G3434" s="110">
        <v>2</v>
      </c>
      <c r="H3434" s="110">
        <v>13</v>
      </c>
    </row>
    <row r="3435" spans="1:8" x14ac:dyDescent="0.2">
      <c r="A3435" s="110">
        <v>2017</v>
      </c>
      <c r="B3435" s="110">
        <v>12040</v>
      </c>
      <c r="C3435" s="110" t="s">
        <v>1529</v>
      </c>
      <c r="D3435" s="110" t="s">
        <v>6330</v>
      </c>
      <c r="E3435" s="6" t="s">
        <v>6331</v>
      </c>
      <c r="F3435" s="110" t="s">
        <v>206</v>
      </c>
      <c r="G3435" s="110">
        <v>2</v>
      </c>
      <c r="H3435" s="110">
        <v>14</v>
      </c>
    </row>
    <row r="3436" spans="1:8" x14ac:dyDescent="0.2">
      <c r="A3436" s="110">
        <v>2017</v>
      </c>
      <c r="B3436" s="110">
        <v>12127</v>
      </c>
      <c r="C3436" s="110" t="s">
        <v>1323</v>
      </c>
      <c r="D3436" s="110" t="s">
        <v>6332</v>
      </c>
      <c r="E3436" s="6" t="s">
        <v>275</v>
      </c>
      <c r="F3436" s="110" t="s">
        <v>211</v>
      </c>
      <c r="G3436" s="110">
        <v>2</v>
      </c>
      <c r="H3436" s="110">
        <v>15</v>
      </c>
    </row>
    <row r="3437" spans="1:8" x14ac:dyDescent="0.2">
      <c r="A3437" s="110">
        <v>2017</v>
      </c>
      <c r="B3437" s="110">
        <v>12039</v>
      </c>
      <c r="C3437" s="110" t="s">
        <v>1530</v>
      </c>
      <c r="D3437" s="110" t="s">
        <v>301</v>
      </c>
      <c r="E3437" s="6" t="s">
        <v>356</v>
      </c>
      <c r="F3437" s="110" t="s">
        <v>206</v>
      </c>
      <c r="G3437" s="110">
        <v>2</v>
      </c>
      <c r="H3437" s="110">
        <v>16</v>
      </c>
    </row>
    <row r="3438" spans="1:8" x14ac:dyDescent="0.2">
      <c r="A3438" s="110">
        <v>2017</v>
      </c>
      <c r="B3438" s="110">
        <v>12256</v>
      </c>
      <c r="C3438" s="110" t="s">
        <v>400</v>
      </c>
      <c r="D3438" s="110" t="s">
        <v>314</v>
      </c>
      <c r="E3438" s="6" t="s">
        <v>280</v>
      </c>
      <c r="F3438" s="110" t="s">
        <v>221</v>
      </c>
      <c r="G3438" s="110">
        <v>2</v>
      </c>
      <c r="H3438" s="110">
        <v>17</v>
      </c>
    </row>
    <row r="3439" spans="1:8" x14ac:dyDescent="0.2">
      <c r="A3439" s="110">
        <v>2017</v>
      </c>
      <c r="B3439" s="110">
        <v>12041</v>
      </c>
      <c r="C3439" s="110" t="s">
        <v>514</v>
      </c>
      <c r="D3439" s="110" t="s">
        <v>318</v>
      </c>
      <c r="E3439" s="6" t="s">
        <v>4619</v>
      </c>
      <c r="F3439" s="110" t="s">
        <v>206</v>
      </c>
      <c r="G3439" s="110">
        <v>2</v>
      </c>
      <c r="H3439" s="110">
        <v>18</v>
      </c>
    </row>
    <row r="3440" spans="1:8" x14ac:dyDescent="0.2">
      <c r="A3440" s="110">
        <v>2017</v>
      </c>
      <c r="B3440" s="110">
        <v>12042</v>
      </c>
      <c r="C3440" s="110" t="s">
        <v>422</v>
      </c>
      <c r="D3440" s="110" t="s">
        <v>208</v>
      </c>
      <c r="E3440" s="6" t="s">
        <v>375</v>
      </c>
      <c r="F3440" s="110" t="s">
        <v>206</v>
      </c>
      <c r="G3440" s="110">
        <v>3</v>
      </c>
      <c r="H3440" s="110">
        <v>1</v>
      </c>
    </row>
    <row r="3441" spans="1:8" x14ac:dyDescent="0.2">
      <c r="A3441" s="110">
        <v>2017</v>
      </c>
      <c r="B3441" s="110">
        <v>12257</v>
      </c>
      <c r="C3441" s="110" t="s">
        <v>319</v>
      </c>
      <c r="D3441" s="110" t="s">
        <v>6333</v>
      </c>
      <c r="E3441" s="6" t="s">
        <v>7880</v>
      </c>
      <c r="F3441" s="110" t="s">
        <v>221</v>
      </c>
      <c r="G3441" s="110">
        <v>3</v>
      </c>
      <c r="H3441" s="110">
        <v>2</v>
      </c>
    </row>
    <row r="3442" spans="1:8" x14ac:dyDescent="0.2">
      <c r="A3442" s="110">
        <v>2017</v>
      </c>
      <c r="B3442" s="110">
        <v>12126</v>
      </c>
      <c r="C3442" s="110" t="s">
        <v>515</v>
      </c>
      <c r="D3442" s="110" t="s">
        <v>258</v>
      </c>
      <c r="E3442" s="6" t="s">
        <v>6334</v>
      </c>
      <c r="F3442" s="110" t="s">
        <v>211</v>
      </c>
      <c r="G3442" s="110">
        <v>3</v>
      </c>
      <c r="H3442" s="110">
        <v>3</v>
      </c>
    </row>
    <row r="3443" spans="1:8" x14ac:dyDescent="0.2">
      <c r="A3443" s="110">
        <v>2017</v>
      </c>
      <c r="B3443" s="110">
        <v>11897</v>
      </c>
      <c r="C3443" s="110" t="s">
        <v>379</v>
      </c>
      <c r="D3443" s="110" t="s">
        <v>285</v>
      </c>
      <c r="E3443" s="6" t="s">
        <v>6335</v>
      </c>
      <c r="F3443" s="110" t="s">
        <v>190</v>
      </c>
      <c r="G3443" s="110">
        <v>3</v>
      </c>
      <c r="H3443" s="110">
        <v>4</v>
      </c>
    </row>
    <row r="3444" spans="1:8" x14ac:dyDescent="0.2">
      <c r="A3444" s="110">
        <v>2017</v>
      </c>
      <c r="B3444" s="110">
        <v>11899</v>
      </c>
      <c r="C3444" s="110" t="s">
        <v>1323</v>
      </c>
      <c r="D3444" s="110" t="s">
        <v>378</v>
      </c>
      <c r="E3444" s="6" t="s">
        <v>4850</v>
      </c>
      <c r="F3444" s="110" t="s">
        <v>190</v>
      </c>
      <c r="G3444" s="110">
        <v>3</v>
      </c>
      <c r="H3444" s="110">
        <v>5</v>
      </c>
    </row>
    <row r="3445" spans="1:8" x14ac:dyDescent="0.2">
      <c r="A3445" s="110">
        <v>2017</v>
      </c>
      <c r="B3445" s="110">
        <v>12281</v>
      </c>
      <c r="C3445" s="110" t="s">
        <v>243</v>
      </c>
      <c r="D3445" s="110" t="s">
        <v>263</v>
      </c>
      <c r="E3445" s="6" t="s">
        <v>261</v>
      </c>
      <c r="F3445" s="110" t="s">
        <v>217</v>
      </c>
      <c r="G3445" s="110">
        <v>3</v>
      </c>
      <c r="H3445" s="110">
        <v>6</v>
      </c>
    </row>
    <row r="3446" spans="1:8" x14ac:dyDescent="0.2">
      <c r="A3446" s="110">
        <v>2017</v>
      </c>
      <c r="B3446" s="110">
        <v>12258</v>
      </c>
      <c r="C3446" s="110" t="s">
        <v>386</v>
      </c>
      <c r="D3446" s="110" t="s">
        <v>6336</v>
      </c>
      <c r="E3446" s="6" t="s">
        <v>480</v>
      </c>
      <c r="F3446" s="110" t="s">
        <v>221</v>
      </c>
      <c r="G3446" s="110">
        <v>3</v>
      </c>
      <c r="H3446" s="110">
        <v>7</v>
      </c>
    </row>
    <row r="3447" spans="1:8" x14ac:dyDescent="0.2">
      <c r="A3447" s="110">
        <v>2017</v>
      </c>
      <c r="B3447" s="110">
        <v>12191</v>
      </c>
      <c r="C3447" s="110" t="s">
        <v>295</v>
      </c>
      <c r="D3447" s="110" t="s">
        <v>361</v>
      </c>
      <c r="E3447" s="6" t="s">
        <v>2864</v>
      </c>
      <c r="F3447" s="110" t="s">
        <v>212</v>
      </c>
      <c r="G3447" s="110">
        <v>3</v>
      </c>
      <c r="H3447" s="110">
        <v>8</v>
      </c>
    </row>
    <row r="3448" spans="1:8" x14ac:dyDescent="0.2">
      <c r="A3448" s="110">
        <v>2017</v>
      </c>
      <c r="B3448" s="110">
        <v>12283</v>
      </c>
      <c r="C3448" s="110" t="s">
        <v>516</v>
      </c>
      <c r="D3448" s="110" t="s">
        <v>6337</v>
      </c>
      <c r="E3448" s="6" t="s">
        <v>191</v>
      </c>
      <c r="F3448" s="110" t="s">
        <v>217</v>
      </c>
      <c r="G3448" s="110">
        <v>3</v>
      </c>
      <c r="H3448" s="110">
        <v>9</v>
      </c>
    </row>
    <row r="3449" spans="1:8" x14ac:dyDescent="0.2">
      <c r="A3449" s="110">
        <v>2017</v>
      </c>
      <c r="B3449" s="110">
        <v>12025</v>
      </c>
      <c r="C3449" s="110" t="s">
        <v>442</v>
      </c>
      <c r="D3449" s="110" t="s">
        <v>3533</v>
      </c>
      <c r="E3449" s="6" t="s">
        <v>3534</v>
      </c>
      <c r="F3449" s="110" t="s">
        <v>199</v>
      </c>
      <c r="G3449" s="110">
        <v>3</v>
      </c>
      <c r="H3449" s="110">
        <v>10</v>
      </c>
    </row>
    <row r="3450" spans="1:8" x14ac:dyDescent="0.2">
      <c r="A3450" s="110">
        <v>2017</v>
      </c>
      <c r="B3450" s="110">
        <v>12160</v>
      </c>
      <c r="C3450" s="110" t="s">
        <v>409</v>
      </c>
      <c r="D3450" s="110" t="s">
        <v>384</v>
      </c>
      <c r="E3450" s="6" t="s">
        <v>366</v>
      </c>
      <c r="F3450" s="110" t="s">
        <v>212</v>
      </c>
      <c r="G3450" s="110">
        <v>3</v>
      </c>
      <c r="H3450" s="110">
        <v>11</v>
      </c>
    </row>
    <row r="3451" spans="1:8" x14ac:dyDescent="0.2">
      <c r="A3451" s="110">
        <v>2017</v>
      </c>
      <c r="B3451" s="110">
        <v>12259</v>
      </c>
      <c r="C3451" s="110" t="s">
        <v>243</v>
      </c>
      <c r="D3451" s="110" t="s">
        <v>343</v>
      </c>
      <c r="E3451" s="6" t="s">
        <v>358</v>
      </c>
      <c r="F3451" s="110" t="s">
        <v>221</v>
      </c>
      <c r="G3451" s="110">
        <v>3</v>
      </c>
      <c r="H3451" s="110">
        <v>12</v>
      </c>
    </row>
    <row r="3452" spans="1:8" x14ac:dyDescent="0.2">
      <c r="A3452" s="110">
        <v>2017</v>
      </c>
      <c r="B3452" s="110">
        <v>11981</v>
      </c>
      <c r="C3452" s="110" t="s">
        <v>404</v>
      </c>
      <c r="D3452" s="110" t="s">
        <v>257</v>
      </c>
      <c r="E3452" s="6" t="s">
        <v>362</v>
      </c>
      <c r="F3452" s="110" t="s">
        <v>196</v>
      </c>
      <c r="G3452" s="110">
        <v>3</v>
      </c>
      <c r="H3452" s="110">
        <v>13</v>
      </c>
    </row>
    <row r="3453" spans="1:8" x14ac:dyDescent="0.2">
      <c r="A3453" s="110">
        <v>2017</v>
      </c>
      <c r="B3453" s="110">
        <v>11946</v>
      </c>
      <c r="C3453" s="110" t="s">
        <v>1529</v>
      </c>
      <c r="D3453" s="110" t="s">
        <v>117</v>
      </c>
      <c r="E3453" s="6" t="s">
        <v>6338</v>
      </c>
      <c r="F3453" s="110" t="s">
        <v>198</v>
      </c>
      <c r="G3453" s="110">
        <v>3</v>
      </c>
      <c r="H3453" s="110">
        <v>14</v>
      </c>
    </row>
    <row r="3454" spans="1:8" x14ac:dyDescent="0.2">
      <c r="A3454" s="110">
        <v>2017</v>
      </c>
      <c r="B3454" s="110">
        <v>12043</v>
      </c>
      <c r="C3454" s="110" t="s">
        <v>1323</v>
      </c>
      <c r="D3454" s="110" t="s">
        <v>334</v>
      </c>
      <c r="E3454" s="6" t="s">
        <v>327</v>
      </c>
      <c r="F3454" s="110" t="s">
        <v>206</v>
      </c>
      <c r="G3454" s="110">
        <v>3</v>
      </c>
      <c r="H3454" s="110">
        <v>15</v>
      </c>
    </row>
    <row r="3455" spans="1:8" x14ac:dyDescent="0.2">
      <c r="A3455" s="110">
        <v>2017</v>
      </c>
      <c r="B3455" s="110">
        <v>11982</v>
      </c>
      <c r="C3455" s="110" t="s">
        <v>243</v>
      </c>
      <c r="D3455" s="110" t="s">
        <v>6027</v>
      </c>
      <c r="E3455" s="6" t="s">
        <v>6339</v>
      </c>
      <c r="F3455" s="110" t="s">
        <v>196</v>
      </c>
      <c r="G3455" s="110">
        <v>3</v>
      </c>
      <c r="H3455" s="110">
        <v>16</v>
      </c>
    </row>
    <row r="3456" spans="1:8" x14ac:dyDescent="0.2">
      <c r="A3456" s="110">
        <v>2017</v>
      </c>
      <c r="B3456" s="110">
        <v>11948</v>
      </c>
      <c r="C3456" s="110" t="s">
        <v>400</v>
      </c>
      <c r="D3456" s="110" t="s">
        <v>298</v>
      </c>
      <c r="E3456" s="6" t="s">
        <v>3884</v>
      </c>
      <c r="F3456" s="110" t="s">
        <v>198</v>
      </c>
      <c r="G3456" s="110">
        <v>3</v>
      </c>
      <c r="H3456" s="110">
        <v>17</v>
      </c>
    </row>
    <row r="3457" spans="1:8" x14ac:dyDescent="0.2">
      <c r="A3457" s="110">
        <v>2017</v>
      </c>
      <c r="B3457" s="110">
        <v>12282</v>
      </c>
      <c r="C3457" s="110" t="s">
        <v>243</v>
      </c>
      <c r="D3457" s="110" t="s">
        <v>458</v>
      </c>
      <c r="E3457" s="6" t="s">
        <v>461</v>
      </c>
      <c r="F3457" s="110" t="s">
        <v>217</v>
      </c>
      <c r="G3457" s="110">
        <v>3</v>
      </c>
      <c r="H3457" s="110">
        <v>18</v>
      </c>
    </row>
    <row r="3458" spans="1:8" x14ac:dyDescent="0.2">
      <c r="A3458" s="110">
        <v>2017</v>
      </c>
      <c r="B3458" s="110">
        <v>12067</v>
      </c>
      <c r="C3458" s="110" t="s">
        <v>422</v>
      </c>
      <c r="D3458" s="110" t="s">
        <v>381</v>
      </c>
      <c r="E3458" s="6" t="s">
        <v>6340</v>
      </c>
      <c r="F3458" s="110" t="s">
        <v>201</v>
      </c>
      <c r="G3458" s="110">
        <v>4</v>
      </c>
      <c r="H3458" s="110">
        <v>1</v>
      </c>
    </row>
    <row r="3459" spans="1:8" x14ac:dyDescent="0.2">
      <c r="A3459" s="110">
        <v>2017</v>
      </c>
      <c r="B3459" s="110">
        <v>11983</v>
      </c>
      <c r="C3459" s="110" t="s">
        <v>319</v>
      </c>
      <c r="D3459" s="110" t="s">
        <v>464</v>
      </c>
      <c r="E3459" s="6" t="s">
        <v>486</v>
      </c>
      <c r="F3459" s="110" t="s">
        <v>196</v>
      </c>
      <c r="G3459" s="110">
        <v>4</v>
      </c>
      <c r="H3459" s="110">
        <v>2</v>
      </c>
    </row>
    <row r="3460" spans="1:8" x14ac:dyDescent="0.2">
      <c r="A3460" s="110">
        <v>2017</v>
      </c>
      <c r="B3460" s="110">
        <v>12098</v>
      </c>
      <c r="C3460" s="110" t="s">
        <v>515</v>
      </c>
      <c r="D3460" s="110" t="s">
        <v>317</v>
      </c>
      <c r="E3460" s="6" t="s">
        <v>6341</v>
      </c>
      <c r="F3460" s="110" t="s">
        <v>209</v>
      </c>
      <c r="G3460" s="110">
        <v>4</v>
      </c>
      <c r="H3460" s="110">
        <v>3</v>
      </c>
    </row>
    <row r="3461" spans="1:8" x14ac:dyDescent="0.2">
      <c r="A3461" s="110">
        <v>2017</v>
      </c>
      <c r="B3461" s="110">
        <v>12260</v>
      </c>
      <c r="C3461" s="110" t="s">
        <v>295</v>
      </c>
      <c r="D3461" s="110" t="s">
        <v>5208</v>
      </c>
      <c r="E3461" s="6" t="s">
        <v>6342</v>
      </c>
      <c r="F3461" s="110" t="s">
        <v>221</v>
      </c>
      <c r="G3461" s="110">
        <v>4</v>
      </c>
      <c r="H3461" s="110">
        <v>4</v>
      </c>
    </row>
    <row r="3462" spans="1:8" x14ac:dyDescent="0.2">
      <c r="A3462" s="110">
        <v>2017</v>
      </c>
      <c r="B3462" s="110">
        <v>12263</v>
      </c>
      <c r="C3462" s="110" t="s">
        <v>422</v>
      </c>
      <c r="D3462" s="110" t="s">
        <v>5208</v>
      </c>
      <c r="E3462" s="6" t="s">
        <v>5389</v>
      </c>
      <c r="F3462" s="110" t="s">
        <v>221</v>
      </c>
      <c r="G3462" s="110">
        <v>4</v>
      </c>
      <c r="H3462" s="110">
        <v>5</v>
      </c>
    </row>
    <row r="3463" spans="1:8" x14ac:dyDescent="0.2">
      <c r="A3463" s="110">
        <v>2017</v>
      </c>
      <c r="B3463" s="110">
        <v>12287</v>
      </c>
      <c r="C3463" s="110" t="s">
        <v>397</v>
      </c>
      <c r="D3463" s="110" t="s">
        <v>377</v>
      </c>
      <c r="E3463" s="6" t="s">
        <v>4505</v>
      </c>
      <c r="F3463" s="110" t="s">
        <v>217</v>
      </c>
      <c r="G3463" s="110">
        <v>4</v>
      </c>
      <c r="H3463" s="110">
        <v>6</v>
      </c>
    </row>
    <row r="3464" spans="1:8" x14ac:dyDescent="0.2">
      <c r="A3464" s="110">
        <v>2017</v>
      </c>
      <c r="B3464" s="110">
        <v>12159</v>
      </c>
      <c r="C3464" s="110" t="s">
        <v>386</v>
      </c>
      <c r="D3464" s="110" t="s">
        <v>299</v>
      </c>
      <c r="E3464" s="6" t="s">
        <v>250</v>
      </c>
      <c r="F3464" s="110" t="s">
        <v>212</v>
      </c>
      <c r="G3464" s="110">
        <v>4</v>
      </c>
      <c r="H3464" s="110">
        <v>7</v>
      </c>
    </row>
    <row r="3465" spans="1:8" x14ac:dyDescent="0.2">
      <c r="A3465" s="110">
        <v>2017</v>
      </c>
      <c r="B3465" s="110">
        <v>12261</v>
      </c>
      <c r="C3465" s="110" t="s">
        <v>295</v>
      </c>
      <c r="D3465" s="110" t="s">
        <v>192</v>
      </c>
      <c r="E3465" s="6" t="s">
        <v>233</v>
      </c>
      <c r="F3465" s="110" t="s">
        <v>221</v>
      </c>
      <c r="G3465" s="110">
        <v>4</v>
      </c>
      <c r="H3465" s="110">
        <v>8</v>
      </c>
    </row>
    <row r="3466" spans="1:8" x14ac:dyDescent="0.2">
      <c r="A3466" s="110">
        <v>2017</v>
      </c>
      <c r="B3466" s="110">
        <v>12066</v>
      </c>
      <c r="C3466" s="110" t="s">
        <v>516</v>
      </c>
      <c r="D3466" s="110" t="s">
        <v>214</v>
      </c>
      <c r="E3466" s="6" t="s">
        <v>197</v>
      </c>
      <c r="F3466" s="110" t="s">
        <v>201</v>
      </c>
      <c r="G3466" s="110">
        <v>4</v>
      </c>
      <c r="H3466" s="110">
        <v>9</v>
      </c>
    </row>
    <row r="3467" spans="1:8" x14ac:dyDescent="0.2">
      <c r="A3467" s="110">
        <v>2017</v>
      </c>
      <c r="B3467" s="110">
        <v>11984</v>
      </c>
      <c r="C3467" s="110" t="s">
        <v>442</v>
      </c>
      <c r="D3467" s="110" t="s">
        <v>234</v>
      </c>
      <c r="E3467" s="6" t="s">
        <v>6343</v>
      </c>
      <c r="F3467" s="110" t="s">
        <v>196</v>
      </c>
      <c r="G3467" s="110">
        <v>4</v>
      </c>
      <c r="H3467" s="110">
        <v>10</v>
      </c>
    </row>
    <row r="3468" spans="1:8" x14ac:dyDescent="0.2">
      <c r="A3468" s="110">
        <v>2017</v>
      </c>
      <c r="B3468" s="110">
        <v>12044</v>
      </c>
      <c r="C3468" s="110" t="s">
        <v>409</v>
      </c>
      <c r="D3468" s="110" t="s">
        <v>6344</v>
      </c>
      <c r="E3468" s="6" t="s">
        <v>410</v>
      </c>
      <c r="F3468" s="110" t="s">
        <v>206</v>
      </c>
      <c r="G3468" s="110">
        <v>4</v>
      </c>
      <c r="H3468" s="110">
        <v>11</v>
      </c>
    </row>
    <row r="3469" spans="1:8" x14ac:dyDescent="0.2">
      <c r="A3469" s="110">
        <v>2017</v>
      </c>
      <c r="B3469" s="110">
        <v>11947</v>
      </c>
      <c r="C3469" s="110" t="s">
        <v>243</v>
      </c>
      <c r="D3469" s="110" t="s">
        <v>289</v>
      </c>
      <c r="E3469" s="6" t="s">
        <v>2003</v>
      </c>
      <c r="F3469" s="110" t="s">
        <v>198</v>
      </c>
      <c r="G3469" s="110">
        <v>4</v>
      </c>
      <c r="H3469" s="110">
        <v>12</v>
      </c>
    </row>
    <row r="3470" spans="1:8" x14ac:dyDescent="0.2">
      <c r="A3470" s="110">
        <v>2017</v>
      </c>
      <c r="B3470" s="110">
        <v>11904</v>
      </c>
      <c r="C3470" s="110" t="s">
        <v>404</v>
      </c>
      <c r="D3470" s="110" t="s">
        <v>6345</v>
      </c>
      <c r="E3470" s="6" t="s">
        <v>6346</v>
      </c>
      <c r="F3470" s="110" t="s">
        <v>190</v>
      </c>
      <c r="G3470" s="110">
        <v>4</v>
      </c>
      <c r="H3470" s="110">
        <v>13</v>
      </c>
    </row>
    <row r="3471" spans="1:8" x14ac:dyDescent="0.2">
      <c r="A3471" s="110">
        <v>2017</v>
      </c>
      <c r="B3471" s="110">
        <v>12167</v>
      </c>
      <c r="C3471" s="110" t="s">
        <v>1529</v>
      </c>
      <c r="D3471" s="110" t="s">
        <v>478</v>
      </c>
      <c r="E3471" s="6" t="s">
        <v>6347</v>
      </c>
      <c r="F3471" s="110" t="s">
        <v>212</v>
      </c>
      <c r="G3471" s="110">
        <v>4</v>
      </c>
      <c r="H3471" s="110">
        <v>14</v>
      </c>
    </row>
    <row r="3472" spans="1:8" x14ac:dyDescent="0.2">
      <c r="A3472" s="110">
        <v>2017</v>
      </c>
      <c r="B3472" s="110">
        <v>12026</v>
      </c>
      <c r="C3472" s="110" t="s">
        <v>422</v>
      </c>
      <c r="D3472" s="110" t="s">
        <v>6348</v>
      </c>
      <c r="E3472" s="6" t="s">
        <v>118</v>
      </c>
      <c r="F3472" s="110" t="s">
        <v>199</v>
      </c>
      <c r="G3472" s="110">
        <v>4</v>
      </c>
      <c r="H3472" s="110">
        <v>15</v>
      </c>
    </row>
    <row r="3473" spans="1:8" x14ac:dyDescent="0.2">
      <c r="A3473" s="110">
        <v>2017</v>
      </c>
      <c r="B3473" s="110">
        <v>11900</v>
      </c>
      <c r="C3473" s="110" t="s">
        <v>1530</v>
      </c>
      <c r="D3473" s="110" t="s">
        <v>306</v>
      </c>
      <c r="E3473" s="6" t="s">
        <v>316</v>
      </c>
      <c r="F3473" s="110" t="s">
        <v>190</v>
      </c>
      <c r="G3473" s="110">
        <v>4</v>
      </c>
      <c r="H3473" s="110">
        <v>16</v>
      </c>
    </row>
    <row r="3474" spans="1:8" x14ac:dyDescent="0.2">
      <c r="A3474" s="110">
        <v>2017</v>
      </c>
      <c r="B3474" s="110">
        <v>12190</v>
      </c>
      <c r="C3474" s="110" t="s">
        <v>400</v>
      </c>
      <c r="D3474" s="110" t="s">
        <v>334</v>
      </c>
      <c r="E3474" s="6" t="s">
        <v>6174</v>
      </c>
      <c r="F3474" s="110" t="s">
        <v>212</v>
      </c>
      <c r="G3474" s="110">
        <v>4</v>
      </c>
      <c r="H3474" s="110">
        <v>17</v>
      </c>
    </row>
    <row r="3475" spans="1:8" x14ac:dyDescent="0.2">
      <c r="A3475" s="110">
        <v>2017</v>
      </c>
      <c r="B3475" s="110">
        <v>12099</v>
      </c>
      <c r="C3475" s="110" t="s">
        <v>243</v>
      </c>
      <c r="D3475" s="110" t="s">
        <v>398</v>
      </c>
      <c r="E3475" s="6" t="s">
        <v>327</v>
      </c>
      <c r="F3475" s="110" t="s">
        <v>209</v>
      </c>
      <c r="G3475" s="110">
        <v>4</v>
      </c>
      <c r="H3475" s="110">
        <v>18</v>
      </c>
    </row>
    <row r="3476" spans="1:8" x14ac:dyDescent="0.2">
      <c r="A3476" s="110">
        <v>2017</v>
      </c>
      <c r="B3476" s="110">
        <v>11856</v>
      </c>
      <c r="C3476" s="110" t="s">
        <v>422</v>
      </c>
      <c r="D3476" s="110" t="s">
        <v>225</v>
      </c>
      <c r="E3476" s="6" t="s">
        <v>6349</v>
      </c>
      <c r="F3476" s="110" t="s">
        <v>188</v>
      </c>
      <c r="G3476" s="110">
        <v>5</v>
      </c>
      <c r="H3476" s="110">
        <v>1</v>
      </c>
    </row>
    <row r="3477" spans="1:8" x14ac:dyDescent="0.2">
      <c r="A3477" s="110">
        <v>2017</v>
      </c>
      <c r="B3477" s="110">
        <v>11987</v>
      </c>
      <c r="C3477" s="110" t="s">
        <v>319</v>
      </c>
      <c r="D3477" s="110" t="s">
        <v>6350</v>
      </c>
      <c r="E3477" s="6" t="s">
        <v>6351</v>
      </c>
      <c r="F3477" s="110" t="s">
        <v>196</v>
      </c>
      <c r="G3477" s="110">
        <v>5</v>
      </c>
      <c r="H3477" s="110">
        <v>2</v>
      </c>
    </row>
    <row r="3478" spans="1:8" x14ac:dyDescent="0.2">
      <c r="A3478" s="110">
        <v>2017</v>
      </c>
      <c r="B3478" s="110">
        <v>12128</v>
      </c>
      <c r="C3478" s="110" t="s">
        <v>515</v>
      </c>
      <c r="D3478" s="110" t="s">
        <v>3935</v>
      </c>
      <c r="E3478" s="6" t="s">
        <v>6352</v>
      </c>
      <c r="F3478" s="110" t="s">
        <v>211</v>
      </c>
      <c r="G3478" s="110">
        <v>5</v>
      </c>
      <c r="H3478" s="110">
        <v>3</v>
      </c>
    </row>
    <row r="3479" spans="1:8" x14ac:dyDescent="0.2">
      <c r="A3479" s="110">
        <v>2017</v>
      </c>
      <c r="B3479" s="110">
        <v>11854</v>
      </c>
      <c r="C3479" s="110" t="s">
        <v>379</v>
      </c>
      <c r="D3479" s="110" t="s">
        <v>424</v>
      </c>
      <c r="E3479" s="6" t="s">
        <v>6353</v>
      </c>
      <c r="F3479" s="110" t="s">
        <v>188</v>
      </c>
      <c r="G3479" s="110">
        <v>5</v>
      </c>
      <c r="H3479" s="110">
        <v>4</v>
      </c>
    </row>
    <row r="3480" spans="1:8" x14ac:dyDescent="0.2">
      <c r="A3480" s="110">
        <v>2017</v>
      </c>
      <c r="B3480" s="110">
        <v>11989</v>
      </c>
      <c r="C3480" s="110" t="s">
        <v>404</v>
      </c>
      <c r="D3480" s="110" t="s">
        <v>324</v>
      </c>
      <c r="E3480" s="6" t="s">
        <v>228</v>
      </c>
      <c r="F3480" s="110" t="s">
        <v>196</v>
      </c>
      <c r="G3480" s="110">
        <v>5</v>
      </c>
      <c r="H3480" s="110">
        <v>5</v>
      </c>
    </row>
    <row r="3481" spans="1:8" x14ac:dyDescent="0.2">
      <c r="A3481" s="110">
        <v>2017</v>
      </c>
      <c r="B3481" s="110">
        <v>12129</v>
      </c>
      <c r="C3481" s="110" t="s">
        <v>397</v>
      </c>
      <c r="D3481" s="110" t="s">
        <v>485</v>
      </c>
      <c r="E3481" s="6" t="s">
        <v>191</v>
      </c>
      <c r="F3481" s="110" t="s">
        <v>211</v>
      </c>
      <c r="G3481" s="110">
        <v>5</v>
      </c>
      <c r="H3481" s="110">
        <v>6</v>
      </c>
    </row>
    <row r="3482" spans="1:8" x14ac:dyDescent="0.2">
      <c r="A3482" s="110">
        <v>2017</v>
      </c>
      <c r="B3482" s="110">
        <v>12162</v>
      </c>
      <c r="C3482" s="110" t="s">
        <v>386</v>
      </c>
      <c r="D3482" s="110" t="s">
        <v>6354</v>
      </c>
      <c r="E3482" s="6" t="s">
        <v>297</v>
      </c>
      <c r="F3482" s="110" t="s">
        <v>212</v>
      </c>
      <c r="G3482" s="110">
        <v>5</v>
      </c>
      <c r="H3482" s="110">
        <v>7</v>
      </c>
    </row>
    <row r="3483" spans="1:8" x14ac:dyDescent="0.2">
      <c r="A3483" s="110">
        <v>2017</v>
      </c>
      <c r="B3483" s="110">
        <v>12069</v>
      </c>
      <c r="C3483" s="110" t="s">
        <v>295</v>
      </c>
      <c r="D3483" s="110" t="s">
        <v>213</v>
      </c>
      <c r="E3483" s="6" t="s">
        <v>6355</v>
      </c>
      <c r="F3483" s="110" t="s">
        <v>201</v>
      </c>
      <c r="G3483" s="110">
        <v>5</v>
      </c>
      <c r="H3483" s="110">
        <v>8</v>
      </c>
    </row>
    <row r="3484" spans="1:8" x14ac:dyDescent="0.2">
      <c r="A3484" s="110">
        <v>2017</v>
      </c>
      <c r="B3484" s="110">
        <v>11986</v>
      </c>
      <c r="C3484" s="110" t="s">
        <v>516</v>
      </c>
      <c r="D3484" s="110" t="s">
        <v>506</v>
      </c>
      <c r="E3484" s="6" t="s">
        <v>304</v>
      </c>
      <c r="F3484" s="110" t="s">
        <v>196</v>
      </c>
      <c r="G3484" s="110">
        <v>5</v>
      </c>
      <c r="H3484" s="110">
        <v>9</v>
      </c>
    </row>
    <row r="3485" spans="1:8" x14ac:dyDescent="0.2">
      <c r="A3485" s="110">
        <v>2017</v>
      </c>
      <c r="B3485" s="110">
        <v>12161</v>
      </c>
      <c r="C3485" s="110" t="s">
        <v>442</v>
      </c>
      <c r="D3485" s="110" t="s">
        <v>415</v>
      </c>
      <c r="E3485" s="6" t="s">
        <v>6356</v>
      </c>
      <c r="F3485" s="110" t="s">
        <v>212</v>
      </c>
      <c r="G3485" s="110">
        <v>5</v>
      </c>
      <c r="H3485" s="110">
        <v>10</v>
      </c>
    </row>
    <row r="3486" spans="1:8" x14ac:dyDescent="0.2">
      <c r="A3486" s="110">
        <v>2017</v>
      </c>
      <c r="B3486" s="110">
        <v>11855</v>
      </c>
      <c r="C3486" s="110" t="s">
        <v>409</v>
      </c>
      <c r="D3486" s="110" t="s">
        <v>214</v>
      </c>
      <c r="E3486" s="6" t="s">
        <v>6357</v>
      </c>
      <c r="F3486" s="110" t="s">
        <v>188</v>
      </c>
      <c r="G3486" s="110">
        <v>5</v>
      </c>
      <c r="H3486" s="110">
        <v>11</v>
      </c>
    </row>
    <row r="3487" spans="1:8" x14ac:dyDescent="0.2">
      <c r="A3487" s="110">
        <v>2017</v>
      </c>
      <c r="B3487" s="110">
        <v>12264</v>
      </c>
      <c r="C3487" s="110" t="s">
        <v>1530</v>
      </c>
      <c r="D3487" s="110" t="s">
        <v>5437</v>
      </c>
      <c r="E3487" s="6" t="s">
        <v>2562</v>
      </c>
      <c r="F3487" s="110" t="s">
        <v>221</v>
      </c>
      <c r="G3487" s="110">
        <v>5</v>
      </c>
      <c r="H3487" s="110">
        <v>12</v>
      </c>
    </row>
    <row r="3488" spans="1:8" x14ac:dyDescent="0.2">
      <c r="A3488" s="110">
        <v>2017</v>
      </c>
      <c r="B3488" s="110">
        <v>12100</v>
      </c>
      <c r="C3488" s="110" t="s">
        <v>404</v>
      </c>
      <c r="D3488" s="110" t="s">
        <v>6358</v>
      </c>
      <c r="E3488" s="6" t="s">
        <v>6359</v>
      </c>
      <c r="F3488" s="110" t="s">
        <v>209</v>
      </c>
      <c r="G3488" s="110">
        <v>5</v>
      </c>
      <c r="H3488" s="110">
        <v>13</v>
      </c>
    </row>
    <row r="3489" spans="1:8" x14ac:dyDescent="0.2">
      <c r="A3489" s="110">
        <v>2017</v>
      </c>
      <c r="B3489" s="110">
        <v>12070</v>
      </c>
      <c r="C3489" s="110" t="s">
        <v>1529</v>
      </c>
      <c r="D3489" s="110" t="s">
        <v>238</v>
      </c>
      <c r="E3489" s="6" t="s">
        <v>4928</v>
      </c>
      <c r="F3489" s="110" t="s">
        <v>201</v>
      </c>
      <c r="G3489" s="110">
        <v>5</v>
      </c>
      <c r="H3489" s="110">
        <v>14</v>
      </c>
    </row>
    <row r="3490" spans="1:8" x14ac:dyDescent="0.2">
      <c r="A3490" s="110">
        <v>2017</v>
      </c>
      <c r="B3490" s="110">
        <v>12345</v>
      </c>
      <c r="C3490" s="110" t="s">
        <v>514</v>
      </c>
      <c r="D3490" s="110" t="s">
        <v>6360</v>
      </c>
      <c r="E3490" s="6" t="s">
        <v>6361</v>
      </c>
      <c r="F3490" s="110" t="s">
        <v>226</v>
      </c>
      <c r="G3490" s="110">
        <v>5</v>
      </c>
      <c r="H3490" s="110">
        <v>15</v>
      </c>
    </row>
    <row r="3491" spans="1:8" x14ac:dyDescent="0.2">
      <c r="A3491" s="110">
        <v>2017</v>
      </c>
      <c r="B3491" s="110">
        <v>12130</v>
      </c>
      <c r="C3491" s="110" t="s">
        <v>392</v>
      </c>
      <c r="D3491" s="110" t="s">
        <v>6362</v>
      </c>
      <c r="E3491" s="6" t="s">
        <v>342</v>
      </c>
      <c r="F3491" s="110" t="s">
        <v>211</v>
      </c>
      <c r="G3491" s="110">
        <v>5</v>
      </c>
      <c r="H3491" s="110">
        <v>16</v>
      </c>
    </row>
    <row r="3492" spans="1:8" x14ac:dyDescent="0.2">
      <c r="A3492" s="110">
        <v>2017</v>
      </c>
      <c r="B3492" s="110">
        <v>12045</v>
      </c>
      <c r="C3492" s="110" t="s">
        <v>400</v>
      </c>
      <c r="D3492" s="110" t="s">
        <v>330</v>
      </c>
      <c r="E3492" s="6" t="s">
        <v>6363</v>
      </c>
      <c r="F3492" s="110" t="s">
        <v>206</v>
      </c>
      <c r="G3492" s="110">
        <v>5</v>
      </c>
      <c r="H3492" s="110">
        <v>17</v>
      </c>
    </row>
    <row r="3493" spans="1:8" x14ac:dyDescent="0.2">
      <c r="A3493" s="110">
        <v>2017</v>
      </c>
      <c r="B3493" s="110">
        <v>11901</v>
      </c>
      <c r="C3493" s="110" t="s">
        <v>514</v>
      </c>
      <c r="D3493" s="110" t="s">
        <v>6364</v>
      </c>
      <c r="E3493" s="6" t="s">
        <v>6365</v>
      </c>
      <c r="F3493" s="110" t="s">
        <v>190</v>
      </c>
      <c r="G3493" s="110">
        <v>5</v>
      </c>
      <c r="H3493" s="110">
        <v>18</v>
      </c>
    </row>
    <row r="3494" spans="1:8" x14ac:dyDescent="0.2">
      <c r="A3494" s="110">
        <v>2017</v>
      </c>
      <c r="B3494" s="110">
        <v>12071</v>
      </c>
      <c r="C3494" s="110" t="s">
        <v>422</v>
      </c>
      <c r="D3494" s="110" t="s">
        <v>325</v>
      </c>
      <c r="E3494" s="6" t="s">
        <v>3578</v>
      </c>
      <c r="F3494" s="110" t="s">
        <v>201</v>
      </c>
      <c r="G3494" s="110">
        <v>6</v>
      </c>
      <c r="H3494" s="110">
        <v>1</v>
      </c>
    </row>
    <row r="3495" spans="1:8" x14ac:dyDescent="0.2">
      <c r="A3495" s="110">
        <v>2017</v>
      </c>
      <c r="B3495" s="110">
        <v>12131</v>
      </c>
      <c r="C3495" s="110" t="s">
        <v>319</v>
      </c>
      <c r="D3495" s="110" t="s">
        <v>263</v>
      </c>
      <c r="E3495" s="6" t="s">
        <v>273</v>
      </c>
      <c r="F3495" s="110" t="s">
        <v>211</v>
      </c>
      <c r="G3495" s="110">
        <v>6</v>
      </c>
      <c r="H3495" s="110">
        <v>2</v>
      </c>
    </row>
    <row r="3496" spans="1:8" x14ac:dyDescent="0.2">
      <c r="A3496" s="110">
        <v>2017</v>
      </c>
      <c r="B3496" s="110">
        <v>12329</v>
      </c>
      <c r="C3496" s="110" t="s">
        <v>515</v>
      </c>
      <c r="D3496" s="110" t="s">
        <v>365</v>
      </c>
      <c r="E3496" s="6" t="s">
        <v>6366</v>
      </c>
      <c r="F3496" s="110" t="s">
        <v>224</v>
      </c>
      <c r="G3496" s="110">
        <v>6</v>
      </c>
      <c r="H3496" s="110">
        <v>3</v>
      </c>
    </row>
    <row r="3497" spans="1:8" x14ac:dyDescent="0.2">
      <c r="A3497" s="110">
        <v>2017</v>
      </c>
      <c r="B3497" s="110">
        <v>12284</v>
      </c>
      <c r="C3497" s="110" t="s">
        <v>379</v>
      </c>
      <c r="D3497" s="110" t="s">
        <v>6367</v>
      </c>
      <c r="E3497" s="6" t="s">
        <v>3988</v>
      </c>
      <c r="F3497" s="110" t="s">
        <v>217</v>
      </c>
      <c r="G3497" s="110">
        <v>6</v>
      </c>
      <c r="H3497" s="110">
        <v>4</v>
      </c>
    </row>
    <row r="3498" spans="1:8" x14ac:dyDescent="0.2">
      <c r="A3498" s="110">
        <v>2017</v>
      </c>
      <c r="B3498" s="110">
        <v>11858</v>
      </c>
      <c r="C3498" s="110" t="s">
        <v>1323</v>
      </c>
      <c r="D3498" s="110" t="s">
        <v>6368</v>
      </c>
      <c r="E3498" s="6" t="s">
        <v>5304</v>
      </c>
      <c r="F3498" s="110" t="s">
        <v>188</v>
      </c>
      <c r="G3498" s="110">
        <v>6</v>
      </c>
      <c r="H3498" s="110">
        <v>5</v>
      </c>
    </row>
    <row r="3499" spans="1:8" x14ac:dyDescent="0.2">
      <c r="A3499" s="110">
        <v>2017</v>
      </c>
      <c r="B3499" s="110">
        <v>12262</v>
      </c>
      <c r="C3499" s="110" t="s">
        <v>397</v>
      </c>
      <c r="D3499" s="110" t="s">
        <v>6369</v>
      </c>
      <c r="E3499" s="6" t="s">
        <v>6370</v>
      </c>
      <c r="F3499" s="110" t="s">
        <v>221</v>
      </c>
      <c r="G3499" s="110">
        <v>6</v>
      </c>
      <c r="H3499" s="110">
        <v>6</v>
      </c>
    </row>
    <row r="3500" spans="1:8" x14ac:dyDescent="0.2">
      <c r="A3500" s="110">
        <v>2017</v>
      </c>
      <c r="B3500" s="110">
        <v>11864</v>
      </c>
      <c r="C3500" s="110" t="s">
        <v>386</v>
      </c>
      <c r="D3500" s="110" t="s">
        <v>6371</v>
      </c>
      <c r="E3500" s="6" t="s">
        <v>223</v>
      </c>
      <c r="F3500" s="110" t="s">
        <v>188</v>
      </c>
      <c r="G3500" s="110">
        <v>6</v>
      </c>
      <c r="H3500" s="110">
        <v>7</v>
      </c>
    </row>
    <row r="3501" spans="1:8" x14ac:dyDescent="0.2">
      <c r="A3501" s="110">
        <v>2017</v>
      </c>
      <c r="B3501" s="110">
        <v>11860</v>
      </c>
      <c r="C3501" s="110" t="s">
        <v>295</v>
      </c>
      <c r="D3501" s="110" t="s">
        <v>424</v>
      </c>
      <c r="E3501" s="6" t="s">
        <v>6372</v>
      </c>
      <c r="F3501" s="110" t="s">
        <v>188</v>
      </c>
      <c r="G3501" s="110">
        <v>6</v>
      </c>
      <c r="H3501" s="110">
        <v>8</v>
      </c>
    </row>
    <row r="3502" spans="1:8" x14ac:dyDescent="0.2">
      <c r="A3502" s="110">
        <v>2017</v>
      </c>
      <c r="B3502" s="110">
        <v>12164</v>
      </c>
      <c r="C3502" s="110" t="s">
        <v>516</v>
      </c>
      <c r="D3502" s="110" t="s">
        <v>496</v>
      </c>
      <c r="E3502" s="6" t="s">
        <v>4782</v>
      </c>
      <c r="F3502" s="110" t="s">
        <v>212</v>
      </c>
      <c r="G3502" s="110">
        <v>6</v>
      </c>
      <c r="H3502" s="110">
        <v>9</v>
      </c>
    </row>
    <row r="3503" spans="1:8" x14ac:dyDescent="0.2">
      <c r="A3503" s="110">
        <v>2017</v>
      </c>
      <c r="B3503" s="110">
        <v>12028</v>
      </c>
      <c r="C3503" s="110" t="s">
        <v>442</v>
      </c>
      <c r="D3503" s="110" t="s">
        <v>4948</v>
      </c>
      <c r="E3503" s="6" t="s">
        <v>6373</v>
      </c>
      <c r="F3503" s="110" t="s">
        <v>199</v>
      </c>
      <c r="G3503" s="110">
        <v>6</v>
      </c>
      <c r="H3503" s="110">
        <v>10</v>
      </c>
    </row>
    <row r="3504" spans="1:8" x14ac:dyDescent="0.2">
      <c r="A3504" s="110">
        <v>2017</v>
      </c>
      <c r="B3504" s="110">
        <v>11918</v>
      </c>
      <c r="C3504" s="110" t="s">
        <v>409</v>
      </c>
      <c r="D3504" s="110" t="s">
        <v>4645</v>
      </c>
      <c r="E3504" s="6" t="s">
        <v>194</v>
      </c>
      <c r="F3504" s="110" t="s">
        <v>193</v>
      </c>
      <c r="G3504" s="110">
        <v>6</v>
      </c>
      <c r="H3504" s="110">
        <v>11</v>
      </c>
    </row>
    <row r="3505" spans="1:8" x14ac:dyDescent="0.2">
      <c r="A3505" s="110">
        <v>2017</v>
      </c>
      <c r="B3505" s="110">
        <v>11905</v>
      </c>
      <c r="C3505" s="110" t="s">
        <v>295</v>
      </c>
      <c r="D3505" s="110" t="s">
        <v>335</v>
      </c>
      <c r="E3505" s="6" t="s">
        <v>228</v>
      </c>
      <c r="F3505" s="110" t="s">
        <v>190</v>
      </c>
      <c r="G3505" s="110">
        <v>6</v>
      </c>
      <c r="H3505" s="110">
        <v>12</v>
      </c>
    </row>
    <row r="3506" spans="1:8" x14ac:dyDescent="0.2">
      <c r="A3506" s="110">
        <v>2017</v>
      </c>
      <c r="B3506" s="110">
        <v>11991</v>
      </c>
      <c r="C3506" s="110" t="s">
        <v>1323</v>
      </c>
      <c r="D3506" s="110" t="s">
        <v>6374</v>
      </c>
      <c r="E3506" s="6" t="s">
        <v>5571</v>
      </c>
      <c r="F3506" s="110" t="s">
        <v>196</v>
      </c>
      <c r="G3506" s="110">
        <v>6</v>
      </c>
      <c r="H3506" s="110">
        <v>13</v>
      </c>
    </row>
    <row r="3507" spans="1:8" x14ac:dyDescent="0.2">
      <c r="A3507" s="110">
        <v>2017</v>
      </c>
      <c r="B3507" s="110">
        <v>12163</v>
      </c>
      <c r="C3507" s="110" t="s">
        <v>1529</v>
      </c>
      <c r="D3507" s="110" t="s">
        <v>6375</v>
      </c>
      <c r="E3507" s="6" t="s">
        <v>6376</v>
      </c>
      <c r="F3507" s="110" t="s">
        <v>212</v>
      </c>
      <c r="G3507" s="110">
        <v>6</v>
      </c>
      <c r="H3507" s="110">
        <v>14</v>
      </c>
    </row>
    <row r="3508" spans="1:8" x14ac:dyDescent="0.2">
      <c r="A3508" s="110">
        <v>2017</v>
      </c>
      <c r="B3508" s="110">
        <v>12165</v>
      </c>
      <c r="C3508" s="110" t="s">
        <v>386</v>
      </c>
      <c r="D3508" s="110" t="s">
        <v>6377</v>
      </c>
      <c r="E3508" s="6" t="s">
        <v>6378</v>
      </c>
      <c r="F3508" s="110" t="s">
        <v>212</v>
      </c>
      <c r="G3508" s="110">
        <v>6</v>
      </c>
      <c r="H3508" s="110">
        <v>15</v>
      </c>
    </row>
    <row r="3509" spans="1:8" x14ac:dyDescent="0.2">
      <c r="A3509" s="110">
        <v>2017</v>
      </c>
      <c r="B3509" s="110">
        <v>12286</v>
      </c>
      <c r="C3509" s="110" t="s">
        <v>1530</v>
      </c>
      <c r="D3509" s="110" t="s">
        <v>6379</v>
      </c>
      <c r="E3509" s="6" t="s">
        <v>351</v>
      </c>
      <c r="F3509" s="110" t="s">
        <v>217</v>
      </c>
      <c r="G3509" s="110">
        <v>6</v>
      </c>
      <c r="H3509" s="110">
        <v>16</v>
      </c>
    </row>
    <row r="3510" spans="1:8" x14ac:dyDescent="0.2">
      <c r="A3510" s="110">
        <v>2017</v>
      </c>
      <c r="B3510" s="110">
        <v>11996</v>
      </c>
      <c r="C3510" s="110" t="s">
        <v>400</v>
      </c>
      <c r="D3510" s="110" t="s">
        <v>6380</v>
      </c>
      <c r="E3510" s="6" t="s">
        <v>6381</v>
      </c>
      <c r="F3510" s="110" t="s">
        <v>196</v>
      </c>
      <c r="G3510" s="110">
        <v>6</v>
      </c>
      <c r="H3510" s="110">
        <v>17</v>
      </c>
    </row>
    <row r="3511" spans="1:8" x14ac:dyDescent="0.2">
      <c r="A3511" s="110">
        <v>2017</v>
      </c>
      <c r="B3511" s="110">
        <v>12104</v>
      </c>
      <c r="C3511" s="110" t="s">
        <v>514</v>
      </c>
      <c r="D3511" s="110" t="s">
        <v>492</v>
      </c>
      <c r="E3511" s="6" t="s">
        <v>6382</v>
      </c>
      <c r="F3511" s="110" t="s">
        <v>209</v>
      </c>
      <c r="G3511" s="110">
        <v>6</v>
      </c>
      <c r="H3511" s="110">
        <v>18</v>
      </c>
    </row>
    <row r="3512" spans="1:8" x14ac:dyDescent="0.2">
      <c r="A3512" s="110">
        <v>2017</v>
      </c>
      <c r="B3512" s="110">
        <v>12048</v>
      </c>
      <c r="C3512" s="110" t="s">
        <v>422</v>
      </c>
      <c r="D3512" s="110" t="s">
        <v>213</v>
      </c>
      <c r="E3512" s="6" t="s">
        <v>6383</v>
      </c>
      <c r="F3512" s="110" t="s">
        <v>206</v>
      </c>
      <c r="G3512" s="110">
        <v>7</v>
      </c>
      <c r="H3512" s="110">
        <v>1</v>
      </c>
    </row>
    <row r="3513" spans="1:8" x14ac:dyDescent="0.2">
      <c r="A3513" s="110">
        <v>2017</v>
      </c>
      <c r="B3513" s="110">
        <v>11857</v>
      </c>
      <c r="C3513" s="110" t="s">
        <v>319</v>
      </c>
      <c r="D3513" s="110" t="s">
        <v>271</v>
      </c>
      <c r="E3513" s="6" t="s">
        <v>6384</v>
      </c>
      <c r="F3513" s="110" t="s">
        <v>188</v>
      </c>
      <c r="G3513" s="110">
        <v>7</v>
      </c>
      <c r="H3513" s="110">
        <v>2</v>
      </c>
    </row>
    <row r="3514" spans="1:8" x14ac:dyDescent="0.2">
      <c r="A3514" s="110">
        <v>2017</v>
      </c>
      <c r="B3514" s="110">
        <v>12133</v>
      </c>
      <c r="C3514" s="110" t="s">
        <v>515</v>
      </c>
      <c r="D3514" s="110" t="s">
        <v>283</v>
      </c>
      <c r="E3514" s="6" t="s">
        <v>119</v>
      </c>
      <c r="F3514" s="110" t="s">
        <v>211</v>
      </c>
      <c r="G3514" s="110">
        <v>7</v>
      </c>
      <c r="H3514" s="110">
        <v>3</v>
      </c>
    </row>
    <row r="3515" spans="1:8" x14ac:dyDescent="0.2">
      <c r="A3515" s="110">
        <v>2017</v>
      </c>
      <c r="B3515" s="110">
        <v>11985</v>
      </c>
      <c r="C3515" s="110" t="s">
        <v>379</v>
      </c>
      <c r="D3515" s="110" t="s">
        <v>214</v>
      </c>
      <c r="E3515" s="6" t="s">
        <v>252</v>
      </c>
      <c r="F3515" s="110" t="s">
        <v>196</v>
      </c>
      <c r="G3515" s="110">
        <v>7</v>
      </c>
      <c r="H3515" s="110">
        <v>4</v>
      </c>
    </row>
    <row r="3516" spans="1:8" x14ac:dyDescent="0.2">
      <c r="A3516" s="110">
        <v>2017</v>
      </c>
      <c r="B3516" s="110">
        <v>12285</v>
      </c>
      <c r="C3516" s="110" t="s">
        <v>1323</v>
      </c>
      <c r="D3516" s="110" t="s">
        <v>5352</v>
      </c>
      <c r="E3516" s="6" t="s">
        <v>3363</v>
      </c>
      <c r="F3516" s="110" t="s">
        <v>217</v>
      </c>
      <c r="G3516" s="110">
        <v>7</v>
      </c>
      <c r="H3516" s="110">
        <v>5</v>
      </c>
    </row>
    <row r="3517" spans="1:8" x14ac:dyDescent="0.2">
      <c r="A3517" s="110">
        <v>2017</v>
      </c>
      <c r="B3517" s="110">
        <v>11988</v>
      </c>
      <c r="C3517" s="110" t="s">
        <v>397</v>
      </c>
      <c r="D3517" s="110" t="s">
        <v>361</v>
      </c>
      <c r="E3517" s="6" t="s">
        <v>252</v>
      </c>
      <c r="F3517" s="110" t="s">
        <v>196</v>
      </c>
      <c r="G3517" s="110">
        <v>7</v>
      </c>
      <c r="H3517" s="110">
        <v>6</v>
      </c>
    </row>
    <row r="3518" spans="1:8" x14ac:dyDescent="0.2">
      <c r="A3518" s="110">
        <v>2017</v>
      </c>
      <c r="B3518" s="110">
        <v>11949</v>
      </c>
      <c r="C3518" s="110" t="s">
        <v>386</v>
      </c>
      <c r="D3518" s="110" t="s">
        <v>427</v>
      </c>
      <c r="E3518" s="6" t="s">
        <v>3884</v>
      </c>
      <c r="F3518" s="110" t="s">
        <v>198</v>
      </c>
      <c r="G3518" s="110">
        <v>7</v>
      </c>
      <c r="H3518" s="110">
        <v>7</v>
      </c>
    </row>
    <row r="3519" spans="1:8" x14ac:dyDescent="0.2">
      <c r="A3519" s="110">
        <v>2017</v>
      </c>
      <c r="B3519" s="110">
        <v>12046</v>
      </c>
      <c r="C3519" s="110" t="s">
        <v>295</v>
      </c>
      <c r="D3519" s="110" t="s">
        <v>3287</v>
      </c>
      <c r="E3519" s="6" t="s">
        <v>6385</v>
      </c>
      <c r="F3519" s="110" t="s">
        <v>206</v>
      </c>
      <c r="G3519" s="110">
        <v>7</v>
      </c>
      <c r="H3519" s="110">
        <v>8</v>
      </c>
    </row>
    <row r="3520" spans="1:8" x14ac:dyDescent="0.2">
      <c r="A3520" s="110">
        <v>2017</v>
      </c>
      <c r="B3520" s="110">
        <v>11862</v>
      </c>
      <c r="C3520" s="110" t="s">
        <v>516</v>
      </c>
      <c r="D3520" s="110" t="s">
        <v>506</v>
      </c>
      <c r="E3520" s="6" t="s">
        <v>6386</v>
      </c>
      <c r="F3520" s="110" t="s">
        <v>188</v>
      </c>
      <c r="G3520" s="110">
        <v>7</v>
      </c>
      <c r="H3520" s="110">
        <v>9</v>
      </c>
    </row>
    <row r="3521" spans="1:8" x14ac:dyDescent="0.2">
      <c r="A3521" s="110">
        <v>2017</v>
      </c>
      <c r="B3521" s="110">
        <v>11990</v>
      </c>
      <c r="C3521" s="110" t="s">
        <v>442</v>
      </c>
      <c r="D3521" s="110" t="s">
        <v>378</v>
      </c>
      <c r="E3521" s="6" t="s">
        <v>410</v>
      </c>
      <c r="F3521" s="110" t="s">
        <v>196</v>
      </c>
      <c r="G3521" s="110">
        <v>7</v>
      </c>
      <c r="H3521" s="110">
        <v>10</v>
      </c>
    </row>
    <row r="3522" spans="1:8" x14ac:dyDescent="0.2">
      <c r="A3522" s="110">
        <v>2017</v>
      </c>
      <c r="B3522" s="110">
        <v>11859</v>
      </c>
      <c r="C3522" s="110" t="s">
        <v>409</v>
      </c>
      <c r="D3522" s="110" t="s">
        <v>403</v>
      </c>
      <c r="E3522" s="6" t="s">
        <v>228</v>
      </c>
      <c r="F3522" s="110" t="s">
        <v>188</v>
      </c>
      <c r="G3522" s="110">
        <v>7</v>
      </c>
      <c r="H3522" s="110">
        <v>11</v>
      </c>
    </row>
    <row r="3523" spans="1:8" x14ac:dyDescent="0.2">
      <c r="A3523" s="110">
        <v>2017</v>
      </c>
      <c r="B3523" s="110">
        <v>12101</v>
      </c>
      <c r="C3523" s="110" t="s">
        <v>514</v>
      </c>
      <c r="D3523" s="110" t="s">
        <v>6387</v>
      </c>
      <c r="E3523" s="6" t="s">
        <v>435</v>
      </c>
      <c r="F3523" s="110" t="s">
        <v>209</v>
      </c>
      <c r="G3523" s="110">
        <v>7</v>
      </c>
      <c r="H3523" s="110">
        <v>12</v>
      </c>
    </row>
    <row r="3524" spans="1:8" x14ac:dyDescent="0.2">
      <c r="A3524" s="110">
        <v>2017</v>
      </c>
      <c r="B3524" s="110">
        <v>12132</v>
      </c>
      <c r="C3524" s="110" t="s">
        <v>404</v>
      </c>
      <c r="D3524" s="110" t="s">
        <v>4504</v>
      </c>
      <c r="E3524" s="6" t="s">
        <v>6388</v>
      </c>
      <c r="F3524" s="110" t="s">
        <v>211</v>
      </c>
      <c r="G3524" s="110">
        <v>7</v>
      </c>
      <c r="H3524" s="110">
        <v>13</v>
      </c>
    </row>
    <row r="3525" spans="1:8" x14ac:dyDescent="0.2">
      <c r="A3525" s="110">
        <v>2017</v>
      </c>
      <c r="B3525" s="110">
        <v>11866</v>
      </c>
      <c r="C3525" s="110" t="s">
        <v>1529</v>
      </c>
      <c r="D3525" s="110" t="s">
        <v>1898</v>
      </c>
      <c r="E3525" s="6" t="s">
        <v>1778</v>
      </c>
      <c r="F3525" s="110" t="s">
        <v>188</v>
      </c>
      <c r="G3525" s="110">
        <v>7</v>
      </c>
      <c r="H3525" s="110">
        <v>14</v>
      </c>
    </row>
    <row r="3526" spans="1:8" x14ac:dyDescent="0.2">
      <c r="A3526" s="110">
        <v>2017</v>
      </c>
      <c r="B3526" s="110">
        <v>12346</v>
      </c>
      <c r="C3526" s="110" t="s">
        <v>386</v>
      </c>
      <c r="D3526" s="110" t="s">
        <v>305</v>
      </c>
      <c r="E3526" s="6" t="s">
        <v>6389</v>
      </c>
      <c r="F3526" s="110" t="s">
        <v>226</v>
      </c>
      <c r="G3526" s="110">
        <v>7</v>
      </c>
      <c r="H3526" s="110">
        <v>15</v>
      </c>
    </row>
    <row r="3527" spans="1:8" x14ac:dyDescent="0.2">
      <c r="A3527" s="110">
        <v>2017</v>
      </c>
      <c r="B3527" s="110">
        <v>12288</v>
      </c>
      <c r="C3527" s="110" t="s">
        <v>1530</v>
      </c>
      <c r="D3527" s="110" t="s">
        <v>6390</v>
      </c>
      <c r="E3527" s="6" t="s">
        <v>6391</v>
      </c>
      <c r="F3527" s="110" t="s">
        <v>217</v>
      </c>
      <c r="G3527" s="110">
        <v>7</v>
      </c>
      <c r="H3527" s="110">
        <v>16</v>
      </c>
    </row>
    <row r="3528" spans="1:8" x14ac:dyDescent="0.2">
      <c r="A3528" s="110">
        <v>2017</v>
      </c>
      <c r="B3528" s="110">
        <v>12054</v>
      </c>
      <c r="C3528" s="110" t="s">
        <v>400</v>
      </c>
      <c r="D3528" s="110" t="s">
        <v>203</v>
      </c>
      <c r="E3528" s="6" t="s">
        <v>6392</v>
      </c>
      <c r="F3528" s="110" t="s">
        <v>206</v>
      </c>
      <c r="G3528" s="110">
        <v>7</v>
      </c>
      <c r="H3528" s="110">
        <v>17</v>
      </c>
    </row>
    <row r="3529" spans="1:8" x14ac:dyDescent="0.2">
      <c r="A3529" s="110">
        <v>2017</v>
      </c>
      <c r="B3529" s="110">
        <v>12049</v>
      </c>
      <c r="C3529" s="110" t="s">
        <v>514</v>
      </c>
      <c r="D3529" s="110" t="s">
        <v>262</v>
      </c>
      <c r="E3529" s="6" t="s">
        <v>6393</v>
      </c>
      <c r="F3529" s="110" t="s">
        <v>206</v>
      </c>
      <c r="G3529" s="110">
        <v>7</v>
      </c>
      <c r="H3529" s="110">
        <v>18</v>
      </c>
    </row>
    <row r="3530" spans="1:8" x14ac:dyDescent="0.2">
      <c r="A3530" s="172">
        <v>2016</v>
      </c>
      <c r="B3530" s="172">
        <v>11599</v>
      </c>
      <c r="C3530" s="172" t="s">
        <v>295</v>
      </c>
      <c r="D3530" s="172" t="s">
        <v>520</v>
      </c>
      <c r="E3530" s="171" t="s">
        <v>6394</v>
      </c>
      <c r="F3530" s="172" t="s">
        <v>209</v>
      </c>
      <c r="G3530" s="172">
        <v>1</v>
      </c>
      <c r="H3530" s="172">
        <v>1</v>
      </c>
    </row>
    <row r="3531" spans="1:8" x14ac:dyDescent="0.2">
      <c r="A3531" s="110">
        <v>2016</v>
      </c>
      <c r="B3531" s="110">
        <v>11649</v>
      </c>
      <c r="C3531" s="110" t="s">
        <v>516</v>
      </c>
      <c r="D3531" s="110" t="s">
        <v>365</v>
      </c>
      <c r="E3531" s="6" t="s">
        <v>6008</v>
      </c>
      <c r="F3531" s="110" t="s">
        <v>212</v>
      </c>
      <c r="G3531" s="110">
        <v>1</v>
      </c>
      <c r="H3531" s="110">
        <v>2</v>
      </c>
    </row>
    <row r="3532" spans="1:8" x14ac:dyDescent="0.2">
      <c r="A3532" s="110">
        <v>2016</v>
      </c>
      <c r="B3532" s="110">
        <v>11650</v>
      </c>
      <c r="C3532" s="110" t="s">
        <v>379</v>
      </c>
      <c r="D3532" s="110" t="s">
        <v>521</v>
      </c>
      <c r="E3532" s="6" t="s">
        <v>371</v>
      </c>
      <c r="F3532" s="110" t="s">
        <v>212</v>
      </c>
      <c r="G3532" s="110">
        <v>1</v>
      </c>
      <c r="H3532" s="110">
        <v>3</v>
      </c>
    </row>
    <row r="3533" spans="1:8" x14ac:dyDescent="0.2">
      <c r="A3533" s="110">
        <v>2016</v>
      </c>
      <c r="B3533" s="110">
        <v>11652</v>
      </c>
      <c r="C3533" s="110" t="s">
        <v>515</v>
      </c>
      <c r="D3533" s="110" t="s">
        <v>372</v>
      </c>
      <c r="E3533" s="6" t="s">
        <v>3515</v>
      </c>
      <c r="F3533" s="110" t="s">
        <v>212</v>
      </c>
      <c r="G3533" s="110">
        <v>1</v>
      </c>
      <c r="H3533" s="110">
        <v>4</v>
      </c>
    </row>
    <row r="3534" spans="1:8" x14ac:dyDescent="0.2">
      <c r="A3534" s="110">
        <v>2016</v>
      </c>
      <c r="B3534" s="110">
        <v>11602</v>
      </c>
      <c r="C3534" s="110" t="s">
        <v>514</v>
      </c>
      <c r="D3534" s="110" t="s">
        <v>377</v>
      </c>
      <c r="E3534" s="6" t="s">
        <v>6395</v>
      </c>
      <c r="F3534" s="110" t="s">
        <v>209</v>
      </c>
      <c r="G3534" s="110">
        <v>1</v>
      </c>
      <c r="H3534" s="110">
        <v>5</v>
      </c>
    </row>
    <row r="3535" spans="1:8" x14ac:dyDescent="0.2">
      <c r="A3535" s="110">
        <v>2016</v>
      </c>
      <c r="B3535" s="110">
        <v>11601</v>
      </c>
      <c r="C3535" s="110" t="s">
        <v>1530</v>
      </c>
      <c r="D3535" s="110" t="s">
        <v>365</v>
      </c>
      <c r="E3535" s="6" t="s">
        <v>6396</v>
      </c>
      <c r="F3535" s="110" t="s">
        <v>209</v>
      </c>
      <c r="G3535" s="110">
        <v>1</v>
      </c>
      <c r="H3535" s="110">
        <v>6</v>
      </c>
    </row>
    <row r="3536" spans="1:8" x14ac:dyDescent="0.2">
      <c r="A3536" s="110">
        <v>2016</v>
      </c>
      <c r="B3536" s="110">
        <v>11740</v>
      </c>
      <c r="C3536" s="110" t="s">
        <v>409</v>
      </c>
      <c r="D3536" s="110" t="s">
        <v>518</v>
      </c>
      <c r="E3536" s="6" t="s">
        <v>6397</v>
      </c>
      <c r="F3536" s="110" t="s">
        <v>221</v>
      </c>
      <c r="G3536" s="110">
        <v>1</v>
      </c>
      <c r="H3536" s="110">
        <v>7</v>
      </c>
    </row>
    <row r="3537" spans="1:8" x14ac:dyDescent="0.2">
      <c r="A3537" s="110">
        <v>2016</v>
      </c>
      <c r="B3537" s="110">
        <v>11501</v>
      </c>
      <c r="C3537" s="110" t="s">
        <v>397</v>
      </c>
      <c r="D3537" s="110" t="s">
        <v>6398</v>
      </c>
      <c r="E3537" s="6" t="s">
        <v>6399</v>
      </c>
      <c r="F3537" s="110" t="s">
        <v>196</v>
      </c>
      <c r="G3537" s="110">
        <v>1</v>
      </c>
      <c r="H3537" s="110">
        <v>8</v>
      </c>
    </row>
    <row r="3538" spans="1:8" x14ac:dyDescent="0.2">
      <c r="A3538" s="110">
        <v>2016</v>
      </c>
      <c r="B3538" s="110">
        <v>11583</v>
      </c>
      <c r="C3538" s="110" t="s">
        <v>442</v>
      </c>
      <c r="D3538" s="110" t="s">
        <v>287</v>
      </c>
      <c r="E3538" s="6" t="s">
        <v>210</v>
      </c>
      <c r="F3538" s="110" t="s">
        <v>206</v>
      </c>
      <c r="G3538" s="110">
        <v>1</v>
      </c>
      <c r="H3538" s="110">
        <v>9</v>
      </c>
    </row>
    <row r="3539" spans="1:8" x14ac:dyDescent="0.2">
      <c r="A3539" s="110">
        <v>2016</v>
      </c>
      <c r="B3539" s="110">
        <v>11430</v>
      </c>
      <c r="C3539" s="110" t="s">
        <v>400</v>
      </c>
      <c r="D3539" s="110" t="s">
        <v>384</v>
      </c>
      <c r="E3539" s="6" t="s">
        <v>228</v>
      </c>
      <c r="F3539" s="110" t="s">
        <v>190</v>
      </c>
      <c r="G3539" s="110">
        <v>1</v>
      </c>
      <c r="H3539" s="110">
        <v>10</v>
      </c>
    </row>
    <row r="3540" spans="1:8" x14ac:dyDescent="0.2">
      <c r="A3540" s="110">
        <v>2016</v>
      </c>
      <c r="B3540" s="110">
        <v>11741</v>
      </c>
      <c r="C3540" s="110" t="s">
        <v>386</v>
      </c>
      <c r="D3540" s="110" t="s">
        <v>6400</v>
      </c>
      <c r="E3540" s="6" t="s">
        <v>401</v>
      </c>
      <c r="F3540" s="110" t="s">
        <v>221</v>
      </c>
      <c r="G3540" s="110">
        <v>1</v>
      </c>
      <c r="H3540" s="110">
        <v>11</v>
      </c>
    </row>
    <row r="3541" spans="1:8" x14ac:dyDescent="0.2">
      <c r="A3541" s="110">
        <v>2016</v>
      </c>
      <c r="B3541" s="110">
        <v>11746</v>
      </c>
      <c r="C3541" s="110" t="s">
        <v>514</v>
      </c>
      <c r="D3541" s="110" t="s">
        <v>493</v>
      </c>
      <c r="E3541" s="6" t="s">
        <v>278</v>
      </c>
      <c r="F3541" s="110" t="s">
        <v>221</v>
      </c>
      <c r="G3541" s="110">
        <v>1</v>
      </c>
      <c r="H3541" s="110">
        <v>12</v>
      </c>
    </row>
    <row r="3542" spans="1:8" x14ac:dyDescent="0.2">
      <c r="A3542" s="110">
        <v>2016</v>
      </c>
      <c r="B3542" s="110">
        <v>11394</v>
      </c>
      <c r="C3542" s="110" t="s">
        <v>386</v>
      </c>
      <c r="D3542" s="110" t="s">
        <v>231</v>
      </c>
      <c r="E3542" s="6" t="s">
        <v>2221</v>
      </c>
      <c r="F3542" s="110" t="s">
        <v>188</v>
      </c>
      <c r="G3542" s="110">
        <v>1</v>
      </c>
      <c r="H3542" s="110">
        <v>13</v>
      </c>
    </row>
    <row r="3543" spans="1:8" x14ac:dyDescent="0.2">
      <c r="A3543" s="110">
        <v>2016</v>
      </c>
      <c r="B3543" s="110">
        <v>11651</v>
      </c>
      <c r="C3543" s="110" t="s">
        <v>404</v>
      </c>
      <c r="D3543" s="110" t="s">
        <v>6401</v>
      </c>
      <c r="E3543" s="6" t="s">
        <v>6402</v>
      </c>
      <c r="F3543" s="110" t="s">
        <v>212</v>
      </c>
      <c r="G3543" s="110">
        <v>1</v>
      </c>
      <c r="H3543" s="110">
        <v>14</v>
      </c>
    </row>
    <row r="3544" spans="1:8" x14ac:dyDescent="0.2">
      <c r="A3544" s="110">
        <v>2016</v>
      </c>
      <c r="B3544" s="110">
        <v>11585</v>
      </c>
      <c r="C3544" s="110" t="s">
        <v>319</v>
      </c>
      <c r="D3544" s="110" t="s">
        <v>3591</v>
      </c>
      <c r="E3544" s="6" t="s">
        <v>6403</v>
      </c>
      <c r="F3544" s="110" t="s">
        <v>206</v>
      </c>
      <c r="G3544" s="110">
        <v>1</v>
      </c>
      <c r="H3544" s="110">
        <v>15</v>
      </c>
    </row>
    <row r="3545" spans="1:8" x14ac:dyDescent="0.2">
      <c r="A3545" s="110">
        <v>2016</v>
      </c>
      <c r="B3545" s="110">
        <v>11744</v>
      </c>
      <c r="C3545" s="110" t="s">
        <v>392</v>
      </c>
      <c r="D3545" s="110" t="s">
        <v>291</v>
      </c>
      <c r="E3545" s="6" t="s">
        <v>191</v>
      </c>
      <c r="F3545" s="110" t="s">
        <v>221</v>
      </c>
      <c r="G3545" s="110">
        <v>1</v>
      </c>
      <c r="H3545" s="110">
        <v>16</v>
      </c>
    </row>
    <row r="3546" spans="1:8" x14ac:dyDescent="0.2">
      <c r="A3546" s="110">
        <v>2016</v>
      </c>
      <c r="B3546" s="110">
        <v>11745</v>
      </c>
      <c r="C3546" s="110" t="s">
        <v>1529</v>
      </c>
      <c r="D3546" s="110" t="s">
        <v>487</v>
      </c>
      <c r="E3546" s="6" t="s">
        <v>6404</v>
      </c>
      <c r="F3546" s="110" t="s">
        <v>221</v>
      </c>
      <c r="G3546" s="110">
        <v>1</v>
      </c>
      <c r="H3546" s="110">
        <v>17</v>
      </c>
    </row>
    <row r="3547" spans="1:8" x14ac:dyDescent="0.2">
      <c r="A3547" s="110">
        <v>2016</v>
      </c>
      <c r="B3547" s="110">
        <v>11502</v>
      </c>
      <c r="C3547" s="110" t="s">
        <v>243</v>
      </c>
      <c r="D3547" s="110" t="s">
        <v>361</v>
      </c>
      <c r="E3547" s="6" t="s">
        <v>6405</v>
      </c>
      <c r="F3547" s="110" t="s">
        <v>196</v>
      </c>
      <c r="G3547" s="110">
        <v>1</v>
      </c>
      <c r="H3547" s="110">
        <v>18</v>
      </c>
    </row>
    <row r="3548" spans="1:8" x14ac:dyDescent="0.2">
      <c r="A3548" s="110">
        <v>2016</v>
      </c>
      <c r="B3548" s="110">
        <v>11503</v>
      </c>
      <c r="C3548" s="110" t="s">
        <v>295</v>
      </c>
      <c r="D3548" s="110" t="s">
        <v>3239</v>
      </c>
      <c r="E3548" s="6" t="s">
        <v>6406</v>
      </c>
      <c r="F3548" s="110" t="s">
        <v>196</v>
      </c>
      <c r="G3548" s="110">
        <v>2</v>
      </c>
      <c r="H3548" s="110">
        <v>1</v>
      </c>
    </row>
    <row r="3549" spans="1:8" x14ac:dyDescent="0.2">
      <c r="A3549" s="110">
        <v>2016</v>
      </c>
      <c r="B3549" s="110">
        <v>11742</v>
      </c>
      <c r="C3549" s="110" t="s">
        <v>516</v>
      </c>
      <c r="D3549" s="110" t="s">
        <v>208</v>
      </c>
      <c r="E3549" s="6" t="s">
        <v>197</v>
      </c>
      <c r="F3549" s="110" t="s">
        <v>221</v>
      </c>
      <c r="G3549" s="110">
        <v>2</v>
      </c>
      <c r="H3549" s="110">
        <v>2</v>
      </c>
    </row>
    <row r="3550" spans="1:8" x14ac:dyDescent="0.2">
      <c r="A3550" s="110">
        <v>2016</v>
      </c>
      <c r="B3550" s="110">
        <v>11620</v>
      </c>
      <c r="C3550" s="110" t="s">
        <v>379</v>
      </c>
      <c r="D3550" s="110" t="s">
        <v>6407</v>
      </c>
      <c r="E3550" s="6" t="s">
        <v>522</v>
      </c>
      <c r="F3550" s="110" t="s">
        <v>211</v>
      </c>
      <c r="G3550" s="110">
        <v>2</v>
      </c>
      <c r="H3550" s="110">
        <v>3</v>
      </c>
    </row>
    <row r="3551" spans="1:8" x14ac:dyDescent="0.2">
      <c r="A3551" s="110">
        <v>2016</v>
      </c>
      <c r="B3551" s="110">
        <v>11766</v>
      </c>
      <c r="C3551" s="110" t="s">
        <v>515</v>
      </c>
      <c r="D3551" s="110" t="s">
        <v>214</v>
      </c>
      <c r="E3551" s="6" t="s">
        <v>383</v>
      </c>
      <c r="F3551" s="110" t="s">
        <v>217</v>
      </c>
      <c r="G3551" s="110">
        <v>2</v>
      </c>
      <c r="H3551" s="110">
        <v>4</v>
      </c>
    </row>
    <row r="3552" spans="1:8" x14ac:dyDescent="0.2">
      <c r="A3552" s="110">
        <v>2016</v>
      </c>
      <c r="B3552" s="110">
        <v>11584</v>
      </c>
      <c r="C3552" s="110" t="s">
        <v>386</v>
      </c>
      <c r="D3552" s="110" t="s">
        <v>268</v>
      </c>
      <c r="E3552" s="6" t="s">
        <v>6408</v>
      </c>
      <c r="F3552" s="110" t="s">
        <v>206</v>
      </c>
      <c r="G3552" s="110">
        <v>2</v>
      </c>
      <c r="H3552" s="110">
        <v>5</v>
      </c>
    </row>
    <row r="3553" spans="1:8" x14ac:dyDescent="0.2">
      <c r="A3553" s="110">
        <v>2016</v>
      </c>
      <c r="B3553" s="110">
        <v>11765</v>
      </c>
      <c r="C3553" s="110" t="s">
        <v>243</v>
      </c>
      <c r="D3553" s="110" t="s">
        <v>268</v>
      </c>
      <c r="E3553" s="6" t="s">
        <v>383</v>
      </c>
      <c r="F3553" s="110" t="s">
        <v>217</v>
      </c>
      <c r="G3553" s="110">
        <v>2</v>
      </c>
      <c r="H3553" s="110">
        <v>6</v>
      </c>
    </row>
    <row r="3554" spans="1:8" x14ac:dyDescent="0.2">
      <c r="A3554" s="110">
        <v>2016</v>
      </c>
      <c r="B3554" s="110">
        <v>11656</v>
      </c>
      <c r="C3554" s="110" t="s">
        <v>409</v>
      </c>
      <c r="D3554" s="110" t="s">
        <v>4553</v>
      </c>
      <c r="E3554" s="6" t="s">
        <v>2600</v>
      </c>
      <c r="F3554" s="110" t="s">
        <v>212</v>
      </c>
      <c r="G3554" s="110">
        <v>2</v>
      </c>
      <c r="H3554" s="110">
        <v>7</v>
      </c>
    </row>
    <row r="3555" spans="1:8" x14ac:dyDescent="0.2">
      <c r="A3555" s="110">
        <v>2016</v>
      </c>
      <c r="B3555" s="110">
        <v>11749</v>
      </c>
      <c r="C3555" s="110" t="s">
        <v>397</v>
      </c>
      <c r="D3555" s="110" t="s">
        <v>293</v>
      </c>
      <c r="E3555" s="6" t="s">
        <v>3848</v>
      </c>
      <c r="F3555" s="110" t="s">
        <v>221</v>
      </c>
      <c r="G3555" s="110">
        <v>2</v>
      </c>
      <c r="H3555" s="110">
        <v>8</v>
      </c>
    </row>
    <row r="3556" spans="1:8" x14ac:dyDescent="0.2">
      <c r="A3556" s="110">
        <v>2016</v>
      </c>
      <c r="B3556" s="110">
        <v>11551</v>
      </c>
      <c r="C3556" s="110" t="s">
        <v>442</v>
      </c>
      <c r="D3556" s="110" t="s">
        <v>268</v>
      </c>
      <c r="E3556" s="6" t="s">
        <v>6409</v>
      </c>
      <c r="F3556" s="110" t="s">
        <v>201</v>
      </c>
      <c r="G3556" s="110">
        <v>2</v>
      </c>
      <c r="H3556" s="110">
        <v>9</v>
      </c>
    </row>
    <row r="3557" spans="1:8" x14ac:dyDescent="0.2">
      <c r="A3557" s="110">
        <v>2016</v>
      </c>
      <c r="B3557" s="110">
        <v>11747</v>
      </c>
      <c r="C3557" s="110" t="s">
        <v>400</v>
      </c>
      <c r="D3557" s="110" t="s">
        <v>524</v>
      </c>
      <c r="E3557" s="6" t="s">
        <v>366</v>
      </c>
      <c r="F3557" s="110" t="s">
        <v>221</v>
      </c>
      <c r="G3557" s="110">
        <v>2</v>
      </c>
      <c r="H3557" s="110">
        <v>10</v>
      </c>
    </row>
    <row r="3558" spans="1:8" x14ac:dyDescent="0.2">
      <c r="A3558" s="110">
        <v>2016</v>
      </c>
      <c r="B3558" s="110">
        <v>11743</v>
      </c>
      <c r="C3558" s="110" t="s">
        <v>386</v>
      </c>
      <c r="D3558" s="110" t="s">
        <v>288</v>
      </c>
      <c r="E3558" s="6" t="s">
        <v>197</v>
      </c>
      <c r="F3558" s="110" t="s">
        <v>221</v>
      </c>
      <c r="G3558" s="110">
        <v>2</v>
      </c>
      <c r="H3558" s="110">
        <v>11</v>
      </c>
    </row>
    <row r="3559" spans="1:8" x14ac:dyDescent="0.2">
      <c r="A3559" s="110">
        <v>2016</v>
      </c>
      <c r="B3559" s="110">
        <v>11657</v>
      </c>
      <c r="C3559" s="110" t="s">
        <v>514</v>
      </c>
      <c r="D3559" s="110" t="s">
        <v>6410</v>
      </c>
      <c r="E3559" s="6" t="s">
        <v>6411</v>
      </c>
      <c r="F3559" s="110" t="s">
        <v>212</v>
      </c>
      <c r="G3559" s="110">
        <v>2</v>
      </c>
      <c r="H3559" s="110">
        <v>12</v>
      </c>
    </row>
    <row r="3560" spans="1:8" x14ac:dyDescent="0.2">
      <c r="A3560" s="110">
        <v>2016</v>
      </c>
      <c r="B3560" s="110">
        <v>11748</v>
      </c>
      <c r="C3560" s="110" t="s">
        <v>256</v>
      </c>
      <c r="D3560" s="110" t="s">
        <v>6412</v>
      </c>
      <c r="E3560" s="6" t="s">
        <v>6413</v>
      </c>
      <c r="F3560" s="110" t="s">
        <v>221</v>
      </c>
      <c r="G3560" s="110">
        <v>2</v>
      </c>
      <c r="H3560" s="110">
        <v>13</v>
      </c>
    </row>
    <row r="3561" spans="1:8" x14ac:dyDescent="0.2">
      <c r="A3561" s="110">
        <v>2016</v>
      </c>
      <c r="B3561" s="110">
        <v>11429</v>
      </c>
      <c r="C3561" s="110" t="s">
        <v>404</v>
      </c>
      <c r="D3561" s="110" t="s">
        <v>487</v>
      </c>
      <c r="E3561" s="6" t="s">
        <v>2859</v>
      </c>
      <c r="F3561" s="110" t="s">
        <v>190</v>
      </c>
      <c r="G3561" s="110">
        <v>2</v>
      </c>
      <c r="H3561" s="110">
        <v>14</v>
      </c>
    </row>
    <row r="3562" spans="1:8" x14ac:dyDescent="0.2">
      <c r="A3562" s="110">
        <v>2016</v>
      </c>
      <c r="B3562" s="110">
        <v>11505</v>
      </c>
      <c r="C3562" s="110" t="s">
        <v>319</v>
      </c>
      <c r="D3562" s="110" t="s">
        <v>517</v>
      </c>
      <c r="E3562" s="6" t="s">
        <v>6059</v>
      </c>
      <c r="F3562" s="110" t="s">
        <v>196</v>
      </c>
      <c r="G3562" s="110">
        <v>2</v>
      </c>
      <c r="H3562" s="110">
        <v>15</v>
      </c>
    </row>
    <row r="3563" spans="1:8" x14ac:dyDescent="0.2">
      <c r="A3563" s="110">
        <v>2016</v>
      </c>
      <c r="B3563" s="110">
        <v>11621</v>
      </c>
      <c r="C3563" s="110" t="s">
        <v>392</v>
      </c>
      <c r="D3563" s="110" t="s">
        <v>6414</v>
      </c>
      <c r="E3563" s="6" t="s">
        <v>6415</v>
      </c>
      <c r="F3563" s="110" t="s">
        <v>211</v>
      </c>
      <c r="G3563" s="110">
        <v>2</v>
      </c>
      <c r="H3563" s="110">
        <v>16</v>
      </c>
    </row>
    <row r="3564" spans="1:8" x14ac:dyDescent="0.2">
      <c r="A3564" s="110">
        <v>2016</v>
      </c>
      <c r="B3564" s="110">
        <v>11504</v>
      </c>
      <c r="C3564" s="110" t="s">
        <v>1529</v>
      </c>
      <c r="D3564" s="110" t="s">
        <v>325</v>
      </c>
      <c r="E3564" s="6" t="s">
        <v>6416</v>
      </c>
      <c r="F3564" s="110" t="s">
        <v>196</v>
      </c>
      <c r="G3564" s="110">
        <v>2</v>
      </c>
      <c r="H3564" s="110">
        <v>17</v>
      </c>
    </row>
    <row r="3565" spans="1:8" x14ac:dyDescent="0.2">
      <c r="A3565" s="110">
        <v>2016</v>
      </c>
      <c r="B3565" s="110">
        <v>11432</v>
      </c>
      <c r="C3565" s="110" t="s">
        <v>243</v>
      </c>
      <c r="D3565" s="110" t="s">
        <v>6417</v>
      </c>
      <c r="E3565" s="6" t="s">
        <v>3269</v>
      </c>
      <c r="F3565" s="110" t="s">
        <v>190</v>
      </c>
      <c r="G3565" s="110">
        <v>2</v>
      </c>
      <c r="H3565" s="110">
        <v>18</v>
      </c>
    </row>
    <row r="3566" spans="1:8" x14ac:dyDescent="0.2">
      <c r="A3566" s="110">
        <v>2016</v>
      </c>
      <c r="B3566" s="110">
        <v>11474</v>
      </c>
      <c r="C3566" s="110" t="s">
        <v>295</v>
      </c>
      <c r="D3566" s="110" t="s">
        <v>2545</v>
      </c>
      <c r="E3566" s="6" t="s">
        <v>6418</v>
      </c>
      <c r="F3566" s="110" t="s">
        <v>198</v>
      </c>
      <c r="G3566" s="110">
        <v>3</v>
      </c>
      <c r="H3566" s="110">
        <v>1</v>
      </c>
    </row>
    <row r="3567" spans="1:8" x14ac:dyDescent="0.2">
      <c r="A3567" s="110">
        <v>2016</v>
      </c>
      <c r="B3567" s="110">
        <v>11395</v>
      </c>
      <c r="C3567" s="110" t="s">
        <v>516</v>
      </c>
      <c r="D3567" s="110" t="s">
        <v>3986</v>
      </c>
      <c r="E3567" s="6" t="s">
        <v>419</v>
      </c>
      <c r="F3567" s="110" t="s">
        <v>188</v>
      </c>
      <c r="G3567" s="110">
        <v>3</v>
      </c>
      <c r="H3567" s="110">
        <v>2</v>
      </c>
    </row>
    <row r="3568" spans="1:8" x14ac:dyDescent="0.2">
      <c r="A3568" s="110">
        <v>2016</v>
      </c>
      <c r="B3568" s="110">
        <v>11767</v>
      </c>
      <c r="C3568" s="110" t="s">
        <v>379</v>
      </c>
      <c r="D3568" s="110" t="s">
        <v>6185</v>
      </c>
      <c r="E3568" s="6" t="s">
        <v>282</v>
      </c>
      <c r="F3568" s="110" t="s">
        <v>217</v>
      </c>
      <c r="G3568" s="110">
        <v>3</v>
      </c>
      <c r="H3568" s="110">
        <v>3</v>
      </c>
    </row>
    <row r="3569" spans="1:8" x14ac:dyDescent="0.2">
      <c r="A3569" s="110">
        <v>2016</v>
      </c>
      <c r="B3569" s="110">
        <v>11751</v>
      </c>
      <c r="C3569" s="110" t="s">
        <v>515</v>
      </c>
      <c r="D3569" s="110" t="s">
        <v>6419</v>
      </c>
      <c r="E3569" s="6" t="s">
        <v>410</v>
      </c>
      <c r="F3569" s="110" t="s">
        <v>221</v>
      </c>
      <c r="G3569" s="110">
        <v>3</v>
      </c>
      <c r="H3569" s="110">
        <v>4</v>
      </c>
    </row>
    <row r="3570" spans="1:8" x14ac:dyDescent="0.2">
      <c r="A3570" s="110">
        <v>2016</v>
      </c>
      <c r="B3570" s="110">
        <v>11600</v>
      </c>
      <c r="C3570" s="110" t="s">
        <v>386</v>
      </c>
      <c r="D3570" s="110" t="s">
        <v>268</v>
      </c>
      <c r="E3570" s="6" t="s">
        <v>6420</v>
      </c>
      <c r="F3570" s="110" t="s">
        <v>209</v>
      </c>
      <c r="G3570" s="110">
        <v>3</v>
      </c>
      <c r="H3570" s="110">
        <v>5</v>
      </c>
    </row>
    <row r="3571" spans="1:8" x14ac:dyDescent="0.2">
      <c r="A3571" s="110">
        <v>2016</v>
      </c>
      <c r="B3571" s="110">
        <v>11654</v>
      </c>
      <c r="C3571" s="110" t="s">
        <v>386</v>
      </c>
      <c r="D3571" s="110" t="s">
        <v>318</v>
      </c>
      <c r="E3571" s="6" t="s">
        <v>252</v>
      </c>
      <c r="F3571" s="110" t="s">
        <v>212</v>
      </c>
      <c r="G3571" s="110">
        <v>3</v>
      </c>
      <c r="H3571" s="110">
        <v>6</v>
      </c>
    </row>
    <row r="3572" spans="1:8" x14ac:dyDescent="0.2">
      <c r="A3572" s="110">
        <v>2016</v>
      </c>
      <c r="B3572" s="110">
        <v>11623</v>
      </c>
      <c r="C3572" s="110" t="s">
        <v>409</v>
      </c>
      <c r="D3572" s="110" t="s">
        <v>6421</v>
      </c>
      <c r="E3572" s="6" t="s">
        <v>230</v>
      </c>
      <c r="F3572" s="110" t="s">
        <v>211</v>
      </c>
      <c r="G3572" s="110">
        <v>3</v>
      </c>
      <c r="H3572" s="110">
        <v>7</v>
      </c>
    </row>
    <row r="3573" spans="1:8" x14ac:dyDescent="0.2">
      <c r="A3573" s="110">
        <v>2016</v>
      </c>
      <c r="B3573" s="110">
        <v>11396</v>
      </c>
      <c r="C3573" s="110" t="s">
        <v>397</v>
      </c>
      <c r="D3573" s="110" t="s">
        <v>263</v>
      </c>
      <c r="E3573" s="6" t="s">
        <v>356</v>
      </c>
      <c r="F3573" s="110" t="s">
        <v>188</v>
      </c>
      <c r="G3573" s="110">
        <v>3</v>
      </c>
      <c r="H3573" s="110">
        <v>8</v>
      </c>
    </row>
    <row r="3574" spans="1:8" x14ac:dyDescent="0.2">
      <c r="A3574" s="110">
        <v>2016</v>
      </c>
      <c r="B3574" s="110">
        <v>11655</v>
      </c>
      <c r="C3574" s="110" t="s">
        <v>442</v>
      </c>
      <c r="D3574" s="110" t="s">
        <v>3982</v>
      </c>
      <c r="E3574" s="6" t="s">
        <v>366</v>
      </c>
      <c r="F3574" s="110" t="s">
        <v>212</v>
      </c>
      <c r="G3574" s="110">
        <v>3</v>
      </c>
      <c r="H3574" s="110">
        <v>9</v>
      </c>
    </row>
    <row r="3575" spans="1:8" x14ac:dyDescent="0.2">
      <c r="A3575" s="110">
        <v>2016</v>
      </c>
      <c r="B3575" s="110">
        <v>11587</v>
      </c>
      <c r="C3575" s="110" t="s">
        <v>400</v>
      </c>
      <c r="D3575" s="110" t="s">
        <v>458</v>
      </c>
      <c r="E3575" s="6" t="s">
        <v>6270</v>
      </c>
      <c r="F3575" s="110" t="s">
        <v>206</v>
      </c>
      <c r="G3575" s="110">
        <v>3</v>
      </c>
      <c r="H3575" s="110">
        <v>10</v>
      </c>
    </row>
    <row r="3576" spans="1:8" x14ac:dyDescent="0.2">
      <c r="A3576" s="110">
        <v>2016</v>
      </c>
      <c r="B3576" s="110">
        <v>11769</v>
      </c>
      <c r="C3576" s="110" t="s">
        <v>386</v>
      </c>
      <c r="D3576" s="110" t="s">
        <v>234</v>
      </c>
      <c r="E3576" s="6" t="s">
        <v>6422</v>
      </c>
      <c r="F3576" s="110" t="s">
        <v>217</v>
      </c>
      <c r="G3576" s="110">
        <v>3</v>
      </c>
      <c r="H3576" s="110">
        <v>11</v>
      </c>
    </row>
    <row r="3577" spans="1:8" x14ac:dyDescent="0.2">
      <c r="A3577" s="110">
        <v>2016</v>
      </c>
      <c r="B3577" s="110">
        <v>11750</v>
      </c>
      <c r="C3577" s="110" t="s">
        <v>514</v>
      </c>
      <c r="D3577" s="110" t="s">
        <v>192</v>
      </c>
      <c r="E3577" s="6" t="s">
        <v>3609</v>
      </c>
      <c r="F3577" s="110" t="s">
        <v>221</v>
      </c>
      <c r="G3577" s="110">
        <v>3</v>
      </c>
      <c r="H3577" s="110">
        <v>12</v>
      </c>
    </row>
    <row r="3578" spans="1:8" x14ac:dyDescent="0.2">
      <c r="A3578" s="110">
        <v>2016</v>
      </c>
      <c r="B3578" s="110">
        <v>11506</v>
      </c>
      <c r="C3578" s="110" t="s">
        <v>256</v>
      </c>
      <c r="D3578" s="110" t="s">
        <v>331</v>
      </c>
      <c r="E3578" s="6" t="s">
        <v>3596</v>
      </c>
      <c r="F3578" s="110" t="s">
        <v>196</v>
      </c>
      <c r="G3578" s="110">
        <v>3</v>
      </c>
      <c r="H3578" s="110">
        <v>13</v>
      </c>
    </row>
    <row r="3579" spans="1:8" x14ac:dyDescent="0.2">
      <c r="A3579" s="110">
        <v>2016</v>
      </c>
      <c r="B3579" s="110">
        <v>11552</v>
      </c>
      <c r="C3579" s="110" t="s">
        <v>404</v>
      </c>
      <c r="D3579" s="110" t="s">
        <v>452</v>
      </c>
      <c r="E3579" s="6" t="s">
        <v>6423</v>
      </c>
      <c r="F3579" s="110" t="s">
        <v>201</v>
      </c>
      <c r="G3579" s="110">
        <v>3</v>
      </c>
      <c r="H3579" s="110">
        <v>14</v>
      </c>
    </row>
    <row r="3580" spans="1:8" x14ac:dyDescent="0.2">
      <c r="A3580" s="110">
        <v>2016</v>
      </c>
      <c r="B3580" s="110">
        <v>11603</v>
      </c>
      <c r="C3580" s="110" t="s">
        <v>319</v>
      </c>
      <c r="D3580" s="110" t="s">
        <v>6424</v>
      </c>
      <c r="E3580" s="6" t="s">
        <v>228</v>
      </c>
      <c r="F3580" s="110" t="s">
        <v>209</v>
      </c>
      <c r="G3580" s="110">
        <v>3</v>
      </c>
      <c r="H3580" s="110">
        <v>15</v>
      </c>
    </row>
    <row r="3581" spans="1:8" x14ac:dyDescent="0.2">
      <c r="A3581" s="110">
        <v>2016</v>
      </c>
      <c r="B3581" s="110">
        <v>11770</v>
      </c>
      <c r="C3581" s="110" t="s">
        <v>392</v>
      </c>
      <c r="D3581" s="110" t="s">
        <v>213</v>
      </c>
      <c r="E3581" s="6" t="s">
        <v>4274</v>
      </c>
      <c r="F3581" s="110" t="s">
        <v>217</v>
      </c>
      <c r="G3581" s="110">
        <v>3</v>
      </c>
      <c r="H3581" s="110">
        <v>16</v>
      </c>
    </row>
    <row r="3582" spans="1:8" x14ac:dyDescent="0.2">
      <c r="A3582" s="110">
        <v>2016</v>
      </c>
      <c r="B3582" s="110">
        <v>11434</v>
      </c>
      <c r="C3582" s="110" t="s">
        <v>1529</v>
      </c>
      <c r="D3582" s="110" t="s">
        <v>5379</v>
      </c>
      <c r="E3582" s="6" t="s">
        <v>6425</v>
      </c>
      <c r="F3582" s="110" t="s">
        <v>190</v>
      </c>
      <c r="G3582" s="110">
        <v>3</v>
      </c>
      <c r="H3582" s="110">
        <v>17</v>
      </c>
    </row>
    <row r="3583" spans="1:8" x14ac:dyDescent="0.2">
      <c r="A3583" s="110">
        <v>2016</v>
      </c>
      <c r="B3583" s="110">
        <v>11586</v>
      </c>
      <c r="C3583" s="110" t="s">
        <v>243</v>
      </c>
      <c r="D3583" s="110" t="s">
        <v>262</v>
      </c>
      <c r="E3583" s="6" t="s">
        <v>6426</v>
      </c>
      <c r="F3583" s="110" t="s">
        <v>206</v>
      </c>
      <c r="G3583" s="110">
        <v>3</v>
      </c>
      <c r="H3583" s="110">
        <v>18</v>
      </c>
    </row>
    <row r="3584" spans="1:8" x14ac:dyDescent="0.2">
      <c r="A3584" s="110">
        <v>2016</v>
      </c>
      <c r="B3584" s="110">
        <v>11653</v>
      </c>
      <c r="C3584" s="110" t="s">
        <v>295</v>
      </c>
      <c r="D3584" s="110" t="s">
        <v>6427</v>
      </c>
      <c r="E3584" s="6" t="s">
        <v>6428</v>
      </c>
      <c r="F3584" s="110" t="s">
        <v>212</v>
      </c>
      <c r="G3584" s="110">
        <v>4</v>
      </c>
      <c r="H3584" s="110">
        <v>1</v>
      </c>
    </row>
    <row r="3585" spans="1:8" x14ac:dyDescent="0.2">
      <c r="A3585" s="110">
        <v>2016</v>
      </c>
      <c r="B3585" s="110">
        <v>11605</v>
      </c>
      <c r="C3585" s="110" t="s">
        <v>516</v>
      </c>
      <c r="D3585" s="110" t="s">
        <v>234</v>
      </c>
      <c r="E3585" s="6" t="s">
        <v>6429</v>
      </c>
      <c r="F3585" s="110" t="s">
        <v>209</v>
      </c>
      <c r="G3585" s="110">
        <v>4</v>
      </c>
      <c r="H3585" s="110">
        <v>2</v>
      </c>
    </row>
    <row r="3586" spans="1:8" x14ac:dyDescent="0.2">
      <c r="A3586" s="110">
        <v>2016</v>
      </c>
      <c r="B3586" s="110">
        <v>11549</v>
      </c>
      <c r="C3586" s="110" t="s">
        <v>379</v>
      </c>
      <c r="D3586" s="110" t="s">
        <v>227</v>
      </c>
      <c r="E3586" s="6" t="s">
        <v>6430</v>
      </c>
      <c r="F3586" s="110" t="s">
        <v>201</v>
      </c>
      <c r="G3586" s="110">
        <v>4</v>
      </c>
      <c r="H3586" s="110">
        <v>3</v>
      </c>
    </row>
    <row r="3587" spans="1:8" x14ac:dyDescent="0.2">
      <c r="A3587" s="110">
        <v>2016</v>
      </c>
      <c r="B3587" s="110">
        <v>11589</v>
      </c>
      <c r="C3587" s="110" t="s">
        <v>515</v>
      </c>
      <c r="D3587" s="110" t="s">
        <v>229</v>
      </c>
      <c r="E3587" s="6" t="s">
        <v>6431</v>
      </c>
      <c r="F3587" s="110" t="s">
        <v>206</v>
      </c>
      <c r="G3587" s="110">
        <v>4</v>
      </c>
      <c r="H3587" s="110">
        <v>4</v>
      </c>
    </row>
    <row r="3588" spans="1:8" x14ac:dyDescent="0.2">
      <c r="A3588" s="110">
        <v>2016</v>
      </c>
      <c r="B3588" s="110">
        <v>11622</v>
      </c>
      <c r="C3588" s="110" t="s">
        <v>256</v>
      </c>
      <c r="D3588" s="110" t="s">
        <v>6432</v>
      </c>
      <c r="E3588" s="6" t="s">
        <v>6433</v>
      </c>
      <c r="F3588" s="110" t="s">
        <v>211</v>
      </c>
      <c r="G3588" s="110">
        <v>4</v>
      </c>
      <c r="H3588" s="110">
        <v>5</v>
      </c>
    </row>
    <row r="3589" spans="1:8" x14ac:dyDescent="0.2">
      <c r="A3589" s="110">
        <v>2016</v>
      </c>
      <c r="B3589" s="110">
        <v>11558</v>
      </c>
      <c r="C3589" s="110" t="s">
        <v>243</v>
      </c>
      <c r="D3589" s="110" t="s">
        <v>6434</v>
      </c>
      <c r="E3589" s="6" t="s">
        <v>300</v>
      </c>
      <c r="F3589" s="110" t="s">
        <v>201</v>
      </c>
      <c r="G3589" s="110">
        <v>4</v>
      </c>
      <c r="H3589" s="110">
        <v>6</v>
      </c>
    </row>
    <row r="3590" spans="1:8" x14ac:dyDescent="0.2">
      <c r="A3590" s="110">
        <v>2016</v>
      </c>
      <c r="B3590" s="110">
        <v>11398</v>
      </c>
      <c r="C3590" s="110" t="s">
        <v>409</v>
      </c>
      <c r="D3590" s="110" t="s">
        <v>214</v>
      </c>
      <c r="E3590" s="6" t="s">
        <v>5223</v>
      </c>
      <c r="F3590" s="110" t="s">
        <v>188</v>
      </c>
      <c r="G3590" s="110">
        <v>4</v>
      </c>
      <c r="H3590" s="110">
        <v>7</v>
      </c>
    </row>
    <row r="3591" spans="1:8" x14ac:dyDescent="0.2">
      <c r="A3591" s="110">
        <v>2016</v>
      </c>
      <c r="B3591" s="110">
        <v>11550</v>
      </c>
      <c r="C3591" s="110" t="s">
        <v>397</v>
      </c>
      <c r="D3591" s="110" t="s">
        <v>285</v>
      </c>
      <c r="E3591" s="6" t="s">
        <v>6435</v>
      </c>
      <c r="F3591" s="110" t="s">
        <v>201</v>
      </c>
      <c r="G3591" s="110">
        <v>4</v>
      </c>
      <c r="H3591" s="110">
        <v>8</v>
      </c>
    </row>
    <row r="3592" spans="1:8" x14ac:dyDescent="0.2">
      <c r="A3592" s="110">
        <v>2016</v>
      </c>
      <c r="B3592" s="110">
        <v>11768</v>
      </c>
      <c r="C3592" s="110" t="s">
        <v>442</v>
      </c>
      <c r="D3592" s="110" t="s">
        <v>6436</v>
      </c>
      <c r="E3592" s="6" t="s">
        <v>222</v>
      </c>
      <c r="F3592" s="110" t="s">
        <v>217</v>
      </c>
      <c r="G3592" s="110">
        <v>4</v>
      </c>
      <c r="H3592" s="110">
        <v>9</v>
      </c>
    </row>
    <row r="3593" spans="1:8" x14ac:dyDescent="0.2">
      <c r="A3593" s="110">
        <v>2016</v>
      </c>
      <c r="B3593" s="110">
        <v>11626</v>
      </c>
      <c r="C3593" s="110" t="s">
        <v>400</v>
      </c>
      <c r="D3593" s="110" t="s">
        <v>4166</v>
      </c>
      <c r="E3593" s="6" t="s">
        <v>277</v>
      </c>
      <c r="F3593" s="110" t="s">
        <v>211</v>
      </c>
      <c r="G3593" s="110">
        <v>4</v>
      </c>
      <c r="H3593" s="110">
        <v>10</v>
      </c>
    </row>
    <row r="3594" spans="1:8" x14ac:dyDescent="0.2">
      <c r="A3594" s="110">
        <v>2016</v>
      </c>
      <c r="B3594" s="110">
        <v>11753</v>
      </c>
      <c r="C3594" s="110" t="s">
        <v>1530</v>
      </c>
      <c r="D3594" s="110" t="s">
        <v>6437</v>
      </c>
      <c r="E3594" s="6" t="s">
        <v>3284</v>
      </c>
      <c r="F3594" s="110" t="s">
        <v>221</v>
      </c>
      <c r="G3594" s="110">
        <v>4</v>
      </c>
      <c r="H3594" s="110">
        <v>11</v>
      </c>
    </row>
    <row r="3595" spans="1:8" x14ac:dyDescent="0.2">
      <c r="A3595" s="110">
        <v>2016</v>
      </c>
      <c r="B3595" s="110">
        <v>11537</v>
      </c>
      <c r="C3595" s="110" t="s">
        <v>514</v>
      </c>
      <c r="D3595" s="110" t="s">
        <v>3844</v>
      </c>
      <c r="E3595" s="6" t="s">
        <v>6438</v>
      </c>
      <c r="F3595" s="110" t="s">
        <v>199</v>
      </c>
      <c r="G3595" s="110">
        <v>4</v>
      </c>
      <c r="H3595" s="110">
        <v>12</v>
      </c>
    </row>
    <row r="3596" spans="1:8" x14ac:dyDescent="0.2">
      <c r="A3596" s="110">
        <v>2016</v>
      </c>
      <c r="B3596" s="110">
        <v>11397</v>
      </c>
      <c r="C3596" s="110" t="s">
        <v>422</v>
      </c>
      <c r="D3596" s="110" t="s">
        <v>253</v>
      </c>
      <c r="E3596" s="6" t="s">
        <v>266</v>
      </c>
      <c r="F3596" s="110" t="s">
        <v>188</v>
      </c>
      <c r="G3596" s="110">
        <v>4</v>
      </c>
      <c r="H3596" s="110">
        <v>13</v>
      </c>
    </row>
    <row r="3597" spans="1:8" x14ac:dyDescent="0.2">
      <c r="A3597" s="110">
        <v>2016</v>
      </c>
      <c r="B3597" s="110">
        <v>11560</v>
      </c>
      <c r="C3597" s="110" t="s">
        <v>243</v>
      </c>
      <c r="D3597" s="110" t="s">
        <v>5831</v>
      </c>
      <c r="E3597" s="6" t="s">
        <v>197</v>
      </c>
      <c r="F3597" s="110" t="s">
        <v>201</v>
      </c>
      <c r="G3597" s="110">
        <v>4</v>
      </c>
      <c r="H3597" s="110">
        <v>14</v>
      </c>
    </row>
    <row r="3598" spans="1:8" x14ac:dyDescent="0.2">
      <c r="A3598" s="110">
        <v>2016</v>
      </c>
      <c r="B3598" s="110">
        <v>11660</v>
      </c>
      <c r="C3598" s="110" t="s">
        <v>319</v>
      </c>
      <c r="D3598" s="110" t="s">
        <v>325</v>
      </c>
      <c r="E3598" s="6" t="s">
        <v>6439</v>
      </c>
      <c r="F3598" s="110" t="s">
        <v>212</v>
      </c>
      <c r="G3598" s="110">
        <v>4</v>
      </c>
      <c r="H3598" s="110">
        <v>15</v>
      </c>
    </row>
    <row r="3599" spans="1:8" x14ac:dyDescent="0.2">
      <c r="A3599" s="110">
        <v>2016</v>
      </c>
      <c r="B3599" s="110">
        <v>11507</v>
      </c>
      <c r="C3599" s="110" t="s">
        <v>392</v>
      </c>
      <c r="D3599" s="110" t="s">
        <v>6440</v>
      </c>
      <c r="E3599" s="6" t="s">
        <v>6441</v>
      </c>
      <c r="F3599" s="110" t="s">
        <v>196</v>
      </c>
      <c r="G3599" s="110">
        <v>4</v>
      </c>
      <c r="H3599" s="110">
        <v>16</v>
      </c>
    </row>
    <row r="3600" spans="1:8" x14ac:dyDescent="0.2">
      <c r="A3600" s="110">
        <v>2016</v>
      </c>
      <c r="B3600" s="110">
        <v>11607</v>
      </c>
      <c r="C3600" s="110" t="s">
        <v>1529</v>
      </c>
      <c r="D3600" s="110" t="s">
        <v>330</v>
      </c>
      <c r="E3600" s="6" t="s">
        <v>237</v>
      </c>
      <c r="F3600" s="110" t="s">
        <v>209</v>
      </c>
      <c r="G3600" s="110">
        <v>4</v>
      </c>
      <c r="H3600" s="110">
        <v>17</v>
      </c>
    </row>
    <row r="3601" spans="1:8" x14ac:dyDescent="0.2">
      <c r="A3601" s="110">
        <v>2016</v>
      </c>
      <c r="B3601" s="110">
        <v>11476</v>
      </c>
      <c r="C3601" s="110" t="s">
        <v>243</v>
      </c>
      <c r="D3601" s="110" t="s">
        <v>4951</v>
      </c>
      <c r="E3601" s="6" t="s">
        <v>3700</v>
      </c>
      <c r="F3601" s="110" t="s">
        <v>198</v>
      </c>
      <c r="G3601" s="110">
        <v>4</v>
      </c>
      <c r="H3601" s="110">
        <v>18</v>
      </c>
    </row>
    <row r="3602" spans="1:8" x14ac:dyDescent="0.2">
      <c r="A3602" s="110">
        <v>2016</v>
      </c>
      <c r="B3602" s="110">
        <v>11509</v>
      </c>
      <c r="C3602" s="110" t="s">
        <v>295</v>
      </c>
      <c r="D3602" s="110" t="s">
        <v>484</v>
      </c>
      <c r="E3602" s="6" t="s">
        <v>382</v>
      </c>
      <c r="F3602" s="110" t="s">
        <v>196</v>
      </c>
      <c r="G3602" s="110">
        <v>5</v>
      </c>
      <c r="H3602" s="110">
        <v>1</v>
      </c>
    </row>
    <row r="3603" spans="1:8" x14ac:dyDescent="0.2">
      <c r="A3603" s="110">
        <v>2016</v>
      </c>
      <c r="B3603" s="110">
        <v>11478</v>
      </c>
      <c r="C3603" s="110" t="s">
        <v>516</v>
      </c>
      <c r="D3603" s="110" t="s">
        <v>472</v>
      </c>
      <c r="E3603" s="6" t="s">
        <v>6442</v>
      </c>
      <c r="F3603" s="110" t="s">
        <v>198</v>
      </c>
      <c r="G3603" s="110">
        <v>5</v>
      </c>
      <c r="H3603" s="110">
        <v>2</v>
      </c>
    </row>
    <row r="3604" spans="1:8" x14ac:dyDescent="0.2">
      <c r="A3604" s="110">
        <v>2016</v>
      </c>
      <c r="B3604" s="110">
        <v>11774</v>
      </c>
      <c r="C3604" s="110" t="s">
        <v>379</v>
      </c>
      <c r="D3604" s="110" t="s">
        <v>523</v>
      </c>
      <c r="E3604" s="6" t="s">
        <v>6443</v>
      </c>
      <c r="F3604" s="110" t="s">
        <v>217</v>
      </c>
      <c r="G3604" s="110">
        <v>5</v>
      </c>
      <c r="H3604" s="110">
        <v>3</v>
      </c>
    </row>
    <row r="3605" spans="1:8" x14ac:dyDescent="0.2">
      <c r="A3605" s="110">
        <v>2016</v>
      </c>
      <c r="B3605" s="110">
        <v>11590</v>
      </c>
      <c r="C3605" s="110" t="s">
        <v>515</v>
      </c>
      <c r="D3605" s="110" t="s">
        <v>6444</v>
      </c>
      <c r="E3605" s="6" t="s">
        <v>3854</v>
      </c>
      <c r="F3605" s="110" t="s">
        <v>206</v>
      </c>
      <c r="G3605" s="110">
        <v>5</v>
      </c>
      <c r="H3605" s="110">
        <v>4</v>
      </c>
    </row>
    <row r="3606" spans="1:8" x14ac:dyDescent="0.2">
      <c r="A3606" s="110">
        <v>2016</v>
      </c>
      <c r="B3606" s="110">
        <v>11658</v>
      </c>
      <c r="C3606" s="110" t="s">
        <v>256</v>
      </c>
      <c r="D3606" s="110" t="s">
        <v>318</v>
      </c>
      <c r="E3606" s="6" t="s">
        <v>434</v>
      </c>
      <c r="F3606" s="110" t="s">
        <v>212</v>
      </c>
      <c r="G3606" s="110">
        <v>5</v>
      </c>
      <c r="H3606" s="110">
        <v>5</v>
      </c>
    </row>
    <row r="3607" spans="1:8" x14ac:dyDescent="0.2">
      <c r="A3607" s="110">
        <v>2016</v>
      </c>
      <c r="B3607" s="110">
        <v>11610</v>
      </c>
      <c r="C3607" s="110" t="s">
        <v>1529</v>
      </c>
      <c r="D3607" s="110" t="s">
        <v>274</v>
      </c>
      <c r="E3607" s="6" t="s">
        <v>247</v>
      </c>
      <c r="F3607" s="110" t="s">
        <v>209</v>
      </c>
      <c r="G3607" s="110">
        <v>5</v>
      </c>
      <c r="H3607" s="110">
        <v>6</v>
      </c>
    </row>
    <row r="3608" spans="1:8" x14ac:dyDescent="0.2">
      <c r="A3608" s="110">
        <v>2016</v>
      </c>
      <c r="B3608" s="110">
        <v>11771</v>
      </c>
      <c r="C3608" s="110" t="s">
        <v>409</v>
      </c>
      <c r="D3608" s="110" t="s">
        <v>6445</v>
      </c>
      <c r="E3608" s="6" t="s">
        <v>432</v>
      </c>
      <c r="F3608" s="110" t="s">
        <v>217</v>
      </c>
      <c r="G3608" s="110">
        <v>5</v>
      </c>
      <c r="H3608" s="110">
        <v>7</v>
      </c>
    </row>
    <row r="3609" spans="1:8" x14ac:dyDescent="0.2">
      <c r="A3609" s="110">
        <v>2016</v>
      </c>
      <c r="B3609" s="110">
        <v>11591</v>
      </c>
      <c r="C3609" s="110" t="s">
        <v>397</v>
      </c>
      <c r="D3609" s="110" t="s">
        <v>245</v>
      </c>
      <c r="E3609" s="6" t="s">
        <v>6446</v>
      </c>
      <c r="F3609" s="110" t="s">
        <v>206</v>
      </c>
      <c r="G3609" s="110">
        <v>5</v>
      </c>
      <c r="H3609" s="110">
        <v>8</v>
      </c>
    </row>
    <row r="3610" spans="1:8" x14ac:dyDescent="0.2">
      <c r="A3610" s="110">
        <v>2016</v>
      </c>
      <c r="B3610" s="110">
        <v>11592</v>
      </c>
      <c r="C3610" s="110" t="s">
        <v>442</v>
      </c>
      <c r="D3610" s="110" t="s">
        <v>1473</v>
      </c>
      <c r="E3610" s="6" t="s">
        <v>4397</v>
      </c>
      <c r="F3610" s="110" t="s">
        <v>206</v>
      </c>
      <c r="G3610" s="110">
        <v>5</v>
      </c>
      <c r="H3610" s="110">
        <v>9</v>
      </c>
    </row>
    <row r="3611" spans="1:8" x14ac:dyDescent="0.2">
      <c r="A3611" s="110">
        <v>2016</v>
      </c>
      <c r="B3611" s="110">
        <v>11777</v>
      </c>
      <c r="C3611" s="110" t="s">
        <v>400</v>
      </c>
      <c r="D3611" s="110" t="s">
        <v>192</v>
      </c>
      <c r="E3611" s="6" t="s">
        <v>6447</v>
      </c>
      <c r="F3611" s="110" t="s">
        <v>217</v>
      </c>
      <c r="G3611" s="110">
        <v>5</v>
      </c>
      <c r="H3611" s="110">
        <v>10</v>
      </c>
    </row>
    <row r="3612" spans="1:8" x14ac:dyDescent="0.2">
      <c r="A3612" s="110">
        <v>2016</v>
      </c>
      <c r="B3612" s="110">
        <v>11435</v>
      </c>
      <c r="C3612" s="110" t="s">
        <v>386</v>
      </c>
      <c r="D3612" s="110" t="s">
        <v>213</v>
      </c>
      <c r="E3612" s="6" t="s">
        <v>6448</v>
      </c>
      <c r="F3612" s="110" t="s">
        <v>190</v>
      </c>
      <c r="G3612" s="110">
        <v>5</v>
      </c>
      <c r="H3612" s="110">
        <v>11</v>
      </c>
    </row>
    <row r="3613" spans="1:8" x14ac:dyDescent="0.2">
      <c r="A3613" s="110">
        <v>2016</v>
      </c>
      <c r="B3613" s="110">
        <v>11431</v>
      </c>
      <c r="C3613" s="110" t="s">
        <v>514</v>
      </c>
      <c r="D3613" s="110" t="s">
        <v>328</v>
      </c>
      <c r="E3613" s="6" t="s">
        <v>6449</v>
      </c>
      <c r="F3613" s="110" t="s">
        <v>190</v>
      </c>
      <c r="G3613" s="110">
        <v>5</v>
      </c>
      <c r="H3613" s="110">
        <v>12</v>
      </c>
    </row>
    <row r="3614" spans="1:8" x14ac:dyDescent="0.2">
      <c r="A3614" s="110">
        <v>2016</v>
      </c>
      <c r="B3614" s="110">
        <v>11593</v>
      </c>
      <c r="C3614" s="110" t="s">
        <v>422</v>
      </c>
      <c r="D3614" s="110" t="s">
        <v>3591</v>
      </c>
      <c r="E3614" s="6" t="s">
        <v>6450</v>
      </c>
      <c r="F3614" s="110" t="s">
        <v>206</v>
      </c>
      <c r="G3614" s="110">
        <v>5</v>
      </c>
      <c r="H3614" s="110">
        <v>13</v>
      </c>
    </row>
    <row r="3615" spans="1:8" x14ac:dyDescent="0.2">
      <c r="A3615" s="110">
        <v>2016</v>
      </c>
      <c r="B3615" s="110">
        <v>11479</v>
      </c>
      <c r="C3615" s="110" t="s">
        <v>404</v>
      </c>
      <c r="D3615" s="110" t="s">
        <v>381</v>
      </c>
      <c r="E3615" s="6" t="s">
        <v>380</v>
      </c>
      <c r="F3615" s="110" t="s">
        <v>198</v>
      </c>
      <c r="G3615" s="110">
        <v>5</v>
      </c>
      <c r="H3615" s="110">
        <v>14</v>
      </c>
    </row>
    <row r="3616" spans="1:8" x14ac:dyDescent="0.2">
      <c r="A3616" s="110">
        <v>2016</v>
      </c>
      <c r="B3616" s="110">
        <v>11754</v>
      </c>
      <c r="C3616" s="110" t="s">
        <v>319</v>
      </c>
      <c r="D3616" s="110" t="s">
        <v>5879</v>
      </c>
      <c r="E3616" s="6" t="s">
        <v>1760</v>
      </c>
      <c r="F3616" s="110" t="s">
        <v>221</v>
      </c>
      <c r="G3616" s="110">
        <v>5</v>
      </c>
      <c r="H3616" s="110">
        <v>15</v>
      </c>
    </row>
    <row r="3617" spans="1:8" x14ac:dyDescent="0.2">
      <c r="A3617" s="110">
        <v>2016</v>
      </c>
      <c r="B3617" s="110">
        <v>11667</v>
      </c>
      <c r="C3617" s="110" t="s">
        <v>392</v>
      </c>
      <c r="D3617" s="110" t="s">
        <v>484</v>
      </c>
      <c r="E3617" s="6" t="s">
        <v>277</v>
      </c>
      <c r="F3617" s="110" t="s">
        <v>212</v>
      </c>
      <c r="G3617" s="110">
        <v>5</v>
      </c>
      <c r="H3617" s="110">
        <v>16</v>
      </c>
    </row>
    <row r="3618" spans="1:8" x14ac:dyDescent="0.2">
      <c r="A3618" s="110">
        <v>2016</v>
      </c>
      <c r="B3618" s="110">
        <v>11624</v>
      </c>
      <c r="C3618" s="110" t="s">
        <v>1529</v>
      </c>
      <c r="D3618" s="110" t="s">
        <v>456</v>
      </c>
      <c r="E3618" s="6" t="s">
        <v>3551</v>
      </c>
      <c r="F3618" s="110" t="s">
        <v>211</v>
      </c>
      <c r="G3618" s="110">
        <v>5</v>
      </c>
      <c r="H3618" s="110">
        <v>17</v>
      </c>
    </row>
    <row r="3619" spans="1:8" x14ac:dyDescent="0.2">
      <c r="A3619" s="110">
        <v>2016</v>
      </c>
      <c r="B3619" s="110">
        <v>11512</v>
      </c>
      <c r="C3619" s="110" t="s">
        <v>1529</v>
      </c>
      <c r="D3619" s="110" t="s">
        <v>487</v>
      </c>
      <c r="E3619" s="6" t="s">
        <v>280</v>
      </c>
      <c r="F3619" s="110" t="s">
        <v>196</v>
      </c>
      <c r="G3619" s="110">
        <v>5</v>
      </c>
      <c r="H3619" s="110">
        <v>18</v>
      </c>
    </row>
    <row r="3620" spans="1:8" x14ac:dyDescent="0.2">
      <c r="A3620" s="110">
        <v>2016</v>
      </c>
      <c r="B3620" s="110">
        <v>11436</v>
      </c>
      <c r="C3620" s="110" t="s">
        <v>295</v>
      </c>
      <c r="D3620" s="110" t="s">
        <v>287</v>
      </c>
      <c r="E3620" s="6" t="s">
        <v>228</v>
      </c>
      <c r="F3620" s="110" t="s">
        <v>190</v>
      </c>
      <c r="G3620" s="110">
        <v>6</v>
      </c>
      <c r="H3620" s="110">
        <v>1</v>
      </c>
    </row>
    <row r="3621" spans="1:8" x14ac:dyDescent="0.2">
      <c r="A3621" s="110">
        <v>2016</v>
      </c>
      <c r="B3621" s="110">
        <v>11772</v>
      </c>
      <c r="C3621" s="110" t="s">
        <v>516</v>
      </c>
      <c r="D3621" s="110" t="s">
        <v>245</v>
      </c>
      <c r="E3621" s="6" t="s">
        <v>6451</v>
      </c>
      <c r="F3621" s="110" t="s">
        <v>217</v>
      </c>
      <c r="G3621" s="110">
        <v>6</v>
      </c>
      <c r="H3621" s="110">
        <v>2</v>
      </c>
    </row>
    <row r="3622" spans="1:8" x14ac:dyDescent="0.2">
      <c r="A3622" s="110">
        <v>2016</v>
      </c>
      <c r="B3622" s="110">
        <v>11538</v>
      </c>
      <c r="C3622" s="110" t="s">
        <v>386</v>
      </c>
      <c r="D3622" s="110" t="s">
        <v>6452</v>
      </c>
      <c r="E3622" s="6" t="s">
        <v>252</v>
      </c>
      <c r="F3622" s="110" t="s">
        <v>199</v>
      </c>
      <c r="G3622" s="110">
        <v>6</v>
      </c>
      <c r="H3622" s="110">
        <v>3</v>
      </c>
    </row>
    <row r="3623" spans="1:8" x14ac:dyDescent="0.2">
      <c r="A3623" s="110">
        <v>2016</v>
      </c>
      <c r="B3623" s="110">
        <v>11756</v>
      </c>
      <c r="C3623" s="110" t="s">
        <v>515</v>
      </c>
      <c r="D3623" s="110" t="s">
        <v>6453</v>
      </c>
      <c r="E3623" s="6" t="s">
        <v>6454</v>
      </c>
      <c r="F3623" s="110" t="s">
        <v>221</v>
      </c>
      <c r="G3623" s="110">
        <v>6</v>
      </c>
      <c r="H3623" s="110">
        <v>4</v>
      </c>
    </row>
    <row r="3624" spans="1:8" x14ac:dyDescent="0.2">
      <c r="A3624" s="110">
        <v>2016</v>
      </c>
      <c r="B3624" s="110">
        <v>11449</v>
      </c>
      <c r="C3624" s="110" t="s">
        <v>256</v>
      </c>
      <c r="D3624" s="110" t="s">
        <v>259</v>
      </c>
      <c r="E3624" s="6" t="s">
        <v>6455</v>
      </c>
      <c r="F3624" s="110" t="s">
        <v>193</v>
      </c>
      <c r="G3624" s="110">
        <v>6</v>
      </c>
      <c r="H3624" s="110">
        <v>5</v>
      </c>
    </row>
    <row r="3625" spans="1:8" x14ac:dyDescent="0.2">
      <c r="A3625" s="110">
        <v>2016</v>
      </c>
      <c r="B3625" s="110">
        <v>11625</v>
      </c>
      <c r="C3625" s="110" t="s">
        <v>1530</v>
      </c>
      <c r="D3625" s="110" t="s">
        <v>6456</v>
      </c>
      <c r="E3625" s="6" t="s">
        <v>6457</v>
      </c>
      <c r="F3625" s="110" t="s">
        <v>211</v>
      </c>
      <c r="G3625" s="110">
        <v>6</v>
      </c>
      <c r="H3625" s="110">
        <v>6</v>
      </c>
    </row>
    <row r="3626" spans="1:8" x14ac:dyDescent="0.2">
      <c r="A3626" s="110">
        <v>2016</v>
      </c>
      <c r="B3626" s="110">
        <v>11594</v>
      </c>
      <c r="C3626" s="110" t="s">
        <v>409</v>
      </c>
      <c r="D3626" s="110" t="s">
        <v>205</v>
      </c>
      <c r="E3626" s="6" t="s">
        <v>4685</v>
      </c>
      <c r="F3626" s="110" t="s">
        <v>206</v>
      </c>
      <c r="G3626" s="110">
        <v>6</v>
      </c>
      <c r="H3626" s="110">
        <v>7</v>
      </c>
    </row>
    <row r="3627" spans="1:8" x14ac:dyDescent="0.2">
      <c r="A3627" s="110">
        <v>2016</v>
      </c>
      <c r="B3627" s="110">
        <v>11784</v>
      </c>
      <c r="C3627" s="110" t="s">
        <v>397</v>
      </c>
      <c r="D3627" s="110" t="s">
        <v>3986</v>
      </c>
      <c r="E3627" s="6" t="s">
        <v>3256</v>
      </c>
      <c r="F3627" s="110" t="s">
        <v>217</v>
      </c>
      <c r="G3627" s="110">
        <v>6</v>
      </c>
      <c r="H3627" s="110">
        <v>8</v>
      </c>
    </row>
    <row r="3628" spans="1:8" x14ac:dyDescent="0.2">
      <c r="A3628" s="110">
        <v>2016</v>
      </c>
      <c r="B3628" s="110">
        <v>11553</v>
      </c>
      <c r="C3628" s="110" t="s">
        <v>442</v>
      </c>
      <c r="D3628" s="110" t="s">
        <v>6458</v>
      </c>
      <c r="E3628" s="6" t="s">
        <v>222</v>
      </c>
      <c r="F3628" s="110" t="s">
        <v>201</v>
      </c>
      <c r="G3628" s="110">
        <v>6</v>
      </c>
      <c r="H3628" s="110">
        <v>9</v>
      </c>
    </row>
    <row r="3629" spans="1:8" x14ac:dyDescent="0.2">
      <c r="A3629" s="110">
        <v>2016</v>
      </c>
      <c r="B3629" s="110">
        <v>11668</v>
      </c>
      <c r="C3629" s="110" t="s">
        <v>400</v>
      </c>
      <c r="D3629" s="110" t="s">
        <v>259</v>
      </c>
      <c r="E3629" s="6" t="s">
        <v>469</v>
      </c>
      <c r="F3629" s="110" t="s">
        <v>212</v>
      </c>
      <c r="G3629" s="110">
        <v>6</v>
      </c>
      <c r="H3629" s="110">
        <v>10</v>
      </c>
    </row>
    <row r="3630" spans="1:8" x14ac:dyDescent="0.2">
      <c r="A3630" s="110">
        <v>2016</v>
      </c>
      <c r="B3630" s="110">
        <v>11555</v>
      </c>
      <c r="C3630" s="110" t="s">
        <v>1529</v>
      </c>
      <c r="D3630" s="110" t="s">
        <v>5399</v>
      </c>
      <c r="E3630" s="6" t="s">
        <v>261</v>
      </c>
      <c r="F3630" s="110" t="s">
        <v>201</v>
      </c>
      <c r="G3630" s="110">
        <v>6</v>
      </c>
      <c r="H3630" s="110">
        <v>11</v>
      </c>
    </row>
    <row r="3631" spans="1:8" x14ac:dyDescent="0.2">
      <c r="A3631" s="110">
        <v>2016</v>
      </c>
      <c r="B3631" s="110">
        <v>11630</v>
      </c>
      <c r="C3631" s="110" t="s">
        <v>514</v>
      </c>
      <c r="D3631" s="110" t="s">
        <v>6459</v>
      </c>
      <c r="E3631" s="6" t="s">
        <v>316</v>
      </c>
      <c r="F3631" s="110" t="s">
        <v>211</v>
      </c>
      <c r="G3631" s="110">
        <v>6</v>
      </c>
      <c r="H3631" s="110">
        <v>12</v>
      </c>
    </row>
    <row r="3632" spans="1:8" x14ac:dyDescent="0.2">
      <c r="A3632" s="110">
        <v>2016</v>
      </c>
      <c r="B3632" s="110">
        <v>11661</v>
      </c>
      <c r="C3632" s="110" t="s">
        <v>422</v>
      </c>
      <c r="D3632" s="110" t="s">
        <v>6460</v>
      </c>
      <c r="E3632" s="6" t="s">
        <v>2240</v>
      </c>
      <c r="F3632" s="110" t="s">
        <v>212</v>
      </c>
      <c r="G3632" s="110">
        <v>6</v>
      </c>
      <c r="H3632" s="110">
        <v>13</v>
      </c>
    </row>
    <row r="3633" spans="1:8" x14ac:dyDescent="0.2">
      <c r="A3633" s="110">
        <v>2016</v>
      </c>
      <c r="B3633" s="110">
        <v>11451</v>
      </c>
      <c r="C3633" s="110" t="s">
        <v>404</v>
      </c>
      <c r="D3633" s="110" t="s">
        <v>281</v>
      </c>
      <c r="E3633" s="6" t="s">
        <v>3334</v>
      </c>
      <c r="F3633" s="110" t="s">
        <v>193</v>
      </c>
      <c r="G3633" s="110">
        <v>6</v>
      </c>
      <c r="H3633" s="110">
        <v>14</v>
      </c>
    </row>
    <row r="3634" spans="1:8" x14ac:dyDescent="0.2">
      <c r="A3634" s="110">
        <v>2016</v>
      </c>
      <c r="B3634" s="110">
        <v>11779</v>
      </c>
      <c r="C3634" s="110" t="s">
        <v>319</v>
      </c>
      <c r="D3634" s="110" t="s">
        <v>6461</v>
      </c>
      <c r="E3634" s="6" t="s">
        <v>643</v>
      </c>
      <c r="F3634" s="110" t="s">
        <v>217</v>
      </c>
      <c r="G3634" s="110">
        <v>6</v>
      </c>
      <c r="H3634" s="110">
        <v>15</v>
      </c>
    </row>
    <row r="3635" spans="1:8" x14ac:dyDescent="0.2">
      <c r="A3635" s="110">
        <v>2016</v>
      </c>
      <c r="B3635" s="110">
        <v>11438</v>
      </c>
      <c r="C3635" s="110" t="s">
        <v>392</v>
      </c>
      <c r="D3635" s="110" t="s">
        <v>6462</v>
      </c>
      <c r="E3635" s="6" t="s">
        <v>396</v>
      </c>
      <c r="F3635" s="110" t="s">
        <v>190</v>
      </c>
      <c r="G3635" s="110">
        <v>6</v>
      </c>
      <c r="H3635" s="110">
        <v>16</v>
      </c>
    </row>
    <row r="3636" spans="1:8" x14ac:dyDescent="0.2">
      <c r="A3636" s="110">
        <v>2016</v>
      </c>
      <c r="B3636" s="110">
        <v>11441</v>
      </c>
      <c r="C3636" s="110" t="s">
        <v>1529</v>
      </c>
      <c r="D3636" s="110" t="s">
        <v>385</v>
      </c>
      <c r="E3636" s="6" t="s">
        <v>6463</v>
      </c>
      <c r="F3636" s="110" t="s">
        <v>190</v>
      </c>
      <c r="G3636" s="110">
        <v>6</v>
      </c>
      <c r="H3636" s="110">
        <v>17</v>
      </c>
    </row>
    <row r="3637" spans="1:8" x14ac:dyDescent="0.2">
      <c r="A3637" s="110">
        <v>2016</v>
      </c>
      <c r="B3637" s="110">
        <v>11561</v>
      </c>
      <c r="C3637" s="110" t="s">
        <v>243</v>
      </c>
      <c r="D3637" s="110" t="s">
        <v>330</v>
      </c>
      <c r="E3637" s="6" t="s">
        <v>6464</v>
      </c>
      <c r="F3637" s="110" t="s">
        <v>201</v>
      </c>
      <c r="G3637" s="110">
        <v>6</v>
      </c>
      <c r="H3637" s="110">
        <v>18</v>
      </c>
    </row>
    <row r="3638" spans="1:8" x14ac:dyDescent="0.2">
      <c r="A3638" s="110">
        <v>2016</v>
      </c>
      <c r="B3638" s="110">
        <v>11672</v>
      </c>
      <c r="C3638" s="110" t="s">
        <v>295</v>
      </c>
      <c r="D3638" s="110" t="s">
        <v>6465</v>
      </c>
      <c r="E3638" s="6" t="s">
        <v>6466</v>
      </c>
      <c r="F3638" s="110" t="s">
        <v>212</v>
      </c>
      <c r="G3638" s="110">
        <v>7</v>
      </c>
      <c r="H3638" s="110">
        <v>1</v>
      </c>
    </row>
    <row r="3639" spans="1:8" x14ac:dyDescent="0.2">
      <c r="A3639" s="110">
        <v>2016</v>
      </c>
      <c r="B3639" s="110">
        <v>11752</v>
      </c>
      <c r="C3639" s="110" t="s">
        <v>516</v>
      </c>
      <c r="D3639" s="110" t="s">
        <v>3982</v>
      </c>
      <c r="E3639" s="6" t="s">
        <v>222</v>
      </c>
      <c r="F3639" s="110" t="s">
        <v>221</v>
      </c>
      <c r="G3639" s="110">
        <v>7</v>
      </c>
      <c r="H3639" s="110">
        <v>2</v>
      </c>
    </row>
    <row r="3640" spans="1:8" x14ac:dyDescent="0.2">
      <c r="A3640" s="110">
        <v>2016</v>
      </c>
      <c r="B3640" s="110">
        <v>11659</v>
      </c>
      <c r="C3640" s="110" t="s">
        <v>386</v>
      </c>
      <c r="D3640" s="110" t="s">
        <v>377</v>
      </c>
      <c r="E3640" s="6" t="s">
        <v>6395</v>
      </c>
      <c r="F3640" s="110" t="s">
        <v>212</v>
      </c>
      <c r="G3640" s="110">
        <v>7</v>
      </c>
      <c r="H3640" s="110">
        <v>3</v>
      </c>
    </row>
    <row r="3641" spans="1:8" x14ac:dyDescent="0.2">
      <c r="A3641" s="110">
        <v>2016</v>
      </c>
      <c r="B3641" s="110">
        <v>11440</v>
      </c>
      <c r="C3641" s="110" t="s">
        <v>515</v>
      </c>
      <c r="D3641" s="110" t="s">
        <v>281</v>
      </c>
      <c r="E3641" s="6" t="s">
        <v>3334</v>
      </c>
      <c r="F3641" s="110" t="s">
        <v>190</v>
      </c>
      <c r="G3641" s="110">
        <v>7</v>
      </c>
      <c r="H3641" s="110">
        <v>4</v>
      </c>
    </row>
    <row r="3642" spans="1:8" x14ac:dyDescent="0.2">
      <c r="A3642" s="110">
        <v>2016</v>
      </c>
      <c r="B3642" s="110">
        <v>11554</v>
      </c>
      <c r="C3642" s="110" t="s">
        <v>256</v>
      </c>
      <c r="D3642" s="110" t="s">
        <v>6467</v>
      </c>
      <c r="E3642" s="6" t="s">
        <v>6468</v>
      </c>
      <c r="F3642" s="110" t="s">
        <v>201</v>
      </c>
      <c r="G3642" s="110">
        <v>7</v>
      </c>
      <c r="H3642" s="110">
        <v>5</v>
      </c>
    </row>
    <row r="3643" spans="1:8" x14ac:dyDescent="0.2">
      <c r="A3643" s="110">
        <v>2016</v>
      </c>
      <c r="B3643" s="110">
        <v>11628</v>
      </c>
      <c r="C3643" s="110" t="s">
        <v>1530</v>
      </c>
      <c r="D3643" s="110" t="s">
        <v>274</v>
      </c>
      <c r="E3643" s="6" t="s">
        <v>6469</v>
      </c>
      <c r="F3643" s="110" t="s">
        <v>211</v>
      </c>
      <c r="G3643" s="110">
        <v>7</v>
      </c>
      <c r="H3643" s="110">
        <v>6</v>
      </c>
    </row>
    <row r="3644" spans="1:8" x14ac:dyDescent="0.2">
      <c r="A3644" s="110">
        <v>2016</v>
      </c>
      <c r="B3644" s="110">
        <v>11508</v>
      </c>
      <c r="C3644" s="110" t="s">
        <v>409</v>
      </c>
      <c r="D3644" s="110" t="s">
        <v>450</v>
      </c>
      <c r="E3644" s="6" t="s">
        <v>366</v>
      </c>
      <c r="F3644" s="110" t="s">
        <v>196</v>
      </c>
      <c r="G3644" s="110">
        <v>7</v>
      </c>
      <c r="H3644" s="110">
        <v>7</v>
      </c>
    </row>
    <row r="3645" spans="1:8" x14ac:dyDescent="0.2">
      <c r="A3645" s="110">
        <v>2016</v>
      </c>
      <c r="B3645" s="110">
        <v>11633</v>
      </c>
      <c r="C3645" s="110" t="s">
        <v>397</v>
      </c>
      <c r="D3645" s="110" t="s">
        <v>5875</v>
      </c>
      <c r="E3645" s="6" t="s">
        <v>284</v>
      </c>
      <c r="F3645" s="110" t="s">
        <v>211</v>
      </c>
      <c r="G3645" s="110">
        <v>7</v>
      </c>
      <c r="H3645" s="110">
        <v>8</v>
      </c>
    </row>
    <row r="3646" spans="1:8" x14ac:dyDescent="0.2">
      <c r="A3646" s="110">
        <v>2016</v>
      </c>
      <c r="B3646" s="110">
        <v>11540</v>
      </c>
      <c r="C3646" s="110" t="s">
        <v>400</v>
      </c>
      <c r="D3646" s="110" t="s">
        <v>364</v>
      </c>
      <c r="E3646" s="6" t="s">
        <v>5908</v>
      </c>
      <c r="F3646" s="110" t="s">
        <v>199</v>
      </c>
      <c r="G3646" s="110">
        <v>7</v>
      </c>
      <c r="H3646" s="110">
        <v>9</v>
      </c>
    </row>
    <row r="3647" spans="1:8" x14ac:dyDescent="0.2">
      <c r="A3647" s="110">
        <v>2016</v>
      </c>
      <c r="B3647" s="110">
        <v>11517</v>
      </c>
      <c r="C3647" s="110" t="s">
        <v>400</v>
      </c>
      <c r="D3647" s="110" t="s">
        <v>6470</v>
      </c>
      <c r="E3647" s="6" t="s">
        <v>3662</v>
      </c>
      <c r="F3647" s="110" t="s">
        <v>196</v>
      </c>
      <c r="G3647" s="110">
        <v>7</v>
      </c>
      <c r="H3647" s="110">
        <v>10</v>
      </c>
    </row>
    <row r="3648" spans="1:8" x14ac:dyDescent="0.2">
      <c r="A3648" s="110">
        <v>2016</v>
      </c>
      <c r="B3648" s="110">
        <v>11813</v>
      </c>
      <c r="C3648" s="110" t="s">
        <v>516</v>
      </c>
      <c r="D3648" s="110" t="s">
        <v>376</v>
      </c>
      <c r="E3648" s="6" t="s">
        <v>6471</v>
      </c>
      <c r="F3648" s="110" t="s">
        <v>224</v>
      </c>
      <c r="G3648" s="110">
        <v>7</v>
      </c>
      <c r="H3648" s="110">
        <v>11</v>
      </c>
    </row>
    <row r="3649" spans="1:8" x14ac:dyDescent="0.2">
      <c r="A3649" s="110">
        <v>2016</v>
      </c>
      <c r="B3649" s="110">
        <v>11519</v>
      </c>
      <c r="C3649" s="110" t="s">
        <v>514</v>
      </c>
      <c r="D3649" s="110" t="s">
        <v>2035</v>
      </c>
      <c r="E3649" s="6" t="s">
        <v>376</v>
      </c>
      <c r="F3649" s="110" t="s">
        <v>196</v>
      </c>
      <c r="G3649" s="110">
        <v>7</v>
      </c>
      <c r="H3649" s="110">
        <v>12</v>
      </c>
    </row>
    <row r="3650" spans="1:8" x14ac:dyDescent="0.2">
      <c r="A3650" s="110">
        <v>2016</v>
      </c>
      <c r="B3650" s="110">
        <v>11514</v>
      </c>
      <c r="C3650" s="110" t="s">
        <v>422</v>
      </c>
      <c r="D3650" s="110" t="s">
        <v>274</v>
      </c>
      <c r="E3650" s="6" t="s">
        <v>277</v>
      </c>
      <c r="F3650" s="110" t="s">
        <v>196</v>
      </c>
      <c r="G3650" s="110">
        <v>7</v>
      </c>
      <c r="H3650" s="110">
        <v>13</v>
      </c>
    </row>
    <row r="3651" spans="1:8" x14ac:dyDescent="0.2">
      <c r="A3651" s="110">
        <v>2016</v>
      </c>
      <c r="B3651" s="110">
        <v>11595</v>
      </c>
      <c r="C3651" s="110" t="s">
        <v>404</v>
      </c>
      <c r="D3651" s="110" t="s">
        <v>6472</v>
      </c>
      <c r="E3651" s="6" t="s">
        <v>6473</v>
      </c>
      <c r="F3651" s="110" t="s">
        <v>206</v>
      </c>
      <c r="G3651" s="110">
        <v>7</v>
      </c>
      <c r="H3651" s="110">
        <v>14</v>
      </c>
    </row>
    <row r="3652" spans="1:8" x14ac:dyDescent="0.2">
      <c r="A3652" s="110">
        <v>2016</v>
      </c>
      <c r="B3652" s="110">
        <v>11510</v>
      </c>
      <c r="C3652" s="110" t="s">
        <v>319</v>
      </c>
      <c r="D3652" s="110" t="s">
        <v>214</v>
      </c>
      <c r="E3652" s="6" t="s">
        <v>233</v>
      </c>
      <c r="F3652" s="110" t="s">
        <v>196</v>
      </c>
      <c r="G3652" s="110">
        <v>7</v>
      </c>
      <c r="H3652" s="110">
        <v>15</v>
      </c>
    </row>
    <row r="3653" spans="1:8" x14ac:dyDescent="0.2">
      <c r="A3653" s="110">
        <v>2016</v>
      </c>
      <c r="B3653" s="110">
        <v>11557</v>
      </c>
      <c r="C3653" s="110" t="s">
        <v>392</v>
      </c>
      <c r="D3653" s="110" t="s">
        <v>6474</v>
      </c>
      <c r="E3653" s="6" t="s">
        <v>6475</v>
      </c>
      <c r="F3653" s="110" t="s">
        <v>201</v>
      </c>
      <c r="G3653" s="110">
        <v>7</v>
      </c>
      <c r="H3653" s="110">
        <v>16</v>
      </c>
    </row>
    <row r="3654" spans="1:8" x14ac:dyDescent="0.2">
      <c r="A3654" s="110">
        <v>2016</v>
      </c>
      <c r="B3654" s="110">
        <v>11816</v>
      </c>
      <c r="C3654" s="110" t="s">
        <v>1529</v>
      </c>
      <c r="D3654" s="110" t="s">
        <v>234</v>
      </c>
      <c r="E3654" s="6" t="s">
        <v>6476</v>
      </c>
      <c r="F3654" s="110" t="s">
        <v>224</v>
      </c>
      <c r="G3654" s="110">
        <v>7</v>
      </c>
      <c r="H3654" s="110">
        <v>17</v>
      </c>
    </row>
    <row r="3655" spans="1:8" x14ac:dyDescent="0.2">
      <c r="A3655" s="110">
        <v>2016</v>
      </c>
      <c r="B3655" s="110">
        <v>11627</v>
      </c>
      <c r="C3655" s="110" t="s">
        <v>386</v>
      </c>
      <c r="D3655" s="110" t="s">
        <v>324</v>
      </c>
      <c r="E3655" s="6" t="s">
        <v>466</v>
      </c>
      <c r="F3655" s="110" t="s">
        <v>211</v>
      </c>
      <c r="G3655" s="110">
        <v>7</v>
      </c>
      <c r="H3655" s="110">
        <v>18</v>
      </c>
    </row>
    <row r="3656" spans="1:8" x14ac:dyDescent="0.2">
      <c r="A3656" s="172">
        <v>2015</v>
      </c>
      <c r="B3656" s="172">
        <v>10994</v>
      </c>
      <c r="C3656" s="172" t="s">
        <v>379</v>
      </c>
      <c r="D3656" s="172" t="s">
        <v>268</v>
      </c>
      <c r="E3656" s="171" t="s">
        <v>6477</v>
      </c>
      <c r="F3656" s="172" t="s">
        <v>196</v>
      </c>
      <c r="G3656" s="172">
        <v>1</v>
      </c>
      <c r="H3656" s="172">
        <v>1</v>
      </c>
    </row>
    <row r="3657" spans="1:8" x14ac:dyDescent="0.2">
      <c r="A3657" s="110">
        <v>2015</v>
      </c>
      <c r="B3657" s="110">
        <v>10871</v>
      </c>
      <c r="C3657" s="110" t="s">
        <v>256</v>
      </c>
      <c r="D3657" s="110" t="s">
        <v>2545</v>
      </c>
      <c r="E3657" s="6" t="s">
        <v>5227</v>
      </c>
      <c r="F3657" s="110" t="s">
        <v>188</v>
      </c>
      <c r="G3657" s="110">
        <v>1</v>
      </c>
      <c r="H3657" s="110">
        <v>2</v>
      </c>
    </row>
    <row r="3658" spans="1:8" x14ac:dyDescent="0.2">
      <c r="A3658" s="110">
        <v>2015</v>
      </c>
      <c r="B3658" s="110">
        <v>11180</v>
      </c>
      <c r="C3658" s="110" t="s">
        <v>319</v>
      </c>
      <c r="D3658" s="110" t="s">
        <v>325</v>
      </c>
      <c r="E3658" s="6" t="s">
        <v>6478</v>
      </c>
      <c r="F3658" s="110" t="s">
        <v>212</v>
      </c>
      <c r="G3658" s="110">
        <v>1</v>
      </c>
      <c r="H3658" s="110">
        <v>3</v>
      </c>
    </row>
    <row r="3659" spans="1:8" x14ac:dyDescent="0.2">
      <c r="A3659" s="110">
        <v>2015</v>
      </c>
      <c r="B3659" s="110">
        <v>11181</v>
      </c>
      <c r="C3659" s="110" t="s">
        <v>342</v>
      </c>
      <c r="D3659" s="110" t="s">
        <v>189</v>
      </c>
      <c r="E3659" s="6" t="s">
        <v>6479</v>
      </c>
      <c r="F3659" s="110" t="s">
        <v>212</v>
      </c>
      <c r="G3659" s="110">
        <v>1</v>
      </c>
      <c r="H3659" s="110">
        <v>4</v>
      </c>
    </row>
    <row r="3660" spans="1:8" x14ac:dyDescent="0.2">
      <c r="A3660" s="110">
        <v>2015</v>
      </c>
      <c r="B3660" s="110">
        <v>11305</v>
      </c>
      <c r="C3660" s="110" t="s">
        <v>422</v>
      </c>
      <c r="D3660" s="110" t="s">
        <v>343</v>
      </c>
      <c r="E3660" s="6" t="s">
        <v>6480</v>
      </c>
      <c r="F3660" s="110" t="s">
        <v>217</v>
      </c>
      <c r="G3660" s="110">
        <v>1</v>
      </c>
      <c r="H3660" s="110">
        <v>5</v>
      </c>
    </row>
    <row r="3661" spans="1:8" x14ac:dyDescent="0.2">
      <c r="A3661" s="110">
        <v>2015</v>
      </c>
      <c r="B3661" s="110">
        <v>11096</v>
      </c>
      <c r="C3661" s="110" t="s">
        <v>295</v>
      </c>
      <c r="D3661" s="110" t="s">
        <v>318</v>
      </c>
      <c r="E3661" s="6" t="s">
        <v>210</v>
      </c>
      <c r="F3661" s="110" t="s">
        <v>206</v>
      </c>
      <c r="G3661" s="110">
        <v>1</v>
      </c>
      <c r="H3661" s="110">
        <v>6</v>
      </c>
    </row>
    <row r="3662" spans="1:8" x14ac:dyDescent="0.2">
      <c r="A3662" s="110">
        <v>2015</v>
      </c>
      <c r="B3662" s="110">
        <v>11097</v>
      </c>
      <c r="C3662" s="110" t="s">
        <v>397</v>
      </c>
      <c r="D3662" s="110" t="s">
        <v>6481</v>
      </c>
      <c r="E3662" s="6" t="s">
        <v>6482</v>
      </c>
      <c r="F3662" s="110" t="s">
        <v>206</v>
      </c>
      <c r="G3662" s="110">
        <v>1</v>
      </c>
      <c r="H3662" s="110">
        <v>7</v>
      </c>
    </row>
    <row r="3663" spans="1:8" x14ac:dyDescent="0.2">
      <c r="A3663" s="110">
        <v>2015</v>
      </c>
      <c r="B3663" s="110">
        <v>10995</v>
      </c>
      <c r="C3663" s="110" t="s">
        <v>379</v>
      </c>
      <c r="D3663" s="110" t="s">
        <v>5432</v>
      </c>
      <c r="E3663" s="6" t="s">
        <v>4617</v>
      </c>
      <c r="F3663" s="110" t="s">
        <v>196</v>
      </c>
      <c r="G3663" s="110">
        <v>1</v>
      </c>
      <c r="H3663" s="110">
        <v>8</v>
      </c>
    </row>
    <row r="3664" spans="1:8" x14ac:dyDescent="0.2">
      <c r="A3664" s="110">
        <v>2015</v>
      </c>
      <c r="B3664" s="110">
        <v>11141</v>
      </c>
      <c r="C3664" s="110" t="s">
        <v>442</v>
      </c>
      <c r="D3664" s="110" t="s">
        <v>337</v>
      </c>
      <c r="E3664" s="6" t="s">
        <v>6483</v>
      </c>
      <c r="F3664" s="110" t="s">
        <v>211</v>
      </c>
      <c r="G3664" s="110">
        <v>1</v>
      </c>
      <c r="H3664" s="110">
        <v>9</v>
      </c>
    </row>
    <row r="3665" spans="1:8" x14ac:dyDescent="0.2">
      <c r="A3665" s="110">
        <v>2015</v>
      </c>
      <c r="B3665" s="110">
        <v>11182</v>
      </c>
      <c r="C3665" s="110" t="s">
        <v>392</v>
      </c>
      <c r="D3665" s="110" t="s">
        <v>5273</v>
      </c>
      <c r="E3665" s="6" t="s">
        <v>6484</v>
      </c>
      <c r="F3665" s="110" t="s">
        <v>212</v>
      </c>
      <c r="G3665" s="110">
        <v>1</v>
      </c>
      <c r="H3665" s="110">
        <v>10</v>
      </c>
    </row>
    <row r="3666" spans="1:8" x14ac:dyDescent="0.2">
      <c r="A3666" s="110">
        <v>2015</v>
      </c>
      <c r="B3666" s="110">
        <v>11273</v>
      </c>
      <c r="C3666" s="110" t="s">
        <v>404</v>
      </c>
      <c r="D3666" s="110" t="s">
        <v>6485</v>
      </c>
      <c r="E3666" s="6" t="s">
        <v>210</v>
      </c>
      <c r="F3666" s="110" t="s">
        <v>221</v>
      </c>
      <c r="G3666" s="110">
        <v>1</v>
      </c>
      <c r="H3666" s="110">
        <v>11</v>
      </c>
    </row>
    <row r="3667" spans="1:8" x14ac:dyDescent="0.2">
      <c r="A3667" s="110">
        <v>2015</v>
      </c>
      <c r="B3667" s="110">
        <v>11274</v>
      </c>
      <c r="C3667" s="110" t="s">
        <v>404</v>
      </c>
      <c r="D3667" s="110" t="s">
        <v>6486</v>
      </c>
      <c r="E3667" s="6" t="s">
        <v>356</v>
      </c>
      <c r="F3667" s="110" t="s">
        <v>221</v>
      </c>
      <c r="G3667" s="110">
        <v>1</v>
      </c>
      <c r="H3667" s="110">
        <v>12</v>
      </c>
    </row>
    <row r="3668" spans="1:8" x14ac:dyDescent="0.2">
      <c r="A3668" s="110">
        <v>2015</v>
      </c>
      <c r="B3668" s="110">
        <v>11120</v>
      </c>
      <c r="C3668" s="110" t="s">
        <v>404</v>
      </c>
      <c r="D3668" s="110" t="s">
        <v>4504</v>
      </c>
      <c r="E3668" s="6" t="s">
        <v>194</v>
      </c>
      <c r="F3668" s="110" t="s">
        <v>209</v>
      </c>
      <c r="G3668" s="110">
        <v>1</v>
      </c>
      <c r="H3668" s="110">
        <v>13</v>
      </c>
    </row>
    <row r="3669" spans="1:8" x14ac:dyDescent="0.2">
      <c r="A3669" s="110">
        <v>2015</v>
      </c>
      <c r="B3669" s="110">
        <v>10908</v>
      </c>
      <c r="C3669" s="110" t="s">
        <v>187</v>
      </c>
      <c r="D3669" s="110" t="s">
        <v>6487</v>
      </c>
      <c r="E3669" s="6" t="s">
        <v>6488</v>
      </c>
      <c r="F3669" s="110" t="s">
        <v>190</v>
      </c>
      <c r="G3669" s="110">
        <v>1</v>
      </c>
      <c r="H3669" s="110">
        <v>14</v>
      </c>
    </row>
    <row r="3670" spans="1:8" x14ac:dyDescent="0.2">
      <c r="A3670" s="110">
        <v>2015</v>
      </c>
      <c r="B3670" s="110">
        <v>11142</v>
      </c>
      <c r="C3670" s="110" t="s">
        <v>409</v>
      </c>
      <c r="D3670" s="110" t="s">
        <v>6489</v>
      </c>
      <c r="E3670" s="6" t="s">
        <v>2546</v>
      </c>
      <c r="F3670" s="110" t="s">
        <v>211</v>
      </c>
      <c r="G3670" s="110">
        <v>1</v>
      </c>
      <c r="H3670" s="110">
        <v>15</v>
      </c>
    </row>
    <row r="3671" spans="1:8" x14ac:dyDescent="0.2">
      <c r="A3671" s="110">
        <v>2015</v>
      </c>
      <c r="B3671" s="110">
        <v>11121</v>
      </c>
      <c r="C3671" s="110" t="s">
        <v>400</v>
      </c>
      <c r="D3671" s="110" t="s">
        <v>255</v>
      </c>
      <c r="E3671" s="6" t="s">
        <v>509</v>
      </c>
      <c r="F3671" s="110" t="s">
        <v>209</v>
      </c>
      <c r="G3671" s="110">
        <v>1</v>
      </c>
      <c r="H3671" s="110">
        <v>16</v>
      </c>
    </row>
    <row r="3672" spans="1:8" x14ac:dyDescent="0.2">
      <c r="A3672" s="110">
        <v>2015</v>
      </c>
      <c r="B3672" s="110">
        <v>10909</v>
      </c>
      <c r="C3672" s="110" t="s">
        <v>1529</v>
      </c>
      <c r="D3672" s="110" t="s">
        <v>213</v>
      </c>
      <c r="E3672" s="6" t="s">
        <v>1791</v>
      </c>
      <c r="F3672" s="110" t="s">
        <v>190</v>
      </c>
      <c r="G3672" s="110">
        <v>1</v>
      </c>
      <c r="H3672" s="110">
        <v>17</v>
      </c>
    </row>
    <row r="3673" spans="1:8" x14ac:dyDescent="0.2">
      <c r="A3673" s="110">
        <v>2015</v>
      </c>
      <c r="B3673" s="110">
        <v>11275</v>
      </c>
      <c r="C3673" s="110" t="s">
        <v>243</v>
      </c>
      <c r="D3673" s="110" t="s">
        <v>6490</v>
      </c>
      <c r="E3673" s="6" t="s">
        <v>428</v>
      </c>
      <c r="F3673" s="110" t="s">
        <v>221</v>
      </c>
      <c r="G3673" s="110">
        <v>1</v>
      </c>
      <c r="H3673" s="110">
        <v>18</v>
      </c>
    </row>
    <row r="3674" spans="1:8" x14ac:dyDescent="0.2">
      <c r="A3674" s="110">
        <v>2015</v>
      </c>
      <c r="B3674" s="110">
        <v>10933</v>
      </c>
      <c r="C3674" s="110" t="s">
        <v>1347</v>
      </c>
      <c r="D3674" s="110" t="s">
        <v>318</v>
      </c>
      <c r="E3674" s="6" t="s">
        <v>269</v>
      </c>
      <c r="F3674" s="110" t="s">
        <v>193</v>
      </c>
      <c r="G3674" s="110">
        <v>2</v>
      </c>
      <c r="H3674" s="110">
        <v>1</v>
      </c>
    </row>
    <row r="3675" spans="1:8" x14ac:dyDescent="0.2">
      <c r="A3675" s="110">
        <v>2015</v>
      </c>
      <c r="B3675" s="110">
        <v>10996</v>
      </c>
      <c r="C3675" s="110" t="s">
        <v>256</v>
      </c>
      <c r="D3675" s="110" t="s">
        <v>382</v>
      </c>
      <c r="E3675" s="6" t="s">
        <v>484</v>
      </c>
      <c r="F3675" s="110" t="s">
        <v>196</v>
      </c>
      <c r="G3675" s="110">
        <v>2</v>
      </c>
      <c r="H3675" s="110">
        <v>2</v>
      </c>
    </row>
    <row r="3676" spans="1:8" x14ac:dyDescent="0.2">
      <c r="A3676" s="110">
        <v>2015</v>
      </c>
      <c r="B3676" s="110">
        <v>11098</v>
      </c>
      <c r="C3676" s="110" t="s">
        <v>319</v>
      </c>
      <c r="D3676" s="110" t="s">
        <v>6491</v>
      </c>
      <c r="E3676" s="6" t="s">
        <v>6492</v>
      </c>
      <c r="F3676" s="110" t="s">
        <v>206</v>
      </c>
      <c r="G3676" s="110">
        <v>2</v>
      </c>
      <c r="H3676" s="110">
        <v>3</v>
      </c>
    </row>
    <row r="3677" spans="1:8" x14ac:dyDescent="0.2">
      <c r="A3677" s="110">
        <v>2015</v>
      </c>
      <c r="B3677" s="110">
        <v>11122</v>
      </c>
      <c r="C3677" s="110" t="s">
        <v>342</v>
      </c>
      <c r="D3677" s="110" t="s">
        <v>325</v>
      </c>
      <c r="E3677" s="6" t="s">
        <v>6493</v>
      </c>
      <c r="F3677" s="110" t="s">
        <v>209</v>
      </c>
      <c r="G3677" s="110">
        <v>2</v>
      </c>
      <c r="H3677" s="110">
        <v>4</v>
      </c>
    </row>
    <row r="3678" spans="1:8" x14ac:dyDescent="0.2">
      <c r="A3678" s="110">
        <v>2015</v>
      </c>
      <c r="B3678" s="110">
        <v>11306</v>
      </c>
      <c r="C3678" s="110" t="s">
        <v>386</v>
      </c>
      <c r="D3678" s="110" t="s">
        <v>276</v>
      </c>
      <c r="E3678" s="6" t="s">
        <v>237</v>
      </c>
      <c r="F3678" s="110" t="s">
        <v>217</v>
      </c>
      <c r="G3678" s="110">
        <v>2</v>
      </c>
      <c r="H3678" s="110">
        <v>5</v>
      </c>
    </row>
    <row r="3679" spans="1:8" x14ac:dyDescent="0.2">
      <c r="A3679" s="110">
        <v>2015</v>
      </c>
      <c r="B3679" s="110">
        <v>11123</v>
      </c>
      <c r="C3679" s="110" t="s">
        <v>295</v>
      </c>
      <c r="D3679" s="110" t="s">
        <v>497</v>
      </c>
      <c r="E3679" s="6" t="s">
        <v>6494</v>
      </c>
      <c r="F3679" s="110" t="s">
        <v>209</v>
      </c>
      <c r="G3679" s="110">
        <v>2</v>
      </c>
      <c r="H3679" s="110">
        <v>6</v>
      </c>
    </row>
    <row r="3680" spans="1:8" x14ac:dyDescent="0.2">
      <c r="A3680" s="110">
        <v>2015</v>
      </c>
      <c r="B3680" s="110">
        <v>11143</v>
      </c>
      <c r="C3680" s="110" t="s">
        <v>397</v>
      </c>
      <c r="D3680" s="110" t="s">
        <v>238</v>
      </c>
      <c r="E3680" s="6" t="s">
        <v>510</v>
      </c>
      <c r="F3680" s="110" t="s">
        <v>211</v>
      </c>
      <c r="G3680" s="110">
        <v>2</v>
      </c>
      <c r="H3680" s="110">
        <v>7</v>
      </c>
    </row>
    <row r="3681" spans="1:8" x14ac:dyDescent="0.2">
      <c r="A3681" s="110">
        <v>2015</v>
      </c>
      <c r="B3681" s="110">
        <v>11279</v>
      </c>
      <c r="C3681" s="110" t="s">
        <v>1347</v>
      </c>
      <c r="D3681" s="110" t="s">
        <v>229</v>
      </c>
      <c r="E3681" s="6" t="s">
        <v>6081</v>
      </c>
      <c r="F3681" s="110" t="s">
        <v>221</v>
      </c>
      <c r="G3681" s="110">
        <v>2</v>
      </c>
      <c r="H3681" s="110">
        <v>8</v>
      </c>
    </row>
    <row r="3682" spans="1:8" x14ac:dyDescent="0.2">
      <c r="A3682" s="110">
        <v>2015</v>
      </c>
      <c r="B3682" s="110">
        <v>11049</v>
      </c>
      <c r="C3682" s="110" t="s">
        <v>442</v>
      </c>
      <c r="D3682" s="110" t="s">
        <v>238</v>
      </c>
      <c r="E3682" s="6" t="s">
        <v>507</v>
      </c>
      <c r="F3682" s="110" t="s">
        <v>199</v>
      </c>
      <c r="G3682" s="110">
        <v>2</v>
      </c>
      <c r="H3682" s="110">
        <v>9</v>
      </c>
    </row>
    <row r="3683" spans="1:8" x14ac:dyDescent="0.2">
      <c r="A3683" s="110">
        <v>2015</v>
      </c>
      <c r="B3683" s="110">
        <v>11276</v>
      </c>
      <c r="C3683" s="110" t="s">
        <v>392</v>
      </c>
      <c r="D3683" s="110" t="s">
        <v>299</v>
      </c>
      <c r="E3683" s="6" t="s">
        <v>210</v>
      </c>
      <c r="F3683" s="110" t="s">
        <v>221</v>
      </c>
      <c r="G3683" s="110">
        <v>2</v>
      </c>
      <c r="H3683" s="110">
        <v>10</v>
      </c>
    </row>
    <row r="3684" spans="1:8" x14ac:dyDescent="0.2">
      <c r="A3684" s="110">
        <v>2015</v>
      </c>
      <c r="B3684" s="110">
        <v>11183</v>
      </c>
      <c r="C3684" s="110" t="s">
        <v>243</v>
      </c>
      <c r="D3684" s="110" t="s">
        <v>270</v>
      </c>
      <c r="E3684" s="6" t="s">
        <v>228</v>
      </c>
      <c r="F3684" s="110" t="s">
        <v>212</v>
      </c>
      <c r="G3684" s="110">
        <v>2</v>
      </c>
      <c r="H3684" s="110">
        <v>11</v>
      </c>
    </row>
    <row r="3685" spans="1:8" x14ac:dyDescent="0.2">
      <c r="A3685" s="110">
        <v>2015</v>
      </c>
      <c r="B3685" s="110">
        <v>11307</v>
      </c>
      <c r="C3685" s="110" t="s">
        <v>404</v>
      </c>
      <c r="D3685" s="110" t="s">
        <v>3547</v>
      </c>
      <c r="E3685" s="6" t="s">
        <v>197</v>
      </c>
      <c r="F3685" s="110" t="s">
        <v>217</v>
      </c>
      <c r="G3685" s="110">
        <v>2</v>
      </c>
      <c r="H3685" s="110">
        <v>12</v>
      </c>
    </row>
    <row r="3686" spans="1:8" x14ac:dyDescent="0.2">
      <c r="A3686" s="110">
        <v>2015</v>
      </c>
      <c r="B3686" s="110">
        <v>11277</v>
      </c>
      <c r="C3686" s="110" t="s">
        <v>386</v>
      </c>
      <c r="D3686" s="110" t="s">
        <v>244</v>
      </c>
      <c r="E3686" s="6" t="s">
        <v>480</v>
      </c>
      <c r="F3686" s="110" t="s">
        <v>221</v>
      </c>
      <c r="G3686" s="110">
        <v>2</v>
      </c>
      <c r="H3686" s="110">
        <v>13</v>
      </c>
    </row>
    <row r="3687" spans="1:8" x14ac:dyDescent="0.2">
      <c r="A3687" s="110">
        <v>2015</v>
      </c>
      <c r="B3687" s="110">
        <v>10872</v>
      </c>
      <c r="C3687" s="110" t="s">
        <v>187</v>
      </c>
      <c r="D3687" s="110" t="s">
        <v>248</v>
      </c>
      <c r="E3687" s="6" t="s">
        <v>469</v>
      </c>
      <c r="F3687" s="110" t="s">
        <v>188</v>
      </c>
      <c r="G3687" s="110">
        <v>2</v>
      </c>
      <c r="H3687" s="110">
        <v>14</v>
      </c>
    </row>
    <row r="3688" spans="1:8" x14ac:dyDescent="0.2">
      <c r="A3688" s="110">
        <v>2015</v>
      </c>
      <c r="B3688" s="110">
        <v>11109</v>
      </c>
      <c r="C3688" s="110" t="s">
        <v>409</v>
      </c>
      <c r="D3688" s="110" t="s">
        <v>487</v>
      </c>
      <c r="E3688" s="6" t="s">
        <v>6495</v>
      </c>
      <c r="F3688" s="110" t="s">
        <v>201</v>
      </c>
      <c r="G3688" s="110">
        <v>2</v>
      </c>
      <c r="H3688" s="110">
        <v>15</v>
      </c>
    </row>
    <row r="3689" spans="1:8" x14ac:dyDescent="0.2">
      <c r="A3689" s="110">
        <v>2015</v>
      </c>
      <c r="B3689" s="110">
        <v>11194</v>
      </c>
      <c r="C3689" s="110" t="s">
        <v>400</v>
      </c>
      <c r="D3689" s="110" t="s">
        <v>6496</v>
      </c>
      <c r="E3689" s="6" t="s">
        <v>6497</v>
      </c>
      <c r="F3689" s="110" t="s">
        <v>212</v>
      </c>
      <c r="G3689" s="110">
        <v>2</v>
      </c>
      <c r="H3689" s="110">
        <v>16</v>
      </c>
    </row>
    <row r="3690" spans="1:8" x14ac:dyDescent="0.2">
      <c r="A3690" s="110">
        <v>2015</v>
      </c>
      <c r="B3690" s="110">
        <v>11115</v>
      </c>
      <c r="C3690" s="110" t="s">
        <v>1529</v>
      </c>
      <c r="D3690" s="110" t="s">
        <v>274</v>
      </c>
      <c r="E3690" s="6" t="s">
        <v>6498</v>
      </c>
      <c r="F3690" s="110" t="s">
        <v>201</v>
      </c>
      <c r="G3690" s="110">
        <v>2</v>
      </c>
      <c r="H3690" s="110">
        <v>17</v>
      </c>
    </row>
    <row r="3691" spans="1:8" x14ac:dyDescent="0.2">
      <c r="A3691" s="110">
        <v>2015</v>
      </c>
      <c r="B3691" s="110">
        <v>10997</v>
      </c>
      <c r="C3691" s="110" t="s">
        <v>243</v>
      </c>
      <c r="D3691" s="110" t="s">
        <v>253</v>
      </c>
      <c r="E3691" s="6" t="s">
        <v>266</v>
      </c>
      <c r="F3691" s="110" t="s">
        <v>196</v>
      </c>
      <c r="G3691" s="110">
        <v>2</v>
      </c>
      <c r="H3691" s="110">
        <v>18</v>
      </c>
    </row>
    <row r="3692" spans="1:8" x14ac:dyDescent="0.2">
      <c r="A3692" s="110">
        <v>2015</v>
      </c>
      <c r="B3692" s="110">
        <v>11280</v>
      </c>
      <c r="C3692" s="110" t="s">
        <v>243</v>
      </c>
      <c r="D3692" s="110" t="s">
        <v>6499</v>
      </c>
      <c r="E3692" s="6" t="s">
        <v>261</v>
      </c>
      <c r="F3692" s="110" t="s">
        <v>221</v>
      </c>
      <c r="G3692" s="110">
        <v>3</v>
      </c>
      <c r="H3692" s="110">
        <v>1</v>
      </c>
    </row>
    <row r="3693" spans="1:8" x14ac:dyDescent="0.2">
      <c r="A3693" s="110">
        <v>2015</v>
      </c>
      <c r="B3693" s="110">
        <v>11184</v>
      </c>
      <c r="C3693" s="110" t="s">
        <v>409</v>
      </c>
      <c r="D3693" s="110" t="s">
        <v>511</v>
      </c>
      <c r="E3693" s="6" t="s">
        <v>6500</v>
      </c>
      <c r="F3693" s="110" t="s">
        <v>212</v>
      </c>
      <c r="G3693" s="110">
        <v>3</v>
      </c>
      <c r="H3693" s="110">
        <v>2</v>
      </c>
    </row>
    <row r="3694" spans="1:8" x14ac:dyDescent="0.2">
      <c r="A3694" s="110">
        <v>2015</v>
      </c>
      <c r="B3694" s="110">
        <v>11129</v>
      </c>
      <c r="C3694" s="110" t="s">
        <v>319</v>
      </c>
      <c r="D3694" s="110" t="s">
        <v>229</v>
      </c>
      <c r="E3694" s="6" t="s">
        <v>2568</v>
      </c>
      <c r="F3694" s="110" t="s">
        <v>209</v>
      </c>
      <c r="G3694" s="110">
        <v>3</v>
      </c>
      <c r="H3694" s="110">
        <v>3</v>
      </c>
    </row>
    <row r="3695" spans="1:8" x14ac:dyDescent="0.2">
      <c r="A3695" s="110">
        <v>2015</v>
      </c>
      <c r="B3695" s="110">
        <v>11185</v>
      </c>
      <c r="C3695" s="110" t="s">
        <v>342</v>
      </c>
      <c r="D3695" s="110" t="s">
        <v>6501</v>
      </c>
      <c r="E3695" s="6" t="s">
        <v>6502</v>
      </c>
      <c r="F3695" s="110" t="s">
        <v>212</v>
      </c>
      <c r="G3695" s="110">
        <v>3</v>
      </c>
      <c r="H3695" s="110">
        <v>4</v>
      </c>
    </row>
    <row r="3696" spans="1:8" x14ac:dyDescent="0.2">
      <c r="A3696" s="110">
        <v>2015</v>
      </c>
      <c r="B3696" s="110">
        <v>11196</v>
      </c>
      <c r="C3696" s="110" t="s">
        <v>386</v>
      </c>
      <c r="D3696" s="110" t="s">
        <v>6503</v>
      </c>
      <c r="E3696" s="6" t="s">
        <v>4976</v>
      </c>
      <c r="F3696" s="110" t="s">
        <v>212</v>
      </c>
      <c r="G3696" s="110">
        <v>3</v>
      </c>
      <c r="H3696" s="110">
        <v>5</v>
      </c>
    </row>
    <row r="3697" spans="1:8" x14ac:dyDescent="0.2">
      <c r="A3697" s="110">
        <v>2015</v>
      </c>
      <c r="B3697" s="110">
        <v>10998</v>
      </c>
      <c r="C3697" s="110" t="s">
        <v>295</v>
      </c>
      <c r="D3697" s="110" t="s">
        <v>311</v>
      </c>
      <c r="E3697" s="6" t="s">
        <v>252</v>
      </c>
      <c r="F3697" s="110" t="s">
        <v>196</v>
      </c>
      <c r="G3697" s="110">
        <v>3</v>
      </c>
      <c r="H3697" s="110">
        <v>6</v>
      </c>
    </row>
    <row r="3698" spans="1:8" x14ac:dyDescent="0.2">
      <c r="A3698" s="110">
        <v>2015</v>
      </c>
      <c r="B3698" s="110">
        <v>11108</v>
      </c>
      <c r="C3698" s="110" t="s">
        <v>397</v>
      </c>
      <c r="D3698" s="110" t="s">
        <v>508</v>
      </c>
      <c r="E3698" s="6" t="s">
        <v>358</v>
      </c>
      <c r="F3698" s="110" t="s">
        <v>201</v>
      </c>
      <c r="G3698" s="110">
        <v>3</v>
      </c>
      <c r="H3698" s="110">
        <v>7</v>
      </c>
    </row>
    <row r="3699" spans="1:8" x14ac:dyDescent="0.2">
      <c r="A3699" s="110">
        <v>2015</v>
      </c>
      <c r="B3699" s="110">
        <v>11011</v>
      </c>
      <c r="C3699" s="110" t="s">
        <v>1347</v>
      </c>
      <c r="D3699" s="110" t="s">
        <v>6199</v>
      </c>
      <c r="E3699" s="6" t="s">
        <v>6504</v>
      </c>
      <c r="F3699" s="110" t="s">
        <v>196</v>
      </c>
      <c r="G3699" s="110">
        <v>3</v>
      </c>
      <c r="H3699" s="110">
        <v>8</v>
      </c>
    </row>
    <row r="3700" spans="1:8" x14ac:dyDescent="0.2">
      <c r="A3700" s="110">
        <v>2015</v>
      </c>
      <c r="B3700" s="110">
        <v>11116</v>
      </c>
      <c r="C3700" s="110" t="s">
        <v>442</v>
      </c>
      <c r="D3700" s="110" t="s">
        <v>231</v>
      </c>
      <c r="E3700" s="6" t="s">
        <v>240</v>
      </c>
      <c r="F3700" s="110" t="s">
        <v>201</v>
      </c>
      <c r="G3700" s="110">
        <v>3</v>
      </c>
      <c r="H3700" s="110">
        <v>9</v>
      </c>
    </row>
    <row r="3701" spans="1:8" x14ac:dyDescent="0.2">
      <c r="A3701" s="110">
        <v>2015</v>
      </c>
      <c r="B3701" s="110">
        <v>10961</v>
      </c>
      <c r="C3701" s="110" t="s">
        <v>392</v>
      </c>
      <c r="D3701" s="110" t="s">
        <v>331</v>
      </c>
      <c r="E3701" s="6" t="s">
        <v>6505</v>
      </c>
      <c r="F3701" s="110" t="s">
        <v>198</v>
      </c>
      <c r="G3701" s="110">
        <v>3</v>
      </c>
      <c r="H3701" s="110">
        <v>10</v>
      </c>
    </row>
    <row r="3702" spans="1:8" x14ac:dyDescent="0.2">
      <c r="A3702" s="110">
        <v>2015</v>
      </c>
      <c r="B3702" s="110">
        <v>11278</v>
      </c>
      <c r="C3702" s="110" t="s">
        <v>243</v>
      </c>
      <c r="D3702" s="110" t="s">
        <v>3493</v>
      </c>
      <c r="E3702" s="6" t="s">
        <v>5271</v>
      </c>
      <c r="F3702" s="110" t="s">
        <v>221</v>
      </c>
      <c r="G3702" s="110">
        <v>3</v>
      </c>
      <c r="H3702" s="110">
        <v>11</v>
      </c>
    </row>
    <row r="3703" spans="1:8" x14ac:dyDescent="0.2">
      <c r="A3703" s="110">
        <v>2015</v>
      </c>
      <c r="B3703" s="110">
        <v>11146</v>
      </c>
      <c r="C3703" s="110" t="s">
        <v>404</v>
      </c>
      <c r="D3703" s="110" t="s">
        <v>6506</v>
      </c>
      <c r="E3703" s="6" t="s">
        <v>6058</v>
      </c>
      <c r="F3703" s="110" t="s">
        <v>211</v>
      </c>
      <c r="G3703" s="110">
        <v>3</v>
      </c>
      <c r="H3703" s="110">
        <v>12</v>
      </c>
    </row>
    <row r="3704" spans="1:8" x14ac:dyDescent="0.2">
      <c r="A3704" s="110">
        <v>2015</v>
      </c>
      <c r="B3704" s="110">
        <v>10911</v>
      </c>
      <c r="C3704" s="110" t="s">
        <v>386</v>
      </c>
      <c r="D3704" s="110" t="s">
        <v>214</v>
      </c>
      <c r="E3704" s="6" t="s">
        <v>5749</v>
      </c>
      <c r="F3704" s="110" t="s">
        <v>190</v>
      </c>
      <c r="G3704" s="110">
        <v>3</v>
      </c>
      <c r="H3704" s="110">
        <v>13</v>
      </c>
    </row>
    <row r="3705" spans="1:8" x14ac:dyDescent="0.2">
      <c r="A3705" s="110">
        <v>2015</v>
      </c>
      <c r="B3705" s="110">
        <v>11012</v>
      </c>
      <c r="C3705" s="110" t="s">
        <v>187</v>
      </c>
      <c r="D3705" s="110" t="s">
        <v>3214</v>
      </c>
      <c r="E3705" s="6" t="s">
        <v>3609</v>
      </c>
      <c r="F3705" s="110" t="s">
        <v>196</v>
      </c>
      <c r="G3705" s="110">
        <v>3</v>
      </c>
      <c r="H3705" s="110">
        <v>14</v>
      </c>
    </row>
    <row r="3706" spans="1:8" x14ac:dyDescent="0.2">
      <c r="A3706" s="110">
        <v>2015</v>
      </c>
      <c r="B3706" s="110">
        <v>10962</v>
      </c>
      <c r="C3706" s="110" t="s">
        <v>409</v>
      </c>
      <c r="D3706" s="110" t="s">
        <v>258</v>
      </c>
      <c r="E3706" s="6" t="s">
        <v>269</v>
      </c>
      <c r="F3706" s="110" t="s">
        <v>198</v>
      </c>
      <c r="G3706" s="110">
        <v>3</v>
      </c>
      <c r="H3706" s="110">
        <v>15</v>
      </c>
    </row>
    <row r="3707" spans="1:8" x14ac:dyDescent="0.2">
      <c r="A3707" s="110">
        <v>2015</v>
      </c>
      <c r="B3707" s="110">
        <v>11099</v>
      </c>
      <c r="C3707" s="110" t="s">
        <v>400</v>
      </c>
      <c r="D3707" s="110" t="s">
        <v>6507</v>
      </c>
      <c r="E3707" s="6" t="s">
        <v>6508</v>
      </c>
      <c r="F3707" s="110" t="s">
        <v>206</v>
      </c>
      <c r="G3707" s="110">
        <v>3</v>
      </c>
      <c r="H3707" s="110">
        <v>16</v>
      </c>
    </row>
    <row r="3708" spans="1:8" x14ac:dyDescent="0.2">
      <c r="A3708" s="110">
        <v>2015</v>
      </c>
      <c r="B3708" s="110">
        <v>11308</v>
      </c>
      <c r="C3708" s="110" t="s">
        <v>1529</v>
      </c>
      <c r="D3708" s="110" t="s">
        <v>6509</v>
      </c>
      <c r="E3708" s="6" t="s">
        <v>4203</v>
      </c>
      <c r="F3708" s="110" t="s">
        <v>217</v>
      </c>
      <c r="G3708" s="110">
        <v>3</v>
      </c>
      <c r="H3708" s="110">
        <v>17</v>
      </c>
    </row>
    <row r="3709" spans="1:8" x14ac:dyDescent="0.2">
      <c r="A3709" s="110">
        <v>2015</v>
      </c>
      <c r="B3709" s="110">
        <v>11124</v>
      </c>
      <c r="C3709" s="110" t="s">
        <v>404</v>
      </c>
      <c r="D3709" s="110" t="s">
        <v>264</v>
      </c>
      <c r="E3709" s="6" t="s">
        <v>6510</v>
      </c>
      <c r="F3709" s="110" t="s">
        <v>209</v>
      </c>
      <c r="G3709" s="110">
        <v>3</v>
      </c>
      <c r="H3709" s="110">
        <v>18</v>
      </c>
    </row>
    <row r="3710" spans="1:8" x14ac:dyDescent="0.2">
      <c r="A3710" s="110">
        <v>2015</v>
      </c>
      <c r="B3710" s="110">
        <v>10972</v>
      </c>
      <c r="C3710" s="110" t="s">
        <v>1347</v>
      </c>
      <c r="D3710" s="110" t="s">
        <v>6511</v>
      </c>
      <c r="E3710" s="6" t="s">
        <v>6048</v>
      </c>
      <c r="F3710" s="110" t="s">
        <v>198</v>
      </c>
      <c r="G3710" s="110">
        <v>4</v>
      </c>
      <c r="H3710" s="110">
        <v>1</v>
      </c>
    </row>
    <row r="3711" spans="1:8" x14ac:dyDescent="0.2">
      <c r="A3711" s="110">
        <v>2015</v>
      </c>
      <c r="B3711" s="110">
        <v>11314</v>
      </c>
      <c r="C3711" s="110" t="s">
        <v>256</v>
      </c>
      <c r="D3711" s="110" t="s">
        <v>513</v>
      </c>
      <c r="E3711" s="6" t="s">
        <v>269</v>
      </c>
      <c r="F3711" s="110" t="s">
        <v>217</v>
      </c>
      <c r="G3711" s="110">
        <v>4</v>
      </c>
      <c r="H3711" s="110">
        <v>2</v>
      </c>
    </row>
    <row r="3712" spans="1:8" x14ac:dyDescent="0.2">
      <c r="A3712" s="110">
        <v>2015</v>
      </c>
      <c r="B3712" s="110">
        <v>10874</v>
      </c>
      <c r="C3712" s="110" t="s">
        <v>319</v>
      </c>
      <c r="D3712" s="110" t="s">
        <v>350</v>
      </c>
      <c r="E3712" s="6" t="s">
        <v>6512</v>
      </c>
      <c r="F3712" s="110" t="s">
        <v>188</v>
      </c>
      <c r="G3712" s="110">
        <v>4</v>
      </c>
      <c r="H3712" s="110">
        <v>3</v>
      </c>
    </row>
    <row r="3713" spans="1:8" x14ac:dyDescent="0.2">
      <c r="A3713" s="110">
        <v>2015</v>
      </c>
      <c r="B3713" s="110">
        <v>11131</v>
      </c>
      <c r="C3713" s="110" t="s">
        <v>342</v>
      </c>
      <c r="D3713" s="110" t="s">
        <v>262</v>
      </c>
      <c r="E3713" s="6" t="s">
        <v>197</v>
      </c>
      <c r="F3713" s="110" t="s">
        <v>209</v>
      </c>
      <c r="G3713" s="110">
        <v>4</v>
      </c>
      <c r="H3713" s="110">
        <v>4</v>
      </c>
    </row>
    <row r="3714" spans="1:8" x14ac:dyDescent="0.2">
      <c r="A3714" s="110">
        <v>2015</v>
      </c>
      <c r="B3714" s="110">
        <v>11100</v>
      </c>
      <c r="C3714" s="110" t="s">
        <v>386</v>
      </c>
      <c r="D3714" s="110" t="s">
        <v>255</v>
      </c>
      <c r="E3714" s="6" t="s">
        <v>5944</v>
      </c>
      <c r="F3714" s="110" t="s">
        <v>206</v>
      </c>
      <c r="G3714" s="110">
        <v>4</v>
      </c>
      <c r="H3714" s="110">
        <v>5</v>
      </c>
    </row>
    <row r="3715" spans="1:8" x14ac:dyDescent="0.2">
      <c r="A3715" s="110">
        <v>2015</v>
      </c>
      <c r="B3715" s="110">
        <v>10910</v>
      </c>
      <c r="C3715" s="110" t="s">
        <v>243</v>
      </c>
      <c r="D3715" s="110" t="s">
        <v>6513</v>
      </c>
      <c r="E3715" s="6" t="s">
        <v>475</v>
      </c>
      <c r="F3715" s="110" t="s">
        <v>190</v>
      </c>
      <c r="G3715" s="110">
        <v>4</v>
      </c>
      <c r="H3715" s="110">
        <v>6</v>
      </c>
    </row>
    <row r="3716" spans="1:8" x14ac:dyDescent="0.2">
      <c r="A3716" s="110">
        <v>2015</v>
      </c>
      <c r="B3716" s="110">
        <v>11000</v>
      </c>
      <c r="C3716" s="110" t="s">
        <v>397</v>
      </c>
      <c r="D3716" s="110" t="s">
        <v>343</v>
      </c>
      <c r="E3716" s="6" t="s">
        <v>367</v>
      </c>
      <c r="F3716" s="110" t="s">
        <v>196</v>
      </c>
      <c r="G3716" s="110">
        <v>4</v>
      </c>
      <c r="H3716" s="110">
        <v>7</v>
      </c>
    </row>
    <row r="3717" spans="1:8" x14ac:dyDescent="0.2">
      <c r="A3717" s="110">
        <v>2015</v>
      </c>
      <c r="B3717" s="110">
        <v>11315</v>
      </c>
      <c r="C3717" s="110" t="s">
        <v>1347</v>
      </c>
      <c r="D3717" s="110" t="s">
        <v>207</v>
      </c>
      <c r="E3717" s="6" t="s">
        <v>6514</v>
      </c>
      <c r="F3717" s="110" t="s">
        <v>217</v>
      </c>
      <c r="G3717" s="110">
        <v>4</v>
      </c>
      <c r="H3717" s="110">
        <v>8</v>
      </c>
    </row>
    <row r="3718" spans="1:8" x14ac:dyDescent="0.2">
      <c r="A3718" s="110">
        <v>2015</v>
      </c>
      <c r="B3718" s="110">
        <v>11102</v>
      </c>
      <c r="C3718" s="110" t="s">
        <v>442</v>
      </c>
      <c r="D3718" s="110" t="s">
        <v>338</v>
      </c>
      <c r="E3718" s="6" t="s">
        <v>6515</v>
      </c>
      <c r="F3718" s="110" t="s">
        <v>206</v>
      </c>
      <c r="G3718" s="110">
        <v>4</v>
      </c>
      <c r="H3718" s="110">
        <v>9</v>
      </c>
    </row>
    <row r="3719" spans="1:8" x14ac:dyDescent="0.2">
      <c r="A3719" s="110">
        <v>2015</v>
      </c>
      <c r="B3719" s="110">
        <v>10873</v>
      </c>
      <c r="C3719" s="110" t="s">
        <v>392</v>
      </c>
      <c r="D3719" s="110" t="s">
        <v>5232</v>
      </c>
      <c r="E3719" s="6" t="s">
        <v>5233</v>
      </c>
      <c r="F3719" s="110" t="s">
        <v>188</v>
      </c>
      <c r="G3719" s="110">
        <v>4</v>
      </c>
      <c r="H3719" s="110">
        <v>10</v>
      </c>
    </row>
    <row r="3720" spans="1:8" x14ac:dyDescent="0.2">
      <c r="A3720" s="110">
        <v>2015</v>
      </c>
      <c r="B3720" s="110">
        <v>11002</v>
      </c>
      <c r="C3720" s="110" t="s">
        <v>187</v>
      </c>
      <c r="D3720" s="110" t="s">
        <v>478</v>
      </c>
      <c r="E3720" s="6" t="s">
        <v>6516</v>
      </c>
      <c r="F3720" s="110" t="s">
        <v>196</v>
      </c>
      <c r="G3720" s="110">
        <v>4</v>
      </c>
      <c r="H3720" s="110">
        <v>11</v>
      </c>
    </row>
    <row r="3721" spans="1:8" x14ac:dyDescent="0.2">
      <c r="A3721" s="110">
        <v>2015</v>
      </c>
      <c r="B3721" s="110">
        <v>11144</v>
      </c>
      <c r="C3721" s="110" t="s">
        <v>404</v>
      </c>
      <c r="D3721" s="110" t="s">
        <v>6517</v>
      </c>
      <c r="E3721" s="6" t="s">
        <v>6518</v>
      </c>
      <c r="F3721" s="110" t="s">
        <v>211</v>
      </c>
      <c r="G3721" s="110">
        <v>4</v>
      </c>
      <c r="H3721" s="110">
        <v>12</v>
      </c>
    </row>
    <row r="3722" spans="1:8" x14ac:dyDescent="0.2">
      <c r="A3722" s="110">
        <v>2015</v>
      </c>
      <c r="B3722" s="110">
        <v>11014</v>
      </c>
      <c r="C3722" s="110" t="s">
        <v>386</v>
      </c>
      <c r="D3722" s="110" t="s">
        <v>4689</v>
      </c>
      <c r="E3722" s="6" t="s">
        <v>6519</v>
      </c>
      <c r="F3722" s="110" t="s">
        <v>196</v>
      </c>
      <c r="G3722" s="110">
        <v>4</v>
      </c>
      <c r="H3722" s="110">
        <v>13</v>
      </c>
    </row>
    <row r="3723" spans="1:8" x14ac:dyDescent="0.2">
      <c r="A3723" s="110">
        <v>2015</v>
      </c>
      <c r="B3723" s="110">
        <v>11050</v>
      </c>
      <c r="C3723" s="110" t="s">
        <v>187</v>
      </c>
      <c r="D3723" s="110" t="s">
        <v>254</v>
      </c>
      <c r="E3723" s="6" t="s">
        <v>6409</v>
      </c>
      <c r="F3723" s="110" t="s">
        <v>199</v>
      </c>
      <c r="G3723" s="110">
        <v>4</v>
      </c>
      <c r="H3723" s="110">
        <v>14</v>
      </c>
    </row>
    <row r="3724" spans="1:8" x14ac:dyDescent="0.2">
      <c r="A3724" s="110">
        <v>2015</v>
      </c>
      <c r="B3724" s="110">
        <v>10912</v>
      </c>
      <c r="C3724" s="110" t="s">
        <v>409</v>
      </c>
      <c r="D3724" s="110" t="s">
        <v>365</v>
      </c>
      <c r="E3724" s="6" t="s">
        <v>228</v>
      </c>
      <c r="F3724" s="110" t="s">
        <v>190</v>
      </c>
      <c r="G3724" s="110">
        <v>4</v>
      </c>
      <c r="H3724" s="110">
        <v>15</v>
      </c>
    </row>
    <row r="3725" spans="1:8" x14ac:dyDescent="0.2">
      <c r="A3725" s="110">
        <v>2015</v>
      </c>
      <c r="B3725" s="110">
        <v>10930</v>
      </c>
      <c r="C3725" s="110" t="s">
        <v>400</v>
      </c>
      <c r="D3725" s="110" t="s">
        <v>215</v>
      </c>
      <c r="E3725" s="6" t="s">
        <v>6520</v>
      </c>
      <c r="F3725" s="110" t="s">
        <v>193</v>
      </c>
      <c r="G3725" s="110">
        <v>4</v>
      </c>
      <c r="H3725" s="110">
        <v>16</v>
      </c>
    </row>
    <row r="3726" spans="1:8" x14ac:dyDescent="0.2">
      <c r="A3726" s="110">
        <v>2015</v>
      </c>
      <c r="B3726" s="110">
        <v>11110</v>
      </c>
      <c r="C3726" s="110" t="s">
        <v>1529</v>
      </c>
      <c r="D3726" s="110" t="s">
        <v>6218</v>
      </c>
      <c r="E3726" s="6" t="s">
        <v>6521</v>
      </c>
      <c r="F3726" s="110" t="s">
        <v>201</v>
      </c>
      <c r="G3726" s="110">
        <v>4</v>
      </c>
      <c r="H3726" s="110">
        <v>17</v>
      </c>
    </row>
    <row r="3727" spans="1:8" x14ac:dyDescent="0.2">
      <c r="A3727" s="110">
        <v>2015</v>
      </c>
      <c r="B3727" s="110">
        <v>10913</v>
      </c>
      <c r="C3727" s="110" t="s">
        <v>187</v>
      </c>
      <c r="D3727" s="110" t="s">
        <v>6522</v>
      </c>
      <c r="E3727" s="6" t="s">
        <v>197</v>
      </c>
      <c r="F3727" s="110" t="s">
        <v>190</v>
      </c>
      <c r="G3727" s="110">
        <v>4</v>
      </c>
      <c r="H3727" s="110">
        <v>18</v>
      </c>
    </row>
    <row r="3728" spans="1:8" x14ac:dyDescent="0.2">
      <c r="A3728" s="110">
        <v>2015</v>
      </c>
      <c r="B3728" s="110">
        <v>11114</v>
      </c>
      <c r="C3728" s="110" t="s">
        <v>379</v>
      </c>
      <c r="D3728" s="110" t="s">
        <v>5228</v>
      </c>
      <c r="E3728" s="6" t="s">
        <v>6523</v>
      </c>
      <c r="F3728" s="110" t="s">
        <v>201</v>
      </c>
      <c r="G3728" s="110">
        <v>5</v>
      </c>
      <c r="H3728" s="110">
        <v>1</v>
      </c>
    </row>
    <row r="3729" spans="1:8" x14ac:dyDescent="0.2">
      <c r="A3729" s="110">
        <v>2015</v>
      </c>
      <c r="B3729" s="110">
        <v>10931</v>
      </c>
      <c r="C3729" s="110" t="s">
        <v>379</v>
      </c>
      <c r="D3729" s="110" t="s">
        <v>3700</v>
      </c>
      <c r="E3729" s="6" t="s">
        <v>197</v>
      </c>
      <c r="F3729" s="110" t="s">
        <v>193</v>
      </c>
      <c r="G3729" s="110">
        <v>5</v>
      </c>
      <c r="H3729" s="110">
        <v>2</v>
      </c>
    </row>
    <row r="3730" spans="1:8" x14ac:dyDescent="0.2">
      <c r="A3730" s="110">
        <v>2015</v>
      </c>
      <c r="B3730" s="110">
        <v>11286</v>
      </c>
      <c r="C3730" s="110" t="s">
        <v>319</v>
      </c>
      <c r="D3730" s="110" t="s">
        <v>288</v>
      </c>
      <c r="E3730" s="6" t="s">
        <v>237</v>
      </c>
      <c r="F3730" s="110" t="s">
        <v>221</v>
      </c>
      <c r="G3730" s="110">
        <v>5</v>
      </c>
      <c r="H3730" s="110">
        <v>3</v>
      </c>
    </row>
    <row r="3731" spans="1:8" x14ac:dyDescent="0.2">
      <c r="A3731" s="110">
        <v>2015</v>
      </c>
      <c r="B3731" s="110">
        <v>11101</v>
      </c>
      <c r="C3731" s="110" t="s">
        <v>342</v>
      </c>
      <c r="D3731" s="110" t="s">
        <v>6524</v>
      </c>
      <c r="E3731" s="6" t="s">
        <v>6525</v>
      </c>
      <c r="F3731" s="110" t="s">
        <v>206</v>
      </c>
      <c r="G3731" s="110">
        <v>5</v>
      </c>
      <c r="H3731" s="110">
        <v>4</v>
      </c>
    </row>
    <row r="3732" spans="1:8" x14ac:dyDescent="0.2">
      <c r="A3732" s="110">
        <v>2015</v>
      </c>
      <c r="B3732" s="110">
        <v>11118</v>
      </c>
      <c r="C3732" s="110" t="s">
        <v>422</v>
      </c>
      <c r="D3732" s="110" t="s">
        <v>6465</v>
      </c>
      <c r="E3732" s="6" t="s">
        <v>3700</v>
      </c>
      <c r="F3732" s="110" t="s">
        <v>201</v>
      </c>
      <c r="G3732" s="110">
        <v>5</v>
      </c>
      <c r="H3732" s="110">
        <v>5</v>
      </c>
    </row>
    <row r="3733" spans="1:8" x14ac:dyDescent="0.2">
      <c r="A3733" s="110">
        <v>2015</v>
      </c>
      <c r="B3733" s="110">
        <v>11195</v>
      </c>
      <c r="C3733" s="110" t="s">
        <v>295</v>
      </c>
      <c r="D3733" s="110" t="s">
        <v>215</v>
      </c>
      <c r="E3733" s="6" t="s">
        <v>6526</v>
      </c>
      <c r="F3733" s="110" t="s">
        <v>212</v>
      </c>
      <c r="G3733" s="110">
        <v>5</v>
      </c>
      <c r="H3733" s="110">
        <v>6</v>
      </c>
    </row>
    <row r="3734" spans="1:8" x14ac:dyDescent="0.2">
      <c r="A3734" s="110">
        <v>2015</v>
      </c>
      <c r="B3734" s="110">
        <v>11359</v>
      </c>
      <c r="C3734" s="110" t="s">
        <v>397</v>
      </c>
      <c r="D3734" s="110" t="s">
        <v>234</v>
      </c>
      <c r="E3734" s="6" t="s">
        <v>6476</v>
      </c>
      <c r="F3734" s="110" t="s">
        <v>224</v>
      </c>
      <c r="G3734" s="110">
        <v>5</v>
      </c>
      <c r="H3734" s="110">
        <v>7</v>
      </c>
    </row>
    <row r="3735" spans="1:8" x14ac:dyDescent="0.2">
      <c r="A3735" s="110">
        <v>2015</v>
      </c>
      <c r="B3735" s="110">
        <v>11152</v>
      </c>
      <c r="C3735" s="110" t="s">
        <v>1347</v>
      </c>
      <c r="D3735" s="110" t="s">
        <v>487</v>
      </c>
      <c r="E3735" s="6" t="s">
        <v>3812</v>
      </c>
      <c r="F3735" s="110" t="s">
        <v>211</v>
      </c>
      <c r="G3735" s="110">
        <v>5</v>
      </c>
      <c r="H3735" s="110">
        <v>8</v>
      </c>
    </row>
    <row r="3736" spans="1:8" x14ac:dyDescent="0.2">
      <c r="A3736" s="110">
        <v>2015</v>
      </c>
      <c r="B3736" s="110">
        <v>11293</v>
      </c>
      <c r="C3736" s="110" t="s">
        <v>442</v>
      </c>
      <c r="D3736" s="110" t="s">
        <v>6527</v>
      </c>
      <c r="E3736" s="6" t="s">
        <v>3218</v>
      </c>
      <c r="F3736" s="110" t="s">
        <v>221</v>
      </c>
      <c r="G3736" s="110">
        <v>5</v>
      </c>
      <c r="H3736" s="110">
        <v>9</v>
      </c>
    </row>
    <row r="3737" spans="1:8" x14ac:dyDescent="0.2">
      <c r="A3737" s="110">
        <v>2015</v>
      </c>
      <c r="B3737" s="110">
        <v>11311</v>
      </c>
      <c r="C3737" s="110" t="s">
        <v>392</v>
      </c>
      <c r="D3737" s="110" t="s">
        <v>245</v>
      </c>
      <c r="E3737" s="6" t="s">
        <v>5437</v>
      </c>
      <c r="F3737" s="110" t="s">
        <v>217</v>
      </c>
      <c r="G3737" s="110">
        <v>5</v>
      </c>
      <c r="H3737" s="110">
        <v>10</v>
      </c>
    </row>
    <row r="3738" spans="1:8" x14ac:dyDescent="0.2">
      <c r="A3738" s="110">
        <v>2015</v>
      </c>
      <c r="B3738" s="110">
        <v>10914</v>
      </c>
      <c r="C3738" s="110" t="s">
        <v>1529</v>
      </c>
      <c r="D3738" s="110" t="s">
        <v>2229</v>
      </c>
      <c r="E3738" s="6" t="s">
        <v>6528</v>
      </c>
      <c r="F3738" s="110" t="s">
        <v>190</v>
      </c>
      <c r="G3738" s="110">
        <v>5</v>
      </c>
      <c r="H3738" s="110">
        <v>11</v>
      </c>
    </row>
    <row r="3739" spans="1:8" x14ac:dyDescent="0.2">
      <c r="A3739" s="110">
        <v>2015</v>
      </c>
      <c r="B3739" s="110">
        <v>10971</v>
      </c>
      <c r="C3739" s="110" t="s">
        <v>404</v>
      </c>
      <c r="D3739" s="110" t="s">
        <v>258</v>
      </c>
      <c r="E3739" s="6" t="s">
        <v>6529</v>
      </c>
      <c r="F3739" s="110" t="s">
        <v>198</v>
      </c>
      <c r="G3739" s="110">
        <v>5</v>
      </c>
      <c r="H3739" s="110">
        <v>12</v>
      </c>
    </row>
    <row r="3740" spans="1:8" x14ac:dyDescent="0.2">
      <c r="A3740" s="110">
        <v>2015</v>
      </c>
      <c r="B3740" s="110">
        <v>11294</v>
      </c>
      <c r="C3740" s="110" t="s">
        <v>386</v>
      </c>
      <c r="D3740" s="110" t="s">
        <v>3968</v>
      </c>
      <c r="E3740" s="6" t="s">
        <v>5324</v>
      </c>
      <c r="F3740" s="110" t="s">
        <v>221</v>
      </c>
      <c r="G3740" s="110">
        <v>5</v>
      </c>
      <c r="H3740" s="110">
        <v>13</v>
      </c>
    </row>
    <row r="3741" spans="1:8" x14ac:dyDescent="0.2">
      <c r="A3741" s="110">
        <v>2015</v>
      </c>
      <c r="B3741" s="110">
        <v>11145</v>
      </c>
      <c r="C3741" s="110" t="s">
        <v>187</v>
      </c>
      <c r="D3741" s="110" t="s">
        <v>292</v>
      </c>
      <c r="E3741" s="6" t="s">
        <v>6530</v>
      </c>
      <c r="F3741" s="110" t="s">
        <v>211</v>
      </c>
      <c r="G3741" s="110">
        <v>5</v>
      </c>
      <c r="H3741" s="110">
        <v>14</v>
      </c>
    </row>
    <row r="3742" spans="1:8" x14ac:dyDescent="0.2">
      <c r="A3742" s="110">
        <v>2015</v>
      </c>
      <c r="B3742" s="110">
        <v>11284</v>
      </c>
      <c r="C3742" s="110" t="s">
        <v>409</v>
      </c>
      <c r="D3742" s="110" t="s">
        <v>307</v>
      </c>
      <c r="E3742" s="6" t="s">
        <v>402</v>
      </c>
      <c r="F3742" s="110" t="s">
        <v>221</v>
      </c>
      <c r="G3742" s="110">
        <v>5</v>
      </c>
      <c r="H3742" s="110">
        <v>15</v>
      </c>
    </row>
    <row r="3743" spans="1:8" x14ac:dyDescent="0.2">
      <c r="A3743" s="110">
        <v>2015</v>
      </c>
      <c r="B3743" s="110">
        <v>11017</v>
      </c>
      <c r="C3743" s="110" t="s">
        <v>400</v>
      </c>
      <c r="D3743" s="110" t="s">
        <v>4221</v>
      </c>
      <c r="E3743" s="6" t="s">
        <v>505</v>
      </c>
      <c r="F3743" s="110" t="s">
        <v>196</v>
      </c>
      <c r="G3743" s="110">
        <v>5</v>
      </c>
      <c r="H3743" s="110">
        <v>16</v>
      </c>
    </row>
    <row r="3744" spans="1:8" x14ac:dyDescent="0.2">
      <c r="A3744" s="110">
        <v>2015</v>
      </c>
      <c r="B3744" s="110">
        <v>10999</v>
      </c>
      <c r="C3744" s="110" t="s">
        <v>1529</v>
      </c>
      <c r="D3744" s="110" t="s">
        <v>214</v>
      </c>
      <c r="E3744" s="6" t="s">
        <v>457</v>
      </c>
      <c r="F3744" s="110" t="s">
        <v>196</v>
      </c>
      <c r="G3744" s="110">
        <v>5</v>
      </c>
      <c r="H3744" s="110">
        <v>17</v>
      </c>
    </row>
    <row r="3745" spans="1:8" x14ac:dyDescent="0.2">
      <c r="A3745" s="110">
        <v>2015</v>
      </c>
      <c r="B3745" s="110">
        <v>11316</v>
      </c>
      <c r="C3745" s="110" t="s">
        <v>187</v>
      </c>
      <c r="D3745" s="110" t="s">
        <v>350</v>
      </c>
      <c r="E3745" s="6" t="s">
        <v>380</v>
      </c>
      <c r="F3745" s="110" t="s">
        <v>217</v>
      </c>
      <c r="G3745" s="110">
        <v>5</v>
      </c>
      <c r="H3745" s="110">
        <v>18</v>
      </c>
    </row>
    <row r="3746" spans="1:8" x14ac:dyDescent="0.2">
      <c r="A3746" s="110">
        <v>2015</v>
      </c>
      <c r="B3746" s="110">
        <v>11197</v>
      </c>
      <c r="C3746" s="110" t="s">
        <v>379</v>
      </c>
      <c r="D3746" s="110" t="s">
        <v>6531</v>
      </c>
      <c r="E3746" s="6" t="s">
        <v>6532</v>
      </c>
      <c r="F3746" s="110" t="s">
        <v>212</v>
      </c>
      <c r="G3746" s="110">
        <v>6</v>
      </c>
      <c r="H3746" s="110">
        <v>1</v>
      </c>
    </row>
    <row r="3747" spans="1:8" x14ac:dyDescent="0.2">
      <c r="A3747" s="110">
        <v>2015</v>
      </c>
      <c r="B3747" s="110">
        <v>11186</v>
      </c>
      <c r="C3747" s="110" t="s">
        <v>256</v>
      </c>
      <c r="D3747" s="110" t="s">
        <v>5813</v>
      </c>
      <c r="E3747" s="6" t="s">
        <v>6126</v>
      </c>
      <c r="F3747" s="110" t="s">
        <v>212</v>
      </c>
      <c r="G3747" s="110">
        <v>6</v>
      </c>
      <c r="H3747" s="110">
        <v>2</v>
      </c>
    </row>
    <row r="3748" spans="1:8" x14ac:dyDescent="0.2">
      <c r="A3748" s="110">
        <v>2015</v>
      </c>
      <c r="B3748" s="110">
        <v>11153</v>
      </c>
      <c r="C3748" s="110" t="s">
        <v>319</v>
      </c>
      <c r="D3748" s="110" t="s">
        <v>6533</v>
      </c>
      <c r="E3748" s="6" t="s">
        <v>278</v>
      </c>
      <c r="F3748" s="110" t="s">
        <v>211</v>
      </c>
      <c r="G3748" s="110">
        <v>6</v>
      </c>
      <c r="H3748" s="110">
        <v>3</v>
      </c>
    </row>
    <row r="3749" spans="1:8" x14ac:dyDescent="0.2">
      <c r="A3749" s="110">
        <v>2015</v>
      </c>
      <c r="B3749" s="110">
        <v>10963</v>
      </c>
      <c r="C3749" s="110" t="s">
        <v>342</v>
      </c>
      <c r="D3749" s="110" t="s">
        <v>246</v>
      </c>
      <c r="E3749" s="6" t="s">
        <v>6534</v>
      </c>
      <c r="F3749" s="110" t="s">
        <v>198</v>
      </c>
      <c r="G3749" s="110">
        <v>6</v>
      </c>
      <c r="H3749" s="110">
        <v>4</v>
      </c>
    </row>
    <row r="3750" spans="1:8" x14ac:dyDescent="0.2">
      <c r="A3750" s="110">
        <v>2015</v>
      </c>
      <c r="B3750" s="110">
        <v>11189</v>
      </c>
      <c r="C3750" s="110" t="s">
        <v>422</v>
      </c>
      <c r="D3750" s="110" t="s">
        <v>444</v>
      </c>
      <c r="E3750" s="6" t="s">
        <v>6535</v>
      </c>
      <c r="F3750" s="110" t="s">
        <v>212</v>
      </c>
      <c r="G3750" s="110">
        <v>6</v>
      </c>
      <c r="H3750" s="110">
        <v>5</v>
      </c>
    </row>
    <row r="3751" spans="1:8" x14ac:dyDescent="0.2">
      <c r="A3751" s="110">
        <v>2015</v>
      </c>
      <c r="B3751" s="110">
        <v>10877</v>
      </c>
      <c r="C3751" s="110" t="s">
        <v>295</v>
      </c>
      <c r="D3751" s="110" t="s">
        <v>325</v>
      </c>
      <c r="E3751" s="6" t="s">
        <v>5221</v>
      </c>
      <c r="F3751" s="110" t="s">
        <v>188</v>
      </c>
      <c r="G3751" s="110">
        <v>6</v>
      </c>
      <c r="H3751" s="110">
        <v>6</v>
      </c>
    </row>
    <row r="3752" spans="1:8" x14ac:dyDescent="0.2">
      <c r="A3752" s="110">
        <v>2015</v>
      </c>
      <c r="B3752" s="110">
        <v>11007</v>
      </c>
      <c r="C3752" s="110" t="s">
        <v>397</v>
      </c>
      <c r="D3752" s="110" t="s">
        <v>5378</v>
      </c>
      <c r="E3752" s="6" t="s">
        <v>428</v>
      </c>
      <c r="F3752" s="110" t="s">
        <v>196</v>
      </c>
      <c r="G3752" s="110">
        <v>6</v>
      </c>
      <c r="H3752" s="110">
        <v>7</v>
      </c>
    </row>
    <row r="3753" spans="1:8" x14ac:dyDescent="0.2">
      <c r="A3753" s="110">
        <v>2015</v>
      </c>
      <c r="B3753" s="110">
        <v>11053</v>
      </c>
      <c r="C3753" s="110" t="s">
        <v>1347</v>
      </c>
      <c r="D3753" s="110" t="s">
        <v>6536</v>
      </c>
      <c r="E3753" s="6" t="s">
        <v>6537</v>
      </c>
      <c r="F3753" s="110" t="s">
        <v>199</v>
      </c>
      <c r="G3753" s="110">
        <v>6</v>
      </c>
      <c r="H3753" s="110">
        <v>8</v>
      </c>
    </row>
    <row r="3754" spans="1:8" x14ac:dyDescent="0.2">
      <c r="A3754" s="110">
        <v>2015</v>
      </c>
      <c r="B3754" s="110">
        <v>10932</v>
      </c>
      <c r="C3754" s="110" t="s">
        <v>442</v>
      </c>
      <c r="D3754" s="110" t="s">
        <v>3547</v>
      </c>
      <c r="E3754" s="6" t="s">
        <v>3980</v>
      </c>
      <c r="F3754" s="110" t="s">
        <v>193</v>
      </c>
      <c r="G3754" s="110">
        <v>6</v>
      </c>
      <c r="H3754" s="110">
        <v>9</v>
      </c>
    </row>
    <row r="3755" spans="1:8" x14ac:dyDescent="0.2">
      <c r="A3755" s="110">
        <v>2015</v>
      </c>
      <c r="B3755" s="110">
        <v>11188</v>
      </c>
      <c r="C3755" s="110" t="s">
        <v>392</v>
      </c>
      <c r="D3755" s="110" t="s">
        <v>270</v>
      </c>
      <c r="E3755" s="6" t="s">
        <v>551</v>
      </c>
      <c r="F3755" s="110" t="s">
        <v>212</v>
      </c>
      <c r="G3755" s="110">
        <v>6</v>
      </c>
      <c r="H3755" s="110">
        <v>10</v>
      </c>
    </row>
    <row r="3756" spans="1:8" x14ac:dyDescent="0.2">
      <c r="A3756" s="110">
        <v>2015</v>
      </c>
      <c r="B3756" s="110">
        <v>11148</v>
      </c>
      <c r="C3756" s="110" t="s">
        <v>187</v>
      </c>
      <c r="D3756" s="110" t="s">
        <v>4203</v>
      </c>
      <c r="E3756" s="6" t="s">
        <v>282</v>
      </c>
      <c r="F3756" s="110" t="s">
        <v>211</v>
      </c>
      <c r="G3756" s="110">
        <v>6</v>
      </c>
      <c r="H3756" s="110">
        <v>11</v>
      </c>
    </row>
    <row r="3757" spans="1:8" x14ac:dyDescent="0.2">
      <c r="A3757" s="110">
        <v>2015</v>
      </c>
      <c r="B3757" s="110">
        <v>11111</v>
      </c>
      <c r="C3757" s="110" t="s">
        <v>404</v>
      </c>
      <c r="D3757" s="110" t="s">
        <v>6538</v>
      </c>
      <c r="E3757" s="6" t="s">
        <v>233</v>
      </c>
      <c r="F3757" s="110" t="s">
        <v>201</v>
      </c>
      <c r="G3757" s="110">
        <v>6</v>
      </c>
      <c r="H3757" s="110">
        <v>12</v>
      </c>
    </row>
    <row r="3758" spans="1:8" x14ac:dyDescent="0.2">
      <c r="A3758" s="110">
        <v>2015</v>
      </c>
      <c r="B3758" s="110">
        <v>11001</v>
      </c>
      <c r="C3758" s="110" t="s">
        <v>386</v>
      </c>
      <c r="D3758" s="110" t="s">
        <v>6539</v>
      </c>
      <c r="E3758" s="6" t="s">
        <v>6540</v>
      </c>
      <c r="F3758" s="110" t="s">
        <v>196</v>
      </c>
      <c r="G3758" s="110">
        <v>6</v>
      </c>
      <c r="H3758" s="110">
        <v>13</v>
      </c>
    </row>
    <row r="3759" spans="1:8" x14ac:dyDescent="0.2">
      <c r="A3759" s="110">
        <v>2015</v>
      </c>
      <c r="B3759" s="110">
        <v>11013</v>
      </c>
      <c r="C3759" s="110" t="s">
        <v>187</v>
      </c>
      <c r="D3759" s="110" t="s">
        <v>484</v>
      </c>
      <c r="E3759" s="6" t="s">
        <v>356</v>
      </c>
      <c r="F3759" s="110" t="s">
        <v>196</v>
      </c>
      <c r="G3759" s="110">
        <v>6</v>
      </c>
      <c r="H3759" s="110">
        <v>14</v>
      </c>
    </row>
    <row r="3760" spans="1:8" x14ac:dyDescent="0.2">
      <c r="A3760" s="110">
        <v>2015</v>
      </c>
      <c r="B3760" s="110">
        <v>11127</v>
      </c>
      <c r="C3760" s="110" t="s">
        <v>409</v>
      </c>
      <c r="D3760" s="110" t="s">
        <v>268</v>
      </c>
      <c r="E3760" s="6" t="s">
        <v>197</v>
      </c>
      <c r="F3760" s="110" t="s">
        <v>209</v>
      </c>
      <c r="G3760" s="110">
        <v>6</v>
      </c>
      <c r="H3760" s="110">
        <v>15</v>
      </c>
    </row>
    <row r="3761" spans="1:8" x14ac:dyDescent="0.2">
      <c r="A3761" s="110">
        <v>2015</v>
      </c>
      <c r="B3761" s="110">
        <v>11199</v>
      </c>
      <c r="C3761" s="110" t="s">
        <v>400</v>
      </c>
      <c r="D3761" s="110" t="s">
        <v>276</v>
      </c>
      <c r="E3761" s="6" t="s">
        <v>7881</v>
      </c>
      <c r="F3761" s="110" t="s">
        <v>212</v>
      </c>
      <c r="G3761" s="110">
        <v>6</v>
      </c>
      <c r="H3761" s="110">
        <v>16</v>
      </c>
    </row>
    <row r="3762" spans="1:8" x14ac:dyDescent="0.2">
      <c r="A3762" s="110">
        <v>2015</v>
      </c>
      <c r="B3762" s="110">
        <v>11004</v>
      </c>
      <c r="C3762" s="110" t="s">
        <v>1529</v>
      </c>
      <c r="D3762" s="110" t="s">
        <v>382</v>
      </c>
      <c r="E3762" s="6" t="s">
        <v>2553</v>
      </c>
      <c r="F3762" s="110" t="s">
        <v>196</v>
      </c>
      <c r="G3762" s="110">
        <v>6</v>
      </c>
      <c r="H3762" s="110">
        <v>17</v>
      </c>
    </row>
    <row r="3763" spans="1:8" x14ac:dyDescent="0.2">
      <c r="A3763" s="110">
        <v>2015</v>
      </c>
      <c r="B3763" s="110">
        <v>11292</v>
      </c>
      <c r="C3763" s="110" t="s">
        <v>386</v>
      </c>
      <c r="D3763" s="110" t="s">
        <v>6486</v>
      </c>
      <c r="E3763" s="6" t="s">
        <v>356</v>
      </c>
      <c r="F3763" s="110" t="s">
        <v>221</v>
      </c>
      <c r="G3763" s="110">
        <v>6</v>
      </c>
      <c r="H3763" s="110">
        <v>18</v>
      </c>
    </row>
    <row r="3764" spans="1:8" x14ac:dyDescent="0.2">
      <c r="A3764" s="110">
        <v>2015</v>
      </c>
      <c r="B3764" s="110">
        <v>11133</v>
      </c>
      <c r="C3764" s="110" t="s">
        <v>379</v>
      </c>
      <c r="D3764" s="110" t="s">
        <v>2364</v>
      </c>
      <c r="E3764" s="6" t="s">
        <v>282</v>
      </c>
      <c r="F3764" s="110" t="s">
        <v>209</v>
      </c>
      <c r="G3764" s="110">
        <v>7</v>
      </c>
      <c r="H3764" s="110">
        <v>1</v>
      </c>
    </row>
    <row r="3765" spans="1:8" x14ac:dyDescent="0.2">
      <c r="A3765" s="110">
        <v>2015</v>
      </c>
      <c r="B3765" s="110">
        <v>10919</v>
      </c>
      <c r="C3765" s="110" t="s">
        <v>256</v>
      </c>
      <c r="D3765" s="110" t="s">
        <v>504</v>
      </c>
      <c r="E3765" s="6" t="s">
        <v>6541</v>
      </c>
      <c r="F3765" s="110" t="s">
        <v>190</v>
      </c>
      <c r="G3765" s="110">
        <v>7</v>
      </c>
      <c r="H3765" s="110">
        <v>2</v>
      </c>
    </row>
    <row r="3766" spans="1:8" x14ac:dyDescent="0.2">
      <c r="A3766" s="110">
        <v>2015</v>
      </c>
      <c r="B3766" s="110">
        <v>10934</v>
      </c>
      <c r="C3766" s="110" t="s">
        <v>319</v>
      </c>
      <c r="D3766" s="110" t="s">
        <v>364</v>
      </c>
      <c r="E3766" s="6" t="s">
        <v>6542</v>
      </c>
      <c r="F3766" s="110" t="s">
        <v>193</v>
      </c>
      <c r="G3766" s="110">
        <v>7</v>
      </c>
      <c r="H3766" s="110">
        <v>3</v>
      </c>
    </row>
    <row r="3767" spans="1:8" x14ac:dyDescent="0.2">
      <c r="A3767" s="110">
        <v>2015</v>
      </c>
      <c r="B3767" s="110">
        <v>11309</v>
      </c>
      <c r="C3767" s="110" t="s">
        <v>342</v>
      </c>
      <c r="D3767" s="110" t="s">
        <v>268</v>
      </c>
      <c r="E3767" s="6" t="s">
        <v>4281</v>
      </c>
      <c r="F3767" s="110" t="s">
        <v>217</v>
      </c>
      <c r="G3767" s="110">
        <v>7</v>
      </c>
      <c r="H3767" s="110">
        <v>4</v>
      </c>
    </row>
    <row r="3768" spans="1:8" x14ac:dyDescent="0.2">
      <c r="A3768" s="110">
        <v>2015</v>
      </c>
      <c r="B3768" s="110">
        <v>10875</v>
      </c>
      <c r="C3768" s="110" t="s">
        <v>422</v>
      </c>
      <c r="D3768" s="110" t="s">
        <v>207</v>
      </c>
      <c r="E3768" s="6" t="s">
        <v>6543</v>
      </c>
      <c r="F3768" s="110" t="s">
        <v>188</v>
      </c>
      <c r="G3768" s="110">
        <v>7</v>
      </c>
      <c r="H3768" s="110">
        <v>5</v>
      </c>
    </row>
    <row r="3769" spans="1:8" x14ac:dyDescent="0.2">
      <c r="A3769" s="110">
        <v>2015</v>
      </c>
      <c r="B3769" s="110">
        <v>11147</v>
      </c>
      <c r="C3769" s="110" t="s">
        <v>295</v>
      </c>
      <c r="D3769" s="110" t="s">
        <v>5352</v>
      </c>
      <c r="E3769" s="6" t="s">
        <v>1488</v>
      </c>
      <c r="F3769" s="110" t="s">
        <v>211</v>
      </c>
      <c r="G3769" s="110">
        <v>7</v>
      </c>
      <c r="H3769" s="110">
        <v>6</v>
      </c>
    </row>
    <row r="3770" spans="1:8" x14ac:dyDescent="0.2">
      <c r="A3770" s="110">
        <v>2015</v>
      </c>
      <c r="B3770" s="110">
        <v>10965</v>
      </c>
      <c r="C3770" s="110" t="s">
        <v>397</v>
      </c>
      <c r="D3770" s="110" t="s">
        <v>225</v>
      </c>
      <c r="E3770" s="6" t="s">
        <v>6544</v>
      </c>
      <c r="F3770" s="110" t="s">
        <v>198</v>
      </c>
      <c r="G3770" s="110">
        <v>7</v>
      </c>
      <c r="H3770" s="110">
        <v>7</v>
      </c>
    </row>
    <row r="3771" spans="1:8" x14ac:dyDescent="0.2">
      <c r="A3771" s="110">
        <v>2015</v>
      </c>
      <c r="B3771" s="110">
        <v>11191</v>
      </c>
      <c r="C3771" s="110" t="s">
        <v>386</v>
      </c>
      <c r="D3771" s="110" t="s">
        <v>423</v>
      </c>
      <c r="E3771" s="6" t="s">
        <v>6545</v>
      </c>
      <c r="F3771" s="110" t="s">
        <v>212</v>
      </c>
      <c r="G3771" s="110">
        <v>7</v>
      </c>
      <c r="H3771" s="110">
        <v>8</v>
      </c>
    </row>
    <row r="3772" spans="1:8" x14ac:dyDescent="0.2">
      <c r="A3772" s="110">
        <v>2015</v>
      </c>
      <c r="B3772" s="110">
        <v>11360</v>
      </c>
      <c r="C3772" s="110" t="s">
        <v>442</v>
      </c>
      <c r="D3772" s="110" t="s">
        <v>253</v>
      </c>
      <c r="E3772" s="6" t="s">
        <v>6546</v>
      </c>
      <c r="F3772" s="110" t="s">
        <v>224</v>
      </c>
      <c r="G3772" s="110">
        <v>7</v>
      </c>
      <c r="H3772" s="110">
        <v>9</v>
      </c>
    </row>
    <row r="3773" spans="1:8" x14ac:dyDescent="0.2">
      <c r="A3773" s="110">
        <v>2015</v>
      </c>
      <c r="B3773" s="110">
        <v>11198</v>
      </c>
      <c r="C3773" s="110" t="s">
        <v>422</v>
      </c>
      <c r="D3773" s="110" t="s">
        <v>271</v>
      </c>
      <c r="E3773" s="6" t="s">
        <v>6547</v>
      </c>
      <c r="F3773" s="110" t="s">
        <v>212</v>
      </c>
      <c r="G3773" s="110">
        <v>7</v>
      </c>
      <c r="H3773" s="110">
        <v>10</v>
      </c>
    </row>
    <row r="3774" spans="1:8" x14ac:dyDescent="0.2">
      <c r="A3774" s="110">
        <v>2015</v>
      </c>
      <c r="B3774" s="110">
        <v>11016</v>
      </c>
      <c r="C3774" s="110" t="s">
        <v>1530</v>
      </c>
      <c r="D3774" s="110" t="s">
        <v>265</v>
      </c>
      <c r="E3774" s="6" t="s">
        <v>6548</v>
      </c>
      <c r="F3774" s="110" t="s">
        <v>196</v>
      </c>
      <c r="G3774" s="110">
        <v>7</v>
      </c>
      <c r="H3774" s="110">
        <v>11</v>
      </c>
    </row>
    <row r="3775" spans="1:8" x14ac:dyDescent="0.2">
      <c r="A3775" s="110">
        <v>2015</v>
      </c>
      <c r="B3775" s="110">
        <v>10918</v>
      </c>
      <c r="C3775" s="110" t="s">
        <v>404</v>
      </c>
      <c r="D3775" s="110" t="s">
        <v>301</v>
      </c>
      <c r="E3775" s="6" t="s">
        <v>6549</v>
      </c>
      <c r="F3775" s="110" t="s">
        <v>190</v>
      </c>
      <c r="G3775" s="110">
        <v>7</v>
      </c>
      <c r="H3775" s="110">
        <v>12</v>
      </c>
    </row>
    <row r="3776" spans="1:8" x14ac:dyDescent="0.2">
      <c r="A3776" s="110">
        <v>2015</v>
      </c>
      <c r="B3776" s="110">
        <v>11005</v>
      </c>
      <c r="C3776" s="110" t="s">
        <v>386</v>
      </c>
      <c r="D3776" s="110" t="s">
        <v>491</v>
      </c>
      <c r="E3776" s="6" t="s">
        <v>204</v>
      </c>
      <c r="F3776" s="110" t="s">
        <v>196</v>
      </c>
      <c r="G3776" s="110">
        <v>7</v>
      </c>
      <c r="H3776" s="110">
        <v>13</v>
      </c>
    </row>
    <row r="3777" spans="1:8" x14ac:dyDescent="0.2">
      <c r="A3777" s="110">
        <v>2015</v>
      </c>
      <c r="B3777" s="110">
        <v>11104</v>
      </c>
      <c r="C3777" s="110" t="s">
        <v>187</v>
      </c>
      <c r="D3777" s="110" t="s">
        <v>427</v>
      </c>
      <c r="E3777" s="6" t="s">
        <v>91</v>
      </c>
      <c r="F3777" s="110" t="s">
        <v>206</v>
      </c>
      <c r="G3777" s="110">
        <v>7</v>
      </c>
      <c r="H3777" s="110">
        <v>14</v>
      </c>
    </row>
    <row r="3778" spans="1:8" x14ac:dyDescent="0.2">
      <c r="A3778" s="110">
        <v>2015</v>
      </c>
      <c r="B3778" s="110">
        <v>11112</v>
      </c>
      <c r="C3778" s="110" t="s">
        <v>409</v>
      </c>
      <c r="D3778" s="110" t="s">
        <v>4947</v>
      </c>
      <c r="E3778" s="6" t="s">
        <v>487</v>
      </c>
      <c r="F3778" s="110" t="s">
        <v>201</v>
      </c>
      <c r="G3778" s="110">
        <v>7</v>
      </c>
      <c r="H3778" s="110">
        <v>15</v>
      </c>
    </row>
    <row r="3779" spans="1:8" x14ac:dyDescent="0.2">
      <c r="A3779" s="110">
        <v>2015</v>
      </c>
      <c r="B3779" s="110">
        <v>10974</v>
      </c>
      <c r="C3779" s="110" t="s">
        <v>400</v>
      </c>
      <c r="D3779" s="110" t="s">
        <v>6398</v>
      </c>
      <c r="E3779" s="6" t="s">
        <v>408</v>
      </c>
      <c r="F3779" s="110" t="s">
        <v>198</v>
      </c>
      <c r="G3779" s="110">
        <v>7</v>
      </c>
      <c r="H3779" s="110">
        <v>16</v>
      </c>
    </row>
    <row r="3780" spans="1:8" x14ac:dyDescent="0.2">
      <c r="A3780" s="110">
        <v>2015</v>
      </c>
      <c r="B3780" s="110">
        <v>11018</v>
      </c>
      <c r="C3780" s="110" t="s">
        <v>1529</v>
      </c>
      <c r="D3780" s="110" t="s">
        <v>234</v>
      </c>
      <c r="E3780" s="6" t="s">
        <v>4299</v>
      </c>
      <c r="F3780" s="110" t="s">
        <v>196</v>
      </c>
      <c r="G3780" s="110">
        <v>7</v>
      </c>
      <c r="H3780" s="110">
        <v>17</v>
      </c>
    </row>
    <row r="3781" spans="1:8" x14ac:dyDescent="0.2">
      <c r="A3781" s="110">
        <v>2015</v>
      </c>
      <c r="B3781" s="110">
        <v>11288</v>
      </c>
      <c r="C3781" s="110" t="s">
        <v>1530</v>
      </c>
      <c r="D3781" s="110" t="s">
        <v>331</v>
      </c>
      <c r="E3781" s="6" t="s">
        <v>473</v>
      </c>
      <c r="F3781" s="110" t="s">
        <v>221</v>
      </c>
      <c r="G3781" s="110">
        <v>7</v>
      </c>
      <c r="H3781" s="110">
        <v>18</v>
      </c>
    </row>
    <row r="3782" spans="1:8" x14ac:dyDescent="0.2">
      <c r="A3782" s="172">
        <v>2014</v>
      </c>
      <c r="B3782" s="172">
        <v>10597</v>
      </c>
      <c r="C3782" s="172" t="s">
        <v>392</v>
      </c>
      <c r="D3782" s="172" t="s">
        <v>213</v>
      </c>
      <c r="E3782" s="171" t="s">
        <v>235</v>
      </c>
      <c r="F3782" s="172" t="s">
        <v>209</v>
      </c>
      <c r="G3782" s="172">
        <v>1</v>
      </c>
      <c r="H3782" s="172">
        <v>1</v>
      </c>
    </row>
    <row r="3783" spans="1:8" x14ac:dyDescent="0.2">
      <c r="A3783" s="110">
        <v>2014</v>
      </c>
      <c r="B3783" s="110">
        <v>10760</v>
      </c>
      <c r="C3783" s="110" t="s">
        <v>256</v>
      </c>
      <c r="D3783" s="110" t="s">
        <v>420</v>
      </c>
      <c r="E3783" s="6" t="s">
        <v>500</v>
      </c>
      <c r="F3783" s="110" t="s">
        <v>221</v>
      </c>
      <c r="G3783" s="110">
        <v>1</v>
      </c>
      <c r="H3783" s="110">
        <v>2</v>
      </c>
    </row>
    <row r="3784" spans="1:8" x14ac:dyDescent="0.2">
      <c r="A3784" s="110">
        <v>2014</v>
      </c>
      <c r="B3784" s="110">
        <v>10391</v>
      </c>
      <c r="C3784" s="110" t="s">
        <v>397</v>
      </c>
      <c r="D3784" s="110" t="s">
        <v>4991</v>
      </c>
      <c r="E3784" s="6" t="s">
        <v>5389</v>
      </c>
      <c r="F3784" s="110" t="s">
        <v>190</v>
      </c>
      <c r="G3784" s="110">
        <v>1</v>
      </c>
      <c r="H3784" s="110">
        <v>3</v>
      </c>
    </row>
    <row r="3785" spans="1:8" x14ac:dyDescent="0.2">
      <c r="A3785" s="110">
        <v>2014</v>
      </c>
      <c r="B3785" s="110">
        <v>10477</v>
      </c>
      <c r="C3785" s="110" t="s">
        <v>404</v>
      </c>
      <c r="D3785" s="110" t="s">
        <v>189</v>
      </c>
      <c r="E3785" s="6" t="s">
        <v>1895</v>
      </c>
      <c r="F3785" s="110" t="s">
        <v>196</v>
      </c>
      <c r="G3785" s="110">
        <v>1</v>
      </c>
      <c r="H3785" s="110">
        <v>4</v>
      </c>
    </row>
    <row r="3786" spans="1:8" x14ac:dyDescent="0.2">
      <c r="A3786" s="110">
        <v>2014</v>
      </c>
      <c r="B3786" s="110">
        <v>10573</v>
      </c>
      <c r="C3786" s="110" t="s">
        <v>319</v>
      </c>
      <c r="D3786" s="110" t="s">
        <v>391</v>
      </c>
      <c r="E3786" s="6" t="s">
        <v>235</v>
      </c>
      <c r="F3786" s="110" t="s">
        <v>206</v>
      </c>
      <c r="G3786" s="110">
        <v>1</v>
      </c>
      <c r="H3786" s="110">
        <v>5</v>
      </c>
    </row>
    <row r="3787" spans="1:8" x14ac:dyDescent="0.2">
      <c r="A3787" s="110">
        <v>2014</v>
      </c>
      <c r="B3787" s="110">
        <v>10759</v>
      </c>
      <c r="C3787" s="110" t="s">
        <v>442</v>
      </c>
      <c r="D3787" s="110" t="s">
        <v>499</v>
      </c>
      <c r="E3787" s="6" t="s">
        <v>6550</v>
      </c>
      <c r="F3787" s="110" t="s">
        <v>221</v>
      </c>
      <c r="G3787" s="110">
        <v>1</v>
      </c>
      <c r="H3787" s="110">
        <v>6</v>
      </c>
    </row>
    <row r="3788" spans="1:8" x14ac:dyDescent="0.2">
      <c r="A3788" s="110">
        <v>2014</v>
      </c>
      <c r="B3788" s="110">
        <v>10761</v>
      </c>
      <c r="C3788" s="110" t="s">
        <v>379</v>
      </c>
      <c r="D3788" s="110" t="s">
        <v>6551</v>
      </c>
      <c r="E3788" s="6" t="s">
        <v>6552</v>
      </c>
      <c r="F3788" s="110" t="s">
        <v>221</v>
      </c>
      <c r="G3788" s="110">
        <v>1</v>
      </c>
      <c r="H3788" s="110">
        <v>7</v>
      </c>
    </row>
    <row r="3789" spans="1:8" x14ac:dyDescent="0.2">
      <c r="A3789" s="110">
        <v>2014</v>
      </c>
      <c r="B3789" s="110">
        <v>10621</v>
      </c>
      <c r="C3789" s="110" t="s">
        <v>422</v>
      </c>
      <c r="D3789" s="110" t="s">
        <v>5379</v>
      </c>
      <c r="E3789" s="6" t="s">
        <v>4395</v>
      </c>
      <c r="F3789" s="110" t="s">
        <v>211</v>
      </c>
      <c r="G3789" s="110">
        <v>1</v>
      </c>
      <c r="H3789" s="110">
        <v>8</v>
      </c>
    </row>
    <row r="3790" spans="1:8" x14ac:dyDescent="0.2">
      <c r="A3790" s="110">
        <v>2014</v>
      </c>
      <c r="B3790" s="110">
        <v>10574</v>
      </c>
      <c r="C3790" s="110" t="s">
        <v>409</v>
      </c>
      <c r="D3790" s="110" t="s">
        <v>229</v>
      </c>
      <c r="E3790" s="6" t="s">
        <v>6553</v>
      </c>
      <c r="F3790" s="110" t="s">
        <v>206</v>
      </c>
      <c r="G3790" s="110">
        <v>1</v>
      </c>
      <c r="H3790" s="110">
        <v>9</v>
      </c>
    </row>
    <row r="3791" spans="1:8" x14ac:dyDescent="0.2">
      <c r="A3791" s="110">
        <v>2014</v>
      </c>
      <c r="B3791" s="110">
        <v>10392</v>
      </c>
      <c r="C3791" s="110" t="s">
        <v>1347</v>
      </c>
      <c r="D3791" s="110" t="s">
        <v>285</v>
      </c>
      <c r="E3791" s="6" t="s">
        <v>242</v>
      </c>
      <c r="F3791" s="110" t="s">
        <v>190</v>
      </c>
      <c r="G3791" s="110">
        <v>1</v>
      </c>
      <c r="H3791" s="110">
        <v>10</v>
      </c>
    </row>
    <row r="3792" spans="1:8" x14ac:dyDescent="0.2">
      <c r="A3792" s="110">
        <v>2014</v>
      </c>
      <c r="B3792" s="110">
        <v>10659</v>
      </c>
      <c r="C3792" s="110" t="s">
        <v>256</v>
      </c>
      <c r="D3792" s="110" t="s">
        <v>207</v>
      </c>
      <c r="E3792" s="6" t="s">
        <v>326</v>
      </c>
      <c r="F3792" s="110" t="s">
        <v>212</v>
      </c>
      <c r="G3792" s="110">
        <v>1</v>
      </c>
      <c r="H3792" s="110">
        <v>11</v>
      </c>
    </row>
    <row r="3793" spans="1:8" x14ac:dyDescent="0.2">
      <c r="A3793" s="110">
        <v>2014</v>
      </c>
      <c r="B3793" s="110">
        <v>10661</v>
      </c>
      <c r="C3793" s="110" t="s">
        <v>1529</v>
      </c>
      <c r="D3793" s="110" t="s">
        <v>445</v>
      </c>
      <c r="E3793" s="6" t="s">
        <v>2377</v>
      </c>
      <c r="F3793" s="110" t="s">
        <v>212</v>
      </c>
      <c r="G3793" s="110">
        <v>1</v>
      </c>
      <c r="H3793" s="110">
        <v>12</v>
      </c>
    </row>
    <row r="3794" spans="1:8" x14ac:dyDescent="0.2">
      <c r="A3794" s="110">
        <v>2014</v>
      </c>
      <c r="B3794" s="110">
        <v>10762</v>
      </c>
      <c r="C3794" s="110" t="s">
        <v>342</v>
      </c>
      <c r="D3794" s="110" t="s">
        <v>429</v>
      </c>
      <c r="E3794" s="6" t="s">
        <v>6554</v>
      </c>
      <c r="F3794" s="110" t="s">
        <v>221</v>
      </c>
      <c r="G3794" s="110">
        <v>1</v>
      </c>
      <c r="H3794" s="110">
        <v>13</v>
      </c>
    </row>
    <row r="3795" spans="1:8" x14ac:dyDescent="0.2">
      <c r="A3795" s="110">
        <v>2014</v>
      </c>
      <c r="B3795" s="110">
        <v>10352</v>
      </c>
      <c r="C3795" s="110" t="s">
        <v>1530</v>
      </c>
      <c r="D3795" s="110" t="s">
        <v>305</v>
      </c>
      <c r="E3795" s="6" t="s">
        <v>229</v>
      </c>
      <c r="F3795" s="110" t="s">
        <v>188</v>
      </c>
      <c r="G3795" s="110">
        <v>1</v>
      </c>
      <c r="H3795" s="110">
        <v>14</v>
      </c>
    </row>
    <row r="3796" spans="1:8" x14ac:dyDescent="0.2">
      <c r="A3796" s="110">
        <v>2014</v>
      </c>
      <c r="B3796" s="110">
        <v>10480</v>
      </c>
      <c r="C3796" s="110" t="s">
        <v>295</v>
      </c>
      <c r="D3796" s="110" t="s">
        <v>493</v>
      </c>
      <c r="E3796" s="6" t="s">
        <v>202</v>
      </c>
      <c r="F3796" s="110" t="s">
        <v>196</v>
      </c>
      <c r="G3796" s="110">
        <v>1</v>
      </c>
      <c r="H3796" s="110">
        <v>15</v>
      </c>
    </row>
    <row r="3797" spans="1:8" x14ac:dyDescent="0.2">
      <c r="A3797" s="110">
        <v>2014</v>
      </c>
      <c r="B3797" s="110">
        <v>10591</v>
      </c>
      <c r="C3797" s="110" t="s">
        <v>422</v>
      </c>
      <c r="D3797" s="110" t="s">
        <v>4301</v>
      </c>
      <c r="E3797" s="6" t="s">
        <v>3958</v>
      </c>
      <c r="F3797" s="110" t="s">
        <v>201</v>
      </c>
      <c r="G3797" s="110">
        <v>1</v>
      </c>
      <c r="H3797" s="110">
        <v>16</v>
      </c>
    </row>
    <row r="3798" spans="1:8" x14ac:dyDescent="0.2">
      <c r="A3798" s="110">
        <v>2014</v>
      </c>
      <c r="B3798" s="110">
        <v>10786</v>
      </c>
      <c r="C3798" s="110" t="s">
        <v>256</v>
      </c>
      <c r="D3798" s="110" t="s">
        <v>3501</v>
      </c>
      <c r="E3798" s="6" t="s">
        <v>197</v>
      </c>
      <c r="F3798" s="110" t="s">
        <v>217</v>
      </c>
      <c r="G3798" s="110">
        <v>1</v>
      </c>
      <c r="H3798" s="110">
        <v>17</v>
      </c>
    </row>
    <row r="3799" spans="1:8" x14ac:dyDescent="0.2">
      <c r="A3799" s="110">
        <v>2014</v>
      </c>
      <c r="B3799" s="110">
        <v>10660</v>
      </c>
      <c r="C3799" s="110" t="s">
        <v>379</v>
      </c>
      <c r="D3799" s="110" t="s">
        <v>2718</v>
      </c>
      <c r="E3799" s="6" t="s">
        <v>6555</v>
      </c>
      <c r="F3799" s="110" t="s">
        <v>212</v>
      </c>
      <c r="G3799" s="110">
        <v>1</v>
      </c>
      <c r="H3799" s="110">
        <v>18</v>
      </c>
    </row>
    <row r="3800" spans="1:8" x14ac:dyDescent="0.2">
      <c r="A3800" s="110">
        <v>2014</v>
      </c>
      <c r="B3800" s="110">
        <v>10527</v>
      </c>
      <c r="C3800" s="110" t="s">
        <v>392</v>
      </c>
      <c r="D3800" s="110" t="s">
        <v>214</v>
      </c>
      <c r="E3800" s="6" t="s">
        <v>6556</v>
      </c>
      <c r="F3800" s="110" t="s">
        <v>199</v>
      </c>
      <c r="G3800" s="110">
        <v>2</v>
      </c>
      <c r="H3800" s="110">
        <v>1</v>
      </c>
    </row>
    <row r="3801" spans="1:8" x14ac:dyDescent="0.2">
      <c r="A3801" s="110">
        <v>2014</v>
      </c>
      <c r="B3801" s="110">
        <v>10599</v>
      </c>
      <c r="C3801" s="110" t="s">
        <v>422</v>
      </c>
      <c r="D3801" s="110" t="s">
        <v>311</v>
      </c>
      <c r="E3801" s="6" t="s">
        <v>2708</v>
      </c>
      <c r="F3801" s="110" t="s">
        <v>209</v>
      </c>
      <c r="G3801" s="110">
        <v>2</v>
      </c>
      <c r="H3801" s="110">
        <v>2</v>
      </c>
    </row>
    <row r="3802" spans="1:8" x14ac:dyDescent="0.2">
      <c r="A3802" s="110">
        <v>2014</v>
      </c>
      <c r="B3802" s="110">
        <v>10788</v>
      </c>
      <c r="C3802" s="110" t="s">
        <v>397</v>
      </c>
      <c r="D3802" s="110" t="s">
        <v>332</v>
      </c>
      <c r="E3802" s="6" t="s">
        <v>6557</v>
      </c>
      <c r="F3802" s="110" t="s">
        <v>217</v>
      </c>
      <c r="G3802" s="110">
        <v>2</v>
      </c>
      <c r="H3802" s="110">
        <v>3</v>
      </c>
    </row>
    <row r="3803" spans="1:8" x14ac:dyDescent="0.2">
      <c r="A3803" s="110">
        <v>2014</v>
      </c>
      <c r="B3803" s="110">
        <v>10663</v>
      </c>
      <c r="C3803" s="110" t="s">
        <v>404</v>
      </c>
      <c r="D3803" s="110" t="s">
        <v>498</v>
      </c>
      <c r="E3803" s="6" t="s">
        <v>260</v>
      </c>
      <c r="F3803" s="110" t="s">
        <v>212</v>
      </c>
      <c r="G3803" s="110">
        <v>2</v>
      </c>
      <c r="H3803" s="110">
        <v>4</v>
      </c>
    </row>
    <row r="3804" spans="1:8" x14ac:dyDescent="0.2">
      <c r="A3804" s="110">
        <v>2014</v>
      </c>
      <c r="B3804" s="110">
        <v>10662</v>
      </c>
      <c r="C3804" s="110" t="s">
        <v>319</v>
      </c>
      <c r="D3804" s="110" t="s">
        <v>271</v>
      </c>
      <c r="E3804" s="6" t="s">
        <v>497</v>
      </c>
      <c r="F3804" s="110" t="s">
        <v>212</v>
      </c>
      <c r="G3804" s="110">
        <v>2</v>
      </c>
      <c r="H3804" s="110">
        <v>5</v>
      </c>
    </row>
    <row r="3805" spans="1:8" x14ac:dyDescent="0.2">
      <c r="A3805" s="110">
        <v>2014</v>
      </c>
      <c r="B3805" s="110">
        <v>10622</v>
      </c>
      <c r="C3805" s="110" t="s">
        <v>442</v>
      </c>
      <c r="D3805" s="110" t="s">
        <v>6558</v>
      </c>
      <c r="E3805" s="6" t="s">
        <v>3812</v>
      </c>
      <c r="F3805" s="110" t="s">
        <v>211</v>
      </c>
      <c r="G3805" s="110">
        <v>2</v>
      </c>
      <c r="H3805" s="110">
        <v>6</v>
      </c>
    </row>
    <row r="3806" spans="1:8" x14ac:dyDescent="0.2">
      <c r="A3806" s="110">
        <v>2014</v>
      </c>
      <c r="B3806" s="110">
        <v>10393</v>
      </c>
      <c r="C3806" s="110" t="s">
        <v>295</v>
      </c>
      <c r="D3806" s="110" t="s">
        <v>213</v>
      </c>
      <c r="E3806" s="6" t="s">
        <v>197</v>
      </c>
      <c r="F3806" s="110" t="s">
        <v>190</v>
      </c>
      <c r="G3806" s="110">
        <v>2</v>
      </c>
      <c r="H3806" s="110">
        <v>7</v>
      </c>
    </row>
    <row r="3807" spans="1:8" x14ac:dyDescent="0.2">
      <c r="A3807" s="110">
        <v>2014</v>
      </c>
      <c r="B3807" s="110">
        <v>10416</v>
      </c>
      <c r="C3807" s="110" t="s">
        <v>422</v>
      </c>
      <c r="D3807" s="110" t="s">
        <v>349</v>
      </c>
      <c r="E3807" s="6" t="s">
        <v>3661</v>
      </c>
      <c r="F3807" s="110" t="s">
        <v>193</v>
      </c>
      <c r="G3807" s="110">
        <v>2</v>
      </c>
      <c r="H3807" s="110">
        <v>8</v>
      </c>
    </row>
    <row r="3808" spans="1:8" x14ac:dyDescent="0.2">
      <c r="A3808" s="110">
        <v>2014</v>
      </c>
      <c r="B3808" s="110">
        <v>10598</v>
      </c>
      <c r="C3808" s="110" t="s">
        <v>409</v>
      </c>
      <c r="D3808" s="110" t="s">
        <v>369</v>
      </c>
      <c r="E3808" s="6" t="s">
        <v>5886</v>
      </c>
      <c r="F3808" s="110" t="s">
        <v>209</v>
      </c>
      <c r="G3808" s="110">
        <v>2</v>
      </c>
      <c r="H3808" s="110">
        <v>9</v>
      </c>
    </row>
    <row r="3809" spans="1:8" x14ac:dyDescent="0.2">
      <c r="A3809" s="110">
        <v>2014</v>
      </c>
      <c r="B3809" s="110">
        <v>10577</v>
      </c>
      <c r="C3809" s="110" t="s">
        <v>1347</v>
      </c>
      <c r="D3809" s="110" t="s">
        <v>6559</v>
      </c>
      <c r="E3809" s="6" t="s">
        <v>6560</v>
      </c>
      <c r="F3809" s="110" t="s">
        <v>206</v>
      </c>
      <c r="G3809" s="110">
        <v>2</v>
      </c>
      <c r="H3809" s="110">
        <v>10</v>
      </c>
    </row>
    <row r="3810" spans="1:8" x14ac:dyDescent="0.2">
      <c r="A3810" s="110">
        <v>2014</v>
      </c>
      <c r="B3810" s="110">
        <v>10763</v>
      </c>
      <c r="C3810" s="110" t="s">
        <v>243</v>
      </c>
      <c r="D3810" s="110" t="s">
        <v>6561</v>
      </c>
      <c r="E3810" s="6" t="s">
        <v>6562</v>
      </c>
      <c r="F3810" s="110" t="s">
        <v>221</v>
      </c>
      <c r="G3810" s="110">
        <v>2</v>
      </c>
      <c r="H3810" s="110">
        <v>11</v>
      </c>
    </row>
    <row r="3811" spans="1:8" x14ac:dyDescent="0.2">
      <c r="A3811" s="110">
        <v>2014</v>
      </c>
      <c r="B3811" s="110">
        <v>10394</v>
      </c>
      <c r="C3811" s="110" t="s">
        <v>1529</v>
      </c>
      <c r="D3811" s="110" t="s">
        <v>192</v>
      </c>
      <c r="E3811" s="6" t="s">
        <v>210</v>
      </c>
      <c r="F3811" s="110" t="s">
        <v>190</v>
      </c>
      <c r="G3811" s="110">
        <v>2</v>
      </c>
      <c r="H3811" s="110">
        <v>12</v>
      </c>
    </row>
    <row r="3812" spans="1:8" x14ac:dyDescent="0.2">
      <c r="A3812" s="110">
        <v>2014</v>
      </c>
      <c r="B3812" s="110">
        <v>10623</v>
      </c>
      <c r="C3812" s="110" t="s">
        <v>342</v>
      </c>
      <c r="D3812" s="110" t="s">
        <v>490</v>
      </c>
      <c r="E3812" s="6" t="s">
        <v>6563</v>
      </c>
      <c r="F3812" s="110" t="s">
        <v>211</v>
      </c>
      <c r="G3812" s="110">
        <v>2</v>
      </c>
      <c r="H3812" s="110">
        <v>13</v>
      </c>
    </row>
    <row r="3813" spans="1:8" x14ac:dyDescent="0.2">
      <c r="A3813" s="110">
        <v>2014</v>
      </c>
      <c r="B3813" s="110">
        <v>10478</v>
      </c>
      <c r="C3813" s="110" t="s">
        <v>1530</v>
      </c>
      <c r="D3813" s="110" t="s">
        <v>272</v>
      </c>
      <c r="E3813" s="6" t="s">
        <v>6564</v>
      </c>
      <c r="F3813" s="110" t="s">
        <v>196</v>
      </c>
      <c r="G3813" s="110">
        <v>2</v>
      </c>
      <c r="H3813" s="110">
        <v>14</v>
      </c>
    </row>
    <row r="3814" spans="1:8" x14ac:dyDescent="0.2">
      <c r="A3814" s="110">
        <v>2014</v>
      </c>
      <c r="B3814" s="110">
        <v>10787</v>
      </c>
      <c r="C3814" s="110" t="s">
        <v>295</v>
      </c>
      <c r="D3814" s="110" t="s">
        <v>4667</v>
      </c>
      <c r="E3814" s="6" t="s">
        <v>6565</v>
      </c>
      <c r="F3814" s="110" t="s">
        <v>217</v>
      </c>
      <c r="G3814" s="110">
        <v>2</v>
      </c>
      <c r="H3814" s="110">
        <v>15</v>
      </c>
    </row>
    <row r="3815" spans="1:8" x14ac:dyDescent="0.2">
      <c r="A3815" s="110">
        <v>2014</v>
      </c>
      <c r="B3815" s="110">
        <v>10765</v>
      </c>
      <c r="C3815" s="110" t="s">
        <v>400</v>
      </c>
      <c r="D3815" s="110" t="s">
        <v>331</v>
      </c>
      <c r="E3815" s="6" t="s">
        <v>501</v>
      </c>
      <c r="F3815" s="110" t="s">
        <v>221</v>
      </c>
      <c r="G3815" s="110">
        <v>2</v>
      </c>
      <c r="H3815" s="110">
        <v>16</v>
      </c>
    </row>
    <row r="3816" spans="1:8" x14ac:dyDescent="0.2">
      <c r="A3816" s="110">
        <v>2014</v>
      </c>
      <c r="B3816" s="110">
        <v>10479</v>
      </c>
      <c r="C3816" s="110" t="s">
        <v>243</v>
      </c>
      <c r="D3816" s="110" t="s">
        <v>6566</v>
      </c>
      <c r="E3816" s="6" t="s">
        <v>194</v>
      </c>
      <c r="F3816" s="110" t="s">
        <v>196</v>
      </c>
      <c r="G3816" s="110">
        <v>2</v>
      </c>
      <c r="H3816" s="110">
        <v>17</v>
      </c>
    </row>
    <row r="3817" spans="1:8" x14ac:dyDescent="0.2">
      <c r="A3817" s="110">
        <v>2014</v>
      </c>
      <c r="B3817" s="110">
        <v>10600</v>
      </c>
      <c r="C3817" s="110" t="s">
        <v>400</v>
      </c>
      <c r="D3817" s="110" t="s">
        <v>348</v>
      </c>
      <c r="E3817" s="6" t="s">
        <v>6567</v>
      </c>
      <c r="F3817" s="110" t="s">
        <v>209</v>
      </c>
      <c r="G3817" s="110">
        <v>2</v>
      </c>
      <c r="H3817" s="110">
        <v>18</v>
      </c>
    </row>
    <row r="3818" spans="1:8" x14ac:dyDescent="0.2">
      <c r="A3818" s="110">
        <v>2014</v>
      </c>
      <c r="B3818" s="110">
        <v>10353</v>
      </c>
      <c r="C3818" s="110" t="s">
        <v>392</v>
      </c>
      <c r="D3818" s="110" t="s">
        <v>378</v>
      </c>
      <c r="E3818" s="6" t="s">
        <v>6568</v>
      </c>
      <c r="F3818" s="110" t="s">
        <v>188</v>
      </c>
      <c r="G3818" s="110">
        <v>3</v>
      </c>
      <c r="H3818" s="110">
        <v>1</v>
      </c>
    </row>
    <row r="3819" spans="1:8" x14ac:dyDescent="0.2">
      <c r="A3819" s="110">
        <v>2014</v>
      </c>
      <c r="B3819" s="110">
        <v>10482</v>
      </c>
      <c r="C3819" s="110" t="s">
        <v>256</v>
      </c>
      <c r="D3819" s="110" t="s">
        <v>436</v>
      </c>
      <c r="E3819" s="6" t="s">
        <v>233</v>
      </c>
      <c r="F3819" s="110" t="s">
        <v>196</v>
      </c>
      <c r="G3819" s="110">
        <v>3</v>
      </c>
      <c r="H3819" s="110">
        <v>2</v>
      </c>
    </row>
    <row r="3820" spans="1:8" x14ac:dyDescent="0.2">
      <c r="A3820" s="110">
        <v>2014</v>
      </c>
      <c r="B3820" s="110">
        <v>10665</v>
      </c>
      <c r="C3820" s="110" t="s">
        <v>397</v>
      </c>
      <c r="D3820" s="110" t="s">
        <v>6569</v>
      </c>
      <c r="E3820" s="6" t="s">
        <v>5860</v>
      </c>
      <c r="F3820" s="110" t="s">
        <v>212</v>
      </c>
      <c r="G3820" s="110">
        <v>3</v>
      </c>
      <c r="H3820" s="110">
        <v>3</v>
      </c>
    </row>
    <row r="3821" spans="1:8" x14ac:dyDescent="0.2">
      <c r="A3821" s="110">
        <v>2014</v>
      </c>
      <c r="B3821" s="110">
        <v>10395</v>
      </c>
      <c r="C3821" s="110" t="s">
        <v>404</v>
      </c>
      <c r="D3821" s="110" t="s">
        <v>6537</v>
      </c>
      <c r="E3821" s="6" t="s">
        <v>191</v>
      </c>
      <c r="F3821" s="110" t="s">
        <v>190</v>
      </c>
      <c r="G3821" s="110">
        <v>3</v>
      </c>
      <c r="H3821" s="110">
        <v>4</v>
      </c>
    </row>
    <row r="3822" spans="1:8" x14ac:dyDescent="0.2">
      <c r="A3822" s="110">
        <v>2014</v>
      </c>
      <c r="B3822" s="110">
        <v>10789</v>
      </c>
      <c r="C3822" s="110" t="s">
        <v>319</v>
      </c>
      <c r="D3822" s="110" t="s">
        <v>382</v>
      </c>
      <c r="E3822" s="6" t="s">
        <v>434</v>
      </c>
      <c r="F3822" s="110" t="s">
        <v>217</v>
      </c>
      <c r="G3822" s="110">
        <v>3</v>
      </c>
      <c r="H3822" s="110">
        <v>5</v>
      </c>
    </row>
    <row r="3823" spans="1:8" x14ac:dyDescent="0.2">
      <c r="A3823" s="110">
        <v>2014</v>
      </c>
      <c r="B3823" s="110">
        <v>10791</v>
      </c>
      <c r="C3823" s="110" t="s">
        <v>442</v>
      </c>
      <c r="D3823" s="110" t="s">
        <v>6570</v>
      </c>
      <c r="E3823" s="6" t="s">
        <v>307</v>
      </c>
      <c r="F3823" s="110" t="s">
        <v>217</v>
      </c>
      <c r="G3823" s="110">
        <v>3</v>
      </c>
      <c r="H3823" s="110">
        <v>6</v>
      </c>
    </row>
    <row r="3824" spans="1:8" x14ac:dyDescent="0.2">
      <c r="A3824" s="110">
        <v>2014</v>
      </c>
      <c r="B3824" s="110">
        <v>10666</v>
      </c>
      <c r="C3824" s="110" t="s">
        <v>397</v>
      </c>
      <c r="D3824" s="110" t="s">
        <v>381</v>
      </c>
      <c r="E3824" s="6" t="s">
        <v>6571</v>
      </c>
      <c r="F3824" s="110" t="s">
        <v>212</v>
      </c>
      <c r="G3824" s="110">
        <v>3</v>
      </c>
      <c r="H3824" s="110">
        <v>7</v>
      </c>
    </row>
    <row r="3825" spans="1:8" x14ac:dyDescent="0.2">
      <c r="A3825" s="110">
        <v>2014</v>
      </c>
      <c r="B3825" s="110">
        <v>10445</v>
      </c>
      <c r="C3825" s="110" t="s">
        <v>422</v>
      </c>
      <c r="D3825" s="110" t="s">
        <v>370</v>
      </c>
      <c r="E3825" s="6" t="s">
        <v>6572</v>
      </c>
      <c r="F3825" s="110" t="s">
        <v>198</v>
      </c>
      <c r="G3825" s="110">
        <v>3</v>
      </c>
      <c r="H3825" s="110">
        <v>8</v>
      </c>
    </row>
    <row r="3826" spans="1:8" x14ac:dyDescent="0.2">
      <c r="A3826" s="110">
        <v>2014</v>
      </c>
      <c r="B3826" s="110">
        <v>10664</v>
      </c>
      <c r="C3826" s="110" t="s">
        <v>409</v>
      </c>
      <c r="D3826" s="110" t="s">
        <v>3679</v>
      </c>
      <c r="E3826" s="6" t="s">
        <v>6573</v>
      </c>
      <c r="F3826" s="110" t="s">
        <v>212</v>
      </c>
      <c r="G3826" s="110">
        <v>3</v>
      </c>
      <c r="H3826" s="110">
        <v>9</v>
      </c>
    </row>
    <row r="3827" spans="1:8" x14ac:dyDescent="0.2">
      <c r="A3827" s="110">
        <v>2014</v>
      </c>
      <c r="B3827" s="110">
        <v>10593</v>
      </c>
      <c r="C3827" s="110" t="s">
        <v>1347</v>
      </c>
      <c r="D3827" s="110" t="s">
        <v>361</v>
      </c>
      <c r="E3827" s="6" t="s">
        <v>6574</v>
      </c>
      <c r="F3827" s="110" t="s">
        <v>201</v>
      </c>
      <c r="G3827" s="110">
        <v>3</v>
      </c>
      <c r="H3827" s="110">
        <v>10</v>
      </c>
    </row>
    <row r="3828" spans="1:8" x14ac:dyDescent="0.2">
      <c r="A3828" s="110">
        <v>2014</v>
      </c>
      <c r="B3828" s="110">
        <v>10579</v>
      </c>
      <c r="C3828" s="110" t="s">
        <v>243</v>
      </c>
      <c r="D3828" s="110" t="s">
        <v>6575</v>
      </c>
      <c r="E3828" s="6" t="s">
        <v>228</v>
      </c>
      <c r="F3828" s="110" t="s">
        <v>206</v>
      </c>
      <c r="G3828" s="110">
        <v>3</v>
      </c>
      <c r="H3828" s="110">
        <v>11</v>
      </c>
    </row>
    <row r="3829" spans="1:8" x14ac:dyDescent="0.2">
      <c r="A3829" s="110">
        <v>2014</v>
      </c>
      <c r="B3829" s="110">
        <v>10592</v>
      </c>
      <c r="C3829" s="110" t="s">
        <v>1529</v>
      </c>
      <c r="D3829" s="110" t="s">
        <v>6576</v>
      </c>
      <c r="E3829" s="6" t="s">
        <v>6577</v>
      </c>
      <c r="F3829" s="110" t="s">
        <v>201</v>
      </c>
      <c r="G3829" s="110">
        <v>3</v>
      </c>
      <c r="H3829" s="110">
        <v>12</v>
      </c>
    </row>
    <row r="3830" spans="1:8" x14ac:dyDescent="0.2">
      <c r="A3830" s="110">
        <v>2014</v>
      </c>
      <c r="B3830" s="110">
        <v>10575</v>
      </c>
      <c r="C3830" s="110" t="s">
        <v>342</v>
      </c>
      <c r="D3830" s="110" t="s">
        <v>213</v>
      </c>
      <c r="E3830" s="6" t="s">
        <v>252</v>
      </c>
      <c r="F3830" s="110" t="s">
        <v>206</v>
      </c>
      <c r="G3830" s="110">
        <v>3</v>
      </c>
      <c r="H3830" s="110">
        <v>13</v>
      </c>
    </row>
    <row r="3831" spans="1:8" x14ac:dyDescent="0.2">
      <c r="A3831" s="110">
        <v>2014</v>
      </c>
      <c r="B3831" s="110">
        <v>10483</v>
      </c>
      <c r="C3831" s="110" t="s">
        <v>422</v>
      </c>
      <c r="D3831" s="110" t="s">
        <v>6578</v>
      </c>
      <c r="E3831" s="6" t="s">
        <v>380</v>
      </c>
      <c r="F3831" s="110" t="s">
        <v>196</v>
      </c>
      <c r="G3831" s="110">
        <v>3</v>
      </c>
      <c r="H3831" s="110">
        <v>14</v>
      </c>
    </row>
    <row r="3832" spans="1:8" x14ac:dyDescent="0.2">
      <c r="A3832" s="110">
        <v>2014</v>
      </c>
      <c r="B3832" s="110">
        <v>10667</v>
      </c>
      <c r="C3832" s="110" t="s">
        <v>422</v>
      </c>
      <c r="D3832" s="110" t="s">
        <v>468</v>
      </c>
      <c r="E3832" s="6" t="s">
        <v>210</v>
      </c>
      <c r="F3832" s="110" t="s">
        <v>212</v>
      </c>
      <c r="G3832" s="110">
        <v>3</v>
      </c>
      <c r="H3832" s="110">
        <v>15</v>
      </c>
    </row>
    <row r="3833" spans="1:8" x14ac:dyDescent="0.2">
      <c r="A3833" s="110">
        <v>2014</v>
      </c>
      <c r="B3833" s="110">
        <v>10578</v>
      </c>
      <c r="C3833" s="110" t="s">
        <v>400</v>
      </c>
      <c r="D3833" s="110" t="s">
        <v>334</v>
      </c>
      <c r="E3833" s="6" t="s">
        <v>2568</v>
      </c>
      <c r="F3833" s="110" t="s">
        <v>206</v>
      </c>
      <c r="G3833" s="110">
        <v>3</v>
      </c>
      <c r="H3833" s="110">
        <v>16</v>
      </c>
    </row>
    <row r="3834" spans="1:8" x14ac:dyDescent="0.2">
      <c r="A3834" s="110">
        <v>2014</v>
      </c>
      <c r="B3834" s="110">
        <v>10486</v>
      </c>
      <c r="C3834" s="110" t="s">
        <v>243</v>
      </c>
      <c r="D3834" s="110" t="s">
        <v>495</v>
      </c>
      <c r="E3834" s="6" t="s">
        <v>194</v>
      </c>
      <c r="F3834" s="110" t="s">
        <v>196</v>
      </c>
      <c r="G3834" s="110">
        <v>3</v>
      </c>
      <c r="H3834" s="110">
        <v>17</v>
      </c>
    </row>
    <row r="3835" spans="1:8" x14ac:dyDescent="0.2">
      <c r="A3835" s="110">
        <v>2014</v>
      </c>
      <c r="B3835" s="110">
        <v>10799</v>
      </c>
      <c r="C3835" s="110" t="s">
        <v>422</v>
      </c>
      <c r="D3835" s="110" t="s">
        <v>1495</v>
      </c>
      <c r="E3835" s="6" t="s">
        <v>375</v>
      </c>
      <c r="F3835" s="110" t="s">
        <v>217</v>
      </c>
      <c r="G3835" s="110">
        <v>3</v>
      </c>
      <c r="H3835" s="110">
        <v>18</v>
      </c>
    </row>
    <row r="3836" spans="1:8" x14ac:dyDescent="0.2">
      <c r="A3836" s="110">
        <v>2014</v>
      </c>
      <c r="B3836" s="110">
        <v>10764</v>
      </c>
      <c r="C3836" s="110" t="s">
        <v>392</v>
      </c>
      <c r="D3836" s="110" t="s">
        <v>214</v>
      </c>
      <c r="E3836" s="6" t="s">
        <v>6579</v>
      </c>
      <c r="F3836" s="110" t="s">
        <v>221</v>
      </c>
      <c r="G3836" s="110">
        <v>4</v>
      </c>
      <c r="H3836" s="110">
        <v>1</v>
      </c>
    </row>
    <row r="3837" spans="1:8" x14ac:dyDescent="0.2">
      <c r="A3837" s="110">
        <v>2014</v>
      </c>
      <c r="B3837" s="110">
        <v>10528</v>
      </c>
      <c r="C3837" s="110" t="s">
        <v>386</v>
      </c>
      <c r="D3837" s="110" t="s">
        <v>270</v>
      </c>
      <c r="E3837" s="6" t="s">
        <v>457</v>
      </c>
      <c r="F3837" s="110" t="s">
        <v>199</v>
      </c>
      <c r="G3837" s="110">
        <v>4</v>
      </c>
      <c r="H3837" s="110">
        <v>2</v>
      </c>
    </row>
    <row r="3838" spans="1:8" x14ac:dyDescent="0.2">
      <c r="A3838" s="110">
        <v>2014</v>
      </c>
      <c r="B3838" s="110">
        <v>10576</v>
      </c>
      <c r="C3838" s="110" t="s">
        <v>397</v>
      </c>
      <c r="D3838" s="110" t="s">
        <v>200</v>
      </c>
      <c r="E3838" s="6" t="s">
        <v>6580</v>
      </c>
      <c r="F3838" s="110" t="s">
        <v>206</v>
      </c>
      <c r="G3838" s="110">
        <v>4</v>
      </c>
      <c r="H3838" s="110">
        <v>3</v>
      </c>
    </row>
    <row r="3839" spans="1:8" x14ac:dyDescent="0.2">
      <c r="A3839" s="110">
        <v>2014</v>
      </c>
      <c r="B3839" s="110">
        <v>10581</v>
      </c>
      <c r="C3839" s="110" t="s">
        <v>256</v>
      </c>
      <c r="D3839" s="110" t="s">
        <v>294</v>
      </c>
      <c r="E3839" s="6" t="s">
        <v>6581</v>
      </c>
      <c r="F3839" s="110" t="s">
        <v>206</v>
      </c>
      <c r="G3839" s="110">
        <v>4</v>
      </c>
      <c r="H3839" s="110">
        <v>4</v>
      </c>
    </row>
    <row r="3840" spans="1:8" x14ac:dyDescent="0.2">
      <c r="A3840" s="110">
        <v>2014</v>
      </c>
      <c r="B3840" s="110">
        <v>10580</v>
      </c>
      <c r="C3840" s="110" t="s">
        <v>319</v>
      </c>
      <c r="D3840" s="110" t="s">
        <v>225</v>
      </c>
      <c r="E3840" s="6" t="s">
        <v>6582</v>
      </c>
      <c r="F3840" s="110" t="s">
        <v>206</v>
      </c>
      <c r="G3840" s="110">
        <v>4</v>
      </c>
      <c r="H3840" s="110">
        <v>5</v>
      </c>
    </row>
    <row r="3841" spans="1:8" x14ac:dyDescent="0.2">
      <c r="A3841" s="110">
        <v>2014</v>
      </c>
      <c r="B3841" s="110">
        <v>10595</v>
      </c>
      <c r="C3841" s="110" t="s">
        <v>442</v>
      </c>
      <c r="D3841" s="110" t="s">
        <v>248</v>
      </c>
      <c r="E3841" s="6" t="s">
        <v>6583</v>
      </c>
      <c r="F3841" s="110" t="s">
        <v>201</v>
      </c>
      <c r="G3841" s="110">
        <v>4</v>
      </c>
      <c r="H3841" s="110">
        <v>6</v>
      </c>
    </row>
    <row r="3842" spans="1:8" x14ac:dyDescent="0.2">
      <c r="A3842" s="110">
        <v>2014</v>
      </c>
      <c r="B3842" s="110">
        <v>10582</v>
      </c>
      <c r="C3842" s="110" t="s">
        <v>379</v>
      </c>
      <c r="D3842" s="110" t="s">
        <v>214</v>
      </c>
      <c r="E3842" s="6" t="s">
        <v>6584</v>
      </c>
      <c r="F3842" s="110" t="s">
        <v>206</v>
      </c>
      <c r="G3842" s="110">
        <v>4</v>
      </c>
      <c r="H3842" s="110">
        <v>7</v>
      </c>
    </row>
    <row r="3843" spans="1:8" x14ac:dyDescent="0.2">
      <c r="A3843" s="110">
        <v>2014</v>
      </c>
      <c r="B3843" s="110">
        <v>10481</v>
      </c>
      <c r="C3843" s="110" t="s">
        <v>422</v>
      </c>
      <c r="D3843" s="110" t="s">
        <v>3352</v>
      </c>
      <c r="E3843" s="6" t="s">
        <v>494</v>
      </c>
      <c r="F3843" s="110" t="s">
        <v>196</v>
      </c>
      <c r="G3843" s="110">
        <v>4</v>
      </c>
      <c r="H3843" s="110">
        <v>8</v>
      </c>
    </row>
    <row r="3844" spans="1:8" x14ac:dyDescent="0.2">
      <c r="A3844" s="110">
        <v>2014</v>
      </c>
      <c r="B3844" s="110">
        <v>10396</v>
      </c>
      <c r="C3844" s="110" t="s">
        <v>409</v>
      </c>
      <c r="D3844" s="110" t="s">
        <v>3833</v>
      </c>
      <c r="E3844" s="6" t="s">
        <v>6585</v>
      </c>
      <c r="F3844" s="110" t="s">
        <v>190</v>
      </c>
      <c r="G3844" s="110">
        <v>4</v>
      </c>
      <c r="H3844" s="110">
        <v>9</v>
      </c>
    </row>
    <row r="3845" spans="1:8" x14ac:dyDescent="0.2">
      <c r="A3845" s="110">
        <v>2014</v>
      </c>
      <c r="B3845" s="110">
        <v>10668</v>
      </c>
      <c r="C3845" s="110" t="s">
        <v>1347</v>
      </c>
      <c r="D3845" s="110" t="s">
        <v>5952</v>
      </c>
      <c r="E3845" s="6" t="s">
        <v>6586</v>
      </c>
      <c r="F3845" s="110" t="s">
        <v>212</v>
      </c>
      <c r="G3845" s="110">
        <v>4</v>
      </c>
      <c r="H3845" s="110">
        <v>10</v>
      </c>
    </row>
    <row r="3846" spans="1:8" x14ac:dyDescent="0.2">
      <c r="A3846" s="110">
        <v>2014</v>
      </c>
      <c r="B3846" s="110">
        <v>10596</v>
      </c>
      <c r="C3846" s="110" t="s">
        <v>243</v>
      </c>
      <c r="D3846" s="110" t="s">
        <v>4166</v>
      </c>
      <c r="E3846" s="6" t="s">
        <v>6587</v>
      </c>
      <c r="F3846" s="110" t="s">
        <v>201</v>
      </c>
      <c r="G3846" s="110">
        <v>4</v>
      </c>
      <c r="H3846" s="110">
        <v>11</v>
      </c>
    </row>
    <row r="3847" spans="1:8" x14ac:dyDescent="0.2">
      <c r="A3847" s="110">
        <v>2014</v>
      </c>
      <c r="B3847" s="110">
        <v>10626</v>
      </c>
      <c r="C3847" s="110" t="s">
        <v>1529</v>
      </c>
      <c r="D3847" s="110" t="s">
        <v>253</v>
      </c>
      <c r="E3847" s="6" t="s">
        <v>320</v>
      </c>
      <c r="F3847" s="110" t="s">
        <v>211</v>
      </c>
      <c r="G3847" s="110">
        <v>4</v>
      </c>
      <c r="H3847" s="110">
        <v>12</v>
      </c>
    </row>
    <row r="3848" spans="1:8" x14ac:dyDescent="0.2">
      <c r="A3848" s="110">
        <v>2014</v>
      </c>
      <c r="B3848" s="110">
        <v>10484</v>
      </c>
      <c r="C3848" s="110" t="s">
        <v>342</v>
      </c>
      <c r="D3848" s="110" t="s">
        <v>314</v>
      </c>
      <c r="E3848" s="6" t="s">
        <v>4183</v>
      </c>
      <c r="F3848" s="110" t="s">
        <v>196</v>
      </c>
      <c r="G3848" s="110">
        <v>4</v>
      </c>
      <c r="H3848" s="110">
        <v>13</v>
      </c>
    </row>
    <row r="3849" spans="1:8" x14ac:dyDescent="0.2">
      <c r="A3849" s="110">
        <v>2014</v>
      </c>
      <c r="B3849" s="110">
        <v>10354</v>
      </c>
      <c r="C3849" s="110" t="s">
        <v>243</v>
      </c>
      <c r="D3849" s="110" t="s">
        <v>294</v>
      </c>
      <c r="E3849" s="6" t="s">
        <v>5222</v>
      </c>
      <c r="F3849" s="110" t="s">
        <v>188</v>
      </c>
      <c r="G3849" s="110">
        <v>4</v>
      </c>
      <c r="H3849" s="110">
        <v>14</v>
      </c>
    </row>
    <row r="3850" spans="1:8" x14ac:dyDescent="0.2">
      <c r="A3850" s="110">
        <v>2014</v>
      </c>
      <c r="B3850" s="110">
        <v>10585</v>
      </c>
      <c r="C3850" s="110" t="s">
        <v>319</v>
      </c>
      <c r="D3850" s="110" t="s">
        <v>215</v>
      </c>
      <c r="E3850" s="6" t="s">
        <v>6588</v>
      </c>
      <c r="F3850" s="110" t="s">
        <v>206</v>
      </c>
      <c r="G3850" s="110">
        <v>4</v>
      </c>
      <c r="H3850" s="110">
        <v>15</v>
      </c>
    </row>
    <row r="3851" spans="1:8" x14ac:dyDescent="0.2">
      <c r="A3851" s="110">
        <v>2014</v>
      </c>
      <c r="B3851" s="110">
        <v>10790</v>
      </c>
      <c r="C3851" s="110" t="s">
        <v>400</v>
      </c>
      <c r="D3851" s="110" t="s">
        <v>343</v>
      </c>
      <c r="E3851" s="6" t="s">
        <v>250</v>
      </c>
      <c r="F3851" s="110" t="s">
        <v>217</v>
      </c>
      <c r="G3851" s="110">
        <v>4</v>
      </c>
      <c r="H3851" s="110">
        <v>16</v>
      </c>
    </row>
    <row r="3852" spans="1:8" x14ac:dyDescent="0.2">
      <c r="A3852" s="110">
        <v>2014</v>
      </c>
      <c r="B3852" s="110">
        <v>10535</v>
      </c>
      <c r="C3852" s="110" t="s">
        <v>243</v>
      </c>
      <c r="D3852" s="110" t="s">
        <v>384</v>
      </c>
      <c r="E3852" s="6" t="s">
        <v>233</v>
      </c>
      <c r="F3852" s="110" t="s">
        <v>201</v>
      </c>
      <c r="G3852" s="110">
        <v>4</v>
      </c>
      <c r="H3852" s="110">
        <v>17</v>
      </c>
    </row>
    <row r="3853" spans="1:8" x14ac:dyDescent="0.2">
      <c r="A3853" s="110">
        <v>2014</v>
      </c>
      <c r="B3853" s="110">
        <v>10766</v>
      </c>
      <c r="C3853" s="110" t="s">
        <v>386</v>
      </c>
      <c r="D3853" s="110" t="s">
        <v>344</v>
      </c>
      <c r="E3853" s="6" t="s">
        <v>6589</v>
      </c>
      <c r="F3853" s="110" t="s">
        <v>221</v>
      </c>
      <c r="G3853" s="110">
        <v>4</v>
      </c>
      <c r="H3853" s="110">
        <v>18</v>
      </c>
    </row>
    <row r="3854" spans="1:8" x14ac:dyDescent="0.2">
      <c r="A3854" s="110">
        <v>2014</v>
      </c>
      <c r="B3854" s="110">
        <v>10792</v>
      </c>
      <c r="C3854" s="110" t="s">
        <v>392</v>
      </c>
      <c r="D3854" s="110" t="s">
        <v>350</v>
      </c>
      <c r="E3854" s="6" t="s">
        <v>6590</v>
      </c>
      <c r="F3854" s="110" t="s">
        <v>217</v>
      </c>
      <c r="G3854" s="110">
        <v>5</v>
      </c>
      <c r="H3854" s="110">
        <v>1</v>
      </c>
    </row>
    <row r="3855" spans="1:8" x14ac:dyDescent="0.2">
      <c r="A3855" s="110">
        <v>2014</v>
      </c>
      <c r="B3855" s="110">
        <v>10594</v>
      </c>
      <c r="C3855" s="110" t="s">
        <v>256</v>
      </c>
      <c r="D3855" s="110" t="s">
        <v>6591</v>
      </c>
      <c r="E3855" s="6" t="s">
        <v>6592</v>
      </c>
      <c r="F3855" s="110" t="s">
        <v>201</v>
      </c>
      <c r="G3855" s="110">
        <v>5</v>
      </c>
      <c r="H3855" s="110">
        <v>2</v>
      </c>
    </row>
    <row r="3856" spans="1:8" x14ac:dyDescent="0.2">
      <c r="A3856" s="110">
        <v>2014</v>
      </c>
      <c r="B3856" s="110">
        <v>10355</v>
      </c>
      <c r="C3856" s="110" t="s">
        <v>187</v>
      </c>
      <c r="D3856" s="110" t="s">
        <v>325</v>
      </c>
      <c r="E3856" s="6" t="s">
        <v>5220</v>
      </c>
      <c r="F3856" s="110" t="s">
        <v>188</v>
      </c>
      <c r="G3856" s="110">
        <v>5</v>
      </c>
      <c r="H3856" s="110">
        <v>3</v>
      </c>
    </row>
    <row r="3857" spans="1:8" x14ac:dyDescent="0.2">
      <c r="A3857" s="110">
        <v>2014</v>
      </c>
      <c r="B3857" s="110">
        <v>10417</v>
      </c>
      <c r="C3857" s="110" t="s">
        <v>404</v>
      </c>
      <c r="D3857" s="110" t="s">
        <v>314</v>
      </c>
      <c r="E3857" s="6" t="s">
        <v>4990</v>
      </c>
      <c r="F3857" s="110" t="s">
        <v>193</v>
      </c>
      <c r="G3857" s="110">
        <v>5</v>
      </c>
      <c r="H3857" s="110">
        <v>4</v>
      </c>
    </row>
    <row r="3858" spans="1:8" x14ac:dyDescent="0.2">
      <c r="A3858" s="110">
        <v>2014</v>
      </c>
      <c r="B3858" s="110">
        <v>10583</v>
      </c>
      <c r="C3858" s="110" t="s">
        <v>319</v>
      </c>
      <c r="D3858" s="110" t="s">
        <v>381</v>
      </c>
      <c r="E3858" s="6" t="s">
        <v>280</v>
      </c>
      <c r="F3858" s="110" t="s">
        <v>206</v>
      </c>
      <c r="G3858" s="110">
        <v>5</v>
      </c>
      <c r="H3858" s="110">
        <v>5</v>
      </c>
    </row>
    <row r="3859" spans="1:8" x14ac:dyDescent="0.2">
      <c r="A3859" s="110">
        <v>2014</v>
      </c>
      <c r="B3859" s="110">
        <v>10418</v>
      </c>
      <c r="C3859" s="110" t="s">
        <v>442</v>
      </c>
      <c r="D3859" s="110" t="s">
        <v>6101</v>
      </c>
      <c r="E3859" s="6" t="s">
        <v>6593</v>
      </c>
      <c r="F3859" s="110" t="s">
        <v>193</v>
      </c>
      <c r="G3859" s="110">
        <v>5</v>
      </c>
      <c r="H3859" s="110">
        <v>6</v>
      </c>
    </row>
    <row r="3860" spans="1:8" x14ac:dyDescent="0.2">
      <c r="A3860" s="110">
        <v>2014</v>
      </c>
      <c r="B3860" s="110">
        <v>10485</v>
      </c>
      <c r="C3860" s="110" t="s">
        <v>379</v>
      </c>
      <c r="D3860" s="110" t="s">
        <v>6594</v>
      </c>
      <c r="E3860" s="6" t="s">
        <v>6595</v>
      </c>
      <c r="F3860" s="110" t="s">
        <v>196</v>
      </c>
      <c r="G3860" s="110">
        <v>5</v>
      </c>
      <c r="H3860" s="110">
        <v>7</v>
      </c>
    </row>
    <row r="3861" spans="1:8" x14ac:dyDescent="0.2">
      <c r="A3861" s="110">
        <v>2014</v>
      </c>
      <c r="B3861" s="110">
        <v>10490</v>
      </c>
      <c r="C3861" s="110" t="s">
        <v>422</v>
      </c>
      <c r="D3861" s="110" t="s">
        <v>5406</v>
      </c>
      <c r="E3861" s="6" t="s">
        <v>6596</v>
      </c>
      <c r="F3861" s="110" t="s">
        <v>196</v>
      </c>
      <c r="G3861" s="110">
        <v>5</v>
      </c>
      <c r="H3861" s="110">
        <v>8</v>
      </c>
    </row>
    <row r="3862" spans="1:8" x14ac:dyDescent="0.2">
      <c r="A3862" s="110">
        <v>2014</v>
      </c>
      <c r="B3862" s="110">
        <v>10529</v>
      </c>
      <c r="C3862" s="110" t="s">
        <v>409</v>
      </c>
      <c r="D3862" s="110" t="s">
        <v>225</v>
      </c>
      <c r="E3862" s="6" t="s">
        <v>3357</v>
      </c>
      <c r="F3862" s="110" t="s">
        <v>199</v>
      </c>
      <c r="G3862" s="110">
        <v>5</v>
      </c>
      <c r="H3862" s="110">
        <v>9</v>
      </c>
    </row>
    <row r="3863" spans="1:8" x14ac:dyDescent="0.2">
      <c r="A3863" s="110">
        <v>2014</v>
      </c>
      <c r="B3863" s="110">
        <v>10669</v>
      </c>
      <c r="C3863" s="110" t="s">
        <v>1347</v>
      </c>
      <c r="D3863" s="110" t="s">
        <v>5203</v>
      </c>
      <c r="E3863" s="6" t="s">
        <v>5325</v>
      </c>
      <c r="F3863" s="110" t="s">
        <v>212</v>
      </c>
      <c r="G3863" s="110">
        <v>5</v>
      </c>
      <c r="H3863" s="110">
        <v>10</v>
      </c>
    </row>
    <row r="3864" spans="1:8" x14ac:dyDescent="0.2">
      <c r="A3864" s="110">
        <v>2014</v>
      </c>
      <c r="B3864" s="110">
        <v>10624</v>
      </c>
      <c r="C3864" s="110" t="s">
        <v>187</v>
      </c>
      <c r="D3864" s="110" t="s">
        <v>6597</v>
      </c>
      <c r="E3864" s="6" t="s">
        <v>6598</v>
      </c>
      <c r="F3864" s="110" t="s">
        <v>211</v>
      </c>
      <c r="G3864" s="110">
        <v>5</v>
      </c>
      <c r="H3864" s="110">
        <v>11</v>
      </c>
    </row>
    <row r="3865" spans="1:8" x14ac:dyDescent="0.2">
      <c r="A3865" s="110">
        <v>2014</v>
      </c>
      <c r="B3865" s="110">
        <v>10363</v>
      </c>
      <c r="C3865" s="110" t="s">
        <v>1529</v>
      </c>
      <c r="D3865" s="110" t="s">
        <v>305</v>
      </c>
      <c r="E3865" s="6" t="s">
        <v>6599</v>
      </c>
      <c r="F3865" s="110" t="s">
        <v>188</v>
      </c>
      <c r="G3865" s="110">
        <v>5</v>
      </c>
      <c r="H3865" s="110">
        <v>12</v>
      </c>
    </row>
    <row r="3866" spans="1:8" x14ac:dyDescent="0.2">
      <c r="A3866" s="110">
        <v>2014</v>
      </c>
      <c r="B3866" s="110">
        <v>10448</v>
      </c>
      <c r="C3866" s="110" t="s">
        <v>342</v>
      </c>
      <c r="D3866" s="110" t="s">
        <v>6600</v>
      </c>
      <c r="E3866" s="6" t="s">
        <v>3517</v>
      </c>
      <c r="F3866" s="110" t="s">
        <v>198</v>
      </c>
      <c r="G3866" s="110">
        <v>5</v>
      </c>
      <c r="H3866" s="110">
        <v>13</v>
      </c>
    </row>
    <row r="3867" spans="1:8" x14ac:dyDescent="0.2">
      <c r="A3867" s="110">
        <v>2014</v>
      </c>
      <c r="B3867" s="110">
        <v>10446</v>
      </c>
      <c r="C3867" s="110" t="s">
        <v>1530</v>
      </c>
      <c r="D3867" s="110" t="s">
        <v>225</v>
      </c>
      <c r="E3867" s="6" t="s">
        <v>433</v>
      </c>
      <c r="F3867" s="110" t="s">
        <v>198</v>
      </c>
      <c r="G3867" s="110">
        <v>5</v>
      </c>
      <c r="H3867" s="110">
        <v>14</v>
      </c>
    </row>
    <row r="3868" spans="1:8" x14ac:dyDescent="0.2">
      <c r="A3868" s="110">
        <v>2014</v>
      </c>
      <c r="B3868" s="110">
        <v>10625</v>
      </c>
      <c r="C3868" s="110" t="s">
        <v>379</v>
      </c>
      <c r="D3868" s="110" t="s">
        <v>355</v>
      </c>
      <c r="E3868" s="6" t="s">
        <v>6601</v>
      </c>
      <c r="F3868" s="110" t="s">
        <v>211</v>
      </c>
      <c r="G3868" s="110">
        <v>5</v>
      </c>
      <c r="H3868" s="110">
        <v>15</v>
      </c>
    </row>
    <row r="3869" spans="1:8" x14ac:dyDescent="0.2">
      <c r="A3869" s="110">
        <v>2014</v>
      </c>
      <c r="B3869" s="110">
        <v>10768</v>
      </c>
      <c r="C3869" s="110" t="s">
        <v>400</v>
      </c>
      <c r="D3869" s="110" t="s">
        <v>306</v>
      </c>
      <c r="E3869" s="6" t="s">
        <v>502</v>
      </c>
      <c r="F3869" s="110" t="s">
        <v>221</v>
      </c>
      <c r="G3869" s="110">
        <v>5</v>
      </c>
      <c r="H3869" s="110">
        <v>16</v>
      </c>
    </row>
    <row r="3870" spans="1:8" x14ac:dyDescent="0.2">
      <c r="A3870" s="110">
        <v>2014</v>
      </c>
      <c r="B3870" s="110">
        <v>10488</v>
      </c>
      <c r="C3870" s="110" t="s">
        <v>187</v>
      </c>
      <c r="D3870" s="110" t="s">
        <v>6602</v>
      </c>
      <c r="E3870" s="6" t="s">
        <v>6603</v>
      </c>
      <c r="F3870" s="110" t="s">
        <v>196</v>
      </c>
      <c r="G3870" s="110">
        <v>5</v>
      </c>
      <c r="H3870" s="110">
        <v>17</v>
      </c>
    </row>
    <row r="3871" spans="1:8" x14ac:dyDescent="0.2">
      <c r="A3871" s="110">
        <v>2014</v>
      </c>
      <c r="B3871" s="110">
        <v>10586</v>
      </c>
      <c r="C3871" s="110" t="s">
        <v>386</v>
      </c>
      <c r="D3871" s="110" t="s">
        <v>234</v>
      </c>
      <c r="E3871" s="6" t="s">
        <v>3684</v>
      </c>
      <c r="F3871" s="110" t="s">
        <v>206</v>
      </c>
      <c r="G3871" s="110">
        <v>5</v>
      </c>
      <c r="H3871" s="110">
        <v>18</v>
      </c>
    </row>
    <row r="3872" spans="1:8" x14ac:dyDescent="0.2">
      <c r="A3872" s="110">
        <v>2014</v>
      </c>
      <c r="B3872" s="110">
        <v>10584</v>
      </c>
      <c r="C3872" s="110" t="s">
        <v>392</v>
      </c>
      <c r="D3872" s="110" t="s">
        <v>301</v>
      </c>
      <c r="E3872" s="6" t="s">
        <v>273</v>
      </c>
      <c r="F3872" s="110" t="s">
        <v>206</v>
      </c>
      <c r="G3872" s="110">
        <v>6</v>
      </c>
      <c r="H3872" s="110">
        <v>1</v>
      </c>
    </row>
    <row r="3873" spans="1:8" x14ac:dyDescent="0.2">
      <c r="A3873" s="110">
        <v>2014</v>
      </c>
      <c r="B3873" s="110">
        <v>10601</v>
      </c>
      <c r="C3873" s="110" t="s">
        <v>256</v>
      </c>
      <c r="D3873" s="110" t="s">
        <v>376</v>
      </c>
      <c r="E3873" s="6" t="s">
        <v>194</v>
      </c>
      <c r="F3873" s="110" t="s">
        <v>209</v>
      </c>
      <c r="G3873" s="110">
        <v>6</v>
      </c>
      <c r="H3873" s="110">
        <v>2</v>
      </c>
    </row>
    <row r="3874" spans="1:8" x14ac:dyDescent="0.2">
      <c r="A3874" s="110">
        <v>2014</v>
      </c>
      <c r="B3874" s="110">
        <v>10602</v>
      </c>
      <c r="C3874" s="110" t="s">
        <v>397</v>
      </c>
      <c r="D3874" s="110" t="s">
        <v>3869</v>
      </c>
      <c r="E3874" s="6" t="s">
        <v>375</v>
      </c>
      <c r="F3874" s="110" t="s">
        <v>209</v>
      </c>
      <c r="G3874" s="110">
        <v>6</v>
      </c>
      <c r="H3874" s="110">
        <v>3</v>
      </c>
    </row>
    <row r="3875" spans="1:8" x14ac:dyDescent="0.2">
      <c r="A3875" s="110">
        <v>2014</v>
      </c>
      <c r="B3875" s="110">
        <v>10398</v>
      </c>
      <c r="C3875" s="110" t="s">
        <v>404</v>
      </c>
      <c r="D3875" s="110" t="s">
        <v>279</v>
      </c>
      <c r="E3875" s="6" t="s">
        <v>4314</v>
      </c>
      <c r="F3875" s="110" t="s">
        <v>190</v>
      </c>
      <c r="G3875" s="110">
        <v>6</v>
      </c>
      <c r="H3875" s="110">
        <v>4</v>
      </c>
    </row>
    <row r="3876" spans="1:8" x14ac:dyDescent="0.2">
      <c r="A3876" s="110">
        <v>2014</v>
      </c>
      <c r="B3876" s="110">
        <v>10399</v>
      </c>
      <c r="C3876" s="110" t="s">
        <v>319</v>
      </c>
      <c r="D3876" s="110" t="s">
        <v>6460</v>
      </c>
      <c r="E3876" s="6" t="s">
        <v>306</v>
      </c>
      <c r="F3876" s="110" t="s">
        <v>190</v>
      </c>
      <c r="G3876" s="110">
        <v>6</v>
      </c>
      <c r="H3876" s="110">
        <v>5</v>
      </c>
    </row>
    <row r="3877" spans="1:8" x14ac:dyDescent="0.2">
      <c r="A3877" s="110">
        <v>2014</v>
      </c>
      <c r="B3877" s="110">
        <v>10839</v>
      </c>
      <c r="C3877" s="110" t="s">
        <v>442</v>
      </c>
      <c r="D3877" s="110" t="s">
        <v>271</v>
      </c>
      <c r="E3877" s="6" t="s">
        <v>6088</v>
      </c>
      <c r="F3877" s="110" t="s">
        <v>224</v>
      </c>
      <c r="G3877" s="110">
        <v>6</v>
      </c>
      <c r="H3877" s="110">
        <v>6</v>
      </c>
    </row>
    <row r="3878" spans="1:8" x14ac:dyDescent="0.2">
      <c r="A3878" s="110">
        <v>2014</v>
      </c>
      <c r="B3878" s="110">
        <v>10854</v>
      </c>
      <c r="C3878" s="110" t="s">
        <v>379</v>
      </c>
      <c r="D3878" s="110" t="s">
        <v>334</v>
      </c>
      <c r="E3878" s="6" t="s">
        <v>6604</v>
      </c>
      <c r="F3878" s="110" t="s">
        <v>226</v>
      </c>
      <c r="G3878" s="110">
        <v>6</v>
      </c>
      <c r="H3878" s="110">
        <v>7</v>
      </c>
    </row>
    <row r="3879" spans="1:8" x14ac:dyDescent="0.2">
      <c r="A3879" s="110">
        <v>2014</v>
      </c>
      <c r="B3879" s="110">
        <v>10447</v>
      </c>
      <c r="C3879" s="110" t="s">
        <v>422</v>
      </c>
      <c r="D3879" s="110" t="s">
        <v>2352</v>
      </c>
      <c r="E3879" s="6" t="s">
        <v>356</v>
      </c>
      <c r="F3879" s="110" t="s">
        <v>198</v>
      </c>
      <c r="G3879" s="110">
        <v>6</v>
      </c>
      <c r="H3879" s="110">
        <v>8</v>
      </c>
    </row>
    <row r="3880" spans="1:8" x14ac:dyDescent="0.2">
      <c r="A3880" s="110">
        <v>2014</v>
      </c>
      <c r="B3880" s="110">
        <v>10405</v>
      </c>
      <c r="C3880" s="110" t="s">
        <v>409</v>
      </c>
      <c r="D3880" s="110" t="s">
        <v>233</v>
      </c>
      <c r="E3880" s="6" t="s">
        <v>228</v>
      </c>
      <c r="F3880" s="110" t="s">
        <v>190</v>
      </c>
      <c r="G3880" s="110">
        <v>6</v>
      </c>
      <c r="H3880" s="110">
        <v>9</v>
      </c>
    </row>
    <row r="3881" spans="1:8" x14ac:dyDescent="0.2">
      <c r="A3881" s="110">
        <v>2014</v>
      </c>
      <c r="B3881" s="110">
        <v>10603</v>
      </c>
      <c r="C3881" s="110" t="s">
        <v>1347</v>
      </c>
      <c r="D3881" s="110" t="s">
        <v>5436</v>
      </c>
      <c r="E3881" s="6" t="s">
        <v>6605</v>
      </c>
      <c r="F3881" s="110" t="s">
        <v>209</v>
      </c>
      <c r="G3881" s="110">
        <v>6</v>
      </c>
      <c r="H3881" s="110">
        <v>10</v>
      </c>
    </row>
    <row r="3882" spans="1:8" x14ac:dyDescent="0.2">
      <c r="A3882" s="110">
        <v>2014</v>
      </c>
      <c r="B3882" s="110">
        <v>10538</v>
      </c>
      <c r="C3882" s="110" t="s">
        <v>187</v>
      </c>
      <c r="D3882" s="110" t="s">
        <v>6606</v>
      </c>
      <c r="E3882" s="6" t="s">
        <v>6607</v>
      </c>
      <c r="F3882" s="110" t="s">
        <v>201</v>
      </c>
      <c r="G3882" s="110">
        <v>6</v>
      </c>
      <c r="H3882" s="110">
        <v>11</v>
      </c>
    </row>
    <row r="3883" spans="1:8" x14ac:dyDescent="0.2">
      <c r="A3883" s="110">
        <v>2014</v>
      </c>
      <c r="B3883" s="110">
        <v>10356</v>
      </c>
      <c r="C3883" s="110" t="s">
        <v>1529</v>
      </c>
      <c r="D3883" s="110" t="s">
        <v>192</v>
      </c>
      <c r="E3883" s="6" t="s">
        <v>6608</v>
      </c>
      <c r="F3883" s="110" t="s">
        <v>188</v>
      </c>
      <c r="G3883" s="110">
        <v>6</v>
      </c>
      <c r="H3883" s="110">
        <v>12</v>
      </c>
    </row>
    <row r="3884" spans="1:8" x14ac:dyDescent="0.2">
      <c r="A3884" s="110">
        <v>2014</v>
      </c>
      <c r="B3884" s="110">
        <v>10358</v>
      </c>
      <c r="C3884" s="110" t="s">
        <v>342</v>
      </c>
      <c r="D3884" s="110" t="s">
        <v>353</v>
      </c>
      <c r="E3884" s="6" t="s">
        <v>466</v>
      </c>
      <c r="F3884" s="110" t="s">
        <v>188</v>
      </c>
      <c r="G3884" s="110">
        <v>6</v>
      </c>
      <c r="H3884" s="110">
        <v>13</v>
      </c>
    </row>
    <row r="3885" spans="1:8" x14ac:dyDescent="0.2">
      <c r="A3885" s="110">
        <v>2014</v>
      </c>
      <c r="B3885" s="110">
        <v>10530</v>
      </c>
      <c r="C3885" s="110" t="s">
        <v>1530</v>
      </c>
      <c r="D3885" s="110" t="s">
        <v>251</v>
      </c>
      <c r="E3885" s="6" t="s">
        <v>3599</v>
      </c>
      <c r="F3885" s="110" t="s">
        <v>199</v>
      </c>
      <c r="G3885" s="110">
        <v>6</v>
      </c>
      <c r="H3885" s="110">
        <v>14</v>
      </c>
    </row>
    <row r="3886" spans="1:8" x14ac:dyDescent="0.2">
      <c r="A3886" s="110">
        <v>2014</v>
      </c>
      <c r="B3886" s="110">
        <v>10450</v>
      </c>
      <c r="C3886" s="110" t="s">
        <v>319</v>
      </c>
      <c r="D3886" s="110" t="s">
        <v>332</v>
      </c>
      <c r="E3886" s="6" t="s">
        <v>4262</v>
      </c>
      <c r="F3886" s="110" t="s">
        <v>198</v>
      </c>
      <c r="G3886" s="110">
        <v>6</v>
      </c>
      <c r="H3886" s="110">
        <v>15</v>
      </c>
    </row>
    <row r="3887" spans="1:8" x14ac:dyDescent="0.2">
      <c r="A3887" s="110">
        <v>2014</v>
      </c>
      <c r="B3887" s="110">
        <v>10857</v>
      </c>
      <c r="C3887" s="110" t="s">
        <v>400</v>
      </c>
      <c r="D3887" s="110" t="s">
        <v>479</v>
      </c>
      <c r="E3887" s="6" t="s">
        <v>6609</v>
      </c>
      <c r="F3887" s="110" t="s">
        <v>226</v>
      </c>
      <c r="G3887" s="110">
        <v>6</v>
      </c>
      <c r="H3887" s="110">
        <v>16</v>
      </c>
    </row>
    <row r="3888" spans="1:8" x14ac:dyDescent="0.2">
      <c r="A3888" s="110">
        <v>2014</v>
      </c>
      <c r="B3888" s="110">
        <v>10604</v>
      </c>
      <c r="C3888" s="110" t="s">
        <v>187</v>
      </c>
      <c r="D3888" s="110" t="s">
        <v>318</v>
      </c>
      <c r="E3888" s="6" t="s">
        <v>191</v>
      </c>
      <c r="F3888" s="110" t="s">
        <v>209</v>
      </c>
      <c r="G3888" s="110">
        <v>6</v>
      </c>
      <c r="H3888" s="110">
        <v>17</v>
      </c>
    </row>
    <row r="3889" spans="1:8" x14ac:dyDescent="0.2">
      <c r="A3889" s="110">
        <v>2014</v>
      </c>
      <c r="B3889" s="110">
        <v>10671</v>
      </c>
      <c r="C3889" s="110" t="s">
        <v>386</v>
      </c>
      <c r="D3889" s="110" t="s">
        <v>468</v>
      </c>
      <c r="E3889" s="6" t="s">
        <v>6610</v>
      </c>
      <c r="F3889" s="110" t="s">
        <v>212</v>
      </c>
      <c r="G3889" s="110">
        <v>6</v>
      </c>
      <c r="H3889" s="110">
        <v>18</v>
      </c>
    </row>
    <row r="3890" spans="1:8" x14ac:dyDescent="0.2">
      <c r="A3890" s="110">
        <v>2014</v>
      </c>
      <c r="B3890" s="110">
        <v>10627</v>
      </c>
      <c r="C3890" s="110" t="s">
        <v>392</v>
      </c>
      <c r="D3890" s="110" t="s">
        <v>287</v>
      </c>
      <c r="E3890" s="6" t="s">
        <v>6611</v>
      </c>
      <c r="F3890" s="110" t="s">
        <v>211</v>
      </c>
      <c r="G3890" s="110">
        <v>7</v>
      </c>
      <c r="H3890" s="110">
        <v>1</v>
      </c>
    </row>
    <row r="3891" spans="1:8" x14ac:dyDescent="0.2">
      <c r="A3891" s="110">
        <v>2014</v>
      </c>
      <c r="B3891" s="110">
        <v>10630</v>
      </c>
      <c r="C3891" s="110" t="s">
        <v>256</v>
      </c>
      <c r="D3891" s="110" t="s">
        <v>3330</v>
      </c>
      <c r="E3891" s="6" t="s">
        <v>237</v>
      </c>
      <c r="F3891" s="110" t="s">
        <v>211</v>
      </c>
      <c r="G3891" s="110">
        <v>7</v>
      </c>
      <c r="H3891" s="110">
        <v>2</v>
      </c>
    </row>
    <row r="3892" spans="1:8" x14ac:dyDescent="0.2">
      <c r="A3892" s="110">
        <v>2014</v>
      </c>
      <c r="B3892" s="110">
        <v>10397</v>
      </c>
      <c r="C3892" s="110" t="s">
        <v>397</v>
      </c>
      <c r="D3892" s="110" t="s">
        <v>305</v>
      </c>
      <c r="E3892" s="6" t="s">
        <v>6612</v>
      </c>
      <c r="F3892" s="110" t="s">
        <v>190</v>
      </c>
      <c r="G3892" s="110">
        <v>7</v>
      </c>
      <c r="H3892" s="110">
        <v>3</v>
      </c>
    </row>
    <row r="3893" spans="1:8" x14ac:dyDescent="0.2">
      <c r="A3893" s="110">
        <v>2014</v>
      </c>
      <c r="B3893" s="110">
        <v>10487</v>
      </c>
      <c r="C3893" s="110" t="s">
        <v>404</v>
      </c>
      <c r="D3893" s="110" t="s">
        <v>3506</v>
      </c>
      <c r="E3893" s="6" t="s">
        <v>3517</v>
      </c>
      <c r="F3893" s="110" t="s">
        <v>196</v>
      </c>
      <c r="G3893" s="110">
        <v>7</v>
      </c>
      <c r="H3893" s="110">
        <v>4</v>
      </c>
    </row>
    <row r="3894" spans="1:8" x14ac:dyDescent="0.2">
      <c r="A3894" s="110">
        <v>2014</v>
      </c>
      <c r="B3894" s="110">
        <v>10489</v>
      </c>
      <c r="C3894" s="110" t="s">
        <v>319</v>
      </c>
      <c r="D3894" s="110" t="s">
        <v>3238</v>
      </c>
      <c r="E3894" s="6" t="s">
        <v>483</v>
      </c>
      <c r="F3894" s="110" t="s">
        <v>196</v>
      </c>
      <c r="G3894" s="110">
        <v>7</v>
      </c>
      <c r="H3894" s="110">
        <v>5</v>
      </c>
    </row>
    <row r="3895" spans="1:8" x14ac:dyDescent="0.2">
      <c r="A3895" s="110">
        <v>2014</v>
      </c>
      <c r="B3895" s="110">
        <v>10632</v>
      </c>
      <c r="C3895" s="110" t="s">
        <v>442</v>
      </c>
      <c r="D3895" s="110" t="s">
        <v>6613</v>
      </c>
      <c r="E3895" s="6" t="s">
        <v>4616</v>
      </c>
      <c r="F3895" s="110" t="s">
        <v>211</v>
      </c>
      <c r="G3895" s="110">
        <v>7</v>
      </c>
      <c r="H3895" s="110">
        <v>6</v>
      </c>
    </row>
    <row r="3896" spans="1:8" x14ac:dyDescent="0.2">
      <c r="A3896" s="110">
        <v>2014</v>
      </c>
      <c r="B3896" s="110">
        <v>10357</v>
      </c>
      <c r="C3896" s="110" t="s">
        <v>379</v>
      </c>
      <c r="D3896" s="110" t="s">
        <v>225</v>
      </c>
      <c r="E3896" s="6" t="s">
        <v>234</v>
      </c>
      <c r="F3896" s="110" t="s">
        <v>188</v>
      </c>
      <c r="G3896" s="110">
        <v>7</v>
      </c>
      <c r="H3896" s="110">
        <v>7</v>
      </c>
    </row>
    <row r="3897" spans="1:8" x14ac:dyDescent="0.2">
      <c r="A3897" s="110">
        <v>2014</v>
      </c>
      <c r="B3897" s="110">
        <v>10536</v>
      </c>
      <c r="C3897" s="110" t="s">
        <v>422</v>
      </c>
      <c r="D3897" s="110" t="s">
        <v>6615</v>
      </c>
      <c r="E3897" s="6" t="s">
        <v>312</v>
      </c>
      <c r="F3897" s="110" t="s">
        <v>201</v>
      </c>
      <c r="G3897" s="110">
        <v>7</v>
      </c>
      <c r="H3897" s="110">
        <v>8</v>
      </c>
    </row>
    <row r="3898" spans="1:8" x14ac:dyDescent="0.2">
      <c r="A3898" s="110">
        <v>2014</v>
      </c>
      <c r="B3898" s="110">
        <v>10611</v>
      </c>
      <c r="C3898" s="110" t="s">
        <v>409</v>
      </c>
      <c r="D3898" s="110" t="s">
        <v>490</v>
      </c>
      <c r="E3898" s="6" t="s">
        <v>316</v>
      </c>
      <c r="F3898" s="110" t="s">
        <v>209</v>
      </c>
      <c r="G3898" s="110">
        <v>7</v>
      </c>
      <c r="H3898" s="110">
        <v>9</v>
      </c>
    </row>
    <row r="3899" spans="1:8" x14ac:dyDescent="0.2">
      <c r="A3899" s="110">
        <v>2014</v>
      </c>
      <c r="B3899" s="110">
        <v>10793</v>
      </c>
      <c r="C3899" s="110" t="s">
        <v>1347</v>
      </c>
      <c r="D3899" s="110" t="s">
        <v>233</v>
      </c>
      <c r="E3899" s="6" t="s">
        <v>6616</v>
      </c>
      <c r="F3899" s="110" t="s">
        <v>217</v>
      </c>
      <c r="G3899" s="110">
        <v>7</v>
      </c>
      <c r="H3899" s="110">
        <v>10</v>
      </c>
    </row>
    <row r="3900" spans="1:8" x14ac:dyDescent="0.2">
      <c r="A3900" s="110">
        <v>2014</v>
      </c>
      <c r="B3900" s="110">
        <v>10772</v>
      </c>
      <c r="C3900" s="110" t="s">
        <v>187</v>
      </c>
      <c r="D3900" s="110" t="s">
        <v>6617</v>
      </c>
      <c r="E3900" s="6" t="s">
        <v>5998</v>
      </c>
      <c r="F3900" s="110" t="s">
        <v>221</v>
      </c>
      <c r="G3900" s="110">
        <v>7</v>
      </c>
      <c r="H3900" s="110">
        <v>11</v>
      </c>
    </row>
    <row r="3901" spans="1:8" x14ac:dyDescent="0.2">
      <c r="A3901" s="110">
        <v>2014</v>
      </c>
      <c r="B3901" s="110">
        <v>10540</v>
      </c>
      <c r="C3901" s="110" t="s">
        <v>1529</v>
      </c>
      <c r="D3901" s="110" t="s">
        <v>331</v>
      </c>
      <c r="E3901" s="6" t="s">
        <v>207</v>
      </c>
      <c r="F3901" s="110" t="s">
        <v>201</v>
      </c>
      <c r="G3901" s="110">
        <v>7</v>
      </c>
      <c r="H3901" s="110">
        <v>12</v>
      </c>
    </row>
    <row r="3902" spans="1:8" x14ac:dyDescent="0.2">
      <c r="A3902" s="110">
        <v>2014</v>
      </c>
      <c r="B3902" s="110">
        <v>10609</v>
      </c>
      <c r="C3902" s="110" t="s">
        <v>342</v>
      </c>
      <c r="D3902" s="110" t="s">
        <v>382</v>
      </c>
      <c r="E3902" s="6" t="s">
        <v>6618</v>
      </c>
      <c r="F3902" s="110" t="s">
        <v>209</v>
      </c>
      <c r="G3902" s="110">
        <v>7</v>
      </c>
      <c r="H3902" s="110">
        <v>13</v>
      </c>
    </row>
    <row r="3903" spans="1:8" x14ac:dyDescent="0.2">
      <c r="A3903" s="110">
        <v>2014</v>
      </c>
      <c r="B3903" s="110">
        <v>10491</v>
      </c>
      <c r="C3903" s="110" t="s">
        <v>1530</v>
      </c>
      <c r="D3903" s="110" t="s">
        <v>287</v>
      </c>
      <c r="E3903" s="6" t="s">
        <v>6052</v>
      </c>
      <c r="F3903" s="110" t="s">
        <v>196</v>
      </c>
      <c r="G3903" s="110">
        <v>7</v>
      </c>
      <c r="H3903" s="110">
        <v>14</v>
      </c>
    </row>
    <row r="3904" spans="1:8" x14ac:dyDescent="0.2">
      <c r="A3904" s="110">
        <v>2014</v>
      </c>
      <c r="B3904" s="110">
        <v>10400</v>
      </c>
      <c r="C3904" s="110" t="s">
        <v>295</v>
      </c>
      <c r="D3904" s="110" t="s">
        <v>251</v>
      </c>
      <c r="E3904" s="6" t="s">
        <v>4546</v>
      </c>
      <c r="F3904" s="110" t="s">
        <v>190</v>
      </c>
      <c r="G3904" s="110">
        <v>7</v>
      </c>
      <c r="H3904" s="110">
        <v>15</v>
      </c>
    </row>
    <row r="3905" spans="1:8" x14ac:dyDescent="0.2">
      <c r="A3905" s="110">
        <v>2014</v>
      </c>
      <c r="B3905" s="110">
        <v>10360</v>
      </c>
      <c r="C3905" s="110" t="s">
        <v>243</v>
      </c>
      <c r="D3905" s="110" t="s">
        <v>492</v>
      </c>
      <c r="E3905" s="6" t="s">
        <v>6619</v>
      </c>
      <c r="F3905" s="110" t="s">
        <v>188</v>
      </c>
      <c r="G3905" s="110">
        <v>7</v>
      </c>
      <c r="H3905" s="110">
        <v>16</v>
      </c>
    </row>
    <row r="3906" spans="1:8" x14ac:dyDescent="0.2">
      <c r="A3906" s="110">
        <v>2014</v>
      </c>
      <c r="B3906" s="110">
        <v>10451</v>
      </c>
      <c r="C3906" s="110" t="s">
        <v>187</v>
      </c>
      <c r="D3906" s="110" t="s">
        <v>6620</v>
      </c>
      <c r="E3906" s="6" t="s">
        <v>3638</v>
      </c>
      <c r="F3906" s="110" t="s">
        <v>198</v>
      </c>
      <c r="G3906" s="110">
        <v>7</v>
      </c>
      <c r="H3906" s="110">
        <v>17</v>
      </c>
    </row>
    <row r="3907" spans="1:8" x14ac:dyDescent="0.2">
      <c r="A3907" s="110">
        <v>2014</v>
      </c>
      <c r="B3907" s="110">
        <v>10449</v>
      </c>
      <c r="C3907" s="110" t="s">
        <v>386</v>
      </c>
      <c r="D3907" s="110" t="s">
        <v>236</v>
      </c>
      <c r="E3907" s="6" t="s">
        <v>6621</v>
      </c>
      <c r="F3907" s="110" t="s">
        <v>198</v>
      </c>
      <c r="G3907" s="110">
        <v>7</v>
      </c>
      <c r="H3907" s="110">
        <v>18</v>
      </c>
    </row>
    <row r="3908" spans="1:8" x14ac:dyDescent="0.2">
      <c r="A3908" s="172">
        <v>2013</v>
      </c>
      <c r="B3908" s="172">
        <v>10237</v>
      </c>
      <c r="C3908" s="172" t="s">
        <v>1530</v>
      </c>
      <c r="D3908" s="172" t="s">
        <v>418</v>
      </c>
      <c r="E3908" s="171" t="s">
        <v>341</v>
      </c>
      <c r="F3908" s="172" t="s">
        <v>221</v>
      </c>
      <c r="G3908" s="172">
        <v>1</v>
      </c>
      <c r="H3908" s="172">
        <v>1</v>
      </c>
    </row>
    <row r="3909" spans="1:8" x14ac:dyDescent="0.2">
      <c r="A3909" s="110">
        <v>2013</v>
      </c>
      <c r="B3909" s="110">
        <v>10089</v>
      </c>
      <c r="C3909" s="110" t="s">
        <v>379</v>
      </c>
      <c r="D3909" s="110" t="s">
        <v>470</v>
      </c>
      <c r="E3909" s="6" t="s">
        <v>312</v>
      </c>
      <c r="F3909" s="110" t="s">
        <v>209</v>
      </c>
      <c r="G3909" s="110">
        <v>1</v>
      </c>
      <c r="H3909" s="110">
        <v>2</v>
      </c>
    </row>
    <row r="3910" spans="1:8" x14ac:dyDescent="0.2">
      <c r="A3910" s="110">
        <v>2013</v>
      </c>
      <c r="B3910" s="110">
        <v>10146</v>
      </c>
      <c r="C3910" s="110" t="s">
        <v>397</v>
      </c>
      <c r="D3910" s="110" t="s">
        <v>343</v>
      </c>
      <c r="E3910" s="6" t="s">
        <v>2668</v>
      </c>
      <c r="F3910" s="110" t="s">
        <v>212</v>
      </c>
      <c r="G3910" s="110">
        <v>1</v>
      </c>
      <c r="H3910" s="110">
        <v>3</v>
      </c>
    </row>
    <row r="3911" spans="1:8" x14ac:dyDescent="0.2">
      <c r="A3911" s="110">
        <v>2013</v>
      </c>
      <c r="B3911" s="110">
        <v>9974</v>
      </c>
      <c r="C3911" s="110" t="s">
        <v>342</v>
      </c>
      <c r="D3911" s="110" t="s">
        <v>363</v>
      </c>
      <c r="E3911" s="6" t="s">
        <v>463</v>
      </c>
      <c r="F3911" s="110" t="s">
        <v>196</v>
      </c>
      <c r="G3911" s="110">
        <v>1</v>
      </c>
      <c r="H3911" s="110">
        <v>4</v>
      </c>
    </row>
    <row r="3912" spans="1:8" x14ac:dyDescent="0.2">
      <c r="A3912" s="110">
        <v>2013</v>
      </c>
      <c r="B3912" s="110">
        <v>9884</v>
      </c>
      <c r="C3912" s="110" t="s">
        <v>256</v>
      </c>
      <c r="D3912" s="110" t="s">
        <v>6622</v>
      </c>
      <c r="E3912" s="6" t="s">
        <v>459</v>
      </c>
      <c r="F3912" s="110" t="s">
        <v>190</v>
      </c>
      <c r="G3912" s="110">
        <v>1</v>
      </c>
      <c r="H3912" s="110">
        <v>5</v>
      </c>
    </row>
    <row r="3913" spans="1:8" x14ac:dyDescent="0.2">
      <c r="A3913" s="110">
        <v>2013</v>
      </c>
      <c r="B3913" s="110">
        <v>10062</v>
      </c>
      <c r="C3913" s="110" t="s">
        <v>409</v>
      </c>
      <c r="D3913" s="110" t="s">
        <v>378</v>
      </c>
      <c r="E3913" s="6" t="s">
        <v>233</v>
      </c>
      <c r="F3913" s="110" t="s">
        <v>206</v>
      </c>
      <c r="G3913" s="110">
        <v>1</v>
      </c>
      <c r="H3913" s="110">
        <v>6</v>
      </c>
    </row>
    <row r="3914" spans="1:8" x14ac:dyDescent="0.2">
      <c r="A3914" s="110">
        <v>2013</v>
      </c>
      <c r="B3914" s="110">
        <v>9971</v>
      </c>
      <c r="C3914" s="110" t="s">
        <v>392</v>
      </c>
      <c r="D3914" s="110" t="s">
        <v>462</v>
      </c>
      <c r="E3914" s="6" t="s">
        <v>6623</v>
      </c>
      <c r="F3914" s="110" t="s">
        <v>196</v>
      </c>
      <c r="G3914" s="110">
        <v>1</v>
      </c>
      <c r="H3914" s="110">
        <v>7</v>
      </c>
    </row>
    <row r="3915" spans="1:8" x14ac:dyDescent="0.2">
      <c r="A3915" s="110">
        <v>2013</v>
      </c>
      <c r="B3915" s="110">
        <v>9973</v>
      </c>
      <c r="C3915" s="110" t="s">
        <v>422</v>
      </c>
      <c r="D3915" s="110" t="s">
        <v>301</v>
      </c>
      <c r="E3915" s="6" t="s">
        <v>2548</v>
      </c>
      <c r="F3915" s="110" t="s">
        <v>196</v>
      </c>
      <c r="G3915" s="110">
        <v>1</v>
      </c>
      <c r="H3915" s="110">
        <v>8</v>
      </c>
    </row>
    <row r="3916" spans="1:8" x14ac:dyDescent="0.2">
      <c r="A3916" s="110">
        <v>2013</v>
      </c>
      <c r="B3916" s="110">
        <v>10090</v>
      </c>
      <c r="C3916" s="110" t="s">
        <v>256</v>
      </c>
      <c r="D3916" s="110" t="s">
        <v>241</v>
      </c>
      <c r="E3916" s="6" t="s">
        <v>6624</v>
      </c>
      <c r="F3916" s="110" t="s">
        <v>209</v>
      </c>
      <c r="G3916" s="110">
        <v>1</v>
      </c>
      <c r="H3916" s="110">
        <v>9</v>
      </c>
    </row>
    <row r="3917" spans="1:8" x14ac:dyDescent="0.2">
      <c r="A3917" s="110">
        <v>2013</v>
      </c>
      <c r="B3917" s="110">
        <v>9885</v>
      </c>
      <c r="C3917" s="110" t="s">
        <v>404</v>
      </c>
      <c r="D3917" s="110" t="s">
        <v>213</v>
      </c>
      <c r="E3917" s="6" t="s">
        <v>264</v>
      </c>
      <c r="F3917" s="110" t="s">
        <v>190</v>
      </c>
      <c r="G3917" s="110">
        <v>1</v>
      </c>
      <c r="H3917" s="110">
        <v>10</v>
      </c>
    </row>
    <row r="3918" spans="1:8" x14ac:dyDescent="0.2">
      <c r="A3918" s="110">
        <v>2013</v>
      </c>
      <c r="B3918" s="110">
        <v>9846</v>
      </c>
      <c r="C3918" s="110" t="s">
        <v>1347</v>
      </c>
      <c r="D3918" s="110" t="s">
        <v>340</v>
      </c>
      <c r="E3918" s="6" t="s">
        <v>6625</v>
      </c>
      <c r="F3918" s="110" t="s">
        <v>188</v>
      </c>
      <c r="G3918" s="110">
        <v>1</v>
      </c>
      <c r="H3918" s="110">
        <v>11</v>
      </c>
    </row>
    <row r="3919" spans="1:8" x14ac:dyDescent="0.2">
      <c r="A3919" s="110">
        <v>2013</v>
      </c>
      <c r="B3919" s="110">
        <v>10111</v>
      </c>
      <c r="C3919" s="110" t="s">
        <v>1530</v>
      </c>
      <c r="D3919" s="110" t="s">
        <v>203</v>
      </c>
      <c r="E3919" s="6" t="s">
        <v>6626</v>
      </c>
      <c r="F3919" s="110" t="s">
        <v>211</v>
      </c>
      <c r="G3919" s="110">
        <v>1</v>
      </c>
      <c r="H3919" s="110">
        <v>12</v>
      </c>
    </row>
    <row r="3920" spans="1:8" x14ac:dyDescent="0.2">
      <c r="A3920" s="110">
        <v>2013</v>
      </c>
      <c r="B3920" s="110">
        <v>10077</v>
      </c>
      <c r="C3920" s="110" t="s">
        <v>1529</v>
      </c>
      <c r="D3920" s="110" t="s">
        <v>6627</v>
      </c>
      <c r="E3920" s="6" t="s">
        <v>6628</v>
      </c>
      <c r="F3920" s="110" t="s">
        <v>201</v>
      </c>
      <c r="G3920" s="110">
        <v>1</v>
      </c>
      <c r="H3920" s="110">
        <v>13</v>
      </c>
    </row>
    <row r="3921" spans="1:8" x14ac:dyDescent="0.2">
      <c r="A3921" s="110">
        <v>2013</v>
      </c>
      <c r="B3921" s="110">
        <v>10238</v>
      </c>
      <c r="C3921" s="110" t="s">
        <v>243</v>
      </c>
      <c r="D3921" s="110" t="s">
        <v>213</v>
      </c>
      <c r="E3921" s="6" t="s">
        <v>342</v>
      </c>
      <c r="F3921" s="110" t="s">
        <v>221</v>
      </c>
      <c r="G3921" s="110">
        <v>1</v>
      </c>
      <c r="H3921" s="110">
        <v>14</v>
      </c>
    </row>
    <row r="3922" spans="1:8" x14ac:dyDescent="0.2">
      <c r="A3922" s="110">
        <v>2013</v>
      </c>
      <c r="B3922" s="110">
        <v>10112</v>
      </c>
      <c r="C3922" s="110" t="s">
        <v>422</v>
      </c>
      <c r="D3922" s="110" t="s">
        <v>3922</v>
      </c>
      <c r="E3922" s="6" t="s">
        <v>3485</v>
      </c>
      <c r="F3922" s="110" t="s">
        <v>211</v>
      </c>
      <c r="G3922" s="110">
        <v>1</v>
      </c>
      <c r="H3922" s="110">
        <v>15</v>
      </c>
    </row>
    <row r="3923" spans="1:8" x14ac:dyDescent="0.2">
      <c r="A3923" s="110">
        <v>2013</v>
      </c>
      <c r="B3923" s="110">
        <v>10091</v>
      </c>
      <c r="C3923" s="110" t="s">
        <v>187</v>
      </c>
      <c r="D3923" s="110" t="s">
        <v>301</v>
      </c>
      <c r="E3923" s="6" t="s">
        <v>309</v>
      </c>
      <c r="F3923" s="110" t="s">
        <v>209</v>
      </c>
      <c r="G3923" s="110">
        <v>1</v>
      </c>
      <c r="H3923" s="110">
        <v>16</v>
      </c>
    </row>
    <row r="3924" spans="1:8" x14ac:dyDescent="0.2">
      <c r="A3924" s="110">
        <v>2013</v>
      </c>
      <c r="B3924" s="110">
        <v>10267</v>
      </c>
      <c r="C3924" s="110" t="s">
        <v>442</v>
      </c>
      <c r="D3924" s="110" t="s">
        <v>6629</v>
      </c>
      <c r="E3924" s="6" t="s">
        <v>446</v>
      </c>
      <c r="F3924" s="110" t="s">
        <v>217</v>
      </c>
      <c r="G3924" s="110">
        <v>1</v>
      </c>
      <c r="H3924" s="110">
        <v>17</v>
      </c>
    </row>
    <row r="3925" spans="1:8" x14ac:dyDescent="0.2">
      <c r="A3925" s="110">
        <v>2013</v>
      </c>
      <c r="B3925" s="110">
        <v>10147</v>
      </c>
      <c r="C3925" s="110" t="s">
        <v>1530</v>
      </c>
      <c r="D3925" s="110" t="s">
        <v>389</v>
      </c>
      <c r="E3925" s="6" t="s">
        <v>6630</v>
      </c>
      <c r="F3925" s="110" t="s">
        <v>212</v>
      </c>
      <c r="G3925" s="110">
        <v>1</v>
      </c>
      <c r="H3925" s="110">
        <v>18</v>
      </c>
    </row>
    <row r="3926" spans="1:8" x14ac:dyDescent="0.2">
      <c r="A3926" s="110">
        <v>2013</v>
      </c>
      <c r="B3926" s="110">
        <v>10063</v>
      </c>
      <c r="C3926" s="110" t="s">
        <v>1530</v>
      </c>
      <c r="D3926" s="110" t="s">
        <v>378</v>
      </c>
      <c r="E3926" s="6" t="s">
        <v>6631</v>
      </c>
      <c r="F3926" s="110" t="s">
        <v>206</v>
      </c>
      <c r="G3926" s="110">
        <v>2</v>
      </c>
      <c r="H3926" s="110">
        <v>1</v>
      </c>
    </row>
    <row r="3927" spans="1:8" x14ac:dyDescent="0.2">
      <c r="A3927" s="110">
        <v>2013</v>
      </c>
      <c r="B3927" s="110">
        <v>10064</v>
      </c>
      <c r="C3927" s="110" t="s">
        <v>379</v>
      </c>
      <c r="D3927" s="110" t="s">
        <v>6632</v>
      </c>
      <c r="E3927" s="6" t="s">
        <v>6633</v>
      </c>
      <c r="F3927" s="110" t="s">
        <v>206</v>
      </c>
      <c r="G3927" s="110">
        <v>2</v>
      </c>
      <c r="H3927" s="110">
        <v>2</v>
      </c>
    </row>
    <row r="3928" spans="1:8" x14ac:dyDescent="0.2">
      <c r="A3928" s="110">
        <v>2013</v>
      </c>
      <c r="B3928" s="110">
        <v>9972</v>
      </c>
      <c r="C3928" s="110" t="s">
        <v>243</v>
      </c>
      <c r="D3928" s="110" t="s">
        <v>255</v>
      </c>
      <c r="E3928" s="6" t="s">
        <v>6634</v>
      </c>
      <c r="F3928" s="110" t="s">
        <v>196</v>
      </c>
      <c r="G3928" s="110">
        <v>2</v>
      </c>
      <c r="H3928" s="110">
        <v>3</v>
      </c>
    </row>
    <row r="3929" spans="1:8" x14ac:dyDescent="0.2">
      <c r="A3929" s="110">
        <v>2013</v>
      </c>
      <c r="B3929" s="110">
        <v>9913</v>
      </c>
      <c r="C3929" s="110" t="s">
        <v>342</v>
      </c>
      <c r="D3929" s="110" t="s">
        <v>6635</v>
      </c>
      <c r="E3929" s="6" t="s">
        <v>6636</v>
      </c>
      <c r="F3929" s="110" t="s">
        <v>193</v>
      </c>
      <c r="G3929" s="110">
        <v>2</v>
      </c>
      <c r="H3929" s="110">
        <v>4</v>
      </c>
    </row>
    <row r="3930" spans="1:8" x14ac:dyDescent="0.2">
      <c r="A3930" s="110">
        <v>2013</v>
      </c>
      <c r="B3930" s="110">
        <v>10239</v>
      </c>
      <c r="C3930" s="110" t="s">
        <v>409</v>
      </c>
      <c r="D3930" s="110" t="s">
        <v>248</v>
      </c>
      <c r="E3930" s="6" t="s">
        <v>323</v>
      </c>
      <c r="F3930" s="110" t="s">
        <v>221</v>
      </c>
      <c r="G3930" s="110">
        <v>2</v>
      </c>
      <c r="H3930" s="110">
        <v>5</v>
      </c>
    </row>
    <row r="3931" spans="1:8" x14ac:dyDescent="0.2">
      <c r="A3931" s="110">
        <v>2013</v>
      </c>
      <c r="B3931" s="110">
        <v>10092</v>
      </c>
      <c r="C3931" s="110" t="s">
        <v>319</v>
      </c>
      <c r="D3931" s="110" t="s">
        <v>424</v>
      </c>
      <c r="E3931" s="6" t="s">
        <v>2025</v>
      </c>
      <c r="F3931" s="110" t="s">
        <v>209</v>
      </c>
      <c r="G3931" s="110">
        <v>2</v>
      </c>
      <c r="H3931" s="110">
        <v>6</v>
      </c>
    </row>
    <row r="3932" spans="1:8" x14ac:dyDescent="0.2">
      <c r="A3932" s="110">
        <v>2013</v>
      </c>
      <c r="B3932" s="110">
        <v>9886</v>
      </c>
      <c r="C3932" s="110" t="s">
        <v>392</v>
      </c>
      <c r="D3932" s="110" t="s">
        <v>460</v>
      </c>
      <c r="E3932" s="6" t="s">
        <v>2246</v>
      </c>
      <c r="F3932" s="110" t="s">
        <v>190</v>
      </c>
      <c r="G3932" s="110">
        <v>2</v>
      </c>
      <c r="H3932" s="110">
        <v>7</v>
      </c>
    </row>
    <row r="3933" spans="1:8" x14ac:dyDescent="0.2">
      <c r="A3933" s="110">
        <v>2013</v>
      </c>
      <c r="B3933" s="110">
        <v>10241</v>
      </c>
      <c r="C3933" s="110" t="s">
        <v>422</v>
      </c>
      <c r="D3933" s="110" t="s">
        <v>6637</v>
      </c>
      <c r="E3933" s="6" t="s">
        <v>473</v>
      </c>
      <c r="F3933" s="110" t="s">
        <v>221</v>
      </c>
      <c r="G3933" s="110">
        <v>2</v>
      </c>
      <c r="H3933" s="110">
        <v>8</v>
      </c>
    </row>
    <row r="3934" spans="1:8" x14ac:dyDescent="0.2">
      <c r="A3934" s="110">
        <v>2013</v>
      </c>
      <c r="B3934" s="110">
        <v>10148</v>
      </c>
      <c r="C3934" s="110" t="s">
        <v>256</v>
      </c>
      <c r="D3934" s="110" t="s">
        <v>234</v>
      </c>
      <c r="E3934" s="6" t="s">
        <v>222</v>
      </c>
      <c r="F3934" s="110" t="s">
        <v>212</v>
      </c>
      <c r="G3934" s="110">
        <v>2</v>
      </c>
      <c r="H3934" s="110">
        <v>9</v>
      </c>
    </row>
    <row r="3935" spans="1:8" x14ac:dyDescent="0.2">
      <c r="A3935" s="110">
        <v>2013</v>
      </c>
      <c r="B3935" s="110">
        <v>9847</v>
      </c>
      <c r="C3935" s="110" t="s">
        <v>404</v>
      </c>
      <c r="D3935" s="110" t="s">
        <v>325</v>
      </c>
      <c r="E3935" s="6" t="s">
        <v>5225</v>
      </c>
      <c r="F3935" s="110" t="s">
        <v>188</v>
      </c>
      <c r="G3935" s="110">
        <v>2</v>
      </c>
      <c r="H3935" s="110">
        <v>10</v>
      </c>
    </row>
    <row r="3936" spans="1:8" x14ac:dyDescent="0.2">
      <c r="A3936" s="110">
        <v>2013</v>
      </c>
      <c r="B3936" s="110">
        <v>9976</v>
      </c>
      <c r="C3936" s="110" t="s">
        <v>1347</v>
      </c>
      <c r="D3936" s="110" t="s">
        <v>1789</v>
      </c>
      <c r="E3936" s="6" t="s">
        <v>358</v>
      </c>
      <c r="F3936" s="110" t="s">
        <v>196</v>
      </c>
      <c r="G3936" s="110">
        <v>2</v>
      </c>
      <c r="H3936" s="110">
        <v>11</v>
      </c>
    </row>
    <row r="3937" spans="1:8" x14ac:dyDescent="0.2">
      <c r="A3937" s="110">
        <v>2013</v>
      </c>
      <c r="B3937" s="110">
        <v>10268</v>
      </c>
      <c r="C3937" s="110" t="s">
        <v>400</v>
      </c>
      <c r="D3937" s="110" t="s">
        <v>291</v>
      </c>
      <c r="E3937" s="6" t="s">
        <v>380</v>
      </c>
      <c r="F3937" s="110" t="s">
        <v>217</v>
      </c>
      <c r="G3937" s="110">
        <v>2</v>
      </c>
      <c r="H3937" s="110">
        <v>12</v>
      </c>
    </row>
    <row r="3938" spans="1:8" x14ac:dyDescent="0.2">
      <c r="A3938" s="110">
        <v>2013</v>
      </c>
      <c r="B3938" s="110">
        <v>10029</v>
      </c>
      <c r="C3938" s="110" t="s">
        <v>1529</v>
      </c>
      <c r="D3938" s="110" t="s">
        <v>261</v>
      </c>
      <c r="E3938" s="6" t="s">
        <v>6638</v>
      </c>
      <c r="F3938" s="110" t="s">
        <v>199</v>
      </c>
      <c r="G3938" s="110">
        <v>2</v>
      </c>
      <c r="H3938" s="110">
        <v>13</v>
      </c>
    </row>
    <row r="3939" spans="1:8" x14ac:dyDescent="0.2">
      <c r="A3939" s="110">
        <v>2013</v>
      </c>
      <c r="B3939" s="110">
        <v>10152</v>
      </c>
      <c r="C3939" s="110" t="s">
        <v>243</v>
      </c>
      <c r="D3939" s="110" t="s">
        <v>325</v>
      </c>
      <c r="E3939" s="6" t="s">
        <v>210</v>
      </c>
      <c r="F3939" s="110" t="s">
        <v>212</v>
      </c>
      <c r="G3939" s="110">
        <v>2</v>
      </c>
      <c r="H3939" s="110">
        <v>14</v>
      </c>
    </row>
    <row r="3940" spans="1:8" x14ac:dyDescent="0.2">
      <c r="A3940" s="110">
        <v>2013</v>
      </c>
      <c r="B3940" s="110">
        <v>9942</v>
      </c>
      <c r="C3940" s="110" t="s">
        <v>256</v>
      </c>
      <c r="D3940" s="110" t="s">
        <v>313</v>
      </c>
      <c r="E3940" s="6" t="s">
        <v>6639</v>
      </c>
      <c r="F3940" s="110" t="s">
        <v>198</v>
      </c>
      <c r="G3940" s="110">
        <v>2</v>
      </c>
      <c r="H3940" s="110">
        <v>15</v>
      </c>
    </row>
    <row r="3941" spans="1:8" x14ac:dyDescent="0.2">
      <c r="A3941" s="110">
        <v>2013</v>
      </c>
      <c r="B3941" s="110">
        <v>9888</v>
      </c>
      <c r="C3941" s="110" t="s">
        <v>187</v>
      </c>
      <c r="D3941" s="110" t="s">
        <v>324</v>
      </c>
      <c r="E3941" s="6" t="s">
        <v>3999</v>
      </c>
      <c r="F3941" s="110" t="s">
        <v>190</v>
      </c>
      <c r="G3941" s="110">
        <v>2</v>
      </c>
      <c r="H3941" s="110">
        <v>16</v>
      </c>
    </row>
    <row r="3942" spans="1:8" x14ac:dyDescent="0.2">
      <c r="A3942" s="110">
        <v>2013</v>
      </c>
      <c r="B3942" s="110">
        <v>9943</v>
      </c>
      <c r="C3942" s="110" t="s">
        <v>442</v>
      </c>
      <c r="D3942" s="110" t="s">
        <v>215</v>
      </c>
      <c r="E3942" s="6" t="s">
        <v>466</v>
      </c>
      <c r="F3942" s="110" t="s">
        <v>198</v>
      </c>
      <c r="G3942" s="110">
        <v>2</v>
      </c>
      <c r="H3942" s="110">
        <v>17</v>
      </c>
    </row>
    <row r="3943" spans="1:8" x14ac:dyDescent="0.2">
      <c r="A3943" s="110">
        <v>2013</v>
      </c>
      <c r="B3943" s="110">
        <v>10065</v>
      </c>
      <c r="C3943" s="110" t="s">
        <v>1530</v>
      </c>
      <c r="D3943" s="110" t="s">
        <v>6640</v>
      </c>
      <c r="E3943" s="6" t="s">
        <v>6641</v>
      </c>
      <c r="F3943" s="110" t="s">
        <v>206</v>
      </c>
      <c r="G3943" s="110">
        <v>2</v>
      </c>
      <c r="H3943" s="110">
        <v>18</v>
      </c>
    </row>
    <row r="3944" spans="1:8" x14ac:dyDescent="0.2">
      <c r="A3944" s="110">
        <v>2013</v>
      </c>
      <c r="B3944" s="110">
        <v>10149</v>
      </c>
      <c r="C3944" s="110" t="s">
        <v>295</v>
      </c>
      <c r="D3944" s="110" t="s">
        <v>425</v>
      </c>
      <c r="E3944" s="6" t="s">
        <v>3052</v>
      </c>
      <c r="F3944" s="110" t="s">
        <v>212</v>
      </c>
      <c r="G3944" s="110">
        <v>3</v>
      </c>
      <c r="H3944" s="110">
        <v>1</v>
      </c>
    </row>
    <row r="3945" spans="1:8" x14ac:dyDescent="0.2">
      <c r="A3945" s="110">
        <v>2013</v>
      </c>
      <c r="B3945" s="110">
        <v>10150</v>
      </c>
      <c r="C3945" s="110" t="s">
        <v>379</v>
      </c>
      <c r="D3945" s="110" t="s">
        <v>242</v>
      </c>
      <c r="E3945" s="6" t="s">
        <v>293</v>
      </c>
      <c r="F3945" s="110" t="s">
        <v>212</v>
      </c>
      <c r="G3945" s="110">
        <v>3</v>
      </c>
      <c r="H3945" s="110">
        <v>2</v>
      </c>
    </row>
    <row r="3946" spans="1:8" x14ac:dyDescent="0.2">
      <c r="A3946" s="110">
        <v>2013</v>
      </c>
      <c r="B3946" s="110">
        <v>10269</v>
      </c>
      <c r="C3946" s="110" t="s">
        <v>409</v>
      </c>
      <c r="D3946" s="110" t="s">
        <v>364</v>
      </c>
      <c r="E3946" s="6" t="s">
        <v>6642</v>
      </c>
      <c r="F3946" s="110" t="s">
        <v>217</v>
      </c>
      <c r="G3946" s="110">
        <v>3</v>
      </c>
      <c r="H3946" s="110">
        <v>3</v>
      </c>
    </row>
    <row r="3947" spans="1:8" x14ac:dyDescent="0.2">
      <c r="A3947" s="110">
        <v>2013</v>
      </c>
      <c r="B3947" s="110">
        <v>10018</v>
      </c>
      <c r="C3947" s="110" t="s">
        <v>342</v>
      </c>
      <c r="D3947" s="110" t="s">
        <v>6643</v>
      </c>
      <c r="E3947" s="6" t="s">
        <v>6644</v>
      </c>
      <c r="F3947" s="110" t="s">
        <v>199</v>
      </c>
      <c r="G3947" s="110">
        <v>3</v>
      </c>
      <c r="H3947" s="110">
        <v>4</v>
      </c>
    </row>
    <row r="3948" spans="1:8" x14ac:dyDescent="0.2">
      <c r="A3948" s="110">
        <v>2013</v>
      </c>
      <c r="B3948" s="110">
        <v>9887</v>
      </c>
      <c r="C3948" s="110" t="s">
        <v>295</v>
      </c>
      <c r="D3948" s="110" t="s">
        <v>427</v>
      </c>
      <c r="E3948" s="6" t="s">
        <v>6064</v>
      </c>
      <c r="F3948" s="110" t="s">
        <v>190</v>
      </c>
      <c r="G3948" s="110">
        <v>3</v>
      </c>
      <c r="H3948" s="110">
        <v>5</v>
      </c>
    </row>
    <row r="3949" spans="1:8" x14ac:dyDescent="0.2">
      <c r="A3949" s="110">
        <v>2013</v>
      </c>
      <c r="B3949" s="110">
        <v>9889</v>
      </c>
      <c r="C3949" s="110" t="s">
        <v>319</v>
      </c>
      <c r="D3949" s="110" t="s">
        <v>6645</v>
      </c>
      <c r="E3949" s="6" t="s">
        <v>210</v>
      </c>
      <c r="F3949" s="110" t="s">
        <v>190</v>
      </c>
      <c r="G3949" s="110">
        <v>3</v>
      </c>
      <c r="H3949" s="110">
        <v>6</v>
      </c>
    </row>
    <row r="3950" spans="1:8" x14ac:dyDescent="0.2">
      <c r="A3950" s="110">
        <v>2013</v>
      </c>
      <c r="B3950" s="110">
        <v>10080</v>
      </c>
      <c r="C3950" s="110" t="s">
        <v>392</v>
      </c>
      <c r="D3950" s="110" t="s">
        <v>6646</v>
      </c>
      <c r="E3950" s="6" t="s">
        <v>359</v>
      </c>
      <c r="F3950" s="110" t="s">
        <v>201</v>
      </c>
      <c r="G3950" s="110">
        <v>3</v>
      </c>
      <c r="H3950" s="110">
        <v>7</v>
      </c>
    </row>
    <row r="3951" spans="1:8" x14ac:dyDescent="0.2">
      <c r="A3951" s="110">
        <v>2013</v>
      </c>
      <c r="B3951" s="110">
        <v>9975</v>
      </c>
      <c r="C3951" s="110" t="s">
        <v>422</v>
      </c>
      <c r="D3951" s="110" t="s">
        <v>464</v>
      </c>
      <c r="E3951" s="6" t="s">
        <v>191</v>
      </c>
      <c r="F3951" s="110" t="s">
        <v>196</v>
      </c>
      <c r="G3951" s="110">
        <v>3</v>
      </c>
      <c r="H3951" s="110">
        <v>8</v>
      </c>
    </row>
    <row r="3952" spans="1:8" x14ac:dyDescent="0.2">
      <c r="A3952" s="110">
        <v>2013</v>
      </c>
      <c r="B3952" s="110">
        <v>10114</v>
      </c>
      <c r="C3952" s="110" t="s">
        <v>243</v>
      </c>
      <c r="D3952" s="110" t="s">
        <v>3700</v>
      </c>
      <c r="E3952" s="6" t="s">
        <v>6647</v>
      </c>
      <c r="F3952" s="110" t="s">
        <v>211</v>
      </c>
      <c r="G3952" s="110">
        <v>3</v>
      </c>
      <c r="H3952" s="110">
        <v>9</v>
      </c>
    </row>
    <row r="3953" spans="1:8" x14ac:dyDescent="0.2">
      <c r="A3953" s="110">
        <v>2013</v>
      </c>
      <c r="B3953" s="110">
        <v>10078</v>
      </c>
      <c r="C3953" s="110" t="s">
        <v>404</v>
      </c>
      <c r="D3953" s="110" t="s">
        <v>6648</v>
      </c>
      <c r="E3953" s="6" t="s">
        <v>280</v>
      </c>
      <c r="F3953" s="110" t="s">
        <v>201</v>
      </c>
      <c r="G3953" s="110">
        <v>3</v>
      </c>
      <c r="H3953" s="110">
        <v>10</v>
      </c>
    </row>
    <row r="3954" spans="1:8" x14ac:dyDescent="0.2">
      <c r="A3954" s="110">
        <v>2013</v>
      </c>
      <c r="B3954" s="110">
        <v>10153</v>
      </c>
      <c r="C3954" s="110" t="s">
        <v>1347</v>
      </c>
      <c r="D3954" s="110" t="s">
        <v>5689</v>
      </c>
      <c r="E3954" s="6" t="s">
        <v>3609</v>
      </c>
      <c r="F3954" s="110" t="s">
        <v>212</v>
      </c>
      <c r="G3954" s="110">
        <v>3</v>
      </c>
      <c r="H3954" s="110">
        <v>11</v>
      </c>
    </row>
    <row r="3955" spans="1:8" x14ac:dyDescent="0.2">
      <c r="A3955" s="110">
        <v>2013</v>
      </c>
      <c r="B3955" s="110">
        <v>10079</v>
      </c>
      <c r="C3955" s="110" t="s">
        <v>400</v>
      </c>
      <c r="D3955" s="110" t="s">
        <v>4947</v>
      </c>
      <c r="E3955" s="6" t="s">
        <v>467</v>
      </c>
      <c r="F3955" s="110" t="s">
        <v>201</v>
      </c>
      <c r="G3955" s="110">
        <v>3</v>
      </c>
      <c r="H3955" s="110">
        <v>12</v>
      </c>
    </row>
    <row r="3956" spans="1:8" x14ac:dyDescent="0.2">
      <c r="A3956" s="110">
        <v>2013</v>
      </c>
      <c r="B3956" s="110">
        <v>10116</v>
      </c>
      <c r="C3956" s="110" t="s">
        <v>1529</v>
      </c>
      <c r="D3956" s="110" t="s">
        <v>229</v>
      </c>
      <c r="E3956" s="6" t="s">
        <v>6649</v>
      </c>
      <c r="F3956" s="110" t="s">
        <v>211</v>
      </c>
      <c r="G3956" s="110">
        <v>3</v>
      </c>
      <c r="H3956" s="110">
        <v>13</v>
      </c>
    </row>
    <row r="3957" spans="1:8" x14ac:dyDescent="0.2">
      <c r="A3957" s="110">
        <v>2013</v>
      </c>
      <c r="B3957" s="110">
        <v>9944</v>
      </c>
      <c r="C3957" s="110" t="s">
        <v>243</v>
      </c>
      <c r="D3957" s="110" t="s">
        <v>293</v>
      </c>
      <c r="E3957" s="6" t="s">
        <v>300</v>
      </c>
      <c r="F3957" s="110" t="s">
        <v>198</v>
      </c>
      <c r="G3957" s="110">
        <v>3</v>
      </c>
      <c r="H3957" s="110">
        <v>14</v>
      </c>
    </row>
    <row r="3958" spans="1:8" x14ac:dyDescent="0.2">
      <c r="A3958" s="110">
        <v>2013</v>
      </c>
      <c r="B3958" s="110">
        <v>10028</v>
      </c>
      <c r="C3958" s="110" t="s">
        <v>386</v>
      </c>
      <c r="D3958" s="110" t="s">
        <v>189</v>
      </c>
      <c r="E3958" s="6" t="s">
        <v>6650</v>
      </c>
      <c r="F3958" s="110" t="s">
        <v>199</v>
      </c>
      <c r="G3958" s="110">
        <v>3</v>
      </c>
      <c r="H3958" s="110">
        <v>15</v>
      </c>
    </row>
    <row r="3959" spans="1:8" x14ac:dyDescent="0.2">
      <c r="A3959" s="110">
        <v>2013</v>
      </c>
      <c r="B3959" s="110">
        <v>9980</v>
      </c>
      <c r="C3959" s="110" t="s">
        <v>187</v>
      </c>
      <c r="D3959" s="110" t="s">
        <v>251</v>
      </c>
      <c r="E3959" s="6" t="s">
        <v>6651</v>
      </c>
      <c r="F3959" s="110" t="s">
        <v>196</v>
      </c>
      <c r="G3959" s="110">
        <v>3</v>
      </c>
      <c r="H3959" s="110">
        <v>16</v>
      </c>
    </row>
    <row r="3960" spans="1:8" x14ac:dyDescent="0.2">
      <c r="A3960" s="110">
        <v>2013</v>
      </c>
      <c r="B3960" s="110">
        <v>10155</v>
      </c>
      <c r="C3960" s="110" t="s">
        <v>442</v>
      </c>
      <c r="D3960" s="110" t="s">
        <v>262</v>
      </c>
      <c r="E3960" s="6" t="s">
        <v>4871</v>
      </c>
      <c r="F3960" s="110" t="s">
        <v>212</v>
      </c>
      <c r="G3960" s="110">
        <v>3</v>
      </c>
      <c r="H3960" s="110">
        <v>17</v>
      </c>
    </row>
    <row r="3961" spans="1:8" x14ac:dyDescent="0.2">
      <c r="A3961" s="110">
        <v>2013</v>
      </c>
      <c r="B3961" s="110">
        <v>10271</v>
      </c>
      <c r="C3961" s="110" t="s">
        <v>319</v>
      </c>
      <c r="D3961" s="110" t="s">
        <v>4226</v>
      </c>
      <c r="E3961" s="6" t="s">
        <v>266</v>
      </c>
      <c r="F3961" s="110" t="s">
        <v>217</v>
      </c>
      <c r="G3961" s="110">
        <v>3</v>
      </c>
      <c r="H3961" s="110">
        <v>18</v>
      </c>
    </row>
    <row r="3962" spans="1:8" x14ac:dyDescent="0.2">
      <c r="A3962" s="110">
        <v>2013</v>
      </c>
      <c r="B3962" s="110">
        <v>10074</v>
      </c>
      <c r="C3962" s="110" t="s">
        <v>386</v>
      </c>
      <c r="D3962" s="110" t="s">
        <v>424</v>
      </c>
      <c r="E3962" s="6" t="s">
        <v>5749</v>
      </c>
      <c r="F3962" s="110" t="s">
        <v>201</v>
      </c>
      <c r="G3962" s="110">
        <v>4</v>
      </c>
      <c r="H3962" s="110">
        <v>1</v>
      </c>
    </row>
    <row r="3963" spans="1:8" x14ac:dyDescent="0.2">
      <c r="A3963" s="110">
        <v>2013</v>
      </c>
      <c r="B3963" s="110">
        <v>9914</v>
      </c>
      <c r="C3963" s="110" t="s">
        <v>379</v>
      </c>
      <c r="D3963" s="110" t="s">
        <v>6652</v>
      </c>
      <c r="E3963" s="6" t="s">
        <v>6653</v>
      </c>
      <c r="F3963" s="110" t="s">
        <v>193</v>
      </c>
      <c r="G3963" s="110">
        <v>4</v>
      </c>
      <c r="H3963" s="110">
        <v>2</v>
      </c>
    </row>
    <row r="3964" spans="1:8" x14ac:dyDescent="0.2">
      <c r="A3964" s="110">
        <v>2013</v>
      </c>
      <c r="B3964" s="110">
        <v>9977</v>
      </c>
      <c r="C3964" s="110" t="s">
        <v>409</v>
      </c>
      <c r="D3964" s="110" t="s">
        <v>189</v>
      </c>
      <c r="E3964" s="6" t="s">
        <v>191</v>
      </c>
      <c r="F3964" s="110" t="s">
        <v>196</v>
      </c>
      <c r="G3964" s="110">
        <v>4</v>
      </c>
      <c r="H3964" s="110">
        <v>3</v>
      </c>
    </row>
    <row r="3965" spans="1:8" x14ac:dyDescent="0.2">
      <c r="A3965" s="110">
        <v>2013</v>
      </c>
      <c r="B3965" s="110">
        <v>10316</v>
      </c>
      <c r="C3965" s="110" t="s">
        <v>342</v>
      </c>
      <c r="D3965" s="110" t="s">
        <v>271</v>
      </c>
      <c r="E3965" s="6" t="s">
        <v>6654</v>
      </c>
      <c r="F3965" s="110" t="s">
        <v>224</v>
      </c>
      <c r="G3965" s="110">
        <v>4</v>
      </c>
      <c r="H3965" s="110">
        <v>4</v>
      </c>
    </row>
    <row r="3966" spans="1:8" x14ac:dyDescent="0.2">
      <c r="A3966" s="110">
        <v>2013</v>
      </c>
      <c r="B3966" s="110">
        <v>10154</v>
      </c>
      <c r="C3966" s="110" t="s">
        <v>319</v>
      </c>
      <c r="D3966" s="110" t="s">
        <v>295</v>
      </c>
      <c r="E3966" s="6" t="s">
        <v>6655</v>
      </c>
      <c r="F3966" s="110" t="s">
        <v>212</v>
      </c>
      <c r="G3966" s="110">
        <v>4</v>
      </c>
      <c r="H3966" s="110">
        <v>5</v>
      </c>
    </row>
    <row r="3967" spans="1:8" x14ac:dyDescent="0.2">
      <c r="A3967" s="110">
        <v>2013</v>
      </c>
      <c r="B3967" s="110">
        <v>10066</v>
      </c>
      <c r="C3967" s="110" t="s">
        <v>295</v>
      </c>
      <c r="D3967" s="110" t="s">
        <v>241</v>
      </c>
      <c r="E3967" s="6" t="s">
        <v>6656</v>
      </c>
      <c r="F3967" s="110" t="s">
        <v>206</v>
      </c>
      <c r="G3967" s="110">
        <v>4</v>
      </c>
      <c r="H3967" s="110">
        <v>6</v>
      </c>
    </row>
    <row r="3968" spans="1:8" x14ac:dyDescent="0.2">
      <c r="A3968" s="110">
        <v>2013</v>
      </c>
      <c r="B3968" s="110">
        <v>9916</v>
      </c>
      <c r="C3968" s="110" t="s">
        <v>392</v>
      </c>
      <c r="D3968" s="110" t="s">
        <v>5179</v>
      </c>
      <c r="E3968" s="6" t="s">
        <v>6657</v>
      </c>
      <c r="F3968" s="110" t="s">
        <v>193</v>
      </c>
      <c r="G3968" s="110">
        <v>4</v>
      </c>
      <c r="H3968" s="110">
        <v>7</v>
      </c>
    </row>
    <row r="3969" spans="1:8" x14ac:dyDescent="0.2">
      <c r="A3969" s="110">
        <v>2013</v>
      </c>
      <c r="B3969" s="110">
        <v>10242</v>
      </c>
      <c r="C3969" s="110" t="s">
        <v>422</v>
      </c>
      <c r="D3969" s="110" t="s">
        <v>6658</v>
      </c>
      <c r="E3969" s="6" t="s">
        <v>194</v>
      </c>
      <c r="F3969" s="110" t="s">
        <v>221</v>
      </c>
      <c r="G3969" s="110">
        <v>4</v>
      </c>
      <c r="H3969" s="110">
        <v>8</v>
      </c>
    </row>
    <row r="3970" spans="1:8" x14ac:dyDescent="0.2">
      <c r="A3970" s="110">
        <v>2013</v>
      </c>
      <c r="B3970" s="110">
        <v>9849</v>
      </c>
      <c r="C3970" s="110" t="s">
        <v>243</v>
      </c>
      <c r="D3970" s="110" t="s">
        <v>423</v>
      </c>
      <c r="E3970" s="6" t="s">
        <v>252</v>
      </c>
      <c r="F3970" s="110" t="s">
        <v>188</v>
      </c>
      <c r="G3970" s="110">
        <v>4</v>
      </c>
      <c r="H3970" s="110">
        <v>9</v>
      </c>
    </row>
    <row r="3971" spans="1:8" x14ac:dyDescent="0.2">
      <c r="A3971" s="110">
        <v>2013</v>
      </c>
      <c r="B3971" s="110">
        <v>10019</v>
      </c>
      <c r="C3971" s="110" t="s">
        <v>404</v>
      </c>
      <c r="D3971" s="110" t="s">
        <v>6659</v>
      </c>
      <c r="E3971" s="6" t="s">
        <v>6660</v>
      </c>
      <c r="F3971" s="110" t="s">
        <v>199</v>
      </c>
      <c r="G3971" s="110">
        <v>4</v>
      </c>
      <c r="H3971" s="110">
        <v>10</v>
      </c>
    </row>
    <row r="3972" spans="1:8" x14ac:dyDescent="0.2">
      <c r="A3972" s="110">
        <v>2013</v>
      </c>
      <c r="B3972" s="110">
        <v>9891</v>
      </c>
      <c r="C3972" s="110" t="s">
        <v>1347</v>
      </c>
      <c r="D3972" s="110" t="s">
        <v>263</v>
      </c>
      <c r="E3972" s="6" t="s">
        <v>6661</v>
      </c>
      <c r="F3972" s="110" t="s">
        <v>190</v>
      </c>
      <c r="G3972" s="110">
        <v>4</v>
      </c>
      <c r="H3972" s="110">
        <v>11</v>
      </c>
    </row>
    <row r="3973" spans="1:8" x14ac:dyDescent="0.2">
      <c r="A3973" s="110">
        <v>2013</v>
      </c>
      <c r="B3973" s="110">
        <v>10315</v>
      </c>
      <c r="C3973" s="110" t="s">
        <v>400</v>
      </c>
      <c r="D3973" s="110" t="s">
        <v>6662</v>
      </c>
      <c r="E3973" s="6" t="s">
        <v>6663</v>
      </c>
      <c r="F3973" s="110" t="s">
        <v>224</v>
      </c>
      <c r="G3973" s="110">
        <v>4</v>
      </c>
      <c r="H3973" s="110">
        <v>12</v>
      </c>
    </row>
    <row r="3974" spans="1:8" x14ac:dyDescent="0.2">
      <c r="A3974" s="110">
        <v>2013</v>
      </c>
      <c r="B3974" s="110">
        <v>10274</v>
      </c>
      <c r="C3974" s="110" t="s">
        <v>1529</v>
      </c>
      <c r="D3974" s="110" t="s">
        <v>192</v>
      </c>
      <c r="E3974" s="6" t="s">
        <v>2582</v>
      </c>
      <c r="F3974" s="110" t="s">
        <v>217</v>
      </c>
      <c r="G3974" s="110">
        <v>4</v>
      </c>
      <c r="H3974" s="110">
        <v>13</v>
      </c>
    </row>
    <row r="3975" spans="1:8" x14ac:dyDescent="0.2">
      <c r="A3975" s="110">
        <v>2013</v>
      </c>
      <c r="B3975" s="110">
        <v>9945</v>
      </c>
      <c r="C3975" s="110" t="s">
        <v>397</v>
      </c>
      <c r="D3975" s="110" t="s">
        <v>4201</v>
      </c>
      <c r="E3975" s="6" t="s">
        <v>6293</v>
      </c>
      <c r="F3975" s="110" t="s">
        <v>198</v>
      </c>
      <c r="G3975" s="110">
        <v>4</v>
      </c>
      <c r="H3975" s="110">
        <v>14</v>
      </c>
    </row>
    <row r="3976" spans="1:8" x14ac:dyDescent="0.2">
      <c r="A3976" s="110">
        <v>2013</v>
      </c>
      <c r="B3976" s="110">
        <v>9915</v>
      </c>
      <c r="C3976" s="110" t="s">
        <v>409</v>
      </c>
      <c r="D3976" s="110" t="s">
        <v>313</v>
      </c>
      <c r="E3976" s="6" t="s">
        <v>5188</v>
      </c>
      <c r="F3976" s="110" t="s">
        <v>193</v>
      </c>
      <c r="G3976" s="110">
        <v>4</v>
      </c>
      <c r="H3976" s="110">
        <v>15</v>
      </c>
    </row>
    <row r="3977" spans="1:8" x14ac:dyDescent="0.2">
      <c r="A3977" s="110">
        <v>2013</v>
      </c>
      <c r="B3977" s="110">
        <v>10151</v>
      </c>
      <c r="C3977" s="110" t="s">
        <v>187</v>
      </c>
      <c r="D3977" s="110" t="s">
        <v>301</v>
      </c>
      <c r="E3977" s="6" t="s">
        <v>6664</v>
      </c>
      <c r="F3977" s="110" t="s">
        <v>212</v>
      </c>
      <c r="G3977" s="110">
        <v>4</v>
      </c>
      <c r="H3977" s="110">
        <v>16</v>
      </c>
    </row>
    <row r="3978" spans="1:8" x14ac:dyDescent="0.2">
      <c r="A3978" s="110">
        <v>2013</v>
      </c>
      <c r="B3978" s="110">
        <v>10240</v>
      </c>
      <c r="C3978" s="110" t="s">
        <v>442</v>
      </c>
      <c r="D3978" s="110" t="s">
        <v>259</v>
      </c>
      <c r="E3978" s="6" t="s">
        <v>6665</v>
      </c>
      <c r="F3978" s="110" t="s">
        <v>221</v>
      </c>
      <c r="G3978" s="110">
        <v>4</v>
      </c>
      <c r="H3978" s="110">
        <v>17</v>
      </c>
    </row>
    <row r="3979" spans="1:8" x14ac:dyDescent="0.2">
      <c r="A3979" s="110">
        <v>2013</v>
      </c>
      <c r="B3979" s="110">
        <v>10244</v>
      </c>
      <c r="C3979" s="110" t="s">
        <v>386</v>
      </c>
      <c r="D3979" s="110" t="s">
        <v>234</v>
      </c>
      <c r="E3979" s="6" t="s">
        <v>191</v>
      </c>
      <c r="F3979" s="110" t="s">
        <v>221</v>
      </c>
      <c r="G3979" s="110">
        <v>4</v>
      </c>
      <c r="H3979" s="110">
        <v>18</v>
      </c>
    </row>
    <row r="3980" spans="1:8" x14ac:dyDescent="0.2">
      <c r="A3980" s="110">
        <v>2013</v>
      </c>
      <c r="B3980" s="110">
        <v>10159</v>
      </c>
      <c r="C3980" s="110" t="s">
        <v>409</v>
      </c>
      <c r="D3980" s="110" t="s">
        <v>2391</v>
      </c>
      <c r="E3980" s="6" t="s">
        <v>4275</v>
      </c>
      <c r="F3980" s="110" t="s">
        <v>212</v>
      </c>
      <c r="G3980" s="110">
        <v>5</v>
      </c>
      <c r="H3980" s="110">
        <v>1</v>
      </c>
    </row>
    <row r="3981" spans="1:8" x14ac:dyDescent="0.2">
      <c r="A3981" s="110">
        <v>2013</v>
      </c>
      <c r="B3981" s="110">
        <v>9978</v>
      </c>
      <c r="C3981" s="110" t="s">
        <v>379</v>
      </c>
      <c r="D3981" s="110" t="s">
        <v>372</v>
      </c>
      <c r="E3981" s="6" t="s">
        <v>252</v>
      </c>
      <c r="F3981" s="110" t="s">
        <v>196</v>
      </c>
      <c r="G3981" s="110">
        <v>5</v>
      </c>
      <c r="H3981" s="110">
        <v>2</v>
      </c>
    </row>
    <row r="3982" spans="1:8" x14ac:dyDescent="0.2">
      <c r="A3982" s="110">
        <v>2013</v>
      </c>
      <c r="B3982" s="110">
        <v>9979</v>
      </c>
      <c r="C3982" s="110" t="s">
        <v>342</v>
      </c>
      <c r="D3982" s="110" t="s">
        <v>6666</v>
      </c>
      <c r="E3982" s="6" t="s">
        <v>358</v>
      </c>
      <c r="F3982" s="110" t="s">
        <v>196</v>
      </c>
      <c r="G3982" s="110">
        <v>5</v>
      </c>
      <c r="H3982" s="110">
        <v>3</v>
      </c>
    </row>
    <row r="3983" spans="1:8" x14ac:dyDescent="0.2">
      <c r="A3983" s="110">
        <v>2013</v>
      </c>
      <c r="B3983" s="110">
        <v>10243</v>
      </c>
      <c r="C3983" s="110" t="s">
        <v>295</v>
      </c>
      <c r="D3983" s="110" t="s">
        <v>2352</v>
      </c>
      <c r="E3983" s="6" t="s">
        <v>3517</v>
      </c>
      <c r="F3983" s="110" t="s">
        <v>221</v>
      </c>
      <c r="G3983" s="110">
        <v>5</v>
      </c>
      <c r="H3983" s="110">
        <v>4</v>
      </c>
    </row>
    <row r="3984" spans="1:8" x14ac:dyDescent="0.2">
      <c r="A3984" s="110">
        <v>2013</v>
      </c>
      <c r="B3984" s="110">
        <v>10075</v>
      </c>
      <c r="C3984" s="110" t="s">
        <v>397</v>
      </c>
      <c r="D3984" s="110" t="s">
        <v>3020</v>
      </c>
      <c r="E3984" s="6" t="s">
        <v>730</v>
      </c>
      <c r="F3984" s="110" t="s">
        <v>201</v>
      </c>
      <c r="G3984" s="110">
        <v>5</v>
      </c>
      <c r="H3984" s="110">
        <v>5</v>
      </c>
    </row>
    <row r="3985" spans="1:8" x14ac:dyDescent="0.2">
      <c r="A3985" s="110">
        <v>2013</v>
      </c>
      <c r="B3985" s="110">
        <v>10272</v>
      </c>
      <c r="C3985" s="110" t="s">
        <v>295</v>
      </c>
      <c r="D3985" s="110" t="s">
        <v>6667</v>
      </c>
      <c r="E3985" s="6" t="s">
        <v>6668</v>
      </c>
      <c r="F3985" s="110" t="s">
        <v>217</v>
      </c>
      <c r="G3985" s="110">
        <v>5</v>
      </c>
      <c r="H3985" s="110">
        <v>6</v>
      </c>
    </row>
    <row r="3986" spans="1:8" x14ac:dyDescent="0.2">
      <c r="A3986" s="110">
        <v>2013</v>
      </c>
      <c r="B3986" s="110">
        <v>10068</v>
      </c>
      <c r="C3986" s="110" t="s">
        <v>392</v>
      </c>
      <c r="D3986" s="110" t="s">
        <v>213</v>
      </c>
      <c r="E3986" s="6" t="s">
        <v>6669</v>
      </c>
      <c r="F3986" s="110" t="s">
        <v>206</v>
      </c>
      <c r="G3986" s="110">
        <v>5</v>
      </c>
      <c r="H3986" s="110">
        <v>7</v>
      </c>
    </row>
    <row r="3987" spans="1:8" x14ac:dyDescent="0.2">
      <c r="A3987" s="110">
        <v>2013</v>
      </c>
      <c r="B3987" s="110">
        <v>9892</v>
      </c>
      <c r="C3987" s="110" t="s">
        <v>422</v>
      </c>
      <c r="D3987" s="110" t="s">
        <v>538</v>
      </c>
      <c r="E3987" s="6" t="s">
        <v>6670</v>
      </c>
      <c r="F3987" s="110" t="s">
        <v>190</v>
      </c>
      <c r="G3987" s="110">
        <v>5</v>
      </c>
      <c r="H3987" s="110">
        <v>8</v>
      </c>
    </row>
    <row r="3988" spans="1:8" x14ac:dyDescent="0.2">
      <c r="A3988" s="110">
        <v>2013</v>
      </c>
      <c r="B3988" s="110">
        <v>10072</v>
      </c>
      <c r="C3988" s="110" t="s">
        <v>295</v>
      </c>
      <c r="D3988" s="110" t="s">
        <v>251</v>
      </c>
      <c r="E3988" s="6" t="s">
        <v>6671</v>
      </c>
      <c r="F3988" s="110" t="s">
        <v>206</v>
      </c>
      <c r="G3988" s="110">
        <v>5</v>
      </c>
      <c r="H3988" s="110">
        <v>9</v>
      </c>
    </row>
    <row r="3989" spans="1:8" x14ac:dyDescent="0.2">
      <c r="A3989" s="110">
        <v>2013</v>
      </c>
      <c r="B3989" s="110">
        <v>10113</v>
      </c>
      <c r="C3989" s="110" t="s">
        <v>404</v>
      </c>
      <c r="D3989" s="110" t="s">
        <v>6672</v>
      </c>
      <c r="E3989" s="6" t="s">
        <v>328</v>
      </c>
      <c r="F3989" s="110" t="s">
        <v>211</v>
      </c>
      <c r="G3989" s="110">
        <v>5</v>
      </c>
      <c r="H3989" s="110">
        <v>10</v>
      </c>
    </row>
    <row r="3990" spans="1:8" x14ac:dyDescent="0.2">
      <c r="A3990" s="110">
        <v>2013</v>
      </c>
      <c r="B3990" s="110">
        <v>10317</v>
      </c>
      <c r="C3990" s="110" t="s">
        <v>1347</v>
      </c>
      <c r="D3990" s="110" t="s">
        <v>384</v>
      </c>
      <c r="E3990" s="6" t="s">
        <v>6673</v>
      </c>
      <c r="F3990" s="110" t="s">
        <v>224</v>
      </c>
      <c r="G3990" s="110">
        <v>5</v>
      </c>
      <c r="H3990" s="110">
        <v>11</v>
      </c>
    </row>
    <row r="3991" spans="1:8" x14ac:dyDescent="0.2">
      <c r="A3991" s="110">
        <v>2013</v>
      </c>
      <c r="B3991" s="110">
        <v>10067</v>
      </c>
      <c r="C3991" s="110" t="s">
        <v>400</v>
      </c>
      <c r="D3991" s="110" t="s">
        <v>3926</v>
      </c>
      <c r="E3991" s="6" t="s">
        <v>257</v>
      </c>
      <c r="F3991" s="110" t="s">
        <v>206</v>
      </c>
      <c r="G3991" s="110">
        <v>5</v>
      </c>
      <c r="H3991" s="110">
        <v>12</v>
      </c>
    </row>
    <row r="3992" spans="1:8" x14ac:dyDescent="0.2">
      <c r="A3992" s="110">
        <v>2013</v>
      </c>
      <c r="B3992" s="110">
        <v>9946</v>
      </c>
      <c r="C3992" s="110" t="s">
        <v>1529</v>
      </c>
      <c r="D3992" s="110" t="s">
        <v>353</v>
      </c>
      <c r="E3992" s="6" t="s">
        <v>434</v>
      </c>
      <c r="F3992" s="110" t="s">
        <v>198</v>
      </c>
      <c r="G3992" s="110">
        <v>5</v>
      </c>
      <c r="H3992" s="110">
        <v>13</v>
      </c>
    </row>
    <row r="3993" spans="1:8" x14ac:dyDescent="0.2">
      <c r="A3993" s="110">
        <v>2013</v>
      </c>
      <c r="B3993" s="110">
        <v>10093</v>
      </c>
      <c r="C3993" s="110" t="s">
        <v>243</v>
      </c>
      <c r="D3993" s="110" t="s">
        <v>6674</v>
      </c>
      <c r="E3993" s="6" t="s">
        <v>6675</v>
      </c>
      <c r="F3993" s="110" t="s">
        <v>209</v>
      </c>
      <c r="G3993" s="110">
        <v>5</v>
      </c>
      <c r="H3993" s="110">
        <v>14</v>
      </c>
    </row>
    <row r="3994" spans="1:8" x14ac:dyDescent="0.2">
      <c r="A3994" s="110">
        <v>2013</v>
      </c>
      <c r="B3994" s="110">
        <v>10115</v>
      </c>
      <c r="C3994" s="110" t="s">
        <v>386</v>
      </c>
      <c r="D3994" s="110" t="s">
        <v>259</v>
      </c>
      <c r="E3994" s="6" t="s">
        <v>233</v>
      </c>
      <c r="F3994" s="110" t="s">
        <v>211</v>
      </c>
      <c r="G3994" s="110">
        <v>5</v>
      </c>
      <c r="H3994" s="110">
        <v>15</v>
      </c>
    </row>
    <row r="3995" spans="1:8" x14ac:dyDescent="0.2">
      <c r="A3995" s="110">
        <v>2013</v>
      </c>
      <c r="B3995" s="110">
        <v>10245</v>
      </c>
      <c r="C3995" s="110" t="s">
        <v>379</v>
      </c>
      <c r="D3995" s="110" t="s">
        <v>3586</v>
      </c>
      <c r="E3995" s="6" t="s">
        <v>6676</v>
      </c>
      <c r="F3995" s="110" t="s">
        <v>221</v>
      </c>
      <c r="G3995" s="110">
        <v>5</v>
      </c>
      <c r="H3995" s="110">
        <v>16</v>
      </c>
    </row>
    <row r="3996" spans="1:8" x14ac:dyDescent="0.2">
      <c r="A3996" s="110">
        <v>2013</v>
      </c>
      <c r="B3996" s="110">
        <v>9850</v>
      </c>
      <c r="C3996" s="110" t="s">
        <v>442</v>
      </c>
      <c r="D3996" s="110" t="s">
        <v>194</v>
      </c>
      <c r="E3996" s="6" t="s">
        <v>6614</v>
      </c>
      <c r="F3996" s="110" t="s">
        <v>188</v>
      </c>
      <c r="G3996" s="110">
        <v>5</v>
      </c>
      <c r="H3996" s="110">
        <v>17</v>
      </c>
    </row>
    <row r="3997" spans="1:8" x14ac:dyDescent="0.2">
      <c r="A3997" s="110">
        <v>2013</v>
      </c>
      <c r="B3997" s="110">
        <v>10246</v>
      </c>
      <c r="C3997" s="110" t="s">
        <v>319</v>
      </c>
      <c r="D3997" s="110" t="s">
        <v>276</v>
      </c>
      <c r="E3997" s="6" t="s">
        <v>3298</v>
      </c>
      <c r="F3997" s="110" t="s">
        <v>221</v>
      </c>
      <c r="G3997" s="110">
        <v>5</v>
      </c>
      <c r="H3997" s="110">
        <v>18</v>
      </c>
    </row>
    <row r="3998" spans="1:8" x14ac:dyDescent="0.2">
      <c r="A3998" s="110">
        <v>2013</v>
      </c>
      <c r="B3998" s="110">
        <v>10094</v>
      </c>
      <c r="C3998" s="110" t="s">
        <v>1530</v>
      </c>
      <c r="D3998" s="110" t="s">
        <v>5436</v>
      </c>
      <c r="E3998" s="6" t="s">
        <v>471</v>
      </c>
      <c r="F3998" s="110" t="s">
        <v>209</v>
      </c>
      <c r="G3998" s="110">
        <v>6</v>
      </c>
      <c r="H3998" s="110">
        <v>1</v>
      </c>
    </row>
    <row r="3999" spans="1:8" x14ac:dyDescent="0.2">
      <c r="A3999" s="110">
        <v>2013</v>
      </c>
      <c r="B3999" s="110">
        <v>10157</v>
      </c>
      <c r="C3999" s="110" t="s">
        <v>379</v>
      </c>
      <c r="D3999" s="110" t="s">
        <v>203</v>
      </c>
      <c r="E3999" s="6" t="s">
        <v>216</v>
      </c>
      <c r="F3999" s="110" t="s">
        <v>212</v>
      </c>
      <c r="G3999" s="110">
        <v>6</v>
      </c>
      <c r="H3999" s="110">
        <v>2</v>
      </c>
    </row>
    <row r="4000" spans="1:8" x14ac:dyDescent="0.2">
      <c r="A4000" s="110">
        <v>2013</v>
      </c>
      <c r="B4000" s="110">
        <v>10117</v>
      </c>
      <c r="C4000" s="110" t="s">
        <v>409</v>
      </c>
      <c r="D4000" s="110" t="s">
        <v>324</v>
      </c>
      <c r="E4000" s="6" t="s">
        <v>197</v>
      </c>
      <c r="F4000" s="110" t="s">
        <v>211</v>
      </c>
      <c r="G4000" s="110">
        <v>6</v>
      </c>
      <c r="H4000" s="110">
        <v>3</v>
      </c>
    </row>
    <row r="4001" spans="1:8" x14ac:dyDescent="0.2">
      <c r="A4001" s="110">
        <v>2013</v>
      </c>
      <c r="B4001" s="110">
        <v>10118</v>
      </c>
      <c r="C4001" s="110" t="s">
        <v>342</v>
      </c>
      <c r="D4001" s="110" t="s">
        <v>244</v>
      </c>
      <c r="E4001" s="6" t="s">
        <v>6677</v>
      </c>
      <c r="F4001" s="110" t="s">
        <v>211</v>
      </c>
      <c r="G4001" s="110">
        <v>6</v>
      </c>
      <c r="H4001" s="110">
        <v>4</v>
      </c>
    </row>
    <row r="4002" spans="1:8" x14ac:dyDescent="0.2">
      <c r="A4002" s="110">
        <v>2013</v>
      </c>
      <c r="B4002" s="110">
        <v>10156</v>
      </c>
      <c r="C4002" s="110" t="s">
        <v>295</v>
      </c>
      <c r="D4002" s="110" t="s">
        <v>174</v>
      </c>
      <c r="E4002" s="6" t="s">
        <v>421</v>
      </c>
      <c r="F4002" s="110" t="s">
        <v>212</v>
      </c>
      <c r="G4002" s="110">
        <v>6</v>
      </c>
      <c r="H4002" s="110">
        <v>5</v>
      </c>
    </row>
    <row r="4003" spans="1:8" x14ac:dyDescent="0.2">
      <c r="A4003" s="110">
        <v>2013</v>
      </c>
      <c r="B4003" s="110">
        <v>10081</v>
      </c>
      <c r="C4003" s="110" t="s">
        <v>319</v>
      </c>
      <c r="D4003" s="110" t="s">
        <v>255</v>
      </c>
      <c r="E4003" s="6" t="s">
        <v>312</v>
      </c>
      <c r="F4003" s="110" t="s">
        <v>201</v>
      </c>
      <c r="G4003" s="110">
        <v>6</v>
      </c>
      <c r="H4003" s="110">
        <v>6</v>
      </c>
    </row>
    <row r="4004" spans="1:8" x14ac:dyDescent="0.2">
      <c r="A4004" s="110">
        <v>2013</v>
      </c>
      <c r="B4004" s="110">
        <v>9983</v>
      </c>
      <c r="C4004" s="110" t="s">
        <v>392</v>
      </c>
      <c r="D4004" s="110" t="s">
        <v>5999</v>
      </c>
      <c r="E4004" s="6" t="s">
        <v>257</v>
      </c>
      <c r="F4004" s="110" t="s">
        <v>196</v>
      </c>
      <c r="G4004" s="110">
        <v>6</v>
      </c>
      <c r="H4004" s="110">
        <v>7</v>
      </c>
    </row>
    <row r="4005" spans="1:8" x14ac:dyDescent="0.2">
      <c r="A4005" s="110">
        <v>2013</v>
      </c>
      <c r="B4005" s="110">
        <v>10069</v>
      </c>
      <c r="C4005" s="110" t="s">
        <v>422</v>
      </c>
      <c r="D4005" s="110" t="s">
        <v>251</v>
      </c>
      <c r="E4005" s="6" t="s">
        <v>6678</v>
      </c>
      <c r="F4005" s="110" t="s">
        <v>206</v>
      </c>
      <c r="G4005" s="110">
        <v>6</v>
      </c>
      <c r="H4005" s="110">
        <v>8</v>
      </c>
    </row>
    <row r="4006" spans="1:8" x14ac:dyDescent="0.2">
      <c r="A4006" s="110">
        <v>2013</v>
      </c>
      <c r="B4006" s="110">
        <v>10085</v>
      </c>
      <c r="C4006" s="110" t="s">
        <v>397</v>
      </c>
      <c r="D4006" s="110" t="s">
        <v>3812</v>
      </c>
      <c r="E4006" s="6" t="s">
        <v>191</v>
      </c>
      <c r="F4006" s="110" t="s">
        <v>201</v>
      </c>
      <c r="G4006" s="110">
        <v>6</v>
      </c>
      <c r="H4006" s="110">
        <v>9</v>
      </c>
    </row>
    <row r="4007" spans="1:8" x14ac:dyDescent="0.2">
      <c r="A4007" s="110">
        <v>2013</v>
      </c>
      <c r="B4007" s="110">
        <v>9982</v>
      </c>
      <c r="C4007" s="110" t="s">
        <v>404</v>
      </c>
      <c r="D4007" s="110" t="s">
        <v>6679</v>
      </c>
      <c r="E4007" s="6" t="s">
        <v>6680</v>
      </c>
      <c r="F4007" s="110" t="s">
        <v>196</v>
      </c>
      <c r="G4007" s="110">
        <v>6</v>
      </c>
      <c r="H4007" s="110">
        <v>10</v>
      </c>
    </row>
    <row r="4008" spans="1:8" x14ac:dyDescent="0.2">
      <c r="A4008" s="110">
        <v>2013</v>
      </c>
      <c r="B4008" s="110">
        <v>10096</v>
      </c>
      <c r="C4008" s="110" t="s">
        <v>1347</v>
      </c>
      <c r="D4008" s="110" t="s">
        <v>431</v>
      </c>
      <c r="E4008" s="6" t="s">
        <v>237</v>
      </c>
      <c r="F4008" s="110" t="s">
        <v>209</v>
      </c>
      <c r="G4008" s="110">
        <v>6</v>
      </c>
      <c r="H4008" s="110">
        <v>11</v>
      </c>
    </row>
    <row r="4009" spans="1:8" x14ac:dyDescent="0.2">
      <c r="A4009" s="110">
        <v>2013</v>
      </c>
      <c r="B4009" s="110">
        <v>10162</v>
      </c>
      <c r="C4009" s="110" t="s">
        <v>400</v>
      </c>
      <c r="D4009" s="110" t="s">
        <v>5260</v>
      </c>
      <c r="E4009" s="6" t="s">
        <v>3922</v>
      </c>
      <c r="F4009" s="110" t="s">
        <v>212</v>
      </c>
      <c r="G4009" s="110">
        <v>6</v>
      </c>
      <c r="H4009" s="110">
        <v>12</v>
      </c>
    </row>
    <row r="4010" spans="1:8" x14ac:dyDescent="0.2">
      <c r="A4010" s="110">
        <v>2013</v>
      </c>
      <c r="B4010" s="110">
        <v>10161</v>
      </c>
      <c r="C4010" s="110" t="s">
        <v>1529</v>
      </c>
      <c r="D4010" s="110" t="s">
        <v>4226</v>
      </c>
      <c r="E4010" s="6" t="s">
        <v>383</v>
      </c>
      <c r="F4010" s="110" t="s">
        <v>212</v>
      </c>
      <c r="G4010" s="110">
        <v>6</v>
      </c>
      <c r="H4010" s="110">
        <v>13</v>
      </c>
    </row>
    <row r="4011" spans="1:8" x14ac:dyDescent="0.2">
      <c r="A4011" s="110">
        <v>2013</v>
      </c>
      <c r="B4011" s="110">
        <v>10332</v>
      </c>
      <c r="C4011" s="110" t="s">
        <v>243</v>
      </c>
      <c r="D4011" s="110" t="s">
        <v>6681</v>
      </c>
      <c r="E4011" s="6" t="s">
        <v>6682</v>
      </c>
      <c r="F4011" s="110" t="s">
        <v>226</v>
      </c>
      <c r="G4011" s="110">
        <v>6</v>
      </c>
      <c r="H4011" s="110">
        <v>14</v>
      </c>
    </row>
    <row r="4012" spans="1:8" x14ac:dyDescent="0.2">
      <c r="A4012" s="110">
        <v>2013</v>
      </c>
      <c r="B4012" s="110">
        <v>9917</v>
      </c>
      <c r="C4012" s="110" t="s">
        <v>386</v>
      </c>
      <c r="D4012" s="110" t="s">
        <v>4242</v>
      </c>
      <c r="E4012" s="6" t="s">
        <v>6683</v>
      </c>
      <c r="F4012" s="110" t="s">
        <v>193</v>
      </c>
      <c r="G4012" s="110">
        <v>6</v>
      </c>
      <c r="H4012" s="110">
        <v>15</v>
      </c>
    </row>
    <row r="4013" spans="1:8" x14ac:dyDescent="0.2">
      <c r="A4013" s="110">
        <v>2013</v>
      </c>
      <c r="B4013" s="110">
        <v>10083</v>
      </c>
      <c r="C4013" s="110" t="s">
        <v>187</v>
      </c>
      <c r="D4013" s="110" t="s">
        <v>421</v>
      </c>
      <c r="E4013" s="6" t="s">
        <v>6309</v>
      </c>
      <c r="F4013" s="110" t="s">
        <v>201</v>
      </c>
      <c r="G4013" s="110">
        <v>6</v>
      </c>
      <c r="H4013" s="110">
        <v>16</v>
      </c>
    </row>
    <row r="4014" spans="1:8" x14ac:dyDescent="0.2">
      <c r="A4014" s="110">
        <v>2013</v>
      </c>
      <c r="B4014" s="110">
        <v>9890</v>
      </c>
      <c r="C4014" s="110" t="s">
        <v>442</v>
      </c>
      <c r="D4014" s="110" t="s">
        <v>6684</v>
      </c>
      <c r="E4014" s="6" t="s">
        <v>2516</v>
      </c>
      <c r="F4014" s="110" t="s">
        <v>190</v>
      </c>
      <c r="G4014" s="110">
        <v>6</v>
      </c>
      <c r="H4014" s="110">
        <v>17</v>
      </c>
    </row>
    <row r="4015" spans="1:8" x14ac:dyDescent="0.2">
      <c r="A4015" s="110">
        <v>2013</v>
      </c>
      <c r="B4015" s="110">
        <v>10247</v>
      </c>
      <c r="C4015" s="110" t="s">
        <v>379</v>
      </c>
      <c r="D4015" s="110" t="s">
        <v>234</v>
      </c>
      <c r="E4015" s="6" t="s">
        <v>6685</v>
      </c>
      <c r="F4015" s="110" t="s">
        <v>221</v>
      </c>
      <c r="G4015" s="110">
        <v>6</v>
      </c>
      <c r="H4015" s="110">
        <v>18</v>
      </c>
    </row>
    <row r="4016" spans="1:8" x14ac:dyDescent="0.2">
      <c r="A4016" s="110">
        <v>2013</v>
      </c>
      <c r="B4016" s="110">
        <v>10270</v>
      </c>
      <c r="C4016" s="110" t="s">
        <v>1530</v>
      </c>
      <c r="D4016" s="110" t="s">
        <v>6686</v>
      </c>
      <c r="E4016" s="6" t="s">
        <v>6687</v>
      </c>
      <c r="F4016" s="110" t="s">
        <v>217</v>
      </c>
      <c r="G4016" s="110">
        <v>7</v>
      </c>
      <c r="H4016" s="110">
        <v>1</v>
      </c>
    </row>
    <row r="4017" spans="1:8" x14ac:dyDescent="0.2">
      <c r="A4017" s="110">
        <v>2013</v>
      </c>
      <c r="B4017" s="110">
        <v>10281</v>
      </c>
      <c r="C4017" s="110" t="s">
        <v>379</v>
      </c>
      <c r="D4017" s="110" t="s">
        <v>377</v>
      </c>
      <c r="E4017" s="6" t="s">
        <v>6688</v>
      </c>
      <c r="F4017" s="110" t="s">
        <v>217</v>
      </c>
      <c r="G4017" s="110">
        <v>7</v>
      </c>
      <c r="H4017" s="110">
        <v>2</v>
      </c>
    </row>
    <row r="4018" spans="1:8" x14ac:dyDescent="0.2">
      <c r="A4018" s="110">
        <v>2013</v>
      </c>
      <c r="B4018" s="110">
        <v>10095</v>
      </c>
      <c r="C4018" s="110" t="s">
        <v>409</v>
      </c>
      <c r="D4018" s="110" t="s">
        <v>279</v>
      </c>
      <c r="E4018" s="6" t="s">
        <v>346</v>
      </c>
      <c r="F4018" s="110" t="s">
        <v>209</v>
      </c>
      <c r="G4018" s="110">
        <v>7</v>
      </c>
      <c r="H4018" s="110">
        <v>3</v>
      </c>
    </row>
    <row r="4019" spans="1:8" x14ac:dyDescent="0.2">
      <c r="A4019" s="110">
        <v>2013</v>
      </c>
      <c r="B4019" s="110">
        <v>10273</v>
      </c>
      <c r="C4019" s="110" t="s">
        <v>342</v>
      </c>
      <c r="D4019" s="110" t="s">
        <v>248</v>
      </c>
      <c r="E4019" s="6" t="s">
        <v>6689</v>
      </c>
      <c r="F4019" s="110" t="s">
        <v>217</v>
      </c>
      <c r="G4019" s="110">
        <v>7</v>
      </c>
      <c r="H4019" s="110">
        <v>4</v>
      </c>
    </row>
    <row r="4020" spans="1:8" x14ac:dyDescent="0.2">
      <c r="A4020" s="110">
        <v>2013</v>
      </c>
      <c r="B4020" s="110">
        <v>10275</v>
      </c>
      <c r="C4020" s="110" t="s">
        <v>397</v>
      </c>
      <c r="D4020" s="110" t="s">
        <v>6690</v>
      </c>
      <c r="E4020" s="6" t="s">
        <v>3936</v>
      </c>
      <c r="F4020" s="110" t="s">
        <v>217</v>
      </c>
      <c r="G4020" s="110">
        <v>7</v>
      </c>
      <c r="H4020" s="110">
        <v>5</v>
      </c>
    </row>
    <row r="4021" spans="1:8" x14ac:dyDescent="0.2">
      <c r="A4021" s="110">
        <v>2013</v>
      </c>
      <c r="B4021" s="110">
        <v>10020</v>
      </c>
      <c r="C4021" s="110" t="s">
        <v>319</v>
      </c>
      <c r="D4021" s="110" t="s">
        <v>4534</v>
      </c>
      <c r="E4021" s="6" t="s">
        <v>3323</v>
      </c>
      <c r="F4021" s="110" t="s">
        <v>199</v>
      </c>
      <c r="G4021" s="110">
        <v>7</v>
      </c>
      <c r="H4021" s="110">
        <v>6</v>
      </c>
    </row>
    <row r="4022" spans="1:8" x14ac:dyDescent="0.2">
      <c r="A4022" s="110">
        <v>2013</v>
      </c>
      <c r="B4022" s="110">
        <v>10158</v>
      </c>
      <c r="C4022" s="110" t="s">
        <v>392</v>
      </c>
      <c r="D4022" s="110" t="s">
        <v>2930</v>
      </c>
      <c r="E4022" s="6" t="s">
        <v>341</v>
      </c>
      <c r="F4022" s="110" t="s">
        <v>212</v>
      </c>
      <c r="G4022" s="110">
        <v>7</v>
      </c>
      <c r="H4022" s="110">
        <v>7</v>
      </c>
    </row>
    <row r="4023" spans="1:8" x14ac:dyDescent="0.2">
      <c r="A4023" s="110">
        <v>2013</v>
      </c>
      <c r="B4023" s="110">
        <v>9848</v>
      </c>
      <c r="C4023" s="110" t="s">
        <v>422</v>
      </c>
      <c r="D4023" s="110" t="s">
        <v>353</v>
      </c>
      <c r="E4023" s="6" t="s">
        <v>6691</v>
      </c>
      <c r="F4023" s="110" t="s">
        <v>188</v>
      </c>
      <c r="G4023" s="110">
        <v>7</v>
      </c>
      <c r="H4023" s="110">
        <v>8</v>
      </c>
    </row>
    <row r="4024" spans="1:8" x14ac:dyDescent="0.2">
      <c r="A4024" s="110">
        <v>2013</v>
      </c>
      <c r="B4024" s="110">
        <v>9948</v>
      </c>
      <c r="C4024" s="110" t="s">
        <v>397</v>
      </c>
      <c r="D4024" s="110" t="s">
        <v>6648</v>
      </c>
      <c r="E4024" s="6" t="s">
        <v>3922</v>
      </c>
      <c r="F4024" s="110" t="s">
        <v>198</v>
      </c>
      <c r="G4024" s="110">
        <v>7</v>
      </c>
      <c r="H4024" s="110">
        <v>9</v>
      </c>
    </row>
    <row r="4025" spans="1:8" x14ac:dyDescent="0.2">
      <c r="A4025" s="110">
        <v>2013</v>
      </c>
      <c r="B4025" s="110">
        <v>10103</v>
      </c>
      <c r="C4025" s="110" t="s">
        <v>404</v>
      </c>
      <c r="D4025" s="110" t="s">
        <v>3915</v>
      </c>
      <c r="E4025" s="6" t="s">
        <v>6692</v>
      </c>
      <c r="F4025" s="110" t="s">
        <v>209</v>
      </c>
      <c r="G4025" s="110">
        <v>7</v>
      </c>
      <c r="H4025" s="110">
        <v>10</v>
      </c>
    </row>
    <row r="4026" spans="1:8" x14ac:dyDescent="0.2">
      <c r="A4026" s="110">
        <v>2013</v>
      </c>
      <c r="B4026" s="110">
        <v>9893</v>
      </c>
      <c r="C4026" s="110" t="s">
        <v>1347</v>
      </c>
      <c r="D4026" s="110" t="s">
        <v>318</v>
      </c>
      <c r="E4026" s="6" t="s">
        <v>5885</v>
      </c>
      <c r="F4026" s="110" t="s">
        <v>190</v>
      </c>
      <c r="G4026" s="110">
        <v>7</v>
      </c>
      <c r="H4026" s="110">
        <v>11</v>
      </c>
    </row>
    <row r="4027" spans="1:8" x14ac:dyDescent="0.2">
      <c r="A4027" s="110">
        <v>2013</v>
      </c>
      <c r="B4027" s="110">
        <v>10070</v>
      </c>
      <c r="C4027" s="110" t="s">
        <v>400</v>
      </c>
      <c r="D4027" s="110" t="s">
        <v>227</v>
      </c>
      <c r="E4027" s="6" t="s">
        <v>6693</v>
      </c>
      <c r="F4027" s="110" t="s">
        <v>206</v>
      </c>
      <c r="G4027" s="110">
        <v>7</v>
      </c>
      <c r="H4027" s="110">
        <v>12</v>
      </c>
    </row>
    <row r="4028" spans="1:8" x14ac:dyDescent="0.2">
      <c r="A4028" s="110">
        <v>2013</v>
      </c>
      <c r="B4028" s="110">
        <v>9981</v>
      </c>
      <c r="C4028" s="110" t="s">
        <v>1529</v>
      </c>
      <c r="D4028" s="110" t="s">
        <v>234</v>
      </c>
      <c r="E4028" s="6" t="s">
        <v>465</v>
      </c>
      <c r="F4028" s="110" t="s">
        <v>196</v>
      </c>
      <c r="G4028" s="110">
        <v>7</v>
      </c>
      <c r="H4028" s="110">
        <v>13</v>
      </c>
    </row>
    <row r="4029" spans="1:8" x14ac:dyDescent="0.2">
      <c r="A4029" s="110">
        <v>2013</v>
      </c>
      <c r="B4029" s="110">
        <v>10030</v>
      </c>
      <c r="C4029" s="110" t="s">
        <v>243</v>
      </c>
      <c r="D4029" s="110" t="s">
        <v>5273</v>
      </c>
      <c r="E4029" s="6" t="s">
        <v>6694</v>
      </c>
      <c r="F4029" s="110" t="s">
        <v>199</v>
      </c>
      <c r="G4029" s="110">
        <v>7</v>
      </c>
      <c r="H4029" s="110">
        <v>14</v>
      </c>
    </row>
    <row r="4030" spans="1:8" x14ac:dyDescent="0.2">
      <c r="A4030" s="110">
        <v>2013</v>
      </c>
      <c r="B4030" s="110">
        <v>10087</v>
      </c>
      <c r="C4030" s="110" t="s">
        <v>386</v>
      </c>
      <c r="D4030" s="110" t="s">
        <v>100</v>
      </c>
      <c r="E4030" s="6" t="s">
        <v>3990</v>
      </c>
      <c r="F4030" s="110" t="s">
        <v>201</v>
      </c>
      <c r="G4030" s="110">
        <v>7</v>
      </c>
      <c r="H4030" s="110">
        <v>15</v>
      </c>
    </row>
    <row r="4031" spans="1:8" x14ac:dyDescent="0.2">
      <c r="A4031" s="110">
        <v>2013</v>
      </c>
      <c r="B4031" s="110">
        <v>10122</v>
      </c>
      <c r="C4031" s="110" t="s">
        <v>187</v>
      </c>
      <c r="D4031" s="110" t="s">
        <v>6695</v>
      </c>
      <c r="E4031" s="6" t="s">
        <v>6696</v>
      </c>
      <c r="F4031" s="110" t="s">
        <v>211</v>
      </c>
      <c r="G4031" s="110">
        <v>7</v>
      </c>
      <c r="H4031" s="110">
        <v>16</v>
      </c>
    </row>
    <row r="4032" spans="1:8" x14ac:dyDescent="0.2">
      <c r="A4032" s="110">
        <v>2013</v>
      </c>
      <c r="B4032" s="110">
        <v>10250</v>
      </c>
      <c r="C4032" s="110" t="s">
        <v>442</v>
      </c>
      <c r="D4032" s="110" t="s">
        <v>3586</v>
      </c>
      <c r="E4032" s="6" t="s">
        <v>323</v>
      </c>
      <c r="F4032" s="110" t="s">
        <v>221</v>
      </c>
      <c r="G4032" s="110">
        <v>7</v>
      </c>
      <c r="H4032" s="110">
        <v>17</v>
      </c>
    </row>
    <row r="4033" spans="1:8" x14ac:dyDescent="0.2">
      <c r="A4033" s="110">
        <v>2013</v>
      </c>
      <c r="B4033" s="110">
        <v>9984</v>
      </c>
      <c r="C4033" s="110" t="s">
        <v>295</v>
      </c>
      <c r="D4033" s="110" t="s">
        <v>295</v>
      </c>
      <c r="E4033" s="6" t="s">
        <v>2568</v>
      </c>
      <c r="F4033" s="110" t="s">
        <v>196</v>
      </c>
      <c r="G4033" s="110">
        <v>7</v>
      </c>
      <c r="H4033" s="110">
        <v>18</v>
      </c>
    </row>
    <row r="4034" spans="1:8" x14ac:dyDescent="0.2">
      <c r="A4034" s="172">
        <v>2012</v>
      </c>
      <c r="B4034" s="172">
        <v>9507</v>
      </c>
      <c r="C4034" s="172" t="s">
        <v>1530</v>
      </c>
      <c r="D4034" s="172" t="s">
        <v>373</v>
      </c>
      <c r="E4034" s="171" t="s">
        <v>197</v>
      </c>
      <c r="F4034" s="172" t="s">
        <v>196</v>
      </c>
      <c r="G4034" s="172">
        <v>1</v>
      </c>
      <c r="H4034" s="172">
        <v>1</v>
      </c>
    </row>
    <row r="4035" spans="1:8" x14ac:dyDescent="0.2">
      <c r="A4035" s="110">
        <v>2012</v>
      </c>
      <c r="B4035" s="110">
        <v>9598</v>
      </c>
      <c r="C4035" s="110" t="s">
        <v>442</v>
      </c>
      <c r="D4035" s="110" t="s">
        <v>6460</v>
      </c>
      <c r="E4035" s="6" t="s">
        <v>232</v>
      </c>
      <c r="F4035" s="110" t="s">
        <v>209</v>
      </c>
      <c r="G4035" s="110">
        <v>1</v>
      </c>
      <c r="H4035" s="110">
        <v>2</v>
      </c>
    </row>
    <row r="4036" spans="1:8" x14ac:dyDescent="0.2">
      <c r="A4036" s="110">
        <v>2012</v>
      </c>
      <c r="B4036" s="110">
        <v>9437</v>
      </c>
      <c r="C4036" s="110" t="s">
        <v>342</v>
      </c>
      <c r="D4036" s="110" t="s">
        <v>451</v>
      </c>
      <c r="E4036" s="6" t="s">
        <v>5964</v>
      </c>
      <c r="F4036" s="110" t="s">
        <v>190</v>
      </c>
      <c r="G4036" s="110">
        <v>1</v>
      </c>
      <c r="H4036" s="110">
        <v>3</v>
      </c>
    </row>
    <row r="4037" spans="1:8" x14ac:dyDescent="0.2">
      <c r="A4037" s="110">
        <v>2012</v>
      </c>
      <c r="B4037" s="110">
        <v>9433</v>
      </c>
      <c r="C4037" s="110" t="s">
        <v>379</v>
      </c>
      <c r="D4037" s="110" t="s">
        <v>382</v>
      </c>
      <c r="E4037" s="6" t="s">
        <v>6685</v>
      </c>
      <c r="F4037" s="110" t="s">
        <v>190</v>
      </c>
      <c r="G4037" s="110">
        <v>1</v>
      </c>
      <c r="H4037" s="110">
        <v>4</v>
      </c>
    </row>
    <row r="4038" spans="1:8" x14ac:dyDescent="0.2">
      <c r="A4038" s="110">
        <v>2012</v>
      </c>
      <c r="B4038" s="110">
        <v>9570</v>
      </c>
      <c r="C4038" s="110" t="s">
        <v>409</v>
      </c>
      <c r="D4038" s="110" t="s">
        <v>403</v>
      </c>
      <c r="E4038" s="6" t="s">
        <v>228</v>
      </c>
      <c r="F4038" s="110" t="s">
        <v>206</v>
      </c>
      <c r="G4038" s="110">
        <v>1</v>
      </c>
      <c r="H4038" s="110">
        <v>5</v>
      </c>
    </row>
    <row r="4039" spans="1:8" x14ac:dyDescent="0.2">
      <c r="A4039" s="110">
        <v>2012</v>
      </c>
      <c r="B4039" s="110">
        <v>9775</v>
      </c>
      <c r="C4039" s="110" t="s">
        <v>243</v>
      </c>
      <c r="D4039" s="110" t="s">
        <v>268</v>
      </c>
      <c r="E4039" s="6" t="s">
        <v>438</v>
      </c>
      <c r="F4039" s="110" t="s">
        <v>217</v>
      </c>
      <c r="G4039" s="110">
        <v>1</v>
      </c>
      <c r="H4039" s="110">
        <v>6</v>
      </c>
    </row>
    <row r="4040" spans="1:8" x14ac:dyDescent="0.2">
      <c r="A4040" s="110">
        <v>2012</v>
      </c>
      <c r="B4040" s="110">
        <v>9671</v>
      </c>
      <c r="C4040" s="110" t="s">
        <v>1529</v>
      </c>
      <c r="D4040" s="110" t="s">
        <v>376</v>
      </c>
      <c r="E4040" s="6" t="s">
        <v>6697</v>
      </c>
      <c r="F4040" s="110" t="s">
        <v>212</v>
      </c>
      <c r="G4040" s="110">
        <v>1</v>
      </c>
      <c r="H4040" s="110">
        <v>7</v>
      </c>
    </row>
    <row r="4041" spans="1:8" x14ac:dyDescent="0.2">
      <c r="A4041" s="110">
        <v>2012</v>
      </c>
      <c r="B4041" s="110">
        <v>9511</v>
      </c>
      <c r="C4041" s="110" t="s">
        <v>404</v>
      </c>
      <c r="D4041" s="110" t="s">
        <v>2657</v>
      </c>
      <c r="E4041" s="6" t="s">
        <v>4314</v>
      </c>
      <c r="F4041" s="110" t="s">
        <v>196</v>
      </c>
      <c r="G4041" s="110">
        <v>1</v>
      </c>
      <c r="H4041" s="110">
        <v>8</v>
      </c>
    </row>
    <row r="4042" spans="1:8" x14ac:dyDescent="0.2">
      <c r="A4042" s="110">
        <v>2012</v>
      </c>
      <c r="B4042" s="110">
        <v>9754</v>
      </c>
      <c r="C4042" s="110" t="s">
        <v>397</v>
      </c>
      <c r="D4042" s="110" t="s">
        <v>6698</v>
      </c>
      <c r="E4042" s="6" t="s">
        <v>6699</v>
      </c>
      <c r="F4042" s="110" t="s">
        <v>221</v>
      </c>
      <c r="G4042" s="110">
        <v>1</v>
      </c>
      <c r="H4042" s="110">
        <v>9</v>
      </c>
    </row>
    <row r="4043" spans="1:8" x14ac:dyDescent="0.2">
      <c r="A4043" s="110">
        <v>2012</v>
      </c>
      <c r="B4043" s="110">
        <v>9756</v>
      </c>
      <c r="C4043" s="110" t="s">
        <v>319</v>
      </c>
      <c r="D4043" s="110" t="s">
        <v>365</v>
      </c>
      <c r="E4043" s="6" t="s">
        <v>333</v>
      </c>
      <c r="F4043" s="110" t="s">
        <v>221</v>
      </c>
      <c r="G4043" s="110">
        <v>1</v>
      </c>
      <c r="H4043" s="110">
        <v>10</v>
      </c>
    </row>
    <row r="4044" spans="1:8" x14ac:dyDescent="0.2">
      <c r="A4044" s="110">
        <v>2012</v>
      </c>
      <c r="B4044" s="110">
        <v>9759</v>
      </c>
      <c r="C4044" s="110" t="s">
        <v>295</v>
      </c>
      <c r="D4044" s="110" t="s">
        <v>364</v>
      </c>
      <c r="E4044" s="6" t="s">
        <v>3988</v>
      </c>
      <c r="F4044" s="110" t="s">
        <v>221</v>
      </c>
      <c r="G4044" s="110">
        <v>1</v>
      </c>
      <c r="H4044" s="110">
        <v>11</v>
      </c>
    </row>
    <row r="4045" spans="1:8" x14ac:dyDescent="0.2">
      <c r="A4045" s="110">
        <v>2012</v>
      </c>
      <c r="B4045" s="110">
        <v>9588</v>
      </c>
      <c r="C4045" s="110" t="s">
        <v>409</v>
      </c>
      <c r="D4045" s="110" t="s">
        <v>308</v>
      </c>
      <c r="E4045" s="6" t="s">
        <v>6700</v>
      </c>
      <c r="F4045" s="110" t="s">
        <v>201</v>
      </c>
      <c r="G4045" s="110">
        <v>1</v>
      </c>
      <c r="H4045" s="110">
        <v>12</v>
      </c>
    </row>
    <row r="4046" spans="1:8" x14ac:dyDescent="0.2">
      <c r="A4046" s="110">
        <v>2012</v>
      </c>
      <c r="B4046" s="110">
        <v>9758</v>
      </c>
      <c r="C4046" s="110" t="s">
        <v>295</v>
      </c>
      <c r="D4046" s="110" t="s">
        <v>285</v>
      </c>
      <c r="E4046" s="6" t="s">
        <v>4512</v>
      </c>
      <c r="F4046" s="110" t="s">
        <v>221</v>
      </c>
      <c r="G4046" s="110">
        <v>1</v>
      </c>
      <c r="H4046" s="110">
        <v>13</v>
      </c>
    </row>
    <row r="4047" spans="1:8" x14ac:dyDescent="0.2">
      <c r="A4047" s="110">
        <v>2012</v>
      </c>
      <c r="B4047" s="110">
        <v>9743</v>
      </c>
      <c r="C4047" s="110" t="s">
        <v>392</v>
      </c>
      <c r="D4047" s="110" t="s">
        <v>225</v>
      </c>
      <c r="E4047" s="6" t="s">
        <v>6701</v>
      </c>
      <c r="F4047" s="110" t="s">
        <v>221</v>
      </c>
      <c r="G4047" s="110">
        <v>1</v>
      </c>
      <c r="H4047" s="110">
        <v>14</v>
      </c>
    </row>
    <row r="4048" spans="1:8" x14ac:dyDescent="0.2">
      <c r="A4048" s="110">
        <v>2012</v>
      </c>
      <c r="B4048" s="110">
        <v>9663</v>
      </c>
      <c r="C4048" s="110" t="s">
        <v>422</v>
      </c>
      <c r="D4048" s="110" t="s">
        <v>372</v>
      </c>
      <c r="E4048" s="6" t="s">
        <v>6702</v>
      </c>
      <c r="F4048" s="110" t="s">
        <v>212</v>
      </c>
      <c r="G4048" s="110">
        <v>1</v>
      </c>
      <c r="H4048" s="110">
        <v>15</v>
      </c>
    </row>
    <row r="4049" spans="1:8" x14ac:dyDescent="0.2">
      <c r="A4049" s="110">
        <v>2012</v>
      </c>
      <c r="B4049" s="110">
        <v>9624</v>
      </c>
      <c r="C4049" s="110" t="s">
        <v>400</v>
      </c>
      <c r="D4049" s="110" t="s">
        <v>6703</v>
      </c>
      <c r="E4049" s="6" t="s">
        <v>6704</v>
      </c>
      <c r="F4049" s="110" t="s">
        <v>211</v>
      </c>
      <c r="G4049" s="110">
        <v>1</v>
      </c>
      <c r="H4049" s="110">
        <v>16</v>
      </c>
    </row>
    <row r="4050" spans="1:8" x14ac:dyDescent="0.2">
      <c r="A4050" s="110">
        <v>2012</v>
      </c>
      <c r="B4050" s="110">
        <v>9580</v>
      </c>
      <c r="C4050" s="110" t="s">
        <v>342</v>
      </c>
      <c r="D4050" s="110" t="s">
        <v>215</v>
      </c>
      <c r="E4050" s="6" t="s">
        <v>6705</v>
      </c>
      <c r="F4050" s="110" t="s">
        <v>206</v>
      </c>
      <c r="G4050" s="110">
        <v>1</v>
      </c>
      <c r="H4050" s="110">
        <v>17</v>
      </c>
    </row>
    <row r="4051" spans="1:8" x14ac:dyDescent="0.2">
      <c r="A4051" s="110">
        <v>2012</v>
      </c>
      <c r="B4051" s="110">
        <v>9605</v>
      </c>
      <c r="C4051" s="110" t="s">
        <v>1347</v>
      </c>
      <c r="D4051" s="110" t="s">
        <v>5339</v>
      </c>
      <c r="E4051" s="6" t="s">
        <v>3866</v>
      </c>
      <c r="F4051" s="110" t="s">
        <v>209</v>
      </c>
      <c r="G4051" s="110">
        <v>1</v>
      </c>
      <c r="H4051" s="110">
        <v>18</v>
      </c>
    </row>
    <row r="4052" spans="1:8" x14ac:dyDescent="0.2">
      <c r="A4052" s="110">
        <v>2012</v>
      </c>
      <c r="B4052" s="110">
        <v>9655</v>
      </c>
      <c r="C4052" s="110" t="s">
        <v>1530</v>
      </c>
      <c r="D4052" s="110" t="s">
        <v>203</v>
      </c>
      <c r="E4052" s="6" t="s">
        <v>4291</v>
      </c>
      <c r="F4052" s="110" t="s">
        <v>212</v>
      </c>
      <c r="G4052" s="110">
        <v>2</v>
      </c>
      <c r="H4052" s="110">
        <v>1</v>
      </c>
    </row>
    <row r="4053" spans="1:8" x14ac:dyDescent="0.2">
      <c r="A4053" s="110">
        <v>2012</v>
      </c>
      <c r="B4053" s="110">
        <v>9760</v>
      </c>
      <c r="C4053" s="110" t="s">
        <v>442</v>
      </c>
      <c r="D4053" s="110" t="s">
        <v>6706</v>
      </c>
      <c r="E4053" s="6" t="s">
        <v>327</v>
      </c>
      <c r="F4053" s="110" t="s">
        <v>221</v>
      </c>
      <c r="G4053" s="110">
        <v>2</v>
      </c>
      <c r="H4053" s="110">
        <v>2</v>
      </c>
    </row>
    <row r="4054" spans="1:8" x14ac:dyDescent="0.2">
      <c r="A4054" s="110">
        <v>2012</v>
      </c>
      <c r="B4054" s="110">
        <v>9574</v>
      </c>
      <c r="C4054" s="110" t="s">
        <v>342</v>
      </c>
      <c r="D4054" s="110" t="s">
        <v>5406</v>
      </c>
      <c r="E4054" s="6" t="s">
        <v>1790</v>
      </c>
      <c r="F4054" s="110" t="s">
        <v>206</v>
      </c>
      <c r="G4054" s="110">
        <v>2</v>
      </c>
      <c r="H4054" s="110">
        <v>3</v>
      </c>
    </row>
    <row r="4055" spans="1:8" x14ac:dyDescent="0.2">
      <c r="A4055" s="110">
        <v>2012</v>
      </c>
      <c r="B4055" s="110">
        <v>9547</v>
      </c>
      <c r="C4055" s="110" t="s">
        <v>409</v>
      </c>
      <c r="D4055" s="110" t="s">
        <v>229</v>
      </c>
      <c r="E4055" s="6" t="s">
        <v>453</v>
      </c>
      <c r="F4055" s="110" t="s">
        <v>199</v>
      </c>
      <c r="G4055" s="110">
        <v>2</v>
      </c>
      <c r="H4055" s="110">
        <v>4</v>
      </c>
    </row>
    <row r="4056" spans="1:8" x14ac:dyDescent="0.2">
      <c r="A4056" s="110">
        <v>2012</v>
      </c>
      <c r="B4056" s="110">
        <v>9610</v>
      </c>
      <c r="C4056" s="110" t="s">
        <v>243</v>
      </c>
      <c r="D4056" s="110" t="s">
        <v>6707</v>
      </c>
      <c r="E4056" s="6" t="s">
        <v>6708</v>
      </c>
      <c r="F4056" s="110" t="s">
        <v>209</v>
      </c>
      <c r="G4056" s="110">
        <v>2</v>
      </c>
      <c r="H4056" s="110">
        <v>5</v>
      </c>
    </row>
    <row r="4057" spans="1:8" x14ac:dyDescent="0.2">
      <c r="A4057" s="110">
        <v>2012</v>
      </c>
      <c r="B4057" s="110">
        <v>9434</v>
      </c>
      <c r="C4057" s="110" t="s">
        <v>1529</v>
      </c>
      <c r="D4057" s="110" t="s">
        <v>331</v>
      </c>
      <c r="E4057" s="6" t="s">
        <v>194</v>
      </c>
      <c r="F4057" s="110" t="s">
        <v>190</v>
      </c>
      <c r="G4057" s="110">
        <v>2</v>
      </c>
      <c r="H4057" s="110">
        <v>6</v>
      </c>
    </row>
    <row r="4058" spans="1:8" x14ac:dyDescent="0.2">
      <c r="A4058" s="110">
        <v>2012</v>
      </c>
      <c r="B4058" s="110">
        <v>9401</v>
      </c>
      <c r="C4058" s="110" t="s">
        <v>404</v>
      </c>
      <c r="D4058" s="110" t="s">
        <v>5216</v>
      </c>
      <c r="E4058" s="6" t="s">
        <v>395</v>
      </c>
      <c r="F4058" s="110" t="s">
        <v>188</v>
      </c>
      <c r="G4058" s="110">
        <v>2</v>
      </c>
      <c r="H4058" s="110">
        <v>7</v>
      </c>
    </row>
    <row r="4059" spans="1:8" x14ac:dyDescent="0.2">
      <c r="A4059" s="110">
        <v>2012</v>
      </c>
      <c r="B4059" s="110">
        <v>9652</v>
      </c>
      <c r="C4059" s="110" t="s">
        <v>397</v>
      </c>
      <c r="D4059" s="110" t="s">
        <v>6143</v>
      </c>
      <c r="E4059" s="6" t="s">
        <v>356</v>
      </c>
      <c r="F4059" s="110" t="s">
        <v>212</v>
      </c>
      <c r="G4059" s="110">
        <v>2</v>
      </c>
      <c r="H4059" s="110">
        <v>8</v>
      </c>
    </row>
    <row r="4060" spans="1:8" x14ac:dyDescent="0.2">
      <c r="A4060" s="110">
        <v>2012</v>
      </c>
      <c r="B4060" s="110">
        <v>9593</v>
      </c>
      <c r="C4060" s="110" t="s">
        <v>342</v>
      </c>
      <c r="D4060" s="110" t="s">
        <v>6709</v>
      </c>
      <c r="E4060" s="6" t="s">
        <v>6710</v>
      </c>
      <c r="F4060" s="110" t="s">
        <v>201</v>
      </c>
      <c r="G4060" s="110">
        <v>2</v>
      </c>
      <c r="H4060" s="110">
        <v>9</v>
      </c>
    </row>
    <row r="4061" spans="1:8" x14ac:dyDescent="0.2">
      <c r="A4061" s="110">
        <v>2012</v>
      </c>
      <c r="B4061" s="110">
        <v>9571</v>
      </c>
      <c r="C4061" s="110" t="s">
        <v>409</v>
      </c>
      <c r="D4061" s="110" t="s">
        <v>3844</v>
      </c>
      <c r="E4061" s="6" t="s">
        <v>6711</v>
      </c>
      <c r="F4061" s="110" t="s">
        <v>206</v>
      </c>
      <c r="G4061" s="110">
        <v>2</v>
      </c>
      <c r="H4061" s="110">
        <v>10</v>
      </c>
    </row>
    <row r="4062" spans="1:8" x14ac:dyDescent="0.2">
      <c r="A4062" s="110">
        <v>2012</v>
      </c>
      <c r="B4062" s="110">
        <v>9591</v>
      </c>
      <c r="C4062" s="110" t="s">
        <v>409</v>
      </c>
      <c r="D4062" s="110" t="s">
        <v>267</v>
      </c>
      <c r="E4062" s="6" t="s">
        <v>6712</v>
      </c>
      <c r="F4062" s="110" t="s">
        <v>201</v>
      </c>
      <c r="G4062" s="110">
        <v>2</v>
      </c>
      <c r="H4062" s="110">
        <v>11</v>
      </c>
    </row>
    <row r="4063" spans="1:8" x14ac:dyDescent="0.2">
      <c r="A4063" s="110">
        <v>2012</v>
      </c>
      <c r="B4063" s="110">
        <v>9482</v>
      </c>
      <c r="C4063" s="110" t="s">
        <v>400</v>
      </c>
      <c r="D4063" s="110" t="s">
        <v>455</v>
      </c>
      <c r="E4063" s="6" t="s">
        <v>277</v>
      </c>
      <c r="F4063" s="110" t="s">
        <v>198</v>
      </c>
      <c r="G4063" s="110">
        <v>2</v>
      </c>
      <c r="H4063" s="110">
        <v>12</v>
      </c>
    </row>
    <row r="4064" spans="1:8" x14ac:dyDescent="0.2">
      <c r="A4064" s="110">
        <v>2012</v>
      </c>
      <c r="B4064" s="110">
        <v>9662</v>
      </c>
      <c r="C4064" s="110" t="s">
        <v>392</v>
      </c>
      <c r="D4064" s="110" t="s">
        <v>268</v>
      </c>
      <c r="E4064" s="6" t="s">
        <v>6713</v>
      </c>
      <c r="F4064" s="110" t="s">
        <v>212</v>
      </c>
      <c r="G4064" s="110">
        <v>2</v>
      </c>
      <c r="H4064" s="110">
        <v>13</v>
      </c>
    </row>
    <row r="4065" spans="1:8" x14ac:dyDescent="0.2">
      <c r="A4065" s="110">
        <v>2012</v>
      </c>
      <c r="B4065" s="110">
        <v>9746</v>
      </c>
      <c r="C4065" s="110" t="s">
        <v>422</v>
      </c>
      <c r="D4065" s="110" t="s">
        <v>4948</v>
      </c>
      <c r="E4065" s="6" t="s">
        <v>356</v>
      </c>
      <c r="F4065" s="110" t="s">
        <v>221</v>
      </c>
      <c r="G4065" s="110">
        <v>2</v>
      </c>
      <c r="H4065" s="110">
        <v>14</v>
      </c>
    </row>
    <row r="4066" spans="1:8" x14ac:dyDescent="0.2">
      <c r="A4066" s="110">
        <v>2012</v>
      </c>
      <c r="B4066" s="110">
        <v>9774</v>
      </c>
      <c r="C4066" s="110" t="s">
        <v>400</v>
      </c>
      <c r="D4066" s="110" t="s">
        <v>6714</v>
      </c>
      <c r="E4066" s="6" t="s">
        <v>6715</v>
      </c>
      <c r="F4066" s="110" t="s">
        <v>217</v>
      </c>
      <c r="G4066" s="110">
        <v>2</v>
      </c>
      <c r="H4066" s="110">
        <v>15</v>
      </c>
    </row>
    <row r="4067" spans="1:8" x14ac:dyDescent="0.2">
      <c r="A4067" s="110">
        <v>2012</v>
      </c>
      <c r="B4067" s="110">
        <v>9614</v>
      </c>
      <c r="C4067" s="110" t="s">
        <v>1529</v>
      </c>
      <c r="D4067" s="110" t="s">
        <v>6461</v>
      </c>
      <c r="E4067" s="6" t="s">
        <v>5998</v>
      </c>
      <c r="F4067" s="110" t="s">
        <v>211</v>
      </c>
      <c r="G4067" s="110">
        <v>2</v>
      </c>
      <c r="H4067" s="110">
        <v>16</v>
      </c>
    </row>
    <row r="4068" spans="1:8" x14ac:dyDescent="0.2">
      <c r="A4068" s="110">
        <v>2012</v>
      </c>
      <c r="B4068" s="110">
        <v>9653</v>
      </c>
      <c r="C4068" s="110" t="s">
        <v>256</v>
      </c>
      <c r="D4068" s="110" t="s">
        <v>6716</v>
      </c>
      <c r="E4068" s="6" t="s">
        <v>6717</v>
      </c>
      <c r="F4068" s="110" t="s">
        <v>212</v>
      </c>
      <c r="G4068" s="110">
        <v>2</v>
      </c>
      <c r="H4068" s="110">
        <v>17</v>
      </c>
    </row>
    <row r="4069" spans="1:8" x14ac:dyDescent="0.2">
      <c r="A4069" s="110">
        <v>2012</v>
      </c>
      <c r="B4069" s="110">
        <v>9750</v>
      </c>
      <c r="C4069" s="110" t="s">
        <v>1347</v>
      </c>
      <c r="D4069" s="110" t="s">
        <v>331</v>
      </c>
      <c r="E4069" s="6" t="s">
        <v>346</v>
      </c>
      <c r="F4069" s="110" t="s">
        <v>221</v>
      </c>
      <c r="G4069" s="110">
        <v>2</v>
      </c>
      <c r="H4069" s="110">
        <v>18</v>
      </c>
    </row>
    <row r="4070" spans="1:8" x14ac:dyDescent="0.2">
      <c r="A4070" s="110">
        <v>2012</v>
      </c>
      <c r="B4070" s="110">
        <v>9780</v>
      </c>
      <c r="C4070" s="110" t="s">
        <v>1530</v>
      </c>
      <c r="D4070" s="110" t="s">
        <v>331</v>
      </c>
      <c r="E4070" s="6" t="s">
        <v>6718</v>
      </c>
      <c r="F4070" s="110" t="s">
        <v>217</v>
      </c>
      <c r="G4070" s="110">
        <v>3</v>
      </c>
      <c r="H4070" s="110">
        <v>1</v>
      </c>
    </row>
    <row r="4071" spans="1:8" x14ac:dyDescent="0.2">
      <c r="A4071" s="110">
        <v>2012</v>
      </c>
      <c r="B4071" s="110">
        <v>9665</v>
      </c>
      <c r="C4071" s="110" t="s">
        <v>442</v>
      </c>
      <c r="D4071" s="110" t="s">
        <v>5273</v>
      </c>
      <c r="E4071" s="6" t="s">
        <v>6719</v>
      </c>
      <c r="F4071" s="110" t="s">
        <v>212</v>
      </c>
      <c r="G4071" s="110">
        <v>3</v>
      </c>
      <c r="H4071" s="110">
        <v>2</v>
      </c>
    </row>
    <row r="4072" spans="1:8" x14ac:dyDescent="0.2">
      <c r="A4072" s="110">
        <v>2012</v>
      </c>
      <c r="B4072" s="110">
        <v>9501</v>
      </c>
      <c r="C4072" s="110" t="s">
        <v>295</v>
      </c>
      <c r="D4072" s="110" t="s">
        <v>6720</v>
      </c>
      <c r="E4072" s="6" t="s">
        <v>6721</v>
      </c>
      <c r="F4072" s="110" t="s">
        <v>196</v>
      </c>
      <c r="G4072" s="110">
        <v>3</v>
      </c>
      <c r="H4072" s="110">
        <v>3</v>
      </c>
    </row>
    <row r="4073" spans="1:8" x14ac:dyDescent="0.2">
      <c r="A4073" s="110">
        <v>2012</v>
      </c>
      <c r="B4073" s="110">
        <v>9496</v>
      </c>
      <c r="C4073" s="110" t="s">
        <v>379</v>
      </c>
      <c r="D4073" s="110" t="s">
        <v>363</v>
      </c>
      <c r="E4073" s="6" t="s">
        <v>6722</v>
      </c>
      <c r="F4073" s="110" t="s">
        <v>196</v>
      </c>
      <c r="G4073" s="110">
        <v>3</v>
      </c>
      <c r="H4073" s="110">
        <v>4</v>
      </c>
    </row>
    <row r="4074" spans="1:8" x14ac:dyDescent="0.2">
      <c r="A4074" s="110">
        <v>2012</v>
      </c>
      <c r="B4074" s="110">
        <v>9484</v>
      </c>
      <c r="C4074" s="110" t="s">
        <v>243</v>
      </c>
      <c r="D4074" s="110" t="s">
        <v>265</v>
      </c>
      <c r="E4074" s="6" t="s">
        <v>6515</v>
      </c>
      <c r="F4074" s="110" t="s">
        <v>198</v>
      </c>
      <c r="G4074" s="110">
        <v>3</v>
      </c>
      <c r="H4074" s="110">
        <v>5</v>
      </c>
    </row>
    <row r="4075" spans="1:8" x14ac:dyDescent="0.2">
      <c r="A4075" s="110">
        <v>2012</v>
      </c>
      <c r="B4075" s="110">
        <v>9623</v>
      </c>
      <c r="C4075" s="110" t="s">
        <v>1529</v>
      </c>
      <c r="D4075" s="110" t="s">
        <v>331</v>
      </c>
      <c r="E4075" s="6" t="s">
        <v>6723</v>
      </c>
      <c r="F4075" s="110" t="s">
        <v>211</v>
      </c>
      <c r="G4075" s="110">
        <v>3</v>
      </c>
      <c r="H4075" s="110">
        <v>6</v>
      </c>
    </row>
    <row r="4076" spans="1:8" x14ac:dyDescent="0.2">
      <c r="A4076" s="110">
        <v>2012</v>
      </c>
      <c r="B4076" s="110">
        <v>9488</v>
      </c>
      <c r="C4076" s="110" t="s">
        <v>404</v>
      </c>
      <c r="D4076" s="110" t="s">
        <v>305</v>
      </c>
      <c r="E4076" s="6" t="s">
        <v>6724</v>
      </c>
      <c r="F4076" s="110" t="s">
        <v>198</v>
      </c>
      <c r="G4076" s="110">
        <v>3</v>
      </c>
      <c r="H4076" s="110">
        <v>7</v>
      </c>
    </row>
    <row r="4077" spans="1:8" x14ac:dyDescent="0.2">
      <c r="A4077" s="110">
        <v>2012</v>
      </c>
      <c r="B4077" s="110">
        <v>9770</v>
      </c>
      <c r="C4077" s="110" t="s">
        <v>397</v>
      </c>
      <c r="D4077" s="110" t="s">
        <v>423</v>
      </c>
      <c r="E4077" s="6" t="s">
        <v>421</v>
      </c>
      <c r="F4077" s="110" t="s">
        <v>217</v>
      </c>
      <c r="G4077" s="110">
        <v>3</v>
      </c>
      <c r="H4077" s="110">
        <v>8</v>
      </c>
    </row>
    <row r="4078" spans="1:8" x14ac:dyDescent="0.2">
      <c r="A4078" s="110">
        <v>2012</v>
      </c>
      <c r="B4078" s="110">
        <v>9500</v>
      </c>
      <c r="C4078" s="110" t="s">
        <v>319</v>
      </c>
      <c r="D4078" s="110" t="s">
        <v>332</v>
      </c>
      <c r="E4078" s="6" t="s">
        <v>356</v>
      </c>
      <c r="F4078" s="110" t="s">
        <v>196</v>
      </c>
      <c r="G4078" s="110">
        <v>3</v>
      </c>
      <c r="H4078" s="110">
        <v>9</v>
      </c>
    </row>
    <row r="4079" spans="1:8" x14ac:dyDescent="0.2">
      <c r="A4079" s="110">
        <v>2012</v>
      </c>
      <c r="B4079" s="110">
        <v>9399</v>
      </c>
      <c r="C4079" s="110" t="s">
        <v>397</v>
      </c>
      <c r="D4079" s="110" t="s">
        <v>3705</v>
      </c>
      <c r="E4079" s="6" t="s">
        <v>3700</v>
      </c>
      <c r="F4079" s="110" t="s">
        <v>188</v>
      </c>
      <c r="G4079" s="110">
        <v>3</v>
      </c>
      <c r="H4079" s="110">
        <v>10</v>
      </c>
    </row>
    <row r="4080" spans="1:8" x14ac:dyDescent="0.2">
      <c r="A4080" s="110">
        <v>2012</v>
      </c>
      <c r="B4080" s="110">
        <v>9505</v>
      </c>
      <c r="C4080" s="110" t="s">
        <v>400</v>
      </c>
      <c r="D4080" s="110" t="s">
        <v>318</v>
      </c>
      <c r="E4080" s="6" t="s">
        <v>408</v>
      </c>
      <c r="F4080" s="110" t="s">
        <v>196</v>
      </c>
      <c r="G4080" s="110">
        <v>3</v>
      </c>
      <c r="H4080" s="110">
        <v>11</v>
      </c>
    </row>
    <row r="4081" spans="1:8" x14ac:dyDescent="0.2">
      <c r="A4081" s="110">
        <v>2012</v>
      </c>
      <c r="B4081" s="110">
        <v>9499</v>
      </c>
      <c r="C4081" s="110" t="s">
        <v>392</v>
      </c>
      <c r="D4081" s="110" t="s">
        <v>213</v>
      </c>
      <c r="E4081" s="6" t="s">
        <v>356</v>
      </c>
      <c r="F4081" s="110" t="s">
        <v>196</v>
      </c>
      <c r="G4081" s="110">
        <v>3</v>
      </c>
      <c r="H4081" s="110">
        <v>12</v>
      </c>
    </row>
    <row r="4082" spans="1:8" x14ac:dyDescent="0.2">
      <c r="A4082" s="110">
        <v>2012</v>
      </c>
      <c r="B4082" s="110">
        <v>9613</v>
      </c>
      <c r="C4082" s="110" t="s">
        <v>422</v>
      </c>
      <c r="D4082" s="110" t="s">
        <v>431</v>
      </c>
      <c r="E4082" s="6" t="s">
        <v>5856</v>
      </c>
      <c r="F4082" s="110" t="s">
        <v>211</v>
      </c>
      <c r="G4082" s="110">
        <v>3</v>
      </c>
      <c r="H4082" s="110">
        <v>13</v>
      </c>
    </row>
    <row r="4083" spans="1:8" x14ac:dyDescent="0.2">
      <c r="A4083" s="110">
        <v>2012</v>
      </c>
      <c r="B4083" s="110">
        <v>9747</v>
      </c>
      <c r="C4083" s="110" t="s">
        <v>400</v>
      </c>
      <c r="D4083" s="110" t="s">
        <v>283</v>
      </c>
      <c r="E4083" s="6" t="s">
        <v>3884</v>
      </c>
      <c r="F4083" s="110" t="s">
        <v>221</v>
      </c>
      <c r="G4083" s="110">
        <v>3</v>
      </c>
      <c r="H4083" s="110">
        <v>14</v>
      </c>
    </row>
    <row r="4084" spans="1:8" x14ac:dyDescent="0.2">
      <c r="A4084" s="110">
        <v>2012</v>
      </c>
      <c r="B4084" s="110">
        <v>9573</v>
      </c>
      <c r="C4084" s="110" t="s">
        <v>295</v>
      </c>
      <c r="D4084" s="110" t="s">
        <v>229</v>
      </c>
      <c r="E4084" s="6" t="s">
        <v>222</v>
      </c>
      <c r="F4084" s="110" t="s">
        <v>206</v>
      </c>
      <c r="G4084" s="110">
        <v>3</v>
      </c>
      <c r="H4084" s="110">
        <v>15</v>
      </c>
    </row>
    <row r="4085" spans="1:8" x14ac:dyDescent="0.2">
      <c r="A4085" s="110">
        <v>2012</v>
      </c>
      <c r="B4085" s="110">
        <v>9513</v>
      </c>
      <c r="C4085" s="110" t="s">
        <v>256</v>
      </c>
      <c r="D4085" s="110" t="s">
        <v>251</v>
      </c>
      <c r="E4085" s="6" t="s">
        <v>210</v>
      </c>
      <c r="F4085" s="110" t="s">
        <v>196</v>
      </c>
      <c r="G4085" s="110">
        <v>3</v>
      </c>
      <c r="H4085" s="110">
        <v>16</v>
      </c>
    </row>
    <row r="4086" spans="1:8" x14ac:dyDescent="0.2">
      <c r="A4086" s="110">
        <v>2012</v>
      </c>
      <c r="B4086" s="110">
        <v>9597</v>
      </c>
      <c r="C4086" s="110" t="s">
        <v>1347</v>
      </c>
      <c r="D4086" s="110" t="s">
        <v>3982</v>
      </c>
      <c r="E4086" s="6" t="s">
        <v>6725</v>
      </c>
      <c r="F4086" s="110" t="s">
        <v>209</v>
      </c>
      <c r="G4086" s="110">
        <v>3</v>
      </c>
      <c r="H4086" s="110">
        <v>17</v>
      </c>
    </row>
    <row r="4087" spans="1:8" x14ac:dyDescent="0.2">
      <c r="A4087" s="110">
        <v>2012</v>
      </c>
      <c r="B4087" s="110">
        <v>9783</v>
      </c>
      <c r="C4087" s="110" t="s">
        <v>256</v>
      </c>
      <c r="D4087" s="110" t="s">
        <v>365</v>
      </c>
      <c r="E4087" s="6" t="s">
        <v>1493</v>
      </c>
      <c r="F4087" s="110" t="s">
        <v>217</v>
      </c>
      <c r="G4087" s="110">
        <v>3</v>
      </c>
      <c r="H4087" s="110">
        <v>18</v>
      </c>
    </row>
    <row r="4088" spans="1:8" x14ac:dyDescent="0.2">
      <c r="A4088" s="110">
        <v>2012</v>
      </c>
      <c r="B4088" s="110">
        <v>9455</v>
      </c>
      <c r="C4088" s="110" t="s">
        <v>1530</v>
      </c>
      <c r="D4088" s="110" t="s">
        <v>325</v>
      </c>
      <c r="E4088" s="6" t="s">
        <v>354</v>
      </c>
      <c r="F4088" s="110" t="s">
        <v>193</v>
      </c>
      <c r="G4088" s="110">
        <v>4</v>
      </c>
      <c r="H4088" s="110">
        <v>1</v>
      </c>
    </row>
    <row r="4089" spans="1:8" x14ac:dyDescent="0.2">
      <c r="A4089" s="110">
        <v>2012</v>
      </c>
      <c r="B4089" s="110">
        <v>9615</v>
      </c>
      <c r="C4089" s="110" t="s">
        <v>442</v>
      </c>
      <c r="D4089" s="110" t="s">
        <v>2543</v>
      </c>
      <c r="E4089" s="6" t="s">
        <v>228</v>
      </c>
      <c r="F4089" s="110" t="s">
        <v>211</v>
      </c>
      <c r="G4089" s="110">
        <v>4</v>
      </c>
      <c r="H4089" s="110">
        <v>2</v>
      </c>
    </row>
    <row r="4090" spans="1:8" x14ac:dyDescent="0.2">
      <c r="A4090" s="110">
        <v>2012</v>
      </c>
      <c r="B4090" s="110">
        <v>9397</v>
      </c>
      <c r="C4090" s="110" t="s">
        <v>379</v>
      </c>
      <c r="D4090" s="110" t="s">
        <v>192</v>
      </c>
      <c r="E4090" s="6" t="s">
        <v>6726</v>
      </c>
      <c r="F4090" s="110" t="s">
        <v>188</v>
      </c>
      <c r="G4090" s="110">
        <v>4</v>
      </c>
      <c r="H4090" s="110">
        <v>3</v>
      </c>
    </row>
    <row r="4091" spans="1:8" x14ac:dyDescent="0.2">
      <c r="A4091" s="110">
        <v>2012</v>
      </c>
      <c r="B4091" s="110">
        <v>9504</v>
      </c>
      <c r="C4091" s="110" t="s">
        <v>379</v>
      </c>
      <c r="D4091" s="110" t="s">
        <v>6727</v>
      </c>
      <c r="E4091" s="6" t="s">
        <v>7882</v>
      </c>
      <c r="F4091" s="110" t="s">
        <v>196</v>
      </c>
      <c r="G4091" s="110">
        <v>4</v>
      </c>
      <c r="H4091" s="110">
        <v>4</v>
      </c>
    </row>
    <row r="4092" spans="1:8" x14ac:dyDescent="0.2">
      <c r="A4092" s="110">
        <v>2012</v>
      </c>
      <c r="B4092" s="110">
        <v>9432</v>
      </c>
      <c r="C4092" s="110" t="s">
        <v>243</v>
      </c>
      <c r="D4092" s="110" t="s">
        <v>215</v>
      </c>
      <c r="E4092" s="6" t="s">
        <v>448</v>
      </c>
      <c r="F4092" s="110" t="s">
        <v>190</v>
      </c>
      <c r="G4092" s="110">
        <v>4</v>
      </c>
      <c r="H4092" s="110">
        <v>5</v>
      </c>
    </row>
    <row r="4093" spans="1:8" x14ac:dyDescent="0.2">
      <c r="A4093" s="110">
        <v>2012</v>
      </c>
      <c r="B4093" s="110">
        <v>9517</v>
      </c>
      <c r="C4093" s="110" t="s">
        <v>1529</v>
      </c>
      <c r="D4093" s="110" t="s">
        <v>214</v>
      </c>
      <c r="E4093" s="6" t="s">
        <v>284</v>
      </c>
      <c r="F4093" s="110" t="s">
        <v>196</v>
      </c>
      <c r="G4093" s="110">
        <v>4</v>
      </c>
      <c r="H4093" s="110">
        <v>6</v>
      </c>
    </row>
    <row r="4094" spans="1:8" x14ac:dyDescent="0.2">
      <c r="A4094" s="110">
        <v>2012</v>
      </c>
      <c r="B4094" s="110">
        <v>9601</v>
      </c>
      <c r="C4094" s="110" t="s">
        <v>404</v>
      </c>
      <c r="D4094" s="110" t="s">
        <v>271</v>
      </c>
      <c r="E4094" s="6" t="s">
        <v>6728</v>
      </c>
      <c r="F4094" s="110" t="s">
        <v>209</v>
      </c>
      <c r="G4094" s="110">
        <v>4</v>
      </c>
      <c r="H4094" s="110">
        <v>7</v>
      </c>
    </row>
    <row r="4095" spans="1:8" x14ac:dyDescent="0.2">
      <c r="A4095" s="110">
        <v>2012</v>
      </c>
      <c r="B4095" s="110">
        <v>9549</v>
      </c>
      <c r="C4095" s="110" t="s">
        <v>295</v>
      </c>
      <c r="D4095" s="110" t="s">
        <v>6729</v>
      </c>
      <c r="E4095" s="6" t="s">
        <v>6730</v>
      </c>
      <c r="F4095" s="110" t="s">
        <v>199</v>
      </c>
      <c r="G4095" s="110">
        <v>4</v>
      </c>
      <c r="H4095" s="110">
        <v>8</v>
      </c>
    </row>
    <row r="4096" spans="1:8" x14ac:dyDescent="0.2">
      <c r="A4096" s="110">
        <v>2012</v>
      </c>
      <c r="B4096" s="110">
        <v>9582</v>
      </c>
      <c r="C4096" s="110" t="s">
        <v>342</v>
      </c>
      <c r="D4096" s="110" t="s">
        <v>452</v>
      </c>
      <c r="E4096" s="6" t="s">
        <v>6731</v>
      </c>
      <c r="F4096" s="110" t="s">
        <v>201</v>
      </c>
      <c r="G4096" s="110">
        <v>4</v>
      </c>
      <c r="H4096" s="110">
        <v>9</v>
      </c>
    </row>
    <row r="4097" spans="1:8" x14ac:dyDescent="0.2">
      <c r="A4097" s="110">
        <v>2012</v>
      </c>
      <c r="B4097" s="110">
        <v>9744</v>
      </c>
      <c r="C4097" s="110" t="s">
        <v>379</v>
      </c>
      <c r="D4097" s="110" t="s">
        <v>2517</v>
      </c>
      <c r="E4097" s="6" t="s">
        <v>228</v>
      </c>
      <c r="F4097" s="110" t="s">
        <v>221</v>
      </c>
      <c r="G4097" s="110">
        <v>4</v>
      </c>
      <c r="H4097" s="110">
        <v>10</v>
      </c>
    </row>
    <row r="4098" spans="1:8" x14ac:dyDescent="0.2">
      <c r="A4098" s="110">
        <v>2012</v>
      </c>
      <c r="B4098" s="110">
        <v>9647</v>
      </c>
      <c r="C4098" s="110" t="s">
        <v>409</v>
      </c>
      <c r="D4098" s="110" t="s">
        <v>347</v>
      </c>
      <c r="E4098" s="6" t="s">
        <v>454</v>
      </c>
      <c r="F4098" s="110" t="s">
        <v>212</v>
      </c>
      <c r="G4098" s="110">
        <v>4</v>
      </c>
      <c r="H4098" s="110">
        <v>11</v>
      </c>
    </row>
    <row r="4099" spans="1:8" x14ac:dyDescent="0.2">
      <c r="A4099" s="110">
        <v>2012</v>
      </c>
      <c r="B4099" s="110">
        <v>9777</v>
      </c>
      <c r="C4099" s="110" t="s">
        <v>379</v>
      </c>
      <c r="D4099" s="110" t="s">
        <v>331</v>
      </c>
      <c r="E4099" s="6" t="s">
        <v>556</v>
      </c>
      <c r="F4099" s="110" t="s">
        <v>217</v>
      </c>
      <c r="G4099" s="110">
        <v>4</v>
      </c>
      <c r="H4099" s="110">
        <v>12</v>
      </c>
    </row>
    <row r="4100" spans="1:8" x14ac:dyDescent="0.2">
      <c r="A4100" s="110">
        <v>2012</v>
      </c>
      <c r="B4100" s="110">
        <v>9666</v>
      </c>
      <c r="C4100" s="110" t="s">
        <v>392</v>
      </c>
      <c r="D4100" s="110" t="s">
        <v>424</v>
      </c>
      <c r="E4100" s="6" t="s">
        <v>4179</v>
      </c>
      <c r="F4100" s="110" t="s">
        <v>212</v>
      </c>
      <c r="G4100" s="110">
        <v>4</v>
      </c>
      <c r="H4100" s="110">
        <v>13</v>
      </c>
    </row>
    <row r="4101" spans="1:8" x14ac:dyDescent="0.2">
      <c r="A4101" s="110">
        <v>2012</v>
      </c>
      <c r="B4101" s="110">
        <v>9660</v>
      </c>
      <c r="C4101" s="110" t="s">
        <v>422</v>
      </c>
      <c r="D4101" s="110" t="s">
        <v>3986</v>
      </c>
      <c r="E4101" s="6" t="s">
        <v>2713</v>
      </c>
      <c r="F4101" s="110" t="s">
        <v>212</v>
      </c>
      <c r="G4101" s="110">
        <v>4</v>
      </c>
      <c r="H4101" s="110">
        <v>14</v>
      </c>
    </row>
    <row r="4102" spans="1:8" x14ac:dyDescent="0.2">
      <c r="A4102" s="110">
        <v>2012</v>
      </c>
      <c r="B4102" s="110">
        <v>9494</v>
      </c>
      <c r="C4102" s="110" t="s">
        <v>400</v>
      </c>
      <c r="D4102" s="110" t="s">
        <v>6732</v>
      </c>
      <c r="E4102" s="6" t="s">
        <v>3329</v>
      </c>
      <c r="F4102" s="110" t="s">
        <v>196</v>
      </c>
      <c r="G4102" s="110">
        <v>4</v>
      </c>
      <c r="H4102" s="110">
        <v>15</v>
      </c>
    </row>
    <row r="4103" spans="1:8" x14ac:dyDescent="0.2">
      <c r="A4103" s="110">
        <v>2012</v>
      </c>
      <c r="B4103" s="110">
        <v>9596</v>
      </c>
      <c r="C4103" s="110" t="s">
        <v>187</v>
      </c>
      <c r="D4103" s="110" t="s">
        <v>6733</v>
      </c>
      <c r="E4103" s="6" t="s">
        <v>6734</v>
      </c>
      <c r="F4103" s="110" t="s">
        <v>201</v>
      </c>
      <c r="G4103" s="110">
        <v>4</v>
      </c>
      <c r="H4103" s="110">
        <v>16</v>
      </c>
    </row>
    <row r="4104" spans="1:8" x14ac:dyDescent="0.2">
      <c r="A4104" s="110">
        <v>2012</v>
      </c>
      <c r="B4104" s="110">
        <v>9649</v>
      </c>
      <c r="C4104" s="110" t="s">
        <v>1347</v>
      </c>
      <c r="D4104" s="110" t="s">
        <v>190</v>
      </c>
      <c r="E4104" s="6" t="s">
        <v>5417</v>
      </c>
      <c r="F4104" s="110" t="s">
        <v>212</v>
      </c>
      <c r="G4104" s="110">
        <v>4</v>
      </c>
      <c r="H4104" s="110">
        <v>17</v>
      </c>
    </row>
    <row r="4105" spans="1:8" x14ac:dyDescent="0.2">
      <c r="A4105" s="110">
        <v>2012</v>
      </c>
      <c r="B4105" s="110">
        <v>9502</v>
      </c>
      <c r="C4105" s="110" t="s">
        <v>1347</v>
      </c>
      <c r="D4105" s="110" t="s">
        <v>1749</v>
      </c>
      <c r="E4105" s="6" t="s">
        <v>6735</v>
      </c>
      <c r="F4105" s="110" t="s">
        <v>196</v>
      </c>
      <c r="G4105" s="110">
        <v>4</v>
      </c>
      <c r="H4105" s="110">
        <v>18</v>
      </c>
    </row>
    <row r="4106" spans="1:8" x14ac:dyDescent="0.2">
      <c r="A4106" s="110">
        <v>2012</v>
      </c>
      <c r="B4106" s="110">
        <v>9391</v>
      </c>
      <c r="C4106" s="110" t="s">
        <v>1530</v>
      </c>
      <c r="D4106" s="110" t="s">
        <v>225</v>
      </c>
      <c r="E4106" s="6" t="s">
        <v>5217</v>
      </c>
      <c r="F4106" s="110" t="s">
        <v>188</v>
      </c>
      <c r="G4106" s="110">
        <v>5</v>
      </c>
      <c r="H4106" s="110">
        <v>1</v>
      </c>
    </row>
    <row r="4107" spans="1:8" x14ac:dyDescent="0.2">
      <c r="A4107" s="110">
        <v>2012</v>
      </c>
      <c r="B4107" s="110">
        <v>9778</v>
      </c>
      <c r="C4107" s="110" t="s">
        <v>442</v>
      </c>
      <c r="D4107" s="110" t="s">
        <v>268</v>
      </c>
      <c r="E4107" s="6" t="s">
        <v>197</v>
      </c>
      <c r="F4107" s="110" t="s">
        <v>217</v>
      </c>
      <c r="G4107" s="110">
        <v>5</v>
      </c>
      <c r="H4107" s="110">
        <v>2</v>
      </c>
    </row>
    <row r="4108" spans="1:8" x14ac:dyDescent="0.2">
      <c r="A4108" s="110">
        <v>2012</v>
      </c>
      <c r="B4108" s="110">
        <v>9457</v>
      </c>
      <c r="C4108" s="110" t="s">
        <v>342</v>
      </c>
      <c r="D4108" s="110" t="s">
        <v>6736</v>
      </c>
      <c r="E4108" s="6" t="s">
        <v>5395</v>
      </c>
      <c r="F4108" s="110" t="s">
        <v>193</v>
      </c>
      <c r="G4108" s="110">
        <v>5</v>
      </c>
      <c r="H4108" s="110">
        <v>3</v>
      </c>
    </row>
    <row r="4109" spans="1:8" x14ac:dyDescent="0.2">
      <c r="A4109" s="110">
        <v>2012</v>
      </c>
      <c r="B4109" s="110">
        <v>9569</v>
      </c>
      <c r="C4109" s="110" t="s">
        <v>295</v>
      </c>
      <c r="D4109" s="110" t="s">
        <v>365</v>
      </c>
      <c r="E4109" s="6" t="s">
        <v>6737</v>
      </c>
      <c r="F4109" s="110" t="s">
        <v>206</v>
      </c>
      <c r="G4109" s="110">
        <v>5</v>
      </c>
      <c r="H4109" s="110">
        <v>4</v>
      </c>
    </row>
    <row r="4110" spans="1:8" x14ac:dyDescent="0.2">
      <c r="A4110" s="110">
        <v>2012</v>
      </c>
      <c r="B4110" s="110">
        <v>9498</v>
      </c>
      <c r="C4110" s="110" t="s">
        <v>243</v>
      </c>
      <c r="D4110" s="110" t="s">
        <v>225</v>
      </c>
      <c r="E4110" s="6" t="s">
        <v>6738</v>
      </c>
      <c r="F4110" s="110" t="s">
        <v>196</v>
      </c>
      <c r="G4110" s="110">
        <v>5</v>
      </c>
      <c r="H4110" s="110">
        <v>5</v>
      </c>
    </row>
    <row r="4111" spans="1:8" x14ac:dyDescent="0.2">
      <c r="A4111" s="110">
        <v>2012</v>
      </c>
      <c r="B4111" s="110">
        <v>9604</v>
      </c>
      <c r="C4111" s="110" t="s">
        <v>1529</v>
      </c>
      <c r="D4111" s="110" t="s">
        <v>306</v>
      </c>
      <c r="E4111" s="6" t="s">
        <v>197</v>
      </c>
      <c r="F4111" s="110" t="s">
        <v>209</v>
      </c>
      <c r="G4111" s="110">
        <v>5</v>
      </c>
      <c r="H4111" s="110">
        <v>6</v>
      </c>
    </row>
    <row r="4112" spans="1:8" x14ac:dyDescent="0.2">
      <c r="A4112" s="110">
        <v>2012</v>
      </c>
      <c r="B4112" s="110">
        <v>9627</v>
      </c>
      <c r="C4112" s="110" t="s">
        <v>404</v>
      </c>
      <c r="D4112" s="110" t="s">
        <v>372</v>
      </c>
      <c r="E4112" s="6" t="s">
        <v>6739</v>
      </c>
      <c r="F4112" s="110" t="s">
        <v>211</v>
      </c>
      <c r="G4112" s="110">
        <v>5</v>
      </c>
      <c r="H4112" s="110">
        <v>7</v>
      </c>
    </row>
    <row r="4113" spans="1:8" x14ac:dyDescent="0.2">
      <c r="A4113" s="110">
        <v>2012</v>
      </c>
      <c r="B4113" s="110">
        <v>9578</v>
      </c>
      <c r="C4113" s="110" t="s">
        <v>386</v>
      </c>
      <c r="D4113" s="110" t="s">
        <v>214</v>
      </c>
      <c r="E4113" s="6" t="s">
        <v>6663</v>
      </c>
      <c r="F4113" s="110" t="s">
        <v>206</v>
      </c>
      <c r="G4113" s="110">
        <v>5</v>
      </c>
      <c r="H4113" s="110">
        <v>8</v>
      </c>
    </row>
    <row r="4114" spans="1:8" x14ac:dyDescent="0.2">
      <c r="A4114" s="110">
        <v>2012</v>
      </c>
      <c r="B4114" s="110">
        <v>9773</v>
      </c>
      <c r="C4114" s="110" t="s">
        <v>319</v>
      </c>
      <c r="D4114" s="110" t="s">
        <v>364</v>
      </c>
      <c r="E4114" s="6" t="s">
        <v>6740</v>
      </c>
      <c r="F4114" s="110" t="s">
        <v>217</v>
      </c>
      <c r="G4114" s="110">
        <v>5</v>
      </c>
      <c r="H4114" s="110">
        <v>9</v>
      </c>
    </row>
    <row r="4115" spans="1:8" x14ac:dyDescent="0.2">
      <c r="A4115" s="110">
        <v>2012</v>
      </c>
      <c r="B4115" s="110">
        <v>9584</v>
      </c>
      <c r="C4115" s="110" t="s">
        <v>397</v>
      </c>
      <c r="D4115" s="110" t="s">
        <v>248</v>
      </c>
      <c r="E4115" s="6" t="s">
        <v>6741</v>
      </c>
      <c r="F4115" s="110" t="s">
        <v>201</v>
      </c>
      <c r="G4115" s="110">
        <v>5</v>
      </c>
      <c r="H4115" s="110">
        <v>10</v>
      </c>
    </row>
    <row r="4116" spans="1:8" x14ac:dyDescent="0.2">
      <c r="A4116" s="110">
        <v>2012</v>
      </c>
      <c r="B4116" s="110">
        <v>9600</v>
      </c>
      <c r="C4116" s="110" t="s">
        <v>295</v>
      </c>
      <c r="D4116" s="110" t="s">
        <v>6742</v>
      </c>
      <c r="E4116" s="6" t="s">
        <v>6352</v>
      </c>
      <c r="F4116" s="110" t="s">
        <v>209</v>
      </c>
      <c r="G4116" s="110">
        <v>5</v>
      </c>
      <c r="H4116" s="110">
        <v>11</v>
      </c>
    </row>
    <row r="4117" spans="1:8" x14ac:dyDescent="0.2">
      <c r="A4117" s="110">
        <v>2012</v>
      </c>
      <c r="B4117" s="110">
        <v>9544</v>
      </c>
      <c r="C4117" s="110" t="s">
        <v>342</v>
      </c>
      <c r="D4117" s="110" t="s">
        <v>6743</v>
      </c>
      <c r="E4117" s="6" t="s">
        <v>222</v>
      </c>
      <c r="F4117" s="110" t="s">
        <v>199</v>
      </c>
      <c r="G4117" s="110">
        <v>5</v>
      </c>
      <c r="H4117" s="110">
        <v>12</v>
      </c>
    </row>
    <row r="4118" spans="1:8" x14ac:dyDescent="0.2">
      <c r="A4118" s="110">
        <v>2012</v>
      </c>
      <c r="B4118" s="110">
        <v>9585</v>
      </c>
      <c r="C4118" s="110" t="s">
        <v>392</v>
      </c>
      <c r="D4118" s="110" t="s">
        <v>203</v>
      </c>
      <c r="E4118" s="6" t="s">
        <v>6744</v>
      </c>
      <c r="F4118" s="110" t="s">
        <v>201</v>
      </c>
      <c r="G4118" s="110">
        <v>5</v>
      </c>
      <c r="H4118" s="110">
        <v>13</v>
      </c>
    </row>
    <row r="4119" spans="1:8" x14ac:dyDescent="0.2">
      <c r="A4119" s="110">
        <v>2012</v>
      </c>
      <c r="B4119" s="110">
        <v>9503</v>
      </c>
      <c r="C4119" s="110" t="s">
        <v>422</v>
      </c>
      <c r="D4119" s="110" t="s">
        <v>4166</v>
      </c>
      <c r="E4119" s="6" t="s">
        <v>341</v>
      </c>
      <c r="F4119" s="110" t="s">
        <v>196</v>
      </c>
      <c r="G4119" s="110">
        <v>5</v>
      </c>
      <c r="H4119" s="110">
        <v>14</v>
      </c>
    </row>
    <row r="4120" spans="1:8" x14ac:dyDescent="0.2">
      <c r="A4120" s="110">
        <v>2012</v>
      </c>
      <c r="B4120" s="110">
        <v>9478</v>
      </c>
      <c r="C4120" s="110" t="s">
        <v>400</v>
      </c>
      <c r="D4120" s="110" t="s">
        <v>316</v>
      </c>
      <c r="E4120" s="6" t="s">
        <v>315</v>
      </c>
      <c r="F4120" s="110" t="s">
        <v>198</v>
      </c>
      <c r="G4120" s="110">
        <v>5</v>
      </c>
      <c r="H4120" s="110">
        <v>15</v>
      </c>
    </row>
    <row r="4121" spans="1:8" x14ac:dyDescent="0.2">
      <c r="A4121" s="110">
        <v>2012</v>
      </c>
      <c r="B4121" s="110">
        <v>9572</v>
      </c>
      <c r="C4121" s="110" t="s">
        <v>187</v>
      </c>
      <c r="D4121" s="110" t="s">
        <v>331</v>
      </c>
      <c r="E4121" s="6" t="s">
        <v>6745</v>
      </c>
      <c r="F4121" s="110" t="s">
        <v>206</v>
      </c>
      <c r="G4121" s="110">
        <v>5</v>
      </c>
      <c r="H4121" s="110">
        <v>16</v>
      </c>
    </row>
    <row r="4122" spans="1:8" x14ac:dyDescent="0.2">
      <c r="A4122" s="110">
        <v>2012</v>
      </c>
      <c r="B4122" s="110">
        <v>9648</v>
      </c>
      <c r="C4122" s="110" t="s">
        <v>256</v>
      </c>
      <c r="D4122" s="110" t="s">
        <v>456</v>
      </c>
      <c r="E4122" s="6" t="s">
        <v>5712</v>
      </c>
      <c r="F4122" s="110" t="s">
        <v>212</v>
      </c>
      <c r="G4122" s="110">
        <v>5</v>
      </c>
      <c r="H4122" s="110">
        <v>17</v>
      </c>
    </row>
    <row r="4123" spans="1:8" x14ac:dyDescent="0.2">
      <c r="A4123" s="110">
        <v>2012</v>
      </c>
      <c r="B4123" s="110">
        <v>9742</v>
      </c>
      <c r="C4123" s="110" t="s">
        <v>1347</v>
      </c>
      <c r="D4123" s="110" t="s">
        <v>3547</v>
      </c>
      <c r="E4123" s="6" t="s">
        <v>6106</v>
      </c>
      <c r="F4123" s="110" t="s">
        <v>221</v>
      </c>
      <c r="G4123" s="110">
        <v>5</v>
      </c>
      <c r="H4123" s="110">
        <v>18</v>
      </c>
    </row>
    <row r="4124" spans="1:8" x14ac:dyDescent="0.2">
      <c r="A4124" s="110">
        <v>2012</v>
      </c>
      <c r="B4124" s="110">
        <v>9568</v>
      </c>
      <c r="C4124" s="110" t="s">
        <v>442</v>
      </c>
      <c r="D4124" s="110" t="s">
        <v>349</v>
      </c>
      <c r="E4124" s="6" t="s">
        <v>6082</v>
      </c>
      <c r="F4124" s="110" t="s">
        <v>206</v>
      </c>
      <c r="G4124" s="110">
        <v>6</v>
      </c>
      <c r="H4124" s="110">
        <v>1</v>
      </c>
    </row>
    <row r="4125" spans="1:8" x14ac:dyDescent="0.2">
      <c r="A4125" s="110">
        <v>2012</v>
      </c>
      <c r="B4125" s="110">
        <v>9428</v>
      </c>
      <c r="C4125" s="110" t="s">
        <v>342</v>
      </c>
      <c r="D4125" s="110" t="s">
        <v>268</v>
      </c>
      <c r="E4125" s="6" t="s">
        <v>3322</v>
      </c>
      <c r="F4125" s="110" t="s">
        <v>190</v>
      </c>
      <c r="G4125" s="110">
        <v>6</v>
      </c>
      <c r="H4125" s="110">
        <v>2</v>
      </c>
    </row>
    <row r="4126" spans="1:8" x14ac:dyDescent="0.2">
      <c r="A4126" s="110">
        <v>2012</v>
      </c>
      <c r="B4126" s="110">
        <v>9404</v>
      </c>
      <c r="C4126" s="110" t="s">
        <v>295</v>
      </c>
      <c r="D4126" s="110" t="s">
        <v>352</v>
      </c>
      <c r="E4126" s="6" t="s">
        <v>5219</v>
      </c>
      <c r="F4126" s="110" t="s">
        <v>188</v>
      </c>
      <c r="G4126" s="110">
        <v>6</v>
      </c>
      <c r="H4126" s="110">
        <v>3</v>
      </c>
    </row>
    <row r="4127" spans="1:8" x14ac:dyDescent="0.2">
      <c r="A4127" s="110">
        <v>2012</v>
      </c>
      <c r="B4127" s="110">
        <v>9784</v>
      </c>
      <c r="C4127" s="110" t="s">
        <v>243</v>
      </c>
      <c r="D4127" s="110" t="s">
        <v>225</v>
      </c>
      <c r="E4127" s="6" t="s">
        <v>6746</v>
      </c>
      <c r="F4127" s="110" t="s">
        <v>217</v>
      </c>
      <c r="G4127" s="110">
        <v>6</v>
      </c>
      <c r="H4127" s="110">
        <v>4</v>
      </c>
    </row>
    <row r="4128" spans="1:8" x14ac:dyDescent="0.2">
      <c r="A4128" s="110">
        <v>2012</v>
      </c>
      <c r="B4128" s="110">
        <v>9745</v>
      </c>
      <c r="C4128" s="110" t="s">
        <v>1529</v>
      </c>
      <c r="D4128" s="110" t="s">
        <v>268</v>
      </c>
      <c r="E4128" s="6" t="s">
        <v>2650</v>
      </c>
      <c r="F4128" s="110" t="s">
        <v>221</v>
      </c>
      <c r="G4128" s="110">
        <v>6</v>
      </c>
      <c r="H4128" s="110">
        <v>5</v>
      </c>
    </row>
    <row r="4129" spans="1:8" x14ac:dyDescent="0.2">
      <c r="A4129" s="110">
        <v>2012</v>
      </c>
      <c r="B4129" s="110">
        <v>9459</v>
      </c>
      <c r="C4129" s="110" t="s">
        <v>404</v>
      </c>
      <c r="D4129" s="110" t="s">
        <v>6747</v>
      </c>
      <c r="E4129" s="6" t="s">
        <v>6748</v>
      </c>
      <c r="F4129" s="110" t="s">
        <v>193</v>
      </c>
      <c r="G4129" s="110">
        <v>6</v>
      </c>
      <c r="H4129" s="110">
        <v>6</v>
      </c>
    </row>
    <row r="4130" spans="1:8" x14ac:dyDescent="0.2">
      <c r="A4130" s="110">
        <v>2012</v>
      </c>
      <c r="B4130" s="110">
        <v>9837</v>
      </c>
      <c r="C4130" s="110" t="s">
        <v>397</v>
      </c>
      <c r="D4130" s="110" t="s">
        <v>241</v>
      </c>
      <c r="E4130" s="6" t="s">
        <v>6749</v>
      </c>
      <c r="F4130" s="110" t="s">
        <v>226</v>
      </c>
      <c r="G4130" s="110">
        <v>6</v>
      </c>
      <c r="H4130" s="110">
        <v>7</v>
      </c>
    </row>
    <row r="4131" spans="1:8" x14ac:dyDescent="0.2">
      <c r="A4131" s="110">
        <v>2012</v>
      </c>
      <c r="B4131" s="110">
        <v>9838</v>
      </c>
      <c r="C4131" s="110" t="s">
        <v>319</v>
      </c>
      <c r="D4131" s="110" t="s">
        <v>317</v>
      </c>
      <c r="E4131" s="6" t="s">
        <v>6750</v>
      </c>
      <c r="F4131" s="110" t="s">
        <v>226</v>
      </c>
      <c r="G4131" s="110">
        <v>6</v>
      </c>
      <c r="H4131" s="110">
        <v>8</v>
      </c>
    </row>
    <row r="4132" spans="1:8" x14ac:dyDescent="0.2">
      <c r="A4132" s="110">
        <v>2012</v>
      </c>
      <c r="B4132" s="110">
        <v>9579</v>
      </c>
      <c r="C4132" s="110" t="s">
        <v>295</v>
      </c>
      <c r="D4132" s="110" t="s">
        <v>3972</v>
      </c>
      <c r="E4132" s="6" t="s">
        <v>6751</v>
      </c>
      <c r="F4132" s="110" t="s">
        <v>206</v>
      </c>
      <c r="G4132" s="110">
        <v>6</v>
      </c>
      <c r="H4132" s="110">
        <v>9</v>
      </c>
    </row>
    <row r="4133" spans="1:8" x14ac:dyDescent="0.2">
      <c r="A4133" s="110">
        <v>2012</v>
      </c>
      <c r="B4133" s="110">
        <v>9509</v>
      </c>
      <c r="C4133" s="110" t="s">
        <v>409</v>
      </c>
      <c r="D4133" s="110" t="s">
        <v>310</v>
      </c>
      <c r="E4133" s="6" t="s">
        <v>6752</v>
      </c>
      <c r="F4133" s="110" t="s">
        <v>196</v>
      </c>
      <c r="G4133" s="110">
        <v>6</v>
      </c>
      <c r="H4133" s="110">
        <v>10</v>
      </c>
    </row>
    <row r="4134" spans="1:8" x14ac:dyDescent="0.2">
      <c r="A4134" s="110">
        <v>2012</v>
      </c>
      <c r="B4134" s="110">
        <v>9592</v>
      </c>
      <c r="C4134" s="110" t="s">
        <v>295</v>
      </c>
      <c r="D4134" s="110" t="s">
        <v>271</v>
      </c>
      <c r="E4134" s="6" t="s">
        <v>6753</v>
      </c>
      <c r="F4134" s="110" t="s">
        <v>201</v>
      </c>
      <c r="G4134" s="110">
        <v>6</v>
      </c>
      <c r="H4134" s="110">
        <v>11</v>
      </c>
    </row>
    <row r="4135" spans="1:8" x14ac:dyDescent="0.2">
      <c r="A4135" s="110">
        <v>2012</v>
      </c>
      <c r="B4135" s="110">
        <v>9820</v>
      </c>
      <c r="C4135" s="110" t="s">
        <v>392</v>
      </c>
      <c r="D4135" s="110" t="s">
        <v>424</v>
      </c>
      <c r="E4135" s="6" t="s">
        <v>6754</v>
      </c>
      <c r="F4135" s="110" t="s">
        <v>224</v>
      </c>
      <c r="G4135" s="110">
        <v>6</v>
      </c>
      <c r="H4135" s="110">
        <v>12</v>
      </c>
    </row>
    <row r="4136" spans="1:8" x14ac:dyDescent="0.2">
      <c r="A4136" s="110">
        <v>2012</v>
      </c>
      <c r="B4136" s="110">
        <v>9821</v>
      </c>
      <c r="C4136" s="110" t="s">
        <v>422</v>
      </c>
      <c r="D4136" s="110" t="s">
        <v>5340</v>
      </c>
      <c r="E4136" s="6" t="s">
        <v>3631</v>
      </c>
      <c r="F4136" s="110" t="s">
        <v>224</v>
      </c>
      <c r="G4136" s="110">
        <v>6</v>
      </c>
      <c r="H4136" s="110">
        <v>13</v>
      </c>
    </row>
    <row r="4137" spans="1:8" x14ac:dyDescent="0.2">
      <c r="A4137" s="110">
        <v>2012</v>
      </c>
      <c r="B4137" s="110">
        <v>9650</v>
      </c>
      <c r="C4137" s="110" t="s">
        <v>400</v>
      </c>
      <c r="D4137" s="110" t="s">
        <v>6507</v>
      </c>
      <c r="E4137" s="6" t="s">
        <v>553</v>
      </c>
      <c r="F4137" s="110" t="s">
        <v>212</v>
      </c>
      <c r="G4137" s="110">
        <v>6</v>
      </c>
      <c r="H4137" s="110">
        <v>14</v>
      </c>
    </row>
    <row r="4138" spans="1:8" x14ac:dyDescent="0.2">
      <c r="A4138" s="110">
        <v>2012</v>
      </c>
      <c r="B4138" s="110">
        <v>9625</v>
      </c>
      <c r="C4138" s="110" t="s">
        <v>342</v>
      </c>
      <c r="D4138" s="110" t="s">
        <v>265</v>
      </c>
      <c r="E4138" s="6" t="s">
        <v>5964</v>
      </c>
      <c r="F4138" s="110" t="s">
        <v>211</v>
      </c>
      <c r="G4138" s="110">
        <v>6</v>
      </c>
      <c r="H4138" s="110">
        <v>15</v>
      </c>
    </row>
    <row r="4139" spans="1:8" x14ac:dyDescent="0.2">
      <c r="A4139" s="110">
        <v>2012</v>
      </c>
      <c r="B4139" s="110">
        <v>9515</v>
      </c>
      <c r="C4139" s="110" t="s">
        <v>256</v>
      </c>
      <c r="D4139" s="110" t="s">
        <v>244</v>
      </c>
      <c r="E4139" s="6" t="s">
        <v>444</v>
      </c>
      <c r="F4139" s="110" t="s">
        <v>196</v>
      </c>
      <c r="G4139" s="110">
        <v>6</v>
      </c>
      <c r="H4139" s="110">
        <v>16</v>
      </c>
    </row>
    <row r="4140" spans="1:8" x14ac:dyDescent="0.2">
      <c r="A4140" s="110">
        <v>2012</v>
      </c>
      <c r="B4140" s="110">
        <v>9575</v>
      </c>
      <c r="C4140" s="110" t="s">
        <v>1347</v>
      </c>
      <c r="D4140" s="110" t="s">
        <v>283</v>
      </c>
      <c r="E4140" s="6" t="s">
        <v>4593</v>
      </c>
      <c r="F4140" s="110" t="s">
        <v>206</v>
      </c>
      <c r="G4140" s="110">
        <v>6</v>
      </c>
      <c r="H4140" s="110">
        <v>17</v>
      </c>
    </row>
    <row r="4141" spans="1:8" x14ac:dyDescent="0.2">
      <c r="A4141" s="110">
        <v>2012</v>
      </c>
      <c r="B4141" s="110">
        <v>9595</v>
      </c>
      <c r="C4141" s="110" t="s">
        <v>442</v>
      </c>
      <c r="D4141" s="110" t="s">
        <v>6755</v>
      </c>
      <c r="E4141" s="6" t="s">
        <v>6756</v>
      </c>
      <c r="F4141" s="110" t="s">
        <v>201</v>
      </c>
      <c r="G4141" s="110">
        <v>6</v>
      </c>
      <c r="H4141" s="110">
        <v>18</v>
      </c>
    </row>
    <row r="4142" spans="1:8" x14ac:dyDescent="0.2">
      <c r="A4142" s="110">
        <v>2012</v>
      </c>
      <c r="B4142" s="110">
        <v>9839</v>
      </c>
      <c r="C4142" s="110" t="s">
        <v>342</v>
      </c>
      <c r="D4142" s="110" t="s">
        <v>207</v>
      </c>
      <c r="E4142" s="6" t="s">
        <v>4651</v>
      </c>
      <c r="F4142" s="110" t="s">
        <v>209</v>
      </c>
      <c r="G4142" s="110">
        <v>7</v>
      </c>
      <c r="H4142" s="110">
        <v>1</v>
      </c>
    </row>
    <row r="4143" spans="1:8" x14ac:dyDescent="0.2">
      <c r="A4143" s="110">
        <v>2012</v>
      </c>
      <c r="B4143" s="110">
        <v>9576</v>
      </c>
      <c r="C4143" s="110" t="s">
        <v>295</v>
      </c>
      <c r="D4143" s="110" t="s">
        <v>214</v>
      </c>
      <c r="E4143" s="6" t="s">
        <v>6757</v>
      </c>
      <c r="F4143" s="110" t="s">
        <v>206</v>
      </c>
      <c r="G4143" s="110">
        <v>7</v>
      </c>
      <c r="H4143" s="110">
        <v>2</v>
      </c>
    </row>
    <row r="4144" spans="1:8" x14ac:dyDescent="0.2">
      <c r="A4144" s="110">
        <v>2012</v>
      </c>
      <c r="B4144" s="110">
        <v>9757</v>
      </c>
      <c r="C4144" s="110" t="s">
        <v>243</v>
      </c>
      <c r="D4144" s="110" t="s">
        <v>229</v>
      </c>
      <c r="E4144" s="6" t="s">
        <v>210</v>
      </c>
      <c r="F4144" s="110" t="s">
        <v>221</v>
      </c>
      <c r="G4144" s="110">
        <v>7</v>
      </c>
      <c r="H4144" s="110">
        <v>3</v>
      </c>
    </row>
    <row r="4145" spans="1:8" x14ac:dyDescent="0.2">
      <c r="A4145" s="110">
        <v>2012</v>
      </c>
      <c r="B4145" s="110">
        <v>9782</v>
      </c>
      <c r="C4145" s="110" t="s">
        <v>1529</v>
      </c>
      <c r="D4145" s="110" t="s">
        <v>6758</v>
      </c>
      <c r="E4145" s="6" t="s">
        <v>6759</v>
      </c>
      <c r="F4145" s="110" t="s">
        <v>217</v>
      </c>
      <c r="G4145" s="110">
        <v>7</v>
      </c>
      <c r="H4145" s="110">
        <v>4</v>
      </c>
    </row>
    <row r="4146" spans="1:8" x14ac:dyDescent="0.2">
      <c r="A4146" s="110">
        <v>2012</v>
      </c>
      <c r="B4146" s="110">
        <v>9823</v>
      </c>
      <c r="C4146" s="110" t="s">
        <v>404</v>
      </c>
      <c r="D4146" s="110" t="s">
        <v>195</v>
      </c>
      <c r="E4146" s="6" t="s">
        <v>4287</v>
      </c>
      <c r="F4146" s="110" t="s">
        <v>224</v>
      </c>
      <c r="G4146" s="110">
        <v>7</v>
      </c>
      <c r="H4146" s="110">
        <v>5</v>
      </c>
    </row>
    <row r="4147" spans="1:8" x14ac:dyDescent="0.2">
      <c r="A4147" s="110">
        <v>2012</v>
      </c>
      <c r="B4147" s="110">
        <v>9456</v>
      </c>
      <c r="C4147" s="110" t="s">
        <v>397</v>
      </c>
      <c r="D4147" s="110" t="s">
        <v>6760</v>
      </c>
      <c r="E4147" s="6" t="s">
        <v>6761</v>
      </c>
      <c r="F4147" s="110" t="s">
        <v>193</v>
      </c>
      <c r="G4147" s="110">
        <v>7</v>
      </c>
      <c r="H4147" s="110">
        <v>6</v>
      </c>
    </row>
    <row r="4148" spans="1:8" x14ac:dyDescent="0.2">
      <c r="A4148" s="110">
        <v>2012</v>
      </c>
      <c r="B4148" s="110">
        <v>9454</v>
      </c>
      <c r="C4148" s="110" t="s">
        <v>319</v>
      </c>
      <c r="D4148" s="110" t="s">
        <v>450</v>
      </c>
      <c r="E4148" s="6" t="s">
        <v>232</v>
      </c>
      <c r="F4148" s="110" t="s">
        <v>193</v>
      </c>
      <c r="G4148" s="110">
        <v>7</v>
      </c>
      <c r="H4148" s="110">
        <v>7</v>
      </c>
    </row>
    <row r="4149" spans="1:8" x14ac:dyDescent="0.2">
      <c r="A4149" s="110">
        <v>2012</v>
      </c>
      <c r="B4149" s="110">
        <v>9429</v>
      </c>
      <c r="C4149" s="110" t="s">
        <v>187</v>
      </c>
      <c r="D4149" s="110" t="s">
        <v>233</v>
      </c>
      <c r="E4149" s="6" t="s">
        <v>4782</v>
      </c>
      <c r="F4149" s="110" t="s">
        <v>190</v>
      </c>
      <c r="G4149" s="110">
        <v>7</v>
      </c>
      <c r="H4149" s="110">
        <v>8</v>
      </c>
    </row>
    <row r="4150" spans="1:8" x14ac:dyDescent="0.2">
      <c r="A4150" s="110">
        <v>2012</v>
      </c>
      <c r="B4150" s="110">
        <v>9475</v>
      </c>
      <c r="C4150" s="110" t="s">
        <v>409</v>
      </c>
      <c r="D4150" s="110" t="s">
        <v>192</v>
      </c>
      <c r="E4150" s="6" t="s">
        <v>6762</v>
      </c>
      <c r="F4150" s="110" t="s">
        <v>198</v>
      </c>
      <c r="G4150" s="110">
        <v>7</v>
      </c>
      <c r="H4150" s="110">
        <v>9</v>
      </c>
    </row>
    <row r="4151" spans="1:8" x14ac:dyDescent="0.2">
      <c r="A4151" s="110">
        <v>2012</v>
      </c>
      <c r="B4151" s="110">
        <v>9400</v>
      </c>
      <c r="C4151" s="110" t="s">
        <v>295</v>
      </c>
      <c r="D4151" s="110" t="s">
        <v>200</v>
      </c>
      <c r="E4151" s="6" t="s">
        <v>449</v>
      </c>
      <c r="F4151" s="110" t="s">
        <v>188</v>
      </c>
      <c r="G4151" s="110">
        <v>7</v>
      </c>
      <c r="H4151" s="110">
        <v>10</v>
      </c>
    </row>
    <row r="4152" spans="1:8" x14ac:dyDescent="0.2">
      <c r="A4152" s="110">
        <v>2012</v>
      </c>
      <c r="B4152" s="110">
        <v>9607</v>
      </c>
      <c r="C4152" s="110" t="s">
        <v>392</v>
      </c>
      <c r="D4152" s="110" t="s">
        <v>325</v>
      </c>
      <c r="E4152" s="6" t="s">
        <v>6763</v>
      </c>
      <c r="F4152" s="110" t="s">
        <v>209</v>
      </c>
      <c r="G4152" s="110">
        <v>7</v>
      </c>
      <c r="H4152" s="110">
        <v>11</v>
      </c>
    </row>
    <row r="4153" spans="1:8" x14ac:dyDescent="0.2">
      <c r="A4153" s="110">
        <v>2012</v>
      </c>
      <c r="B4153" s="110">
        <v>9832</v>
      </c>
      <c r="C4153" s="110" t="s">
        <v>422</v>
      </c>
      <c r="D4153" s="110" t="s">
        <v>5526</v>
      </c>
      <c r="E4153" s="6" t="s">
        <v>232</v>
      </c>
      <c r="F4153" s="110" t="s">
        <v>226</v>
      </c>
      <c r="G4153" s="110">
        <v>7</v>
      </c>
      <c r="H4153" s="110">
        <v>12</v>
      </c>
    </row>
    <row r="4154" spans="1:8" x14ac:dyDescent="0.2">
      <c r="A4154" s="110">
        <v>2012</v>
      </c>
      <c r="B4154" s="110">
        <v>9486</v>
      </c>
      <c r="C4154" s="110" t="s">
        <v>397</v>
      </c>
      <c r="D4154" s="110" t="s">
        <v>1912</v>
      </c>
      <c r="E4154" s="6" t="s">
        <v>6764</v>
      </c>
      <c r="F4154" s="110" t="s">
        <v>198</v>
      </c>
      <c r="G4154" s="110">
        <v>7</v>
      </c>
      <c r="H4154" s="110">
        <v>13</v>
      </c>
    </row>
    <row r="4155" spans="1:8" x14ac:dyDescent="0.2">
      <c r="A4155" s="110">
        <v>2012</v>
      </c>
      <c r="B4155" s="110">
        <v>9617</v>
      </c>
      <c r="C4155" s="110" t="s">
        <v>342</v>
      </c>
      <c r="D4155" s="110" t="s">
        <v>2679</v>
      </c>
      <c r="E4155" s="6" t="s">
        <v>6765</v>
      </c>
      <c r="F4155" s="110" t="s">
        <v>211</v>
      </c>
      <c r="G4155" s="110">
        <v>7</v>
      </c>
      <c r="H4155" s="110">
        <v>14</v>
      </c>
    </row>
    <row r="4156" spans="1:8" x14ac:dyDescent="0.2">
      <c r="A4156" s="110">
        <v>2012</v>
      </c>
      <c r="B4156" s="110">
        <v>9656</v>
      </c>
      <c r="C4156" s="110" t="s">
        <v>256</v>
      </c>
      <c r="D4156" s="110" t="s">
        <v>241</v>
      </c>
      <c r="E4156" s="6" t="s">
        <v>6004</v>
      </c>
      <c r="F4156" s="110" t="s">
        <v>212</v>
      </c>
      <c r="G4156" s="110">
        <v>7</v>
      </c>
      <c r="H4156" s="110">
        <v>15</v>
      </c>
    </row>
    <row r="4157" spans="1:8" x14ac:dyDescent="0.2">
      <c r="A4157" s="172">
        <v>2011</v>
      </c>
      <c r="B4157" s="172">
        <v>8960</v>
      </c>
      <c r="C4157" s="172" t="s">
        <v>163</v>
      </c>
      <c r="D4157" s="172" t="s">
        <v>5683</v>
      </c>
      <c r="E4157" s="171" t="s">
        <v>6766</v>
      </c>
      <c r="F4157" s="172" t="s">
        <v>190</v>
      </c>
      <c r="G4157" s="172">
        <v>1</v>
      </c>
      <c r="H4157" s="172">
        <v>1</v>
      </c>
    </row>
    <row r="4158" spans="1:8" x14ac:dyDescent="0.2">
      <c r="A4158" s="110">
        <v>2011</v>
      </c>
      <c r="B4158" s="110">
        <v>8922</v>
      </c>
      <c r="C4158" s="110" t="s">
        <v>514</v>
      </c>
      <c r="D4158" s="110" t="s">
        <v>431</v>
      </c>
      <c r="E4158" s="6" t="s">
        <v>5215</v>
      </c>
      <c r="F4158" s="110" t="s">
        <v>188</v>
      </c>
      <c r="G4158" s="110">
        <v>1</v>
      </c>
      <c r="H4158" s="110">
        <v>2</v>
      </c>
    </row>
    <row r="4159" spans="1:8" x14ac:dyDescent="0.2">
      <c r="A4159" s="110">
        <v>2011</v>
      </c>
      <c r="B4159" s="110">
        <v>9320</v>
      </c>
      <c r="C4159" s="110" t="s">
        <v>295</v>
      </c>
      <c r="D4159" s="110" t="s">
        <v>6767</v>
      </c>
      <c r="E4159" s="6" t="s">
        <v>5156</v>
      </c>
      <c r="F4159" s="110" t="s">
        <v>217</v>
      </c>
      <c r="G4159" s="110">
        <v>1</v>
      </c>
      <c r="H4159" s="110">
        <v>3</v>
      </c>
    </row>
    <row r="4160" spans="1:8" x14ac:dyDescent="0.2">
      <c r="A4160" s="110">
        <v>2011</v>
      </c>
      <c r="B4160" s="110">
        <v>9122</v>
      </c>
      <c r="C4160" s="110" t="s">
        <v>422</v>
      </c>
      <c r="D4160" s="110" t="s">
        <v>6768</v>
      </c>
      <c r="E4160" s="6" t="s">
        <v>6769</v>
      </c>
      <c r="F4160" s="110" t="s">
        <v>201</v>
      </c>
      <c r="G4160" s="110">
        <v>1</v>
      </c>
      <c r="H4160" s="110">
        <v>4</v>
      </c>
    </row>
    <row r="4161" spans="1:8" x14ac:dyDescent="0.2">
      <c r="A4161" s="110">
        <v>2011</v>
      </c>
      <c r="B4161" s="110">
        <v>9121</v>
      </c>
      <c r="C4161" s="110" t="s">
        <v>379</v>
      </c>
      <c r="D4161" s="110" t="s">
        <v>254</v>
      </c>
      <c r="E4161" s="6" t="s">
        <v>6770</v>
      </c>
      <c r="F4161" s="110" t="s">
        <v>201</v>
      </c>
      <c r="G4161" s="110">
        <v>1</v>
      </c>
      <c r="H4161" s="110">
        <v>5</v>
      </c>
    </row>
    <row r="4162" spans="1:8" x14ac:dyDescent="0.2">
      <c r="A4162" s="110">
        <v>2011</v>
      </c>
      <c r="B4162" s="110">
        <v>8954</v>
      </c>
      <c r="C4162" s="110" t="s">
        <v>397</v>
      </c>
      <c r="D4162" s="110" t="s">
        <v>275</v>
      </c>
      <c r="E4162" s="6" t="s">
        <v>6771</v>
      </c>
      <c r="F4162" s="110" t="s">
        <v>190</v>
      </c>
      <c r="G4162" s="110">
        <v>1</v>
      </c>
      <c r="H4162" s="110">
        <v>6</v>
      </c>
    </row>
    <row r="4163" spans="1:8" x14ac:dyDescent="0.2">
      <c r="A4163" s="110">
        <v>2011</v>
      </c>
      <c r="B4163" s="110">
        <v>8931</v>
      </c>
      <c r="C4163" s="110" t="s">
        <v>256</v>
      </c>
      <c r="D4163" s="110" t="s">
        <v>303</v>
      </c>
      <c r="E4163" s="6" t="s">
        <v>327</v>
      </c>
      <c r="F4163" s="110" t="s">
        <v>188</v>
      </c>
      <c r="G4163" s="110">
        <v>1</v>
      </c>
      <c r="H4163" s="110">
        <v>7</v>
      </c>
    </row>
    <row r="4164" spans="1:8" x14ac:dyDescent="0.2">
      <c r="A4164" s="110">
        <v>2011</v>
      </c>
      <c r="B4164" s="110">
        <v>8925</v>
      </c>
      <c r="C4164" s="110" t="s">
        <v>409</v>
      </c>
      <c r="D4164" s="110" t="s">
        <v>6772</v>
      </c>
      <c r="E4164" s="6" t="s">
        <v>194</v>
      </c>
      <c r="F4164" s="110" t="s">
        <v>188</v>
      </c>
      <c r="G4164" s="110">
        <v>1</v>
      </c>
      <c r="H4164" s="110">
        <v>8</v>
      </c>
    </row>
    <row r="4165" spans="1:8" x14ac:dyDescent="0.2">
      <c r="A4165" s="110">
        <v>2011</v>
      </c>
      <c r="B4165" s="110">
        <v>8921</v>
      </c>
      <c r="C4165" s="110" t="s">
        <v>400</v>
      </c>
      <c r="D4165" s="110" t="s">
        <v>5212</v>
      </c>
      <c r="E4165" s="6" t="s">
        <v>5213</v>
      </c>
      <c r="F4165" s="110" t="s">
        <v>188</v>
      </c>
      <c r="G4165" s="110">
        <v>1</v>
      </c>
      <c r="H4165" s="110">
        <v>9</v>
      </c>
    </row>
    <row r="4166" spans="1:8" x14ac:dyDescent="0.2">
      <c r="A4166" s="110">
        <v>2011</v>
      </c>
      <c r="B4166" s="110">
        <v>9212</v>
      </c>
      <c r="C4166" s="110" t="s">
        <v>243</v>
      </c>
      <c r="D4166" s="110" t="s">
        <v>6773</v>
      </c>
      <c r="E4166" s="6" t="s">
        <v>320</v>
      </c>
      <c r="F4166" s="110" t="s">
        <v>212</v>
      </c>
      <c r="G4166" s="110">
        <v>1</v>
      </c>
      <c r="H4166" s="110">
        <v>10</v>
      </c>
    </row>
    <row r="4167" spans="1:8" x14ac:dyDescent="0.2">
      <c r="A4167" s="110">
        <v>2011</v>
      </c>
      <c r="B4167" s="110">
        <v>9284</v>
      </c>
      <c r="C4167" s="110" t="s">
        <v>1323</v>
      </c>
      <c r="D4167" s="110" t="s">
        <v>324</v>
      </c>
      <c r="E4167" s="6" t="s">
        <v>6554</v>
      </c>
      <c r="F4167" s="110" t="s">
        <v>221</v>
      </c>
      <c r="G4167" s="110">
        <v>1</v>
      </c>
      <c r="H4167" s="110">
        <v>11</v>
      </c>
    </row>
    <row r="4168" spans="1:8" x14ac:dyDescent="0.2">
      <c r="A4168" s="110">
        <v>2011</v>
      </c>
      <c r="B4168" s="110">
        <v>9286</v>
      </c>
      <c r="C4168" s="110" t="s">
        <v>379</v>
      </c>
      <c r="D4168" s="110" t="s">
        <v>1937</v>
      </c>
      <c r="E4168" s="6" t="s">
        <v>408</v>
      </c>
      <c r="F4168" s="110" t="s">
        <v>221</v>
      </c>
      <c r="G4168" s="110">
        <v>1</v>
      </c>
      <c r="H4168" s="110">
        <v>12</v>
      </c>
    </row>
    <row r="4169" spans="1:8" x14ac:dyDescent="0.2">
      <c r="A4169" s="110">
        <v>2011</v>
      </c>
      <c r="B4169" s="110">
        <v>9035</v>
      </c>
      <c r="C4169" s="110" t="s">
        <v>514</v>
      </c>
      <c r="D4169" s="110" t="s">
        <v>6774</v>
      </c>
      <c r="E4169" s="6" t="s">
        <v>432</v>
      </c>
      <c r="F4169" s="110" t="s">
        <v>196</v>
      </c>
      <c r="G4169" s="110">
        <v>1</v>
      </c>
      <c r="H4169" s="110">
        <v>13</v>
      </c>
    </row>
    <row r="4170" spans="1:8" x14ac:dyDescent="0.2">
      <c r="A4170" s="110">
        <v>2011</v>
      </c>
      <c r="B4170" s="110">
        <v>9288</v>
      </c>
      <c r="C4170" s="110" t="s">
        <v>187</v>
      </c>
      <c r="D4170" s="110" t="s">
        <v>202</v>
      </c>
      <c r="E4170" s="6" t="s">
        <v>3980</v>
      </c>
      <c r="F4170" s="110" t="s">
        <v>221</v>
      </c>
      <c r="G4170" s="110">
        <v>1</v>
      </c>
      <c r="H4170" s="110">
        <v>14</v>
      </c>
    </row>
    <row r="4171" spans="1:8" x14ac:dyDescent="0.2">
      <c r="A4171" s="110">
        <v>2011</v>
      </c>
      <c r="B4171" s="110">
        <v>8956</v>
      </c>
      <c r="C4171" s="110" t="s">
        <v>379</v>
      </c>
      <c r="D4171" s="110" t="s">
        <v>426</v>
      </c>
      <c r="E4171" s="6" t="s">
        <v>352</v>
      </c>
      <c r="F4171" s="110" t="s">
        <v>190</v>
      </c>
      <c r="G4171" s="110">
        <v>1</v>
      </c>
      <c r="H4171" s="110">
        <v>15</v>
      </c>
    </row>
    <row r="4172" spans="1:8" x14ac:dyDescent="0.2">
      <c r="A4172" s="110">
        <v>2011</v>
      </c>
      <c r="B4172" s="110">
        <v>9111</v>
      </c>
      <c r="C4172" s="110" t="s">
        <v>392</v>
      </c>
      <c r="D4172" s="110" t="s">
        <v>6775</v>
      </c>
      <c r="E4172" s="6" t="s">
        <v>437</v>
      </c>
      <c r="F4172" s="110" t="s">
        <v>206</v>
      </c>
      <c r="G4172" s="110">
        <v>1</v>
      </c>
      <c r="H4172" s="110">
        <v>16</v>
      </c>
    </row>
    <row r="4173" spans="1:8" x14ac:dyDescent="0.2">
      <c r="A4173" s="110">
        <v>2011</v>
      </c>
      <c r="B4173" s="110">
        <v>9049</v>
      </c>
      <c r="C4173" s="110" t="s">
        <v>442</v>
      </c>
      <c r="D4173" s="110" t="s">
        <v>426</v>
      </c>
      <c r="E4173" s="6" t="s">
        <v>6776</v>
      </c>
      <c r="F4173" s="110" t="s">
        <v>196</v>
      </c>
      <c r="G4173" s="110">
        <v>1</v>
      </c>
      <c r="H4173" s="110">
        <v>17</v>
      </c>
    </row>
    <row r="4174" spans="1:8" x14ac:dyDescent="0.2">
      <c r="A4174" s="110">
        <v>2011</v>
      </c>
      <c r="B4174" s="110">
        <v>9285</v>
      </c>
      <c r="C4174" s="110" t="s">
        <v>404</v>
      </c>
      <c r="D4174" s="110" t="s">
        <v>385</v>
      </c>
      <c r="E4174" s="6" t="s">
        <v>438</v>
      </c>
      <c r="F4174" s="110" t="s">
        <v>221</v>
      </c>
      <c r="G4174" s="110">
        <v>1</v>
      </c>
      <c r="H4174" s="110">
        <v>18</v>
      </c>
    </row>
    <row r="4175" spans="1:8" x14ac:dyDescent="0.2">
      <c r="A4175" s="110">
        <v>2011</v>
      </c>
      <c r="B4175" s="110">
        <v>9130</v>
      </c>
      <c r="C4175" s="110" t="s">
        <v>163</v>
      </c>
      <c r="D4175" s="110" t="s">
        <v>345</v>
      </c>
      <c r="E4175" s="6" t="s">
        <v>320</v>
      </c>
      <c r="F4175" s="110" t="s">
        <v>201</v>
      </c>
      <c r="G4175" s="110">
        <v>2</v>
      </c>
      <c r="H4175" s="110">
        <v>1</v>
      </c>
    </row>
    <row r="4176" spans="1:8" x14ac:dyDescent="0.2">
      <c r="A4176" s="110">
        <v>2011</v>
      </c>
      <c r="B4176" s="110">
        <v>9143</v>
      </c>
      <c r="C4176" s="110" t="s">
        <v>386</v>
      </c>
      <c r="D4176" s="110" t="s">
        <v>6777</v>
      </c>
      <c r="E4176" s="6" t="s">
        <v>6778</v>
      </c>
      <c r="F4176" s="110" t="s">
        <v>209</v>
      </c>
      <c r="G4176" s="110">
        <v>2</v>
      </c>
      <c r="H4176" s="110">
        <v>2</v>
      </c>
    </row>
    <row r="4177" spans="1:8" x14ac:dyDescent="0.2">
      <c r="A4177" s="110">
        <v>2011</v>
      </c>
      <c r="B4177" s="110">
        <v>9164</v>
      </c>
      <c r="C4177" s="110" t="s">
        <v>295</v>
      </c>
      <c r="D4177" s="110" t="s">
        <v>6779</v>
      </c>
      <c r="E4177" s="6" t="s">
        <v>6780</v>
      </c>
      <c r="F4177" s="110" t="s">
        <v>211</v>
      </c>
      <c r="G4177" s="110">
        <v>2</v>
      </c>
      <c r="H4177" s="110">
        <v>3</v>
      </c>
    </row>
    <row r="4178" spans="1:8" x14ac:dyDescent="0.2">
      <c r="A4178" s="110">
        <v>2011</v>
      </c>
      <c r="B4178" s="110">
        <v>9289</v>
      </c>
      <c r="C4178" s="110" t="s">
        <v>422</v>
      </c>
      <c r="D4178" s="110" t="s">
        <v>424</v>
      </c>
      <c r="E4178" s="6" t="s">
        <v>3980</v>
      </c>
      <c r="F4178" s="110" t="s">
        <v>221</v>
      </c>
      <c r="G4178" s="110">
        <v>2</v>
      </c>
      <c r="H4178" s="110">
        <v>4</v>
      </c>
    </row>
    <row r="4179" spans="1:8" x14ac:dyDescent="0.2">
      <c r="A4179" s="110">
        <v>2011</v>
      </c>
      <c r="B4179" s="110">
        <v>9012</v>
      </c>
      <c r="C4179" s="110" t="s">
        <v>295</v>
      </c>
      <c r="D4179" s="110" t="s">
        <v>6781</v>
      </c>
      <c r="E4179" s="6" t="s">
        <v>240</v>
      </c>
      <c r="F4179" s="110" t="s">
        <v>198</v>
      </c>
      <c r="G4179" s="110">
        <v>2</v>
      </c>
      <c r="H4179" s="110">
        <v>5</v>
      </c>
    </row>
    <row r="4180" spans="1:8" x14ac:dyDescent="0.2">
      <c r="A4180" s="110">
        <v>2011</v>
      </c>
      <c r="B4180" s="110">
        <v>9149</v>
      </c>
      <c r="C4180" s="110" t="s">
        <v>516</v>
      </c>
      <c r="D4180" s="110" t="s">
        <v>6782</v>
      </c>
      <c r="E4180" s="6" t="s">
        <v>6783</v>
      </c>
      <c r="F4180" s="110" t="s">
        <v>209</v>
      </c>
      <c r="G4180" s="110">
        <v>2</v>
      </c>
      <c r="H4180" s="110">
        <v>6</v>
      </c>
    </row>
    <row r="4181" spans="1:8" x14ac:dyDescent="0.2">
      <c r="A4181" s="110">
        <v>2011</v>
      </c>
      <c r="B4181" s="110">
        <v>9033</v>
      </c>
      <c r="C4181" s="110" t="s">
        <v>386</v>
      </c>
      <c r="D4181" s="110" t="s">
        <v>436</v>
      </c>
      <c r="E4181" s="6" t="s">
        <v>3661</v>
      </c>
      <c r="F4181" s="110" t="s">
        <v>196</v>
      </c>
      <c r="G4181" s="110">
        <v>2</v>
      </c>
      <c r="H4181" s="110">
        <v>7</v>
      </c>
    </row>
    <row r="4182" spans="1:8" x14ac:dyDescent="0.2">
      <c r="A4182" s="110">
        <v>2011</v>
      </c>
      <c r="B4182" s="110">
        <v>9162</v>
      </c>
      <c r="C4182" s="110" t="s">
        <v>409</v>
      </c>
      <c r="D4182" s="110" t="s">
        <v>225</v>
      </c>
      <c r="E4182" s="6" t="s">
        <v>6784</v>
      </c>
      <c r="F4182" s="110" t="s">
        <v>211</v>
      </c>
      <c r="G4182" s="110">
        <v>2</v>
      </c>
      <c r="H4182" s="110">
        <v>8</v>
      </c>
    </row>
    <row r="4183" spans="1:8" x14ac:dyDescent="0.2">
      <c r="A4183" s="110">
        <v>2011</v>
      </c>
      <c r="B4183" s="110">
        <v>9139</v>
      </c>
      <c r="C4183" s="110" t="s">
        <v>400</v>
      </c>
      <c r="D4183" s="110" t="s">
        <v>318</v>
      </c>
      <c r="E4183" s="6" t="s">
        <v>6785</v>
      </c>
      <c r="F4183" s="110" t="s">
        <v>209</v>
      </c>
      <c r="G4183" s="110">
        <v>2</v>
      </c>
      <c r="H4183" s="110">
        <v>9</v>
      </c>
    </row>
    <row r="4184" spans="1:8" x14ac:dyDescent="0.2">
      <c r="A4184" s="110">
        <v>2011</v>
      </c>
      <c r="B4184" s="110">
        <v>9198</v>
      </c>
      <c r="C4184" s="110" t="s">
        <v>243</v>
      </c>
      <c r="D4184" s="110" t="s">
        <v>218</v>
      </c>
      <c r="E4184" s="6" t="s">
        <v>6088</v>
      </c>
      <c r="F4184" s="110" t="s">
        <v>212</v>
      </c>
      <c r="G4184" s="110">
        <v>2</v>
      </c>
      <c r="H4184" s="110">
        <v>10</v>
      </c>
    </row>
    <row r="4185" spans="1:8" x14ac:dyDescent="0.2">
      <c r="A4185" s="110">
        <v>2011</v>
      </c>
      <c r="B4185" s="110">
        <v>9138</v>
      </c>
      <c r="C4185" s="110" t="s">
        <v>1323</v>
      </c>
      <c r="D4185" s="110" t="s">
        <v>213</v>
      </c>
      <c r="E4185" s="6" t="s">
        <v>6786</v>
      </c>
      <c r="F4185" s="110" t="s">
        <v>209</v>
      </c>
      <c r="G4185" s="110">
        <v>2</v>
      </c>
      <c r="H4185" s="110">
        <v>11</v>
      </c>
    </row>
    <row r="4186" spans="1:8" x14ac:dyDescent="0.2">
      <c r="A4186" s="110">
        <v>2011</v>
      </c>
      <c r="B4186" s="110">
        <v>9211</v>
      </c>
      <c r="C4186" s="110" t="s">
        <v>295</v>
      </c>
      <c r="D4186" s="110" t="s">
        <v>6787</v>
      </c>
      <c r="E4186" s="6" t="s">
        <v>6788</v>
      </c>
      <c r="F4186" s="110" t="s">
        <v>212</v>
      </c>
      <c r="G4186" s="110">
        <v>2</v>
      </c>
      <c r="H4186" s="110">
        <v>12</v>
      </c>
    </row>
    <row r="4187" spans="1:8" x14ac:dyDescent="0.2">
      <c r="A4187" s="110">
        <v>2011</v>
      </c>
      <c r="B4187" s="110">
        <v>9327</v>
      </c>
      <c r="C4187" s="110" t="s">
        <v>516</v>
      </c>
      <c r="D4187" s="110" t="s">
        <v>388</v>
      </c>
      <c r="E4187" s="6" t="s">
        <v>6789</v>
      </c>
      <c r="F4187" s="110" t="s">
        <v>217</v>
      </c>
      <c r="G4187" s="110">
        <v>2</v>
      </c>
      <c r="H4187" s="110">
        <v>13</v>
      </c>
    </row>
    <row r="4188" spans="1:8" x14ac:dyDescent="0.2">
      <c r="A4188" s="110">
        <v>2011</v>
      </c>
      <c r="B4188" s="110">
        <v>9205</v>
      </c>
      <c r="C4188" s="110" t="s">
        <v>187</v>
      </c>
      <c r="D4188" s="110" t="s">
        <v>5399</v>
      </c>
      <c r="E4188" s="6" t="s">
        <v>3095</v>
      </c>
      <c r="F4188" s="110" t="s">
        <v>212</v>
      </c>
      <c r="G4188" s="110">
        <v>2</v>
      </c>
      <c r="H4188" s="110">
        <v>14</v>
      </c>
    </row>
    <row r="4189" spans="1:8" x14ac:dyDescent="0.2">
      <c r="A4189" s="110">
        <v>2011</v>
      </c>
      <c r="B4189" s="110">
        <v>9322</v>
      </c>
      <c r="C4189" s="110" t="s">
        <v>386</v>
      </c>
      <c r="D4189" s="110" t="s">
        <v>4242</v>
      </c>
      <c r="E4189" s="6" t="s">
        <v>3600</v>
      </c>
      <c r="F4189" s="110" t="s">
        <v>217</v>
      </c>
      <c r="G4189" s="110">
        <v>2</v>
      </c>
      <c r="H4189" s="110">
        <v>15</v>
      </c>
    </row>
    <row r="4190" spans="1:8" x14ac:dyDescent="0.2">
      <c r="A4190" s="110">
        <v>2011</v>
      </c>
      <c r="B4190" s="110">
        <v>9037</v>
      </c>
      <c r="C4190" s="110" t="s">
        <v>392</v>
      </c>
      <c r="D4190" s="110" t="s">
        <v>265</v>
      </c>
      <c r="E4190" s="6" t="s">
        <v>3980</v>
      </c>
      <c r="F4190" s="110" t="s">
        <v>196</v>
      </c>
      <c r="G4190" s="110">
        <v>2</v>
      </c>
      <c r="H4190" s="110">
        <v>16</v>
      </c>
    </row>
    <row r="4191" spans="1:8" x14ac:dyDescent="0.2">
      <c r="A4191" s="110">
        <v>2011</v>
      </c>
      <c r="B4191" s="110">
        <v>8962</v>
      </c>
      <c r="C4191" s="110" t="s">
        <v>319</v>
      </c>
      <c r="D4191" s="110" t="s">
        <v>6790</v>
      </c>
      <c r="E4191" s="6" t="s">
        <v>430</v>
      </c>
      <c r="F4191" s="110" t="s">
        <v>190</v>
      </c>
      <c r="G4191" s="110">
        <v>2</v>
      </c>
      <c r="H4191" s="110">
        <v>17</v>
      </c>
    </row>
    <row r="4192" spans="1:8" x14ac:dyDescent="0.2">
      <c r="A4192" s="110">
        <v>2011</v>
      </c>
      <c r="B4192" s="110">
        <v>9042</v>
      </c>
      <c r="C4192" s="110" t="s">
        <v>386</v>
      </c>
      <c r="D4192" s="110" t="s">
        <v>6791</v>
      </c>
      <c r="E4192" s="6" t="s">
        <v>3866</v>
      </c>
      <c r="F4192" s="110" t="s">
        <v>196</v>
      </c>
      <c r="G4192" s="110">
        <v>2</v>
      </c>
      <c r="H4192" s="110">
        <v>18</v>
      </c>
    </row>
    <row r="4193" spans="1:8" x14ac:dyDescent="0.2">
      <c r="A4193" s="110">
        <v>2011</v>
      </c>
      <c r="B4193" s="110">
        <v>9203</v>
      </c>
      <c r="C4193" s="110" t="s">
        <v>163</v>
      </c>
      <c r="D4193" s="110" t="s">
        <v>6792</v>
      </c>
      <c r="E4193" s="6" t="s">
        <v>3256</v>
      </c>
      <c r="F4193" s="110" t="s">
        <v>212</v>
      </c>
      <c r="G4193" s="110">
        <v>3</v>
      </c>
      <c r="H4193" s="110">
        <v>1</v>
      </c>
    </row>
    <row r="4194" spans="1:8" x14ac:dyDescent="0.2">
      <c r="A4194" s="110">
        <v>2011</v>
      </c>
      <c r="B4194" s="110">
        <v>9294</v>
      </c>
      <c r="C4194" s="110" t="s">
        <v>256</v>
      </c>
      <c r="D4194" s="110" t="s">
        <v>6613</v>
      </c>
      <c r="E4194" s="6" t="s">
        <v>3879</v>
      </c>
      <c r="F4194" s="110" t="s">
        <v>221</v>
      </c>
      <c r="G4194" s="110">
        <v>3</v>
      </c>
      <c r="H4194" s="110">
        <v>2</v>
      </c>
    </row>
    <row r="4195" spans="1:8" x14ac:dyDescent="0.2">
      <c r="A4195" s="110">
        <v>2011</v>
      </c>
      <c r="B4195" s="110">
        <v>9326</v>
      </c>
      <c r="C4195" s="110" t="s">
        <v>442</v>
      </c>
      <c r="D4195" s="110" t="s">
        <v>6793</v>
      </c>
      <c r="E4195" s="6" t="s">
        <v>4203</v>
      </c>
      <c r="F4195" s="110" t="s">
        <v>217</v>
      </c>
      <c r="G4195" s="110">
        <v>3</v>
      </c>
      <c r="H4195" s="110">
        <v>3</v>
      </c>
    </row>
    <row r="4196" spans="1:8" x14ac:dyDescent="0.2">
      <c r="A4196" s="110">
        <v>2011</v>
      </c>
      <c r="B4196" s="110">
        <v>9325</v>
      </c>
      <c r="C4196" s="110" t="s">
        <v>422</v>
      </c>
      <c r="D4196" s="110" t="s">
        <v>364</v>
      </c>
      <c r="E4196" s="6" t="s">
        <v>210</v>
      </c>
      <c r="F4196" s="110" t="s">
        <v>217</v>
      </c>
      <c r="G4196" s="110">
        <v>3</v>
      </c>
      <c r="H4196" s="110">
        <v>4</v>
      </c>
    </row>
    <row r="4197" spans="1:8" x14ac:dyDescent="0.2">
      <c r="A4197" s="110">
        <v>2011</v>
      </c>
      <c r="B4197" s="110">
        <v>9110</v>
      </c>
      <c r="C4197" s="110" t="s">
        <v>404</v>
      </c>
      <c r="D4197" s="110" t="s">
        <v>6794</v>
      </c>
      <c r="E4197" s="6" t="s">
        <v>6795</v>
      </c>
      <c r="F4197" s="110" t="s">
        <v>206</v>
      </c>
      <c r="G4197" s="110">
        <v>3</v>
      </c>
      <c r="H4197" s="110">
        <v>5</v>
      </c>
    </row>
    <row r="4198" spans="1:8" x14ac:dyDescent="0.2">
      <c r="A4198" s="110">
        <v>2011</v>
      </c>
      <c r="B4198" s="110">
        <v>9050</v>
      </c>
      <c r="C4198" s="110" t="s">
        <v>397</v>
      </c>
      <c r="D4198" s="110" t="s">
        <v>331</v>
      </c>
      <c r="E4198" s="6" t="s">
        <v>252</v>
      </c>
      <c r="F4198" s="110" t="s">
        <v>196</v>
      </c>
      <c r="G4198" s="110">
        <v>3</v>
      </c>
      <c r="H4198" s="110">
        <v>6</v>
      </c>
    </row>
    <row r="4199" spans="1:8" x14ac:dyDescent="0.2">
      <c r="A4199" s="110">
        <v>2011</v>
      </c>
      <c r="B4199" s="110">
        <v>9158</v>
      </c>
      <c r="C4199" s="110" t="s">
        <v>514</v>
      </c>
      <c r="D4199" s="110" t="s">
        <v>6796</v>
      </c>
      <c r="E4199" s="6" t="s">
        <v>6797</v>
      </c>
      <c r="F4199" s="110" t="s">
        <v>211</v>
      </c>
      <c r="G4199" s="110">
        <v>3</v>
      </c>
      <c r="H4199" s="110">
        <v>7</v>
      </c>
    </row>
    <row r="4200" spans="1:8" x14ac:dyDescent="0.2">
      <c r="A4200" s="110">
        <v>2011</v>
      </c>
      <c r="B4200" s="110">
        <v>9119</v>
      </c>
      <c r="C4200" s="110" t="s">
        <v>409</v>
      </c>
      <c r="D4200" s="110" t="s">
        <v>227</v>
      </c>
      <c r="E4200" s="6" t="s">
        <v>6798</v>
      </c>
      <c r="F4200" s="110" t="s">
        <v>206</v>
      </c>
      <c r="G4200" s="110">
        <v>3</v>
      </c>
      <c r="H4200" s="110">
        <v>8</v>
      </c>
    </row>
    <row r="4201" spans="1:8" x14ac:dyDescent="0.2">
      <c r="A4201" s="110">
        <v>2011</v>
      </c>
      <c r="B4201" s="110">
        <v>9032</v>
      </c>
      <c r="C4201" s="110" t="s">
        <v>400</v>
      </c>
      <c r="D4201" s="110" t="s">
        <v>244</v>
      </c>
      <c r="E4201" s="6" t="s">
        <v>6799</v>
      </c>
      <c r="F4201" s="110" t="s">
        <v>196</v>
      </c>
      <c r="G4201" s="110">
        <v>3</v>
      </c>
      <c r="H4201" s="110">
        <v>9</v>
      </c>
    </row>
    <row r="4202" spans="1:8" x14ac:dyDescent="0.2">
      <c r="A4202" s="110">
        <v>2011</v>
      </c>
      <c r="B4202" s="110">
        <v>9081</v>
      </c>
      <c r="C4202" s="110" t="s">
        <v>243</v>
      </c>
      <c r="D4202" s="110" t="s">
        <v>229</v>
      </c>
      <c r="E4202" s="6" t="s">
        <v>269</v>
      </c>
      <c r="F4202" s="110" t="s">
        <v>199</v>
      </c>
      <c r="G4202" s="110">
        <v>3</v>
      </c>
      <c r="H4202" s="110">
        <v>10</v>
      </c>
    </row>
    <row r="4203" spans="1:8" x14ac:dyDescent="0.2">
      <c r="A4203" s="110">
        <v>2011</v>
      </c>
      <c r="B4203" s="110">
        <v>9297</v>
      </c>
      <c r="C4203" s="110" t="s">
        <v>1323</v>
      </c>
      <c r="D4203" s="110" t="s">
        <v>234</v>
      </c>
      <c r="E4203" s="6" t="s">
        <v>3999</v>
      </c>
      <c r="F4203" s="110" t="s">
        <v>221</v>
      </c>
      <c r="G4203" s="110">
        <v>3</v>
      </c>
      <c r="H4203" s="110">
        <v>11</v>
      </c>
    </row>
    <row r="4204" spans="1:8" x14ac:dyDescent="0.2">
      <c r="A4204" s="110">
        <v>2011</v>
      </c>
      <c r="B4204" s="110">
        <v>9366</v>
      </c>
      <c r="C4204" s="110" t="s">
        <v>379</v>
      </c>
      <c r="D4204" s="110" t="s">
        <v>6218</v>
      </c>
      <c r="E4204" s="6" t="s">
        <v>435</v>
      </c>
      <c r="F4204" s="110" t="s">
        <v>224</v>
      </c>
      <c r="G4204" s="110">
        <v>3</v>
      </c>
      <c r="H4204" s="110">
        <v>12</v>
      </c>
    </row>
    <row r="4205" spans="1:8" x14ac:dyDescent="0.2">
      <c r="A4205" s="110">
        <v>2011</v>
      </c>
      <c r="B4205" s="110">
        <v>9192</v>
      </c>
      <c r="C4205" s="110" t="s">
        <v>379</v>
      </c>
      <c r="D4205" s="110" t="s">
        <v>389</v>
      </c>
      <c r="E4205" s="6" t="s">
        <v>6800</v>
      </c>
      <c r="F4205" s="110" t="s">
        <v>212</v>
      </c>
      <c r="G4205" s="110">
        <v>3</v>
      </c>
      <c r="H4205" s="110">
        <v>13</v>
      </c>
    </row>
    <row r="4206" spans="1:8" x14ac:dyDescent="0.2">
      <c r="A4206" s="110">
        <v>2011</v>
      </c>
      <c r="B4206" s="110">
        <v>9011</v>
      </c>
      <c r="C4206" s="110" t="s">
        <v>187</v>
      </c>
      <c r="D4206" s="110" t="s">
        <v>378</v>
      </c>
      <c r="E4206" s="6" t="s">
        <v>6801</v>
      </c>
      <c r="F4206" s="110" t="s">
        <v>198</v>
      </c>
      <c r="G4206" s="110">
        <v>3</v>
      </c>
      <c r="H4206" s="110">
        <v>14</v>
      </c>
    </row>
    <row r="4207" spans="1:8" x14ac:dyDescent="0.2">
      <c r="A4207" s="110">
        <v>2011</v>
      </c>
      <c r="B4207" s="110">
        <v>9319</v>
      </c>
      <c r="C4207" s="110" t="s">
        <v>379</v>
      </c>
      <c r="D4207" s="110" t="s">
        <v>373</v>
      </c>
      <c r="E4207" s="6" t="s">
        <v>6802</v>
      </c>
      <c r="F4207" s="110" t="s">
        <v>217</v>
      </c>
      <c r="G4207" s="110">
        <v>3</v>
      </c>
      <c r="H4207" s="110">
        <v>15</v>
      </c>
    </row>
    <row r="4208" spans="1:8" x14ac:dyDescent="0.2">
      <c r="A4208" s="110">
        <v>2011</v>
      </c>
      <c r="B4208" s="110">
        <v>9117</v>
      </c>
      <c r="C4208" s="110" t="s">
        <v>392</v>
      </c>
      <c r="D4208" s="110" t="s">
        <v>306</v>
      </c>
      <c r="E4208" s="6" t="s">
        <v>309</v>
      </c>
      <c r="F4208" s="110" t="s">
        <v>206</v>
      </c>
      <c r="G4208" s="110">
        <v>3</v>
      </c>
      <c r="H4208" s="110">
        <v>16</v>
      </c>
    </row>
    <row r="4209" spans="1:8" x14ac:dyDescent="0.2">
      <c r="A4209" s="110">
        <v>2011</v>
      </c>
      <c r="B4209" s="110">
        <v>9009</v>
      </c>
      <c r="C4209" s="110" t="s">
        <v>319</v>
      </c>
      <c r="D4209" s="110" t="s">
        <v>301</v>
      </c>
      <c r="E4209" s="6" t="s">
        <v>6803</v>
      </c>
      <c r="F4209" s="110" t="s">
        <v>198</v>
      </c>
      <c r="G4209" s="110">
        <v>3</v>
      </c>
      <c r="H4209" s="110">
        <v>17</v>
      </c>
    </row>
    <row r="4210" spans="1:8" x14ac:dyDescent="0.2">
      <c r="A4210" s="110">
        <v>2011</v>
      </c>
      <c r="B4210" s="110">
        <v>9193</v>
      </c>
      <c r="C4210" s="110" t="s">
        <v>379</v>
      </c>
      <c r="D4210" s="110" t="s">
        <v>189</v>
      </c>
      <c r="E4210" s="6" t="s">
        <v>232</v>
      </c>
      <c r="F4210" s="110" t="s">
        <v>212</v>
      </c>
      <c r="G4210" s="110">
        <v>3</v>
      </c>
      <c r="H4210" s="110">
        <v>18</v>
      </c>
    </row>
    <row r="4211" spans="1:8" x14ac:dyDescent="0.2">
      <c r="A4211" s="110">
        <v>2011</v>
      </c>
      <c r="B4211" s="110">
        <v>8926</v>
      </c>
      <c r="C4211" s="110" t="s">
        <v>163</v>
      </c>
      <c r="D4211" s="110" t="s">
        <v>3983</v>
      </c>
      <c r="E4211" s="6" t="s">
        <v>2909</v>
      </c>
      <c r="F4211" s="110" t="s">
        <v>188</v>
      </c>
      <c r="G4211" s="110">
        <v>4</v>
      </c>
      <c r="H4211" s="110">
        <v>1</v>
      </c>
    </row>
    <row r="4212" spans="1:8" x14ac:dyDescent="0.2">
      <c r="A4212" s="110">
        <v>2011</v>
      </c>
      <c r="B4212" s="110">
        <v>9089</v>
      </c>
      <c r="C4212" s="110" t="s">
        <v>514</v>
      </c>
      <c r="D4212" s="110" t="s">
        <v>318</v>
      </c>
      <c r="E4212" s="6" t="s">
        <v>6804</v>
      </c>
      <c r="F4212" s="110" t="s">
        <v>199</v>
      </c>
      <c r="G4212" s="110">
        <v>4</v>
      </c>
      <c r="H4212" s="110">
        <v>2</v>
      </c>
    </row>
    <row r="4213" spans="1:8" x14ac:dyDescent="0.2">
      <c r="A4213" s="110">
        <v>2011</v>
      </c>
      <c r="B4213" s="110">
        <v>9086</v>
      </c>
      <c r="C4213" s="110" t="s">
        <v>442</v>
      </c>
      <c r="D4213" s="110" t="s">
        <v>4071</v>
      </c>
      <c r="E4213" s="6" t="s">
        <v>6805</v>
      </c>
      <c r="F4213" s="110" t="s">
        <v>199</v>
      </c>
      <c r="G4213" s="110">
        <v>4</v>
      </c>
      <c r="H4213" s="110">
        <v>3</v>
      </c>
    </row>
    <row r="4214" spans="1:8" x14ac:dyDescent="0.2">
      <c r="A4214" s="110">
        <v>2011</v>
      </c>
      <c r="B4214" s="110">
        <v>8984</v>
      </c>
      <c r="C4214" s="110" t="s">
        <v>422</v>
      </c>
      <c r="D4214" s="110" t="s">
        <v>329</v>
      </c>
      <c r="E4214" s="6" t="s">
        <v>2044</v>
      </c>
      <c r="F4214" s="110" t="s">
        <v>193</v>
      </c>
      <c r="G4214" s="110">
        <v>4</v>
      </c>
      <c r="H4214" s="110">
        <v>4</v>
      </c>
    </row>
    <row r="4215" spans="1:8" x14ac:dyDescent="0.2">
      <c r="A4215" s="110">
        <v>2011</v>
      </c>
      <c r="B4215" s="110">
        <v>9125</v>
      </c>
      <c r="C4215" s="110" t="s">
        <v>295</v>
      </c>
      <c r="D4215" s="110" t="s">
        <v>229</v>
      </c>
      <c r="E4215" s="6" t="s">
        <v>6806</v>
      </c>
      <c r="F4215" s="110" t="s">
        <v>201</v>
      </c>
      <c r="G4215" s="110">
        <v>4</v>
      </c>
      <c r="H4215" s="110">
        <v>5</v>
      </c>
    </row>
    <row r="4216" spans="1:8" x14ac:dyDescent="0.2">
      <c r="A4216" s="110">
        <v>2011</v>
      </c>
      <c r="B4216" s="110">
        <v>9210</v>
      </c>
      <c r="C4216" s="110" t="s">
        <v>514</v>
      </c>
      <c r="D4216" s="110" t="s">
        <v>6807</v>
      </c>
      <c r="E4216" s="6" t="s">
        <v>358</v>
      </c>
      <c r="F4216" s="110" t="s">
        <v>212</v>
      </c>
      <c r="G4216" s="110">
        <v>4</v>
      </c>
      <c r="H4216" s="110">
        <v>6</v>
      </c>
    </row>
    <row r="4217" spans="1:8" x14ac:dyDescent="0.2">
      <c r="A4217" s="110">
        <v>2011</v>
      </c>
      <c r="B4217" s="110">
        <v>9045</v>
      </c>
      <c r="C4217" s="110" t="s">
        <v>514</v>
      </c>
      <c r="D4217" s="110" t="s">
        <v>268</v>
      </c>
      <c r="E4217" s="6" t="s">
        <v>358</v>
      </c>
      <c r="F4217" s="110" t="s">
        <v>196</v>
      </c>
      <c r="G4217" s="110">
        <v>4</v>
      </c>
      <c r="H4217" s="110">
        <v>7</v>
      </c>
    </row>
    <row r="4218" spans="1:8" x14ac:dyDescent="0.2">
      <c r="A4218" s="110">
        <v>2011</v>
      </c>
      <c r="B4218" s="110">
        <v>8988</v>
      </c>
      <c r="C4218" s="110" t="s">
        <v>409</v>
      </c>
      <c r="D4218" s="110" t="s">
        <v>214</v>
      </c>
      <c r="E4218" s="6" t="s">
        <v>4642</v>
      </c>
      <c r="F4218" s="110" t="s">
        <v>193</v>
      </c>
      <c r="G4218" s="110">
        <v>4</v>
      </c>
      <c r="H4218" s="110">
        <v>8</v>
      </c>
    </row>
    <row r="4219" spans="1:8" x14ac:dyDescent="0.2">
      <c r="A4219" s="110">
        <v>2011</v>
      </c>
      <c r="B4219" s="110">
        <v>9108</v>
      </c>
      <c r="C4219" s="110" t="s">
        <v>400</v>
      </c>
      <c r="D4219" s="110" t="s">
        <v>6063</v>
      </c>
      <c r="E4219" s="6" t="s">
        <v>433</v>
      </c>
      <c r="F4219" s="110" t="s">
        <v>206</v>
      </c>
      <c r="G4219" s="110">
        <v>4</v>
      </c>
      <c r="H4219" s="110">
        <v>9</v>
      </c>
    </row>
    <row r="4220" spans="1:8" x14ac:dyDescent="0.2">
      <c r="A4220" s="110">
        <v>2011</v>
      </c>
      <c r="B4220" s="110">
        <v>8955</v>
      </c>
      <c r="C4220" s="110" t="s">
        <v>243</v>
      </c>
      <c r="D4220" s="110" t="s">
        <v>146</v>
      </c>
      <c r="E4220" s="6" t="s">
        <v>545</v>
      </c>
      <c r="F4220" s="110" t="s">
        <v>190</v>
      </c>
      <c r="G4220" s="110">
        <v>4</v>
      </c>
      <c r="H4220" s="110">
        <v>10</v>
      </c>
    </row>
    <row r="4221" spans="1:8" x14ac:dyDescent="0.2">
      <c r="A4221" s="110">
        <v>2011</v>
      </c>
      <c r="B4221" s="110">
        <v>9109</v>
      </c>
      <c r="C4221" s="110" t="s">
        <v>1323</v>
      </c>
      <c r="D4221" s="110" t="s">
        <v>5352</v>
      </c>
      <c r="E4221" s="6" t="s">
        <v>433</v>
      </c>
      <c r="F4221" s="110" t="s">
        <v>206</v>
      </c>
      <c r="G4221" s="110">
        <v>4</v>
      </c>
      <c r="H4221" s="110">
        <v>11</v>
      </c>
    </row>
    <row r="4222" spans="1:8" x14ac:dyDescent="0.2">
      <c r="A4222" s="110">
        <v>2011</v>
      </c>
      <c r="B4222" s="110">
        <v>9017</v>
      </c>
      <c r="C4222" s="110" t="s">
        <v>516</v>
      </c>
      <c r="D4222" s="110" t="s">
        <v>354</v>
      </c>
      <c r="E4222" s="6" t="s">
        <v>6808</v>
      </c>
      <c r="F4222" s="110" t="s">
        <v>198</v>
      </c>
      <c r="G4222" s="110">
        <v>4</v>
      </c>
      <c r="H4222" s="110">
        <v>12</v>
      </c>
    </row>
    <row r="4223" spans="1:8" x14ac:dyDescent="0.2">
      <c r="A4223" s="110">
        <v>2011</v>
      </c>
      <c r="B4223" s="110">
        <v>9006</v>
      </c>
      <c r="C4223" s="110" t="s">
        <v>442</v>
      </c>
      <c r="D4223" s="110" t="s">
        <v>429</v>
      </c>
      <c r="E4223" s="6" t="s">
        <v>428</v>
      </c>
      <c r="F4223" s="110" t="s">
        <v>198</v>
      </c>
      <c r="G4223" s="110">
        <v>4</v>
      </c>
      <c r="H4223" s="110">
        <v>13</v>
      </c>
    </row>
    <row r="4224" spans="1:8" x14ac:dyDescent="0.2">
      <c r="A4224" s="110">
        <v>2011</v>
      </c>
      <c r="B4224" s="110">
        <v>9165</v>
      </c>
      <c r="C4224" s="110" t="s">
        <v>187</v>
      </c>
      <c r="D4224" s="110" t="s">
        <v>6809</v>
      </c>
      <c r="E4224" s="6" t="s">
        <v>6810</v>
      </c>
      <c r="F4224" s="110" t="s">
        <v>211</v>
      </c>
      <c r="G4224" s="110">
        <v>4</v>
      </c>
      <c r="H4224" s="110">
        <v>14</v>
      </c>
    </row>
    <row r="4225" spans="1:8" x14ac:dyDescent="0.2">
      <c r="A4225" s="110">
        <v>2011</v>
      </c>
      <c r="B4225" s="110">
        <v>9292</v>
      </c>
      <c r="C4225" s="110" t="s">
        <v>397</v>
      </c>
      <c r="D4225" s="110" t="s">
        <v>248</v>
      </c>
      <c r="E4225" s="6" t="s">
        <v>6811</v>
      </c>
      <c r="F4225" s="110" t="s">
        <v>221</v>
      </c>
      <c r="G4225" s="110">
        <v>4</v>
      </c>
      <c r="H4225" s="110">
        <v>15</v>
      </c>
    </row>
    <row r="4226" spans="1:8" x14ac:dyDescent="0.2">
      <c r="A4226" s="110">
        <v>2011</v>
      </c>
      <c r="B4226" s="110">
        <v>9048</v>
      </c>
      <c r="C4226" s="110" t="s">
        <v>392</v>
      </c>
      <c r="D4226" s="110" t="s">
        <v>236</v>
      </c>
      <c r="E4226" s="6" t="s">
        <v>210</v>
      </c>
      <c r="F4226" s="110" t="s">
        <v>196</v>
      </c>
      <c r="G4226" s="110">
        <v>4</v>
      </c>
      <c r="H4226" s="110">
        <v>16</v>
      </c>
    </row>
    <row r="4227" spans="1:8" x14ac:dyDescent="0.2">
      <c r="A4227" s="110">
        <v>2011</v>
      </c>
      <c r="B4227" s="110">
        <v>9362</v>
      </c>
      <c r="C4227" s="110" t="s">
        <v>319</v>
      </c>
      <c r="D4227" s="110" t="s">
        <v>364</v>
      </c>
      <c r="E4227" s="6" t="s">
        <v>228</v>
      </c>
      <c r="F4227" s="110" t="s">
        <v>224</v>
      </c>
      <c r="G4227" s="110">
        <v>4</v>
      </c>
      <c r="H4227" s="110">
        <v>17</v>
      </c>
    </row>
    <row r="4228" spans="1:8" x14ac:dyDescent="0.2">
      <c r="A4228" s="110">
        <v>2011</v>
      </c>
      <c r="B4228" s="110">
        <v>9127</v>
      </c>
      <c r="C4228" s="110" t="s">
        <v>404</v>
      </c>
      <c r="D4228" s="110" t="s">
        <v>328</v>
      </c>
      <c r="E4228" s="6" t="s">
        <v>247</v>
      </c>
      <c r="F4228" s="110" t="s">
        <v>201</v>
      </c>
      <c r="G4228" s="110">
        <v>4</v>
      </c>
      <c r="H4228" s="110">
        <v>18</v>
      </c>
    </row>
    <row r="4229" spans="1:8" x14ac:dyDescent="0.2">
      <c r="A4229" s="110">
        <v>2011</v>
      </c>
      <c r="B4229" s="110">
        <v>9160</v>
      </c>
      <c r="C4229" s="110" t="s">
        <v>163</v>
      </c>
      <c r="D4229" s="110" t="s">
        <v>6812</v>
      </c>
      <c r="E4229" s="6" t="s">
        <v>222</v>
      </c>
      <c r="F4229" s="110" t="s">
        <v>211</v>
      </c>
      <c r="G4229" s="110">
        <v>5</v>
      </c>
      <c r="H4229" s="110">
        <v>1</v>
      </c>
    </row>
    <row r="4230" spans="1:8" x14ac:dyDescent="0.2">
      <c r="A4230" s="110">
        <v>2011</v>
      </c>
      <c r="B4230" s="110">
        <v>9146</v>
      </c>
      <c r="C4230" s="110" t="s">
        <v>187</v>
      </c>
      <c r="D4230" s="110" t="s">
        <v>345</v>
      </c>
      <c r="E4230" s="6" t="s">
        <v>6813</v>
      </c>
      <c r="F4230" s="110" t="s">
        <v>209</v>
      </c>
      <c r="G4230" s="110">
        <v>5</v>
      </c>
      <c r="H4230" s="110">
        <v>2</v>
      </c>
    </row>
    <row r="4231" spans="1:8" x14ac:dyDescent="0.2">
      <c r="A4231" s="110">
        <v>2011</v>
      </c>
      <c r="B4231" s="110">
        <v>9295</v>
      </c>
      <c r="C4231" s="110" t="s">
        <v>295</v>
      </c>
      <c r="D4231" s="110" t="s">
        <v>6814</v>
      </c>
      <c r="E4231" s="6" t="s">
        <v>434</v>
      </c>
      <c r="F4231" s="110" t="s">
        <v>221</v>
      </c>
      <c r="G4231" s="110">
        <v>5</v>
      </c>
      <c r="H4231" s="110">
        <v>3</v>
      </c>
    </row>
    <row r="4232" spans="1:8" x14ac:dyDescent="0.2">
      <c r="A4232" s="110">
        <v>2011</v>
      </c>
      <c r="B4232" s="110">
        <v>9323</v>
      </c>
      <c r="C4232" s="110" t="s">
        <v>422</v>
      </c>
      <c r="D4232" s="110" t="s">
        <v>263</v>
      </c>
      <c r="E4232" s="6" t="s">
        <v>6815</v>
      </c>
      <c r="F4232" s="110" t="s">
        <v>217</v>
      </c>
      <c r="G4232" s="110">
        <v>5</v>
      </c>
      <c r="H4232" s="110">
        <v>4</v>
      </c>
    </row>
    <row r="4233" spans="1:8" x14ac:dyDescent="0.2">
      <c r="A4233" s="110">
        <v>2011</v>
      </c>
      <c r="B4233" s="110">
        <v>9283</v>
      </c>
      <c r="C4233" s="110" t="s">
        <v>404</v>
      </c>
      <c r="D4233" s="110" t="s">
        <v>352</v>
      </c>
      <c r="E4233" s="6" t="s">
        <v>351</v>
      </c>
      <c r="F4233" s="110" t="s">
        <v>221</v>
      </c>
      <c r="G4233" s="110">
        <v>5</v>
      </c>
      <c r="H4233" s="110">
        <v>5</v>
      </c>
    </row>
    <row r="4234" spans="1:8" x14ac:dyDescent="0.2">
      <c r="A4234" s="110">
        <v>2011</v>
      </c>
      <c r="B4234" s="110">
        <v>9214</v>
      </c>
      <c r="C4234" s="110" t="s">
        <v>397</v>
      </c>
      <c r="D4234" s="110" t="s">
        <v>3986</v>
      </c>
      <c r="E4234" s="6" t="s">
        <v>6816</v>
      </c>
      <c r="F4234" s="110" t="s">
        <v>212</v>
      </c>
      <c r="G4234" s="110">
        <v>5</v>
      </c>
      <c r="H4234" s="110">
        <v>6</v>
      </c>
    </row>
    <row r="4235" spans="1:8" x14ac:dyDescent="0.2">
      <c r="A4235" s="110">
        <v>2011</v>
      </c>
      <c r="B4235" s="110">
        <v>9368</v>
      </c>
      <c r="C4235" s="110" t="s">
        <v>256</v>
      </c>
      <c r="D4235" s="110" t="s">
        <v>399</v>
      </c>
      <c r="E4235" s="6" t="s">
        <v>6817</v>
      </c>
      <c r="F4235" s="110" t="s">
        <v>224</v>
      </c>
      <c r="G4235" s="110">
        <v>5</v>
      </c>
      <c r="H4235" s="110">
        <v>7</v>
      </c>
    </row>
    <row r="4236" spans="1:8" x14ac:dyDescent="0.2">
      <c r="A4236" s="110">
        <v>2011</v>
      </c>
      <c r="B4236" s="110">
        <v>9216</v>
      </c>
      <c r="C4236" s="110" t="s">
        <v>409</v>
      </c>
      <c r="D4236" s="110" t="s">
        <v>6818</v>
      </c>
      <c r="E4236" s="6" t="s">
        <v>6819</v>
      </c>
      <c r="F4236" s="110" t="s">
        <v>212</v>
      </c>
      <c r="G4236" s="110">
        <v>5</v>
      </c>
      <c r="H4236" s="110">
        <v>8</v>
      </c>
    </row>
    <row r="4237" spans="1:8" x14ac:dyDescent="0.2">
      <c r="A4237" s="110">
        <v>2011</v>
      </c>
      <c r="B4237" s="110">
        <v>9046</v>
      </c>
      <c r="C4237" s="110" t="s">
        <v>400</v>
      </c>
      <c r="D4237" s="110" t="s">
        <v>5563</v>
      </c>
      <c r="E4237" s="6" t="s">
        <v>4117</v>
      </c>
      <c r="F4237" s="110" t="s">
        <v>196</v>
      </c>
      <c r="G4237" s="110">
        <v>5</v>
      </c>
      <c r="H4237" s="110">
        <v>9</v>
      </c>
    </row>
    <row r="4238" spans="1:8" x14ac:dyDescent="0.2">
      <c r="A4238" s="110">
        <v>2011</v>
      </c>
      <c r="B4238" s="110">
        <v>9028</v>
      </c>
      <c r="C4238" s="110" t="s">
        <v>243</v>
      </c>
      <c r="D4238" s="110" t="s">
        <v>262</v>
      </c>
      <c r="E4238" s="6" t="s">
        <v>4273</v>
      </c>
      <c r="F4238" s="110" t="s">
        <v>196</v>
      </c>
      <c r="G4238" s="110">
        <v>5</v>
      </c>
      <c r="H4238" s="110">
        <v>10</v>
      </c>
    </row>
    <row r="4239" spans="1:8" x14ac:dyDescent="0.2">
      <c r="A4239" s="110">
        <v>2011</v>
      </c>
      <c r="B4239" s="110">
        <v>9157</v>
      </c>
      <c r="C4239" s="110" t="s">
        <v>1323</v>
      </c>
      <c r="D4239" s="110" t="s">
        <v>6820</v>
      </c>
      <c r="E4239" s="6" t="s">
        <v>6821</v>
      </c>
      <c r="F4239" s="110" t="s">
        <v>211</v>
      </c>
      <c r="G4239" s="110">
        <v>5</v>
      </c>
      <c r="H4239" s="110">
        <v>11</v>
      </c>
    </row>
    <row r="4240" spans="1:8" x14ac:dyDescent="0.2">
      <c r="A4240" s="110">
        <v>2011</v>
      </c>
      <c r="B4240" s="110">
        <v>9207</v>
      </c>
      <c r="C4240" s="110" t="s">
        <v>514</v>
      </c>
      <c r="D4240" s="110" t="s">
        <v>6822</v>
      </c>
      <c r="E4240" s="6" t="s">
        <v>6823</v>
      </c>
      <c r="F4240" s="110" t="s">
        <v>212</v>
      </c>
      <c r="G4240" s="110">
        <v>5</v>
      </c>
      <c r="H4240" s="110">
        <v>12</v>
      </c>
    </row>
    <row r="4241" spans="1:8" x14ac:dyDescent="0.2">
      <c r="A4241" s="110">
        <v>2011</v>
      </c>
      <c r="B4241" s="110">
        <v>9051</v>
      </c>
      <c r="C4241" s="110" t="s">
        <v>514</v>
      </c>
      <c r="D4241" s="110" t="s">
        <v>5378</v>
      </c>
      <c r="E4241" s="6" t="s">
        <v>252</v>
      </c>
      <c r="F4241" s="110" t="s">
        <v>196</v>
      </c>
      <c r="G4241" s="110">
        <v>5</v>
      </c>
      <c r="H4241" s="110">
        <v>13</v>
      </c>
    </row>
    <row r="4242" spans="1:8" x14ac:dyDescent="0.2">
      <c r="A4242" s="110">
        <v>2011</v>
      </c>
      <c r="B4242" s="110">
        <v>9318</v>
      </c>
      <c r="C4242" s="110" t="s">
        <v>187</v>
      </c>
      <c r="D4242" s="110" t="s">
        <v>6824</v>
      </c>
      <c r="E4242" s="6" t="s">
        <v>446</v>
      </c>
      <c r="F4242" s="110" t="s">
        <v>217</v>
      </c>
      <c r="G4242" s="110">
        <v>5</v>
      </c>
      <c r="H4242" s="110">
        <v>14</v>
      </c>
    </row>
    <row r="4243" spans="1:8" x14ac:dyDescent="0.2">
      <c r="A4243" s="110">
        <v>2011</v>
      </c>
      <c r="B4243" s="110">
        <v>9321</v>
      </c>
      <c r="C4243" s="110" t="s">
        <v>514</v>
      </c>
      <c r="D4243" s="110" t="s">
        <v>2414</v>
      </c>
      <c r="E4243" s="6" t="s">
        <v>6825</v>
      </c>
      <c r="F4243" s="110" t="s">
        <v>217</v>
      </c>
      <c r="G4243" s="110">
        <v>5</v>
      </c>
      <c r="H4243" s="110">
        <v>15</v>
      </c>
    </row>
    <row r="4244" spans="1:8" x14ac:dyDescent="0.2">
      <c r="A4244" s="110">
        <v>2011</v>
      </c>
      <c r="B4244" s="110">
        <v>9107</v>
      </c>
      <c r="C4244" s="110" t="s">
        <v>392</v>
      </c>
      <c r="D4244" s="110" t="s">
        <v>3547</v>
      </c>
      <c r="E4244" s="6" t="s">
        <v>366</v>
      </c>
      <c r="F4244" s="110" t="s">
        <v>206</v>
      </c>
      <c r="G4244" s="110">
        <v>5</v>
      </c>
      <c r="H4244" s="110">
        <v>16</v>
      </c>
    </row>
    <row r="4245" spans="1:8" x14ac:dyDescent="0.2">
      <c r="A4245" s="110">
        <v>2011</v>
      </c>
      <c r="B4245" s="110">
        <v>9136</v>
      </c>
      <c r="C4245" s="110" t="s">
        <v>319</v>
      </c>
      <c r="D4245" s="110" t="s">
        <v>6826</v>
      </c>
      <c r="E4245" s="6" t="s">
        <v>6827</v>
      </c>
      <c r="F4245" s="110" t="s">
        <v>209</v>
      </c>
      <c r="G4245" s="110">
        <v>5</v>
      </c>
      <c r="H4245" s="110">
        <v>17</v>
      </c>
    </row>
    <row r="4246" spans="1:8" x14ac:dyDescent="0.2">
      <c r="A4246" s="110">
        <v>2011</v>
      </c>
      <c r="B4246" s="110">
        <v>9144</v>
      </c>
      <c r="C4246" s="110" t="s">
        <v>295</v>
      </c>
      <c r="D4246" s="110" t="s">
        <v>214</v>
      </c>
      <c r="E4246" s="6" t="s">
        <v>6828</v>
      </c>
      <c r="F4246" s="110" t="s">
        <v>209</v>
      </c>
      <c r="G4246" s="110">
        <v>5</v>
      </c>
      <c r="H4246" s="110">
        <v>18</v>
      </c>
    </row>
    <row r="4247" spans="1:8" x14ac:dyDescent="0.2">
      <c r="A4247" s="110">
        <v>2011</v>
      </c>
      <c r="B4247" s="110">
        <v>9316</v>
      </c>
      <c r="C4247" s="110" t="s">
        <v>163</v>
      </c>
      <c r="D4247" s="110" t="s">
        <v>4553</v>
      </c>
      <c r="E4247" s="6" t="s">
        <v>6829</v>
      </c>
      <c r="F4247" s="110" t="s">
        <v>217</v>
      </c>
      <c r="G4247" s="110">
        <v>6</v>
      </c>
      <c r="H4247" s="110">
        <v>1</v>
      </c>
    </row>
    <row r="4248" spans="1:8" x14ac:dyDescent="0.2">
      <c r="A4248" s="110">
        <v>2011</v>
      </c>
      <c r="B4248" s="110">
        <v>9377</v>
      </c>
      <c r="C4248" s="110" t="s">
        <v>514</v>
      </c>
      <c r="D4248" s="110" t="s">
        <v>3603</v>
      </c>
      <c r="E4248" s="6" t="s">
        <v>5260</v>
      </c>
      <c r="F4248" s="110" t="s">
        <v>226</v>
      </c>
      <c r="G4248" s="110">
        <v>6</v>
      </c>
      <c r="H4248" s="110">
        <v>2</v>
      </c>
    </row>
    <row r="4249" spans="1:8" x14ac:dyDescent="0.2">
      <c r="A4249" s="110">
        <v>2011</v>
      </c>
      <c r="B4249" s="110">
        <v>9293</v>
      </c>
      <c r="C4249" s="110" t="s">
        <v>379</v>
      </c>
      <c r="D4249" s="110" t="s">
        <v>287</v>
      </c>
      <c r="E4249" s="6" t="s">
        <v>240</v>
      </c>
      <c r="F4249" s="110" t="s">
        <v>221</v>
      </c>
      <c r="G4249" s="110">
        <v>6</v>
      </c>
      <c r="H4249" s="110">
        <v>3</v>
      </c>
    </row>
    <row r="4250" spans="1:8" x14ac:dyDescent="0.2">
      <c r="A4250" s="110">
        <v>2011</v>
      </c>
      <c r="B4250" s="110">
        <v>9118</v>
      </c>
      <c r="C4250" s="110" t="s">
        <v>422</v>
      </c>
      <c r="D4250" s="110" t="s">
        <v>378</v>
      </c>
      <c r="E4250" s="6" t="s">
        <v>6830</v>
      </c>
      <c r="F4250" s="110" t="s">
        <v>206</v>
      </c>
      <c r="G4250" s="110">
        <v>6</v>
      </c>
      <c r="H4250" s="110">
        <v>4</v>
      </c>
    </row>
    <row r="4251" spans="1:8" x14ac:dyDescent="0.2">
      <c r="A4251" s="110">
        <v>2011</v>
      </c>
      <c r="B4251" s="110">
        <v>9010</v>
      </c>
      <c r="C4251" s="110" t="s">
        <v>404</v>
      </c>
      <c r="D4251" s="110" t="s">
        <v>200</v>
      </c>
      <c r="E4251" s="6" t="s">
        <v>103</v>
      </c>
      <c r="F4251" s="110" t="s">
        <v>198</v>
      </c>
      <c r="G4251" s="110">
        <v>6</v>
      </c>
      <c r="H4251" s="110">
        <v>5</v>
      </c>
    </row>
    <row r="4252" spans="1:8" x14ac:dyDescent="0.2">
      <c r="A4252" s="110">
        <v>2011</v>
      </c>
      <c r="B4252" s="110">
        <v>9163</v>
      </c>
      <c r="C4252" s="110" t="s">
        <v>397</v>
      </c>
      <c r="D4252" s="110" t="s">
        <v>301</v>
      </c>
      <c r="E4252" s="6" t="s">
        <v>3217</v>
      </c>
      <c r="F4252" s="110" t="s">
        <v>211</v>
      </c>
      <c r="G4252" s="110">
        <v>6</v>
      </c>
      <c r="H4252" s="110">
        <v>6</v>
      </c>
    </row>
    <row r="4253" spans="1:8" x14ac:dyDescent="0.2">
      <c r="A4253" s="110">
        <v>2011</v>
      </c>
      <c r="B4253" s="110">
        <v>9116</v>
      </c>
      <c r="C4253" s="110" t="s">
        <v>295</v>
      </c>
      <c r="D4253" s="110" t="s">
        <v>3700</v>
      </c>
      <c r="E4253" s="6" t="s">
        <v>6831</v>
      </c>
      <c r="F4253" s="110" t="s">
        <v>206</v>
      </c>
      <c r="G4253" s="110">
        <v>6</v>
      </c>
      <c r="H4253" s="110">
        <v>7</v>
      </c>
    </row>
    <row r="4254" spans="1:8" x14ac:dyDescent="0.2">
      <c r="A4254" s="110">
        <v>2011</v>
      </c>
      <c r="B4254" s="110">
        <v>9018</v>
      </c>
      <c r="C4254" s="110" t="s">
        <v>409</v>
      </c>
      <c r="D4254" s="110" t="s">
        <v>4071</v>
      </c>
      <c r="E4254" s="6" t="s">
        <v>233</v>
      </c>
      <c r="F4254" s="110" t="s">
        <v>198</v>
      </c>
      <c r="G4254" s="110">
        <v>6</v>
      </c>
      <c r="H4254" s="110">
        <v>8</v>
      </c>
    </row>
    <row r="4255" spans="1:8" x14ac:dyDescent="0.2">
      <c r="A4255" s="110">
        <v>2011</v>
      </c>
      <c r="B4255" s="110">
        <v>8991</v>
      </c>
      <c r="C4255" s="110" t="s">
        <v>400</v>
      </c>
      <c r="D4255" s="110" t="s">
        <v>301</v>
      </c>
      <c r="E4255" s="6" t="s">
        <v>256</v>
      </c>
      <c r="F4255" s="110" t="s">
        <v>193</v>
      </c>
      <c r="G4255" s="110">
        <v>6</v>
      </c>
      <c r="H4255" s="110">
        <v>9</v>
      </c>
    </row>
    <row r="4256" spans="1:8" x14ac:dyDescent="0.2">
      <c r="A4256" s="110">
        <v>2011</v>
      </c>
      <c r="B4256" s="110">
        <v>9040</v>
      </c>
      <c r="C4256" s="110" t="s">
        <v>243</v>
      </c>
      <c r="D4256" s="110" t="s">
        <v>331</v>
      </c>
      <c r="E4256" s="6" t="s">
        <v>290</v>
      </c>
      <c r="F4256" s="110" t="s">
        <v>196</v>
      </c>
      <c r="G4256" s="110">
        <v>6</v>
      </c>
      <c r="H4256" s="110">
        <v>10</v>
      </c>
    </row>
    <row r="4257" spans="1:8" x14ac:dyDescent="0.2">
      <c r="A4257" s="110">
        <v>2011</v>
      </c>
      <c r="B4257" s="110">
        <v>8987</v>
      </c>
      <c r="C4257" s="110" t="s">
        <v>1323</v>
      </c>
      <c r="D4257" s="110" t="s">
        <v>6832</v>
      </c>
      <c r="E4257" s="6" t="s">
        <v>300</v>
      </c>
      <c r="F4257" s="110" t="s">
        <v>193</v>
      </c>
      <c r="G4257" s="110">
        <v>6</v>
      </c>
      <c r="H4257" s="110">
        <v>11</v>
      </c>
    </row>
    <row r="4258" spans="1:8" x14ac:dyDescent="0.2">
      <c r="A4258" s="110">
        <v>2011</v>
      </c>
      <c r="B4258" s="110">
        <v>9290</v>
      </c>
      <c r="C4258" s="110" t="s">
        <v>442</v>
      </c>
      <c r="D4258" s="110" t="s">
        <v>424</v>
      </c>
      <c r="E4258" s="6" t="s">
        <v>2712</v>
      </c>
      <c r="F4258" s="110" t="s">
        <v>221</v>
      </c>
      <c r="G4258" s="110">
        <v>6</v>
      </c>
      <c r="H4258" s="110">
        <v>12</v>
      </c>
    </row>
    <row r="4259" spans="1:8" x14ac:dyDescent="0.2">
      <c r="A4259" s="110">
        <v>2011</v>
      </c>
      <c r="B4259" s="110">
        <v>8959</v>
      </c>
      <c r="C4259" s="110" t="s">
        <v>295</v>
      </c>
      <c r="D4259" s="110" t="s">
        <v>6833</v>
      </c>
      <c r="E4259" s="6" t="s">
        <v>6834</v>
      </c>
      <c r="F4259" s="110" t="s">
        <v>190</v>
      </c>
      <c r="G4259" s="110">
        <v>6</v>
      </c>
      <c r="H4259" s="110">
        <v>13</v>
      </c>
    </row>
    <row r="4260" spans="1:8" x14ac:dyDescent="0.2">
      <c r="A4260" s="110">
        <v>2011</v>
      </c>
      <c r="B4260" s="110">
        <v>8957</v>
      </c>
      <c r="C4260" s="110" t="s">
        <v>187</v>
      </c>
      <c r="D4260" s="110" t="s">
        <v>3488</v>
      </c>
      <c r="E4260" s="6" t="s">
        <v>6835</v>
      </c>
      <c r="F4260" s="110" t="s">
        <v>190</v>
      </c>
      <c r="G4260" s="110">
        <v>6</v>
      </c>
      <c r="H4260" s="110">
        <v>14</v>
      </c>
    </row>
    <row r="4261" spans="1:8" x14ac:dyDescent="0.2">
      <c r="A4261" s="110">
        <v>2011</v>
      </c>
      <c r="B4261" s="110">
        <v>9133</v>
      </c>
      <c r="C4261" s="110" t="s">
        <v>295</v>
      </c>
      <c r="D4261" s="110" t="s">
        <v>398</v>
      </c>
      <c r="E4261" s="6" t="s">
        <v>3659</v>
      </c>
      <c r="F4261" s="110" t="s">
        <v>201</v>
      </c>
      <c r="G4261" s="110">
        <v>6</v>
      </c>
      <c r="H4261" s="110">
        <v>15</v>
      </c>
    </row>
    <row r="4262" spans="1:8" x14ac:dyDescent="0.2">
      <c r="A4262" s="110">
        <v>2011</v>
      </c>
      <c r="B4262" s="110">
        <v>9383</v>
      </c>
      <c r="C4262" s="110" t="s">
        <v>392</v>
      </c>
      <c r="D4262" s="110" t="s">
        <v>6627</v>
      </c>
      <c r="E4262" s="6" t="s">
        <v>216</v>
      </c>
      <c r="F4262" s="110" t="s">
        <v>226</v>
      </c>
      <c r="G4262" s="110">
        <v>6</v>
      </c>
      <c r="H4262" s="110">
        <v>16</v>
      </c>
    </row>
    <row r="4263" spans="1:8" x14ac:dyDescent="0.2">
      <c r="A4263" s="110">
        <v>2011</v>
      </c>
      <c r="B4263" s="110">
        <v>9115</v>
      </c>
      <c r="C4263" s="110" t="s">
        <v>319</v>
      </c>
      <c r="D4263" s="110" t="s">
        <v>2244</v>
      </c>
      <c r="E4263" s="6" t="s">
        <v>277</v>
      </c>
      <c r="F4263" s="110" t="s">
        <v>206</v>
      </c>
      <c r="G4263" s="110">
        <v>6</v>
      </c>
      <c r="H4263" s="110">
        <v>17</v>
      </c>
    </row>
    <row r="4264" spans="1:8" x14ac:dyDescent="0.2">
      <c r="A4264" s="110">
        <v>2011</v>
      </c>
      <c r="B4264" s="110">
        <v>9142</v>
      </c>
      <c r="C4264" s="110" t="s">
        <v>295</v>
      </c>
      <c r="D4264" s="110" t="s">
        <v>3341</v>
      </c>
      <c r="E4264" s="6" t="s">
        <v>278</v>
      </c>
      <c r="F4264" s="110" t="s">
        <v>209</v>
      </c>
      <c r="G4264" s="110">
        <v>6</v>
      </c>
      <c r="H4264" s="110">
        <v>18</v>
      </c>
    </row>
    <row r="4265" spans="1:8" x14ac:dyDescent="0.2">
      <c r="A4265" s="110">
        <v>2011</v>
      </c>
      <c r="B4265" s="110">
        <v>9106</v>
      </c>
      <c r="C4265" s="110" t="s">
        <v>163</v>
      </c>
      <c r="D4265" s="110" t="s">
        <v>236</v>
      </c>
      <c r="E4265" s="6" t="s">
        <v>366</v>
      </c>
      <c r="F4265" s="110" t="s">
        <v>206</v>
      </c>
      <c r="G4265" s="110">
        <v>7</v>
      </c>
      <c r="H4265" s="110">
        <v>1</v>
      </c>
    </row>
    <row r="4266" spans="1:8" x14ac:dyDescent="0.2">
      <c r="A4266" s="110">
        <v>2011</v>
      </c>
      <c r="B4266" s="110">
        <v>9166</v>
      </c>
      <c r="C4266" s="110" t="s">
        <v>514</v>
      </c>
      <c r="D4266" s="110" t="s">
        <v>6836</v>
      </c>
      <c r="E4266" s="6" t="s">
        <v>210</v>
      </c>
      <c r="F4266" s="110" t="s">
        <v>211</v>
      </c>
      <c r="G4266" s="110">
        <v>7</v>
      </c>
      <c r="H4266" s="110">
        <v>2</v>
      </c>
    </row>
    <row r="4267" spans="1:8" x14ac:dyDescent="0.2">
      <c r="A4267" s="110">
        <v>2011</v>
      </c>
      <c r="B4267" s="110">
        <v>9200</v>
      </c>
      <c r="C4267" s="110" t="s">
        <v>379</v>
      </c>
      <c r="D4267" s="110" t="s">
        <v>424</v>
      </c>
      <c r="E4267" s="6" t="s">
        <v>4202</v>
      </c>
      <c r="F4267" s="110" t="s">
        <v>212</v>
      </c>
      <c r="G4267" s="110">
        <v>7</v>
      </c>
      <c r="H4267" s="110">
        <v>3</v>
      </c>
    </row>
    <row r="4268" spans="1:8" x14ac:dyDescent="0.2">
      <c r="A4268" s="110">
        <v>2011</v>
      </c>
      <c r="B4268" s="110">
        <v>9140</v>
      </c>
      <c r="C4268" s="110" t="s">
        <v>422</v>
      </c>
      <c r="D4268" s="110" t="s">
        <v>239</v>
      </c>
      <c r="E4268" s="6" t="s">
        <v>147</v>
      </c>
      <c r="F4268" s="110" t="s">
        <v>209</v>
      </c>
      <c r="G4268" s="110">
        <v>7</v>
      </c>
      <c r="H4268" s="110">
        <v>4</v>
      </c>
    </row>
    <row r="4269" spans="1:8" x14ac:dyDescent="0.2">
      <c r="A4269" s="110">
        <v>2011</v>
      </c>
      <c r="B4269" s="110">
        <v>9317</v>
      </c>
      <c r="C4269" s="110" t="s">
        <v>404</v>
      </c>
      <c r="D4269" s="110" t="s">
        <v>203</v>
      </c>
      <c r="E4269" s="6" t="s">
        <v>104</v>
      </c>
      <c r="F4269" s="110" t="s">
        <v>217</v>
      </c>
      <c r="G4269" s="110">
        <v>7</v>
      </c>
      <c r="H4269" s="110">
        <v>5</v>
      </c>
    </row>
    <row r="4270" spans="1:8" x14ac:dyDescent="0.2">
      <c r="A4270" s="110">
        <v>2011</v>
      </c>
      <c r="B4270" s="110">
        <v>9296</v>
      </c>
      <c r="C4270" s="110" t="s">
        <v>397</v>
      </c>
      <c r="D4270" s="110" t="s">
        <v>203</v>
      </c>
      <c r="E4270" s="6" t="s">
        <v>6837</v>
      </c>
      <c r="F4270" s="110" t="s">
        <v>221</v>
      </c>
      <c r="G4270" s="110">
        <v>7</v>
      </c>
      <c r="H4270" s="110">
        <v>6</v>
      </c>
    </row>
    <row r="4271" spans="1:8" x14ac:dyDescent="0.2">
      <c r="A4271" s="110">
        <v>2011</v>
      </c>
      <c r="B4271" s="110">
        <v>9034</v>
      </c>
      <c r="C4271" s="110" t="s">
        <v>256</v>
      </c>
      <c r="D4271" s="110" t="s">
        <v>6838</v>
      </c>
      <c r="E4271" s="6" t="s">
        <v>6839</v>
      </c>
      <c r="F4271" s="110" t="s">
        <v>196</v>
      </c>
      <c r="G4271" s="110">
        <v>7</v>
      </c>
      <c r="H4271" s="110">
        <v>7</v>
      </c>
    </row>
    <row r="4272" spans="1:8" x14ac:dyDescent="0.2">
      <c r="A4272" s="110">
        <v>2011</v>
      </c>
      <c r="B4272" s="110">
        <v>9113</v>
      </c>
      <c r="C4272" s="110" t="s">
        <v>295</v>
      </c>
      <c r="D4272" s="110" t="s">
        <v>6840</v>
      </c>
      <c r="E4272" s="6" t="s">
        <v>202</v>
      </c>
      <c r="F4272" s="110" t="s">
        <v>206</v>
      </c>
      <c r="G4272" s="110">
        <v>7</v>
      </c>
      <c r="H4272" s="110">
        <v>8</v>
      </c>
    </row>
    <row r="4273" spans="1:8" x14ac:dyDescent="0.2">
      <c r="A4273" s="110">
        <v>2011</v>
      </c>
      <c r="B4273" s="110">
        <v>9134</v>
      </c>
      <c r="C4273" s="110" t="s">
        <v>400</v>
      </c>
      <c r="D4273" s="110" t="s">
        <v>268</v>
      </c>
      <c r="E4273" s="6" t="s">
        <v>6841</v>
      </c>
      <c r="F4273" s="110" t="s">
        <v>201</v>
      </c>
      <c r="G4273" s="110">
        <v>7</v>
      </c>
      <c r="H4273" s="110">
        <v>9</v>
      </c>
    </row>
    <row r="4274" spans="1:8" x14ac:dyDescent="0.2">
      <c r="A4274" s="110">
        <v>2011</v>
      </c>
      <c r="B4274" s="110">
        <v>9014</v>
      </c>
      <c r="C4274" s="110" t="s">
        <v>243</v>
      </c>
      <c r="D4274" s="110" t="s">
        <v>427</v>
      </c>
      <c r="E4274" s="6" t="s">
        <v>109</v>
      </c>
      <c r="F4274" s="110" t="s">
        <v>198</v>
      </c>
      <c r="G4274" s="110">
        <v>7</v>
      </c>
      <c r="H4274" s="110">
        <v>10</v>
      </c>
    </row>
    <row r="4275" spans="1:8" x14ac:dyDescent="0.2">
      <c r="A4275" s="110">
        <v>2011</v>
      </c>
      <c r="B4275" s="110">
        <v>9087</v>
      </c>
      <c r="C4275" s="110" t="s">
        <v>1323</v>
      </c>
      <c r="D4275" s="110" t="s">
        <v>213</v>
      </c>
      <c r="E4275" s="6" t="s">
        <v>4668</v>
      </c>
      <c r="F4275" s="110" t="s">
        <v>199</v>
      </c>
      <c r="G4275" s="110">
        <v>7</v>
      </c>
      <c r="H4275" s="110">
        <v>11</v>
      </c>
    </row>
    <row r="4276" spans="1:8" x14ac:dyDescent="0.2">
      <c r="A4276" s="110">
        <v>2011</v>
      </c>
      <c r="B4276" s="110">
        <v>9148</v>
      </c>
      <c r="C4276" s="110" t="s">
        <v>442</v>
      </c>
      <c r="D4276" s="110" t="s">
        <v>5153</v>
      </c>
      <c r="E4276" s="6" t="s">
        <v>210</v>
      </c>
      <c r="F4276" s="110" t="s">
        <v>209</v>
      </c>
      <c r="G4276" s="110">
        <v>7</v>
      </c>
      <c r="H4276" s="110">
        <v>12</v>
      </c>
    </row>
    <row r="4277" spans="1:8" x14ac:dyDescent="0.2">
      <c r="A4277" s="110">
        <v>2011</v>
      </c>
      <c r="B4277" s="110">
        <v>8982</v>
      </c>
      <c r="C4277" s="110" t="s">
        <v>514</v>
      </c>
      <c r="D4277" s="110" t="s">
        <v>225</v>
      </c>
      <c r="E4277" s="6" t="s">
        <v>6842</v>
      </c>
      <c r="F4277" s="110" t="s">
        <v>193</v>
      </c>
      <c r="G4277" s="110">
        <v>7</v>
      </c>
      <c r="H4277" s="110">
        <v>13</v>
      </c>
    </row>
    <row r="4278" spans="1:8" x14ac:dyDescent="0.2">
      <c r="A4278" s="110">
        <v>2011</v>
      </c>
      <c r="B4278" s="110">
        <v>8958</v>
      </c>
      <c r="C4278" s="110" t="s">
        <v>187</v>
      </c>
      <c r="D4278" s="110" t="s">
        <v>287</v>
      </c>
      <c r="E4278" s="6" t="s">
        <v>341</v>
      </c>
      <c r="F4278" s="110" t="s">
        <v>190</v>
      </c>
      <c r="G4278" s="110">
        <v>7</v>
      </c>
      <c r="H4278" s="110">
        <v>14</v>
      </c>
    </row>
    <row r="4279" spans="1:8" x14ac:dyDescent="0.2">
      <c r="A4279" s="110">
        <v>2011</v>
      </c>
      <c r="B4279" s="110">
        <v>9201</v>
      </c>
      <c r="C4279" s="110" t="s">
        <v>514</v>
      </c>
      <c r="D4279" s="110" t="s">
        <v>3983</v>
      </c>
      <c r="E4279" s="6" t="s">
        <v>4609</v>
      </c>
      <c r="F4279" s="110" t="s">
        <v>212</v>
      </c>
      <c r="G4279" s="110">
        <v>7</v>
      </c>
      <c r="H4279" s="110">
        <v>15</v>
      </c>
    </row>
    <row r="4280" spans="1:8" x14ac:dyDescent="0.2">
      <c r="A4280" s="110">
        <v>2011</v>
      </c>
      <c r="B4280" s="110">
        <v>9194</v>
      </c>
      <c r="C4280" s="110" t="s">
        <v>392</v>
      </c>
      <c r="D4280" s="110" t="s">
        <v>306</v>
      </c>
      <c r="E4280" s="6" t="s">
        <v>3517</v>
      </c>
      <c r="F4280" s="110" t="s">
        <v>212</v>
      </c>
      <c r="G4280" s="110">
        <v>7</v>
      </c>
      <c r="H4280" s="110">
        <v>16</v>
      </c>
    </row>
    <row r="4281" spans="1:8" x14ac:dyDescent="0.2">
      <c r="A4281" s="110">
        <v>2011</v>
      </c>
      <c r="B4281" s="110">
        <v>9314</v>
      </c>
      <c r="C4281" s="110" t="s">
        <v>319</v>
      </c>
      <c r="D4281" s="110" t="s">
        <v>499</v>
      </c>
      <c r="E4281" s="6" t="s">
        <v>6843</v>
      </c>
      <c r="F4281" s="110" t="s">
        <v>217</v>
      </c>
      <c r="G4281" s="110">
        <v>7</v>
      </c>
      <c r="H4281" s="110">
        <v>17</v>
      </c>
    </row>
    <row r="4282" spans="1:8" x14ac:dyDescent="0.2">
      <c r="A4282" s="110">
        <v>2011</v>
      </c>
      <c r="B4282" s="110">
        <v>9039</v>
      </c>
      <c r="C4282" s="110" t="s">
        <v>295</v>
      </c>
      <c r="D4282" s="110" t="s">
        <v>265</v>
      </c>
      <c r="E4282" s="6" t="s">
        <v>250</v>
      </c>
      <c r="F4282" s="110" t="s">
        <v>196</v>
      </c>
      <c r="G4282" s="110">
        <v>7</v>
      </c>
      <c r="H4282" s="110">
        <v>18</v>
      </c>
    </row>
    <row r="4283" spans="1:8" x14ac:dyDescent="0.2">
      <c r="A4283" s="172">
        <v>2010</v>
      </c>
      <c r="B4283" s="172">
        <v>8682</v>
      </c>
      <c r="C4283" s="172" t="s">
        <v>379</v>
      </c>
      <c r="D4283" s="172" t="s">
        <v>5406</v>
      </c>
      <c r="E4283" s="171" t="s">
        <v>252</v>
      </c>
      <c r="F4283" s="172" t="s">
        <v>209</v>
      </c>
      <c r="G4283" s="172">
        <v>1</v>
      </c>
      <c r="H4283" s="172">
        <v>1</v>
      </c>
    </row>
    <row r="4284" spans="1:8" x14ac:dyDescent="0.2">
      <c r="A4284" s="110">
        <v>2010</v>
      </c>
      <c r="B4284" s="110">
        <v>8482</v>
      </c>
      <c r="C4284" s="110" t="s">
        <v>442</v>
      </c>
      <c r="D4284" s="110" t="s">
        <v>291</v>
      </c>
      <c r="E4284" s="6" t="s">
        <v>3322</v>
      </c>
      <c r="F4284" s="110" t="s">
        <v>190</v>
      </c>
      <c r="G4284" s="110">
        <v>1</v>
      </c>
      <c r="H4284" s="110">
        <v>2</v>
      </c>
    </row>
    <row r="4285" spans="1:8" x14ac:dyDescent="0.2">
      <c r="A4285" s="110">
        <v>2010</v>
      </c>
      <c r="B4285" s="110">
        <v>8527</v>
      </c>
      <c r="C4285" s="110" t="s">
        <v>409</v>
      </c>
      <c r="D4285" s="110" t="s">
        <v>369</v>
      </c>
      <c r="E4285" s="6" t="s">
        <v>356</v>
      </c>
      <c r="F4285" s="110" t="s">
        <v>198</v>
      </c>
      <c r="G4285" s="110">
        <v>1</v>
      </c>
      <c r="H4285" s="110">
        <v>3</v>
      </c>
    </row>
    <row r="4286" spans="1:8" x14ac:dyDescent="0.2">
      <c r="A4286" s="110">
        <v>2010</v>
      </c>
      <c r="B4286" s="110">
        <v>8568</v>
      </c>
      <c r="C4286" s="110" t="s">
        <v>404</v>
      </c>
      <c r="D4286" s="110" t="s">
        <v>246</v>
      </c>
      <c r="E4286" s="6" t="s">
        <v>323</v>
      </c>
      <c r="F4286" s="110" t="s">
        <v>196</v>
      </c>
      <c r="G4286" s="110">
        <v>1</v>
      </c>
      <c r="H4286" s="110">
        <v>4</v>
      </c>
    </row>
    <row r="4287" spans="1:8" x14ac:dyDescent="0.2">
      <c r="A4287" s="110">
        <v>2010</v>
      </c>
      <c r="B4287" s="110">
        <v>8673</v>
      </c>
      <c r="C4287" s="110" t="s">
        <v>397</v>
      </c>
      <c r="D4287" s="110" t="s">
        <v>6844</v>
      </c>
      <c r="E4287" s="6" t="s">
        <v>6845</v>
      </c>
      <c r="F4287" s="110" t="s">
        <v>209</v>
      </c>
      <c r="G4287" s="110">
        <v>1</v>
      </c>
      <c r="H4287" s="110">
        <v>5</v>
      </c>
    </row>
    <row r="4288" spans="1:8" x14ac:dyDescent="0.2">
      <c r="A4288" s="110">
        <v>2010</v>
      </c>
      <c r="B4288" s="110">
        <v>8609</v>
      </c>
      <c r="C4288" s="110" t="s">
        <v>121</v>
      </c>
      <c r="D4288" s="110" t="s">
        <v>274</v>
      </c>
      <c r="E4288" s="6" t="s">
        <v>6846</v>
      </c>
      <c r="F4288" s="110" t="s">
        <v>199</v>
      </c>
      <c r="G4288" s="110">
        <v>1</v>
      </c>
      <c r="H4288" s="110">
        <v>6</v>
      </c>
    </row>
    <row r="4289" spans="1:8" x14ac:dyDescent="0.2">
      <c r="A4289" s="110">
        <v>2010</v>
      </c>
      <c r="B4289" s="110">
        <v>8656</v>
      </c>
      <c r="C4289" s="110" t="s">
        <v>1323</v>
      </c>
      <c r="D4289" s="110" t="s">
        <v>6847</v>
      </c>
      <c r="E4289" s="6" t="s">
        <v>275</v>
      </c>
      <c r="F4289" s="110" t="s">
        <v>201</v>
      </c>
      <c r="G4289" s="110">
        <v>1</v>
      </c>
      <c r="H4289" s="110">
        <v>7</v>
      </c>
    </row>
    <row r="4290" spans="1:8" x14ac:dyDescent="0.2">
      <c r="A4290" s="110">
        <v>2010</v>
      </c>
      <c r="B4290" s="110">
        <v>8445</v>
      </c>
      <c r="C4290" s="110" t="s">
        <v>243</v>
      </c>
      <c r="D4290" s="110" t="s">
        <v>305</v>
      </c>
      <c r="E4290" s="6" t="s">
        <v>5214</v>
      </c>
      <c r="F4290" s="110" t="s">
        <v>188</v>
      </c>
      <c r="G4290" s="110">
        <v>1</v>
      </c>
      <c r="H4290" s="110">
        <v>8</v>
      </c>
    </row>
    <row r="4291" spans="1:8" x14ac:dyDescent="0.2">
      <c r="A4291" s="110">
        <v>2010</v>
      </c>
      <c r="B4291" s="110">
        <v>8495</v>
      </c>
      <c r="C4291" s="110" t="s">
        <v>163</v>
      </c>
      <c r="D4291" s="110" t="s">
        <v>5390</v>
      </c>
      <c r="E4291" s="6" t="s">
        <v>252</v>
      </c>
      <c r="F4291" s="110" t="s">
        <v>190</v>
      </c>
      <c r="G4291" s="110">
        <v>1</v>
      </c>
      <c r="H4291" s="110">
        <v>9</v>
      </c>
    </row>
    <row r="4292" spans="1:8" x14ac:dyDescent="0.2">
      <c r="A4292" s="110">
        <v>2010</v>
      </c>
      <c r="B4292" s="110">
        <v>8810</v>
      </c>
      <c r="C4292" s="110" t="s">
        <v>442</v>
      </c>
      <c r="D4292" s="110" t="s">
        <v>318</v>
      </c>
      <c r="E4292" s="6" t="s">
        <v>261</v>
      </c>
      <c r="F4292" s="110" t="s">
        <v>221</v>
      </c>
      <c r="G4292" s="110">
        <v>1</v>
      </c>
      <c r="H4292" s="110">
        <v>10</v>
      </c>
    </row>
    <row r="4293" spans="1:8" x14ac:dyDescent="0.2">
      <c r="A4293" s="110">
        <v>2010</v>
      </c>
      <c r="B4293" s="110">
        <v>8814</v>
      </c>
      <c r="C4293" s="110" t="s">
        <v>514</v>
      </c>
      <c r="D4293" s="110" t="s">
        <v>285</v>
      </c>
      <c r="E4293" s="6" t="s">
        <v>275</v>
      </c>
      <c r="F4293" s="110" t="s">
        <v>221</v>
      </c>
      <c r="G4293" s="110">
        <v>1</v>
      </c>
      <c r="H4293" s="110">
        <v>11</v>
      </c>
    </row>
    <row r="4294" spans="1:8" x14ac:dyDescent="0.2">
      <c r="A4294" s="110">
        <v>2010</v>
      </c>
      <c r="B4294" s="110">
        <v>8706</v>
      </c>
      <c r="C4294" s="110" t="s">
        <v>397</v>
      </c>
      <c r="D4294" s="110" t="s">
        <v>6848</v>
      </c>
      <c r="E4294" s="6" t="s">
        <v>6849</v>
      </c>
      <c r="F4294" s="110" t="s">
        <v>211</v>
      </c>
      <c r="G4294" s="110">
        <v>1</v>
      </c>
      <c r="H4294" s="110">
        <v>12</v>
      </c>
    </row>
    <row r="4295" spans="1:8" x14ac:dyDescent="0.2">
      <c r="A4295" s="110">
        <v>2010</v>
      </c>
      <c r="B4295" s="110">
        <v>8563</v>
      </c>
      <c r="C4295" s="110" t="s">
        <v>319</v>
      </c>
      <c r="D4295" s="110" t="s">
        <v>398</v>
      </c>
      <c r="E4295" s="6" t="s">
        <v>411</v>
      </c>
      <c r="F4295" s="110" t="s">
        <v>196</v>
      </c>
      <c r="G4295" s="110">
        <v>1</v>
      </c>
      <c r="H4295" s="110">
        <v>13</v>
      </c>
    </row>
    <row r="4296" spans="1:8" x14ac:dyDescent="0.2">
      <c r="A4296" s="110">
        <v>2010</v>
      </c>
      <c r="B4296" s="110">
        <v>8729</v>
      </c>
      <c r="C4296" s="110" t="s">
        <v>295</v>
      </c>
      <c r="D4296" s="110" t="s">
        <v>415</v>
      </c>
      <c r="E4296" s="6" t="s">
        <v>6850</v>
      </c>
      <c r="F4296" s="110" t="s">
        <v>212</v>
      </c>
      <c r="G4296" s="110">
        <v>1</v>
      </c>
      <c r="H4296" s="110">
        <v>14</v>
      </c>
    </row>
    <row r="4297" spans="1:8" x14ac:dyDescent="0.2">
      <c r="A4297" s="110">
        <v>2010</v>
      </c>
      <c r="B4297" s="110">
        <v>8558</v>
      </c>
      <c r="C4297" s="110" t="s">
        <v>400</v>
      </c>
      <c r="D4297" s="110" t="s">
        <v>294</v>
      </c>
      <c r="E4297" s="6" t="s">
        <v>194</v>
      </c>
      <c r="F4297" s="110" t="s">
        <v>196</v>
      </c>
      <c r="G4297" s="110">
        <v>1</v>
      </c>
      <c r="H4297" s="110">
        <v>15</v>
      </c>
    </row>
    <row r="4298" spans="1:8" x14ac:dyDescent="0.2">
      <c r="A4298" s="110">
        <v>2010</v>
      </c>
      <c r="B4298" s="110">
        <v>8727</v>
      </c>
      <c r="C4298" s="110" t="s">
        <v>516</v>
      </c>
      <c r="D4298" s="110" t="s">
        <v>294</v>
      </c>
      <c r="E4298" s="6" t="s">
        <v>6851</v>
      </c>
      <c r="F4298" s="110" t="s">
        <v>212</v>
      </c>
      <c r="G4298" s="110">
        <v>1</v>
      </c>
      <c r="H4298" s="110">
        <v>16</v>
      </c>
    </row>
    <row r="4299" spans="1:8" x14ac:dyDescent="0.2">
      <c r="A4299" s="110">
        <v>2010</v>
      </c>
      <c r="B4299" s="110">
        <v>8645</v>
      </c>
      <c r="C4299" s="110" t="s">
        <v>392</v>
      </c>
      <c r="D4299" s="110" t="s">
        <v>368</v>
      </c>
      <c r="E4299" s="6" t="s">
        <v>3599</v>
      </c>
      <c r="F4299" s="110" t="s">
        <v>206</v>
      </c>
      <c r="G4299" s="110">
        <v>1</v>
      </c>
      <c r="H4299" s="110">
        <v>17</v>
      </c>
    </row>
    <row r="4300" spans="1:8" x14ac:dyDescent="0.2">
      <c r="A4300" s="110">
        <v>2010</v>
      </c>
      <c r="B4300" s="110">
        <v>8552</v>
      </c>
      <c r="C4300" s="110" t="s">
        <v>187</v>
      </c>
      <c r="D4300" s="110" t="s">
        <v>318</v>
      </c>
      <c r="E4300" s="6" t="s">
        <v>6852</v>
      </c>
      <c r="F4300" s="110" t="s">
        <v>196</v>
      </c>
      <c r="G4300" s="110">
        <v>1</v>
      </c>
      <c r="H4300" s="110">
        <v>18</v>
      </c>
    </row>
    <row r="4301" spans="1:8" x14ac:dyDescent="0.2">
      <c r="A4301" s="110">
        <v>2010</v>
      </c>
      <c r="B4301" s="110">
        <v>8694</v>
      </c>
      <c r="C4301" s="110" t="s">
        <v>295</v>
      </c>
      <c r="D4301" s="110" t="s">
        <v>6853</v>
      </c>
      <c r="E4301" s="6" t="s">
        <v>6854</v>
      </c>
      <c r="F4301" s="110" t="s">
        <v>211</v>
      </c>
      <c r="G4301" s="110">
        <v>2</v>
      </c>
      <c r="H4301" s="110">
        <v>1</v>
      </c>
    </row>
    <row r="4302" spans="1:8" x14ac:dyDescent="0.2">
      <c r="A4302" s="110">
        <v>2010</v>
      </c>
      <c r="B4302" s="110">
        <v>8850</v>
      </c>
      <c r="C4302" s="110" t="s">
        <v>516</v>
      </c>
      <c r="D4302" s="110" t="s">
        <v>268</v>
      </c>
      <c r="E4302" s="6" t="s">
        <v>413</v>
      </c>
      <c r="F4302" s="110" t="s">
        <v>217</v>
      </c>
      <c r="G4302" s="110">
        <v>2</v>
      </c>
      <c r="H4302" s="110">
        <v>2</v>
      </c>
    </row>
    <row r="4303" spans="1:8" x14ac:dyDescent="0.2">
      <c r="A4303" s="110">
        <v>2010</v>
      </c>
      <c r="B4303" s="110">
        <v>8483</v>
      </c>
      <c r="C4303" s="110" t="s">
        <v>409</v>
      </c>
      <c r="D4303" s="110" t="s">
        <v>325</v>
      </c>
      <c r="E4303" s="6" t="s">
        <v>6855</v>
      </c>
      <c r="F4303" s="110" t="s">
        <v>190</v>
      </c>
      <c r="G4303" s="110">
        <v>2</v>
      </c>
      <c r="H4303" s="110">
        <v>3</v>
      </c>
    </row>
    <row r="4304" spans="1:8" x14ac:dyDescent="0.2">
      <c r="A4304" s="110">
        <v>2010</v>
      </c>
      <c r="B4304" s="110">
        <v>8680</v>
      </c>
      <c r="C4304" s="110" t="s">
        <v>404</v>
      </c>
      <c r="D4304" s="110" t="s">
        <v>151</v>
      </c>
      <c r="E4304" s="6" t="s">
        <v>6856</v>
      </c>
      <c r="F4304" s="110" t="s">
        <v>209</v>
      </c>
      <c r="G4304" s="110">
        <v>2</v>
      </c>
      <c r="H4304" s="110">
        <v>4</v>
      </c>
    </row>
    <row r="4305" spans="1:8" x14ac:dyDescent="0.2">
      <c r="A4305" s="110">
        <v>2010</v>
      </c>
      <c r="B4305" s="110">
        <v>8821</v>
      </c>
      <c r="C4305" s="110" t="s">
        <v>516</v>
      </c>
      <c r="D4305" s="110" t="s">
        <v>298</v>
      </c>
      <c r="E4305" s="6" t="s">
        <v>252</v>
      </c>
      <c r="F4305" s="110" t="s">
        <v>221</v>
      </c>
      <c r="G4305" s="110">
        <v>2</v>
      </c>
      <c r="H4305" s="110">
        <v>5</v>
      </c>
    </row>
    <row r="4306" spans="1:8" x14ac:dyDescent="0.2">
      <c r="A4306" s="110">
        <v>2010</v>
      </c>
      <c r="B4306" s="110">
        <v>8646</v>
      </c>
      <c r="C4306" s="110" t="s">
        <v>121</v>
      </c>
      <c r="D4306" s="110" t="s">
        <v>259</v>
      </c>
      <c r="E4306" s="6" t="s">
        <v>4858</v>
      </c>
      <c r="F4306" s="110" t="s">
        <v>206</v>
      </c>
      <c r="G4306" s="110">
        <v>2</v>
      </c>
      <c r="H4306" s="110">
        <v>6</v>
      </c>
    </row>
    <row r="4307" spans="1:8" x14ac:dyDescent="0.2">
      <c r="A4307" s="110">
        <v>2010</v>
      </c>
      <c r="B4307" s="110">
        <v>8815</v>
      </c>
      <c r="C4307" s="110" t="s">
        <v>1323</v>
      </c>
      <c r="D4307" s="110" t="s">
        <v>4951</v>
      </c>
      <c r="E4307" s="6" t="s">
        <v>290</v>
      </c>
      <c r="F4307" s="110" t="s">
        <v>221</v>
      </c>
      <c r="G4307" s="110">
        <v>2</v>
      </c>
      <c r="H4307" s="110">
        <v>7</v>
      </c>
    </row>
    <row r="4308" spans="1:8" x14ac:dyDescent="0.2">
      <c r="A4308" s="110">
        <v>2010</v>
      </c>
      <c r="B4308" s="110">
        <v>8554</v>
      </c>
      <c r="C4308" s="110" t="s">
        <v>243</v>
      </c>
      <c r="D4308" s="110" t="s">
        <v>6857</v>
      </c>
      <c r="E4308" s="6" t="s">
        <v>300</v>
      </c>
      <c r="F4308" s="110" t="s">
        <v>196</v>
      </c>
      <c r="G4308" s="110">
        <v>2</v>
      </c>
      <c r="H4308" s="110">
        <v>8</v>
      </c>
    </row>
    <row r="4309" spans="1:8" x14ac:dyDescent="0.2">
      <c r="A4309" s="110">
        <v>2010</v>
      </c>
      <c r="B4309" s="110">
        <v>8695</v>
      </c>
      <c r="C4309" s="110" t="s">
        <v>516</v>
      </c>
      <c r="D4309" s="110" t="s">
        <v>3915</v>
      </c>
      <c r="E4309" s="6" t="s">
        <v>5666</v>
      </c>
      <c r="F4309" s="110" t="s">
        <v>211</v>
      </c>
      <c r="G4309" s="110">
        <v>2</v>
      </c>
      <c r="H4309" s="110">
        <v>9</v>
      </c>
    </row>
    <row r="4310" spans="1:8" x14ac:dyDescent="0.2">
      <c r="A4310" s="110">
        <v>2010</v>
      </c>
      <c r="B4310" s="110">
        <v>8738</v>
      </c>
      <c r="C4310" s="110" t="s">
        <v>386</v>
      </c>
      <c r="D4310" s="110" t="s">
        <v>4853</v>
      </c>
      <c r="E4310" s="6" t="s">
        <v>416</v>
      </c>
      <c r="F4310" s="110" t="s">
        <v>212</v>
      </c>
      <c r="G4310" s="110">
        <v>2</v>
      </c>
      <c r="H4310" s="110">
        <v>10</v>
      </c>
    </row>
    <row r="4311" spans="1:8" x14ac:dyDescent="0.2">
      <c r="A4311" s="110">
        <v>2010</v>
      </c>
      <c r="B4311" s="110">
        <v>8555</v>
      </c>
      <c r="C4311" s="110" t="s">
        <v>514</v>
      </c>
      <c r="D4311" s="110" t="s">
        <v>6858</v>
      </c>
      <c r="E4311" s="6" t="s">
        <v>6859</v>
      </c>
      <c r="F4311" s="110" t="s">
        <v>196</v>
      </c>
      <c r="G4311" s="110">
        <v>2</v>
      </c>
      <c r="H4311" s="110">
        <v>11</v>
      </c>
    </row>
    <row r="4312" spans="1:8" x14ac:dyDescent="0.2">
      <c r="A4312" s="110">
        <v>2010</v>
      </c>
      <c r="B4312" s="110">
        <v>8669</v>
      </c>
      <c r="C4312" s="110" t="s">
        <v>256</v>
      </c>
      <c r="D4312" s="110" t="s">
        <v>3982</v>
      </c>
      <c r="E4312" s="6" t="s">
        <v>6860</v>
      </c>
      <c r="F4312" s="110" t="s">
        <v>209</v>
      </c>
      <c r="G4312" s="110">
        <v>2</v>
      </c>
      <c r="H4312" s="110">
        <v>12</v>
      </c>
    </row>
    <row r="4313" spans="1:8" x14ac:dyDescent="0.2">
      <c r="A4313" s="110">
        <v>2010</v>
      </c>
      <c r="B4313" s="110">
        <v>8734</v>
      </c>
      <c r="C4313" s="110" t="s">
        <v>319</v>
      </c>
      <c r="D4313" s="110" t="s">
        <v>6861</v>
      </c>
      <c r="E4313" s="6" t="s">
        <v>194</v>
      </c>
      <c r="F4313" s="110" t="s">
        <v>212</v>
      </c>
      <c r="G4313" s="110">
        <v>2</v>
      </c>
      <c r="H4313" s="110">
        <v>13</v>
      </c>
    </row>
    <row r="4314" spans="1:8" x14ac:dyDescent="0.2">
      <c r="A4314" s="110">
        <v>2010</v>
      </c>
      <c r="B4314" s="110">
        <v>8651</v>
      </c>
      <c r="C4314" s="110" t="s">
        <v>379</v>
      </c>
      <c r="D4314" s="110" t="s">
        <v>361</v>
      </c>
      <c r="E4314" s="6" t="s">
        <v>6862</v>
      </c>
      <c r="F4314" s="110" t="s">
        <v>206</v>
      </c>
      <c r="G4314" s="110">
        <v>2</v>
      </c>
      <c r="H4314" s="110">
        <v>14</v>
      </c>
    </row>
    <row r="4315" spans="1:8" x14ac:dyDescent="0.2">
      <c r="A4315" s="110">
        <v>2010</v>
      </c>
      <c r="B4315" s="110">
        <v>8679</v>
      </c>
      <c r="C4315" s="110" t="s">
        <v>397</v>
      </c>
      <c r="D4315" s="110" t="s">
        <v>6863</v>
      </c>
      <c r="E4315" s="6" t="s">
        <v>6864</v>
      </c>
      <c r="F4315" s="110" t="s">
        <v>209</v>
      </c>
      <c r="G4315" s="110">
        <v>2</v>
      </c>
      <c r="H4315" s="110">
        <v>15</v>
      </c>
    </row>
    <row r="4316" spans="1:8" x14ac:dyDescent="0.2">
      <c r="A4316" s="110">
        <v>2010</v>
      </c>
      <c r="B4316" s="110">
        <v>8891</v>
      </c>
      <c r="C4316" s="110" t="s">
        <v>386</v>
      </c>
      <c r="D4316" s="110" t="s">
        <v>3986</v>
      </c>
      <c r="E4316" s="6" t="s">
        <v>6865</v>
      </c>
      <c r="F4316" s="110" t="s">
        <v>224</v>
      </c>
      <c r="G4316" s="110">
        <v>2</v>
      </c>
      <c r="H4316" s="110">
        <v>16</v>
      </c>
    </row>
    <row r="4317" spans="1:8" x14ac:dyDescent="0.2">
      <c r="A4317" s="110">
        <v>2010</v>
      </c>
      <c r="B4317" s="110">
        <v>8660</v>
      </c>
      <c r="C4317" s="110" t="s">
        <v>392</v>
      </c>
      <c r="D4317" s="110" t="s">
        <v>372</v>
      </c>
      <c r="E4317" s="6" t="s">
        <v>6866</v>
      </c>
      <c r="F4317" s="110" t="s">
        <v>201</v>
      </c>
      <c r="G4317" s="110">
        <v>2</v>
      </c>
      <c r="H4317" s="110">
        <v>17</v>
      </c>
    </row>
    <row r="4318" spans="1:8" x14ac:dyDescent="0.2">
      <c r="A4318" s="110">
        <v>2010</v>
      </c>
      <c r="B4318" s="110">
        <v>8842</v>
      </c>
      <c r="C4318" s="110" t="s">
        <v>187</v>
      </c>
      <c r="D4318" s="110" t="s">
        <v>317</v>
      </c>
      <c r="E4318" s="6" t="s">
        <v>6867</v>
      </c>
      <c r="F4318" s="110" t="s">
        <v>217</v>
      </c>
      <c r="G4318" s="110">
        <v>2</v>
      </c>
      <c r="H4318" s="110">
        <v>18</v>
      </c>
    </row>
    <row r="4319" spans="1:8" x14ac:dyDescent="0.2">
      <c r="A4319" s="110">
        <v>2010</v>
      </c>
      <c r="B4319" s="110">
        <v>8731</v>
      </c>
      <c r="C4319" s="110" t="s">
        <v>379</v>
      </c>
      <c r="D4319" s="110" t="s">
        <v>233</v>
      </c>
      <c r="E4319" s="6" t="s">
        <v>321</v>
      </c>
      <c r="F4319" s="110" t="s">
        <v>212</v>
      </c>
      <c r="G4319" s="110">
        <v>3</v>
      </c>
      <c r="H4319" s="110">
        <v>1</v>
      </c>
    </row>
    <row r="4320" spans="1:8" x14ac:dyDescent="0.2">
      <c r="A4320" s="110">
        <v>2010</v>
      </c>
      <c r="B4320" s="110">
        <v>8529</v>
      </c>
      <c r="C4320" s="110" t="s">
        <v>516</v>
      </c>
      <c r="D4320" s="110" t="s">
        <v>215</v>
      </c>
      <c r="E4320" s="6" t="s">
        <v>6868</v>
      </c>
      <c r="F4320" s="110" t="s">
        <v>198</v>
      </c>
      <c r="G4320" s="110">
        <v>3</v>
      </c>
      <c r="H4320" s="110">
        <v>2</v>
      </c>
    </row>
    <row r="4321" spans="1:8" x14ac:dyDescent="0.2">
      <c r="A4321" s="110">
        <v>2010</v>
      </c>
      <c r="B4321" s="110">
        <v>8904</v>
      </c>
      <c r="C4321" s="110" t="s">
        <v>409</v>
      </c>
      <c r="D4321" s="110" t="s">
        <v>334</v>
      </c>
      <c r="E4321" s="6" t="s">
        <v>6869</v>
      </c>
      <c r="F4321" s="110" t="s">
        <v>226</v>
      </c>
      <c r="G4321" s="110">
        <v>3</v>
      </c>
      <c r="H4321" s="110">
        <v>3</v>
      </c>
    </row>
    <row r="4322" spans="1:8" x14ac:dyDescent="0.2">
      <c r="A4322" s="110">
        <v>2010</v>
      </c>
      <c r="B4322" s="110">
        <v>8443</v>
      </c>
      <c r="C4322" s="110" t="s">
        <v>404</v>
      </c>
      <c r="D4322" s="110" t="s">
        <v>4963</v>
      </c>
      <c r="E4322" s="6" t="s">
        <v>6870</v>
      </c>
      <c r="F4322" s="110" t="s">
        <v>188</v>
      </c>
      <c r="G4322" s="110">
        <v>3</v>
      </c>
      <c r="H4322" s="110">
        <v>4</v>
      </c>
    </row>
    <row r="4323" spans="1:8" x14ac:dyDescent="0.2">
      <c r="A4323" s="110">
        <v>2010</v>
      </c>
      <c r="B4323" s="110">
        <v>8504</v>
      </c>
      <c r="C4323" s="110" t="s">
        <v>256</v>
      </c>
      <c r="D4323" s="110" t="s">
        <v>234</v>
      </c>
      <c r="E4323" s="6" t="s">
        <v>6871</v>
      </c>
      <c r="F4323" s="110" t="s">
        <v>193</v>
      </c>
      <c r="G4323" s="110">
        <v>3</v>
      </c>
      <c r="H4323" s="110">
        <v>5</v>
      </c>
    </row>
    <row r="4324" spans="1:8" x14ac:dyDescent="0.2">
      <c r="A4324" s="110">
        <v>2010</v>
      </c>
      <c r="B4324" s="110">
        <v>8604</v>
      </c>
      <c r="C4324" s="110" t="s">
        <v>121</v>
      </c>
      <c r="D4324" s="110" t="s">
        <v>213</v>
      </c>
      <c r="E4324" s="6" t="s">
        <v>6615</v>
      </c>
      <c r="F4324" s="110" t="s">
        <v>199</v>
      </c>
      <c r="G4324" s="110">
        <v>3</v>
      </c>
      <c r="H4324" s="110">
        <v>6</v>
      </c>
    </row>
    <row r="4325" spans="1:8" x14ac:dyDescent="0.2">
      <c r="A4325" s="110">
        <v>2010</v>
      </c>
      <c r="B4325" s="110">
        <v>8565</v>
      </c>
      <c r="C4325" s="110" t="s">
        <v>1323</v>
      </c>
      <c r="D4325" s="110" t="s">
        <v>6872</v>
      </c>
      <c r="E4325" s="6" t="s">
        <v>284</v>
      </c>
      <c r="F4325" s="110" t="s">
        <v>196</v>
      </c>
      <c r="G4325" s="110">
        <v>3</v>
      </c>
      <c r="H4325" s="110">
        <v>7</v>
      </c>
    </row>
    <row r="4326" spans="1:8" x14ac:dyDescent="0.2">
      <c r="A4326" s="110">
        <v>2010</v>
      </c>
      <c r="B4326" s="110">
        <v>8494</v>
      </c>
      <c r="C4326" s="110" t="s">
        <v>243</v>
      </c>
      <c r="D4326" s="110" t="s">
        <v>6873</v>
      </c>
      <c r="E4326" s="6" t="s">
        <v>266</v>
      </c>
      <c r="F4326" s="110" t="s">
        <v>190</v>
      </c>
      <c r="G4326" s="110">
        <v>3</v>
      </c>
      <c r="H4326" s="110">
        <v>8</v>
      </c>
    </row>
    <row r="4327" spans="1:8" x14ac:dyDescent="0.2">
      <c r="A4327" s="110">
        <v>2010</v>
      </c>
      <c r="B4327" s="110">
        <v>8742</v>
      </c>
      <c r="C4327" s="110" t="s">
        <v>163</v>
      </c>
      <c r="D4327" s="110" t="s">
        <v>301</v>
      </c>
      <c r="E4327" s="6" t="s">
        <v>6874</v>
      </c>
      <c r="F4327" s="110" t="s">
        <v>212</v>
      </c>
      <c r="G4327" s="110">
        <v>3</v>
      </c>
      <c r="H4327" s="110">
        <v>9</v>
      </c>
    </row>
    <row r="4328" spans="1:8" x14ac:dyDescent="0.2">
      <c r="A4328" s="110">
        <v>2010</v>
      </c>
      <c r="B4328" s="110">
        <v>8704</v>
      </c>
      <c r="C4328" s="110" t="s">
        <v>163</v>
      </c>
      <c r="D4328" s="110" t="s">
        <v>3971</v>
      </c>
      <c r="E4328" s="6" t="s">
        <v>297</v>
      </c>
      <c r="F4328" s="110" t="s">
        <v>211</v>
      </c>
      <c r="G4328" s="110">
        <v>3</v>
      </c>
      <c r="H4328" s="110">
        <v>10</v>
      </c>
    </row>
    <row r="4329" spans="1:8" x14ac:dyDescent="0.2">
      <c r="A4329" s="110">
        <v>2010</v>
      </c>
      <c r="B4329" s="110">
        <v>8452</v>
      </c>
      <c r="C4329" s="110" t="s">
        <v>514</v>
      </c>
      <c r="D4329" s="110" t="s">
        <v>2414</v>
      </c>
      <c r="E4329" s="6" t="s">
        <v>6875</v>
      </c>
      <c r="F4329" s="110" t="s">
        <v>188</v>
      </c>
      <c r="G4329" s="110">
        <v>3</v>
      </c>
      <c r="H4329" s="110">
        <v>11</v>
      </c>
    </row>
    <row r="4330" spans="1:8" x14ac:dyDescent="0.2">
      <c r="A4330" s="110">
        <v>2010</v>
      </c>
      <c r="B4330" s="110">
        <v>8653</v>
      </c>
      <c r="C4330" s="110" t="s">
        <v>397</v>
      </c>
      <c r="D4330" s="110" t="s">
        <v>364</v>
      </c>
      <c r="E4330" s="6" t="s">
        <v>368</v>
      </c>
      <c r="F4330" s="110" t="s">
        <v>206</v>
      </c>
      <c r="G4330" s="110">
        <v>3</v>
      </c>
      <c r="H4330" s="110">
        <v>12</v>
      </c>
    </row>
    <row r="4331" spans="1:8" x14ac:dyDescent="0.2">
      <c r="A4331" s="110">
        <v>2010</v>
      </c>
      <c r="B4331" s="110">
        <v>8823</v>
      </c>
      <c r="C4331" s="110" t="s">
        <v>319</v>
      </c>
      <c r="D4331" s="110" t="s">
        <v>6876</v>
      </c>
      <c r="E4331" s="6" t="s">
        <v>6877</v>
      </c>
      <c r="F4331" s="110" t="s">
        <v>221</v>
      </c>
      <c r="G4331" s="110">
        <v>3</v>
      </c>
      <c r="H4331" s="110">
        <v>13</v>
      </c>
    </row>
    <row r="4332" spans="1:8" x14ac:dyDescent="0.2">
      <c r="A4332" s="110">
        <v>2010</v>
      </c>
      <c r="B4332" s="110">
        <v>8556</v>
      </c>
      <c r="C4332" s="110" t="s">
        <v>379</v>
      </c>
      <c r="D4332" s="110" t="s">
        <v>214</v>
      </c>
      <c r="E4332" s="6" t="s">
        <v>6878</v>
      </c>
      <c r="F4332" s="110" t="s">
        <v>196</v>
      </c>
      <c r="G4332" s="110">
        <v>3</v>
      </c>
      <c r="H4332" s="110">
        <v>14</v>
      </c>
    </row>
    <row r="4333" spans="1:8" x14ac:dyDescent="0.2">
      <c r="A4333" s="110">
        <v>2010</v>
      </c>
      <c r="B4333" s="110">
        <v>8846</v>
      </c>
      <c r="C4333" s="110" t="s">
        <v>163</v>
      </c>
      <c r="D4333" s="110" t="s">
        <v>6879</v>
      </c>
      <c r="E4333" s="6" t="s">
        <v>526</v>
      </c>
      <c r="F4333" s="110" t="s">
        <v>217</v>
      </c>
      <c r="G4333" s="110">
        <v>3</v>
      </c>
      <c r="H4333" s="110">
        <v>15</v>
      </c>
    </row>
    <row r="4334" spans="1:8" x14ac:dyDescent="0.2">
      <c r="A4334" s="110">
        <v>2010</v>
      </c>
      <c r="B4334" s="110">
        <v>8908</v>
      </c>
      <c r="C4334" s="110" t="s">
        <v>386</v>
      </c>
      <c r="D4334" s="110" t="s">
        <v>229</v>
      </c>
      <c r="E4334" s="6" t="s">
        <v>6880</v>
      </c>
      <c r="F4334" s="110" t="s">
        <v>226</v>
      </c>
      <c r="G4334" s="110">
        <v>3</v>
      </c>
      <c r="H4334" s="110">
        <v>16</v>
      </c>
    </row>
    <row r="4335" spans="1:8" x14ac:dyDescent="0.2">
      <c r="A4335" s="110">
        <v>2010</v>
      </c>
      <c r="B4335" s="110">
        <v>8747</v>
      </c>
      <c r="C4335" s="110" t="s">
        <v>392</v>
      </c>
      <c r="D4335" s="110" t="s">
        <v>418</v>
      </c>
      <c r="E4335" s="6" t="s">
        <v>252</v>
      </c>
      <c r="F4335" s="110" t="s">
        <v>212</v>
      </c>
      <c r="G4335" s="110">
        <v>3</v>
      </c>
      <c r="H4335" s="110">
        <v>17</v>
      </c>
    </row>
    <row r="4336" spans="1:8" x14ac:dyDescent="0.2">
      <c r="A4336" s="110">
        <v>2010</v>
      </c>
      <c r="B4336" s="110">
        <v>8818</v>
      </c>
      <c r="C4336" s="110" t="s">
        <v>187</v>
      </c>
      <c r="D4336" s="110" t="s">
        <v>4141</v>
      </c>
      <c r="E4336" s="6" t="s">
        <v>6881</v>
      </c>
      <c r="F4336" s="110" t="s">
        <v>221</v>
      </c>
      <c r="G4336" s="110">
        <v>3</v>
      </c>
      <c r="H4336" s="110">
        <v>18</v>
      </c>
    </row>
    <row r="4337" spans="1:8" x14ac:dyDescent="0.2">
      <c r="A4337" s="110">
        <v>2010</v>
      </c>
      <c r="B4337" s="110">
        <v>8732</v>
      </c>
      <c r="C4337" s="110" t="s">
        <v>379</v>
      </c>
      <c r="D4337" s="110" t="s">
        <v>5273</v>
      </c>
      <c r="E4337" s="6" t="s">
        <v>5270</v>
      </c>
      <c r="F4337" s="110" t="s">
        <v>212</v>
      </c>
      <c r="G4337" s="110">
        <v>4</v>
      </c>
      <c r="H4337" s="110">
        <v>1</v>
      </c>
    </row>
    <row r="4338" spans="1:8" x14ac:dyDescent="0.2">
      <c r="A4338" s="110">
        <v>2010</v>
      </c>
      <c r="B4338" s="110">
        <v>8642</v>
      </c>
      <c r="C4338" s="110" t="s">
        <v>386</v>
      </c>
      <c r="D4338" s="110" t="s">
        <v>6882</v>
      </c>
      <c r="E4338" s="6" t="s">
        <v>249</v>
      </c>
      <c r="F4338" s="110" t="s">
        <v>206</v>
      </c>
      <c r="G4338" s="110">
        <v>4</v>
      </c>
      <c r="H4338" s="110">
        <v>2</v>
      </c>
    </row>
    <row r="4339" spans="1:8" x14ac:dyDescent="0.2">
      <c r="A4339" s="110">
        <v>2010</v>
      </c>
      <c r="B4339" s="110">
        <v>8840</v>
      </c>
      <c r="C4339" s="110" t="s">
        <v>409</v>
      </c>
      <c r="D4339" s="110" t="s">
        <v>3359</v>
      </c>
      <c r="E4339" s="6" t="s">
        <v>6883</v>
      </c>
      <c r="F4339" s="110" t="s">
        <v>217</v>
      </c>
      <c r="G4339" s="110">
        <v>4</v>
      </c>
      <c r="H4339" s="110">
        <v>3</v>
      </c>
    </row>
    <row r="4340" spans="1:8" x14ac:dyDescent="0.2">
      <c r="A4340" s="110">
        <v>2010</v>
      </c>
      <c r="B4340" s="110">
        <v>8562</v>
      </c>
      <c r="C4340" s="110" t="s">
        <v>404</v>
      </c>
      <c r="D4340" s="110" t="s">
        <v>189</v>
      </c>
      <c r="E4340" s="6" t="s">
        <v>3683</v>
      </c>
      <c r="F4340" s="110" t="s">
        <v>196</v>
      </c>
      <c r="G4340" s="110">
        <v>4</v>
      </c>
      <c r="H4340" s="110">
        <v>4</v>
      </c>
    </row>
    <row r="4341" spans="1:8" x14ac:dyDescent="0.2">
      <c r="A4341" s="110">
        <v>2010</v>
      </c>
      <c r="B4341" s="110">
        <v>8853</v>
      </c>
      <c r="C4341" s="110" t="s">
        <v>397</v>
      </c>
      <c r="D4341" s="110" t="s">
        <v>301</v>
      </c>
      <c r="E4341" s="6" t="s">
        <v>210</v>
      </c>
      <c r="F4341" s="110" t="s">
        <v>217</v>
      </c>
      <c r="G4341" s="110">
        <v>4</v>
      </c>
      <c r="H4341" s="110">
        <v>5</v>
      </c>
    </row>
    <row r="4342" spans="1:8" x14ac:dyDescent="0.2">
      <c r="A4342" s="110">
        <v>2010</v>
      </c>
      <c r="B4342" s="110">
        <v>8736</v>
      </c>
      <c r="C4342" s="110" t="s">
        <v>121</v>
      </c>
      <c r="D4342" s="110" t="s">
        <v>2499</v>
      </c>
      <c r="E4342" s="6" t="s">
        <v>6884</v>
      </c>
      <c r="F4342" s="110" t="s">
        <v>212</v>
      </c>
      <c r="G4342" s="110">
        <v>4</v>
      </c>
      <c r="H4342" s="110">
        <v>6</v>
      </c>
    </row>
    <row r="4343" spans="1:8" x14ac:dyDescent="0.2">
      <c r="A4343" s="110">
        <v>2010</v>
      </c>
      <c r="B4343" s="110">
        <v>8852</v>
      </c>
      <c r="C4343" s="110" t="s">
        <v>1323</v>
      </c>
      <c r="D4343" s="110" t="s">
        <v>6885</v>
      </c>
      <c r="E4343" s="6" t="s">
        <v>4183</v>
      </c>
      <c r="F4343" s="110" t="s">
        <v>217</v>
      </c>
      <c r="G4343" s="110">
        <v>4</v>
      </c>
      <c r="H4343" s="110">
        <v>7</v>
      </c>
    </row>
    <row r="4344" spans="1:8" x14ac:dyDescent="0.2">
      <c r="A4344" s="110">
        <v>2010</v>
      </c>
      <c r="B4344" s="110">
        <v>8746</v>
      </c>
      <c r="C4344" s="110" t="s">
        <v>243</v>
      </c>
      <c r="D4344" s="110" t="s">
        <v>4852</v>
      </c>
      <c r="E4344" s="6" t="s">
        <v>252</v>
      </c>
      <c r="F4344" s="110" t="s">
        <v>212</v>
      </c>
      <c r="G4344" s="110">
        <v>4</v>
      </c>
      <c r="H4344" s="110">
        <v>8</v>
      </c>
    </row>
    <row r="4345" spans="1:8" x14ac:dyDescent="0.2">
      <c r="A4345" s="110">
        <v>2010</v>
      </c>
      <c r="B4345" s="110">
        <v>8672</v>
      </c>
      <c r="C4345" s="110" t="s">
        <v>163</v>
      </c>
      <c r="D4345" s="110" t="s">
        <v>279</v>
      </c>
      <c r="E4345" s="6" t="s">
        <v>220</v>
      </c>
      <c r="F4345" s="110" t="s">
        <v>209</v>
      </c>
      <c r="G4345" s="110">
        <v>4</v>
      </c>
      <c r="H4345" s="110">
        <v>9</v>
      </c>
    </row>
    <row r="4346" spans="1:8" x14ac:dyDescent="0.2">
      <c r="A4346" s="110">
        <v>2010</v>
      </c>
      <c r="B4346" s="110">
        <v>8817</v>
      </c>
      <c r="C4346" s="110" t="s">
        <v>386</v>
      </c>
      <c r="D4346" s="110" t="s">
        <v>259</v>
      </c>
      <c r="E4346" s="6" t="s">
        <v>6886</v>
      </c>
      <c r="F4346" s="110" t="s">
        <v>221</v>
      </c>
      <c r="G4346" s="110">
        <v>4</v>
      </c>
      <c r="H4346" s="110">
        <v>10</v>
      </c>
    </row>
    <row r="4347" spans="1:8" x14ac:dyDescent="0.2">
      <c r="A4347" s="110">
        <v>2010</v>
      </c>
      <c r="B4347" s="110">
        <v>8824</v>
      </c>
      <c r="C4347" s="110" t="s">
        <v>514</v>
      </c>
      <c r="D4347" s="110" t="s">
        <v>6461</v>
      </c>
      <c r="E4347" s="6" t="s">
        <v>6887</v>
      </c>
      <c r="F4347" s="110" t="s">
        <v>221</v>
      </c>
      <c r="G4347" s="110">
        <v>4</v>
      </c>
      <c r="H4347" s="110">
        <v>11</v>
      </c>
    </row>
    <row r="4348" spans="1:8" x14ac:dyDescent="0.2">
      <c r="A4348" s="110">
        <v>2010</v>
      </c>
      <c r="B4348" s="110">
        <v>8816</v>
      </c>
      <c r="C4348" s="110" t="s">
        <v>397</v>
      </c>
      <c r="D4348" s="110" t="s">
        <v>311</v>
      </c>
      <c r="E4348" s="6" t="s">
        <v>282</v>
      </c>
      <c r="F4348" s="110" t="s">
        <v>221</v>
      </c>
      <c r="G4348" s="110">
        <v>4</v>
      </c>
      <c r="H4348" s="110">
        <v>12</v>
      </c>
    </row>
    <row r="4349" spans="1:8" x14ac:dyDescent="0.2">
      <c r="A4349" s="110">
        <v>2010</v>
      </c>
      <c r="B4349" s="110">
        <v>8664</v>
      </c>
      <c r="C4349" s="110" t="s">
        <v>319</v>
      </c>
      <c r="D4349" s="110" t="s">
        <v>412</v>
      </c>
      <c r="E4349" s="6" t="s">
        <v>6888</v>
      </c>
      <c r="F4349" s="110" t="s">
        <v>201</v>
      </c>
      <c r="G4349" s="110">
        <v>4</v>
      </c>
      <c r="H4349" s="110">
        <v>13</v>
      </c>
    </row>
    <row r="4350" spans="1:8" x14ac:dyDescent="0.2">
      <c r="A4350" s="110">
        <v>2010</v>
      </c>
      <c r="B4350" s="110">
        <v>8705</v>
      </c>
      <c r="C4350" s="110" t="s">
        <v>379</v>
      </c>
      <c r="D4350" s="110" t="s">
        <v>330</v>
      </c>
      <c r="E4350" s="6" t="s">
        <v>252</v>
      </c>
      <c r="F4350" s="110" t="s">
        <v>211</v>
      </c>
      <c r="G4350" s="110">
        <v>4</v>
      </c>
      <c r="H4350" s="110">
        <v>14</v>
      </c>
    </row>
    <row r="4351" spans="1:8" x14ac:dyDescent="0.2">
      <c r="A4351" s="110">
        <v>2010</v>
      </c>
      <c r="B4351" s="110">
        <v>8652</v>
      </c>
      <c r="C4351" s="110" t="s">
        <v>163</v>
      </c>
      <c r="D4351" s="110" t="s">
        <v>6889</v>
      </c>
      <c r="E4351" s="6" t="s">
        <v>6890</v>
      </c>
      <c r="F4351" s="110" t="s">
        <v>206</v>
      </c>
      <c r="G4351" s="110">
        <v>4</v>
      </c>
      <c r="H4351" s="110">
        <v>15</v>
      </c>
    </row>
    <row r="4352" spans="1:8" x14ac:dyDescent="0.2">
      <c r="A4352" s="110">
        <v>2010</v>
      </c>
      <c r="B4352" s="110">
        <v>8650</v>
      </c>
      <c r="C4352" s="110" t="s">
        <v>397</v>
      </c>
      <c r="D4352" s="110" t="s">
        <v>285</v>
      </c>
      <c r="E4352" s="6" t="s">
        <v>316</v>
      </c>
      <c r="F4352" s="110" t="s">
        <v>206</v>
      </c>
      <c r="G4352" s="110">
        <v>4</v>
      </c>
      <c r="H4352" s="110">
        <v>16</v>
      </c>
    </row>
    <row r="4353" spans="1:8" x14ac:dyDescent="0.2">
      <c r="A4353" s="110">
        <v>2010</v>
      </c>
      <c r="B4353" s="110">
        <v>8505</v>
      </c>
      <c r="C4353" s="110" t="s">
        <v>392</v>
      </c>
      <c r="D4353" s="110" t="s">
        <v>6465</v>
      </c>
      <c r="E4353" s="6" t="s">
        <v>6891</v>
      </c>
      <c r="F4353" s="110" t="s">
        <v>193</v>
      </c>
      <c r="G4353" s="110">
        <v>4</v>
      </c>
      <c r="H4353" s="110">
        <v>17</v>
      </c>
    </row>
    <row r="4354" spans="1:8" x14ac:dyDescent="0.2">
      <c r="A4354" s="110">
        <v>2010</v>
      </c>
      <c r="B4354" s="110">
        <v>8725</v>
      </c>
      <c r="C4354" s="110" t="s">
        <v>187</v>
      </c>
      <c r="D4354" s="110" t="s">
        <v>207</v>
      </c>
      <c r="E4354" s="6" t="s">
        <v>6447</v>
      </c>
      <c r="F4354" s="110" t="s">
        <v>212</v>
      </c>
      <c r="G4354" s="110">
        <v>4</v>
      </c>
      <c r="H4354" s="110">
        <v>18</v>
      </c>
    </row>
    <row r="4355" spans="1:8" x14ac:dyDescent="0.2">
      <c r="A4355" s="110">
        <v>2010</v>
      </c>
      <c r="B4355" s="110">
        <v>8905</v>
      </c>
      <c r="C4355" s="110" t="s">
        <v>379</v>
      </c>
      <c r="D4355" s="110" t="s">
        <v>350</v>
      </c>
      <c r="E4355" s="6" t="s">
        <v>5391</v>
      </c>
      <c r="F4355" s="110" t="s">
        <v>226</v>
      </c>
      <c r="G4355" s="110">
        <v>5</v>
      </c>
      <c r="H4355" s="110">
        <v>1</v>
      </c>
    </row>
    <row r="4356" spans="1:8" x14ac:dyDescent="0.2">
      <c r="A4356" s="110">
        <v>2010</v>
      </c>
      <c r="B4356" s="110">
        <v>8657</v>
      </c>
      <c r="C4356" s="110" t="s">
        <v>386</v>
      </c>
      <c r="D4356" s="110" t="s">
        <v>213</v>
      </c>
      <c r="E4356" s="6" t="s">
        <v>6892</v>
      </c>
      <c r="F4356" s="110" t="s">
        <v>201</v>
      </c>
      <c r="G4356" s="110">
        <v>5</v>
      </c>
      <c r="H4356" s="110">
        <v>2</v>
      </c>
    </row>
    <row r="4357" spans="1:8" x14ac:dyDescent="0.2">
      <c r="A4357" s="110">
        <v>2010</v>
      </c>
      <c r="B4357" s="110">
        <v>8566</v>
      </c>
      <c r="C4357" s="110" t="s">
        <v>409</v>
      </c>
      <c r="D4357" s="110" t="s">
        <v>5179</v>
      </c>
      <c r="E4357" s="6" t="s">
        <v>414</v>
      </c>
      <c r="F4357" s="110" t="s">
        <v>196</v>
      </c>
      <c r="G4357" s="110">
        <v>5</v>
      </c>
      <c r="H4357" s="110">
        <v>3</v>
      </c>
    </row>
    <row r="4358" spans="1:8" x14ac:dyDescent="0.2">
      <c r="A4358" s="110">
        <v>2010</v>
      </c>
      <c r="B4358" s="110">
        <v>8855</v>
      </c>
      <c r="C4358" s="110" t="s">
        <v>404</v>
      </c>
      <c r="D4358" s="110" t="s">
        <v>253</v>
      </c>
      <c r="E4358" s="6" t="s">
        <v>414</v>
      </c>
      <c r="F4358" s="110" t="s">
        <v>217</v>
      </c>
      <c r="G4358" s="110">
        <v>5</v>
      </c>
      <c r="H4358" s="110">
        <v>4</v>
      </c>
    </row>
    <row r="4359" spans="1:8" x14ac:dyDescent="0.2">
      <c r="A4359" s="110">
        <v>2010</v>
      </c>
      <c r="B4359" s="110">
        <v>8655</v>
      </c>
      <c r="C4359" s="110" t="s">
        <v>397</v>
      </c>
      <c r="D4359" s="110" t="s">
        <v>398</v>
      </c>
      <c r="E4359" s="6" t="s">
        <v>6893</v>
      </c>
      <c r="F4359" s="110" t="s">
        <v>201</v>
      </c>
      <c r="G4359" s="110">
        <v>5</v>
      </c>
      <c r="H4359" s="110">
        <v>5</v>
      </c>
    </row>
    <row r="4360" spans="1:8" x14ac:dyDescent="0.2">
      <c r="A4360" s="110">
        <v>2010</v>
      </c>
      <c r="B4360" s="110">
        <v>8665</v>
      </c>
      <c r="C4360" s="110" t="s">
        <v>121</v>
      </c>
      <c r="D4360" s="110" t="s">
        <v>1623</v>
      </c>
      <c r="E4360" s="6" t="s">
        <v>3283</v>
      </c>
      <c r="F4360" s="110" t="s">
        <v>201</v>
      </c>
      <c r="G4360" s="110">
        <v>5</v>
      </c>
      <c r="H4360" s="110">
        <v>6</v>
      </c>
    </row>
    <row r="4361" spans="1:8" x14ac:dyDescent="0.2">
      <c r="A4361" s="110">
        <v>2010</v>
      </c>
      <c r="B4361" s="110">
        <v>8526</v>
      </c>
      <c r="C4361" s="110" t="s">
        <v>1323</v>
      </c>
      <c r="D4361" s="110" t="s">
        <v>6101</v>
      </c>
      <c r="E4361" s="6" t="s">
        <v>545</v>
      </c>
      <c r="F4361" s="110" t="s">
        <v>198</v>
      </c>
      <c r="G4361" s="110">
        <v>5</v>
      </c>
      <c r="H4361" s="110">
        <v>7</v>
      </c>
    </row>
    <row r="4362" spans="1:8" x14ac:dyDescent="0.2">
      <c r="A4362" s="110">
        <v>2010</v>
      </c>
      <c r="B4362" s="110">
        <v>8895</v>
      </c>
      <c r="C4362" s="110" t="s">
        <v>243</v>
      </c>
      <c r="D4362" s="110" t="s">
        <v>6379</v>
      </c>
      <c r="E4362" s="6" t="s">
        <v>210</v>
      </c>
      <c r="F4362" s="110" t="s">
        <v>224</v>
      </c>
      <c r="G4362" s="110">
        <v>5</v>
      </c>
      <c r="H4362" s="110">
        <v>8</v>
      </c>
    </row>
    <row r="4363" spans="1:8" x14ac:dyDescent="0.2">
      <c r="A4363" s="110">
        <v>2010</v>
      </c>
      <c r="B4363" s="110">
        <v>8819</v>
      </c>
      <c r="C4363" s="110" t="s">
        <v>163</v>
      </c>
      <c r="D4363" s="110" t="s">
        <v>6894</v>
      </c>
      <c r="E4363" s="6" t="s">
        <v>4511</v>
      </c>
      <c r="F4363" s="110" t="s">
        <v>221</v>
      </c>
      <c r="G4363" s="110">
        <v>5</v>
      </c>
      <c r="H4363" s="110">
        <v>9</v>
      </c>
    </row>
    <row r="4364" spans="1:8" x14ac:dyDescent="0.2">
      <c r="A4364" s="110">
        <v>2010</v>
      </c>
      <c r="B4364" s="110">
        <v>8560</v>
      </c>
      <c r="C4364" s="110" t="s">
        <v>386</v>
      </c>
      <c r="D4364" s="110" t="s">
        <v>417</v>
      </c>
      <c r="E4364" s="6" t="s">
        <v>6895</v>
      </c>
      <c r="F4364" s="110" t="s">
        <v>196</v>
      </c>
      <c r="G4364" s="110">
        <v>5</v>
      </c>
      <c r="H4364" s="110">
        <v>10</v>
      </c>
    </row>
    <row r="4365" spans="1:8" x14ac:dyDescent="0.2">
      <c r="A4365" s="110">
        <v>2010</v>
      </c>
      <c r="B4365" s="110">
        <v>8674</v>
      </c>
      <c r="C4365" s="110" t="s">
        <v>514</v>
      </c>
      <c r="D4365" s="110" t="s">
        <v>4957</v>
      </c>
      <c r="E4365" s="6" t="s">
        <v>6896</v>
      </c>
      <c r="F4365" s="110" t="s">
        <v>209</v>
      </c>
      <c r="G4365" s="110">
        <v>5</v>
      </c>
      <c r="H4365" s="110">
        <v>11</v>
      </c>
    </row>
    <row r="4366" spans="1:8" x14ac:dyDescent="0.2">
      <c r="A4366" s="110">
        <v>2010</v>
      </c>
      <c r="B4366" s="110">
        <v>8726</v>
      </c>
      <c r="C4366" s="110" t="s">
        <v>256</v>
      </c>
      <c r="D4366" s="110" t="s">
        <v>324</v>
      </c>
      <c r="E4366" s="6" t="s">
        <v>6075</v>
      </c>
      <c r="F4366" s="110" t="s">
        <v>212</v>
      </c>
      <c r="G4366" s="110">
        <v>5</v>
      </c>
      <c r="H4366" s="110">
        <v>12</v>
      </c>
    </row>
    <row r="4367" spans="1:8" x14ac:dyDescent="0.2">
      <c r="A4367" s="110">
        <v>2010</v>
      </c>
      <c r="B4367" s="110">
        <v>8647</v>
      </c>
      <c r="C4367" s="110" t="s">
        <v>319</v>
      </c>
      <c r="D4367" s="110" t="s">
        <v>215</v>
      </c>
      <c r="E4367" s="6" t="s">
        <v>6897</v>
      </c>
      <c r="F4367" s="110" t="s">
        <v>206</v>
      </c>
      <c r="G4367" s="110">
        <v>5</v>
      </c>
      <c r="H4367" s="110">
        <v>13</v>
      </c>
    </row>
    <row r="4368" spans="1:8" x14ac:dyDescent="0.2">
      <c r="A4368" s="110">
        <v>2010</v>
      </c>
      <c r="B4368" s="110">
        <v>8841</v>
      </c>
      <c r="C4368" s="110" t="s">
        <v>379</v>
      </c>
      <c r="D4368" s="110" t="s">
        <v>265</v>
      </c>
      <c r="E4368" s="6" t="s">
        <v>1763</v>
      </c>
      <c r="F4368" s="110" t="s">
        <v>217</v>
      </c>
      <c r="G4368" s="110">
        <v>5</v>
      </c>
      <c r="H4368" s="110">
        <v>14</v>
      </c>
    </row>
    <row r="4369" spans="1:8" x14ac:dyDescent="0.2">
      <c r="A4369" s="110">
        <v>2010</v>
      </c>
      <c r="B4369" s="110">
        <v>8820</v>
      </c>
      <c r="C4369" s="110" t="s">
        <v>163</v>
      </c>
      <c r="D4369" s="110" t="s">
        <v>6898</v>
      </c>
      <c r="E4369" s="6" t="s">
        <v>410</v>
      </c>
      <c r="F4369" s="110" t="s">
        <v>221</v>
      </c>
      <c r="G4369" s="110">
        <v>5</v>
      </c>
      <c r="H4369" s="110">
        <v>15</v>
      </c>
    </row>
    <row r="4370" spans="1:8" x14ac:dyDescent="0.2">
      <c r="A4370" s="110">
        <v>2010</v>
      </c>
      <c r="B4370" s="110">
        <v>8499</v>
      </c>
      <c r="C4370" s="110" t="s">
        <v>397</v>
      </c>
      <c r="D4370" s="110" t="s">
        <v>305</v>
      </c>
      <c r="E4370" s="6" t="s">
        <v>6899</v>
      </c>
      <c r="F4370" s="110" t="s">
        <v>193</v>
      </c>
      <c r="G4370" s="110">
        <v>5</v>
      </c>
      <c r="H4370" s="110">
        <v>16</v>
      </c>
    </row>
    <row r="4371" spans="1:8" x14ac:dyDescent="0.2">
      <c r="A4371" s="110">
        <v>2010</v>
      </c>
      <c r="B4371" s="110">
        <v>8493</v>
      </c>
      <c r="C4371" s="110" t="s">
        <v>392</v>
      </c>
      <c r="D4371" s="110" t="s">
        <v>418</v>
      </c>
      <c r="E4371" s="6" t="s">
        <v>256</v>
      </c>
      <c r="F4371" s="110" t="s">
        <v>190</v>
      </c>
      <c r="G4371" s="110">
        <v>5</v>
      </c>
      <c r="H4371" s="110">
        <v>17</v>
      </c>
    </row>
    <row r="4372" spans="1:8" x14ac:dyDescent="0.2">
      <c r="A4372" s="110">
        <v>2010</v>
      </c>
      <c r="B4372" s="110">
        <v>8849</v>
      </c>
      <c r="C4372" s="110" t="s">
        <v>187</v>
      </c>
      <c r="D4372" s="110" t="s">
        <v>259</v>
      </c>
      <c r="E4372" s="6" t="s">
        <v>3900</v>
      </c>
      <c r="F4372" s="110" t="s">
        <v>217</v>
      </c>
      <c r="G4372" s="110">
        <v>5</v>
      </c>
      <c r="H4372" s="110">
        <v>18</v>
      </c>
    </row>
    <row r="4373" spans="1:8" x14ac:dyDescent="0.2">
      <c r="A4373" s="110">
        <v>2010</v>
      </c>
      <c r="B4373" s="110">
        <v>8447</v>
      </c>
      <c r="C4373" s="110" t="s">
        <v>379</v>
      </c>
      <c r="D4373" s="110" t="s">
        <v>291</v>
      </c>
      <c r="E4373" s="6" t="s">
        <v>6692</v>
      </c>
      <c r="F4373" s="110" t="s">
        <v>188</v>
      </c>
      <c r="G4373" s="110">
        <v>6</v>
      </c>
      <c r="H4373" s="110">
        <v>1</v>
      </c>
    </row>
    <row r="4374" spans="1:8" x14ac:dyDescent="0.2">
      <c r="A4374" s="110">
        <v>2010</v>
      </c>
      <c r="B4374" s="110">
        <v>8446</v>
      </c>
      <c r="C4374" s="110" t="s">
        <v>386</v>
      </c>
      <c r="D4374" s="110" t="s">
        <v>6900</v>
      </c>
      <c r="E4374" s="6" t="s">
        <v>282</v>
      </c>
      <c r="F4374" s="110" t="s">
        <v>188</v>
      </c>
      <c r="G4374" s="110">
        <v>6</v>
      </c>
      <c r="H4374" s="110">
        <v>2</v>
      </c>
    </row>
    <row r="4375" spans="1:8" x14ac:dyDescent="0.2">
      <c r="A4375" s="110">
        <v>2010</v>
      </c>
      <c r="B4375" s="110">
        <v>8670</v>
      </c>
      <c r="C4375" s="110" t="s">
        <v>516</v>
      </c>
      <c r="D4375" s="110" t="s">
        <v>231</v>
      </c>
      <c r="E4375" s="6" t="s">
        <v>232</v>
      </c>
      <c r="F4375" s="110" t="s">
        <v>209</v>
      </c>
      <c r="G4375" s="110">
        <v>6</v>
      </c>
      <c r="H4375" s="110">
        <v>3</v>
      </c>
    </row>
    <row r="4376" spans="1:8" x14ac:dyDescent="0.2">
      <c r="A4376" s="110">
        <v>2010</v>
      </c>
      <c r="B4376" s="110">
        <v>8909</v>
      </c>
      <c r="C4376" s="110" t="s">
        <v>404</v>
      </c>
      <c r="D4376" s="110" t="s">
        <v>1749</v>
      </c>
      <c r="E4376" s="6" t="s">
        <v>6901</v>
      </c>
      <c r="F4376" s="110" t="s">
        <v>226</v>
      </c>
      <c r="G4376" s="110">
        <v>6</v>
      </c>
      <c r="H4376" s="110">
        <v>4</v>
      </c>
    </row>
    <row r="4377" spans="1:8" x14ac:dyDescent="0.2">
      <c r="A4377" s="110">
        <v>2010</v>
      </c>
      <c r="B4377" s="110">
        <v>8812</v>
      </c>
      <c r="C4377" s="110" t="s">
        <v>397</v>
      </c>
      <c r="D4377" s="110" t="s">
        <v>306</v>
      </c>
      <c r="E4377" s="6" t="s">
        <v>555</v>
      </c>
      <c r="F4377" s="110" t="s">
        <v>221</v>
      </c>
      <c r="G4377" s="110">
        <v>6</v>
      </c>
      <c r="H4377" s="110">
        <v>5</v>
      </c>
    </row>
    <row r="4378" spans="1:8" x14ac:dyDescent="0.2">
      <c r="A4378" s="110">
        <v>2010</v>
      </c>
      <c r="B4378" s="110">
        <v>8486</v>
      </c>
      <c r="C4378" s="110" t="s">
        <v>121</v>
      </c>
      <c r="D4378" s="110" t="s">
        <v>314</v>
      </c>
      <c r="E4378" s="6" t="s">
        <v>556</v>
      </c>
      <c r="F4378" s="110" t="s">
        <v>190</v>
      </c>
      <c r="G4378" s="110">
        <v>6</v>
      </c>
      <c r="H4378" s="110">
        <v>6</v>
      </c>
    </row>
    <row r="4379" spans="1:8" x14ac:dyDescent="0.2">
      <c r="A4379" s="110">
        <v>2010</v>
      </c>
      <c r="B4379" s="110">
        <v>8508</v>
      </c>
      <c r="C4379" s="110" t="s">
        <v>1323</v>
      </c>
      <c r="D4379" s="110" t="s">
        <v>344</v>
      </c>
      <c r="E4379" s="6" t="s">
        <v>1943</v>
      </c>
      <c r="F4379" s="110" t="s">
        <v>193</v>
      </c>
      <c r="G4379" s="110">
        <v>6</v>
      </c>
      <c r="H4379" s="110">
        <v>7</v>
      </c>
    </row>
    <row r="4380" spans="1:8" x14ac:dyDescent="0.2">
      <c r="A4380" s="110">
        <v>2010</v>
      </c>
      <c r="B4380" s="110">
        <v>8606</v>
      </c>
      <c r="C4380" s="110" t="s">
        <v>243</v>
      </c>
      <c r="D4380" s="110" t="s">
        <v>265</v>
      </c>
      <c r="E4380" s="6" t="s">
        <v>6902</v>
      </c>
      <c r="F4380" s="110" t="s">
        <v>199</v>
      </c>
      <c r="G4380" s="110">
        <v>6</v>
      </c>
      <c r="H4380" s="110">
        <v>8</v>
      </c>
    </row>
    <row r="4381" spans="1:8" x14ac:dyDescent="0.2">
      <c r="A4381" s="110">
        <v>2010</v>
      </c>
      <c r="B4381" s="110">
        <v>8906</v>
      </c>
      <c r="C4381" s="110" t="s">
        <v>163</v>
      </c>
      <c r="D4381" s="110" t="s">
        <v>381</v>
      </c>
      <c r="E4381" s="6" t="s">
        <v>371</v>
      </c>
      <c r="F4381" s="110" t="s">
        <v>226</v>
      </c>
      <c r="G4381" s="110">
        <v>6</v>
      </c>
      <c r="H4381" s="110">
        <v>9</v>
      </c>
    </row>
    <row r="4382" spans="1:8" x14ac:dyDescent="0.2">
      <c r="A4382" s="110">
        <v>2010</v>
      </c>
      <c r="B4382" s="110">
        <v>8658</v>
      </c>
      <c r="C4382" s="110" t="s">
        <v>386</v>
      </c>
      <c r="D4382" s="110" t="s">
        <v>6903</v>
      </c>
      <c r="E4382" s="6" t="s">
        <v>6904</v>
      </c>
      <c r="F4382" s="110" t="s">
        <v>201</v>
      </c>
      <c r="G4382" s="110">
        <v>6</v>
      </c>
      <c r="H4382" s="110">
        <v>10</v>
      </c>
    </row>
    <row r="4383" spans="1:8" x14ac:dyDescent="0.2">
      <c r="A4383" s="110">
        <v>2010</v>
      </c>
      <c r="B4383" s="110">
        <v>8667</v>
      </c>
      <c r="C4383" s="110" t="s">
        <v>514</v>
      </c>
      <c r="D4383" s="110" t="s">
        <v>271</v>
      </c>
      <c r="E4383" s="6" t="s">
        <v>2681</v>
      </c>
      <c r="F4383" s="110" t="s">
        <v>201</v>
      </c>
      <c r="G4383" s="110">
        <v>6</v>
      </c>
      <c r="H4383" s="110">
        <v>11</v>
      </c>
    </row>
    <row r="4384" spans="1:8" x14ac:dyDescent="0.2">
      <c r="A4384" s="110">
        <v>2010</v>
      </c>
      <c r="B4384" s="110">
        <v>8559</v>
      </c>
      <c r="C4384" s="110" t="s">
        <v>256</v>
      </c>
      <c r="D4384" s="110" t="s">
        <v>6905</v>
      </c>
      <c r="E4384" s="6" t="s">
        <v>3980</v>
      </c>
      <c r="F4384" s="110" t="s">
        <v>196</v>
      </c>
      <c r="G4384" s="110">
        <v>6</v>
      </c>
      <c r="H4384" s="110">
        <v>12</v>
      </c>
    </row>
    <row r="4385" spans="1:8" x14ac:dyDescent="0.2">
      <c r="A4385" s="110">
        <v>2010</v>
      </c>
      <c r="B4385" s="110">
        <v>8677</v>
      </c>
      <c r="C4385" s="110" t="s">
        <v>319</v>
      </c>
      <c r="D4385" s="110" t="s">
        <v>2545</v>
      </c>
      <c r="E4385" s="6" t="s">
        <v>4314</v>
      </c>
      <c r="F4385" s="110" t="s">
        <v>209</v>
      </c>
      <c r="G4385" s="110">
        <v>6</v>
      </c>
      <c r="H4385" s="110">
        <v>13</v>
      </c>
    </row>
    <row r="4386" spans="1:8" x14ac:dyDescent="0.2">
      <c r="A4386" s="110">
        <v>2010</v>
      </c>
      <c r="B4386" s="110">
        <v>8700</v>
      </c>
      <c r="C4386" s="110" t="s">
        <v>379</v>
      </c>
      <c r="D4386" s="110" t="s">
        <v>100</v>
      </c>
      <c r="E4386" s="6" t="s">
        <v>6906</v>
      </c>
      <c r="F4386" s="110" t="s">
        <v>211</v>
      </c>
      <c r="G4386" s="110">
        <v>6</v>
      </c>
      <c r="H4386" s="110">
        <v>14</v>
      </c>
    </row>
    <row r="4387" spans="1:8" x14ac:dyDescent="0.2">
      <c r="A4387" s="110">
        <v>2010</v>
      </c>
      <c r="B4387" s="110">
        <v>8844</v>
      </c>
      <c r="C4387" s="110" t="s">
        <v>163</v>
      </c>
      <c r="D4387" s="110" t="s">
        <v>247</v>
      </c>
      <c r="E4387" s="6" t="s">
        <v>6907</v>
      </c>
      <c r="F4387" s="110" t="s">
        <v>217</v>
      </c>
      <c r="G4387" s="110">
        <v>6</v>
      </c>
      <c r="H4387" s="110">
        <v>15</v>
      </c>
    </row>
    <row r="4388" spans="1:8" x14ac:dyDescent="0.2">
      <c r="A4388" s="110">
        <v>2010</v>
      </c>
      <c r="B4388" s="110">
        <v>8481</v>
      </c>
      <c r="C4388" s="110" t="s">
        <v>397</v>
      </c>
      <c r="D4388" s="110" t="s">
        <v>214</v>
      </c>
      <c r="E4388" s="6" t="s">
        <v>260</v>
      </c>
      <c r="F4388" s="110" t="s">
        <v>190</v>
      </c>
      <c r="G4388" s="110">
        <v>6</v>
      </c>
      <c r="H4388" s="110">
        <v>16</v>
      </c>
    </row>
    <row r="4389" spans="1:8" x14ac:dyDescent="0.2">
      <c r="A4389" s="110">
        <v>2010</v>
      </c>
      <c r="B4389" s="110">
        <v>8488</v>
      </c>
      <c r="C4389" s="110" t="s">
        <v>392</v>
      </c>
      <c r="D4389" s="110" t="s">
        <v>385</v>
      </c>
      <c r="E4389" s="6" t="s">
        <v>6908</v>
      </c>
      <c r="F4389" s="110" t="s">
        <v>190</v>
      </c>
      <c r="G4389" s="110">
        <v>6</v>
      </c>
      <c r="H4389" s="110">
        <v>17</v>
      </c>
    </row>
    <row r="4390" spans="1:8" x14ac:dyDescent="0.2">
      <c r="A4390" s="110">
        <v>2010</v>
      </c>
      <c r="B4390" s="110">
        <v>8507</v>
      </c>
      <c r="C4390" s="110" t="s">
        <v>187</v>
      </c>
      <c r="D4390" s="110" t="s">
        <v>376</v>
      </c>
      <c r="E4390" s="6" t="s">
        <v>6909</v>
      </c>
      <c r="F4390" s="110" t="s">
        <v>193</v>
      </c>
      <c r="G4390" s="110">
        <v>6</v>
      </c>
      <c r="H4390" s="110">
        <v>18</v>
      </c>
    </row>
    <row r="4391" spans="1:8" x14ac:dyDescent="0.2">
      <c r="A4391" s="110">
        <v>2010</v>
      </c>
      <c r="B4391" s="110">
        <v>8610</v>
      </c>
      <c r="C4391" s="110" t="s">
        <v>379</v>
      </c>
      <c r="D4391" s="110" t="s">
        <v>4226</v>
      </c>
      <c r="E4391" s="6" t="s">
        <v>5203</v>
      </c>
      <c r="F4391" s="110" t="s">
        <v>199</v>
      </c>
      <c r="G4391" s="110">
        <v>7</v>
      </c>
      <c r="H4391" s="110">
        <v>1</v>
      </c>
    </row>
    <row r="4392" spans="1:8" x14ac:dyDescent="0.2">
      <c r="A4392" s="110">
        <v>2010</v>
      </c>
      <c r="B4392" s="110">
        <v>8702</v>
      </c>
      <c r="C4392" s="110" t="s">
        <v>516</v>
      </c>
      <c r="D4392" s="110" t="s">
        <v>472</v>
      </c>
      <c r="E4392" s="6" t="s">
        <v>6910</v>
      </c>
      <c r="F4392" s="110" t="s">
        <v>211</v>
      </c>
      <c r="G4392" s="110">
        <v>7</v>
      </c>
      <c r="H4392" s="110">
        <v>2</v>
      </c>
    </row>
    <row r="4393" spans="1:8" x14ac:dyDescent="0.2">
      <c r="A4393" s="110">
        <v>2010</v>
      </c>
      <c r="B4393" s="110">
        <v>8612</v>
      </c>
      <c r="C4393" s="110" t="s">
        <v>409</v>
      </c>
      <c r="D4393" s="110" t="s">
        <v>1619</v>
      </c>
      <c r="E4393" s="6" t="s">
        <v>5945</v>
      </c>
      <c r="F4393" s="110" t="s">
        <v>199</v>
      </c>
      <c r="G4393" s="110">
        <v>7</v>
      </c>
      <c r="H4393" s="110">
        <v>3</v>
      </c>
    </row>
    <row r="4394" spans="1:8" x14ac:dyDescent="0.2">
      <c r="A4394" s="110">
        <v>2010</v>
      </c>
      <c r="B4394" s="110">
        <v>8489</v>
      </c>
      <c r="C4394" s="110" t="s">
        <v>404</v>
      </c>
      <c r="D4394" s="110" t="s">
        <v>1786</v>
      </c>
      <c r="E4394" s="6" t="s">
        <v>278</v>
      </c>
      <c r="F4394" s="110" t="s">
        <v>190</v>
      </c>
      <c r="G4394" s="110">
        <v>7</v>
      </c>
      <c r="H4394" s="110">
        <v>4</v>
      </c>
    </row>
    <row r="4395" spans="1:8" x14ac:dyDescent="0.2">
      <c r="A4395" s="110">
        <v>2010</v>
      </c>
      <c r="B4395" s="110">
        <v>8567</v>
      </c>
      <c r="C4395" s="110" t="s">
        <v>397</v>
      </c>
      <c r="D4395" s="110" t="s">
        <v>200</v>
      </c>
      <c r="E4395" s="6" t="s">
        <v>410</v>
      </c>
      <c r="F4395" s="110" t="s">
        <v>196</v>
      </c>
      <c r="G4395" s="110">
        <v>7</v>
      </c>
      <c r="H4395" s="110">
        <v>5</v>
      </c>
    </row>
    <row r="4396" spans="1:8" x14ac:dyDescent="0.2">
      <c r="A4396" s="110">
        <v>2010</v>
      </c>
      <c r="B4396" s="110">
        <v>8701</v>
      </c>
      <c r="C4396" s="110" t="s">
        <v>121</v>
      </c>
      <c r="D4396" s="110" t="s">
        <v>6911</v>
      </c>
      <c r="E4396" s="6" t="s">
        <v>6912</v>
      </c>
      <c r="F4396" s="110" t="s">
        <v>211</v>
      </c>
      <c r="G4396" s="110">
        <v>7</v>
      </c>
      <c r="H4396" s="110">
        <v>6</v>
      </c>
    </row>
    <row r="4397" spans="1:8" x14ac:dyDescent="0.2">
      <c r="A4397" s="110">
        <v>2010</v>
      </c>
      <c r="B4397" s="110">
        <v>8530</v>
      </c>
      <c r="C4397" s="110" t="s">
        <v>1323</v>
      </c>
      <c r="D4397" s="110" t="s">
        <v>231</v>
      </c>
      <c r="E4397" s="6" t="s">
        <v>309</v>
      </c>
      <c r="F4397" s="110" t="s">
        <v>198</v>
      </c>
      <c r="G4397" s="110">
        <v>7</v>
      </c>
      <c r="H4397" s="110">
        <v>7</v>
      </c>
    </row>
    <row r="4398" spans="1:8" x14ac:dyDescent="0.2">
      <c r="A4398" s="110">
        <v>2010</v>
      </c>
      <c r="B4398" s="110">
        <v>8659</v>
      </c>
      <c r="C4398" s="110" t="s">
        <v>243</v>
      </c>
      <c r="D4398" s="110" t="s">
        <v>253</v>
      </c>
      <c r="E4398" s="6" t="s">
        <v>6866</v>
      </c>
      <c r="F4398" s="110" t="s">
        <v>201</v>
      </c>
      <c r="G4398" s="110">
        <v>7</v>
      </c>
      <c r="H4398" s="110">
        <v>8</v>
      </c>
    </row>
    <row r="4399" spans="1:8" x14ac:dyDescent="0.2">
      <c r="A4399" s="110">
        <v>2010</v>
      </c>
      <c r="B4399" s="110">
        <v>8500</v>
      </c>
      <c r="C4399" s="110" t="s">
        <v>163</v>
      </c>
      <c r="D4399" s="110" t="s">
        <v>230</v>
      </c>
      <c r="E4399" s="6" t="s">
        <v>556</v>
      </c>
      <c r="F4399" s="110" t="s">
        <v>193</v>
      </c>
      <c r="G4399" s="110">
        <v>7</v>
      </c>
      <c r="H4399" s="110">
        <v>9</v>
      </c>
    </row>
    <row r="4400" spans="1:8" x14ac:dyDescent="0.2">
      <c r="A4400" s="110">
        <v>2010</v>
      </c>
      <c r="B4400" s="110">
        <v>8640</v>
      </c>
      <c r="C4400" s="110" t="s">
        <v>163</v>
      </c>
      <c r="D4400" s="110" t="s">
        <v>5415</v>
      </c>
      <c r="E4400" s="6" t="s">
        <v>6913</v>
      </c>
      <c r="F4400" s="110" t="s">
        <v>206</v>
      </c>
      <c r="G4400" s="110">
        <v>7</v>
      </c>
      <c r="H4400" s="110">
        <v>10</v>
      </c>
    </row>
    <row r="4401" spans="1:8" x14ac:dyDescent="0.2">
      <c r="A4401" s="110">
        <v>2010</v>
      </c>
      <c r="B4401" s="110">
        <v>8524</v>
      </c>
      <c r="C4401" s="110" t="s">
        <v>514</v>
      </c>
      <c r="D4401" s="110" t="s">
        <v>4166</v>
      </c>
      <c r="E4401" s="6" t="s">
        <v>6914</v>
      </c>
      <c r="F4401" s="110" t="s">
        <v>198</v>
      </c>
      <c r="G4401" s="110">
        <v>7</v>
      </c>
      <c r="H4401" s="110">
        <v>11</v>
      </c>
    </row>
    <row r="4402" spans="1:8" x14ac:dyDescent="0.2">
      <c r="A4402" s="110">
        <v>2010</v>
      </c>
      <c r="B4402" s="110">
        <v>8697</v>
      </c>
      <c r="C4402" s="110" t="s">
        <v>256</v>
      </c>
      <c r="D4402" s="110" t="s">
        <v>238</v>
      </c>
      <c r="E4402" s="6" t="s">
        <v>6915</v>
      </c>
      <c r="F4402" s="110" t="s">
        <v>211</v>
      </c>
      <c r="G4402" s="110">
        <v>7</v>
      </c>
      <c r="H4402" s="110">
        <v>12</v>
      </c>
    </row>
    <row r="4403" spans="1:8" x14ac:dyDescent="0.2">
      <c r="A4403" s="110">
        <v>2010</v>
      </c>
      <c r="B4403" s="110">
        <v>8661</v>
      </c>
      <c r="C4403" s="110" t="s">
        <v>319</v>
      </c>
      <c r="D4403" s="110" t="s">
        <v>365</v>
      </c>
      <c r="E4403" s="6" t="s">
        <v>6916</v>
      </c>
      <c r="F4403" s="110" t="s">
        <v>201</v>
      </c>
      <c r="G4403" s="110">
        <v>7</v>
      </c>
      <c r="H4403" s="110">
        <v>13</v>
      </c>
    </row>
    <row r="4404" spans="1:8" x14ac:dyDescent="0.2">
      <c r="A4404" s="110">
        <v>2010</v>
      </c>
      <c r="B4404" s="110">
        <v>8557</v>
      </c>
      <c r="C4404" s="110" t="s">
        <v>379</v>
      </c>
      <c r="D4404" s="110" t="s">
        <v>289</v>
      </c>
      <c r="E4404" s="6" t="s">
        <v>6917</v>
      </c>
      <c r="F4404" s="110" t="s">
        <v>196</v>
      </c>
      <c r="G4404" s="110">
        <v>7</v>
      </c>
      <c r="H4404" s="110">
        <v>14</v>
      </c>
    </row>
    <row r="4405" spans="1:8" x14ac:dyDescent="0.2">
      <c r="A4405" s="110">
        <v>2010</v>
      </c>
      <c r="B4405" s="110">
        <v>8531</v>
      </c>
      <c r="C4405" s="110" t="s">
        <v>163</v>
      </c>
      <c r="D4405" s="110" t="s">
        <v>3700</v>
      </c>
      <c r="E4405" s="6" t="s">
        <v>6918</v>
      </c>
      <c r="F4405" s="110" t="s">
        <v>198</v>
      </c>
      <c r="G4405" s="110">
        <v>7</v>
      </c>
      <c r="H4405" s="110">
        <v>15</v>
      </c>
    </row>
    <row r="4406" spans="1:8" x14ac:dyDescent="0.2">
      <c r="A4406" s="110">
        <v>2010</v>
      </c>
      <c r="B4406" s="110">
        <v>8845</v>
      </c>
      <c r="C4406" s="110" t="s">
        <v>397</v>
      </c>
      <c r="D4406" s="110" t="s">
        <v>6919</v>
      </c>
      <c r="E4406" s="6" t="s">
        <v>6920</v>
      </c>
      <c r="F4406" s="110" t="s">
        <v>217</v>
      </c>
      <c r="G4406" s="110">
        <v>7</v>
      </c>
      <c r="H4406" s="110">
        <v>16</v>
      </c>
    </row>
    <row r="4407" spans="1:8" x14ac:dyDescent="0.2">
      <c r="A4407" s="110">
        <v>2010</v>
      </c>
      <c r="B4407" s="110">
        <v>8525</v>
      </c>
      <c r="C4407" s="110" t="s">
        <v>392</v>
      </c>
      <c r="D4407" s="110" t="s">
        <v>6858</v>
      </c>
      <c r="E4407" s="6" t="s">
        <v>6921</v>
      </c>
      <c r="F4407" s="110" t="s">
        <v>198</v>
      </c>
      <c r="G4407" s="110">
        <v>7</v>
      </c>
      <c r="H4407" s="110">
        <v>17</v>
      </c>
    </row>
    <row r="4408" spans="1:8" x14ac:dyDescent="0.2">
      <c r="A4408" s="110">
        <v>2010</v>
      </c>
      <c r="B4408" s="110">
        <v>8735</v>
      </c>
      <c r="C4408" s="110" t="s">
        <v>187</v>
      </c>
      <c r="D4408" s="110" t="s">
        <v>331</v>
      </c>
      <c r="E4408" s="6" t="s">
        <v>197</v>
      </c>
      <c r="F4408" s="110" t="s">
        <v>212</v>
      </c>
      <c r="G4408" s="110">
        <v>7</v>
      </c>
      <c r="H4408" s="110">
        <v>18</v>
      </c>
    </row>
    <row r="4409" spans="1:8" x14ac:dyDescent="0.2">
      <c r="A4409" s="172">
        <v>2009</v>
      </c>
      <c r="B4409" s="172">
        <v>8231</v>
      </c>
      <c r="C4409" s="172" t="s">
        <v>379</v>
      </c>
      <c r="D4409" s="172" t="s">
        <v>5360</v>
      </c>
      <c r="E4409" s="171" t="s">
        <v>6922</v>
      </c>
      <c r="F4409" s="172" t="s">
        <v>211</v>
      </c>
      <c r="G4409" s="172">
        <v>1</v>
      </c>
      <c r="H4409" s="172">
        <v>1</v>
      </c>
    </row>
    <row r="4410" spans="1:8" x14ac:dyDescent="0.2">
      <c r="A4410" s="110">
        <v>2009</v>
      </c>
      <c r="B4410" s="110">
        <v>8043</v>
      </c>
      <c r="C4410" s="110" t="s">
        <v>516</v>
      </c>
      <c r="D4410" s="110" t="s">
        <v>313</v>
      </c>
      <c r="E4410" s="6" t="s">
        <v>228</v>
      </c>
      <c r="F4410" s="110" t="s">
        <v>190</v>
      </c>
      <c r="G4410" s="110">
        <v>1</v>
      </c>
      <c r="H4410" s="110">
        <v>2</v>
      </c>
    </row>
    <row r="4411" spans="1:8" x14ac:dyDescent="0.2">
      <c r="A4411" s="110">
        <v>2009</v>
      </c>
      <c r="B4411" s="110">
        <v>8263</v>
      </c>
      <c r="C4411" s="110" t="s">
        <v>121</v>
      </c>
      <c r="D4411" s="110" t="s">
        <v>6923</v>
      </c>
      <c r="E4411" s="6" t="s">
        <v>6924</v>
      </c>
      <c r="F4411" s="110" t="s">
        <v>212</v>
      </c>
      <c r="G4411" s="110">
        <v>1</v>
      </c>
      <c r="H4411" s="110">
        <v>3</v>
      </c>
    </row>
    <row r="4412" spans="1:8" x14ac:dyDescent="0.2">
      <c r="A4412" s="110">
        <v>2009</v>
      </c>
      <c r="B4412" s="110">
        <v>8265</v>
      </c>
      <c r="C4412" s="110" t="s">
        <v>400</v>
      </c>
      <c r="D4412" s="110" t="s">
        <v>3499</v>
      </c>
      <c r="E4412" s="6" t="s">
        <v>6925</v>
      </c>
      <c r="F4412" s="110" t="s">
        <v>212</v>
      </c>
      <c r="G4412" s="110">
        <v>1</v>
      </c>
      <c r="H4412" s="110">
        <v>4</v>
      </c>
    </row>
    <row r="4413" spans="1:8" x14ac:dyDescent="0.2">
      <c r="A4413" s="110">
        <v>2009</v>
      </c>
      <c r="B4413" s="110">
        <v>8052</v>
      </c>
      <c r="C4413" s="110" t="s">
        <v>404</v>
      </c>
      <c r="D4413" s="110" t="s">
        <v>6926</v>
      </c>
      <c r="E4413" s="6" t="s">
        <v>252</v>
      </c>
      <c r="F4413" s="110" t="s">
        <v>190</v>
      </c>
      <c r="G4413" s="110">
        <v>1</v>
      </c>
      <c r="H4413" s="110">
        <v>5</v>
      </c>
    </row>
    <row r="4414" spans="1:8" x14ac:dyDescent="0.2">
      <c r="A4414" s="110">
        <v>2009</v>
      </c>
      <c r="B4414" s="110">
        <v>8051</v>
      </c>
      <c r="C4414" s="110" t="s">
        <v>514</v>
      </c>
      <c r="D4414" s="110" t="s">
        <v>364</v>
      </c>
      <c r="E4414" s="6" t="s">
        <v>98</v>
      </c>
      <c r="F4414" s="110" t="s">
        <v>190</v>
      </c>
      <c r="G4414" s="110">
        <v>1</v>
      </c>
      <c r="H4414" s="110">
        <v>6</v>
      </c>
    </row>
    <row r="4415" spans="1:8" x14ac:dyDescent="0.2">
      <c r="A4415" s="110">
        <v>2009</v>
      </c>
      <c r="B4415" s="110">
        <v>8375</v>
      </c>
      <c r="C4415" s="110" t="s">
        <v>442</v>
      </c>
      <c r="D4415" s="110" t="s">
        <v>233</v>
      </c>
      <c r="E4415" s="6" t="s">
        <v>356</v>
      </c>
      <c r="F4415" s="110" t="s">
        <v>217</v>
      </c>
      <c r="G4415" s="110">
        <v>1</v>
      </c>
      <c r="H4415" s="110">
        <v>7</v>
      </c>
    </row>
    <row r="4416" spans="1:8" x14ac:dyDescent="0.2">
      <c r="A4416" s="110">
        <v>2009</v>
      </c>
      <c r="B4416" s="110">
        <v>8106</v>
      </c>
      <c r="C4416" s="110" t="s">
        <v>516</v>
      </c>
      <c r="D4416" s="110" t="s">
        <v>6927</v>
      </c>
      <c r="E4416" s="6" t="s">
        <v>220</v>
      </c>
      <c r="F4416" s="110" t="s">
        <v>196</v>
      </c>
      <c r="G4416" s="110">
        <v>1</v>
      </c>
      <c r="H4416" s="110">
        <v>8</v>
      </c>
    </row>
    <row r="4417" spans="1:8" x14ac:dyDescent="0.2">
      <c r="A4417" s="110">
        <v>2009</v>
      </c>
      <c r="B4417" s="110">
        <v>8223</v>
      </c>
      <c r="C4417" s="110" t="s">
        <v>1323</v>
      </c>
      <c r="D4417" s="110" t="s">
        <v>1624</v>
      </c>
      <c r="E4417" s="6" t="s">
        <v>6660</v>
      </c>
      <c r="F4417" s="110" t="s">
        <v>209</v>
      </c>
      <c r="G4417" s="110">
        <v>1</v>
      </c>
      <c r="H4417" s="110">
        <v>9</v>
      </c>
    </row>
    <row r="4418" spans="1:8" x14ac:dyDescent="0.2">
      <c r="A4418" s="110">
        <v>2009</v>
      </c>
      <c r="B4418" s="110">
        <v>8359</v>
      </c>
      <c r="C4418" s="110" t="s">
        <v>295</v>
      </c>
      <c r="D4418" s="110" t="s">
        <v>2505</v>
      </c>
      <c r="E4418" s="6" t="s">
        <v>256</v>
      </c>
      <c r="F4418" s="110" t="s">
        <v>221</v>
      </c>
      <c r="G4418" s="110">
        <v>1</v>
      </c>
      <c r="H4418" s="110">
        <v>10</v>
      </c>
    </row>
    <row r="4419" spans="1:8" x14ac:dyDescent="0.2">
      <c r="A4419" s="110">
        <v>2009</v>
      </c>
      <c r="B4419" s="110">
        <v>8356</v>
      </c>
      <c r="C4419" s="110" t="s">
        <v>1814</v>
      </c>
      <c r="D4419" s="110" t="s">
        <v>6928</v>
      </c>
      <c r="E4419" s="6" t="s">
        <v>3363</v>
      </c>
      <c r="F4419" s="110" t="s">
        <v>221</v>
      </c>
      <c r="G4419" s="110">
        <v>1</v>
      </c>
      <c r="H4419" s="110">
        <v>11</v>
      </c>
    </row>
    <row r="4420" spans="1:8" x14ac:dyDescent="0.2">
      <c r="A4420" s="110">
        <v>2009</v>
      </c>
      <c r="B4420" s="110">
        <v>8232</v>
      </c>
      <c r="C4420" s="110" t="s">
        <v>397</v>
      </c>
      <c r="D4420" s="110" t="s">
        <v>3339</v>
      </c>
      <c r="E4420" s="6" t="s">
        <v>270</v>
      </c>
      <c r="F4420" s="110" t="s">
        <v>211</v>
      </c>
      <c r="G4420" s="110">
        <v>1</v>
      </c>
      <c r="H4420" s="110">
        <v>12</v>
      </c>
    </row>
    <row r="4421" spans="1:8" x14ac:dyDescent="0.2">
      <c r="A4421" s="110">
        <v>2009</v>
      </c>
      <c r="B4421" s="110">
        <v>8117</v>
      </c>
      <c r="C4421" s="110" t="s">
        <v>187</v>
      </c>
      <c r="D4421" s="110" t="s">
        <v>214</v>
      </c>
      <c r="E4421" s="6" t="s">
        <v>252</v>
      </c>
      <c r="F4421" s="110" t="s">
        <v>196</v>
      </c>
      <c r="G4421" s="110">
        <v>1</v>
      </c>
      <c r="H4421" s="110">
        <v>13</v>
      </c>
    </row>
    <row r="4422" spans="1:8" x14ac:dyDescent="0.2">
      <c r="A4422" s="110">
        <v>2009</v>
      </c>
      <c r="B4422" s="110">
        <v>8269</v>
      </c>
      <c r="C4422" s="110" t="s">
        <v>392</v>
      </c>
      <c r="D4422" s="110" t="s">
        <v>6929</v>
      </c>
      <c r="E4422" s="6" t="s">
        <v>6930</v>
      </c>
      <c r="F4422" s="110" t="s">
        <v>212</v>
      </c>
      <c r="G4422" s="110">
        <v>1</v>
      </c>
      <c r="H4422" s="110">
        <v>14</v>
      </c>
    </row>
    <row r="4423" spans="1:8" x14ac:dyDescent="0.2">
      <c r="A4423" s="110">
        <v>2009</v>
      </c>
      <c r="B4423" s="110">
        <v>8217</v>
      </c>
      <c r="C4423" s="110" t="s">
        <v>1815</v>
      </c>
      <c r="D4423" s="110" t="s">
        <v>6931</v>
      </c>
      <c r="E4423" s="6" t="s">
        <v>189</v>
      </c>
      <c r="F4423" s="110" t="s">
        <v>209</v>
      </c>
      <c r="G4423" s="110">
        <v>1</v>
      </c>
      <c r="H4423" s="110">
        <v>15</v>
      </c>
    </row>
    <row r="4424" spans="1:8" x14ac:dyDescent="0.2">
      <c r="A4424" s="110">
        <v>2009</v>
      </c>
      <c r="B4424" s="110">
        <v>8205</v>
      </c>
      <c r="C4424" s="110" t="s">
        <v>1323</v>
      </c>
      <c r="D4424" s="110" t="s">
        <v>407</v>
      </c>
      <c r="E4424" s="6" t="s">
        <v>1888</v>
      </c>
      <c r="F4424" s="110" t="s">
        <v>201</v>
      </c>
      <c r="G4424" s="110">
        <v>1</v>
      </c>
      <c r="H4424" s="110">
        <v>16</v>
      </c>
    </row>
    <row r="4425" spans="1:8" x14ac:dyDescent="0.2">
      <c r="A4425" s="110">
        <v>2009</v>
      </c>
      <c r="B4425" s="110">
        <v>8372</v>
      </c>
      <c r="C4425" s="110" t="s">
        <v>409</v>
      </c>
      <c r="D4425" s="110" t="s">
        <v>248</v>
      </c>
      <c r="E4425" s="6" t="s">
        <v>6867</v>
      </c>
      <c r="F4425" s="110" t="s">
        <v>217</v>
      </c>
      <c r="G4425" s="110">
        <v>1</v>
      </c>
      <c r="H4425" s="110">
        <v>17</v>
      </c>
    </row>
    <row r="4426" spans="1:8" x14ac:dyDescent="0.2">
      <c r="A4426" s="110">
        <v>2009</v>
      </c>
      <c r="B4426" s="110">
        <v>8413</v>
      </c>
      <c r="C4426" s="110" t="s">
        <v>1323</v>
      </c>
      <c r="D4426" s="110" t="s">
        <v>389</v>
      </c>
      <c r="E4426" s="6" t="s">
        <v>309</v>
      </c>
      <c r="F4426" s="110" t="s">
        <v>224</v>
      </c>
      <c r="G4426" s="110">
        <v>1</v>
      </c>
      <c r="H4426" s="110">
        <v>18</v>
      </c>
    </row>
    <row r="4427" spans="1:8" x14ac:dyDescent="0.2">
      <c r="A4427" s="110">
        <v>2009</v>
      </c>
      <c r="B4427" s="110">
        <v>8191</v>
      </c>
      <c r="C4427" s="110" t="s">
        <v>379</v>
      </c>
      <c r="D4427" s="110" t="s">
        <v>6932</v>
      </c>
      <c r="E4427" s="6" t="s">
        <v>3609</v>
      </c>
      <c r="F4427" s="110" t="s">
        <v>206</v>
      </c>
      <c r="G4427" s="110">
        <v>2</v>
      </c>
      <c r="H4427" s="110">
        <v>1</v>
      </c>
    </row>
    <row r="4428" spans="1:8" x14ac:dyDescent="0.2">
      <c r="A4428" s="110">
        <v>2009</v>
      </c>
      <c r="B4428" s="110">
        <v>8192</v>
      </c>
      <c r="C4428" s="110" t="s">
        <v>516</v>
      </c>
      <c r="D4428" s="110" t="s">
        <v>6933</v>
      </c>
      <c r="E4428" s="6" t="s">
        <v>228</v>
      </c>
      <c r="F4428" s="110" t="s">
        <v>206</v>
      </c>
      <c r="G4428" s="110">
        <v>2</v>
      </c>
      <c r="H4428" s="110">
        <v>2</v>
      </c>
    </row>
    <row r="4429" spans="1:8" x14ac:dyDescent="0.2">
      <c r="A4429" s="110">
        <v>2009</v>
      </c>
      <c r="B4429" s="110">
        <v>8105</v>
      </c>
      <c r="C4429" s="110" t="s">
        <v>121</v>
      </c>
      <c r="D4429" s="110" t="s">
        <v>231</v>
      </c>
      <c r="E4429" s="6" t="s">
        <v>4782</v>
      </c>
      <c r="F4429" s="110" t="s">
        <v>196</v>
      </c>
      <c r="G4429" s="110">
        <v>2</v>
      </c>
      <c r="H4429" s="110">
        <v>3</v>
      </c>
    </row>
    <row r="4430" spans="1:8" x14ac:dyDescent="0.2">
      <c r="A4430" s="110">
        <v>2009</v>
      </c>
      <c r="B4430" s="110">
        <v>8204</v>
      </c>
      <c r="C4430" s="110" t="s">
        <v>400</v>
      </c>
      <c r="D4430" s="110" t="s">
        <v>274</v>
      </c>
      <c r="E4430" s="6" t="s">
        <v>6934</v>
      </c>
      <c r="F4430" s="110" t="s">
        <v>201</v>
      </c>
      <c r="G4430" s="110">
        <v>2</v>
      </c>
      <c r="H4430" s="110">
        <v>4</v>
      </c>
    </row>
    <row r="4431" spans="1:8" x14ac:dyDescent="0.2">
      <c r="A4431" s="110">
        <v>2009</v>
      </c>
      <c r="B4431" s="110">
        <v>8016</v>
      </c>
      <c r="C4431" s="110" t="s">
        <v>295</v>
      </c>
      <c r="D4431" s="110" t="s">
        <v>365</v>
      </c>
      <c r="E4431" s="6" t="s">
        <v>4117</v>
      </c>
      <c r="F4431" s="110" t="s">
        <v>188</v>
      </c>
      <c r="G4431" s="110">
        <v>2</v>
      </c>
      <c r="H4431" s="110">
        <v>5</v>
      </c>
    </row>
    <row r="4432" spans="1:8" x14ac:dyDescent="0.2">
      <c r="A4432" s="110">
        <v>2009</v>
      </c>
      <c r="B4432" s="110">
        <v>8161</v>
      </c>
      <c r="C4432" s="110" t="s">
        <v>514</v>
      </c>
      <c r="D4432" s="110" t="s">
        <v>213</v>
      </c>
      <c r="E4432" s="6" t="s">
        <v>309</v>
      </c>
      <c r="F4432" s="110" t="s">
        <v>199</v>
      </c>
      <c r="G4432" s="110">
        <v>2</v>
      </c>
      <c r="H4432" s="110">
        <v>6</v>
      </c>
    </row>
    <row r="4433" spans="1:8" x14ac:dyDescent="0.2">
      <c r="A4433" s="110">
        <v>2009</v>
      </c>
      <c r="B4433" s="110">
        <v>8085</v>
      </c>
      <c r="C4433" s="110" t="s">
        <v>516</v>
      </c>
      <c r="D4433" s="110" t="s">
        <v>4991</v>
      </c>
      <c r="E4433" s="6" t="s">
        <v>5852</v>
      </c>
      <c r="F4433" s="110" t="s">
        <v>198</v>
      </c>
      <c r="G4433" s="110">
        <v>2</v>
      </c>
      <c r="H4433" s="110">
        <v>7</v>
      </c>
    </row>
    <row r="4434" spans="1:8" x14ac:dyDescent="0.2">
      <c r="A4434" s="110">
        <v>2009</v>
      </c>
      <c r="B4434" s="110">
        <v>8357</v>
      </c>
      <c r="C4434" s="110" t="s">
        <v>516</v>
      </c>
      <c r="D4434" s="110" t="s">
        <v>3804</v>
      </c>
      <c r="E4434" s="6" t="s">
        <v>6935</v>
      </c>
      <c r="F4434" s="110" t="s">
        <v>221</v>
      </c>
      <c r="G4434" s="110">
        <v>2</v>
      </c>
      <c r="H4434" s="110">
        <v>8</v>
      </c>
    </row>
    <row r="4435" spans="1:8" x14ac:dyDescent="0.2">
      <c r="A4435" s="110">
        <v>2009</v>
      </c>
      <c r="B4435" s="110">
        <v>8237</v>
      </c>
      <c r="C4435" s="110" t="s">
        <v>1815</v>
      </c>
      <c r="D4435" s="110" t="s">
        <v>161</v>
      </c>
      <c r="E4435" s="6" t="s">
        <v>6936</v>
      </c>
      <c r="F4435" s="110" t="s">
        <v>211</v>
      </c>
      <c r="G4435" s="110">
        <v>2</v>
      </c>
      <c r="H4435" s="110">
        <v>9</v>
      </c>
    </row>
    <row r="4436" spans="1:8" x14ac:dyDescent="0.2">
      <c r="A4436" s="110">
        <v>2009</v>
      </c>
      <c r="B4436" s="110">
        <v>8200</v>
      </c>
      <c r="C4436" s="110" t="s">
        <v>516</v>
      </c>
      <c r="D4436" s="110" t="s">
        <v>268</v>
      </c>
      <c r="E4436" s="6" t="s">
        <v>3503</v>
      </c>
      <c r="F4436" s="110" t="s">
        <v>206</v>
      </c>
      <c r="G4436" s="110">
        <v>2</v>
      </c>
      <c r="H4436" s="110">
        <v>10</v>
      </c>
    </row>
    <row r="4437" spans="1:8" x14ac:dyDescent="0.2">
      <c r="A4437" s="110">
        <v>2009</v>
      </c>
      <c r="B4437" s="110">
        <v>8262</v>
      </c>
      <c r="C4437" s="110" t="s">
        <v>516</v>
      </c>
      <c r="D4437" s="110" t="s">
        <v>305</v>
      </c>
      <c r="E4437" s="6" t="s">
        <v>3269</v>
      </c>
      <c r="F4437" s="110" t="s">
        <v>212</v>
      </c>
      <c r="G4437" s="110">
        <v>2</v>
      </c>
      <c r="H4437" s="110">
        <v>11</v>
      </c>
    </row>
    <row r="4438" spans="1:8" x14ac:dyDescent="0.2">
      <c r="A4438" s="110">
        <v>2009</v>
      </c>
      <c r="B4438" s="110">
        <v>8264</v>
      </c>
      <c r="C4438" s="110" t="s">
        <v>397</v>
      </c>
      <c r="D4438" s="110" t="s">
        <v>87</v>
      </c>
      <c r="E4438" s="6" t="s">
        <v>5587</v>
      </c>
      <c r="F4438" s="110" t="s">
        <v>212</v>
      </c>
      <c r="G4438" s="110">
        <v>2</v>
      </c>
      <c r="H4438" s="110">
        <v>12</v>
      </c>
    </row>
    <row r="4439" spans="1:8" x14ac:dyDescent="0.2">
      <c r="A4439" s="110">
        <v>2009</v>
      </c>
      <c r="B4439" s="110">
        <v>8158</v>
      </c>
      <c r="C4439" s="110" t="s">
        <v>187</v>
      </c>
      <c r="D4439" s="110" t="s">
        <v>1781</v>
      </c>
      <c r="E4439" s="6" t="s">
        <v>6937</v>
      </c>
      <c r="F4439" s="110" t="s">
        <v>199</v>
      </c>
      <c r="G4439" s="110">
        <v>2</v>
      </c>
      <c r="H4439" s="110">
        <v>13</v>
      </c>
    </row>
    <row r="4440" spans="1:8" x14ac:dyDescent="0.2">
      <c r="A4440" s="110">
        <v>2009</v>
      </c>
      <c r="B4440" s="110">
        <v>8104</v>
      </c>
      <c r="C4440" s="110" t="s">
        <v>392</v>
      </c>
      <c r="D4440" s="110" t="s">
        <v>291</v>
      </c>
      <c r="E4440" s="6" t="s">
        <v>228</v>
      </c>
      <c r="F4440" s="110" t="s">
        <v>196</v>
      </c>
      <c r="G4440" s="110">
        <v>2</v>
      </c>
      <c r="H4440" s="110">
        <v>14</v>
      </c>
    </row>
    <row r="4441" spans="1:8" x14ac:dyDescent="0.2">
      <c r="A4441" s="110">
        <v>2009</v>
      </c>
      <c r="B4441" s="110">
        <v>8203</v>
      </c>
      <c r="C4441" s="110" t="s">
        <v>442</v>
      </c>
      <c r="D4441" s="110" t="s">
        <v>6938</v>
      </c>
      <c r="E4441" s="6" t="s">
        <v>228</v>
      </c>
      <c r="F4441" s="110" t="s">
        <v>201</v>
      </c>
      <c r="G4441" s="110">
        <v>2</v>
      </c>
      <c r="H4441" s="110">
        <v>15</v>
      </c>
    </row>
    <row r="4442" spans="1:8" x14ac:dyDescent="0.2">
      <c r="A4442" s="110">
        <v>2009</v>
      </c>
      <c r="B4442" s="110">
        <v>8108</v>
      </c>
      <c r="C4442" s="110" t="s">
        <v>1323</v>
      </c>
      <c r="D4442" s="110" t="s">
        <v>340</v>
      </c>
      <c r="E4442" s="6" t="s">
        <v>194</v>
      </c>
      <c r="F4442" s="110" t="s">
        <v>196</v>
      </c>
      <c r="G4442" s="110">
        <v>2</v>
      </c>
      <c r="H4442" s="110">
        <v>16</v>
      </c>
    </row>
    <row r="4443" spans="1:8" x14ac:dyDescent="0.2">
      <c r="A4443" s="110">
        <v>2009</v>
      </c>
      <c r="B4443" s="110">
        <v>8353</v>
      </c>
      <c r="C4443" s="110" t="s">
        <v>409</v>
      </c>
      <c r="D4443" s="110" t="s">
        <v>203</v>
      </c>
      <c r="E4443" s="6" t="s">
        <v>277</v>
      </c>
      <c r="F4443" s="110" t="s">
        <v>221</v>
      </c>
      <c r="G4443" s="110">
        <v>2</v>
      </c>
      <c r="H4443" s="110">
        <v>17</v>
      </c>
    </row>
    <row r="4444" spans="1:8" x14ac:dyDescent="0.2">
      <c r="A4444" s="110">
        <v>2009</v>
      </c>
      <c r="B4444" s="110">
        <v>8114</v>
      </c>
      <c r="C4444" s="110" t="s">
        <v>409</v>
      </c>
      <c r="D4444" s="110" t="s">
        <v>6939</v>
      </c>
      <c r="E4444" s="6" t="s">
        <v>6940</v>
      </c>
      <c r="F4444" s="110" t="s">
        <v>196</v>
      </c>
      <c r="G4444" s="110">
        <v>2</v>
      </c>
      <c r="H4444" s="110">
        <v>18</v>
      </c>
    </row>
    <row r="4445" spans="1:8" x14ac:dyDescent="0.2">
      <c r="A4445" s="110">
        <v>2009</v>
      </c>
      <c r="B4445" s="110">
        <v>8086</v>
      </c>
      <c r="C4445" s="110" t="s">
        <v>379</v>
      </c>
      <c r="D4445" s="110" t="s">
        <v>3844</v>
      </c>
      <c r="E4445" s="6" t="s">
        <v>6941</v>
      </c>
      <c r="F4445" s="110" t="s">
        <v>198</v>
      </c>
      <c r="G4445" s="110">
        <v>3</v>
      </c>
      <c r="H4445" s="110">
        <v>1</v>
      </c>
    </row>
    <row r="4446" spans="1:8" x14ac:dyDescent="0.2">
      <c r="A4446" s="110">
        <v>2009</v>
      </c>
      <c r="B4446" s="110">
        <v>8160</v>
      </c>
      <c r="C4446" s="110" t="s">
        <v>397</v>
      </c>
      <c r="D4446" s="110" t="s">
        <v>3683</v>
      </c>
      <c r="E4446" s="6" t="s">
        <v>144</v>
      </c>
      <c r="F4446" s="110" t="s">
        <v>199</v>
      </c>
      <c r="G4446" s="110">
        <v>3</v>
      </c>
      <c r="H4446" s="110">
        <v>2</v>
      </c>
    </row>
    <row r="4447" spans="1:8" x14ac:dyDescent="0.2">
      <c r="A4447" s="110">
        <v>2009</v>
      </c>
      <c r="B4447" s="110">
        <v>8220</v>
      </c>
      <c r="C4447" s="110" t="s">
        <v>121</v>
      </c>
      <c r="D4447" s="110" t="s">
        <v>305</v>
      </c>
      <c r="E4447" s="6" t="s">
        <v>6942</v>
      </c>
      <c r="F4447" s="110" t="s">
        <v>209</v>
      </c>
      <c r="G4447" s="110">
        <v>3</v>
      </c>
      <c r="H4447" s="110">
        <v>3</v>
      </c>
    </row>
    <row r="4448" spans="1:8" x14ac:dyDescent="0.2">
      <c r="A4448" s="110">
        <v>2009</v>
      </c>
      <c r="B4448" s="110">
        <v>8370</v>
      </c>
      <c r="C4448" s="110" t="s">
        <v>400</v>
      </c>
      <c r="D4448" s="110" t="s">
        <v>6943</v>
      </c>
      <c r="E4448" s="6" t="s">
        <v>6944</v>
      </c>
      <c r="F4448" s="110" t="s">
        <v>217</v>
      </c>
      <c r="G4448" s="110">
        <v>3</v>
      </c>
      <c r="H4448" s="110">
        <v>4</v>
      </c>
    </row>
    <row r="4449" spans="1:8" x14ac:dyDescent="0.2">
      <c r="A4449" s="110">
        <v>2009</v>
      </c>
      <c r="B4449" s="110">
        <v>8346</v>
      </c>
      <c r="C4449" s="110" t="s">
        <v>516</v>
      </c>
      <c r="D4449" s="110" t="s">
        <v>1758</v>
      </c>
      <c r="E4449" s="6" t="s">
        <v>6945</v>
      </c>
      <c r="F4449" s="110" t="s">
        <v>221</v>
      </c>
      <c r="G4449" s="110">
        <v>3</v>
      </c>
      <c r="H4449" s="110">
        <v>5</v>
      </c>
    </row>
    <row r="4450" spans="1:8" x14ac:dyDescent="0.2">
      <c r="A4450" s="110">
        <v>2009</v>
      </c>
      <c r="B4450" s="110">
        <v>8056</v>
      </c>
      <c r="C4450" s="110" t="s">
        <v>397</v>
      </c>
      <c r="D4450" s="110" t="s">
        <v>5301</v>
      </c>
      <c r="E4450" s="6" t="s">
        <v>261</v>
      </c>
      <c r="F4450" s="110" t="s">
        <v>193</v>
      </c>
      <c r="G4450" s="110">
        <v>3</v>
      </c>
      <c r="H4450" s="110">
        <v>6</v>
      </c>
    </row>
    <row r="4451" spans="1:8" x14ac:dyDescent="0.2">
      <c r="A4451" s="110">
        <v>2009</v>
      </c>
      <c r="B4451" s="110">
        <v>8107</v>
      </c>
      <c r="C4451" s="110" t="s">
        <v>1815</v>
      </c>
      <c r="D4451" s="110" t="s">
        <v>213</v>
      </c>
      <c r="E4451" s="6" t="s">
        <v>264</v>
      </c>
      <c r="F4451" s="110" t="s">
        <v>196</v>
      </c>
      <c r="G4451" s="110">
        <v>3</v>
      </c>
      <c r="H4451" s="110">
        <v>7</v>
      </c>
    </row>
    <row r="4452" spans="1:8" x14ac:dyDescent="0.2">
      <c r="A4452" s="110">
        <v>2009</v>
      </c>
      <c r="B4452" s="110">
        <v>8348</v>
      </c>
      <c r="C4452" s="110" t="s">
        <v>404</v>
      </c>
      <c r="D4452" s="110" t="s">
        <v>364</v>
      </c>
      <c r="E4452" s="6" t="s">
        <v>300</v>
      </c>
      <c r="F4452" s="110" t="s">
        <v>221</v>
      </c>
      <c r="G4452" s="110">
        <v>3</v>
      </c>
      <c r="H4452" s="110">
        <v>8</v>
      </c>
    </row>
    <row r="4453" spans="1:8" x14ac:dyDescent="0.2">
      <c r="A4453" s="110">
        <v>2009</v>
      </c>
      <c r="B4453" s="110">
        <v>8011</v>
      </c>
      <c r="C4453" s="110" t="s">
        <v>1815</v>
      </c>
      <c r="D4453" s="110" t="s">
        <v>2414</v>
      </c>
      <c r="E4453" s="6" t="s">
        <v>6745</v>
      </c>
      <c r="F4453" s="110" t="s">
        <v>188</v>
      </c>
      <c r="G4453" s="110">
        <v>3</v>
      </c>
      <c r="H4453" s="110">
        <v>9</v>
      </c>
    </row>
    <row r="4454" spans="1:8" x14ac:dyDescent="0.2">
      <c r="A4454" s="110">
        <v>2009</v>
      </c>
      <c r="B4454" s="110">
        <v>8222</v>
      </c>
      <c r="C4454" s="110" t="s">
        <v>404</v>
      </c>
      <c r="D4454" s="110" t="s">
        <v>203</v>
      </c>
      <c r="E4454" s="6" t="s">
        <v>6946</v>
      </c>
      <c r="F4454" s="110" t="s">
        <v>209</v>
      </c>
      <c r="G4454" s="110">
        <v>3</v>
      </c>
      <c r="H4454" s="110">
        <v>10</v>
      </c>
    </row>
    <row r="4455" spans="1:8" x14ac:dyDescent="0.2">
      <c r="A4455" s="110">
        <v>2009</v>
      </c>
      <c r="B4455" s="110">
        <v>8208</v>
      </c>
      <c r="C4455" s="110" t="s">
        <v>1815</v>
      </c>
      <c r="D4455" s="110" t="s">
        <v>6848</v>
      </c>
      <c r="E4455" s="6" t="s">
        <v>357</v>
      </c>
      <c r="F4455" s="110" t="s">
        <v>201</v>
      </c>
      <c r="G4455" s="110">
        <v>3</v>
      </c>
      <c r="H4455" s="110">
        <v>11</v>
      </c>
    </row>
    <row r="4456" spans="1:8" x14ac:dyDescent="0.2">
      <c r="A4456" s="110">
        <v>2009</v>
      </c>
      <c r="B4456" s="110">
        <v>8112</v>
      </c>
      <c r="C4456" s="110" t="s">
        <v>442</v>
      </c>
      <c r="D4456" s="110" t="s">
        <v>6947</v>
      </c>
      <c r="E4456" s="6" t="s">
        <v>3269</v>
      </c>
      <c r="F4456" s="110" t="s">
        <v>196</v>
      </c>
      <c r="G4456" s="110">
        <v>3</v>
      </c>
      <c r="H4456" s="110">
        <v>12</v>
      </c>
    </row>
    <row r="4457" spans="1:8" x14ac:dyDescent="0.2">
      <c r="A4457" s="110">
        <v>2009</v>
      </c>
      <c r="B4457" s="110">
        <v>8428</v>
      </c>
      <c r="C4457" s="110" t="s">
        <v>1323</v>
      </c>
      <c r="D4457" s="110" t="s">
        <v>299</v>
      </c>
      <c r="E4457" s="6" t="s">
        <v>99</v>
      </c>
      <c r="F4457" s="110" t="s">
        <v>226</v>
      </c>
      <c r="G4457" s="110">
        <v>3</v>
      </c>
      <c r="H4457" s="110">
        <v>13</v>
      </c>
    </row>
    <row r="4458" spans="1:8" x14ac:dyDescent="0.2">
      <c r="A4458" s="110">
        <v>2009</v>
      </c>
      <c r="B4458" s="110">
        <v>8347</v>
      </c>
      <c r="C4458" s="110" t="s">
        <v>392</v>
      </c>
      <c r="D4458" s="110" t="s">
        <v>370</v>
      </c>
      <c r="E4458" s="6" t="s">
        <v>4619</v>
      </c>
      <c r="F4458" s="110" t="s">
        <v>221</v>
      </c>
      <c r="G4458" s="110">
        <v>3</v>
      </c>
      <c r="H4458" s="110">
        <v>14</v>
      </c>
    </row>
    <row r="4459" spans="1:8" x14ac:dyDescent="0.2">
      <c r="A4459" s="110">
        <v>2009</v>
      </c>
      <c r="B4459" s="110">
        <v>8193</v>
      </c>
      <c r="C4459" s="110" t="s">
        <v>442</v>
      </c>
      <c r="D4459" s="110" t="s">
        <v>213</v>
      </c>
      <c r="E4459" s="6" t="s">
        <v>6948</v>
      </c>
      <c r="F4459" s="110" t="s">
        <v>206</v>
      </c>
      <c r="G4459" s="110">
        <v>3</v>
      </c>
      <c r="H4459" s="110">
        <v>15</v>
      </c>
    </row>
    <row r="4460" spans="1:8" x14ac:dyDescent="0.2">
      <c r="A4460" s="110">
        <v>2009</v>
      </c>
      <c r="B4460" s="110">
        <v>8256</v>
      </c>
      <c r="C4460" s="110" t="s">
        <v>409</v>
      </c>
      <c r="D4460" s="110" t="s">
        <v>310</v>
      </c>
      <c r="E4460" s="6" t="s">
        <v>5217</v>
      </c>
      <c r="F4460" s="110" t="s">
        <v>212</v>
      </c>
      <c r="G4460" s="110">
        <v>3</v>
      </c>
      <c r="H4460" s="110">
        <v>16</v>
      </c>
    </row>
    <row r="4461" spans="1:8" x14ac:dyDescent="0.2">
      <c r="A4461" s="110">
        <v>2009</v>
      </c>
      <c r="B4461" s="110">
        <v>8209</v>
      </c>
      <c r="C4461" s="110" t="s">
        <v>397</v>
      </c>
      <c r="D4461" s="110" t="s">
        <v>276</v>
      </c>
      <c r="E4461" s="6" t="s">
        <v>6949</v>
      </c>
      <c r="F4461" s="110" t="s">
        <v>201</v>
      </c>
      <c r="G4461" s="110">
        <v>3</v>
      </c>
      <c r="H4461" s="110">
        <v>17</v>
      </c>
    </row>
    <row r="4462" spans="1:8" x14ac:dyDescent="0.2">
      <c r="A4462" s="110">
        <v>2009</v>
      </c>
      <c r="B4462" s="110">
        <v>8048</v>
      </c>
      <c r="C4462" s="110" t="s">
        <v>121</v>
      </c>
      <c r="D4462" s="110" t="s">
        <v>6950</v>
      </c>
      <c r="E4462" s="6" t="s">
        <v>6951</v>
      </c>
      <c r="F4462" s="110" t="s">
        <v>190</v>
      </c>
      <c r="G4462" s="110">
        <v>3</v>
      </c>
      <c r="H4462" s="110">
        <v>18</v>
      </c>
    </row>
    <row r="4463" spans="1:8" x14ac:dyDescent="0.2">
      <c r="A4463" s="110">
        <v>2009</v>
      </c>
      <c r="B4463" s="110">
        <v>8116</v>
      </c>
      <c r="C4463" s="110" t="s">
        <v>400</v>
      </c>
      <c r="D4463" s="110" t="s">
        <v>4640</v>
      </c>
      <c r="E4463" s="6" t="s">
        <v>395</v>
      </c>
      <c r="F4463" s="110" t="s">
        <v>196</v>
      </c>
      <c r="G4463" s="110">
        <v>4</v>
      </c>
      <c r="H4463" s="110">
        <v>1</v>
      </c>
    </row>
    <row r="4464" spans="1:8" x14ac:dyDescent="0.2">
      <c r="A4464" s="110">
        <v>2009</v>
      </c>
      <c r="B4464" s="110">
        <v>8213</v>
      </c>
      <c r="C4464" s="110" t="s">
        <v>409</v>
      </c>
      <c r="D4464" s="110" t="s">
        <v>3360</v>
      </c>
      <c r="E4464" s="6" t="s">
        <v>356</v>
      </c>
      <c r="F4464" s="110" t="s">
        <v>209</v>
      </c>
      <c r="G4464" s="110">
        <v>4</v>
      </c>
      <c r="H4464" s="110">
        <v>2</v>
      </c>
    </row>
    <row r="4465" spans="1:8" x14ac:dyDescent="0.2">
      <c r="A4465" s="110">
        <v>2009</v>
      </c>
      <c r="B4465" s="110">
        <v>8194</v>
      </c>
      <c r="C4465" s="110" t="s">
        <v>404</v>
      </c>
      <c r="D4465" s="110" t="s">
        <v>5179</v>
      </c>
      <c r="E4465" s="6" t="s">
        <v>6952</v>
      </c>
      <c r="F4465" s="110" t="s">
        <v>206</v>
      </c>
      <c r="G4465" s="110">
        <v>4</v>
      </c>
      <c r="H4465" s="110">
        <v>3</v>
      </c>
    </row>
    <row r="4466" spans="1:8" x14ac:dyDescent="0.2">
      <c r="A4466" s="110">
        <v>2009</v>
      </c>
      <c r="B4466" s="110">
        <v>8230</v>
      </c>
      <c r="C4466" s="110" t="s">
        <v>404</v>
      </c>
      <c r="D4466" s="110" t="s">
        <v>301</v>
      </c>
      <c r="E4466" s="6" t="s">
        <v>3551</v>
      </c>
      <c r="F4466" s="110" t="s">
        <v>211</v>
      </c>
      <c r="G4466" s="110">
        <v>4</v>
      </c>
      <c r="H4466" s="110">
        <v>4</v>
      </c>
    </row>
    <row r="4467" spans="1:8" x14ac:dyDescent="0.2">
      <c r="A4467" s="110">
        <v>2009</v>
      </c>
      <c r="B4467" s="110">
        <v>8156</v>
      </c>
      <c r="C4467" s="110" t="s">
        <v>1814</v>
      </c>
      <c r="D4467" s="110" t="s">
        <v>6953</v>
      </c>
      <c r="E4467" s="6" t="s">
        <v>6954</v>
      </c>
      <c r="F4467" s="110" t="s">
        <v>199</v>
      </c>
      <c r="G4467" s="110">
        <v>4</v>
      </c>
      <c r="H4467" s="110">
        <v>5</v>
      </c>
    </row>
    <row r="4468" spans="1:8" x14ac:dyDescent="0.2">
      <c r="A4468" s="110">
        <v>2009</v>
      </c>
      <c r="B4468" s="110">
        <v>8352</v>
      </c>
      <c r="C4468" s="110" t="s">
        <v>392</v>
      </c>
      <c r="D4468" s="110" t="s">
        <v>3551</v>
      </c>
      <c r="E4468" s="6" t="s">
        <v>5389</v>
      </c>
      <c r="F4468" s="110" t="s">
        <v>221</v>
      </c>
      <c r="G4468" s="110">
        <v>4</v>
      </c>
      <c r="H4468" s="110">
        <v>6</v>
      </c>
    </row>
    <row r="4469" spans="1:8" x14ac:dyDescent="0.2">
      <c r="A4469" s="110">
        <v>2009</v>
      </c>
      <c r="B4469" s="110">
        <v>8110</v>
      </c>
      <c r="C4469" s="110" t="s">
        <v>409</v>
      </c>
      <c r="D4469" s="110" t="s">
        <v>314</v>
      </c>
      <c r="E4469" s="6" t="s">
        <v>1888</v>
      </c>
      <c r="F4469" s="110" t="s">
        <v>196</v>
      </c>
      <c r="G4469" s="110">
        <v>4</v>
      </c>
      <c r="H4469" s="110">
        <v>7</v>
      </c>
    </row>
    <row r="4470" spans="1:8" x14ac:dyDescent="0.2">
      <c r="A4470" s="110">
        <v>2009</v>
      </c>
      <c r="B4470" s="110">
        <v>8233</v>
      </c>
      <c r="C4470" s="110" t="s">
        <v>409</v>
      </c>
      <c r="D4470" s="110" t="s">
        <v>1758</v>
      </c>
      <c r="E4470" s="6" t="s">
        <v>3559</v>
      </c>
      <c r="F4470" s="110" t="s">
        <v>211</v>
      </c>
      <c r="G4470" s="110">
        <v>4</v>
      </c>
      <c r="H4470" s="110">
        <v>8</v>
      </c>
    </row>
    <row r="4471" spans="1:8" x14ac:dyDescent="0.2">
      <c r="A4471" s="110">
        <v>2009</v>
      </c>
      <c r="B4471" s="110">
        <v>8258</v>
      </c>
      <c r="C4471" s="110" t="s">
        <v>397</v>
      </c>
      <c r="D4471" s="110" t="s">
        <v>229</v>
      </c>
      <c r="E4471" s="6" t="s">
        <v>3779</v>
      </c>
      <c r="F4471" s="110" t="s">
        <v>212</v>
      </c>
      <c r="G4471" s="110">
        <v>4</v>
      </c>
      <c r="H4471" s="110">
        <v>9</v>
      </c>
    </row>
    <row r="4472" spans="1:8" x14ac:dyDescent="0.2">
      <c r="A4472" s="110">
        <v>2009</v>
      </c>
      <c r="B4472" s="110">
        <v>8088</v>
      </c>
      <c r="C4472" s="110" t="s">
        <v>121</v>
      </c>
      <c r="D4472" s="110" t="s">
        <v>6743</v>
      </c>
      <c r="E4472" s="6" t="s">
        <v>210</v>
      </c>
      <c r="F4472" s="110" t="s">
        <v>198</v>
      </c>
      <c r="G4472" s="110">
        <v>4</v>
      </c>
      <c r="H4472" s="110">
        <v>10</v>
      </c>
    </row>
    <row r="4473" spans="1:8" x14ac:dyDescent="0.2">
      <c r="A4473" s="110">
        <v>2009</v>
      </c>
      <c r="B4473" s="110">
        <v>8207</v>
      </c>
      <c r="C4473" s="110" t="s">
        <v>404</v>
      </c>
      <c r="D4473" s="110" t="s">
        <v>102</v>
      </c>
      <c r="E4473" s="6" t="s">
        <v>320</v>
      </c>
      <c r="F4473" s="110" t="s">
        <v>201</v>
      </c>
      <c r="G4473" s="110">
        <v>4</v>
      </c>
      <c r="H4473" s="110">
        <v>11</v>
      </c>
    </row>
    <row r="4474" spans="1:8" x14ac:dyDescent="0.2">
      <c r="A4474" s="110">
        <v>2009</v>
      </c>
      <c r="B4474" s="110">
        <v>8202</v>
      </c>
      <c r="C4474" s="110" t="s">
        <v>1814</v>
      </c>
      <c r="D4474" s="110" t="s">
        <v>279</v>
      </c>
      <c r="E4474" s="6" t="s">
        <v>2668</v>
      </c>
      <c r="F4474" s="110" t="s">
        <v>206</v>
      </c>
      <c r="G4474" s="110">
        <v>4</v>
      </c>
      <c r="H4474" s="110">
        <v>12</v>
      </c>
    </row>
    <row r="4475" spans="1:8" x14ac:dyDescent="0.2">
      <c r="A4475" s="110">
        <v>2009</v>
      </c>
      <c r="B4475" s="110">
        <v>8057</v>
      </c>
      <c r="C4475" s="110" t="s">
        <v>392</v>
      </c>
      <c r="D4475" s="110" t="s">
        <v>4664</v>
      </c>
      <c r="E4475" s="6" t="s">
        <v>5344</v>
      </c>
      <c r="F4475" s="110" t="s">
        <v>193</v>
      </c>
      <c r="G4475" s="110">
        <v>4</v>
      </c>
      <c r="H4475" s="110">
        <v>13</v>
      </c>
    </row>
    <row r="4476" spans="1:8" x14ac:dyDescent="0.2">
      <c r="A4476" s="110">
        <v>2009</v>
      </c>
      <c r="B4476" s="110">
        <v>8044</v>
      </c>
      <c r="C4476" s="110" t="s">
        <v>397</v>
      </c>
      <c r="D4476" s="110" t="s">
        <v>426</v>
      </c>
      <c r="E4476" s="6" t="s">
        <v>6955</v>
      </c>
      <c r="F4476" s="110" t="s">
        <v>190</v>
      </c>
      <c r="G4476" s="110">
        <v>4</v>
      </c>
      <c r="H4476" s="110">
        <v>14</v>
      </c>
    </row>
    <row r="4477" spans="1:8" x14ac:dyDescent="0.2">
      <c r="A4477" s="110">
        <v>2009</v>
      </c>
      <c r="B4477" s="110">
        <v>8355</v>
      </c>
      <c r="C4477" s="110" t="s">
        <v>397</v>
      </c>
      <c r="D4477" s="110" t="s">
        <v>213</v>
      </c>
      <c r="E4477" s="6" t="s">
        <v>740</v>
      </c>
      <c r="F4477" s="110" t="s">
        <v>221</v>
      </c>
      <c r="G4477" s="110">
        <v>4</v>
      </c>
      <c r="H4477" s="110">
        <v>15</v>
      </c>
    </row>
    <row r="4478" spans="1:8" x14ac:dyDescent="0.2">
      <c r="A4478" s="110">
        <v>2009</v>
      </c>
      <c r="B4478" s="110">
        <v>8047</v>
      </c>
      <c r="C4478" s="110" t="s">
        <v>121</v>
      </c>
      <c r="D4478" s="110" t="s">
        <v>331</v>
      </c>
      <c r="E4478" s="6" t="s">
        <v>2909</v>
      </c>
      <c r="F4478" s="110" t="s">
        <v>190</v>
      </c>
      <c r="G4478" s="110">
        <v>4</v>
      </c>
      <c r="H4478" s="110">
        <v>16</v>
      </c>
    </row>
    <row r="4479" spans="1:8" x14ac:dyDescent="0.2">
      <c r="A4479" s="110">
        <v>2009</v>
      </c>
      <c r="B4479" s="110">
        <v>8219</v>
      </c>
      <c r="C4479" s="110" t="s">
        <v>404</v>
      </c>
      <c r="D4479" s="110" t="s">
        <v>71</v>
      </c>
      <c r="E4479" s="6" t="s">
        <v>6956</v>
      </c>
      <c r="F4479" s="110" t="s">
        <v>209</v>
      </c>
      <c r="G4479" s="110">
        <v>4</v>
      </c>
      <c r="H4479" s="110">
        <v>17</v>
      </c>
    </row>
    <row r="4480" spans="1:8" x14ac:dyDescent="0.2">
      <c r="A4480" s="110">
        <v>2009</v>
      </c>
      <c r="B4480" s="110">
        <v>8260</v>
      </c>
      <c r="C4480" s="110" t="s">
        <v>404</v>
      </c>
      <c r="D4480" s="110" t="s">
        <v>6743</v>
      </c>
      <c r="E4480" s="6" t="s">
        <v>408</v>
      </c>
      <c r="F4480" s="110" t="s">
        <v>212</v>
      </c>
      <c r="G4480" s="110">
        <v>4</v>
      </c>
      <c r="H4480" s="110">
        <v>18</v>
      </c>
    </row>
    <row r="4481" spans="1:8" x14ac:dyDescent="0.2">
      <c r="A4481" s="110">
        <v>2009</v>
      </c>
      <c r="B4481" s="110">
        <v>8238</v>
      </c>
      <c r="C4481" s="110" t="s">
        <v>1814</v>
      </c>
      <c r="D4481" s="110" t="s">
        <v>298</v>
      </c>
      <c r="E4481" s="6" t="s">
        <v>6957</v>
      </c>
      <c r="F4481" s="110" t="s">
        <v>211</v>
      </c>
      <c r="G4481" s="110">
        <v>5</v>
      </c>
      <c r="H4481" s="110">
        <v>1</v>
      </c>
    </row>
    <row r="4482" spans="1:8" x14ac:dyDescent="0.2">
      <c r="A4482" s="110">
        <v>2009</v>
      </c>
      <c r="B4482" s="110">
        <v>8381</v>
      </c>
      <c r="C4482" s="110" t="s">
        <v>397</v>
      </c>
      <c r="D4482" s="110" t="s">
        <v>6958</v>
      </c>
      <c r="E4482" s="6" t="s">
        <v>323</v>
      </c>
      <c r="F4482" s="110" t="s">
        <v>217</v>
      </c>
      <c r="G4482" s="110">
        <v>5</v>
      </c>
      <c r="H4482" s="110">
        <v>2</v>
      </c>
    </row>
    <row r="4483" spans="1:8" x14ac:dyDescent="0.2">
      <c r="A4483" s="110">
        <v>2009</v>
      </c>
      <c r="B4483" s="110">
        <v>8377</v>
      </c>
      <c r="C4483" s="110" t="s">
        <v>392</v>
      </c>
      <c r="D4483" s="110" t="s">
        <v>340</v>
      </c>
      <c r="E4483" s="6" t="s">
        <v>97</v>
      </c>
      <c r="F4483" s="110" t="s">
        <v>217</v>
      </c>
      <c r="G4483" s="110">
        <v>5</v>
      </c>
      <c r="H4483" s="110">
        <v>3</v>
      </c>
    </row>
    <row r="4484" spans="1:8" x14ac:dyDescent="0.2">
      <c r="A4484" s="110">
        <v>2009</v>
      </c>
      <c r="B4484" s="110">
        <v>8214</v>
      </c>
      <c r="C4484" s="110" t="s">
        <v>397</v>
      </c>
      <c r="D4484" s="110" t="s">
        <v>285</v>
      </c>
      <c r="E4484" s="6" t="s">
        <v>6959</v>
      </c>
      <c r="F4484" s="110" t="s">
        <v>209</v>
      </c>
      <c r="G4484" s="110">
        <v>5</v>
      </c>
      <c r="H4484" s="110">
        <v>4</v>
      </c>
    </row>
    <row r="4485" spans="1:8" x14ac:dyDescent="0.2">
      <c r="A4485" s="110">
        <v>2009</v>
      </c>
      <c r="B4485" s="110">
        <v>8236</v>
      </c>
      <c r="C4485" s="110" t="s">
        <v>121</v>
      </c>
      <c r="D4485" s="110" t="s">
        <v>3586</v>
      </c>
      <c r="E4485" s="6" t="s">
        <v>89</v>
      </c>
      <c r="F4485" s="110" t="s">
        <v>211</v>
      </c>
      <c r="G4485" s="110">
        <v>5</v>
      </c>
      <c r="H4485" s="110">
        <v>5</v>
      </c>
    </row>
    <row r="4486" spans="1:8" x14ac:dyDescent="0.2">
      <c r="A4486" s="110">
        <v>2009</v>
      </c>
      <c r="B4486" s="110">
        <v>8080</v>
      </c>
      <c r="C4486" s="110" t="s">
        <v>392</v>
      </c>
      <c r="D4486" s="110" t="s">
        <v>253</v>
      </c>
      <c r="E4486" s="6" t="s">
        <v>5417</v>
      </c>
      <c r="F4486" s="110" t="s">
        <v>198</v>
      </c>
      <c r="G4486" s="110">
        <v>5</v>
      </c>
      <c r="H4486" s="110">
        <v>6</v>
      </c>
    </row>
    <row r="4487" spans="1:8" x14ac:dyDescent="0.2">
      <c r="A4487" s="172">
        <v>2008</v>
      </c>
      <c r="B4487" s="172">
        <v>7713</v>
      </c>
      <c r="C4487" s="172" t="s">
        <v>386</v>
      </c>
      <c r="D4487" s="172" t="s">
        <v>311</v>
      </c>
      <c r="E4487" s="171" t="s">
        <v>197</v>
      </c>
      <c r="F4487" s="172" t="s">
        <v>212</v>
      </c>
      <c r="G4487" s="172">
        <v>1</v>
      </c>
      <c r="H4487" s="172">
        <v>1</v>
      </c>
    </row>
    <row r="4488" spans="1:8" x14ac:dyDescent="0.2">
      <c r="A4488" s="110">
        <v>2008</v>
      </c>
      <c r="B4488" s="110">
        <v>7646</v>
      </c>
      <c r="C4488" s="110" t="s">
        <v>442</v>
      </c>
      <c r="D4488" s="110" t="s">
        <v>234</v>
      </c>
      <c r="E4488" s="6" t="s">
        <v>6960</v>
      </c>
      <c r="F4488" s="110" t="s">
        <v>209</v>
      </c>
      <c r="G4488" s="110">
        <v>1</v>
      </c>
      <c r="H4488" s="110">
        <v>2</v>
      </c>
    </row>
    <row r="4489" spans="1:8" x14ac:dyDescent="0.2">
      <c r="A4489" s="110">
        <v>2008</v>
      </c>
      <c r="B4489" s="110">
        <v>7859</v>
      </c>
      <c r="C4489" s="110" t="s">
        <v>243</v>
      </c>
      <c r="D4489" s="110" t="s">
        <v>241</v>
      </c>
      <c r="E4489" s="6" t="s">
        <v>191</v>
      </c>
      <c r="F4489" s="110" t="s">
        <v>221</v>
      </c>
      <c r="G4489" s="110">
        <v>1</v>
      </c>
      <c r="H4489" s="110">
        <v>3</v>
      </c>
    </row>
    <row r="4490" spans="1:8" x14ac:dyDescent="0.2">
      <c r="A4490" s="110">
        <v>2008</v>
      </c>
      <c r="B4490" s="110">
        <v>7530</v>
      </c>
      <c r="C4490" s="110" t="s">
        <v>397</v>
      </c>
      <c r="D4490" s="110" t="s">
        <v>245</v>
      </c>
      <c r="E4490" s="6" t="s">
        <v>3802</v>
      </c>
      <c r="F4490" s="110" t="s">
        <v>196</v>
      </c>
      <c r="G4490" s="110">
        <v>1</v>
      </c>
      <c r="H4490" s="110">
        <v>4</v>
      </c>
    </row>
    <row r="4491" spans="1:8" x14ac:dyDescent="0.2">
      <c r="A4491" s="110">
        <v>2008</v>
      </c>
      <c r="B4491" s="110">
        <v>7648</v>
      </c>
      <c r="C4491" s="110" t="s">
        <v>121</v>
      </c>
      <c r="D4491" s="110" t="s">
        <v>259</v>
      </c>
      <c r="E4491" s="6" t="s">
        <v>4350</v>
      </c>
      <c r="F4491" s="110" t="s">
        <v>209</v>
      </c>
      <c r="G4491" s="110">
        <v>1</v>
      </c>
      <c r="H4491" s="110">
        <v>5</v>
      </c>
    </row>
    <row r="4492" spans="1:8" x14ac:dyDescent="0.2">
      <c r="A4492" s="110">
        <v>2008</v>
      </c>
      <c r="B4492" s="110">
        <v>7862</v>
      </c>
      <c r="C4492" s="110" t="s">
        <v>1814</v>
      </c>
      <c r="D4492" s="110" t="s">
        <v>335</v>
      </c>
      <c r="E4492" s="6" t="s">
        <v>216</v>
      </c>
      <c r="F4492" s="110" t="s">
        <v>221</v>
      </c>
      <c r="G4492" s="110">
        <v>1</v>
      </c>
      <c r="H4492" s="110">
        <v>6</v>
      </c>
    </row>
    <row r="4493" spans="1:8" x14ac:dyDescent="0.2">
      <c r="A4493" s="110">
        <v>2008</v>
      </c>
      <c r="B4493" s="110">
        <v>7593</v>
      </c>
      <c r="C4493" s="110" t="s">
        <v>1323</v>
      </c>
      <c r="D4493" s="110" t="s">
        <v>238</v>
      </c>
      <c r="E4493" s="6" t="s">
        <v>90</v>
      </c>
      <c r="F4493" s="110" t="s">
        <v>206</v>
      </c>
      <c r="G4493" s="110">
        <v>1</v>
      </c>
      <c r="H4493" s="110">
        <v>7</v>
      </c>
    </row>
    <row r="4494" spans="1:8" x14ac:dyDescent="0.2">
      <c r="A4494" s="110">
        <v>2008</v>
      </c>
      <c r="B4494" s="110">
        <v>7401</v>
      </c>
      <c r="C4494" s="110" t="s">
        <v>379</v>
      </c>
      <c r="D4494" s="110" t="s">
        <v>385</v>
      </c>
      <c r="E4494" s="6" t="s">
        <v>6961</v>
      </c>
      <c r="F4494" s="110" t="s">
        <v>190</v>
      </c>
      <c r="G4494" s="110">
        <v>1</v>
      </c>
      <c r="H4494" s="110">
        <v>8</v>
      </c>
    </row>
    <row r="4495" spans="1:8" x14ac:dyDescent="0.2">
      <c r="A4495" s="110">
        <v>2008</v>
      </c>
      <c r="B4495" s="110">
        <v>7516</v>
      </c>
      <c r="C4495" s="110" t="s">
        <v>404</v>
      </c>
      <c r="D4495" s="110" t="s">
        <v>231</v>
      </c>
      <c r="E4495" s="6" t="s">
        <v>293</v>
      </c>
      <c r="F4495" s="110" t="s">
        <v>196</v>
      </c>
      <c r="G4495" s="110">
        <v>1</v>
      </c>
      <c r="H4495" s="110">
        <v>9</v>
      </c>
    </row>
    <row r="4496" spans="1:8" x14ac:dyDescent="0.2">
      <c r="A4496" s="110">
        <v>2008</v>
      </c>
      <c r="B4496" s="110">
        <v>7667</v>
      </c>
      <c r="C4496" s="110" t="s">
        <v>409</v>
      </c>
      <c r="D4496" s="110" t="s">
        <v>285</v>
      </c>
      <c r="E4496" s="6" t="s">
        <v>6962</v>
      </c>
      <c r="F4496" s="110" t="s">
        <v>211</v>
      </c>
      <c r="G4496" s="110">
        <v>1</v>
      </c>
      <c r="H4496" s="110">
        <v>10</v>
      </c>
    </row>
    <row r="4497" spans="1:8" x14ac:dyDescent="0.2">
      <c r="A4497" s="110">
        <v>2008</v>
      </c>
      <c r="B4497" s="110">
        <v>7671</v>
      </c>
      <c r="C4497" s="110" t="s">
        <v>400</v>
      </c>
      <c r="D4497" s="110" t="s">
        <v>246</v>
      </c>
      <c r="E4497" s="6" t="s">
        <v>197</v>
      </c>
      <c r="F4497" s="110" t="s">
        <v>211</v>
      </c>
      <c r="G4497" s="110">
        <v>1</v>
      </c>
      <c r="H4497" s="110">
        <v>11</v>
      </c>
    </row>
    <row r="4498" spans="1:8" x14ac:dyDescent="0.2">
      <c r="A4498" s="110">
        <v>2008</v>
      </c>
      <c r="B4498" s="110">
        <v>7642</v>
      </c>
      <c r="C4498" s="110" t="s">
        <v>243</v>
      </c>
      <c r="D4498" s="110" t="s">
        <v>271</v>
      </c>
      <c r="E4498" s="6" t="s">
        <v>270</v>
      </c>
      <c r="F4498" s="110" t="s">
        <v>209</v>
      </c>
      <c r="G4498" s="110">
        <v>1</v>
      </c>
      <c r="H4498" s="110">
        <v>12</v>
      </c>
    </row>
    <row r="4499" spans="1:8" x14ac:dyDescent="0.2">
      <c r="A4499" s="110">
        <v>2008</v>
      </c>
      <c r="B4499" s="110">
        <v>7898</v>
      </c>
      <c r="C4499" s="110" t="s">
        <v>1816</v>
      </c>
      <c r="D4499" s="110" t="s">
        <v>6963</v>
      </c>
      <c r="E4499" s="6" t="s">
        <v>6964</v>
      </c>
      <c r="F4499" s="110" t="s">
        <v>217</v>
      </c>
      <c r="G4499" s="110">
        <v>1</v>
      </c>
      <c r="H4499" s="110">
        <v>13</v>
      </c>
    </row>
    <row r="4500" spans="1:8" x14ac:dyDescent="0.2">
      <c r="A4500" s="110">
        <v>2008</v>
      </c>
      <c r="B4500" s="110">
        <v>7708</v>
      </c>
      <c r="C4500" s="110" t="s">
        <v>1323</v>
      </c>
      <c r="D4500" s="110" t="s">
        <v>192</v>
      </c>
      <c r="E4500" s="6" t="s">
        <v>3254</v>
      </c>
      <c r="F4500" s="110" t="s">
        <v>212</v>
      </c>
      <c r="G4500" s="110">
        <v>1</v>
      </c>
      <c r="H4500" s="110">
        <v>14</v>
      </c>
    </row>
    <row r="4501" spans="1:8" x14ac:dyDescent="0.2">
      <c r="A4501" s="110">
        <v>2008</v>
      </c>
      <c r="B4501" s="110">
        <v>7621</v>
      </c>
      <c r="C4501" s="110" t="s">
        <v>392</v>
      </c>
      <c r="D4501" s="110" t="s">
        <v>396</v>
      </c>
      <c r="E4501" s="6" t="s">
        <v>6965</v>
      </c>
      <c r="F4501" s="110" t="s">
        <v>201</v>
      </c>
      <c r="G4501" s="110">
        <v>1</v>
      </c>
      <c r="H4501" s="110">
        <v>15</v>
      </c>
    </row>
    <row r="4502" spans="1:8" x14ac:dyDescent="0.2">
      <c r="A4502" s="110">
        <v>2008</v>
      </c>
      <c r="B4502" s="110">
        <v>7640</v>
      </c>
      <c r="C4502" s="110" t="s">
        <v>409</v>
      </c>
      <c r="D4502" s="110" t="s">
        <v>340</v>
      </c>
      <c r="E4502" s="6" t="s">
        <v>2348</v>
      </c>
      <c r="F4502" s="110" t="s">
        <v>209</v>
      </c>
      <c r="G4502" s="110">
        <v>1</v>
      </c>
      <c r="H4502" s="110">
        <v>16</v>
      </c>
    </row>
    <row r="4503" spans="1:8" x14ac:dyDescent="0.2">
      <c r="A4503" s="110">
        <v>2008</v>
      </c>
      <c r="B4503" s="110">
        <v>7528</v>
      </c>
      <c r="C4503" s="110" t="s">
        <v>1816</v>
      </c>
      <c r="D4503" s="110" t="s">
        <v>6966</v>
      </c>
      <c r="E4503" s="6" t="s">
        <v>266</v>
      </c>
      <c r="F4503" s="110" t="s">
        <v>196</v>
      </c>
      <c r="G4503" s="110">
        <v>1</v>
      </c>
      <c r="H4503" s="110">
        <v>17</v>
      </c>
    </row>
    <row r="4504" spans="1:8" x14ac:dyDescent="0.2">
      <c r="A4504" s="110">
        <v>2008</v>
      </c>
      <c r="B4504" s="110">
        <v>7350</v>
      </c>
      <c r="C4504" s="110" t="s">
        <v>386</v>
      </c>
      <c r="D4504" s="110" t="s">
        <v>238</v>
      </c>
      <c r="E4504" s="6" t="s">
        <v>210</v>
      </c>
      <c r="F4504" s="110" t="s">
        <v>188</v>
      </c>
      <c r="G4504" s="110">
        <v>1</v>
      </c>
      <c r="H4504" s="110">
        <v>18</v>
      </c>
    </row>
    <row r="4505" spans="1:8" x14ac:dyDescent="0.2">
      <c r="A4505" s="110">
        <v>2008</v>
      </c>
      <c r="B4505" s="110">
        <v>7481</v>
      </c>
      <c r="C4505" s="110" t="s">
        <v>243</v>
      </c>
      <c r="D4505" s="110" t="s">
        <v>6967</v>
      </c>
      <c r="E4505" s="6" t="s">
        <v>277</v>
      </c>
      <c r="F4505" s="110" t="s">
        <v>198</v>
      </c>
      <c r="G4505" s="110">
        <v>1</v>
      </c>
      <c r="H4505" s="110">
        <v>19</v>
      </c>
    </row>
    <row r="4506" spans="1:8" x14ac:dyDescent="0.2">
      <c r="A4506" s="110">
        <v>2008</v>
      </c>
      <c r="B4506" s="110">
        <v>7719</v>
      </c>
      <c r="C4506" s="110" t="s">
        <v>442</v>
      </c>
      <c r="D4506" s="110" t="s">
        <v>1795</v>
      </c>
      <c r="E4506" s="6" t="s">
        <v>6968</v>
      </c>
      <c r="F4506" s="110" t="s">
        <v>212</v>
      </c>
      <c r="G4506" s="110">
        <v>2</v>
      </c>
      <c r="H4506" s="110">
        <v>1</v>
      </c>
    </row>
    <row r="4507" spans="1:8" x14ac:dyDescent="0.2">
      <c r="A4507" s="110">
        <v>2008</v>
      </c>
      <c r="B4507" s="110">
        <v>7622</v>
      </c>
      <c r="C4507" s="110" t="s">
        <v>404</v>
      </c>
      <c r="D4507" s="110" t="s">
        <v>241</v>
      </c>
      <c r="E4507" s="6" t="s">
        <v>6969</v>
      </c>
      <c r="F4507" s="110" t="s">
        <v>201</v>
      </c>
      <c r="G4507" s="110">
        <v>2</v>
      </c>
      <c r="H4507" s="110">
        <v>2</v>
      </c>
    </row>
    <row r="4508" spans="1:8" x14ac:dyDescent="0.2">
      <c r="A4508" s="110">
        <v>2008</v>
      </c>
      <c r="B4508" s="110">
        <v>7864</v>
      </c>
      <c r="C4508" s="110" t="s">
        <v>397</v>
      </c>
      <c r="D4508" s="110" t="s">
        <v>283</v>
      </c>
      <c r="E4508" s="6" t="s">
        <v>3550</v>
      </c>
      <c r="F4508" s="110" t="s">
        <v>221</v>
      </c>
      <c r="G4508" s="110">
        <v>2</v>
      </c>
      <c r="H4508" s="110">
        <v>3</v>
      </c>
    </row>
    <row r="4509" spans="1:8" x14ac:dyDescent="0.2">
      <c r="A4509" s="110">
        <v>2008</v>
      </c>
      <c r="B4509" s="110">
        <v>7858</v>
      </c>
      <c r="C4509" s="110" t="s">
        <v>121</v>
      </c>
      <c r="D4509" s="110" t="s">
        <v>6970</v>
      </c>
      <c r="E4509" s="6" t="s">
        <v>194</v>
      </c>
      <c r="F4509" s="110" t="s">
        <v>221</v>
      </c>
      <c r="G4509" s="110">
        <v>2</v>
      </c>
      <c r="H4509" s="110">
        <v>4</v>
      </c>
    </row>
    <row r="4510" spans="1:8" x14ac:dyDescent="0.2">
      <c r="A4510" s="110">
        <v>2008</v>
      </c>
      <c r="B4510" s="110">
        <v>7521</v>
      </c>
      <c r="C4510" s="110" t="s">
        <v>1814</v>
      </c>
      <c r="D4510" s="110" t="s">
        <v>305</v>
      </c>
      <c r="E4510" s="6" t="s">
        <v>191</v>
      </c>
      <c r="F4510" s="110" t="s">
        <v>196</v>
      </c>
      <c r="G4510" s="110">
        <v>2</v>
      </c>
      <c r="H4510" s="110">
        <v>5</v>
      </c>
    </row>
    <row r="4511" spans="1:8" x14ac:dyDescent="0.2">
      <c r="A4511" s="110">
        <v>2008</v>
      </c>
      <c r="B4511" s="110">
        <v>7598</v>
      </c>
      <c r="C4511" s="110" t="s">
        <v>386</v>
      </c>
      <c r="D4511" s="110" t="s">
        <v>259</v>
      </c>
      <c r="E4511" s="6" t="s">
        <v>197</v>
      </c>
      <c r="F4511" s="110" t="s">
        <v>206</v>
      </c>
      <c r="G4511" s="110">
        <v>2</v>
      </c>
      <c r="H4511" s="110">
        <v>6</v>
      </c>
    </row>
    <row r="4512" spans="1:8" x14ac:dyDescent="0.2">
      <c r="A4512" s="110">
        <v>2008</v>
      </c>
      <c r="B4512" s="110">
        <v>7893</v>
      </c>
      <c r="C4512" s="110" t="s">
        <v>243</v>
      </c>
      <c r="D4512" s="110" t="s">
        <v>274</v>
      </c>
      <c r="E4512" s="6" t="s">
        <v>273</v>
      </c>
      <c r="F4512" s="110" t="s">
        <v>217</v>
      </c>
      <c r="G4512" s="110">
        <v>2</v>
      </c>
      <c r="H4512" s="110">
        <v>7</v>
      </c>
    </row>
    <row r="4513" spans="1:8" x14ac:dyDescent="0.2">
      <c r="A4513" s="110">
        <v>2008</v>
      </c>
      <c r="B4513" s="110">
        <v>7710</v>
      </c>
      <c r="C4513" s="110" t="s">
        <v>243</v>
      </c>
      <c r="D4513" s="110" t="s">
        <v>2511</v>
      </c>
      <c r="E4513" s="6" t="s">
        <v>2025</v>
      </c>
      <c r="F4513" s="110" t="s">
        <v>212</v>
      </c>
      <c r="G4513" s="110">
        <v>2</v>
      </c>
      <c r="H4513" s="110">
        <v>8</v>
      </c>
    </row>
    <row r="4514" spans="1:8" x14ac:dyDescent="0.2">
      <c r="A4514" s="110">
        <v>2008</v>
      </c>
      <c r="B4514" s="110">
        <v>7617</v>
      </c>
      <c r="C4514" s="110" t="s">
        <v>409</v>
      </c>
      <c r="D4514" s="110" t="s">
        <v>271</v>
      </c>
      <c r="E4514" s="6" t="s">
        <v>6971</v>
      </c>
      <c r="F4514" s="110" t="s">
        <v>201</v>
      </c>
      <c r="G4514" s="110">
        <v>2</v>
      </c>
      <c r="H4514" s="110">
        <v>9</v>
      </c>
    </row>
    <row r="4515" spans="1:8" x14ac:dyDescent="0.2">
      <c r="A4515" s="110">
        <v>2008</v>
      </c>
      <c r="B4515" s="110">
        <v>7531</v>
      </c>
      <c r="C4515" s="110" t="s">
        <v>400</v>
      </c>
      <c r="D4515" s="110" t="s">
        <v>234</v>
      </c>
      <c r="E4515" s="6" t="s">
        <v>6972</v>
      </c>
      <c r="F4515" s="110" t="s">
        <v>199</v>
      </c>
      <c r="G4515" s="110">
        <v>2</v>
      </c>
      <c r="H4515" s="110">
        <v>10</v>
      </c>
    </row>
    <row r="4516" spans="1:8" x14ac:dyDescent="0.2">
      <c r="A4516" s="110">
        <v>2008</v>
      </c>
      <c r="B4516" s="110">
        <v>7602</v>
      </c>
      <c r="C4516" s="110" t="s">
        <v>243</v>
      </c>
      <c r="D4516" s="110" t="s">
        <v>241</v>
      </c>
      <c r="E4516" s="6" t="s">
        <v>3241</v>
      </c>
      <c r="F4516" s="110" t="s">
        <v>206</v>
      </c>
      <c r="G4516" s="110">
        <v>2</v>
      </c>
      <c r="H4516" s="110">
        <v>11</v>
      </c>
    </row>
    <row r="4517" spans="1:8" x14ac:dyDescent="0.2">
      <c r="A4517" s="110">
        <v>2008</v>
      </c>
      <c r="B4517" s="110">
        <v>7483</v>
      </c>
      <c r="C4517" s="110" t="s">
        <v>187</v>
      </c>
      <c r="D4517" s="110" t="s">
        <v>238</v>
      </c>
      <c r="E4517" s="6" t="s">
        <v>210</v>
      </c>
      <c r="F4517" s="110" t="s">
        <v>198</v>
      </c>
      <c r="G4517" s="110">
        <v>2</v>
      </c>
      <c r="H4517" s="110">
        <v>12</v>
      </c>
    </row>
    <row r="4518" spans="1:8" x14ac:dyDescent="0.2">
      <c r="A4518" s="110">
        <v>2008</v>
      </c>
      <c r="B4518" s="110">
        <v>7962</v>
      </c>
      <c r="C4518" s="110" t="s">
        <v>295</v>
      </c>
      <c r="D4518" s="110" t="s">
        <v>214</v>
      </c>
      <c r="E4518" s="6" t="s">
        <v>6973</v>
      </c>
      <c r="F4518" s="110" t="s">
        <v>224</v>
      </c>
      <c r="G4518" s="110">
        <v>2</v>
      </c>
      <c r="H4518" s="110">
        <v>13</v>
      </c>
    </row>
    <row r="4519" spans="1:8" x14ac:dyDescent="0.2">
      <c r="A4519" s="110">
        <v>2008</v>
      </c>
      <c r="B4519" s="110">
        <v>7673</v>
      </c>
      <c r="C4519" s="110" t="s">
        <v>392</v>
      </c>
      <c r="D4519" s="110" t="s">
        <v>214</v>
      </c>
      <c r="E4519" s="6" t="s">
        <v>177</v>
      </c>
      <c r="F4519" s="110" t="s">
        <v>211</v>
      </c>
      <c r="G4519" s="110">
        <v>2</v>
      </c>
      <c r="H4519" s="110">
        <v>14</v>
      </c>
    </row>
    <row r="4520" spans="1:8" x14ac:dyDescent="0.2">
      <c r="A4520" s="110">
        <v>2008</v>
      </c>
      <c r="B4520" s="110">
        <v>7399</v>
      </c>
      <c r="C4520" s="110" t="s">
        <v>1323</v>
      </c>
      <c r="D4520" s="110" t="s">
        <v>5509</v>
      </c>
      <c r="E4520" s="6" t="s">
        <v>6974</v>
      </c>
      <c r="F4520" s="110" t="s">
        <v>190</v>
      </c>
      <c r="G4520" s="110">
        <v>2</v>
      </c>
      <c r="H4520" s="110">
        <v>15</v>
      </c>
    </row>
    <row r="4521" spans="1:8" x14ac:dyDescent="0.2">
      <c r="A4521" s="110">
        <v>2008</v>
      </c>
      <c r="B4521" s="110">
        <v>7404</v>
      </c>
      <c r="C4521" s="110" t="s">
        <v>1816</v>
      </c>
      <c r="D4521" s="110" t="s">
        <v>281</v>
      </c>
      <c r="E4521" s="6" t="s">
        <v>6975</v>
      </c>
      <c r="F4521" s="110" t="s">
        <v>190</v>
      </c>
      <c r="G4521" s="110">
        <v>2</v>
      </c>
      <c r="H4521" s="110">
        <v>16</v>
      </c>
    </row>
    <row r="4522" spans="1:8" x14ac:dyDescent="0.2">
      <c r="A4522" s="110">
        <v>2008</v>
      </c>
      <c r="B4522" s="110">
        <v>7434</v>
      </c>
      <c r="C4522" s="110" t="s">
        <v>397</v>
      </c>
      <c r="D4522" s="110" t="s">
        <v>2780</v>
      </c>
      <c r="E4522" s="6" t="s">
        <v>6976</v>
      </c>
      <c r="F4522" s="110" t="s">
        <v>193</v>
      </c>
      <c r="G4522" s="110">
        <v>2</v>
      </c>
      <c r="H4522" s="110">
        <v>17</v>
      </c>
    </row>
    <row r="4523" spans="1:8" x14ac:dyDescent="0.2">
      <c r="A4523" s="110">
        <v>2008</v>
      </c>
      <c r="B4523" s="110">
        <v>7407</v>
      </c>
      <c r="C4523" s="110" t="s">
        <v>187</v>
      </c>
      <c r="D4523" s="110" t="s">
        <v>229</v>
      </c>
      <c r="E4523" s="6" t="s">
        <v>6977</v>
      </c>
      <c r="F4523" s="110" t="s">
        <v>190</v>
      </c>
      <c r="G4523" s="110">
        <v>2</v>
      </c>
      <c r="H4523" s="110">
        <v>18</v>
      </c>
    </row>
    <row r="4524" spans="1:8" x14ac:dyDescent="0.2">
      <c r="A4524" s="110">
        <v>2008</v>
      </c>
      <c r="B4524" s="110">
        <v>7597</v>
      </c>
      <c r="C4524" s="110" t="s">
        <v>386</v>
      </c>
      <c r="D4524" s="110" t="s">
        <v>1751</v>
      </c>
      <c r="E4524" s="6" t="s">
        <v>6978</v>
      </c>
      <c r="F4524" s="110" t="s">
        <v>206</v>
      </c>
      <c r="G4524" s="110">
        <v>3</v>
      </c>
      <c r="H4524" s="110">
        <v>1</v>
      </c>
    </row>
    <row r="4525" spans="1:8" x14ac:dyDescent="0.2">
      <c r="A4525" s="110">
        <v>2008</v>
      </c>
      <c r="B4525" s="110">
        <v>7711</v>
      </c>
      <c r="C4525" s="110" t="s">
        <v>295</v>
      </c>
      <c r="D4525" s="110" t="s">
        <v>6979</v>
      </c>
      <c r="E4525" s="6" t="s">
        <v>6980</v>
      </c>
      <c r="F4525" s="110" t="s">
        <v>212</v>
      </c>
      <c r="G4525" s="110">
        <v>3</v>
      </c>
      <c r="H4525" s="110">
        <v>2</v>
      </c>
    </row>
    <row r="4526" spans="1:8" x14ac:dyDescent="0.2">
      <c r="A4526" s="110">
        <v>2008</v>
      </c>
      <c r="B4526" s="110">
        <v>7479</v>
      </c>
      <c r="C4526" s="110" t="s">
        <v>397</v>
      </c>
      <c r="D4526" s="110" t="s">
        <v>192</v>
      </c>
      <c r="E4526" s="6" t="s">
        <v>152</v>
      </c>
      <c r="F4526" s="110" t="s">
        <v>198</v>
      </c>
      <c r="G4526" s="110">
        <v>3</v>
      </c>
      <c r="H4526" s="110">
        <v>3</v>
      </c>
    </row>
    <row r="4527" spans="1:8" x14ac:dyDescent="0.2">
      <c r="A4527" s="110">
        <v>2008</v>
      </c>
      <c r="B4527" s="110">
        <v>7986</v>
      </c>
      <c r="C4527" s="110" t="s">
        <v>295</v>
      </c>
      <c r="D4527" s="110" t="s">
        <v>370</v>
      </c>
      <c r="E4527" s="6" t="s">
        <v>6981</v>
      </c>
      <c r="F4527" s="110" t="s">
        <v>226</v>
      </c>
      <c r="G4527" s="110">
        <v>3</v>
      </c>
      <c r="H4527" s="110">
        <v>4</v>
      </c>
    </row>
    <row r="4528" spans="1:8" x14ac:dyDescent="0.2">
      <c r="A4528" s="110">
        <v>2008</v>
      </c>
      <c r="B4528" s="110">
        <v>7523</v>
      </c>
      <c r="C4528" s="110" t="s">
        <v>1816</v>
      </c>
      <c r="D4528" s="110" t="s">
        <v>344</v>
      </c>
      <c r="E4528" s="6" t="s">
        <v>280</v>
      </c>
      <c r="F4528" s="110" t="s">
        <v>196</v>
      </c>
      <c r="G4528" s="110">
        <v>3</v>
      </c>
      <c r="H4528" s="110">
        <v>5</v>
      </c>
    </row>
    <row r="4529" spans="1:8" x14ac:dyDescent="0.2">
      <c r="A4529" s="110">
        <v>2008</v>
      </c>
      <c r="B4529" s="110">
        <v>7346</v>
      </c>
      <c r="C4529" s="110" t="s">
        <v>1814</v>
      </c>
      <c r="D4529" s="110" t="s">
        <v>318</v>
      </c>
      <c r="E4529" s="6" t="s">
        <v>375</v>
      </c>
      <c r="F4529" s="110" t="s">
        <v>188</v>
      </c>
      <c r="G4529" s="110">
        <v>3</v>
      </c>
      <c r="H4529" s="110">
        <v>6</v>
      </c>
    </row>
    <row r="4530" spans="1:8" x14ac:dyDescent="0.2">
      <c r="A4530" s="110">
        <v>2008</v>
      </c>
      <c r="B4530" s="110">
        <v>7720</v>
      </c>
      <c r="C4530" s="110" t="s">
        <v>397</v>
      </c>
      <c r="D4530" s="110" t="s">
        <v>488</v>
      </c>
      <c r="E4530" s="6" t="s">
        <v>6982</v>
      </c>
      <c r="F4530" s="110" t="s">
        <v>212</v>
      </c>
      <c r="G4530" s="110">
        <v>3</v>
      </c>
      <c r="H4530" s="110">
        <v>7</v>
      </c>
    </row>
    <row r="4531" spans="1:8" x14ac:dyDescent="0.2">
      <c r="A4531" s="110">
        <v>2008</v>
      </c>
      <c r="B4531" s="110">
        <v>7866</v>
      </c>
      <c r="C4531" s="110" t="s">
        <v>379</v>
      </c>
      <c r="D4531" s="110" t="s">
        <v>444</v>
      </c>
      <c r="E4531" s="6" t="s">
        <v>323</v>
      </c>
      <c r="F4531" s="110" t="s">
        <v>221</v>
      </c>
      <c r="G4531" s="110">
        <v>3</v>
      </c>
      <c r="H4531" s="110">
        <v>8</v>
      </c>
    </row>
    <row r="4532" spans="1:8" x14ac:dyDescent="0.2">
      <c r="A4532" s="110">
        <v>2008</v>
      </c>
      <c r="B4532" s="110">
        <v>7718</v>
      </c>
      <c r="C4532" s="110" t="s">
        <v>400</v>
      </c>
      <c r="D4532" s="110" t="s">
        <v>3705</v>
      </c>
      <c r="E4532" s="6" t="s">
        <v>6983</v>
      </c>
      <c r="F4532" s="110" t="s">
        <v>212</v>
      </c>
      <c r="G4532" s="110">
        <v>3</v>
      </c>
      <c r="H4532" s="110">
        <v>9</v>
      </c>
    </row>
    <row r="4533" spans="1:8" x14ac:dyDescent="0.2">
      <c r="A4533" s="110">
        <v>2008</v>
      </c>
      <c r="B4533" s="110">
        <v>7435</v>
      </c>
      <c r="C4533" s="110" t="s">
        <v>243</v>
      </c>
      <c r="D4533" s="110" t="s">
        <v>267</v>
      </c>
      <c r="E4533" s="6" t="s">
        <v>266</v>
      </c>
      <c r="F4533" s="110" t="s">
        <v>193</v>
      </c>
      <c r="G4533" s="110">
        <v>3</v>
      </c>
      <c r="H4533" s="110">
        <v>10</v>
      </c>
    </row>
    <row r="4534" spans="1:8" x14ac:dyDescent="0.2">
      <c r="A4534" s="110">
        <v>2008</v>
      </c>
      <c r="B4534" s="110">
        <v>7706</v>
      </c>
      <c r="C4534" s="110" t="s">
        <v>404</v>
      </c>
      <c r="D4534" s="110" t="s">
        <v>151</v>
      </c>
      <c r="E4534" s="6" t="s">
        <v>6984</v>
      </c>
      <c r="F4534" s="110" t="s">
        <v>212</v>
      </c>
      <c r="G4534" s="110">
        <v>3</v>
      </c>
      <c r="H4534" s="110">
        <v>11</v>
      </c>
    </row>
    <row r="4535" spans="1:8" x14ac:dyDescent="0.2">
      <c r="A4535" s="110">
        <v>2008</v>
      </c>
      <c r="B4535" s="110">
        <v>7709</v>
      </c>
      <c r="C4535" s="110" t="s">
        <v>400</v>
      </c>
      <c r="D4535" s="110" t="s">
        <v>402</v>
      </c>
      <c r="E4535" s="6" t="s">
        <v>401</v>
      </c>
      <c r="F4535" s="110" t="s">
        <v>212</v>
      </c>
      <c r="G4535" s="110">
        <v>3</v>
      </c>
      <c r="H4535" s="110">
        <v>12</v>
      </c>
    </row>
    <row r="4536" spans="1:8" x14ac:dyDescent="0.2">
      <c r="A4536" s="110">
        <v>2008</v>
      </c>
      <c r="B4536" s="110">
        <v>7525</v>
      </c>
      <c r="C4536" s="110" t="s">
        <v>386</v>
      </c>
      <c r="D4536" s="110" t="s">
        <v>5999</v>
      </c>
      <c r="E4536" s="6" t="s">
        <v>148</v>
      </c>
      <c r="F4536" s="110" t="s">
        <v>196</v>
      </c>
      <c r="G4536" s="110">
        <v>3</v>
      </c>
      <c r="H4536" s="110">
        <v>13</v>
      </c>
    </row>
    <row r="4537" spans="1:8" x14ac:dyDescent="0.2">
      <c r="A4537" s="110">
        <v>2008</v>
      </c>
      <c r="B4537" s="110">
        <v>7641</v>
      </c>
      <c r="C4537" s="110" t="s">
        <v>187</v>
      </c>
      <c r="D4537" s="110" t="s">
        <v>213</v>
      </c>
      <c r="E4537" s="6" t="s">
        <v>6985</v>
      </c>
      <c r="F4537" s="110" t="s">
        <v>209</v>
      </c>
      <c r="G4537" s="110">
        <v>3</v>
      </c>
      <c r="H4537" s="110">
        <v>14</v>
      </c>
    </row>
    <row r="4538" spans="1:8" x14ac:dyDescent="0.2">
      <c r="A4538" s="110">
        <v>2008</v>
      </c>
      <c r="B4538" s="110">
        <v>7351</v>
      </c>
      <c r="C4538" s="110" t="s">
        <v>187</v>
      </c>
      <c r="D4538" s="110" t="s">
        <v>227</v>
      </c>
      <c r="E4538" s="6" t="s">
        <v>5208</v>
      </c>
      <c r="F4538" s="110" t="s">
        <v>188</v>
      </c>
      <c r="G4538" s="110">
        <v>3</v>
      </c>
      <c r="H4538" s="110">
        <v>15</v>
      </c>
    </row>
    <row r="4539" spans="1:8" x14ac:dyDescent="0.2">
      <c r="A4539" s="110">
        <v>2008</v>
      </c>
      <c r="B4539" s="110">
        <v>7601</v>
      </c>
      <c r="C4539" s="110" t="s">
        <v>392</v>
      </c>
      <c r="D4539" s="110" t="s">
        <v>234</v>
      </c>
      <c r="E4539" s="6" t="s">
        <v>242</v>
      </c>
      <c r="F4539" s="110" t="s">
        <v>206</v>
      </c>
      <c r="G4539" s="110">
        <v>3</v>
      </c>
      <c r="H4539" s="110">
        <v>16</v>
      </c>
    </row>
    <row r="4540" spans="1:8" x14ac:dyDescent="0.2">
      <c r="A4540" s="110">
        <v>2008</v>
      </c>
      <c r="B4540" s="110">
        <v>7432</v>
      </c>
      <c r="C4540" s="110" t="s">
        <v>442</v>
      </c>
      <c r="D4540" s="110" t="s">
        <v>203</v>
      </c>
      <c r="E4540" s="6" t="s">
        <v>300</v>
      </c>
      <c r="F4540" s="110" t="s">
        <v>193</v>
      </c>
      <c r="G4540" s="110">
        <v>3</v>
      </c>
      <c r="H4540" s="110">
        <v>17</v>
      </c>
    </row>
    <row r="4541" spans="1:8" x14ac:dyDescent="0.2">
      <c r="A4541" s="110">
        <v>2008</v>
      </c>
      <c r="B4541" s="110">
        <v>7476</v>
      </c>
      <c r="C4541" s="110" t="s">
        <v>1816</v>
      </c>
      <c r="D4541" s="110" t="s">
        <v>314</v>
      </c>
      <c r="E4541" s="6" t="s">
        <v>273</v>
      </c>
      <c r="F4541" s="110" t="s">
        <v>198</v>
      </c>
      <c r="G4541" s="110">
        <v>3</v>
      </c>
      <c r="H4541" s="110">
        <v>18</v>
      </c>
    </row>
    <row r="4542" spans="1:8" x14ac:dyDescent="0.2">
      <c r="A4542" s="110">
        <v>2008</v>
      </c>
      <c r="B4542" s="110">
        <v>7668</v>
      </c>
      <c r="C4542" s="110" t="s">
        <v>386</v>
      </c>
      <c r="D4542" s="110" t="s">
        <v>6986</v>
      </c>
      <c r="E4542" s="6" t="s">
        <v>6447</v>
      </c>
      <c r="F4542" s="110" t="s">
        <v>211</v>
      </c>
      <c r="G4542" s="110">
        <v>3</v>
      </c>
      <c r="H4542" s="110">
        <v>19</v>
      </c>
    </row>
    <row r="4543" spans="1:8" x14ac:dyDescent="0.2">
      <c r="A4543" s="110">
        <v>2008</v>
      </c>
      <c r="B4543" s="110">
        <v>7988</v>
      </c>
      <c r="C4543" s="110" t="s">
        <v>442</v>
      </c>
      <c r="D4543" s="110" t="s">
        <v>291</v>
      </c>
      <c r="E4543" s="6" t="s">
        <v>106</v>
      </c>
      <c r="F4543" s="110" t="s">
        <v>226</v>
      </c>
      <c r="G4543" s="110">
        <v>3</v>
      </c>
      <c r="H4543" s="110">
        <v>20</v>
      </c>
    </row>
    <row r="4544" spans="1:8" x14ac:dyDescent="0.2">
      <c r="A4544" s="110">
        <v>2008</v>
      </c>
      <c r="B4544" s="110">
        <v>7894</v>
      </c>
      <c r="C4544" s="110" t="s">
        <v>442</v>
      </c>
      <c r="D4544" s="110" t="s">
        <v>299</v>
      </c>
      <c r="E4544" s="6" t="s">
        <v>6987</v>
      </c>
      <c r="F4544" s="110" t="s">
        <v>217</v>
      </c>
      <c r="G4544" s="110">
        <v>4</v>
      </c>
      <c r="H4544" s="110">
        <v>1</v>
      </c>
    </row>
    <row r="4545" spans="1:8" x14ac:dyDescent="0.2">
      <c r="A4545" s="110">
        <v>2008</v>
      </c>
      <c r="B4545" s="110">
        <v>7518</v>
      </c>
      <c r="C4545" s="110" t="s">
        <v>404</v>
      </c>
      <c r="D4545" s="110" t="s">
        <v>191</v>
      </c>
      <c r="E4545" s="6" t="s">
        <v>331</v>
      </c>
      <c r="F4545" s="110" t="s">
        <v>196</v>
      </c>
      <c r="G4545" s="110">
        <v>4</v>
      </c>
      <c r="H4545" s="110">
        <v>2</v>
      </c>
    </row>
    <row r="4546" spans="1:8" x14ac:dyDescent="0.2">
      <c r="A4546" s="110">
        <v>2008</v>
      </c>
      <c r="B4546" s="110">
        <v>7405</v>
      </c>
      <c r="C4546" s="110" t="s">
        <v>397</v>
      </c>
      <c r="D4546" s="110" t="s">
        <v>2355</v>
      </c>
      <c r="E4546" s="6" t="s">
        <v>3858</v>
      </c>
      <c r="F4546" s="110" t="s">
        <v>190</v>
      </c>
      <c r="G4546" s="110">
        <v>4</v>
      </c>
      <c r="H4546" s="110">
        <v>3</v>
      </c>
    </row>
    <row r="4547" spans="1:8" x14ac:dyDescent="0.2">
      <c r="A4547" s="110">
        <v>2008</v>
      </c>
      <c r="B4547" s="110">
        <v>7865</v>
      </c>
      <c r="C4547" s="110" t="s">
        <v>1814</v>
      </c>
      <c r="D4547" s="110" t="s">
        <v>6988</v>
      </c>
      <c r="E4547" s="6" t="s">
        <v>252</v>
      </c>
      <c r="F4547" s="110" t="s">
        <v>221</v>
      </c>
      <c r="G4547" s="110">
        <v>4</v>
      </c>
      <c r="H4547" s="110">
        <v>4</v>
      </c>
    </row>
    <row r="4548" spans="1:8" x14ac:dyDescent="0.2">
      <c r="A4548" s="110">
        <v>2008</v>
      </c>
      <c r="B4548" s="110">
        <v>7533</v>
      </c>
      <c r="C4548" s="110" t="s">
        <v>379</v>
      </c>
      <c r="D4548" s="110" t="s">
        <v>364</v>
      </c>
      <c r="E4548" s="6" t="s">
        <v>6989</v>
      </c>
      <c r="F4548" s="110" t="s">
        <v>199</v>
      </c>
      <c r="G4548" s="110">
        <v>4</v>
      </c>
      <c r="H4548" s="110">
        <v>5</v>
      </c>
    </row>
    <row r="4549" spans="1:8" x14ac:dyDescent="0.2">
      <c r="A4549" s="110">
        <v>2008</v>
      </c>
      <c r="B4549" s="110">
        <v>7672</v>
      </c>
      <c r="C4549" s="110" t="s">
        <v>409</v>
      </c>
      <c r="D4549" s="110" t="s">
        <v>214</v>
      </c>
      <c r="E4549" s="6" t="s">
        <v>3217</v>
      </c>
      <c r="F4549" s="110" t="s">
        <v>211</v>
      </c>
      <c r="G4549" s="110">
        <v>4</v>
      </c>
      <c r="H4549" s="110">
        <v>6</v>
      </c>
    </row>
    <row r="4550" spans="1:8" x14ac:dyDescent="0.2">
      <c r="A4550" s="110">
        <v>2008</v>
      </c>
      <c r="B4550" s="110">
        <v>7855</v>
      </c>
      <c r="C4550" s="110" t="s">
        <v>392</v>
      </c>
      <c r="D4550" s="110" t="s">
        <v>3693</v>
      </c>
      <c r="E4550" s="6" t="s">
        <v>1474</v>
      </c>
      <c r="F4550" s="110" t="s">
        <v>221</v>
      </c>
      <c r="G4550" s="110">
        <v>4</v>
      </c>
      <c r="H4550" s="110">
        <v>7</v>
      </c>
    </row>
    <row r="4551" spans="1:8" x14ac:dyDescent="0.2">
      <c r="A4551" s="110">
        <v>2008</v>
      </c>
      <c r="B4551" s="110">
        <v>7526</v>
      </c>
      <c r="C4551" s="110" t="s">
        <v>379</v>
      </c>
      <c r="D4551" s="110" t="s">
        <v>6990</v>
      </c>
      <c r="E4551" s="6" t="s">
        <v>6991</v>
      </c>
      <c r="F4551" s="110" t="s">
        <v>196</v>
      </c>
      <c r="G4551" s="110">
        <v>4</v>
      </c>
      <c r="H4551" s="110">
        <v>8</v>
      </c>
    </row>
    <row r="4552" spans="1:8" x14ac:dyDescent="0.2">
      <c r="A4552" s="110">
        <v>2008</v>
      </c>
      <c r="B4552" s="110">
        <v>7431</v>
      </c>
      <c r="C4552" s="110" t="s">
        <v>1814</v>
      </c>
      <c r="D4552" s="110" t="s">
        <v>6652</v>
      </c>
      <c r="E4552" s="6" t="s">
        <v>3319</v>
      </c>
      <c r="F4552" s="110" t="s">
        <v>193</v>
      </c>
      <c r="G4552" s="110">
        <v>4</v>
      </c>
      <c r="H4552" s="110">
        <v>9</v>
      </c>
    </row>
    <row r="4553" spans="1:8" x14ac:dyDescent="0.2">
      <c r="A4553" s="110">
        <v>2008</v>
      </c>
      <c r="B4553" s="110">
        <v>7618</v>
      </c>
      <c r="C4553" s="110" t="s">
        <v>379</v>
      </c>
      <c r="D4553" s="110" t="s">
        <v>2351</v>
      </c>
      <c r="E4553" s="6" t="s">
        <v>6992</v>
      </c>
      <c r="F4553" s="110" t="s">
        <v>201</v>
      </c>
      <c r="G4553" s="110">
        <v>4</v>
      </c>
      <c r="H4553" s="110">
        <v>10</v>
      </c>
    </row>
    <row r="4554" spans="1:8" x14ac:dyDescent="0.2">
      <c r="A4554" s="110">
        <v>2008</v>
      </c>
      <c r="B4554" s="110">
        <v>7599</v>
      </c>
      <c r="C4554" s="110" t="s">
        <v>409</v>
      </c>
      <c r="D4554" s="110" t="s">
        <v>317</v>
      </c>
      <c r="E4554" s="6" t="s">
        <v>6993</v>
      </c>
      <c r="F4554" s="110" t="s">
        <v>206</v>
      </c>
      <c r="G4554" s="110">
        <v>4</v>
      </c>
      <c r="H4554" s="110">
        <v>11</v>
      </c>
    </row>
    <row r="4555" spans="1:8" x14ac:dyDescent="0.2">
      <c r="A4555" s="110">
        <v>2008</v>
      </c>
      <c r="B4555" s="110">
        <v>7901</v>
      </c>
      <c r="C4555" s="110" t="s">
        <v>392</v>
      </c>
      <c r="D4555" s="110" t="s">
        <v>6994</v>
      </c>
      <c r="E4555" s="6" t="s">
        <v>6995</v>
      </c>
      <c r="F4555" s="110" t="s">
        <v>217</v>
      </c>
      <c r="G4555" s="110">
        <v>4</v>
      </c>
      <c r="H4555" s="110">
        <v>12</v>
      </c>
    </row>
    <row r="4556" spans="1:8" x14ac:dyDescent="0.2">
      <c r="A4556" s="110">
        <v>2008</v>
      </c>
      <c r="B4556" s="110">
        <v>7649</v>
      </c>
      <c r="C4556" s="110" t="s">
        <v>1814</v>
      </c>
      <c r="D4556" s="110" t="s">
        <v>285</v>
      </c>
      <c r="E4556" s="6" t="s">
        <v>6996</v>
      </c>
      <c r="F4556" s="110" t="s">
        <v>209</v>
      </c>
      <c r="G4556" s="110">
        <v>4</v>
      </c>
      <c r="H4556" s="110">
        <v>13</v>
      </c>
    </row>
    <row r="4557" spans="1:8" x14ac:dyDescent="0.2">
      <c r="A4557" s="110">
        <v>2008</v>
      </c>
      <c r="B4557" s="110">
        <v>7482</v>
      </c>
      <c r="C4557" s="110" t="s">
        <v>379</v>
      </c>
      <c r="D4557" s="110" t="s">
        <v>2896</v>
      </c>
      <c r="E4557" s="6" t="s">
        <v>6997</v>
      </c>
      <c r="F4557" s="110" t="s">
        <v>198</v>
      </c>
      <c r="G4557" s="110">
        <v>4</v>
      </c>
      <c r="H4557" s="110">
        <v>14</v>
      </c>
    </row>
    <row r="4558" spans="1:8" x14ac:dyDescent="0.2">
      <c r="A4558" s="110">
        <v>2008</v>
      </c>
      <c r="B4558" s="110">
        <v>7520</v>
      </c>
      <c r="C4558" s="110" t="s">
        <v>409</v>
      </c>
      <c r="D4558" s="110" t="s">
        <v>2352</v>
      </c>
      <c r="E4558" s="6" t="s">
        <v>1801</v>
      </c>
      <c r="F4558" s="110" t="s">
        <v>196</v>
      </c>
      <c r="G4558" s="110">
        <v>4</v>
      </c>
      <c r="H4558" s="110">
        <v>15</v>
      </c>
    </row>
    <row r="4559" spans="1:8" x14ac:dyDescent="0.2">
      <c r="A4559" s="110">
        <v>2008</v>
      </c>
      <c r="B4559" s="110">
        <v>7714</v>
      </c>
      <c r="C4559" s="110" t="s">
        <v>392</v>
      </c>
      <c r="D4559" s="110" t="s">
        <v>255</v>
      </c>
      <c r="E4559" s="6" t="s">
        <v>6998</v>
      </c>
      <c r="F4559" s="110" t="s">
        <v>212</v>
      </c>
      <c r="G4559" s="110">
        <v>4</v>
      </c>
      <c r="H4559" s="110">
        <v>16</v>
      </c>
    </row>
    <row r="4560" spans="1:8" x14ac:dyDescent="0.2">
      <c r="A4560" s="110">
        <v>2008</v>
      </c>
      <c r="B4560" s="110">
        <v>7591</v>
      </c>
      <c r="C4560" s="110" t="s">
        <v>379</v>
      </c>
      <c r="D4560" s="110" t="s">
        <v>301</v>
      </c>
      <c r="E4560" s="6" t="s">
        <v>6999</v>
      </c>
      <c r="F4560" s="110" t="s">
        <v>206</v>
      </c>
      <c r="G4560" s="110">
        <v>4</v>
      </c>
      <c r="H4560" s="110">
        <v>17</v>
      </c>
    </row>
    <row r="4561" spans="1:8" x14ac:dyDescent="0.2">
      <c r="A4561" s="110">
        <v>2008</v>
      </c>
      <c r="B4561" s="110">
        <v>7532</v>
      </c>
      <c r="C4561" s="110" t="s">
        <v>392</v>
      </c>
      <c r="D4561" s="110" t="s">
        <v>318</v>
      </c>
      <c r="E4561" s="6" t="s">
        <v>228</v>
      </c>
      <c r="F4561" s="110" t="s">
        <v>199</v>
      </c>
      <c r="G4561" s="110">
        <v>4</v>
      </c>
      <c r="H4561" s="110">
        <v>18</v>
      </c>
    </row>
    <row r="4562" spans="1:8" x14ac:dyDescent="0.2">
      <c r="A4562" s="172">
        <v>2007</v>
      </c>
      <c r="B4562" s="172">
        <v>6987</v>
      </c>
      <c r="C4562" s="172" t="s">
        <v>1347</v>
      </c>
      <c r="D4562" s="172" t="s">
        <v>3915</v>
      </c>
      <c r="E4562" s="171" t="s">
        <v>4142</v>
      </c>
      <c r="F4562" s="172" t="s">
        <v>209</v>
      </c>
      <c r="G4562" s="172">
        <v>1</v>
      </c>
      <c r="H4562" s="172">
        <v>1</v>
      </c>
    </row>
    <row r="4563" spans="1:8" x14ac:dyDescent="0.2">
      <c r="A4563" s="110">
        <v>2007</v>
      </c>
      <c r="B4563" s="110">
        <v>7054</v>
      </c>
      <c r="C4563" s="110" t="s">
        <v>514</v>
      </c>
      <c r="D4563" s="110" t="s">
        <v>257</v>
      </c>
      <c r="E4563" s="6" t="s">
        <v>3829</v>
      </c>
      <c r="F4563" s="110" t="s">
        <v>212</v>
      </c>
      <c r="G4563" s="110">
        <v>1</v>
      </c>
      <c r="H4563" s="110">
        <v>2</v>
      </c>
    </row>
    <row r="4564" spans="1:8" x14ac:dyDescent="0.2">
      <c r="A4564" s="110">
        <v>2007</v>
      </c>
      <c r="B4564" s="110">
        <v>6726</v>
      </c>
      <c r="C4564" s="110" t="s">
        <v>154</v>
      </c>
      <c r="D4564" s="110" t="s">
        <v>1793</v>
      </c>
      <c r="E4564" s="6" t="s">
        <v>7000</v>
      </c>
      <c r="F4564" s="110" t="s">
        <v>190</v>
      </c>
      <c r="G4564" s="110">
        <v>1</v>
      </c>
      <c r="H4564" s="110">
        <v>3</v>
      </c>
    </row>
    <row r="4565" spans="1:8" x14ac:dyDescent="0.2">
      <c r="A4565" s="110">
        <v>2007</v>
      </c>
      <c r="B4565" s="110">
        <v>6674</v>
      </c>
      <c r="C4565" s="110" t="s">
        <v>752</v>
      </c>
      <c r="D4565" s="110" t="s">
        <v>225</v>
      </c>
      <c r="E4565" s="6" t="s">
        <v>491</v>
      </c>
      <c r="F4565" s="110" t="s">
        <v>188</v>
      </c>
      <c r="G4565" s="110">
        <v>1</v>
      </c>
      <c r="H4565" s="110">
        <v>4</v>
      </c>
    </row>
    <row r="4566" spans="1:8" x14ac:dyDescent="0.2">
      <c r="A4566" s="110">
        <v>2007</v>
      </c>
      <c r="B4566" s="110">
        <v>6735</v>
      </c>
      <c r="C4566" s="110" t="s">
        <v>409</v>
      </c>
      <c r="D4566" s="110" t="s">
        <v>2352</v>
      </c>
      <c r="E4566" s="6" t="s">
        <v>5218</v>
      </c>
      <c r="F4566" s="110" t="s">
        <v>190</v>
      </c>
      <c r="G4566" s="110">
        <v>1</v>
      </c>
      <c r="H4566" s="110">
        <v>5</v>
      </c>
    </row>
    <row r="4567" spans="1:8" x14ac:dyDescent="0.2">
      <c r="A4567" s="110">
        <v>2007</v>
      </c>
      <c r="B4567" s="110">
        <v>6836</v>
      </c>
      <c r="C4567" s="110" t="s">
        <v>516</v>
      </c>
      <c r="D4567" s="110" t="s">
        <v>214</v>
      </c>
      <c r="E4567" s="6" t="s">
        <v>1784</v>
      </c>
      <c r="F4567" s="110" t="s">
        <v>196</v>
      </c>
      <c r="G4567" s="110">
        <v>1</v>
      </c>
      <c r="H4567" s="110">
        <v>6</v>
      </c>
    </row>
    <row r="4568" spans="1:8" x14ac:dyDescent="0.2">
      <c r="A4568" s="110">
        <v>2007</v>
      </c>
      <c r="B4568" s="110">
        <v>6732</v>
      </c>
      <c r="C4568" s="110" t="s">
        <v>1355</v>
      </c>
      <c r="D4568" s="110" t="s">
        <v>3543</v>
      </c>
      <c r="E4568" s="6" t="s">
        <v>7001</v>
      </c>
      <c r="F4568" s="110" t="s">
        <v>190</v>
      </c>
      <c r="G4568" s="110">
        <v>1</v>
      </c>
      <c r="H4568" s="110">
        <v>7</v>
      </c>
    </row>
    <row r="4569" spans="1:8" x14ac:dyDescent="0.2">
      <c r="A4569" s="110">
        <v>2007</v>
      </c>
      <c r="B4569" s="110">
        <v>6845</v>
      </c>
      <c r="C4569" s="110" t="s">
        <v>397</v>
      </c>
      <c r="D4569" s="110" t="s">
        <v>7002</v>
      </c>
      <c r="E4569" s="6" t="s">
        <v>7003</v>
      </c>
      <c r="F4569" s="110" t="s">
        <v>196</v>
      </c>
      <c r="G4569" s="110">
        <v>1</v>
      </c>
      <c r="H4569" s="110">
        <v>8</v>
      </c>
    </row>
    <row r="4570" spans="1:8" x14ac:dyDescent="0.2">
      <c r="A4570" s="110">
        <v>2007</v>
      </c>
      <c r="B4570" s="110">
        <v>7205</v>
      </c>
      <c r="C4570" s="110" t="s">
        <v>516</v>
      </c>
      <c r="D4570" s="110" t="s">
        <v>195</v>
      </c>
      <c r="E4570" s="6" t="s">
        <v>7004</v>
      </c>
      <c r="F4570" s="110" t="s">
        <v>221</v>
      </c>
      <c r="G4570" s="110">
        <v>1</v>
      </c>
      <c r="H4570" s="110">
        <v>9</v>
      </c>
    </row>
    <row r="4571" spans="1:8" x14ac:dyDescent="0.2">
      <c r="A4571" s="110">
        <v>2007</v>
      </c>
      <c r="B4571" s="110">
        <v>7001</v>
      </c>
      <c r="C4571" s="110" t="s">
        <v>516</v>
      </c>
      <c r="D4571" s="110" t="s">
        <v>291</v>
      </c>
      <c r="E4571" s="6" t="s">
        <v>223</v>
      </c>
      <c r="F4571" s="110" t="s">
        <v>211</v>
      </c>
      <c r="G4571" s="110">
        <v>1</v>
      </c>
      <c r="H4571" s="110">
        <v>10</v>
      </c>
    </row>
    <row r="4572" spans="1:8" x14ac:dyDescent="0.2">
      <c r="A4572" s="110">
        <v>2007</v>
      </c>
      <c r="B4572" s="110">
        <v>7248</v>
      </c>
      <c r="C4572" s="110" t="s">
        <v>1351</v>
      </c>
      <c r="D4572" s="110" t="s">
        <v>7005</v>
      </c>
      <c r="E4572" s="6" t="s">
        <v>6293</v>
      </c>
      <c r="F4572" s="110" t="s">
        <v>217</v>
      </c>
      <c r="G4572" s="110">
        <v>1</v>
      </c>
      <c r="H4572" s="110">
        <v>11</v>
      </c>
    </row>
    <row r="4573" spans="1:8" x14ac:dyDescent="0.2">
      <c r="A4573" s="110">
        <v>2007</v>
      </c>
      <c r="B4573" s="110">
        <v>6844</v>
      </c>
      <c r="C4573" s="110" t="s">
        <v>1323</v>
      </c>
      <c r="D4573" s="110" t="s">
        <v>299</v>
      </c>
      <c r="E4573" s="6" t="s">
        <v>7006</v>
      </c>
      <c r="F4573" s="110" t="s">
        <v>196</v>
      </c>
      <c r="G4573" s="110">
        <v>1</v>
      </c>
      <c r="H4573" s="110">
        <v>12</v>
      </c>
    </row>
    <row r="4574" spans="1:8" x14ac:dyDescent="0.2">
      <c r="A4574" s="110">
        <v>2007</v>
      </c>
      <c r="B4574" s="110">
        <v>7077</v>
      </c>
      <c r="C4574" s="110" t="s">
        <v>1814</v>
      </c>
      <c r="D4574" s="110" t="s">
        <v>214</v>
      </c>
      <c r="E4574" s="6" t="s">
        <v>4316</v>
      </c>
      <c r="F4574" s="110" t="s">
        <v>212</v>
      </c>
      <c r="G4574" s="110">
        <v>1</v>
      </c>
      <c r="H4574" s="110">
        <v>13</v>
      </c>
    </row>
    <row r="4575" spans="1:8" x14ac:dyDescent="0.2">
      <c r="A4575" s="110">
        <v>2007</v>
      </c>
      <c r="B4575" s="110">
        <v>7065</v>
      </c>
      <c r="C4575" s="110" t="s">
        <v>121</v>
      </c>
      <c r="D4575" s="110" t="s">
        <v>7007</v>
      </c>
      <c r="E4575" s="6" t="s">
        <v>6805</v>
      </c>
      <c r="F4575" s="110" t="s">
        <v>212</v>
      </c>
      <c r="G4575" s="110">
        <v>1</v>
      </c>
      <c r="H4575" s="110">
        <v>14</v>
      </c>
    </row>
    <row r="4576" spans="1:8" x14ac:dyDescent="0.2">
      <c r="A4576" s="110">
        <v>2007</v>
      </c>
      <c r="B4576" s="110">
        <v>6978</v>
      </c>
      <c r="C4576" s="110" t="s">
        <v>404</v>
      </c>
      <c r="D4576" s="110" t="s">
        <v>329</v>
      </c>
      <c r="E4576" s="6" t="s">
        <v>4668</v>
      </c>
      <c r="F4576" s="110" t="s">
        <v>209</v>
      </c>
      <c r="G4576" s="110">
        <v>1</v>
      </c>
      <c r="H4576" s="110">
        <v>15</v>
      </c>
    </row>
    <row r="4577" spans="1:8" x14ac:dyDescent="0.2">
      <c r="A4577" s="110">
        <v>2007</v>
      </c>
      <c r="B4577" s="110">
        <v>6971</v>
      </c>
      <c r="C4577" s="110" t="s">
        <v>442</v>
      </c>
      <c r="D4577" s="110" t="s">
        <v>200</v>
      </c>
      <c r="E4577" s="6" t="s">
        <v>6359</v>
      </c>
      <c r="F4577" s="110" t="s">
        <v>209</v>
      </c>
      <c r="G4577" s="110">
        <v>1</v>
      </c>
      <c r="H4577" s="110">
        <v>16</v>
      </c>
    </row>
    <row r="4578" spans="1:8" x14ac:dyDescent="0.2">
      <c r="A4578" s="110">
        <v>2007</v>
      </c>
      <c r="B4578" s="110">
        <v>6805</v>
      </c>
      <c r="C4578" s="110" t="s">
        <v>516</v>
      </c>
      <c r="D4578" s="110" t="s">
        <v>362</v>
      </c>
      <c r="E4578" s="6" t="s">
        <v>278</v>
      </c>
      <c r="F4578" s="110" t="s">
        <v>198</v>
      </c>
      <c r="G4578" s="110">
        <v>1</v>
      </c>
      <c r="H4578" s="110">
        <v>17</v>
      </c>
    </row>
    <row r="4579" spans="1:8" x14ac:dyDescent="0.2">
      <c r="A4579" s="110">
        <v>2007</v>
      </c>
      <c r="B4579" s="110">
        <v>6824</v>
      </c>
      <c r="C4579" s="110" t="s">
        <v>121</v>
      </c>
      <c r="D4579" s="110" t="s">
        <v>6648</v>
      </c>
      <c r="E4579" s="6" t="s">
        <v>3322</v>
      </c>
      <c r="F4579" s="110" t="s">
        <v>196</v>
      </c>
      <c r="G4579" s="110">
        <v>1</v>
      </c>
      <c r="H4579" s="110">
        <v>18</v>
      </c>
    </row>
    <row r="4580" spans="1:8" x14ac:dyDescent="0.2">
      <c r="A4580" s="110">
        <v>2007</v>
      </c>
      <c r="B4580" s="110">
        <v>7067</v>
      </c>
      <c r="C4580" s="110" t="s">
        <v>1323</v>
      </c>
      <c r="D4580" s="110" t="s">
        <v>325</v>
      </c>
      <c r="E4580" s="6" t="s">
        <v>7008</v>
      </c>
      <c r="F4580" s="110" t="s">
        <v>212</v>
      </c>
      <c r="G4580" s="110">
        <v>1</v>
      </c>
      <c r="H4580" s="110">
        <v>19</v>
      </c>
    </row>
    <row r="4581" spans="1:8" x14ac:dyDescent="0.2">
      <c r="A4581" s="110">
        <v>2007</v>
      </c>
      <c r="B4581" s="110">
        <v>7046</v>
      </c>
      <c r="C4581" s="110" t="s">
        <v>404</v>
      </c>
      <c r="D4581" s="110" t="s">
        <v>291</v>
      </c>
      <c r="E4581" s="6" t="s">
        <v>6913</v>
      </c>
      <c r="F4581" s="110" t="s">
        <v>212</v>
      </c>
      <c r="G4581" s="110">
        <v>1</v>
      </c>
      <c r="H4581" s="110">
        <v>20</v>
      </c>
    </row>
    <row r="4582" spans="1:8" x14ac:dyDescent="0.2">
      <c r="A4582" s="110">
        <v>2007</v>
      </c>
      <c r="B4582" s="110">
        <v>7005</v>
      </c>
      <c r="C4582" s="110" t="s">
        <v>187</v>
      </c>
      <c r="D4582" s="110" t="s">
        <v>262</v>
      </c>
      <c r="E4582" s="6" t="s">
        <v>526</v>
      </c>
      <c r="F4582" s="110" t="s">
        <v>211</v>
      </c>
      <c r="G4582" s="110">
        <v>1</v>
      </c>
      <c r="H4582" s="110">
        <v>21</v>
      </c>
    </row>
    <row r="4583" spans="1:8" x14ac:dyDescent="0.2">
      <c r="A4583" s="110">
        <v>2007</v>
      </c>
      <c r="B4583" s="110">
        <v>7200</v>
      </c>
      <c r="C4583" s="110" t="s">
        <v>392</v>
      </c>
      <c r="D4583" s="110" t="s">
        <v>213</v>
      </c>
      <c r="E4583" s="6" t="s">
        <v>240</v>
      </c>
      <c r="F4583" s="110" t="s">
        <v>221</v>
      </c>
      <c r="G4583" s="110">
        <v>1</v>
      </c>
      <c r="H4583" s="110">
        <v>22</v>
      </c>
    </row>
    <row r="4584" spans="1:8" x14ac:dyDescent="0.2">
      <c r="A4584" s="110">
        <v>2007</v>
      </c>
      <c r="B4584" s="110">
        <v>7070</v>
      </c>
      <c r="C4584" s="110" t="s">
        <v>397</v>
      </c>
      <c r="D4584" s="110" t="s">
        <v>355</v>
      </c>
      <c r="E4584" s="6" t="s">
        <v>210</v>
      </c>
      <c r="F4584" s="110" t="s">
        <v>212</v>
      </c>
      <c r="G4584" s="110">
        <v>1</v>
      </c>
      <c r="H4584" s="110">
        <v>23</v>
      </c>
    </row>
    <row r="4585" spans="1:8" x14ac:dyDescent="0.2">
      <c r="A4585" s="110">
        <v>2007</v>
      </c>
      <c r="B4585" s="110">
        <v>6929</v>
      </c>
      <c r="C4585" s="110" t="s">
        <v>404</v>
      </c>
      <c r="D4585" s="110" t="s">
        <v>6991</v>
      </c>
      <c r="E4585" s="6" t="s">
        <v>297</v>
      </c>
      <c r="F4585" s="110" t="s">
        <v>206</v>
      </c>
      <c r="G4585" s="110">
        <v>1</v>
      </c>
      <c r="H4585" s="110">
        <v>24</v>
      </c>
    </row>
    <row r="4586" spans="1:8" x14ac:dyDescent="0.2">
      <c r="A4586" s="110">
        <v>2007</v>
      </c>
      <c r="B4586" s="110">
        <v>7007</v>
      </c>
      <c r="C4586" s="110" t="s">
        <v>187</v>
      </c>
      <c r="D4586" s="110" t="s">
        <v>236</v>
      </c>
      <c r="E4586" s="6" t="s">
        <v>235</v>
      </c>
      <c r="F4586" s="110" t="s">
        <v>211</v>
      </c>
      <c r="G4586" s="110">
        <v>1</v>
      </c>
      <c r="H4586" s="110">
        <v>25</v>
      </c>
    </row>
    <row r="4587" spans="1:8" x14ac:dyDescent="0.2">
      <c r="A4587" s="110">
        <v>2007</v>
      </c>
      <c r="B4587" s="110">
        <v>6681</v>
      </c>
      <c r="C4587" s="110" t="s">
        <v>1323</v>
      </c>
      <c r="D4587" s="110" t="s">
        <v>3241</v>
      </c>
      <c r="E4587" s="6" t="s">
        <v>5207</v>
      </c>
      <c r="F4587" s="110" t="s">
        <v>188</v>
      </c>
      <c r="G4587" s="110">
        <v>1</v>
      </c>
      <c r="H4587" s="110">
        <v>26</v>
      </c>
    </row>
    <row r="4588" spans="1:8" x14ac:dyDescent="0.2">
      <c r="A4588" s="110">
        <v>2007</v>
      </c>
      <c r="B4588" s="110">
        <v>6818</v>
      </c>
      <c r="C4588" s="110" t="s">
        <v>1816</v>
      </c>
      <c r="D4588" s="110" t="s">
        <v>265</v>
      </c>
      <c r="E4588" s="6" t="s">
        <v>7009</v>
      </c>
      <c r="F4588" s="110" t="s">
        <v>196</v>
      </c>
      <c r="G4588" s="110">
        <v>1</v>
      </c>
      <c r="H4588" s="110">
        <v>27</v>
      </c>
    </row>
    <row r="4589" spans="1:8" x14ac:dyDescent="0.2">
      <c r="A4589" s="110">
        <v>2007</v>
      </c>
      <c r="B4589" s="110">
        <v>7213</v>
      </c>
      <c r="C4589" s="110" t="s">
        <v>422</v>
      </c>
      <c r="D4589" s="110" t="s">
        <v>3238</v>
      </c>
      <c r="E4589" s="6" t="s">
        <v>233</v>
      </c>
      <c r="F4589" s="110" t="s">
        <v>221</v>
      </c>
      <c r="G4589" s="110">
        <v>1</v>
      </c>
      <c r="H4589" s="110">
        <v>28</v>
      </c>
    </row>
    <row r="4590" spans="1:8" x14ac:dyDescent="0.2">
      <c r="A4590" s="110">
        <v>2007</v>
      </c>
      <c r="B4590" s="110">
        <v>6910</v>
      </c>
      <c r="C4590" s="110" t="s">
        <v>1817</v>
      </c>
      <c r="D4590" s="110" t="s">
        <v>6840</v>
      </c>
      <c r="E4590" s="6" t="s">
        <v>3323</v>
      </c>
      <c r="F4590" s="110" t="s">
        <v>206</v>
      </c>
      <c r="G4590" s="110">
        <v>1</v>
      </c>
      <c r="H4590" s="110">
        <v>29</v>
      </c>
    </row>
    <row r="4591" spans="1:8" x14ac:dyDescent="0.2">
      <c r="A4591" s="110">
        <v>2007</v>
      </c>
      <c r="B4591" s="110">
        <v>7053</v>
      </c>
      <c r="C4591" s="110" t="s">
        <v>379</v>
      </c>
      <c r="D4591" s="110" t="s">
        <v>78</v>
      </c>
      <c r="E4591" s="6" t="s">
        <v>269</v>
      </c>
      <c r="F4591" s="110" t="s">
        <v>212</v>
      </c>
      <c r="G4591" s="110">
        <v>1</v>
      </c>
      <c r="H4591" s="110">
        <v>30</v>
      </c>
    </row>
    <row r="4592" spans="1:8" x14ac:dyDescent="0.2">
      <c r="A4592" s="110">
        <v>2007</v>
      </c>
      <c r="B4592" s="110">
        <v>6943</v>
      </c>
      <c r="C4592" s="110" t="s">
        <v>1347</v>
      </c>
      <c r="D4592" s="110" t="s">
        <v>143</v>
      </c>
      <c r="E4592" s="6" t="s">
        <v>7010</v>
      </c>
      <c r="F4592" s="110" t="s">
        <v>201</v>
      </c>
      <c r="G4592" s="110">
        <v>2</v>
      </c>
      <c r="H4592" s="110">
        <v>1</v>
      </c>
    </row>
    <row r="4593" spans="1:8" x14ac:dyDescent="0.2">
      <c r="A4593" s="110">
        <v>2007</v>
      </c>
      <c r="B4593" s="110">
        <v>6913</v>
      </c>
      <c r="C4593" s="110" t="s">
        <v>1347</v>
      </c>
      <c r="D4593" s="110" t="s">
        <v>239</v>
      </c>
      <c r="E4593" s="6" t="s">
        <v>7011</v>
      </c>
      <c r="F4593" s="110" t="s">
        <v>206</v>
      </c>
      <c r="G4593" s="110">
        <v>2</v>
      </c>
      <c r="H4593" s="110">
        <v>2</v>
      </c>
    </row>
    <row r="4594" spans="1:8" x14ac:dyDescent="0.2">
      <c r="A4594" s="110">
        <v>2007</v>
      </c>
      <c r="B4594" s="110">
        <v>7208</v>
      </c>
      <c r="C4594" s="110" t="s">
        <v>514</v>
      </c>
      <c r="D4594" s="110" t="s">
        <v>363</v>
      </c>
      <c r="E4594" s="6" t="s">
        <v>95</v>
      </c>
      <c r="F4594" s="110" t="s">
        <v>221</v>
      </c>
      <c r="G4594" s="110">
        <v>2</v>
      </c>
      <c r="H4594" s="110">
        <v>3</v>
      </c>
    </row>
    <row r="4595" spans="1:8" x14ac:dyDescent="0.2">
      <c r="A4595" s="110">
        <v>2007</v>
      </c>
      <c r="B4595" s="110">
        <v>7218</v>
      </c>
      <c r="C4595" s="110" t="s">
        <v>1817</v>
      </c>
      <c r="D4595" s="110" t="s">
        <v>378</v>
      </c>
      <c r="E4595" s="6" t="s">
        <v>7012</v>
      </c>
      <c r="F4595" s="110" t="s">
        <v>221</v>
      </c>
      <c r="G4595" s="110">
        <v>2</v>
      </c>
      <c r="H4595" s="110">
        <v>4</v>
      </c>
    </row>
    <row r="4596" spans="1:8" x14ac:dyDescent="0.2">
      <c r="A4596" s="110">
        <v>2007</v>
      </c>
      <c r="B4596" s="110">
        <v>7251</v>
      </c>
      <c r="C4596" s="110" t="s">
        <v>516</v>
      </c>
      <c r="D4596" s="110" t="s">
        <v>214</v>
      </c>
      <c r="E4596" s="6" t="s">
        <v>7013</v>
      </c>
      <c r="F4596" s="110" t="s">
        <v>217</v>
      </c>
      <c r="G4596" s="110">
        <v>2</v>
      </c>
      <c r="H4596" s="110">
        <v>5</v>
      </c>
    </row>
    <row r="4597" spans="1:8" x14ac:dyDescent="0.2">
      <c r="A4597" s="110">
        <v>2007</v>
      </c>
      <c r="B4597" s="110">
        <v>6849</v>
      </c>
      <c r="C4597" s="110" t="s">
        <v>752</v>
      </c>
      <c r="D4597" s="110" t="s">
        <v>214</v>
      </c>
      <c r="E4597" s="6" t="s">
        <v>5856</v>
      </c>
      <c r="F4597" s="110" t="s">
        <v>199</v>
      </c>
      <c r="G4597" s="110">
        <v>2</v>
      </c>
      <c r="H4597" s="110">
        <v>6</v>
      </c>
    </row>
    <row r="4598" spans="1:8" x14ac:dyDescent="0.2">
      <c r="A4598" s="110">
        <v>2007</v>
      </c>
      <c r="B4598" s="110">
        <v>6690</v>
      </c>
      <c r="C4598" s="110" t="s">
        <v>409</v>
      </c>
      <c r="D4598" s="110" t="s">
        <v>289</v>
      </c>
      <c r="E4598" s="6" t="s">
        <v>3922</v>
      </c>
      <c r="F4598" s="110" t="s">
        <v>188</v>
      </c>
      <c r="G4598" s="110">
        <v>2</v>
      </c>
      <c r="H4598" s="110">
        <v>7</v>
      </c>
    </row>
    <row r="4599" spans="1:8" x14ac:dyDescent="0.2">
      <c r="A4599" s="110">
        <v>2007</v>
      </c>
      <c r="B4599" s="110">
        <v>6687</v>
      </c>
      <c r="C4599" s="110" t="s">
        <v>516</v>
      </c>
      <c r="D4599" s="110" t="s">
        <v>7014</v>
      </c>
      <c r="E4599" s="6" t="s">
        <v>7015</v>
      </c>
      <c r="F4599" s="110" t="s">
        <v>188</v>
      </c>
      <c r="G4599" s="110">
        <v>2</v>
      </c>
      <c r="H4599" s="110">
        <v>8</v>
      </c>
    </row>
    <row r="4600" spans="1:8" x14ac:dyDescent="0.2">
      <c r="A4600" s="110">
        <v>2007</v>
      </c>
      <c r="B4600" s="110">
        <v>6970</v>
      </c>
      <c r="C4600" s="110" t="s">
        <v>1355</v>
      </c>
      <c r="D4600" s="110" t="s">
        <v>6575</v>
      </c>
      <c r="E4600" s="6" t="s">
        <v>353</v>
      </c>
      <c r="F4600" s="110" t="s">
        <v>209</v>
      </c>
      <c r="G4600" s="110">
        <v>2</v>
      </c>
      <c r="H4600" s="110">
        <v>9</v>
      </c>
    </row>
    <row r="4601" spans="1:8" x14ac:dyDescent="0.2">
      <c r="A4601" s="110">
        <v>2007</v>
      </c>
      <c r="B4601" s="110">
        <v>6939</v>
      </c>
      <c r="C4601" s="110" t="s">
        <v>752</v>
      </c>
      <c r="D4601" s="110" t="s">
        <v>189</v>
      </c>
      <c r="E4601" s="6" t="s">
        <v>3665</v>
      </c>
      <c r="F4601" s="110" t="s">
        <v>201</v>
      </c>
      <c r="G4601" s="110">
        <v>2</v>
      </c>
      <c r="H4601" s="110">
        <v>10</v>
      </c>
    </row>
    <row r="4602" spans="1:8" x14ac:dyDescent="0.2">
      <c r="A4602" s="110">
        <v>2007</v>
      </c>
      <c r="B4602" s="110">
        <v>6855</v>
      </c>
      <c r="C4602" s="110" t="s">
        <v>404</v>
      </c>
      <c r="D4602" s="110" t="s">
        <v>360</v>
      </c>
      <c r="E4602" s="6" t="s">
        <v>6395</v>
      </c>
      <c r="F4602" s="110" t="s">
        <v>199</v>
      </c>
      <c r="G4602" s="110">
        <v>2</v>
      </c>
      <c r="H4602" s="110">
        <v>11</v>
      </c>
    </row>
    <row r="4603" spans="1:8" x14ac:dyDescent="0.2">
      <c r="A4603" s="110">
        <v>2007</v>
      </c>
      <c r="B4603" s="110">
        <v>7194</v>
      </c>
      <c r="C4603" s="110" t="s">
        <v>442</v>
      </c>
      <c r="D4603" s="110" t="s">
        <v>4189</v>
      </c>
      <c r="E4603" s="6" t="s">
        <v>7016</v>
      </c>
      <c r="F4603" s="110" t="s">
        <v>221</v>
      </c>
      <c r="G4603" s="110">
        <v>2</v>
      </c>
      <c r="H4603" s="110">
        <v>12</v>
      </c>
    </row>
    <row r="4604" spans="1:8" x14ac:dyDescent="0.2">
      <c r="A4604" s="110">
        <v>2007</v>
      </c>
      <c r="B4604" s="110">
        <v>6828</v>
      </c>
      <c r="C4604" s="110" t="s">
        <v>1351</v>
      </c>
      <c r="D4604" s="110" t="s">
        <v>5609</v>
      </c>
      <c r="E4604" s="6" t="s">
        <v>220</v>
      </c>
      <c r="F4604" s="110" t="s">
        <v>196</v>
      </c>
      <c r="G4604" s="110">
        <v>2</v>
      </c>
      <c r="H4604" s="110">
        <v>13</v>
      </c>
    </row>
    <row r="4605" spans="1:8" x14ac:dyDescent="0.2">
      <c r="A4605" s="110">
        <v>2007</v>
      </c>
      <c r="B4605" s="110">
        <v>7250</v>
      </c>
      <c r="C4605" s="110" t="s">
        <v>442</v>
      </c>
      <c r="D4605" s="110" t="s">
        <v>207</v>
      </c>
      <c r="E4605" s="6" t="s">
        <v>307</v>
      </c>
      <c r="F4605" s="110" t="s">
        <v>217</v>
      </c>
      <c r="G4605" s="110">
        <v>2</v>
      </c>
      <c r="H4605" s="110">
        <v>14</v>
      </c>
    </row>
    <row r="4606" spans="1:8" x14ac:dyDescent="0.2">
      <c r="A4606" s="110">
        <v>2007</v>
      </c>
      <c r="B4606" s="110">
        <v>7252</v>
      </c>
      <c r="C4606" s="110" t="s">
        <v>121</v>
      </c>
      <c r="D4606" s="110" t="s">
        <v>4947</v>
      </c>
      <c r="E4606" s="6" t="s">
        <v>333</v>
      </c>
      <c r="F4606" s="110" t="s">
        <v>217</v>
      </c>
      <c r="G4606" s="110">
        <v>2</v>
      </c>
      <c r="H4606" s="110">
        <v>15</v>
      </c>
    </row>
    <row r="4607" spans="1:8" x14ac:dyDescent="0.2">
      <c r="A4607" s="110">
        <v>2007</v>
      </c>
      <c r="B4607" s="110">
        <v>7238</v>
      </c>
      <c r="C4607" s="110" t="s">
        <v>1347</v>
      </c>
      <c r="D4607" s="110" t="s">
        <v>3265</v>
      </c>
      <c r="E4607" s="6" t="s">
        <v>3572</v>
      </c>
      <c r="F4607" s="110" t="s">
        <v>217</v>
      </c>
      <c r="G4607" s="110">
        <v>2</v>
      </c>
      <c r="H4607" s="110">
        <v>16</v>
      </c>
    </row>
    <row r="4608" spans="1:8" x14ac:dyDescent="0.2">
      <c r="A4608" s="110">
        <v>2007</v>
      </c>
      <c r="B4608" s="110">
        <v>6920</v>
      </c>
      <c r="C4608" s="110" t="s">
        <v>138</v>
      </c>
      <c r="D4608" s="110" t="s">
        <v>1474</v>
      </c>
      <c r="E4608" s="6" t="s">
        <v>7017</v>
      </c>
      <c r="F4608" s="110" t="s">
        <v>206</v>
      </c>
      <c r="G4608" s="110">
        <v>2</v>
      </c>
      <c r="H4608" s="110">
        <v>17</v>
      </c>
    </row>
    <row r="4609" spans="1:8" x14ac:dyDescent="0.2">
      <c r="A4609" s="110">
        <v>2007</v>
      </c>
      <c r="B4609" s="110">
        <v>7010</v>
      </c>
      <c r="C4609" s="110" t="s">
        <v>138</v>
      </c>
      <c r="D4609" s="110" t="s">
        <v>5879</v>
      </c>
      <c r="E4609" s="6" t="s">
        <v>109</v>
      </c>
      <c r="F4609" s="110" t="s">
        <v>211</v>
      </c>
      <c r="G4609" s="110">
        <v>2</v>
      </c>
      <c r="H4609" s="110">
        <v>18</v>
      </c>
    </row>
    <row r="4610" spans="1:8" x14ac:dyDescent="0.2">
      <c r="A4610" s="110">
        <v>2007</v>
      </c>
      <c r="B4610" s="110">
        <v>6810</v>
      </c>
      <c r="C4610" s="110" t="s">
        <v>400</v>
      </c>
      <c r="D4610" s="110" t="s">
        <v>3272</v>
      </c>
      <c r="E4610" s="6" t="s">
        <v>279</v>
      </c>
      <c r="F4610" s="110" t="s">
        <v>198</v>
      </c>
      <c r="G4610" s="110">
        <v>2</v>
      </c>
      <c r="H4610" s="110">
        <v>19</v>
      </c>
    </row>
    <row r="4611" spans="1:8" x14ac:dyDescent="0.2">
      <c r="A4611" s="110">
        <v>2007</v>
      </c>
      <c r="B4611" s="110">
        <v>7256</v>
      </c>
      <c r="C4611" s="110" t="s">
        <v>1353</v>
      </c>
      <c r="D4611" s="110" t="s">
        <v>350</v>
      </c>
      <c r="E4611" s="6" t="s">
        <v>327</v>
      </c>
      <c r="F4611" s="110" t="s">
        <v>217</v>
      </c>
      <c r="G4611" s="110">
        <v>2</v>
      </c>
      <c r="H4611" s="110">
        <v>20</v>
      </c>
    </row>
    <row r="4612" spans="1:8" x14ac:dyDescent="0.2">
      <c r="A4612" s="110">
        <v>2007</v>
      </c>
      <c r="B4612" s="110">
        <v>7051</v>
      </c>
      <c r="C4612" s="110" t="s">
        <v>409</v>
      </c>
      <c r="D4612" s="110" t="s">
        <v>303</v>
      </c>
      <c r="E4612" s="6" t="s">
        <v>366</v>
      </c>
      <c r="F4612" s="110" t="s">
        <v>212</v>
      </c>
      <c r="G4612" s="110">
        <v>2</v>
      </c>
      <c r="H4612" s="110">
        <v>21</v>
      </c>
    </row>
    <row r="4613" spans="1:8" x14ac:dyDescent="0.2">
      <c r="A4613" s="110">
        <v>2007</v>
      </c>
      <c r="B4613" s="110">
        <v>6937</v>
      </c>
      <c r="C4613" s="110" t="s">
        <v>1352</v>
      </c>
      <c r="D4613" s="110" t="s">
        <v>5190</v>
      </c>
      <c r="E4613" s="6" t="s">
        <v>3980</v>
      </c>
      <c r="F4613" s="110" t="s">
        <v>201</v>
      </c>
      <c r="G4613" s="110">
        <v>2</v>
      </c>
      <c r="H4613" s="110">
        <v>22</v>
      </c>
    </row>
    <row r="4614" spans="1:8" x14ac:dyDescent="0.2">
      <c r="A4614" s="110">
        <v>2007</v>
      </c>
      <c r="B4614" s="110">
        <v>7211</v>
      </c>
      <c r="C4614" s="110" t="s">
        <v>392</v>
      </c>
      <c r="D4614" s="110" t="s">
        <v>5879</v>
      </c>
      <c r="E4614" s="6" t="s">
        <v>229</v>
      </c>
      <c r="F4614" s="110" t="s">
        <v>221</v>
      </c>
      <c r="G4614" s="110">
        <v>2</v>
      </c>
      <c r="H4614" s="110">
        <v>23</v>
      </c>
    </row>
    <row r="4615" spans="1:8" x14ac:dyDescent="0.2">
      <c r="A4615" s="110">
        <v>2007</v>
      </c>
      <c r="B4615" s="110">
        <v>6742</v>
      </c>
      <c r="C4615" s="110" t="s">
        <v>1816</v>
      </c>
      <c r="D4615" s="110" t="s">
        <v>7018</v>
      </c>
      <c r="E4615" s="6" t="s">
        <v>7019</v>
      </c>
      <c r="F4615" s="110" t="s">
        <v>190</v>
      </c>
      <c r="G4615" s="110">
        <v>2</v>
      </c>
      <c r="H4615" s="110">
        <v>24</v>
      </c>
    </row>
    <row r="4616" spans="1:8" x14ac:dyDescent="0.2">
      <c r="A4616" s="110">
        <v>2007</v>
      </c>
      <c r="B4616" s="110">
        <v>6975</v>
      </c>
      <c r="C4616" s="110" t="s">
        <v>1814</v>
      </c>
      <c r="D4616" s="110" t="s">
        <v>376</v>
      </c>
      <c r="E4616" s="6" t="s">
        <v>7020</v>
      </c>
      <c r="F4616" s="110" t="s">
        <v>209</v>
      </c>
      <c r="G4616" s="110">
        <v>2</v>
      </c>
      <c r="H4616" s="110">
        <v>25</v>
      </c>
    </row>
    <row r="4617" spans="1:8" x14ac:dyDescent="0.2">
      <c r="A4617" s="110">
        <v>2007</v>
      </c>
      <c r="B4617" s="110">
        <v>6985</v>
      </c>
      <c r="C4617" s="110" t="s">
        <v>187</v>
      </c>
      <c r="D4617" s="110" t="s">
        <v>234</v>
      </c>
      <c r="E4617" s="6" t="s">
        <v>233</v>
      </c>
      <c r="F4617" s="110" t="s">
        <v>209</v>
      </c>
      <c r="G4617" s="110">
        <v>2</v>
      </c>
      <c r="H4617" s="110">
        <v>26</v>
      </c>
    </row>
    <row r="4618" spans="1:8" x14ac:dyDescent="0.2">
      <c r="A4618" s="110">
        <v>2007</v>
      </c>
      <c r="B4618" s="110">
        <v>6940</v>
      </c>
      <c r="C4618" s="110" t="s">
        <v>1816</v>
      </c>
      <c r="D4618" s="110" t="s">
        <v>200</v>
      </c>
      <c r="E4618" s="6" t="s">
        <v>2526</v>
      </c>
      <c r="F4618" s="110" t="s">
        <v>201</v>
      </c>
      <c r="G4618" s="110">
        <v>2</v>
      </c>
      <c r="H4618" s="110">
        <v>27</v>
      </c>
    </row>
    <row r="4619" spans="1:8" x14ac:dyDescent="0.2">
      <c r="A4619" s="110">
        <v>2007</v>
      </c>
      <c r="B4619" s="110">
        <v>6673</v>
      </c>
      <c r="C4619" s="110" t="s">
        <v>1816</v>
      </c>
      <c r="D4619" s="110" t="s">
        <v>100</v>
      </c>
      <c r="E4619" s="6" t="s">
        <v>6636</v>
      </c>
      <c r="F4619" s="110" t="s">
        <v>188</v>
      </c>
      <c r="G4619" s="110">
        <v>2</v>
      </c>
      <c r="H4619" s="110">
        <v>28</v>
      </c>
    </row>
    <row r="4620" spans="1:8" x14ac:dyDescent="0.2">
      <c r="A4620" s="110">
        <v>2007</v>
      </c>
      <c r="B4620" s="110">
        <v>6922</v>
      </c>
      <c r="C4620" s="110" t="s">
        <v>379</v>
      </c>
      <c r="D4620" s="110" t="s">
        <v>225</v>
      </c>
      <c r="E4620" s="6" t="s">
        <v>2707</v>
      </c>
      <c r="F4620" s="110" t="s">
        <v>206</v>
      </c>
      <c r="G4620" s="110">
        <v>2</v>
      </c>
      <c r="H4620" s="110">
        <v>29</v>
      </c>
    </row>
    <row r="4621" spans="1:8" x14ac:dyDescent="0.2">
      <c r="A4621" s="110">
        <v>2007</v>
      </c>
      <c r="B4621" s="110">
        <v>7013</v>
      </c>
      <c r="C4621" s="110" t="s">
        <v>379</v>
      </c>
      <c r="D4621" s="110" t="s">
        <v>213</v>
      </c>
      <c r="E4621" s="6" t="s">
        <v>3615</v>
      </c>
      <c r="F4621" s="110" t="s">
        <v>211</v>
      </c>
      <c r="G4621" s="110">
        <v>2</v>
      </c>
      <c r="H4621" s="110">
        <v>30</v>
      </c>
    </row>
    <row r="4622" spans="1:8" x14ac:dyDescent="0.2">
      <c r="A4622" s="110">
        <v>2007</v>
      </c>
      <c r="B4622" s="110">
        <v>7199</v>
      </c>
      <c r="C4622" s="110" t="s">
        <v>1347</v>
      </c>
      <c r="D4622" s="110" t="s">
        <v>385</v>
      </c>
      <c r="E4622" s="6" t="s">
        <v>6200</v>
      </c>
      <c r="F4622" s="110" t="s">
        <v>221</v>
      </c>
      <c r="G4622" s="110">
        <v>3</v>
      </c>
      <c r="H4622" s="110">
        <v>1</v>
      </c>
    </row>
    <row r="4623" spans="1:8" x14ac:dyDescent="0.2">
      <c r="A4623" s="110">
        <v>2007</v>
      </c>
      <c r="B4623" s="110">
        <v>6738</v>
      </c>
      <c r="C4623" s="110" t="s">
        <v>514</v>
      </c>
      <c r="D4623" s="110" t="s">
        <v>71</v>
      </c>
      <c r="E4623" s="6" t="s">
        <v>7021</v>
      </c>
      <c r="F4623" s="110" t="s">
        <v>190</v>
      </c>
      <c r="G4623" s="110">
        <v>3</v>
      </c>
      <c r="H4623" s="110">
        <v>2</v>
      </c>
    </row>
    <row r="4624" spans="1:8" x14ac:dyDescent="0.2">
      <c r="A4624" s="110">
        <v>2007</v>
      </c>
      <c r="B4624" s="110">
        <v>7217</v>
      </c>
      <c r="C4624" s="110" t="s">
        <v>1817</v>
      </c>
      <c r="D4624" s="110" t="s">
        <v>460</v>
      </c>
      <c r="E4624" s="6" t="s">
        <v>3550</v>
      </c>
      <c r="F4624" s="110" t="s">
        <v>221</v>
      </c>
      <c r="G4624" s="110">
        <v>3</v>
      </c>
      <c r="H4624" s="110">
        <v>3</v>
      </c>
    </row>
    <row r="4625" spans="1:8" x14ac:dyDescent="0.2">
      <c r="A4625" s="110">
        <v>2007</v>
      </c>
      <c r="B4625" s="110">
        <v>7050</v>
      </c>
      <c r="C4625" s="110" t="s">
        <v>1351</v>
      </c>
      <c r="D4625" s="110" t="s">
        <v>5406</v>
      </c>
      <c r="E4625" s="6" t="s">
        <v>7022</v>
      </c>
      <c r="F4625" s="110" t="s">
        <v>212</v>
      </c>
      <c r="G4625" s="110">
        <v>3</v>
      </c>
      <c r="H4625" s="110">
        <v>4</v>
      </c>
    </row>
    <row r="4626" spans="1:8" x14ac:dyDescent="0.2">
      <c r="A4626" s="110">
        <v>2007</v>
      </c>
      <c r="B4626" s="110">
        <v>6808</v>
      </c>
      <c r="C4626" s="110" t="s">
        <v>752</v>
      </c>
      <c r="D4626" s="110" t="s">
        <v>299</v>
      </c>
      <c r="E4626" s="6" t="s">
        <v>7023</v>
      </c>
      <c r="F4626" s="110" t="s">
        <v>198</v>
      </c>
      <c r="G4626" s="110">
        <v>3</v>
      </c>
      <c r="H4626" s="110">
        <v>5</v>
      </c>
    </row>
    <row r="4627" spans="1:8" x14ac:dyDescent="0.2">
      <c r="A4627" s="110">
        <v>2007</v>
      </c>
      <c r="B4627" s="110">
        <v>6733</v>
      </c>
      <c r="C4627" s="110" t="s">
        <v>514</v>
      </c>
      <c r="D4627" s="110" t="s">
        <v>364</v>
      </c>
      <c r="E4627" s="6" t="s">
        <v>2651</v>
      </c>
      <c r="F4627" s="110" t="s">
        <v>190</v>
      </c>
      <c r="G4627" s="110">
        <v>3</v>
      </c>
      <c r="H4627" s="110">
        <v>6</v>
      </c>
    </row>
    <row r="4628" spans="1:8" x14ac:dyDescent="0.2">
      <c r="A4628" s="110">
        <v>2007</v>
      </c>
      <c r="B4628" s="110">
        <v>7009</v>
      </c>
      <c r="C4628" s="110" t="s">
        <v>1323</v>
      </c>
      <c r="D4628" s="110" t="s">
        <v>239</v>
      </c>
      <c r="E4628" s="6" t="s">
        <v>7024</v>
      </c>
      <c r="F4628" s="110" t="s">
        <v>211</v>
      </c>
      <c r="G4628" s="110">
        <v>3</v>
      </c>
      <c r="H4628" s="110">
        <v>7</v>
      </c>
    </row>
    <row r="4629" spans="1:8" x14ac:dyDescent="0.2">
      <c r="A4629" s="110">
        <v>2007</v>
      </c>
      <c r="B4629" s="110">
        <v>7212</v>
      </c>
      <c r="C4629" s="110" t="s">
        <v>1355</v>
      </c>
      <c r="D4629" s="110" t="s">
        <v>189</v>
      </c>
      <c r="E4629" s="6" t="s">
        <v>1899</v>
      </c>
      <c r="F4629" s="110" t="s">
        <v>221</v>
      </c>
      <c r="G4629" s="110">
        <v>3</v>
      </c>
      <c r="H4629" s="110">
        <v>8</v>
      </c>
    </row>
    <row r="4630" spans="1:8" x14ac:dyDescent="0.2">
      <c r="A4630" s="110">
        <v>2007</v>
      </c>
      <c r="B4630" s="110">
        <v>6801</v>
      </c>
      <c r="C4630" s="110" t="s">
        <v>397</v>
      </c>
      <c r="D4630" s="110" t="s">
        <v>281</v>
      </c>
      <c r="E4630" s="6" t="s">
        <v>7014</v>
      </c>
      <c r="F4630" s="110" t="s">
        <v>198</v>
      </c>
      <c r="G4630" s="110">
        <v>3</v>
      </c>
      <c r="H4630" s="110">
        <v>9</v>
      </c>
    </row>
    <row r="4631" spans="1:8" x14ac:dyDescent="0.2">
      <c r="A4631" s="110">
        <v>2007</v>
      </c>
      <c r="B4631" s="110">
        <v>7059</v>
      </c>
      <c r="C4631" s="110" t="s">
        <v>187</v>
      </c>
      <c r="D4631" s="110" t="s">
        <v>368</v>
      </c>
      <c r="E4631" s="6" t="s">
        <v>222</v>
      </c>
      <c r="F4631" s="110" t="s">
        <v>212</v>
      </c>
      <c r="G4631" s="110">
        <v>3</v>
      </c>
      <c r="H4631" s="110">
        <v>10</v>
      </c>
    </row>
    <row r="4632" spans="1:8" x14ac:dyDescent="0.2">
      <c r="A4632" s="110">
        <v>2007</v>
      </c>
      <c r="B4632" s="110">
        <v>7071</v>
      </c>
      <c r="C4632" s="110" t="s">
        <v>442</v>
      </c>
      <c r="D4632" s="110" t="s">
        <v>289</v>
      </c>
      <c r="E4632" s="6" t="s">
        <v>7025</v>
      </c>
      <c r="F4632" s="110" t="s">
        <v>212</v>
      </c>
      <c r="G4632" s="110">
        <v>3</v>
      </c>
      <c r="H4632" s="110">
        <v>11</v>
      </c>
    </row>
    <row r="4633" spans="1:8" x14ac:dyDescent="0.2">
      <c r="A4633" s="110">
        <v>2007</v>
      </c>
      <c r="B4633" s="110">
        <v>6838</v>
      </c>
      <c r="C4633" s="110" t="s">
        <v>1351</v>
      </c>
      <c r="D4633" s="110" t="s">
        <v>420</v>
      </c>
      <c r="E4633" s="6" t="s">
        <v>7026</v>
      </c>
      <c r="F4633" s="110" t="s">
        <v>196</v>
      </c>
      <c r="G4633" s="110">
        <v>3</v>
      </c>
      <c r="H4633" s="110">
        <v>12</v>
      </c>
    </row>
    <row r="4634" spans="1:8" x14ac:dyDescent="0.2">
      <c r="A4634" s="110">
        <v>2007</v>
      </c>
      <c r="B4634" s="110">
        <v>6803</v>
      </c>
      <c r="C4634" s="110" t="s">
        <v>1347</v>
      </c>
      <c r="D4634" s="110" t="s">
        <v>378</v>
      </c>
      <c r="E4634" s="6" t="s">
        <v>7027</v>
      </c>
      <c r="F4634" s="110" t="s">
        <v>198</v>
      </c>
      <c r="G4634" s="110">
        <v>3</v>
      </c>
      <c r="H4634" s="110">
        <v>13</v>
      </c>
    </row>
    <row r="4635" spans="1:8" x14ac:dyDescent="0.2">
      <c r="A4635" s="110">
        <v>2007</v>
      </c>
      <c r="B4635" s="110">
        <v>7203</v>
      </c>
      <c r="C4635" s="110" t="s">
        <v>1814</v>
      </c>
      <c r="D4635" s="110" t="s">
        <v>364</v>
      </c>
      <c r="E4635" s="6" t="s">
        <v>7008</v>
      </c>
      <c r="F4635" s="110" t="s">
        <v>221</v>
      </c>
      <c r="G4635" s="110">
        <v>3</v>
      </c>
      <c r="H4635" s="110">
        <v>14</v>
      </c>
    </row>
    <row r="4636" spans="1:8" x14ac:dyDescent="0.2">
      <c r="A4636" s="110">
        <v>2007</v>
      </c>
      <c r="B4636" s="110">
        <v>6762</v>
      </c>
      <c r="C4636" s="110" t="s">
        <v>400</v>
      </c>
      <c r="D4636" s="110" t="s">
        <v>5952</v>
      </c>
      <c r="E4636" s="6" t="s">
        <v>220</v>
      </c>
      <c r="F4636" s="110" t="s">
        <v>193</v>
      </c>
      <c r="G4636" s="110">
        <v>3</v>
      </c>
      <c r="H4636" s="110">
        <v>15</v>
      </c>
    </row>
    <row r="4637" spans="1:8" x14ac:dyDescent="0.2">
      <c r="A4637" s="110">
        <v>2007</v>
      </c>
      <c r="B4637" s="110">
        <v>6935</v>
      </c>
      <c r="C4637" s="110" t="s">
        <v>1347</v>
      </c>
      <c r="D4637" s="110" t="s">
        <v>289</v>
      </c>
      <c r="E4637" s="6" t="s">
        <v>7028</v>
      </c>
      <c r="F4637" s="110" t="s">
        <v>201</v>
      </c>
      <c r="G4637" s="110">
        <v>3</v>
      </c>
      <c r="H4637" s="110">
        <v>16</v>
      </c>
    </row>
    <row r="4638" spans="1:8" x14ac:dyDescent="0.2">
      <c r="A4638" s="110">
        <v>2007</v>
      </c>
      <c r="B4638" s="110">
        <v>6760</v>
      </c>
      <c r="C4638" s="110" t="s">
        <v>442</v>
      </c>
      <c r="D4638" s="110" t="s">
        <v>6499</v>
      </c>
      <c r="E4638" s="6" t="s">
        <v>7029</v>
      </c>
      <c r="F4638" s="110" t="s">
        <v>193</v>
      </c>
      <c r="G4638" s="110">
        <v>3</v>
      </c>
      <c r="H4638" s="110">
        <v>17</v>
      </c>
    </row>
    <row r="4639" spans="1:8" x14ac:dyDescent="0.2">
      <c r="A4639" s="110">
        <v>2007</v>
      </c>
      <c r="B4639" s="110">
        <v>6915</v>
      </c>
      <c r="C4639" s="110" t="s">
        <v>1351</v>
      </c>
      <c r="D4639" s="110" t="s">
        <v>4991</v>
      </c>
      <c r="E4639" s="6" t="s">
        <v>7030</v>
      </c>
      <c r="F4639" s="110" t="s">
        <v>206</v>
      </c>
      <c r="G4639" s="110">
        <v>3</v>
      </c>
      <c r="H4639" s="110">
        <v>18</v>
      </c>
    </row>
    <row r="4640" spans="1:8" x14ac:dyDescent="0.2">
      <c r="A4640" s="110">
        <v>2007</v>
      </c>
      <c r="B4640" s="110">
        <v>7241</v>
      </c>
      <c r="C4640" s="110" t="s">
        <v>138</v>
      </c>
      <c r="D4640" s="110" t="s">
        <v>546</v>
      </c>
      <c r="E4640" s="6" t="s">
        <v>489</v>
      </c>
      <c r="F4640" s="110" t="s">
        <v>217</v>
      </c>
      <c r="G4640" s="110">
        <v>3</v>
      </c>
      <c r="H4640" s="110">
        <v>19</v>
      </c>
    </row>
    <row r="4641" spans="1:8" x14ac:dyDescent="0.2">
      <c r="A4641" s="110">
        <v>2007</v>
      </c>
      <c r="B4641" s="110">
        <v>7220</v>
      </c>
      <c r="C4641" s="110" t="s">
        <v>1323</v>
      </c>
      <c r="D4641" s="110" t="s">
        <v>231</v>
      </c>
      <c r="E4641" s="6" t="s">
        <v>327</v>
      </c>
      <c r="F4641" s="110" t="s">
        <v>221</v>
      </c>
      <c r="G4641" s="110">
        <v>3</v>
      </c>
      <c r="H4641" s="110">
        <v>20</v>
      </c>
    </row>
    <row r="4642" spans="1:8" x14ac:dyDescent="0.2">
      <c r="A4642" s="110">
        <v>2007</v>
      </c>
      <c r="B4642" s="110">
        <v>7048</v>
      </c>
      <c r="C4642" s="110" t="s">
        <v>121</v>
      </c>
      <c r="D4642" s="110" t="s">
        <v>5399</v>
      </c>
      <c r="E4642" s="6" t="s">
        <v>3229</v>
      </c>
      <c r="F4642" s="110" t="s">
        <v>212</v>
      </c>
      <c r="G4642" s="110">
        <v>3</v>
      </c>
      <c r="H4642" s="110">
        <v>21</v>
      </c>
    </row>
    <row r="4643" spans="1:8" x14ac:dyDescent="0.2">
      <c r="A4643" s="110">
        <v>2007</v>
      </c>
      <c r="B4643" s="110">
        <v>6725</v>
      </c>
      <c r="C4643" s="110" t="s">
        <v>1816</v>
      </c>
      <c r="D4643" s="110" t="s">
        <v>313</v>
      </c>
      <c r="E4643" s="6" t="s">
        <v>312</v>
      </c>
      <c r="F4643" s="110" t="s">
        <v>190</v>
      </c>
      <c r="G4643" s="110">
        <v>3</v>
      </c>
      <c r="H4643" s="110">
        <v>22</v>
      </c>
    </row>
    <row r="4644" spans="1:8" x14ac:dyDescent="0.2">
      <c r="A4644" s="110">
        <v>2007</v>
      </c>
      <c r="B4644" s="110">
        <v>7080</v>
      </c>
      <c r="C4644" s="110" t="s">
        <v>392</v>
      </c>
      <c r="D4644" s="110" t="s">
        <v>3636</v>
      </c>
      <c r="E4644" s="6" t="s">
        <v>5908</v>
      </c>
      <c r="F4644" s="110" t="s">
        <v>212</v>
      </c>
      <c r="G4644" s="110">
        <v>3</v>
      </c>
      <c r="H4644" s="110">
        <v>23</v>
      </c>
    </row>
    <row r="4645" spans="1:8" x14ac:dyDescent="0.2">
      <c r="A4645" s="110">
        <v>2007</v>
      </c>
      <c r="B4645" s="110">
        <v>7244</v>
      </c>
      <c r="C4645" s="110" t="s">
        <v>1347</v>
      </c>
      <c r="D4645" s="110" t="s">
        <v>332</v>
      </c>
      <c r="E4645" s="6" t="s">
        <v>7031</v>
      </c>
      <c r="F4645" s="110" t="s">
        <v>217</v>
      </c>
      <c r="G4645" s="110">
        <v>3</v>
      </c>
      <c r="H4645" s="110">
        <v>24</v>
      </c>
    </row>
    <row r="4646" spans="1:8" x14ac:dyDescent="0.2">
      <c r="A4646" s="110">
        <v>2007</v>
      </c>
      <c r="B4646" s="110">
        <v>6740</v>
      </c>
      <c r="C4646" s="110" t="s">
        <v>1814</v>
      </c>
      <c r="D4646" s="110" t="s">
        <v>354</v>
      </c>
      <c r="E4646" s="6" t="s">
        <v>7032</v>
      </c>
      <c r="F4646" s="110" t="s">
        <v>190</v>
      </c>
      <c r="G4646" s="110">
        <v>3</v>
      </c>
      <c r="H4646" s="110">
        <v>25</v>
      </c>
    </row>
    <row r="4647" spans="1:8" x14ac:dyDescent="0.2">
      <c r="A4647" s="110">
        <v>2007</v>
      </c>
      <c r="B4647" s="110">
        <v>6830</v>
      </c>
      <c r="C4647" s="110" t="s">
        <v>187</v>
      </c>
      <c r="D4647" s="110" t="s">
        <v>231</v>
      </c>
      <c r="E4647" s="6" t="s">
        <v>230</v>
      </c>
      <c r="F4647" s="110" t="s">
        <v>196</v>
      </c>
      <c r="G4647" s="110">
        <v>3</v>
      </c>
      <c r="H4647" s="110">
        <v>26</v>
      </c>
    </row>
    <row r="4648" spans="1:8" x14ac:dyDescent="0.2">
      <c r="A4648" s="110">
        <v>2007</v>
      </c>
      <c r="B4648" s="110">
        <v>6947</v>
      </c>
      <c r="C4648" s="110" t="s">
        <v>1816</v>
      </c>
      <c r="D4648" s="110" t="s">
        <v>350</v>
      </c>
      <c r="E4648" s="6" t="s">
        <v>252</v>
      </c>
      <c r="F4648" s="110" t="s">
        <v>201</v>
      </c>
      <c r="G4648" s="110">
        <v>3</v>
      </c>
      <c r="H4648" s="110">
        <v>27</v>
      </c>
    </row>
    <row r="4649" spans="1:8" x14ac:dyDescent="0.2">
      <c r="A4649" s="110">
        <v>2007</v>
      </c>
      <c r="B4649" s="110">
        <v>6825</v>
      </c>
      <c r="C4649" s="110" t="s">
        <v>1816</v>
      </c>
      <c r="D4649" s="110" t="s">
        <v>214</v>
      </c>
      <c r="E4649" s="6" t="s">
        <v>315</v>
      </c>
      <c r="F4649" s="110" t="s">
        <v>196</v>
      </c>
      <c r="G4649" s="110">
        <v>3</v>
      </c>
      <c r="H4649" s="110">
        <v>28</v>
      </c>
    </row>
    <row r="4650" spans="1:8" x14ac:dyDescent="0.2">
      <c r="A4650" s="110">
        <v>2007</v>
      </c>
      <c r="B4650" s="110">
        <v>6729</v>
      </c>
      <c r="C4650" s="110" t="s">
        <v>422</v>
      </c>
      <c r="D4650" s="110" t="s">
        <v>4553</v>
      </c>
      <c r="E4650" s="6" t="s">
        <v>286</v>
      </c>
      <c r="F4650" s="110" t="s">
        <v>190</v>
      </c>
      <c r="G4650" s="110">
        <v>3</v>
      </c>
      <c r="H4650" s="110">
        <v>29</v>
      </c>
    </row>
    <row r="4651" spans="1:8" x14ac:dyDescent="0.2">
      <c r="A4651" s="110">
        <v>2007</v>
      </c>
      <c r="B4651" s="110">
        <v>7008</v>
      </c>
      <c r="C4651" s="110" t="s">
        <v>379</v>
      </c>
      <c r="D4651" s="110" t="s">
        <v>329</v>
      </c>
      <c r="E4651" s="6" t="s">
        <v>2526</v>
      </c>
      <c r="F4651" s="110" t="s">
        <v>211</v>
      </c>
      <c r="G4651" s="110">
        <v>3</v>
      </c>
      <c r="H4651" s="110">
        <v>30</v>
      </c>
    </row>
    <row r="4652" spans="1:8" x14ac:dyDescent="0.2">
      <c r="A4652" s="110">
        <v>2007</v>
      </c>
      <c r="B4652" s="110">
        <v>7016</v>
      </c>
      <c r="C4652" s="110" t="s">
        <v>1347</v>
      </c>
      <c r="D4652" s="110" t="s">
        <v>7033</v>
      </c>
      <c r="E4652" s="6" t="s">
        <v>3922</v>
      </c>
      <c r="F4652" s="110" t="s">
        <v>211</v>
      </c>
      <c r="G4652" s="110">
        <v>4</v>
      </c>
      <c r="H4652" s="110">
        <v>1</v>
      </c>
    </row>
    <row r="4653" spans="1:8" x14ac:dyDescent="0.2">
      <c r="A4653" s="110">
        <v>2007</v>
      </c>
      <c r="B4653" s="110">
        <v>6942</v>
      </c>
      <c r="C4653" s="110" t="s">
        <v>422</v>
      </c>
      <c r="D4653" s="110" t="s">
        <v>240</v>
      </c>
      <c r="E4653" s="6" t="s">
        <v>7034</v>
      </c>
      <c r="F4653" s="110" t="s">
        <v>201</v>
      </c>
      <c r="G4653" s="110">
        <v>4</v>
      </c>
      <c r="H4653" s="110">
        <v>2</v>
      </c>
    </row>
    <row r="4654" spans="1:8" x14ac:dyDescent="0.2">
      <c r="A4654" s="110">
        <v>2007</v>
      </c>
      <c r="B4654" s="110">
        <v>7246</v>
      </c>
      <c r="C4654" s="110" t="s">
        <v>514</v>
      </c>
      <c r="D4654" s="110" t="s">
        <v>486</v>
      </c>
      <c r="E4654" s="6" t="s">
        <v>278</v>
      </c>
      <c r="F4654" s="110" t="s">
        <v>217</v>
      </c>
      <c r="G4654" s="110">
        <v>4</v>
      </c>
      <c r="H4654" s="110">
        <v>3</v>
      </c>
    </row>
    <row r="4655" spans="1:8" x14ac:dyDescent="0.2">
      <c r="A4655" s="110">
        <v>2007</v>
      </c>
      <c r="B4655" s="110">
        <v>7255</v>
      </c>
      <c r="C4655" s="110" t="s">
        <v>1817</v>
      </c>
      <c r="D4655" s="110" t="s">
        <v>7035</v>
      </c>
      <c r="E4655" s="6" t="s">
        <v>367</v>
      </c>
      <c r="F4655" s="110" t="s">
        <v>217</v>
      </c>
      <c r="G4655" s="110">
        <v>4</v>
      </c>
      <c r="H4655" s="110">
        <v>4</v>
      </c>
    </row>
    <row r="4656" spans="1:8" x14ac:dyDescent="0.2">
      <c r="A4656" s="110">
        <v>2007</v>
      </c>
      <c r="B4656" s="110">
        <v>7076</v>
      </c>
      <c r="C4656" s="110" t="s">
        <v>154</v>
      </c>
      <c r="D4656" s="110" t="s">
        <v>5831</v>
      </c>
      <c r="E4656" s="6" t="s">
        <v>256</v>
      </c>
      <c r="F4656" s="110" t="s">
        <v>212</v>
      </c>
      <c r="G4656" s="110">
        <v>4</v>
      </c>
      <c r="H4656" s="110">
        <v>5</v>
      </c>
    </row>
    <row r="4657" spans="1:8" x14ac:dyDescent="0.2">
      <c r="A4657" s="110">
        <v>2007</v>
      </c>
      <c r="B4657" s="110">
        <v>7328</v>
      </c>
      <c r="C4657" s="110" t="s">
        <v>752</v>
      </c>
      <c r="D4657" s="110" t="s">
        <v>377</v>
      </c>
      <c r="E4657" s="6" t="s">
        <v>277</v>
      </c>
      <c r="F4657" s="110" t="s">
        <v>226</v>
      </c>
      <c r="G4657" s="110">
        <v>4</v>
      </c>
      <c r="H4657" s="110">
        <v>6</v>
      </c>
    </row>
    <row r="4658" spans="1:8" x14ac:dyDescent="0.2">
      <c r="A4658" s="110">
        <v>2007</v>
      </c>
      <c r="B4658" s="110">
        <v>7061</v>
      </c>
      <c r="C4658" s="110" t="s">
        <v>409</v>
      </c>
      <c r="D4658" s="110" t="s">
        <v>205</v>
      </c>
      <c r="E4658" s="6" t="s">
        <v>342</v>
      </c>
      <c r="F4658" s="110" t="s">
        <v>212</v>
      </c>
      <c r="G4658" s="110">
        <v>4</v>
      </c>
      <c r="H4658" s="110">
        <v>7</v>
      </c>
    </row>
    <row r="4659" spans="1:8" x14ac:dyDescent="0.2">
      <c r="A4659" s="110">
        <v>2007</v>
      </c>
      <c r="B4659" s="110">
        <v>6980</v>
      </c>
      <c r="C4659" s="110" t="s">
        <v>138</v>
      </c>
      <c r="D4659" s="110" t="s">
        <v>7036</v>
      </c>
      <c r="E4659" s="6" t="s">
        <v>434</v>
      </c>
      <c r="F4659" s="110" t="s">
        <v>209</v>
      </c>
      <c r="G4659" s="110">
        <v>4</v>
      </c>
      <c r="H4659" s="110">
        <v>8</v>
      </c>
    </row>
    <row r="4660" spans="1:8" x14ac:dyDescent="0.2">
      <c r="A4660" s="110">
        <v>2007</v>
      </c>
      <c r="B4660" s="110">
        <v>7239</v>
      </c>
      <c r="C4660" s="110" t="s">
        <v>1355</v>
      </c>
      <c r="D4660" s="110" t="s">
        <v>301</v>
      </c>
      <c r="E4660" s="6" t="s">
        <v>7037</v>
      </c>
      <c r="F4660" s="110" t="s">
        <v>217</v>
      </c>
      <c r="G4660" s="110">
        <v>4</v>
      </c>
      <c r="H4660" s="110">
        <v>9</v>
      </c>
    </row>
    <row r="4661" spans="1:8" x14ac:dyDescent="0.2">
      <c r="A4661" s="110">
        <v>2007</v>
      </c>
      <c r="B4661" s="110">
        <v>7209</v>
      </c>
      <c r="C4661" s="110" t="s">
        <v>397</v>
      </c>
      <c r="D4661" s="110" t="s">
        <v>321</v>
      </c>
      <c r="E4661" s="6" t="s">
        <v>4314</v>
      </c>
      <c r="F4661" s="110" t="s">
        <v>221</v>
      </c>
      <c r="G4661" s="110">
        <v>4</v>
      </c>
      <c r="H4661" s="110">
        <v>10</v>
      </c>
    </row>
    <row r="4662" spans="1:8" x14ac:dyDescent="0.2">
      <c r="A4662" s="110">
        <v>2007</v>
      </c>
      <c r="B4662" s="110">
        <v>6819</v>
      </c>
      <c r="C4662" s="110" t="s">
        <v>139</v>
      </c>
      <c r="D4662" s="110" t="s">
        <v>80</v>
      </c>
      <c r="E4662" s="6" t="s">
        <v>7038</v>
      </c>
      <c r="F4662" s="110" t="s">
        <v>196</v>
      </c>
      <c r="G4662" s="110">
        <v>4</v>
      </c>
      <c r="H4662" s="110">
        <v>11</v>
      </c>
    </row>
    <row r="4663" spans="1:8" x14ac:dyDescent="0.2">
      <c r="A4663" s="110">
        <v>2007</v>
      </c>
      <c r="B4663" s="110">
        <v>6730</v>
      </c>
      <c r="C4663" s="110" t="s">
        <v>442</v>
      </c>
      <c r="D4663" s="110" t="s">
        <v>293</v>
      </c>
      <c r="E4663" s="6" t="s">
        <v>7039</v>
      </c>
      <c r="F4663" s="110" t="s">
        <v>190</v>
      </c>
      <c r="G4663" s="110">
        <v>4</v>
      </c>
      <c r="H4663" s="110">
        <v>12</v>
      </c>
    </row>
    <row r="4664" spans="1:8" x14ac:dyDescent="0.2">
      <c r="A4664" s="110">
        <v>2007</v>
      </c>
      <c r="B4664" s="110">
        <v>6982</v>
      </c>
      <c r="C4664" s="110" t="s">
        <v>1351</v>
      </c>
      <c r="D4664" s="110" t="s">
        <v>2780</v>
      </c>
      <c r="E4664" s="6" t="s">
        <v>7040</v>
      </c>
      <c r="F4664" s="110" t="s">
        <v>209</v>
      </c>
      <c r="G4664" s="110">
        <v>4</v>
      </c>
      <c r="H4664" s="110">
        <v>13</v>
      </c>
    </row>
    <row r="4665" spans="1:8" x14ac:dyDescent="0.2">
      <c r="A4665" s="110">
        <v>2007</v>
      </c>
      <c r="B4665" s="110">
        <v>6972</v>
      </c>
      <c r="C4665" s="110" t="s">
        <v>386</v>
      </c>
      <c r="D4665" s="110" t="s">
        <v>207</v>
      </c>
      <c r="E4665" s="6" t="s">
        <v>4238</v>
      </c>
      <c r="F4665" s="110" t="s">
        <v>209</v>
      </c>
      <c r="G4665" s="110">
        <v>4</v>
      </c>
      <c r="H4665" s="110">
        <v>14</v>
      </c>
    </row>
    <row r="4666" spans="1:8" x14ac:dyDescent="0.2">
      <c r="A4666" s="110">
        <v>2007</v>
      </c>
      <c r="B4666" s="110">
        <v>7249</v>
      </c>
      <c r="C4666" s="110" t="s">
        <v>1814</v>
      </c>
      <c r="D4666" s="110" t="s">
        <v>378</v>
      </c>
      <c r="E4666" s="6" t="s">
        <v>7041</v>
      </c>
      <c r="F4666" s="110" t="s">
        <v>217</v>
      </c>
      <c r="G4666" s="110">
        <v>4</v>
      </c>
      <c r="H4666" s="110">
        <v>15</v>
      </c>
    </row>
    <row r="4667" spans="1:8" x14ac:dyDescent="0.2">
      <c r="A4667" s="110">
        <v>2007</v>
      </c>
      <c r="B4667" s="110">
        <v>6919</v>
      </c>
      <c r="C4667" s="110" t="s">
        <v>121</v>
      </c>
      <c r="D4667" s="110" t="s">
        <v>7042</v>
      </c>
      <c r="E4667" s="6" t="s">
        <v>6692</v>
      </c>
      <c r="F4667" s="110" t="s">
        <v>206</v>
      </c>
      <c r="G4667" s="110">
        <v>4</v>
      </c>
      <c r="H4667" s="110">
        <v>16</v>
      </c>
    </row>
    <row r="4668" spans="1:8" x14ac:dyDescent="0.2">
      <c r="A4668" s="110">
        <v>2007</v>
      </c>
      <c r="B4668" s="110">
        <v>7069</v>
      </c>
      <c r="C4668" s="110" t="s">
        <v>404</v>
      </c>
      <c r="D4668" s="110" t="s">
        <v>231</v>
      </c>
      <c r="E4668" s="6" t="s">
        <v>7043</v>
      </c>
      <c r="F4668" s="110" t="s">
        <v>212</v>
      </c>
      <c r="G4668" s="110">
        <v>4</v>
      </c>
      <c r="H4668" s="110">
        <v>17</v>
      </c>
    </row>
    <row r="4669" spans="1:8" x14ac:dyDescent="0.2">
      <c r="A4669" s="110">
        <v>2007</v>
      </c>
      <c r="B4669" s="110">
        <v>6861</v>
      </c>
      <c r="C4669" s="110" t="s">
        <v>404</v>
      </c>
      <c r="D4669" s="110" t="s">
        <v>94</v>
      </c>
      <c r="E4669" s="6" t="s">
        <v>2391</v>
      </c>
      <c r="F4669" s="110" t="s">
        <v>199</v>
      </c>
      <c r="G4669" s="110">
        <v>4</v>
      </c>
      <c r="H4669" s="110">
        <v>18</v>
      </c>
    </row>
    <row r="4670" spans="1:8" x14ac:dyDescent="0.2">
      <c r="A4670" s="110">
        <v>2007</v>
      </c>
      <c r="B4670" s="110">
        <v>7055</v>
      </c>
      <c r="C4670" s="110" t="s">
        <v>422</v>
      </c>
      <c r="D4670" s="110" t="s">
        <v>81</v>
      </c>
      <c r="E4670" s="6" t="s">
        <v>356</v>
      </c>
      <c r="F4670" s="110" t="s">
        <v>212</v>
      </c>
      <c r="G4670" s="110">
        <v>4</v>
      </c>
      <c r="H4670" s="110">
        <v>19</v>
      </c>
    </row>
    <row r="4671" spans="1:8" x14ac:dyDescent="0.2">
      <c r="A4671" s="110">
        <v>2007</v>
      </c>
      <c r="B4671" s="110">
        <v>7298</v>
      </c>
      <c r="C4671" s="110" t="s">
        <v>752</v>
      </c>
      <c r="D4671" s="110" t="s">
        <v>265</v>
      </c>
      <c r="E4671" s="6" t="s">
        <v>7044</v>
      </c>
      <c r="F4671" s="110" t="s">
        <v>224</v>
      </c>
      <c r="G4671" s="110">
        <v>4</v>
      </c>
      <c r="H4671" s="110">
        <v>20</v>
      </c>
    </row>
    <row r="4672" spans="1:8" x14ac:dyDescent="0.2">
      <c r="A4672" s="110">
        <v>2007</v>
      </c>
      <c r="B4672" s="110">
        <v>7214</v>
      </c>
      <c r="C4672" s="110" t="s">
        <v>422</v>
      </c>
      <c r="D4672" s="110" t="s">
        <v>435</v>
      </c>
      <c r="E4672" s="6" t="s">
        <v>359</v>
      </c>
      <c r="F4672" s="110" t="s">
        <v>221</v>
      </c>
      <c r="G4672" s="110">
        <v>4</v>
      </c>
      <c r="H4672" s="110">
        <v>21</v>
      </c>
    </row>
    <row r="4673" spans="1:8" x14ac:dyDescent="0.2">
      <c r="A4673" s="110">
        <v>2007</v>
      </c>
      <c r="B4673" s="110">
        <v>6984</v>
      </c>
      <c r="C4673" s="110" t="s">
        <v>379</v>
      </c>
      <c r="D4673" s="110" t="s">
        <v>350</v>
      </c>
      <c r="E4673" s="6" t="s">
        <v>4509</v>
      </c>
      <c r="F4673" s="110" t="s">
        <v>209</v>
      </c>
      <c r="G4673" s="110">
        <v>4</v>
      </c>
      <c r="H4673" s="110">
        <v>22</v>
      </c>
    </row>
    <row r="4674" spans="1:8" x14ac:dyDescent="0.2">
      <c r="A4674" s="110">
        <v>2007</v>
      </c>
      <c r="B4674" s="110">
        <v>6833</v>
      </c>
      <c r="C4674" s="110" t="s">
        <v>397</v>
      </c>
      <c r="D4674" s="110" t="s">
        <v>7045</v>
      </c>
      <c r="E4674" s="6" t="s">
        <v>191</v>
      </c>
      <c r="F4674" s="110" t="s">
        <v>196</v>
      </c>
      <c r="G4674" s="110">
        <v>4</v>
      </c>
      <c r="H4674" s="110">
        <v>23</v>
      </c>
    </row>
    <row r="4675" spans="1:8" x14ac:dyDescent="0.2">
      <c r="A4675" s="110">
        <v>2007</v>
      </c>
      <c r="B4675" s="110">
        <v>7198</v>
      </c>
      <c r="C4675" s="110" t="s">
        <v>404</v>
      </c>
      <c r="D4675" s="110" t="s">
        <v>272</v>
      </c>
      <c r="E4675" s="6" t="s">
        <v>197</v>
      </c>
      <c r="F4675" s="110" t="s">
        <v>221</v>
      </c>
      <c r="G4675" s="110">
        <v>4</v>
      </c>
      <c r="H4675" s="110">
        <v>24</v>
      </c>
    </row>
    <row r="4676" spans="1:8" x14ac:dyDescent="0.2">
      <c r="A4676" s="110">
        <v>2007</v>
      </c>
      <c r="B4676" s="110">
        <v>6821</v>
      </c>
      <c r="C4676" s="110" t="s">
        <v>1347</v>
      </c>
      <c r="D4676" s="110" t="s">
        <v>6889</v>
      </c>
      <c r="E4676" s="6" t="s">
        <v>7046</v>
      </c>
      <c r="F4676" s="110" t="s">
        <v>196</v>
      </c>
      <c r="G4676" s="110">
        <v>4</v>
      </c>
      <c r="H4676" s="110">
        <v>25</v>
      </c>
    </row>
    <row r="4677" spans="1:8" x14ac:dyDescent="0.2">
      <c r="A4677" s="110">
        <v>2007</v>
      </c>
      <c r="B4677" s="110">
        <v>6764</v>
      </c>
      <c r="C4677" s="110" t="s">
        <v>422</v>
      </c>
      <c r="D4677" s="110" t="s">
        <v>234</v>
      </c>
      <c r="E4677" s="6" t="s">
        <v>7047</v>
      </c>
      <c r="F4677" s="110" t="s">
        <v>193</v>
      </c>
      <c r="G4677" s="110">
        <v>4</v>
      </c>
      <c r="H4677" s="110">
        <v>26</v>
      </c>
    </row>
    <row r="4678" spans="1:8" x14ac:dyDescent="0.2">
      <c r="A4678" s="110">
        <v>2007</v>
      </c>
      <c r="B4678" s="110">
        <v>7056</v>
      </c>
      <c r="C4678" s="110" t="s">
        <v>514</v>
      </c>
      <c r="D4678" s="110" t="s">
        <v>347</v>
      </c>
      <c r="E4678" s="6" t="s">
        <v>7048</v>
      </c>
      <c r="F4678" s="110" t="s">
        <v>212</v>
      </c>
      <c r="G4678" s="110">
        <v>4</v>
      </c>
      <c r="H4678" s="110">
        <v>27</v>
      </c>
    </row>
    <row r="4679" spans="1:8" x14ac:dyDescent="0.2">
      <c r="A4679" s="110">
        <v>2007</v>
      </c>
      <c r="B4679" s="110">
        <v>6967</v>
      </c>
      <c r="C4679" s="110" t="s">
        <v>1817</v>
      </c>
      <c r="D4679" s="110" t="s">
        <v>2417</v>
      </c>
      <c r="E4679" s="6" t="s">
        <v>99</v>
      </c>
      <c r="F4679" s="110" t="s">
        <v>209</v>
      </c>
      <c r="G4679" s="110">
        <v>4</v>
      </c>
      <c r="H4679" s="110">
        <v>28</v>
      </c>
    </row>
    <row r="4680" spans="1:8" x14ac:dyDescent="0.2">
      <c r="A4680" s="110">
        <v>2007</v>
      </c>
      <c r="B4680" s="110">
        <v>7195</v>
      </c>
      <c r="C4680" s="110" t="s">
        <v>154</v>
      </c>
      <c r="D4680" s="110" t="s">
        <v>6840</v>
      </c>
      <c r="E4680" s="6" t="s">
        <v>3223</v>
      </c>
      <c r="F4680" s="110" t="s">
        <v>221</v>
      </c>
      <c r="G4680" s="110">
        <v>4</v>
      </c>
      <c r="H4680" s="110">
        <v>29</v>
      </c>
    </row>
    <row r="4681" spans="1:8" x14ac:dyDescent="0.2">
      <c r="A4681" s="110">
        <v>2007</v>
      </c>
      <c r="B4681" s="110">
        <v>6829</v>
      </c>
      <c r="C4681" s="110" t="s">
        <v>752</v>
      </c>
      <c r="D4681" s="110" t="s">
        <v>214</v>
      </c>
      <c r="E4681" s="6" t="s">
        <v>741</v>
      </c>
      <c r="F4681" s="110" t="s">
        <v>196</v>
      </c>
      <c r="G4681" s="110">
        <v>4</v>
      </c>
      <c r="H4681" s="110">
        <v>30</v>
      </c>
    </row>
    <row r="4682" spans="1:8" x14ac:dyDescent="0.2">
      <c r="A4682" s="110">
        <v>2007</v>
      </c>
      <c r="B4682" s="110">
        <v>6944</v>
      </c>
      <c r="C4682" s="110" t="s">
        <v>409</v>
      </c>
      <c r="D4682" s="110" t="s">
        <v>343</v>
      </c>
      <c r="E4682" s="6" t="s">
        <v>7049</v>
      </c>
      <c r="F4682" s="110" t="s">
        <v>201</v>
      </c>
      <c r="G4682" s="110">
        <v>5</v>
      </c>
      <c r="H4682" s="110">
        <v>1</v>
      </c>
    </row>
    <row r="4683" spans="1:8" x14ac:dyDescent="0.2">
      <c r="A4683" s="110">
        <v>2007</v>
      </c>
      <c r="B4683" s="110">
        <v>6917</v>
      </c>
      <c r="C4683" s="110" t="s">
        <v>138</v>
      </c>
      <c r="D4683" s="110" t="s">
        <v>7050</v>
      </c>
      <c r="E4683" s="6" t="s">
        <v>7051</v>
      </c>
      <c r="F4683" s="110" t="s">
        <v>206</v>
      </c>
      <c r="G4683" s="110">
        <v>5</v>
      </c>
      <c r="H4683" s="110">
        <v>2</v>
      </c>
    </row>
    <row r="4684" spans="1:8" x14ac:dyDescent="0.2">
      <c r="A4684" s="110">
        <v>2007</v>
      </c>
      <c r="B4684" s="110">
        <v>6923</v>
      </c>
      <c r="C4684" s="110" t="s">
        <v>397</v>
      </c>
      <c r="D4684" s="110" t="s">
        <v>192</v>
      </c>
      <c r="E4684" s="6" t="s">
        <v>7018</v>
      </c>
      <c r="F4684" s="110" t="s">
        <v>206</v>
      </c>
      <c r="G4684" s="110">
        <v>5</v>
      </c>
      <c r="H4684" s="110">
        <v>3</v>
      </c>
    </row>
    <row r="4685" spans="1:8" x14ac:dyDescent="0.2">
      <c r="A4685" s="110">
        <v>2007</v>
      </c>
      <c r="B4685" s="110">
        <v>6856</v>
      </c>
      <c r="C4685" s="110" t="s">
        <v>139</v>
      </c>
      <c r="D4685" s="110" t="s">
        <v>7052</v>
      </c>
      <c r="E4685" s="6" t="s">
        <v>432</v>
      </c>
      <c r="F4685" s="110" t="s">
        <v>199</v>
      </c>
      <c r="G4685" s="110">
        <v>5</v>
      </c>
      <c r="H4685" s="110">
        <v>4</v>
      </c>
    </row>
    <row r="4686" spans="1:8" x14ac:dyDescent="0.2">
      <c r="A4686" s="110">
        <v>2007</v>
      </c>
      <c r="B4686" s="110">
        <v>6684</v>
      </c>
      <c r="C4686" s="110" t="s">
        <v>442</v>
      </c>
      <c r="D4686" s="110" t="s">
        <v>251</v>
      </c>
      <c r="E4686" s="6" t="s">
        <v>5218</v>
      </c>
      <c r="F4686" s="110" t="s">
        <v>188</v>
      </c>
      <c r="G4686" s="110">
        <v>5</v>
      </c>
      <c r="H4686" s="110">
        <v>5</v>
      </c>
    </row>
    <row r="4687" spans="1:8" x14ac:dyDescent="0.2">
      <c r="A4687" s="110">
        <v>2007</v>
      </c>
      <c r="B4687" s="110">
        <v>6999</v>
      </c>
      <c r="C4687" s="110" t="s">
        <v>1351</v>
      </c>
      <c r="D4687" s="110" t="s">
        <v>255</v>
      </c>
      <c r="E4687" s="6" t="s">
        <v>3517</v>
      </c>
      <c r="F4687" s="110" t="s">
        <v>211</v>
      </c>
      <c r="G4687" s="110">
        <v>5</v>
      </c>
      <c r="H4687" s="110">
        <v>6</v>
      </c>
    </row>
    <row r="4688" spans="1:8" x14ac:dyDescent="0.2">
      <c r="A4688" s="110">
        <v>2007</v>
      </c>
      <c r="B4688" s="110">
        <v>7068</v>
      </c>
      <c r="C4688" s="110" t="s">
        <v>386</v>
      </c>
      <c r="D4688" s="110" t="s">
        <v>325</v>
      </c>
      <c r="E4688" s="6" t="s">
        <v>7053</v>
      </c>
      <c r="F4688" s="110" t="s">
        <v>212</v>
      </c>
      <c r="G4688" s="110">
        <v>5</v>
      </c>
      <c r="H4688" s="110">
        <v>7</v>
      </c>
    </row>
    <row r="4689" spans="1:8" x14ac:dyDescent="0.2">
      <c r="A4689" s="110">
        <v>2007</v>
      </c>
      <c r="B4689" s="110">
        <v>6859</v>
      </c>
      <c r="C4689" s="110" t="s">
        <v>752</v>
      </c>
      <c r="D4689" s="110" t="s">
        <v>7054</v>
      </c>
      <c r="E4689" s="6" t="s">
        <v>346</v>
      </c>
      <c r="F4689" s="110" t="s">
        <v>199</v>
      </c>
      <c r="G4689" s="110">
        <v>5</v>
      </c>
      <c r="H4689" s="110">
        <v>8</v>
      </c>
    </row>
    <row r="4690" spans="1:8" x14ac:dyDescent="0.2">
      <c r="A4690" s="110">
        <v>2007</v>
      </c>
      <c r="B4690" s="110">
        <v>7047</v>
      </c>
      <c r="C4690" s="110" t="s">
        <v>138</v>
      </c>
      <c r="D4690" s="110" t="s">
        <v>225</v>
      </c>
      <c r="E4690" s="6" t="s">
        <v>7055</v>
      </c>
      <c r="F4690" s="110" t="s">
        <v>212</v>
      </c>
      <c r="G4690" s="110">
        <v>5</v>
      </c>
      <c r="H4690" s="110">
        <v>9</v>
      </c>
    </row>
    <row r="4691" spans="1:8" x14ac:dyDescent="0.2">
      <c r="A4691" s="110">
        <v>2007</v>
      </c>
      <c r="B4691" s="110">
        <v>7191</v>
      </c>
      <c r="C4691" s="110" t="s">
        <v>422</v>
      </c>
      <c r="D4691" s="110" t="s">
        <v>253</v>
      </c>
      <c r="E4691" s="6" t="s">
        <v>7056</v>
      </c>
      <c r="F4691" s="110" t="s">
        <v>221</v>
      </c>
      <c r="G4691" s="110">
        <v>5</v>
      </c>
      <c r="H4691" s="110">
        <v>10</v>
      </c>
    </row>
    <row r="4692" spans="1:8" x14ac:dyDescent="0.2">
      <c r="A4692" s="110">
        <v>2007</v>
      </c>
      <c r="B4692" s="110">
        <v>6988</v>
      </c>
      <c r="C4692" s="110" t="s">
        <v>379</v>
      </c>
      <c r="D4692" s="110" t="s">
        <v>299</v>
      </c>
      <c r="E4692" s="6" t="s">
        <v>266</v>
      </c>
      <c r="F4692" s="110" t="s">
        <v>209</v>
      </c>
      <c r="G4692" s="110">
        <v>5</v>
      </c>
      <c r="H4692" s="110">
        <v>11</v>
      </c>
    </row>
    <row r="4693" spans="1:8" x14ac:dyDescent="0.2">
      <c r="A4693" s="110">
        <v>2007</v>
      </c>
      <c r="B4693" s="110">
        <v>6932</v>
      </c>
      <c r="C4693" s="110" t="s">
        <v>386</v>
      </c>
      <c r="D4693" s="110" t="s">
        <v>398</v>
      </c>
      <c r="E4693" s="6" t="s">
        <v>228</v>
      </c>
      <c r="F4693" s="110" t="s">
        <v>201</v>
      </c>
      <c r="G4693" s="110">
        <v>5</v>
      </c>
      <c r="H4693" s="110">
        <v>12</v>
      </c>
    </row>
    <row r="4694" spans="1:8" x14ac:dyDescent="0.2">
      <c r="A4694" s="110">
        <v>2007</v>
      </c>
      <c r="B4694" s="110">
        <v>6931</v>
      </c>
      <c r="C4694" s="110" t="s">
        <v>1347</v>
      </c>
      <c r="D4694" s="110" t="s">
        <v>1770</v>
      </c>
      <c r="E4694" s="6" t="s">
        <v>3572</v>
      </c>
      <c r="F4694" s="110" t="s">
        <v>201</v>
      </c>
      <c r="G4694" s="110">
        <v>5</v>
      </c>
      <c r="H4694" s="110">
        <v>13</v>
      </c>
    </row>
    <row r="4695" spans="1:8" x14ac:dyDescent="0.2">
      <c r="A4695" s="110">
        <v>2007</v>
      </c>
      <c r="B4695" s="110">
        <v>6946</v>
      </c>
      <c r="C4695" s="110" t="s">
        <v>379</v>
      </c>
      <c r="D4695" s="110" t="s">
        <v>1735</v>
      </c>
      <c r="E4695" s="6" t="s">
        <v>482</v>
      </c>
      <c r="F4695" s="110" t="s">
        <v>201</v>
      </c>
      <c r="G4695" s="110">
        <v>5</v>
      </c>
      <c r="H4695" s="110">
        <v>14</v>
      </c>
    </row>
    <row r="4696" spans="1:8" x14ac:dyDescent="0.2">
      <c r="A4696" s="110">
        <v>2007</v>
      </c>
      <c r="B4696" s="110">
        <v>6914</v>
      </c>
      <c r="C4696" s="110" t="s">
        <v>442</v>
      </c>
      <c r="D4696" s="110" t="s">
        <v>455</v>
      </c>
      <c r="E4696" s="6" t="s">
        <v>480</v>
      </c>
      <c r="F4696" s="110" t="s">
        <v>206</v>
      </c>
      <c r="G4696" s="110">
        <v>5</v>
      </c>
      <c r="H4696" s="110">
        <v>15</v>
      </c>
    </row>
    <row r="4697" spans="1:8" x14ac:dyDescent="0.2">
      <c r="A4697" s="110">
        <v>2007</v>
      </c>
      <c r="B4697" s="110">
        <v>6996</v>
      </c>
      <c r="C4697" s="110" t="s">
        <v>1351</v>
      </c>
      <c r="D4697" s="110" t="s">
        <v>200</v>
      </c>
      <c r="E4697" s="6" t="s">
        <v>232</v>
      </c>
      <c r="F4697" s="110" t="s">
        <v>211</v>
      </c>
      <c r="G4697" s="110">
        <v>5</v>
      </c>
      <c r="H4697" s="110">
        <v>16</v>
      </c>
    </row>
    <row r="4698" spans="1:8" x14ac:dyDescent="0.2">
      <c r="A4698" s="110">
        <v>2007</v>
      </c>
      <c r="B4698" s="110">
        <v>6802</v>
      </c>
      <c r="C4698" s="110" t="s">
        <v>386</v>
      </c>
      <c r="D4698" s="110" t="s">
        <v>424</v>
      </c>
      <c r="E4698" s="6" t="s">
        <v>3829</v>
      </c>
      <c r="F4698" s="110" t="s">
        <v>198</v>
      </c>
      <c r="G4698" s="110">
        <v>5</v>
      </c>
      <c r="H4698" s="110">
        <v>17</v>
      </c>
    </row>
    <row r="4699" spans="1:8" x14ac:dyDescent="0.2">
      <c r="A4699" s="110">
        <v>2007</v>
      </c>
      <c r="B4699" s="110">
        <v>6858</v>
      </c>
      <c r="C4699" s="110" t="s">
        <v>404</v>
      </c>
      <c r="D4699" s="110" t="s">
        <v>287</v>
      </c>
      <c r="E4699" s="6" t="s">
        <v>240</v>
      </c>
      <c r="F4699" s="110" t="s">
        <v>199</v>
      </c>
      <c r="G4699" s="110">
        <v>5</v>
      </c>
      <c r="H4699" s="110">
        <v>18</v>
      </c>
    </row>
    <row r="4700" spans="1:8" x14ac:dyDescent="0.2">
      <c r="A4700" s="110">
        <v>2007</v>
      </c>
      <c r="B4700" s="110">
        <v>7072</v>
      </c>
      <c r="C4700" s="110" t="s">
        <v>1351</v>
      </c>
      <c r="D4700" s="110" t="s">
        <v>3970</v>
      </c>
      <c r="E4700" s="6" t="s">
        <v>5227</v>
      </c>
      <c r="F4700" s="110" t="s">
        <v>212</v>
      </c>
      <c r="G4700" s="110">
        <v>5</v>
      </c>
      <c r="H4700" s="110">
        <v>19</v>
      </c>
    </row>
    <row r="4701" spans="1:8" x14ac:dyDescent="0.2">
      <c r="A4701" s="110">
        <v>2007</v>
      </c>
      <c r="B4701" s="110">
        <v>7015</v>
      </c>
      <c r="C4701" s="110" t="s">
        <v>386</v>
      </c>
      <c r="D4701" s="110" t="s">
        <v>378</v>
      </c>
      <c r="E4701" s="6" t="s">
        <v>359</v>
      </c>
      <c r="F4701" s="110" t="s">
        <v>211</v>
      </c>
      <c r="G4701" s="110">
        <v>5</v>
      </c>
      <c r="H4701" s="110">
        <v>20</v>
      </c>
    </row>
    <row r="4702" spans="1:8" x14ac:dyDescent="0.2">
      <c r="A4702" s="110">
        <v>2007</v>
      </c>
      <c r="B4702" s="110">
        <v>6835</v>
      </c>
      <c r="C4702" s="110" t="s">
        <v>404</v>
      </c>
      <c r="D4702" s="110" t="s">
        <v>316</v>
      </c>
      <c r="E4702" s="6" t="s">
        <v>7057</v>
      </c>
      <c r="F4702" s="110" t="s">
        <v>196</v>
      </c>
      <c r="G4702" s="110">
        <v>5</v>
      </c>
      <c r="H4702" s="110">
        <v>21</v>
      </c>
    </row>
    <row r="4703" spans="1:8" x14ac:dyDescent="0.2">
      <c r="A4703" s="110">
        <v>2007</v>
      </c>
      <c r="B4703" s="110">
        <v>7243</v>
      </c>
      <c r="C4703" s="110" t="s">
        <v>386</v>
      </c>
      <c r="D4703" s="110" t="s">
        <v>521</v>
      </c>
      <c r="E4703" s="6" t="s">
        <v>7058</v>
      </c>
      <c r="F4703" s="110" t="s">
        <v>217</v>
      </c>
      <c r="G4703" s="110">
        <v>5</v>
      </c>
      <c r="H4703" s="110">
        <v>22</v>
      </c>
    </row>
    <row r="4704" spans="1:8" x14ac:dyDescent="0.2">
      <c r="A4704" s="172">
        <v>2006</v>
      </c>
      <c r="B4704" s="172">
        <v>6239</v>
      </c>
      <c r="C4704" s="172" t="s">
        <v>243</v>
      </c>
      <c r="D4704" s="172" t="s">
        <v>255</v>
      </c>
      <c r="E4704" s="171" t="s">
        <v>7059</v>
      </c>
      <c r="F4704" s="172" t="s">
        <v>206</v>
      </c>
      <c r="G4704" s="172">
        <v>1</v>
      </c>
      <c r="H4704" s="172">
        <v>1</v>
      </c>
    </row>
    <row r="4705" spans="1:8" x14ac:dyDescent="0.2">
      <c r="A4705" s="110">
        <v>2006</v>
      </c>
      <c r="B4705" s="110">
        <v>6166</v>
      </c>
      <c r="C4705" s="110" t="s">
        <v>422</v>
      </c>
      <c r="D4705" s="110" t="s">
        <v>377</v>
      </c>
      <c r="E4705" s="6" t="s">
        <v>3643</v>
      </c>
      <c r="F4705" s="110" t="s">
        <v>196</v>
      </c>
      <c r="G4705" s="110">
        <v>1</v>
      </c>
      <c r="H4705" s="110">
        <v>2</v>
      </c>
    </row>
    <row r="4706" spans="1:8" x14ac:dyDescent="0.2">
      <c r="A4706" s="110">
        <v>2006</v>
      </c>
      <c r="B4706" s="110">
        <v>6062</v>
      </c>
      <c r="C4706" s="110" t="s">
        <v>138</v>
      </c>
      <c r="D4706" s="110" t="s">
        <v>387</v>
      </c>
      <c r="E4706" s="6" t="s">
        <v>194</v>
      </c>
      <c r="F4706" s="110" t="s">
        <v>190</v>
      </c>
      <c r="G4706" s="110">
        <v>1</v>
      </c>
      <c r="H4706" s="110">
        <v>3</v>
      </c>
    </row>
    <row r="4707" spans="1:8" x14ac:dyDescent="0.2">
      <c r="A4707" s="110">
        <v>2006</v>
      </c>
      <c r="B4707" s="110">
        <v>6285</v>
      </c>
      <c r="C4707" s="110" t="s">
        <v>516</v>
      </c>
      <c r="D4707" s="110" t="s">
        <v>262</v>
      </c>
      <c r="E4707" s="6" t="s">
        <v>210</v>
      </c>
      <c r="F4707" s="110" t="s">
        <v>209</v>
      </c>
      <c r="G4707" s="110">
        <v>1</v>
      </c>
      <c r="H4707" s="110">
        <v>4</v>
      </c>
    </row>
    <row r="4708" spans="1:8" x14ac:dyDescent="0.2">
      <c r="A4708" s="110">
        <v>2006</v>
      </c>
      <c r="B4708" s="110">
        <v>6167</v>
      </c>
      <c r="C4708" s="110" t="s">
        <v>409</v>
      </c>
      <c r="D4708" s="110" t="s">
        <v>4166</v>
      </c>
      <c r="E4708" s="6" t="s">
        <v>252</v>
      </c>
      <c r="F4708" s="110" t="s">
        <v>196</v>
      </c>
      <c r="G4708" s="110">
        <v>1</v>
      </c>
      <c r="H4708" s="110">
        <v>5</v>
      </c>
    </row>
    <row r="4709" spans="1:8" x14ac:dyDescent="0.2">
      <c r="A4709" s="110">
        <v>2006</v>
      </c>
      <c r="B4709" s="110">
        <v>6503</v>
      </c>
      <c r="C4709" s="110" t="s">
        <v>409</v>
      </c>
      <c r="D4709" s="110" t="s">
        <v>5390</v>
      </c>
      <c r="E4709" s="6" t="s">
        <v>341</v>
      </c>
      <c r="F4709" s="110" t="s">
        <v>221</v>
      </c>
      <c r="G4709" s="110">
        <v>1</v>
      </c>
      <c r="H4709" s="110">
        <v>6</v>
      </c>
    </row>
    <row r="4710" spans="1:8" x14ac:dyDescent="0.2">
      <c r="A4710" s="110">
        <v>2006</v>
      </c>
      <c r="B4710" s="110">
        <v>6063</v>
      </c>
      <c r="C4710" s="110" t="s">
        <v>1355</v>
      </c>
      <c r="D4710" s="110" t="s">
        <v>213</v>
      </c>
      <c r="E4710" s="6" t="s">
        <v>360</v>
      </c>
      <c r="F4710" s="110" t="s">
        <v>190</v>
      </c>
      <c r="G4710" s="110">
        <v>1</v>
      </c>
      <c r="H4710" s="110">
        <v>7</v>
      </c>
    </row>
    <row r="4711" spans="1:8" x14ac:dyDescent="0.2">
      <c r="A4711" s="110">
        <v>2006</v>
      </c>
      <c r="B4711" s="110">
        <v>6359</v>
      </c>
      <c r="C4711" s="110" t="s">
        <v>516</v>
      </c>
      <c r="D4711" s="110" t="s">
        <v>285</v>
      </c>
      <c r="E4711" s="6" t="s">
        <v>7060</v>
      </c>
      <c r="F4711" s="110" t="s">
        <v>212</v>
      </c>
      <c r="G4711" s="110">
        <v>1</v>
      </c>
      <c r="H4711" s="110">
        <v>8</v>
      </c>
    </row>
    <row r="4712" spans="1:8" x14ac:dyDescent="0.2">
      <c r="A4712" s="110">
        <v>2006</v>
      </c>
      <c r="B4712" s="110">
        <v>6317</v>
      </c>
      <c r="C4712" s="110" t="s">
        <v>422</v>
      </c>
      <c r="D4712" s="110" t="s">
        <v>7061</v>
      </c>
      <c r="E4712" s="6" t="s">
        <v>222</v>
      </c>
      <c r="F4712" s="110" t="s">
        <v>211</v>
      </c>
      <c r="G4712" s="110">
        <v>1</v>
      </c>
      <c r="H4712" s="110">
        <v>9</v>
      </c>
    </row>
    <row r="4713" spans="1:8" x14ac:dyDescent="0.2">
      <c r="A4713" s="110">
        <v>2006</v>
      </c>
      <c r="B4713" s="110">
        <v>6504</v>
      </c>
      <c r="C4713" s="110" t="s">
        <v>397</v>
      </c>
      <c r="D4713" s="110" t="s">
        <v>7062</v>
      </c>
      <c r="E4713" s="6" t="s">
        <v>358</v>
      </c>
      <c r="F4713" s="110" t="s">
        <v>221</v>
      </c>
      <c r="G4713" s="110">
        <v>1</v>
      </c>
      <c r="H4713" s="110">
        <v>10</v>
      </c>
    </row>
    <row r="4714" spans="1:8" x14ac:dyDescent="0.2">
      <c r="A4714" s="110">
        <v>2006</v>
      </c>
      <c r="B4714" s="110">
        <v>6360</v>
      </c>
      <c r="C4714" s="110" t="s">
        <v>442</v>
      </c>
      <c r="D4714" s="110" t="s">
        <v>288</v>
      </c>
      <c r="E4714" s="6" t="s">
        <v>252</v>
      </c>
      <c r="F4714" s="110" t="s">
        <v>212</v>
      </c>
      <c r="G4714" s="110">
        <v>1</v>
      </c>
      <c r="H4714" s="110">
        <v>11</v>
      </c>
    </row>
    <row r="4715" spans="1:8" x14ac:dyDescent="0.2">
      <c r="A4715" s="110">
        <v>2006</v>
      </c>
      <c r="B4715" s="110">
        <v>6546</v>
      </c>
      <c r="C4715" s="110" t="s">
        <v>516</v>
      </c>
      <c r="D4715" s="110" t="s">
        <v>299</v>
      </c>
      <c r="E4715" s="6" t="s">
        <v>257</v>
      </c>
      <c r="F4715" s="110" t="s">
        <v>217</v>
      </c>
      <c r="G4715" s="110">
        <v>1</v>
      </c>
      <c r="H4715" s="110">
        <v>12</v>
      </c>
    </row>
    <row r="4716" spans="1:8" x14ac:dyDescent="0.2">
      <c r="A4716" s="110">
        <v>2006</v>
      </c>
      <c r="B4716" s="110">
        <v>6240</v>
      </c>
      <c r="C4716" s="110" t="s">
        <v>379</v>
      </c>
      <c r="D4716" s="110" t="s">
        <v>381</v>
      </c>
      <c r="E4716" s="6" t="s">
        <v>1620</v>
      </c>
      <c r="F4716" s="110" t="s">
        <v>206</v>
      </c>
      <c r="G4716" s="110">
        <v>1</v>
      </c>
      <c r="H4716" s="110">
        <v>13</v>
      </c>
    </row>
    <row r="4717" spans="1:8" x14ac:dyDescent="0.2">
      <c r="A4717" s="110">
        <v>2006</v>
      </c>
      <c r="B4717" s="110">
        <v>6361</v>
      </c>
      <c r="C4717" s="110" t="s">
        <v>1816</v>
      </c>
      <c r="D4717" s="110" t="s">
        <v>7063</v>
      </c>
      <c r="E4717" s="6" t="s">
        <v>7064</v>
      </c>
      <c r="F4717" s="110" t="s">
        <v>212</v>
      </c>
      <c r="G4717" s="110">
        <v>1</v>
      </c>
      <c r="H4717" s="110">
        <v>14</v>
      </c>
    </row>
    <row r="4718" spans="1:8" x14ac:dyDescent="0.2">
      <c r="A4718" s="110">
        <v>2006</v>
      </c>
      <c r="B4718" s="110">
        <v>6363</v>
      </c>
      <c r="C4718" s="110" t="s">
        <v>1816</v>
      </c>
      <c r="D4718" s="110" t="s">
        <v>5612</v>
      </c>
      <c r="E4718" s="6" t="s">
        <v>210</v>
      </c>
      <c r="F4718" s="110" t="s">
        <v>212</v>
      </c>
      <c r="G4718" s="110">
        <v>1</v>
      </c>
      <c r="H4718" s="110">
        <v>15</v>
      </c>
    </row>
    <row r="4719" spans="1:8" x14ac:dyDescent="0.2">
      <c r="A4719" s="110">
        <v>2006</v>
      </c>
      <c r="B4719" s="110">
        <v>6009</v>
      </c>
      <c r="C4719" s="110" t="s">
        <v>392</v>
      </c>
      <c r="D4719" s="110" t="s">
        <v>1913</v>
      </c>
      <c r="E4719" s="6" t="s">
        <v>5156</v>
      </c>
      <c r="F4719" s="110" t="s">
        <v>188</v>
      </c>
      <c r="G4719" s="110">
        <v>1</v>
      </c>
      <c r="H4719" s="110">
        <v>16</v>
      </c>
    </row>
    <row r="4720" spans="1:8" x14ac:dyDescent="0.2">
      <c r="A4720" s="110">
        <v>2006</v>
      </c>
      <c r="B4720" s="110">
        <v>6168</v>
      </c>
      <c r="C4720" s="110" t="s">
        <v>752</v>
      </c>
      <c r="D4720" s="110" t="s">
        <v>291</v>
      </c>
      <c r="E4720" s="6" t="s">
        <v>252</v>
      </c>
      <c r="F4720" s="110" t="s">
        <v>196</v>
      </c>
      <c r="G4720" s="110">
        <v>1</v>
      </c>
      <c r="H4720" s="110">
        <v>17</v>
      </c>
    </row>
    <row r="4721" spans="1:8" x14ac:dyDescent="0.2">
      <c r="A4721" s="110">
        <v>2006</v>
      </c>
      <c r="B4721" s="110">
        <v>6505</v>
      </c>
      <c r="C4721" s="110" t="s">
        <v>1323</v>
      </c>
      <c r="D4721" s="110" t="s">
        <v>538</v>
      </c>
      <c r="E4721" s="6" t="s">
        <v>2562</v>
      </c>
      <c r="F4721" s="110" t="s">
        <v>221</v>
      </c>
      <c r="G4721" s="110">
        <v>1</v>
      </c>
      <c r="H4721" s="110">
        <v>18</v>
      </c>
    </row>
    <row r="4722" spans="1:8" x14ac:dyDescent="0.2">
      <c r="A4722" s="110">
        <v>2006</v>
      </c>
      <c r="B4722" s="110">
        <v>6170</v>
      </c>
      <c r="C4722" s="110" t="s">
        <v>1351</v>
      </c>
      <c r="D4722" s="110" t="s">
        <v>268</v>
      </c>
      <c r="E4722" s="6" t="s">
        <v>4782</v>
      </c>
      <c r="F4722" s="110" t="s">
        <v>196</v>
      </c>
      <c r="G4722" s="110">
        <v>1</v>
      </c>
      <c r="H4722" s="110">
        <v>19</v>
      </c>
    </row>
    <row r="4723" spans="1:8" x14ac:dyDescent="0.2">
      <c r="A4723" s="110">
        <v>2006</v>
      </c>
      <c r="B4723" s="110">
        <v>6362</v>
      </c>
      <c r="C4723" s="110" t="s">
        <v>138</v>
      </c>
      <c r="D4723" s="110" t="s">
        <v>1622</v>
      </c>
      <c r="E4723" s="6" t="s">
        <v>7065</v>
      </c>
      <c r="F4723" s="110" t="s">
        <v>212</v>
      </c>
      <c r="G4723" s="110">
        <v>1</v>
      </c>
      <c r="H4723" s="110">
        <v>20</v>
      </c>
    </row>
    <row r="4724" spans="1:8" x14ac:dyDescent="0.2">
      <c r="A4724" s="110">
        <v>2006</v>
      </c>
      <c r="B4724" s="110">
        <v>6129</v>
      </c>
      <c r="C4724" s="110" t="s">
        <v>392</v>
      </c>
      <c r="D4724" s="110" t="s">
        <v>4963</v>
      </c>
      <c r="E4724" s="6" t="s">
        <v>7066</v>
      </c>
      <c r="F4724" s="110" t="s">
        <v>198</v>
      </c>
      <c r="G4724" s="110">
        <v>1</v>
      </c>
      <c r="H4724" s="110">
        <v>21</v>
      </c>
    </row>
    <row r="4725" spans="1:8" x14ac:dyDescent="0.2">
      <c r="A4725" s="110">
        <v>2006</v>
      </c>
      <c r="B4725" s="110">
        <v>6169</v>
      </c>
      <c r="C4725" s="110" t="s">
        <v>243</v>
      </c>
      <c r="D4725" s="110" t="s">
        <v>250</v>
      </c>
      <c r="E4725" s="6" t="s">
        <v>249</v>
      </c>
      <c r="F4725" s="110" t="s">
        <v>196</v>
      </c>
      <c r="G4725" s="110">
        <v>1</v>
      </c>
      <c r="H4725" s="110">
        <v>22</v>
      </c>
    </row>
    <row r="4726" spans="1:8" x14ac:dyDescent="0.2">
      <c r="A4726" s="110">
        <v>2006</v>
      </c>
      <c r="B4726" s="110">
        <v>6506</v>
      </c>
      <c r="C4726" s="110" t="s">
        <v>386</v>
      </c>
      <c r="D4726" s="110" t="s">
        <v>213</v>
      </c>
      <c r="E4726" s="6" t="s">
        <v>7067</v>
      </c>
      <c r="F4726" s="110" t="s">
        <v>221</v>
      </c>
      <c r="G4726" s="110">
        <v>1</v>
      </c>
      <c r="H4726" s="110">
        <v>23</v>
      </c>
    </row>
    <row r="4727" spans="1:8" x14ac:dyDescent="0.2">
      <c r="A4727" s="110">
        <v>2006</v>
      </c>
      <c r="B4727" s="110">
        <v>6286</v>
      </c>
      <c r="C4727" s="110" t="s">
        <v>1816</v>
      </c>
      <c r="D4727" s="110" t="s">
        <v>7068</v>
      </c>
      <c r="E4727" s="6" t="s">
        <v>7069</v>
      </c>
      <c r="F4727" s="110" t="s">
        <v>209</v>
      </c>
      <c r="G4727" s="110">
        <v>1</v>
      </c>
      <c r="H4727" s="110">
        <v>24</v>
      </c>
    </row>
    <row r="4728" spans="1:8" x14ac:dyDescent="0.2">
      <c r="A4728" s="110">
        <v>2006</v>
      </c>
      <c r="B4728" s="110">
        <v>6507</v>
      </c>
      <c r="C4728" s="110" t="s">
        <v>187</v>
      </c>
      <c r="D4728" s="110" t="s">
        <v>1581</v>
      </c>
      <c r="E4728" s="6" t="s">
        <v>7070</v>
      </c>
      <c r="F4728" s="110" t="s">
        <v>221</v>
      </c>
      <c r="G4728" s="110">
        <v>1</v>
      </c>
      <c r="H4728" s="110">
        <v>25</v>
      </c>
    </row>
    <row r="4729" spans="1:8" x14ac:dyDescent="0.2">
      <c r="A4729" s="110">
        <v>2006</v>
      </c>
      <c r="B4729" s="110">
        <v>6508</v>
      </c>
      <c r="C4729" s="110" t="s">
        <v>295</v>
      </c>
      <c r="D4729" s="110" t="s">
        <v>7071</v>
      </c>
      <c r="E4729" s="6" t="s">
        <v>6956</v>
      </c>
      <c r="F4729" s="110" t="s">
        <v>221</v>
      </c>
      <c r="G4729" s="110">
        <v>1</v>
      </c>
      <c r="H4729" s="110">
        <v>26</v>
      </c>
    </row>
    <row r="4730" spans="1:8" x14ac:dyDescent="0.2">
      <c r="A4730" s="110">
        <v>2006</v>
      </c>
      <c r="B4730" s="110">
        <v>6318</v>
      </c>
      <c r="C4730" s="110" t="s">
        <v>1353</v>
      </c>
      <c r="D4730" s="110" t="s">
        <v>303</v>
      </c>
      <c r="E4730" s="6" t="s">
        <v>7072</v>
      </c>
      <c r="F4730" s="110" t="s">
        <v>211</v>
      </c>
      <c r="G4730" s="110">
        <v>1</v>
      </c>
      <c r="H4730" s="110">
        <v>27</v>
      </c>
    </row>
    <row r="4731" spans="1:8" x14ac:dyDescent="0.2">
      <c r="A4731" s="110">
        <v>2006</v>
      </c>
      <c r="B4731" s="110">
        <v>6261</v>
      </c>
      <c r="C4731" s="110" t="s">
        <v>138</v>
      </c>
      <c r="D4731" s="110" t="s">
        <v>369</v>
      </c>
      <c r="E4731" s="6" t="s">
        <v>1760</v>
      </c>
      <c r="F4731" s="110" t="s">
        <v>201</v>
      </c>
      <c r="G4731" s="110">
        <v>1</v>
      </c>
      <c r="H4731" s="110">
        <v>28</v>
      </c>
    </row>
    <row r="4732" spans="1:8" x14ac:dyDescent="0.2">
      <c r="A4732" s="110">
        <v>2006</v>
      </c>
      <c r="B4732" s="110">
        <v>6509</v>
      </c>
      <c r="C4732" s="110" t="s">
        <v>1816</v>
      </c>
      <c r="D4732" s="110" t="s">
        <v>7073</v>
      </c>
      <c r="E4732" s="6" t="s">
        <v>309</v>
      </c>
      <c r="F4732" s="110" t="s">
        <v>221</v>
      </c>
      <c r="G4732" s="110">
        <v>1</v>
      </c>
      <c r="H4732" s="110">
        <v>29</v>
      </c>
    </row>
    <row r="4733" spans="1:8" x14ac:dyDescent="0.2">
      <c r="A4733" s="110">
        <v>2006</v>
      </c>
      <c r="B4733" s="110">
        <v>6319</v>
      </c>
      <c r="C4733" s="110" t="s">
        <v>1353</v>
      </c>
      <c r="D4733" s="110" t="s">
        <v>259</v>
      </c>
      <c r="E4733" s="6" t="s">
        <v>7074</v>
      </c>
      <c r="F4733" s="110" t="s">
        <v>211</v>
      </c>
      <c r="G4733" s="110">
        <v>1</v>
      </c>
      <c r="H4733" s="110">
        <v>30</v>
      </c>
    </row>
    <row r="4734" spans="1:8" x14ac:dyDescent="0.2">
      <c r="A4734" s="110">
        <v>2006</v>
      </c>
      <c r="B4734" s="110">
        <v>6365</v>
      </c>
      <c r="C4734" s="110" t="s">
        <v>1347</v>
      </c>
      <c r="D4734" s="110" t="s">
        <v>268</v>
      </c>
      <c r="E4734" s="6" t="s">
        <v>7075</v>
      </c>
      <c r="F4734" s="110" t="s">
        <v>212</v>
      </c>
      <c r="G4734" s="110">
        <v>2</v>
      </c>
      <c r="H4734" s="110">
        <v>1</v>
      </c>
    </row>
    <row r="4735" spans="1:8" x14ac:dyDescent="0.2">
      <c r="A4735" s="110">
        <v>2006</v>
      </c>
      <c r="B4735" s="110">
        <v>6547</v>
      </c>
      <c r="C4735" s="110" t="s">
        <v>422</v>
      </c>
      <c r="D4735" s="110" t="s">
        <v>3020</v>
      </c>
      <c r="E4735" s="6" t="s">
        <v>219</v>
      </c>
      <c r="F4735" s="110" t="s">
        <v>217</v>
      </c>
      <c r="G4735" s="110">
        <v>2</v>
      </c>
      <c r="H4735" s="110">
        <v>2</v>
      </c>
    </row>
    <row r="4736" spans="1:8" x14ac:dyDescent="0.2">
      <c r="A4736" s="110">
        <v>2006</v>
      </c>
      <c r="B4736" s="110">
        <v>6171</v>
      </c>
      <c r="C4736" s="110" t="s">
        <v>516</v>
      </c>
      <c r="D4736" s="110" t="s">
        <v>268</v>
      </c>
      <c r="E4736" s="6" t="s">
        <v>278</v>
      </c>
      <c r="F4736" s="110" t="s">
        <v>196</v>
      </c>
      <c r="G4736" s="110">
        <v>2</v>
      </c>
      <c r="H4736" s="110">
        <v>3</v>
      </c>
    </row>
    <row r="4737" spans="1:8" x14ac:dyDescent="0.2">
      <c r="A4737" s="110">
        <v>2006</v>
      </c>
      <c r="B4737" s="110">
        <v>6064</v>
      </c>
      <c r="C4737" s="110" t="s">
        <v>187</v>
      </c>
      <c r="D4737" s="110" t="s">
        <v>192</v>
      </c>
      <c r="E4737" s="6" t="s">
        <v>191</v>
      </c>
      <c r="F4737" s="110" t="s">
        <v>190</v>
      </c>
      <c r="G4737" s="110">
        <v>2</v>
      </c>
      <c r="H4737" s="110">
        <v>4</v>
      </c>
    </row>
    <row r="4738" spans="1:8" x14ac:dyDescent="0.2">
      <c r="A4738" s="110">
        <v>2006</v>
      </c>
      <c r="B4738" s="110">
        <v>6287</v>
      </c>
      <c r="C4738" s="110" t="s">
        <v>379</v>
      </c>
      <c r="D4738" s="110" t="s">
        <v>318</v>
      </c>
      <c r="E4738" s="6" t="s">
        <v>7076</v>
      </c>
      <c r="F4738" s="110" t="s">
        <v>209</v>
      </c>
      <c r="G4738" s="110">
        <v>2</v>
      </c>
      <c r="H4738" s="110">
        <v>5</v>
      </c>
    </row>
    <row r="4739" spans="1:8" x14ac:dyDescent="0.2">
      <c r="A4739" s="110">
        <v>2006</v>
      </c>
      <c r="B4739" s="110">
        <v>6172</v>
      </c>
      <c r="C4739" s="110" t="s">
        <v>1816</v>
      </c>
      <c r="D4739" s="110" t="s">
        <v>7077</v>
      </c>
      <c r="E4739" s="6" t="s">
        <v>302</v>
      </c>
      <c r="F4739" s="110" t="s">
        <v>196</v>
      </c>
      <c r="G4739" s="110">
        <v>2</v>
      </c>
      <c r="H4739" s="110">
        <v>6</v>
      </c>
    </row>
    <row r="4740" spans="1:8" x14ac:dyDescent="0.2">
      <c r="A4740" s="110">
        <v>2006</v>
      </c>
      <c r="B4740" s="110">
        <v>6066</v>
      </c>
      <c r="C4740" s="110" t="s">
        <v>1355</v>
      </c>
      <c r="D4740" s="110" t="s">
        <v>6131</v>
      </c>
      <c r="E4740" s="6" t="s">
        <v>191</v>
      </c>
      <c r="F4740" s="110" t="s">
        <v>190</v>
      </c>
      <c r="G4740" s="110">
        <v>2</v>
      </c>
      <c r="H4740" s="110">
        <v>7</v>
      </c>
    </row>
    <row r="4741" spans="1:8" x14ac:dyDescent="0.2">
      <c r="A4741" s="110">
        <v>2006</v>
      </c>
      <c r="B4741" s="110">
        <v>6548</v>
      </c>
      <c r="C4741" s="110" t="s">
        <v>392</v>
      </c>
      <c r="D4741" s="110" t="s">
        <v>7078</v>
      </c>
      <c r="E4741" s="6" t="s">
        <v>252</v>
      </c>
      <c r="F4741" s="110" t="s">
        <v>217</v>
      </c>
      <c r="G4741" s="110">
        <v>2</v>
      </c>
      <c r="H4741" s="110">
        <v>8</v>
      </c>
    </row>
    <row r="4742" spans="1:8" x14ac:dyDescent="0.2">
      <c r="A4742" s="110">
        <v>2006</v>
      </c>
      <c r="B4742" s="110">
        <v>6262</v>
      </c>
      <c r="C4742" s="110" t="s">
        <v>514</v>
      </c>
      <c r="D4742" s="110" t="s">
        <v>213</v>
      </c>
      <c r="E4742" s="6" t="s">
        <v>7079</v>
      </c>
      <c r="F4742" s="110" t="s">
        <v>201</v>
      </c>
      <c r="G4742" s="110">
        <v>2</v>
      </c>
      <c r="H4742" s="110">
        <v>9</v>
      </c>
    </row>
    <row r="4743" spans="1:8" x14ac:dyDescent="0.2">
      <c r="A4743" s="110">
        <v>2006</v>
      </c>
      <c r="B4743" s="110">
        <v>6065</v>
      </c>
      <c r="C4743" s="110" t="s">
        <v>397</v>
      </c>
      <c r="D4743" s="110" t="s">
        <v>5353</v>
      </c>
      <c r="E4743" s="6" t="s">
        <v>260</v>
      </c>
      <c r="F4743" s="110" t="s">
        <v>190</v>
      </c>
      <c r="G4743" s="110">
        <v>2</v>
      </c>
      <c r="H4743" s="110">
        <v>10</v>
      </c>
    </row>
    <row r="4744" spans="1:8" x14ac:dyDescent="0.2">
      <c r="A4744" s="110">
        <v>2006</v>
      </c>
      <c r="B4744" s="110">
        <v>6131</v>
      </c>
      <c r="C4744" s="110" t="s">
        <v>516</v>
      </c>
      <c r="D4744" s="110" t="s">
        <v>308</v>
      </c>
      <c r="E4744" s="6" t="s">
        <v>7080</v>
      </c>
      <c r="F4744" s="110" t="s">
        <v>198</v>
      </c>
      <c r="G4744" s="110">
        <v>2</v>
      </c>
      <c r="H4744" s="110">
        <v>11</v>
      </c>
    </row>
    <row r="4745" spans="1:8" x14ac:dyDescent="0.2">
      <c r="A4745" s="110">
        <v>2006</v>
      </c>
      <c r="B4745" s="110">
        <v>6011</v>
      </c>
      <c r="C4745" s="110" t="s">
        <v>516</v>
      </c>
      <c r="D4745" s="110" t="s">
        <v>308</v>
      </c>
      <c r="E4745" s="6" t="s">
        <v>5210</v>
      </c>
      <c r="F4745" s="110" t="s">
        <v>188</v>
      </c>
      <c r="G4745" s="110">
        <v>2</v>
      </c>
      <c r="H4745" s="110">
        <v>12</v>
      </c>
    </row>
    <row r="4746" spans="1:8" x14ac:dyDescent="0.2">
      <c r="A4746" s="110">
        <v>2006</v>
      </c>
      <c r="B4746" s="110">
        <v>6288</v>
      </c>
      <c r="C4746" s="110" t="s">
        <v>379</v>
      </c>
      <c r="D4746" s="110" t="s">
        <v>246</v>
      </c>
      <c r="E4746" s="6" t="s">
        <v>7081</v>
      </c>
      <c r="F4746" s="110" t="s">
        <v>209</v>
      </c>
      <c r="G4746" s="110">
        <v>2</v>
      </c>
      <c r="H4746" s="110">
        <v>13</v>
      </c>
    </row>
    <row r="4747" spans="1:8" x14ac:dyDescent="0.2">
      <c r="A4747" s="110">
        <v>2006</v>
      </c>
      <c r="B4747" s="110">
        <v>6549</v>
      </c>
      <c r="C4747" s="110" t="s">
        <v>1816</v>
      </c>
      <c r="D4747" s="110" t="s">
        <v>299</v>
      </c>
      <c r="E4747" s="6" t="s">
        <v>191</v>
      </c>
      <c r="F4747" s="110" t="s">
        <v>217</v>
      </c>
      <c r="G4747" s="110">
        <v>2</v>
      </c>
      <c r="H4747" s="110">
        <v>14</v>
      </c>
    </row>
    <row r="4748" spans="1:8" x14ac:dyDescent="0.2">
      <c r="A4748" s="110">
        <v>2006</v>
      </c>
      <c r="B4748" s="110">
        <v>6510</v>
      </c>
      <c r="C4748" s="110" t="s">
        <v>1353</v>
      </c>
      <c r="D4748" s="110" t="s">
        <v>1898</v>
      </c>
      <c r="E4748" s="6" t="s">
        <v>233</v>
      </c>
      <c r="F4748" s="110" t="s">
        <v>221</v>
      </c>
      <c r="G4748" s="110">
        <v>2</v>
      </c>
      <c r="H4748" s="110">
        <v>15</v>
      </c>
    </row>
    <row r="4749" spans="1:8" x14ac:dyDescent="0.2">
      <c r="A4749" s="110">
        <v>2006</v>
      </c>
      <c r="B4749" s="110">
        <v>6010</v>
      </c>
      <c r="C4749" s="110" t="s">
        <v>1814</v>
      </c>
      <c r="D4749" s="110" t="s">
        <v>5203</v>
      </c>
      <c r="E4749" s="6" t="s">
        <v>326</v>
      </c>
      <c r="F4749" s="110" t="s">
        <v>188</v>
      </c>
      <c r="G4749" s="110">
        <v>2</v>
      </c>
      <c r="H4749" s="110">
        <v>16</v>
      </c>
    </row>
    <row r="4750" spans="1:8" x14ac:dyDescent="0.2">
      <c r="A4750" s="110">
        <v>2006</v>
      </c>
      <c r="B4750" s="110">
        <v>6515</v>
      </c>
      <c r="C4750" s="110" t="s">
        <v>243</v>
      </c>
      <c r="D4750" s="110" t="s">
        <v>262</v>
      </c>
      <c r="E4750" s="6" t="s">
        <v>6020</v>
      </c>
      <c r="F4750" s="110" t="s">
        <v>221</v>
      </c>
      <c r="G4750" s="110">
        <v>2</v>
      </c>
      <c r="H4750" s="110">
        <v>17</v>
      </c>
    </row>
    <row r="4751" spans="1:8" x14ac:dyDescent="0.2">
      <c r="A4751" s="110">
        <v>2006</v>
      </c>
      <c r="B4751" s="110">
        <v>6320</v>
      </c>
      <c r="C4751" s="110" t="s">
        <v>540</v>
      </c>
      <c r="D4751" s="110" t="s">
        <v>7082</v>
      </c>
      <c r="E4751" s="6" t="s">
        <v>7083</v>
      </c>
      <c r="F4751" s="110" t="s">
        <v>211</v>
      </c>
      <c r="G4751" s="110">
        <v>2</v>
      </c>
      <c r="H4751" s="110">
        <v>18</v>
      </c>
    </row>
    <row r="4752" spans="1:8" x14ac:dyDescent="0.2">
      <c r="A4752" s="110">
        <v>2006</v>
      </c>
      <c r="B4752" s="110">
        <v>6290</v>
      </c>
      <c r="C4752" s="110" t="s">
        <v>1351</v>
      </c>
      <c r="D4752" s="110" t="s">
        <v>1522</v>
      </c>
      <c r="E4752" s="6" t="s">
        <v>408</v>
      </c>
      <c r="F4752" s="110" t="s">
        <v>209</v>
      </c>
      <c r="G4752" s="110">
        <v>2</v>
      </c>
      <c r="H4752" s="110">
        <v>19</v>
      </c>
    </row>
    <row r="4753" spans="1:8" x14ac:dyDescent="0.2">
      <c r="A4753" s="110">
        <v>2006</v>
      </c>
      <c r="B4753" s="110">
        <v>6512</v>
      </c>
      <c r="C4753" s="110" t="s">
        <v>1816</v>
      </c>
      <c r="D4753" s="110" t="s">
        <v>311</v>
      </c>
      <c r="E4753" s="6" t="s">
        <v>7084</v>
      </c>
      <c r="F4753" s="110" t="s">
        <v>221</v>
      </c>
      <c r="G4753" s="110">
        <v>2</v>
      </c>
      <c r="H4753" s="110">
        <v>20</v>
      </c>
    </row>
    <row r="4754" spans="1:8" x14ac:dyDescent="0.2">
      <c r="A4754" s="110">
        <v>2006</v>
      </c>
      <c r="B4754" s="110">
        <v>6289</v>
      </c>
      <c r="C4754" s="110" t="s">
        <v>392</v>
      </c>
      <c r="D4754" s="110" t="s">
        <v>5689</v>
      </c>
      <c r="E4754" s="6" t="s">
        <v>7085</v>
      </c>
      <c r="F4754" s="110" t="s">
        <v>209</v>
      </c>
      <c r="G4754" s="110">
        <v>2</v>
      </c>
      <c r="H4754" s="110">
        <v>21</v>
      </c>
    </row>
    <row r="4755" spans="1:8" x14ac:dyDescent="0.2">
      <c r="A4755" s="110">
        <v>2006</v>
      </c>
      <c r="B4755" s="110">
        <v>6241</v>
      </c>
      <c r="C4755" s="110" t="s">
        <v>400</v>
      </c>
      <c r="D4755" s="110" t="s">
        <v>349</v>
      </c>
      <c r="E4755" s="6" t="s">
        <v>216</v>
      </c>
      <c r="F4755" s="110" t="s">
        <v>206</v>
      </c>
      <c r="G4755" s="110">
        <v>2</v>
      </c>
      <c r="H4755" s="110">
        <v>22</v>
      </c>
    </row>
    <row r="4756" spans="1:8" x14ac:dyDescent="0.2">
      <c r="A4756" s="110">
        <v>2006</v>
      </c>
      <c r="B4756" s="110">
        <v>6364</v>
      </c>
      <c r="C4756" s="110" t="s">
        <v>1816</v>
      </c>
      <c r="D4756" s="110" t="s">
        <v>7086</v>
      </c>
      <c r="E4756" s="6" t="s">
        <v>233</v>
      </c>
      <c r="F4756" s="110" t="s">
        <v>212</v>
      </c>
      <c r="G4756" s="110">
        <v>2</v>
      </c>
      <c r="H4756" s="110">
        <v>23</v>
      </c>
    </row>
    <row r="4757" spans="1:8" x14ac:dyDescent="0.2">
      <c r="A4757" s="110">
        <v>2006</v>
      </c>
      <c r="B4757" s="110">
        <v>6511</v>
      </c>
      <c r="C4757" s="110" t="s">
        <v>1353</v>
      </c>
      <c r="D4757" s="110" t="s">
        <v>207</v>
      </c>
      <c r="E4757" s="6" t="s">
        <v>210</v>
      </c>
      <c r="F4757" s="110" t="s">
        <v>221</v>
      </c>
      <c r="G4757" s="110">
        <v>2</v>
      </c>
      <c r="H4757" s="110">
        <v>24</v>
      </c>
    </row>
    <row r="4758" spans="1:8" x14ac:dyDescent="0.2">
      <c r="A4758" s="110">
        <v>2006</v>
      </c>
      <c r="B4758" s="110">
        <v>6366</v>
      </c>
      <c r="C4758" s="110" t="s">
        <v>392</v>
      </c>
      <c r="D4758" s="110" t="s">
        <v>5999</v>
      </c>
      <c r="E4758" s="6" t="s">
        <v>297</v>
      </c>
      <c r="F4758" s="110" t="s">
        <v>212</v>
      </c>
      <c r="G4758" s="110">
        <v>2</v>
      </c>
      <c r="H4758" s="110">
        <v>25</v>
      </c>
    </row>
    <row r="4759" spans="1:8" x14ac:dyDescent="0.2">
      <c r="A4759" s="110">
        <v>2006</v>
      </c>
      <c r="B4759" s="110">
        <v>6012</v>
      </c>
      <c r="C4759" s="110" t="s">
        <v>397</v>
      </c>
      <c r="D4759" s="110" t="s">
        <v>7087</v>
      </c>
      <c r="E4759" s="6" t="s">
        <v>7088</v>
      </c>
      <c r="F4759" s="110" t="s">
        <v>188</v>
      </c>
      <c r="G4759" s="110">
        <v>2</v>
      </c>
      <c r="H4759" s="110">
        <v>26</v>
      </c>
    </row>
    <row r="4760" spans="1:8" x14ac:dyDescent="0.2">
      <c r="A4760" s="110">
        <v>2006</v>
      </c>
      <c r="B4760" s="110">
        <v>6291</v>
      </c>
      <c r="C4760" s="110" t="s">
        <v>1353</v>
      </c>
      <c r="D4760" s="110" t="s">
        <v>3359</v>
      </c>
      <c r="E4760" s="6" t="s">
        <v>7089</v>
      </c>
      <c r="F4760" s="110" t="s">
        <v>209</v>
      </c>
      <c r="G4760" s="110">
        <v>2</v>
      </c>
      <c r="H4760" s="110">
        <v>27</v>
      </c>
    </row>
    <row r="4761" spans="1:8" x14ac:dyDescent="0.2">
      <c r="A4761" s="110">
        <v>2006</v>
      </c>
      <c r="B4761" s="110">
        <v>6367</v>
      </c>
      <c r="C4761" s="110" t="s">
        <v>540</v>
      </c>
      <c r="D4761" s="110" t="s">
        <v>230</v>
      </c>
      <c r="E4761" s="6" t="s">
        <v>594</v>
      </c>
      <c r="F4761" s="110" t="s">
        <v>212</v>
      </c>
      <c r="G4761" s="110">
        <v>2</v>
      </c>
      <c r="H4761" s="110">
        <v>28</v>
      </c>
    </row>
    <row r="4762" spans="1:8" x14ac:dyDescent="0.2">
      <c r="A4762" s="110">
        <v>2006</v>
      </c>
      <c r="B4762" s="110">
        <v>6173</v>
      </c>
      <c r="C4762" s="110" t="s">
        <v>187</v>
      </c>
      <c r="D4762" s="110" t="s">
        <v>7090</v>
      </c>
      <c r="E4762" s="6" t="s">
        <v>1790</v>
      </c>
      <c r="F4762" s="110" t="s">
        <v>196</v>
      </c>
      <c r="G4762" s="110">
        <v>2</v>
      </c>
      <c r="H4762" s="110">
        <v>29</v>
      </c>
    </row>
    <row r="4763" spans="1:8" x14ac:dyDescent="0.2">
      <c r="A4763" s="110">
        <v>2006</v>
      </c>
      <c r="B4763" s="110">
        <v>6321</v>
      </c>
      <c r="C4763" s="110" t="s">
        <v>1816</v>
      </c>
      <c r="D4763" s="110" t="s">
        <v>5415</v>
      </c>
      <c r="E4763" s="6" t="s">
        <v>7091</v>
      </c>
      <c r="F4763" s="110" t="s">
        <v>211</v>
      </c>
      <c r="G4763" s="110">
        <v>2</v>
      </c>
      <c r="H4763" s="110">
        <v>30</v>
      </c>
    </row>
    <row r="4764" spans="1:8" x14ac:dyDescent="0.2">
      <c r="A4764" s="110">
        <v>2006</v>
      </c>
      <c r="B4764" s="110">
        <v>6368</v>
      </c>
      <c r="C4764" s="110" t="s">
        <v>1347</v>
      </c>
      <c r="D4764" s="110" t="s">
        <v>552</v>
      </c>
      <c r="E4764" s="6" t="s">
        <v>304</v>
      </c>
      <c r="F4764" s="110" t="s">
        <v>212</v>
      </c>
      <c r="G4764" s="110">
        <v>3</v>
      </c>
      <c r="H4764" s="110">
        <v>1</v>
      </c>
    </row>
    <row r="4765" spans="1:8" x14ac:dyDescent="0.2">
      <c r="A4765" s="110">
        <v>2006</v>
      </c>
      <c r="B4765" s="110">
        <v>6369</v>
      </c>
      <c r="C4765" s="110" t="s">
        <v>422</v>
      </c>
      <c r="D4765" s="110" t="s">
        <v>1495</v>
      </c>
      <c r="E4765" s="6" t="s">
        <v>277</v>
      </c>
      <c r="F4765" s="110" t="s">
        <v>212</v>
      </c>
      <c r="G4765" s="110">
        <v>3</v>
      </c>
      <c r="H4765" s="110">
        <v>2</v>
      </c>
    </row>
    <row r="4766" spans="1:8" x14ac:dyDescent="0.2">
      <c r="A4766" s="110">
        <v>2006</v>
      </c>
      <c r="B4766" s="110">
        <v>6174</v>
      </c>
      <c r="C4766" s="110" t="s">
        <v>138</v>
      </c>
      <c r="D4766" s="110" t="s">
        <v>524</v>
      </c>
      <c r="E4766" s="6" t="s">
        <v>3118</v>
      </c>
      <c r="F4766" s="110" t="s">
        <v>196</v>
      </c>
      <c r="G4766" s="110">
        <v>3</v>
      </c>
      <c r="H4766" s="110">
        <v>3</v>
      </c>
    </row>
    <row r="4767" spans="1:8" x14ac:dyDescent="0.2">
      <c r="A4767" s="110">
        <v>2006</v>
      </c>
      <c r="B4767" s="110">
        <v>6263</v>
      </c>
      <c r="C4767" s="110" t="s">
        <v>187</v>
      </c>
      <c r="D4767" s="110" t="s">
        <v>203</v>
      </c>
      <c r="E4767" s="6" t="s">
        <v>7092</v>
      </c>
      <c r="F4767" s="110" t="s">
        <v>201</v>
      </c>
      <c r="G4767" s="110">
        <v>3</v>
      </c>
      <c r="H4767" s="110">
        <v>4</v>
      </c>
    </row>
    <row r="4768" spans="1:8" x14ac:dyDescent="0.2">
      <c r="A4768" s="110">
        <v>2006</v>
      </c>
      <c r="B4768" s="110">
        <v>6550</v>
      </c>
      <c r="C4768" s="110" t="s">
        <v>1816</v>
      </c>
      <c r="D4768" s="110" t="s">
        <v>7093</v>
      </c>
      <c r="E4768" s="6" t="s">
        <v>7094</v>
      </c>
      <c r="F4768" s="110" t="s">
        <v>217</v>
      </c>
      <c r="G4768" s="110">
        <v>3</v>
      </c>
      <c r="H4768" s="110">
        <v>5</v>
      </c>
    </row>
    <row r="4769" spans="1:8" x14ac:dyDescent="0.2">
      <c r="A4769" s="110">
        <v>2006</v>
      </c>
      <c r="B4769" s="110">
        <v>6370</v>
      </c>
      <c r="C4769" s="110" t="s">
        <v>121</v>
      </c>
      <c r="D4769" s="110" t="s">
        <v>7095</v>
      </c>
      <c r="E4769" s="6" t="s">
        <v>7096</v>
      </c>
      <c r="F4769" s="110" t="s">
        <v>212</v>
      </c>
      <c r="G4769" s="110">
        <v>3</v>
      </c>
      <c r="H4769" s="110">
        <v>6</v>
      </c>
    </row>
    <row r="4770" spans="1:8" x14ac:dyDescent="0.2">
      <c r="A4770" s="110">
        <v>2006</v>
      </c>
      <c r="B4770" s="110">
        <v>6130</v>
      </c>
      <c r="C4770" s="110" t="s">
        <v>138</v>
      </c>
      <c r="D4770" s="110" t="s">
        <v>308</v>
      </c>
      <c r="E4770" s="6" t="s">
        <v>297</v>
      </c>
      <c r="F4770" s="110" t="s">
        <v>198</v>
      </c>
      <c r="G4770" s="110">
        <v>3</v>
      </c>
      <c r="H4770" s="110">
        <v>7</v>
      </c>
    </row>
    <row r="4771" spans="1:8" x14ac:dyDescent="0.2">
      <c r="A4771" s="110">
        <v>2006</v>
      </c>
      <c r="B4771" s="110">
        <v>6067</v>
      </c>
      <c r="C4771" s="110" t="s">
        <v>243</v>
      </c>
      <c r="D4771" s="110" t="s">
        <v>265</v>
      </c>
      <c r="E4771" s="6" t="s">
        <v>191</v>
      </c>
      <c r="F4771" s="110" t="s">
        <v>190</v>
      </c>
      <c r="G4771" s="110">
        <v>3</v>
      </c>
      <c r="H4771" s="110">
        <v>8</v>
      </c>
    </row>
    <row r="4772" spans="1:8" x14ac:dyDescent="0.2">
      <c r="A4772" s="110">
        <v>2006</v>
      </c>
      <c r="B4772" s="110">
        <v>6181</v>
      </c>
      <c r="C4772" s="110" t="s">
        <v>386</v>
      </c>
      <c r="D4772" s="110" t="s">
        <v>391</v>
      </c>
      <c r="E4772" s="6" t="s">
        <v>7097</v>
      </c>
      <c r="F4772" s="110" t="s">
        <v>199</v>
      </c>
      <c r="G4772" s="110">
        <v>3</v>
      </c>
      <c r="H4772" s="110">
        <v>9</v>
      </c>
    </row>
    <row r="4773" spans="1:8" x14ac:dyDescent="0.2">
      <c r="A4773" s="110">
        <v>2006</v>
      </c>
      <c r="B4773" s="110">
        <v>6243</v>
      </c>
      <c r="C4773" s="110" t="s">
        <v>397</v>
      </c>
      <c r="D4773" s="110" t="s">
        <v>7098</v>
      </c>
      <c r="E4773" s="6" t="s">
        <v>3825</v>
      </c>
      <c r="F4773" s="110" t="s">
        <v>206</v>
      </c>
      <c r="G4773" s="110">
        <v>3</v>
      </c>
      <c r="H4773" s="110">
        <v>10</v>
      </c>
    </row>
    <row r="4774" spans="1:8" x14ac:dyDescent="0.2">
      <c r="A4774" s="110">
        <v>2006</v>
      </c>
      <c r="B4774" s="110">
        <v>6179</v>
      </c>
      <c r="C4774" s="110" t="s">
        <v>400</v>
      </c>
      <c r="D4774" s="110" t="s">
        <v>335</v>
      </c>
      <c r="E4774" s="6" t="s">
        <v>4243</v>
      </c>
      <c r="F4774" s="110" t="s">
        <v>196</v>
      </c>
      <c r="G4774" s="110">
        <v>3</v>
      </c>
      <c r="H4774" s="110">
        <v>11</v>
      </c>
    </row>
    <row r="4775" spans="1:8" x14ac:dyDescent="0.2">
      <c r="A4775" s="110">
        <v>2006</v>
      </c>
      <c r="B4775" s="110">
        <v>6552</v>
      </c>
      <c r="C4775" s="110" t="s">
        <v>295</v>
      </c>
      <c r="D4775" s="110" t="s">
        <v>7099</v>
      </c>
      <c r="E4775" s="6" t="s">
        <v>316</v>
      </c>
      <c r="F4775" s="110" t="s">
        <v>217</v>
      </c>
      <c r="G4775" s="110">
        <v>3</v>
      </c>
      <c r="H4775" s="110">
        <v>12</v>
      </c>
    </row>
    <row r="4776" spans="1:8" x14ac:dyDescent="0.2">
      <c r="A4776" s="110">
        <v>2006</v>
      </c>
      <c r="B4776" s="110">
        <v>6175</v>
      </c>
      <c r="C4776" s="110" t="s">
        <v>379</v>
      </c>
      <c r="D4776" s="110" t="s">
        <v>7100</v>
      </c>
      <c r="E4776" s="6" t="s">
        <v>7101</v>
      </c>
      <c r="F4776" s="110" t="s">
        <v>196</v>
      </c>
      <c r="G4776" s="110">
        <v>3</v>
      </c>
      <c r="H4776" s="110">
        <v>13</v>
      </c>
    </row>
    <row r="4777" spans="1:8" x14ac:dyDescent="0.2">
      <c r="A4777" s="110">
        <v>2006</v>
      </c>
      <c r="B4777" s="110">
        <v>6516</v>
      </c>
      <c r="C4777" s="110" t="s">
        <v>1816</v>
      </c>
      <c r="D4777" s="110" t="s">
        <v>531</v>
      </c>
      <c r="E4777" s="6" t="s">
        <v>4697</v>
      </c>
      <c r="F4777" s="110" t="s">
        <v>221</v>
      </c>
      <c r="G4777" s="110">
        <v>3</v>
      </c>
      <c r="H4777" s="110">
        <v>14</v>
      </c>
    </row>
    <row r="4778" spans="1:8" x14ac:dyDescent="0.2">
      <c r="A4778" s="110">
        <v>2006</v>
      </c>
      <c r="B4778" s="110">
        <v>6178</v>
      </c>
      <c r="C4778" s="110" t="s">
        <v>1352</v>
      </c>
      <c r="D4778" s="110" t="s">
        <v>7102</v>
      </c>
      <c r="E4778" s="6" t="s">
        <v>7103</v>
      </c>
      <c r="F4778" s="110" t="s">
        <v>196</v>
      </c>
      <c r="G4778" s="110">
        <v>3</v>
      </c>
      <c r="H4778" s="110">
        <v>15</v>
      </c>
    </row>
    <row r="4779" spans="1:8" x14ac:dyDescent="0.2">
      <c r="A4779" s="110">
        <v>2006</v>
      </c>
      <c r="B4779" s="110">
        <v>6068</v>
      </c>
      <c r="C4779" s="110" t="s">
        <v>1816</v>
      </c>
      <c r="D4779" s="110" t="s">
        <v>7104</v>
      </c>
      <c r="E4779" s="6" t="s">
        <v>237</v>
      </c>
      <c r="F4779" s="110" t="s">
        <v>190</v>
      </c>
      <c r="G4779" s="110">
        <v>3</v>
      </c>
      <c r="H4779" s="110">
        <v>16</v>
      </c>
    </row>
    <row r="4780" spans="1:8" x14ac:dyDescent="0.2">
      <c r="A4780" s="110">
        <v>2006</v>
      </c>
      <c r="B4780" s="110">
        <v>6372</v>
      </c>
      <c r="C4780" s="110" t="s">
        <v>397</v>
      </c>
      <c r="D4780" s="110" t="s">
        <v>4495</v>
      </c>
      <c r="E4780" s="6" t="s">
        <v>197</v>
      </c>
      <c r="F4780" s="110" t="s">
        <v>212</v>
      </c>
      <c r="G4780" s="110">
        <v>3</v>
      </c>
      <c r="H4780" s="110">
        <v>17</v>
      </c>
    </row>
    <row r="4781" spans="1:8" x14ac:dyDescent="0.2">
      <c r="A4781" s="110">
        <v>2006</v>
      </c>
      <c r="B4781" s="110">
        <v>6513</v>
      </c>
      <c r="C4781" s="110" t="s">
        <v>1353</v>
      </c>
      <c r="D4781" s="110" t="s">
        <v>361</v>
      </c>
      <c r="E4781" s="6" t="s">
        <v>7105</v>
      </c>
      <c r="F4781" s="110" t="s">
        <v>221</v>
      </c>
      <c r="G4781" s="110">
        <v>3</v>
      </c>
      <c r="H4781" s="110">
        <v>18</v>
      </c>
    </row>
    <row r="4782" spans="1:8" x14ac:dyDescent="0.2">
      <c r="A4782" s="110">
        <v>2006</v>
      </c>
      <c r="B4782" s="110">
        <v>6551</v>
      </c>
      <c r="C4782" s="110" t="s">
        <v>1351</v>
      </c>
      <c r="D4782" s="110" t="s">
        <v>305</v>
      </c>
      <c r="E4782" s="6" t="s">
        <v>6660</v>
      </c>
      <c r="F4782" s="110" t="s">
        <v>217</v>
      </c>
      <c r="G4782" s="110">
        <v>3</v>
      </c>
      <c r="H4782" s="110">
        <v>19</v>
      </c>
    </row>
    <row r="4783" spans="1:8" x14ac:dyDescent="0.2">
      <c r="A4783" s="110">
        <v>2006</v>
      </c>
      <c r="B4783" s="110">
        <v>6244</v>
      </c>
      <c r="C4783" s="110" t="s">
        <v>243</v>
      </c>
      <c r="D4783" s="110" t="s">
        <v>5777</v>
      </c>
      <c r="E4783" s="6" t="s">
        <v>4395</v>
      </c>
      <c r="F4783" s="110" t="s">
        <v>206</v>
      </c>
      <c r="G4783" s="110">
        <v>3</v>
      </c>
      <c r="H4783" s="110">
        <v>20</v>
      </c>
    </row>
    <row r="4784" spans="1:8" x14ac:dyDescent="0.2">
      <c r="A4784" s="110">
        <v>2006</v>
      </c>
      <c r="B4784" s="110">
        <v>6323</v>
      </c>
      <c r="C4784" s="110" t="s">
        <v>392</v>
      </c>
      <c r="D4784" s="110" t="s">
        <v>7106</v>
      </c>
      <c r="E4784" s="6" t="s">
        <v>220</v>
      </c>
      <c r="F4784" s="110" t="s">
        <v>211</v>
      </c>
      <c r="G4784" s="110">
        <v>3</v>
      </c>
      <c r="H4784" s="110">
        <v>21</v>
      </c>
    </row>
    <row r="4785" spans="1:8" x14ac:dyDescent="0.2">
      <c r="A4785" s="110">
        <v>2006</v>
      </c>
      <c r="B4785" s="110">
        <v>6514</v>
      </c>
      <c r="C4785" s="110" t="s">
        <v>187</v>
      </c>
      <c r="D4785" s="110" t="s">
        <v>6218</v>
      </c>
      <c r="E4785" s="6" t="s">
        <v>594</v>
      </c>
      <c r="F4785" s="110" t="s">
        <v>221</v>
      </c>
      <c r="G4785" s="110">
        <v>3</v>
      </c>
      <c r="H4785" s="110">
        <v>22</v>
      </c>
    </row>
    <row r="4786" spans="1:8" x14ac:dyDescent="0.2">
      <c r="A4786" s="110">
        <v>2006</v>
      </c>
      <c r="B4786" s="110">
        <v>6292</v>
      </c>
      <c r="C4786" s="110" t="s">
        <v>1355</v>
      </c>
      <c r="D4786" s="110" t="s">
        <v>3839</v>
      </c>
      <c r="E4786" s="6" t="s">
        <v>316</v>
      </c>
      <c r="F4786" s="110" t="s">
        <v>209</v>
      </c>
      <c r="G4786" s="110">
        <v>3</v>
      </c>
      <c r="H4786" s="110">
        <v>23</v>
      </c>
    </row>
    <row r="4787" spans="1:8" x14ac:dyDescent="0.2">
      <c r="A4787" s="110">
        <v>2006</v>
      </c>
      <c r="B4787" s="110">
        <v>6242</v>
      </c>
      <c r="C4787" s="110" t="s">
        <v>442</v>
      </c>
      <c r="D4787" s="110" t="s">
        <v>254</v>
      </c>
      <c r="E4787" s="6" t="s">
        <v>6266</v>
      </c>
      <c r="F4787" s="110" t="s">
        <v>206</v>
      </c>
      <c r="G4787" s="110">
        <v>3</v>
      </c>
      <c r="H4787" s="110">
        <v>24</v>
      </c>
    </row>
    <row r="4788" spans="1:8" x14ac:dyDescent="0.2">
      <c r="A4788" s="110">
        <v>2006</v>
      </c>
      <c r="B4788" s="110">
        <v>6322</v>
      </c>
      <c r="C4788" s="110" t="s">
        <v>1816</v>
      </c>
      <c r="D4788" s="110" t="s">
        <v>3241</v>
      </c>
      <c r="E4788" s="6" t="s">
        <v>197</v>
      </c>
      <c r="F4788" s="110" t="s">
        <v>211</v>
      </c>
      <c r="G4788" s="110">
        <v>3</v>
      </c>
      <c r="H4788" s="110">
        <v>25</v>
      </c>
    </row>
    <row r="4789" spans="1:8" x14ac:dyDescent="0.2">
      <c r="A4789" s="110">
        <v>2006</v>
      </c>
      <c r="B4789" s="110">
        <v>6377</v>
      </c>
      <c r="C4789" s="110" t="s">
        <v>1355</v>
      </c>
      <c r="D4789" s="110" t="s">
        <v>4951</v>
      </c>
      <c r="E4789" s="6" t="s">
        <v>7107</v>
      </c>
      <c r="F4789" s="110" t="s">
        <v>212</v>
      </c>
      <c r="G4789" s="110">
        <v>3</v>
      </c>
      <c r="H4789" s="110">
        <v>26</v>
      </c>
    </row>
    <row r="4790" spans="1:8" x14ac:dyDescent="0.2">
      <c r="A4790" s="110">
        <v>2006</v>
      </c>
      <c r="B4790" s="110">
        <v>6371</v>
      </c>
      <c r="C4790" s="110" t="s">
        <v>1353</v>
      </c>
      <c r="D4790" s="110" t="s">
        <v>7108</v>
      </c>
      <c r="E4790" s="6" t="s">
        <v>4619</v>
      </c>
      <c r="F4790" s="110" t="s">
        <v>212</v>
      </c>
      <c r="G4790" s="110">
        <v>3</v>
      </c>
      <c r="H4790" s="110">
        <v>27</v>
      </c>
    </row>
    <row r="4791" spans="1:8" x14ac:dyDescent="0.2">
      <c r="A4791" s="110">
        <v>2006</v>
      </c>
      <c r="B4791" s="110">
        <v>6015</v>
      </c>
      <c r="C4791" s="110" t="s">
        <v>121</v>
      </c>
      <c r="D4791" s="110" t="s">
        <v>332</v>
      </c>
      <c r="E4791" s="6" t="s">
        <v>7109</v>
      </c>
      <c r="F4791" s="110" t="s">
        <v>188</v>
      </c>
      <c r="G4791" s="110">
        <v>3</v>
      </c>
      <c r="H4791" s="110">
        <v>28</v>
      </c>
    </row>
    <row r="4792" spans="1:8" x14ac:dyDescent="0.2">
      <c r="A4792" s="110">
        <v>2006</v>
      </c>
      <c r="B4792" s="110">
        <v>6245</v>
      </c>
      <c r="C4792" s="110" t="s">
        <v>187</v>
      </c>
      <c r="D4792" s="110" t="s">
        <v>725</v>
      </c>
      <c r="E4792" s="6" t="s">
        <v>1620</v>
      </c>
      <c r="F4792" s="110" t="s">
        <v>206</v>
      </c>
      <c r="G4792" s="110">
        <v>3</v>
      </c>
      <c r="H4792" s="110">
        <v>29</v>
      </c>
    </row>
    <row r="4793" spans="1:8" x14ac:dyDescent="0.2">
      <c r="A4793" s="110">
        <v>2006</v>
      </c>
      <c r="B4793" s="110">
        <v>6293</v>
      </c>
      <c r="C4793" s="110" t="s">
        <v>1353</v>
      </c>
      <c r="D4793" s="110" t="s">
        <v>215</v>
      </c>
      <c r="E4793" s="6" t="s">
        <v>4904</v>
      </c>
      <c r="F4793" s="110" t="s">
        <v>209</v>
      </c>
      <c r="G4793" s="110">
        <v>3</v>
      </c>
      <c r="H4793" s="110">
        <v>30</v>
      </c>
    </row>
    <row r="4794" spans="1:8" x14ac:dyDescent="0.2">
      <c r="A4794" s="110">
        <v>2006</v>
      </c>
      <c r="B4794" s="110">
        <v>6013</v>
      </c>
      <c r="C4794" s="110" t="s">
        <v>1347</v>
      </c>
      <c r="D4794" s="110" t="s">
        <v>305</v>
      </c>
      <c r="E4794" s="6" t="s">
        <v>7110</v>
      </c>
      <c r="F4794" s="110" t="s">
        <v>188</v>
      </c>
      <c r="G4794" s="110">
        <v>4</v>
      </c>
      <c r="H4794" s="110">
        <v>1</v>
      </c>
    </row>
    <row r="4795" spans="1:8" x14ac:dyDescent="0.2">
      <c r="A4795" s="110">
        <v>2006</v>
      </c>
      <c r="B4795" s="110">
        <v>6014</v>
      </c>
      <c r="C4795" s="110" t="s">
        <v>422</v>
      </c>
      <c r="D4795" s="110" t="s">
        <v>476</v>
      </c>
      <c r="E4795" s="6" t="s">
        <v>7111</v>
      </c>
      <c r="F4795" s="110" t="s">
        <v>188</v>
      </c>
      <c r="G4795" s="110">
        <v>4</v>
      </c>
      <c r="H4795" s="110">
        <v>2</v>
      </c>
    </row>
    <row r="4796" spans="1:8" x14ac:dyDescent="0.2">
      <c r="A4796" s="110">
        <v>2006</v>
      </c>
      <c r="B4796" s="110">
        <v>6297</v>
      </c>
      <c r="C4796" s="110" t="s">
        <v>243</v>
      </c>
      <c r="D4796" s="110" t="s">
        <v>255</v>
      </c>
      <c r="E4796" s="6" t="s">
        <v>6359</v>
      </c>
      <c r="F4796" s="110" t="s">
        <v>209</v>
      </c>
      <c r="G4796" s="110">
        <v>4</v>
      </c>
      <c r="H4796" s="110">
        <v>3</v>
      </c>
    </row>
    <row r="4797" spans="1:8" x14ac:dyDescent="0.2">
      <c r="A4797" s="110">
        <v>2006</v>
      </c>
      <c r="B4797" s="110">
        <v>6230</v>
      </c>
      <c r="C4797" s="110" t="s">
        <v>752</v>
      </c>
      <c r="D4797" s="110" t="s">
        <v>5970</v>
      </c>
      <c r="E4797" s="6" t="s">
        <v>257</v>
      </c>
      <c r="F4797" s="110" t="s">
        <v>196</v>
      </c>
      <c r="G4797" s="110">
        <v>4</v>
      </c>
      <c r="H4797" s="110">
        <v>4</v>
      </c>
    </row>
    <row r="4798" spans="1:8" x14ac:dyDescent="0.2">
      <c r="A4798" s="110">
        <v>2006</v>
      </c>
      <c r="B4798" s="110">
        <v>6326</v>
      </c>
      <c r="C4798" s="110" t="s">
        <v>1816</v>
      </c>
      <c r="D4798" s="110" t="s">
        <v>424</v>
      </c>
      <c r="E4798" s="6" t="s">
        <v>232</v>
      </c>
      <c r="F4798" s="110" t="s">
        <v>211</v>
      </c>
      <c r="G4798" s="110">
        <v>4</v>
      </c>
      <c r="H4798" s="110">
        <v>5</v>
      </c>
    </row>
    <row r="4799" spans="1:8" x14ac:dyDescent="0.2">
      <c r="A4799" s="110">
        <v>2006</v>
      </c>
      <c r="B4799" s="110">
        <v>6132</v>
      </c>
      <c r="C4799" s="110" t="s">
        <v>121</v>
      </c>
      <c r="D4799" s="110" t="s">
        <v>3549</v>
      </c>
      <c r="E4799" s="6" t="s">
        <v>323</v>
      </c>
      <c r="F4799" s="110" t="s">
        <v>198</v>
      </c>
      <c r="G4799" s="110">
        <v>4</v>
      </c>
      <c r="H4799" s="110">
        <v>6</v>
      </c>
    </row>
    <row r="4800" spans="1:8" x14ac:dyDescent="0.2">
      <c r="A4800" s="110">
        <v>2006</v>
      </c>
      <c r="B4800" s="110">
        <v>6176</v>
      </c>
      <c r="C4800" s="110" t="s">
        <v>1355</v>
      </c>
      <c r="D4800" s="110" t="s">
        <v>311</v>
      </c>
      <c r="E4800" s="6" t="s">
        <v>104</v>
      </c>
      <c r="F4800" s="110" t="s">
        <v>196</v>
      </c>
      <c r="G4800" s="110">
        <v>4</v>
      </c>
      <c r="H4800" s="110">
        <v>7</v>
      </c>
    </row>
    <row r="4801" spans="1:8" x14ac:dyDescent="0.2">
      <c r="A4801" s="110">
        <v>2006</v>
      </c>
      <c r="B4801" s="110">
        <v>6094</v>
      </c>
      <c r="C4801" s="110" t="s">
        <v>392</v>
      </c>
      <c r="D4801" s="110" t="s">
        <v>233</v>
      </c>
      <c r="E4801" s="6" t="s">
        <v>7112</v>
      </c>
      <c r="F4801" s="110" t="s">
        <v>193</v>
      </c>
      <c r="G4801" s="110">
        <v>4</v>
      </c>
      <c r="H4801" s="110">
        <v>8</v>
      </c>
    </row>
    <row r="4802" spans="1:8" x14ac:dyDescent="0.2">
      <c r="A4802" s="110">
        <v>2006</v>
      </c>
      <c r="B4802" s="110">
        <v>6378</v>
      </c>
      <c r="C4802" s="110" t="s">
        <v>422</v>
      </c>
      <c r="D4802" s="110" t="s">
        <v>331</v>
      </c>
      <c r="E4802" s="6" t="s">
        <v>7113</v>
      </c>
      <c r="F4802" s="110" t="s">
        <v>212</v>
      </c>
      <c r="G4802" s="110">
        <v>4</v>
      </c>
      <c r="H4802" s="110">
        <v>9</v>
      </c>
    </row>
    <row r="4803" spans="1:8" x14ac:dyDescent="0.2">
      <c r="A4803" s="110">
        <v>2006</v>
      </c>
      <c r="B4803" s="110">
        <v>6294</v>
      </c>
      <c r="C4803" s="110" t="s">
        <v>397</v>
      </c>
      <c r="D4803" s="110" t="s">
        <v>291</v>
      </c>
      <c r="E4803" s="6" t="s">
        <v>7114</v>
      </c>
      <c r="F4803" s="110" t="s">
        <v>209</v>
      </c>
      <c r="G4803" s="110">
        <v>4</v>
      </c>
      <c r="H4803" s="110">
        <v>10</v>
      </c>
    </row>
    <row r="4804" spans="1:8" x14ac:dyDescent="0.2">
      <c r="A4804" s="110">
        <v>2006</v>
      </c>
      <c r="B4804" s="110">
        <v>6324</v>
      </c>
      <c r="C4804" s="110" t="s">
        <v>442</v>
      </c>
      <c r="D4804" s="110" t="s">
        <v>5609</v>
      </c>
      <c r="E4804" s="6" t="s">
        <v>6266</v>
      </c>
      <c r="F4804" s="110" t="s">
        <v>211</v>
      </c>
      <c r="G4804" s="110">
        <v>4</v>
      </c>
      <c r="H4804" s="110">
        <v>11</v>
      </c>
    </row>
    <row r="4805" spans="1:8" x14ac:dyDescent="0.2">
      <c r="A4805" s="110">
        <v>2006</v>
      </c>
      <c r="B4805" s="110">
        <v>6069</v>
      </c>
      <c r="C4805" s="110" t="s">
        <v>379</v>
      </c>
      <c r="D4805" s="110" t="s">
        <v>385</v>
      </c>
      <c r="E4805" s="6" t="s">
        <v>7115</v>
      </c>
      <c r="F4805" s="110" t="s">
        <v>190</v>
      </c>
      <c r="G4805" s="110">
        <v>4</v>
      </c>
      <c r="H4805" s="110">
        <v>12</v>
      </c>
    </row>
    <row r="4806" spans="1:8" x14ac:dyDescent="0.2">
      <c r="A4806" s="110">
        <v>2006</v>
      </c>
      <c r="B4806" s="110">
        <v>6265</v>
      </c>
      <c r="C4806" s="110" t="s">
        <v>442</v>
      </c>
      <c r="D4806" s="110" t="s">
        <v>299</v>
      </c>
      <c r="E4806" s="6" t="s">
        <v>7116</v>
      </c>
      <c r="F4806" s="110" t="s">
        <v>201</v>
      </c>
      <c r="G4806" s="110">
        <v>4</v>
      </c>
      <c r="H4806" s="110">
        <v>13</v>
      </c>
    </row>
    <row r="4807" spans="1:8" x14ac:dyDescent="0.2">
      <c r="A4807" s="110">
        <v>2006</v>
      </c>
      <c r="B4807" s="110">
        <v>6020</v>
      </c>
      <c r="C4807" s="110" t="s">
        <v>392</v>
      </c>
      <c r="D4807" s="110" t="s">
        <v>225</v>
      </c>
      <c r="E4807" s="6" t="s">
        <v>7117</v>
      </c>
      <c r="F4807" s="110" t="s">
        <v>188</v>
      </c>
      <c r="G4807" s="110">
        <v>4</v>
      </c>
      <c r="H4807" s="110">
        <v>14</v>
      </c>
    </row>
    <row r="4808" spans="1:8" x14ac:dyDescent="0.2">
      <c r="A4808" s="110">
        <v>2006</v>
      </c>
      <c r="B4808" s="110">
        <v>6325</v>
      </c>
      <c r="C4808" s="110" t="s">
        <v>397</v>
      </c>
      <c r="D4808" s="110" t="s">
        <v>7118</v>
      </c>
      <c r="E4808" s="6" t="s">
        <v>256</v>
      </c>
      <c r="F4808" s="110" t="s">
        <v>211</v>
      </c>
      <c r="G4808" s="110">
        <v>4</v>
      </c>
      <c r="H4808" s="110">
        <v>15</v>
      </c>
    </row>
    <row r="4809" spans="1:8" x14ac:dyDescent="0.2">
      <c r="A4809" s="110">
        <v>2006</v>
      </c>
      <c r="B4809" s="110">
        <v>6553</v>
      </c>
      <c r="C4809" s="110" t="s">
        <v>243</v>
      </c>
      <c r="D4809" s="110" t="s">
        <v>262</v>
      </c>
      <c r="E4809" s="6" t="s">
        <v>261</v>
      </c>
      <c r="F4809" s="110" t="s">
        <v>217</v>
      </c>
      <c r="G4809" s="110">
        <v>4</v>
      </c>
      <c r="H4809" s="110">
        <v>16</v>
      </c>
    </row>
    <row r="4810" spans="1:8" x14ac:dyDescent="0.2">
      <c r="A4810" s="110">
        <v>2006</v>
      </c>
      <c r="B4810" s="110">
        <v>6134</v>
      </c>
      <c r="C4810" s="110" t="s">
        <v>256</v>
      </c>
      <c r="D4810" s="110" t="s">
        <v>213</v>
      </c>
      <c r="E4810" s="6" t="s">
        <v>7119</v>
      </c>
      <c r="F4810" s="110" t="s">
        <v>198</v>
      </c>
      <c r="G4810" s="110">
        <v>4</v>
      </c>
      <c r="H4810" s="110">
        <v>17</v>
      </c>
    </row>
    <row r="4811" spans="1:8" x14ac:dyDescent="0.2">
      <c r="A4811" s="110">
        <v>2006</v>
      </c>
      <c r="B4811" s="110">
        <v>6133</v>
      </c>
      <c r="C4811" s="110" t="s">
        <v>386</v>
      </c>
      <c r="D4811" s="110" t="s">
        <v>308</v>
      </c>
      <c r="E4811" s="6" t="s">
        <v>7120</v>
      </c>
      <c r="F4811" s="110" t="s">
        <v>198</v>
      </c>
      <c r="G4811" s="110">
        <v>4</v>
      </c>
      <c r="H4811" s="110">
        <v>18</v>
      </c>
    </row>
    <row r="4812" spans="1:8" x14ac:dyDescent="0.2">
      <c r="A4812" s="110">
        <v>2006</v>
      </c>
      <c r="B4812" s="110">
        <v>6375</v>
      </c>
      <c r="C4812" s="110" t="s">
        <v>1347</v>
      </c>
      <c r="D4812" s="110" t="s">
        <v>418</v>
      </c>
      <c r="E4812" s="6" t="s">
        <v>378</v>
      </c>
      <c r="F4812" s="110" t="s">
        <v>212</v>
      </c>
      <c r="G4812" s="110">
        <v>4</v>
      </c>
      <c r="H4812" s="110">
        <v>19</v>
      </c>
    </row>
    <row r="4813" spans="1:8" x14ac:dyDescent="0.2">
      <c r="A4813" s="110">
        <v>2006</v>
      </c>
      <c r="B4813" s="110">
        <v>6554</v>
      </c>
      <c r="C4813" s="110" t="s">
        <v>138</v>
      </c>
      <c r="D4813" s="110" t="s">
        <v>495</v>
      </c>
      <c r="E4813" s="6" t="s">
        <v>411</v>
      </c>
      <c r="F4813" s="110" t="s">
        <v>217</v>
      </c>
      <c r="G4813" s="110">
        <v>4</v>
      </c>
      <c r="H4813" s="110">
        <v>20</v>
      </c>
    </row>
    <row r="4814" spans="1:8" x14ac:dyDescent="0.2">
      <c r="A4814" s="110">
        <v>2006</v>
      </c>
      <c r="B4814" s="110">
        <v>6295</v>
      </c>
      <c r="C4814" s="110" t="s">
        <v>404</v>
      </c>
      <c r="D4814" s="110" t="s">
        <v>3339</v>
      </c>
      <c r="E4814" s="6" t="s">
        <v>434</v>
      </c>
      <c r="F4814" s="110" t="s">
        <v>209</v>
      </c>
      <c r="G4814" s="110">
        <v>4</v>
      </c>
      <c r="H4814" s="110">
        <v>21</v>
      </c>
    </row>
    <row r="4815" spans="1:8" x14ac:dyDescent="0.2">
      <c r="A4815" s="110">
        <v>2006</v>
      </c>
      <c r="B4815" s="110">
        <v>6517</v>
      </c>
      <c r="C4815" s="110" t="s">
        <v>1355</v>
      </c>
      <c r="D4815" s="110" t="s">
        <v>208</v>
      </c>
      <c r="E4815" s="6" t="s">
        <v>1489</v>
      </c>
      <c r="F4815" s="110" t="s">
        <v>221</v>
      </c>
      <c r="G4815" s="110">
        <v>4</v>
      </c>
      <c r="H4815" s="110">
        <v>22</v>
      </c>
    </row>
    <row r="4816" spans="1:8" x14ac:dyDescent="0.2">
      <c r="A4816" s="110">
        <v>2006</v>
      </c>
      <c r="B4816" s="110">
        <v>6180</v>
      </c>
      <c r="C4816" s="110" t="s">
        <v>514</v>
      </c>
      <c r="D4816" s="110" t="s">
        <v>7121</v>
      </c>
      <c r="E4816" s="6" t="s">
        <v>179</v>
      </c>
      <c r="F4816" s="110" t="s">
        <v>196</v>
      </c>
      <c r="G4816" s="110">
        <v>4</v>
      </c>
      <c r="H4816" s="110">
        <v>23</v>
      </c>
    </row>
    <row r="4817" spans="1:8" x14ac:dyDescent="0.2">
      <c r="A4817" s="110">
        <v>2006</v>
      </c>
      <c r="B4817" s="110">
        <v>6229</v>
      </c>
      <c r="C4817" s="110" t="s">
        <v>397</v>
      </c>
      <c r="D4817" s="110" t="s">
        <v>7122</v>
      </c>
      <c r="E4817" s="6" t="s">
        <v>334</v>
      </c>
      <c r="F4817" s="110" t="s">
        <v>196</v>
      </c>
      <c r="G4817" s="110">
        <v>4</v>
      </c>
      <c r="H4817" s="110">
        <v>24</v>
      </c>
    </row>
    <row r="4818" spans="1:8" x14ac:dyDescent="0.2">
      <c r="A4818" s="110">
        <v>2006</v>
      </c>
      <c r="B4818" s="110">
        <v>6227</v>
      </c>
      <c r="C4818" s="110" t="s">
        <v>442</v>
      </c>
      <c r="D4818" s="110" t="s">
        <v>288</v>
      </c>
      <c r="E4818" s="6" t="s">
        <v>2015</v>
      </c>
      <c r="F4818" s="110" t="s">
        <v>196</v>
      </c>
      <c r="G4818" s="110">
        <v>4</v>
      </c>
      <c r="H4818" s="110">
        <v>25</v>
      </c>
    </row>
    <row r="4819" spans="1:8" x14ac:dyDescent="0.2">
      <c r="A4819" s="110">
        <v>2006</v>
      </c>
      <c r="B4819" s="110">
        <v>6225</v>
      </c>
      <c r="C4819" s="110" t="s">
        <v>379</v>
      </c>
      <c r="D4819" s="110" t="s">
        <v>6727</v>
      </c>
      <c r="E4819" s="6" t="s">
        <v>7123</v>
      </c>
      <c r="F4819" s="110" t="s">
        <v>196</v>
      </c>
      <c r="G4819" s="110">
        <v>4</v>
      </c>
      <c r="H4819" s="110">
        <v>26</v>
      </c>
    </row>
    <row r="4820" spans="1:8" x14ac:dyDescent="0.2">
      <c r="A4820" s="110">
        <v>2006</v>
      </c>
      <c r="B4820" s="110">
        <v>6224</v>
      </c>
      <c r="C4820" s="110" t="s">
        <v>386</v>
      </c>
      <c r="D4820" s="110" t="s">
        <v>4940</v>
      </c>
      <c r="E4820" s="6" t="s">
        <v>7124</v>
      </c>
      <c r="F4820" s="110" t="s">
        <v>196</v>
      </c>
      <c r="G4820" s="110">
        <v>4</v>
      </c>
      <c r="H4820" s="110">
        <v>27</v>
      </c>
    </row>
    <row r="4821" spans="1:8" x14ac:dyDescent="0.2">
      <c r="A4821" s="110">
        <v>2006</v>
      </c>
      <c r="B4821" s="110">
        <v>6226</v>
      </c>
      <c r="C4821" s="110" t="s">
        <v>397</v>
      </c>
      <c r="D4821" s="110" t="s">
        <v>426</v>
      </c>
      <c r="E4821" s="6" t="s">
        <v>3921</v>
      </c>
      <c r="F4821" s="110" t="s">
        <v>196</v>
      </c>
      <c r="G4821" s="110">
        <v>4</v>
      </c>
      <c r="H4821" s="110">
        <v>28</v>
      </c>
    </row>
    <row r="4822" spans="1:8" x14ac:dyDescent="0.2">
      <c r="A4822" s="110">
        <v>2006</v>
      </c>
      <c r="B4822" s="110">
        <v>6555</v>
      </c>
      <c r="C4822" s="110" t="s">
        <v>540</v>
      </c>
      <c r="D4822" s="110" t="s">
        <v>551</v>
      </c>
      <c r="E4822" s="6" t="s">
        <v>3506</v>
      </c>
      <c r="F4822" s="110" t="s">
        <v>217</v>
      </c>
      <c r="G4822" s="110">
        <v>4</v>
      </c>
      <c r="H4822" s="110">
        <v>29</v>
      </c>
    </row>
    <row r="4823" spans="1:8" x14ac:dyDescent="0.2">
      <c r="A4823" s="110">
        <v>2006</v>
      </c>
      <c r="B4823" s="110">
        <v>6524</v>
      </c>
      <c r="C4823" s="110" t="s">
        <v>392</v>
      </c>
      <c r="D4823" s="110" t="s">
        <v>265</v>
      </c>
      <c r="E4823" s="6" t="s">
        <v>491</v>
      </c>
      <c r="F4823" s="110" t="s">
        <v>221</v>
      </c>
      <c r="G4823" s="110">
        <v>4</v>
      </c>
      <c r="H4823" s="110">
        <v>30</v>
      </c>
    </row>
    <row r="4824" spans="1:8" x14ac:dyDescent="0.2">
      <c r="A4824" s="110">
        <v>2006</v>
      </c>
      <c r="B4824" s="110">
        <v>6073</v>
      </c>
      <c r="C4824" s="110" t="s">
        <v>386</v>
      </c>
      <c r="D4824" s="110" t="s">
        <v>425</v>
      </c>
      <c r="E4824" s="6" t="s">
        <v>323</v>
      </c>
      <c r="F4824" s="110" t="s">
        <v>190</v>
      </c>
      <c r="G4824" s="110">
        <v>5</v>
      </c>
      <c r="H4824" s="110">
        <v>1</v>
      </c>
    </row>
    <row r="4825" spans="1:8" x14ac:dyDescent="0.2">
      <c r="A4825" s="110">
        <v>2006</v>
      </c>
      <c r="B4825" s="110">
        <v>6373</v>
      </c>
      <c r="C4825" s="110" t="s">
        <v>1347</v>
      </c>
      <c r="D4825" s="110" t="s">
        <v>7125</v>
      </c>
      <c r="E4825" s="6" t="s">
        <v>252</v>
      </c>
      <c r="F4825" s="110" t="s">
        <v>212</v>
      </c>
      <c r="G4825" s="110">
        <v>5</v>
      </c>
      <c r="H4825" s="110">
        <v>2</v>
      </c>
    </row>
    <row r="4826" spans="1:8" x14ac:dyDescent="0.2">
      <c r="A4826" s="110">
        <v>2006</v>
      </c>
      <c r="B4826" s="110">
        <v>6016</v>
      </c>
      <c r="C4826" s="110" t="s">
        <v>138</v>
      </c>
      <c r="D4826" s="110" t="s">
        <v>452</v>
      </c>
      <c r="E4826" s="6" t="s">
        <v>341</v>
      </c>
      <c r="F4826" s="110" t="s">
        <v>188</v>
      </c>
      <c r="G4826" s="110">
        <v>5</v>
      </c>
      <c r="H4826" s="110">
        <v>3</v>
      </c>
    </row>
    <row r="4827" spans="1:8" x14ac:dyDescent="0.2">
      <c r="A4827" s="110">
        <v>2006</v>
      </c>
      <c r="B4827" s="110">
        <v>6182</v>
      </c>
      <c r="C4827" s="110" t="s">
        <v>404</v>
      </c>
      <c r="D4827" s="110" t="s">
        <v>274</v>
      </c>
      <c r="E4827" s="6" t="s">
        <v>7126</v>
      </c>
      <c r="F4827" s="110" t="s">
        <v>199</v>
      </c>
      <c r="G4827" s="110">
        <v>5</v>
      </c>
      <c r="H4827" s="110">
        <v>4</v>
      </c>
    </row>
    <row r="4828" spans="1:8" x14ac:dyDescent="0.2">
      <c r="A4828" s="110">
        <v>2006</v>
      </c>
      <c r="B4828" s="110">
        <v>6264</v>
      </c>
      <c r="C4828" s="110" t="s">
        <v>1355</v>
      </c>
      <c r="D4828" s="110" t="s">
        <v>3986</v>
      </c>
      <c r="E4828" s="6" t="s">
        <v>2717</v>
      </c>
      <c r="F4828" s="110" t="s">
        <v>201</v>
      </c>
      <c r="G4828" s="110">
        <v>5</v>
      </c>
      <c r="H4828" s="110">
        <v>5</v>
      </c>
    </row>
    <row r="4829" spans="1:8" x14ac:dyDescent="0.2">
      <c r="A4829" s="110">
        <v>2006</v>
      </c>
      <c r="B4829" s="110">
        <v>6021</v>
      </c>
      <c r="C4829" s="110" t="s">
        <v>514</v>
      </c>
      <c r="D4829" s="110" t="s">
        <v>270</v>
      </c>
      <c r="E4829" s="6" t="s">
        <v>4642</v>
      </c>
      <c r="F4829" s="110" t="s">
        <v>188</v>
      </c>
      <c r="G4829" s="110">
        <v>5</v>
      </c>
      <c r="H4829" s="110">
        <v>6</v>
      </c>
    </row>
    <row r="4830" spans="1:8" x14ac:dyDescent="0.2">
      <c r="A4830" s="110">
        <v>2006</v>
      </c>
      <c r="B4830" s="110">
        <v>6556</v>
      </c>
      <c r="C4830" s="110" t="s">
        <v>442</v>
      </c>
      <c r="D4830" s="110" t="s">
        <v>3937</v>
      </c>
      <c r="E4830" s="6" t="s">
        <v>247</v>
      </c>
      <c r="F4830" s="110" t="s">
        <v>217</v>
      </c>
      <c r="G4830" s="110">
        <v>5</v>
      </c>
      <c r="H4830" s="110">
        <v>7</v>
      </c>
    </row>
    <row r="4831" spans="1:8" x14ac:dyDescent="0.2">
      <c r="A4831" s="110">
        <v>2006</v>
      </c>
      <c r="B4831" s="110">
        <v>6518</v>
      </c>
      <c r="C4831" s="110" t="s">
        <v>379</v>
      </c>
      <c r="D4831" s="110" t="s">
        <v>268</v>
      </c>
      <c r="E4831" s="6" t="s">
        <v>7127</v>
      </c>
      <c r="F4831" s="110" t="s">
        <v>221</v>
      </c>
      <c r="G4831" s="110">
        <v>5</v>
      </c>
      <c r="H4831" s="110">
        <v>8</v>
      </c>
    </row>
    <row r="4832" spans="1:8" x14ac:dyDescent="0.2">
      <c r="A4832" s="110">
        <v>2006</v>
      </c>
      <c r="B4832" s="110">
        <v>6250</v>
      </c>
      <c r="C4832" s="110" t="s">
        <v>386</v>
      </c>
      <c r="D4832" s="110" t="s">
        <v>202</v>
      </c>
      <c r="E4832" s="6" t="s">
        <v>366</v>
      </c>
      <c r="F4832" s="110" t="s">
        <v>206</v>
      </c>
      <c r="G4832" s="110">
        <v>5</v>
      </c>
      <c r="H4832" s="110">
        <v>9</v>
      </c>
    </row>
    <row r="4833" spans="1:8" x14ac:dyDescent="0.2">
      <c r="A4833" s="110">
        <v>2006</v>
      </c>
      <c r="B4833" s="110">
        <v>6135</v>
      </c>
      <c r="C4833" s="110" t="s">
        <v>154</v>
      </c>
      <c r="D4833" s="110" t="s">
        <v>424</v>
      </c>
      <c r="E4833" s="6" t="s">
        <v>7128</v>
      </c>
      <c r="F4833" s="110" t="s">
        <v>198</v>
      </c>
      <c r="G4833" s="110">
        <v>5</v>
      </c>
      <c r="H4833" s="110">
        <v>10</v>
      </c>
    </row>
    <row r="4834" spans="1:8" x14ac:dyDescent="0.2">
      <c r="A4834" s="110">
        <v>2006</v>
      </c>
      <c r="B4834" s="110">
        <v>6246</v>
      </c>
      <c r="C4834" s="110" t="s">
        <v>386</v>
      </c>
      <c r="D4834" s="110" t="s">
        <v>451</v>
      </c>
      <c r="E4834" s="6" t="s">
        <v>191</v>
      </c>
      <c r="F4834" s="110" t="s">
        <v>206</v>
      </c>
      <c r="G4834" s="110">
        <v>5</v>
      </c>
      <c r="H4834" s="110">
        <v>11</v>
      </c>
    </row>
    <row r="4835" spans="1:8" x14ac:dyDescent="0.2">
      <c r="A4835" s="110">
        <v>2006</v>
      </c>
      <c r="B4835" s="110">
        <v>6183</v>
      </c>
      <c r="C4835" s="110" t="s">
        <v>138</v>
      </c>
      <c r="D4835" s="110" t="s">
        <v>238</v>
      </c>
      <c r="E4835" s="6" t="s">
        <v>7129</v>
      </c>
      <c r="F4835" s="110" t="s">
        <v>199</v>
      </c>
      <c r="G4835" s="110">
        <v>5</v>
      </c>
      <c r="H4835" s="110">
        <v>12</v>
      </c>
    </row>
    <row r="4836" spans="1:8" x14ac:dyDescent="0.2">
      <c r="A4836" s="110">
        <v>2006</v>
      </c>
      <c r="B4836" s="110">
        <v>6604</v>
      </c>
      <c r="C4836" s="110" t="s">
        <v>1347</v>
      </c>
      <c r="D4836" s="110" t="s">
        <v>263</v>
      </c>
      <c r="E4836" s="6" t="s">
        <v>7130</v>
      </c>
      <c r="F4836" s="110" t="s">
        <v>224</v>
      </c>
      <c r="G4836" s="110">
        <v>5</v>
      </c>
      <c r="H4836" s="110">
        <v>13</v>
      </c>
    </row>
    <row r="4837" spans="1:8" x14ac:dyDescent="0.2">
      <c r="A4837" s="110">
        <v>2006</v>
      </c>
      <c r="B4837" s="110">
        <v>6266</v>
      </c>
      <c r="C4837" s="110" t="s">
        <v>138</v>
      </c>
      <c r="D4837" s="110" t="s">
        <v>743</v>
      </c>
      <c r="E4837" s="6" t="s">
        <v>7131</v>
      </c>
      <c r="F4837" s="110" t="s">
        <v>201</v>
      </c>
      <c r="G4837" s="110">
        <v>5</v>
      </c>
      <c r="H4837" s="110">
        <v>14</v>
      </c>
    </row>
    <row r="4838" spans="1:8" x14ac:dyDescent="0.2">
      <c r="A4838" s="110">
        <v>2006</v>
      </c>
      <c r="B4838" s="110">
        <v>6374</v>
      </c>
      <c r="C4838" s="110" t="s">
        <v>404</v>
      </c>
      <c r="D4838" s="110" t="s">
        <v>7132</v>
      </c>
      <c r="E4838" s="6" t="s">
        <v>6808</v>
      </c>
      <c r="F4838" s="110" t="s">
        <v>212</v>
      </c>
      <c r="G4838" s="110">
        <v>5</v>
      </c>
      <c r="H4838" s="110">
        <v>15</v>
      </c>
    </row>
    <row r="4839" spans="1:8" x14ac:dyDescent="0.2">
      <c r="A4839" s="110">
        <v>2006</v>
      </c>
      <c r="B4839" s="110">
        <v>6329</v>
      </c>
      <c r="C4839" s="110" t="s">
        <v>1355</v>
      </c>
      <c r="D4839" s="110" t="s">
        <v>301</v>
      </c>
      <c r="E4839" s="6" t="s">
        <v>2864</v>
      </c>
      <c r="F4839" s="110" t="s">
        <v>211</v>
      </c>
      <c r="G4839" s="110">
        <v>5</v>
      </c>
      <c r="H4839" s="110">
        <v>16</v>
      </c>
    </row>
    <row r="4840" spans="1:8" x14ac:dyDescent="0.2">
      <c r="A4840" s="110">
        <v>2006</v>
      </c>
      <c r="B4840" s="110">
        <v>6327</v>
      </c>
      <c r="C4840" s="110" t="s">
        <v>514</v>
      </c>
      <c r="D4840" s="110" t="s">
        <v>412</v>
      </c>
      <c r="E4840" s="6" t="s">
        <v>7133</v>
      </c>
      <c r="F4840" s="110" t="s">
        <v>211</v>
      </c>
      <c r="G4840" s="110">
        <v>5</v>
      </c>
      <c r="H4840" s="110">
        <v>17</v>
      </c>
    </row>
    <row r="4841" spans="1:8" x14ac:dyDescent="0.2">
      <c r="A4841" s="110">
        <v>2006</v>
      </c>
      <c r="B4841" s="110">
        <v>6223</v>
      </c>
      <c r="C4841" s="110" t="s">
        <v>442</v>
      </c>
      <c r="D4841" s="110" t="s">
        <v>7134</v>
      </c>
      <c r="E4841" s="6" t="s">
        <v>7135</v>
      </c>
      <c r="F4841" s="110" t="s">
        <v>196</v>
      </c>
      <c r="G4841" s="110">
        <v>5</v>
      </c>
      <c r="H4841" s="110">
        <v>18</v>
      </c>
    </row>
    <row r="4842" spans="1:8" x14ac:dyDescent="0.2">
      <c r="A4842" s="110">
        <v>2006</v>
      </c>
      <c r="B4842" s="110">
        <v>6232</v>
      </c>
      <c r="C4842" s="110" t="s">
        <v>379</v>
      </c>
      <c r="D4842" s="110" t="s">
        <v>7136</v>
      </c>
      <c r="E4842" s="6" t="s">
        <v>476</v>
      </c>
      <c r="F4842" s="110" t="s">
        <v>196</v>
      </c>
      <c r="G4842" s="110">
        <v>5</v>
      </c>
      <c r="H4842" s="110">
        <v>19</v>
      </c>
    </row>
    <row r="4843" spans="1:8" x14ac:dyDescent="0.2">
      <c r="A4843" s="110">
        <v>2006</v>
      </c>
      <c r="B4843" s="110">
        <v>6267</v>
      </c>
      <c r="C4843" s="110" t="s">
        <v>386</v>
      </c>
      <c r="D4843" s="110" t="s">
        <v>349</v>
      </c>
      <c r="E4843" s="6" t="s">
        <v>260</v>
      </c>
      <c r="F4843" s="110" t="s">
        <v>201</v>
      </c>
      <c r="G4843" s="110">
        <v>5</v>
      </c>
      <c r="H4843" s="110">
        <v>20</v>
      </c>
    </row>
    <row r="4844" spans="1:8" x14ac:dyDescent="0.2">
      <c r="A4844" s="110">
        <v>2006</v>
      </c>
      <c r="B4844" s="110">
        <v>6139</v>
      </c>
      <c r="C4844" s="110" t="s">
        <v>379</v>
      </c>
      <c r="D4844" s="110" t="s">
        <v>200</v>
      </c>
      <c r="E4844" s="6" t="s">
        <v>7137</v>
      </c>
      <c r="F4844" s="110" t="s">
        <v>198</v>
      </c>
      <c r="G4844" s="110">
        <v>5</v>
      </c>
      <c r="H4844" s="110">
        <v>21</v>
      </c>
    </row>
    <row r="4845" spans="1:8" x14ac:dyDescent="0.2">
      <c r="A4845" s="110">
        <v>2006</v>
      </c>
      <c r="B4845" s="110">
        <v>6519</v>
      </c>
      <c r="C4845" s="110" t="s">
        <v>379</v>
      </c>
      <c r="D4845" s="110" t="s">
        <v>318</v>
      </c>
      <c r="E4845" s="6" t="s">
        <v>234</v>
      </c>
      <c r="F4845" s="110" t="s">
        <v>221</v>
      </c>
      <c r="G4845" s="110">
        <v>5</v>
      </c>
      <c r="H4845" s="110">
        <v>22</v>
      </c>
    </row>
    <row r="4846" spans="1:8" x14ac:dyDescent="0.2">
      <c r="A4846" s="110">
        <v>2006</v>
      </c>
      <c r="B4846" s="110">
        <v>6328</v>
      </c>
      <c r="C4846" s="110" t="s">
        <v>138</v>
      </c>
      <c r="D4846" s="110" t="s">
        <v>7138</v>
      </c>
      <c r="E4846" s="6" t="s">
        <v>5629</v>
      </c>
      <c r="F4846" s="110" t="s">
        <v>211</v>
      </c>
      <c r="G4846" s="110">
        <v>5</v>
      </c>
      <c r="H4846" s="110">
        <v>23</v>
      </c>
    </row>
    <row r="4847" spans="1:8" x14ac:dyDescent="0.2">
      <c r="A4847" s="110">
        <v>2006</v>
      </c>
      <c r="B4847" s="110">
        <v>6177</v>
      </c>
      <c r="C4847" s="110" t="s">
        <v>256</v>
      </c>
      <c r="D4847" s="110" t="s">
        <v>4242</v>
      </c>
      <c r="E4847" s="6" t="s">
        <v>7139</v>
      </c>
      <c r="F4847" s="110" t="s">
        <v>196</v>
      </c>
      <c r="G4847" s="110">
        <v>5</v>
      </c>
      <c r="H4847" s="110">
        <v>24</v>
      </c>
    </row>
    <row r="4848" spans="1:8" x14ac:dyDescent="0.2">
      <c r="A4848" s="172">
        <v>2005</v>
      </c>
      <c r="B4848" s="172">
        <v>5407</v>
      </c>
      <c r="C4848" s="172" t="s">
        <v>1347</v>
      </c>
      <c r="D4848" s="172" t="s">
        <v>192</v>
      </c>
      <c r="E4848" s="171" t="s">
        <v>252</v>
      </c>
      <c r="F4848" s="172" t="s">
        <v>209</v>
      </c>
      <c r="G4848" s="172">
        <v>1</v>
      </c>
      <c r="H4848" s="172">
        <v>1</v>
      </c>
    </row>
    <row r="4849" spans="1:8" x14ac:dyDescent="0.2">
      <c r="A4849" s="110">
        <v>2005</v>
      </c>
      <c r="B4849" s="110">
        <v>5601</v>
      </c>
      <c r="C4849" s="110" t="s">
        <v>404</v>
      </c>
      <c r="D4849" s="110" t="s">
        <v>306</v>
      </c>
      <c r="E4849" s="6" t="s">
        <v>216</v>
      </c>
      <c r="F4849" s="110" t="s">
        <v>196</v>
      </c>
      <c r="G4849" s="110">
        <v>1</v>
      </c>
      <c r="H4849" s="110">
        <v>2</v>
      </c>
    </row>
    <row r="4850" spans="1:8" x14ac:dyDescent="0.2">
      <c r="A4850" s="110">
        <v>2005</v>
      </c>
      <c r="B4850" s="110">
        <v>5383</v>
      </c>
      <c r="C4850" s="110" t="s">
        <v>516</v>
      </c>
      <c r="D4850" s="110" t="s">
        <v>292</v>
      </c>
      <c r="E4850" s="6" t="s">
        <v>4901</v>
      </c>
      <c r="F4850" s="110" t="s">
        <v>221</v>
      </c>
      <c r="G4850" s="110">
        <v>1</v>
      </c>
      <c r="H4850" s="110">
        <v>3</v>
      </c>
    </row>
    <row r="4851" spans="1:8" x14ac:dyDescent="0.2">
      <c r="A4851" s="110">
        <v>2005</v>
      </c>
      <c r="B4851" s="110">
        <v>5435</v>
      </c>
      <c r="C4851" s="110" t="s">
        <v>1323</v>
      </c>
      <c r="D4851" s="110" t="s">
        <v>7140</v>
      </c>
      <c r="E4851" s="6" t="s">
        <v>1777</v>
      </c>
      <c r="F4851" s="110" t="s">
        <v>211</v>
      </c>
      <c r="G4851" s="110">
        <v>1</v>
      </c>
      <c r="H4851" s="110">
        <v>4</v>
      </c>
    </row>
    <row r="4852" spans="1:8" x14ac:dyDescent="0.2">
      <c r="A4852" s="110">
        <v>2005</v>
      </c>
      <c r="B4852" s="110">
        <v>5567</v>
      </c>
      <c r="C4852" s="110" t="s">
        <v>422</v>
      </c>
      <c r="D4852" s="110" t="s">
        <v>310</v>
      </c>
      <c r="E4852" s="6" t="s">
        <v>7141</v>
      </c>
      <c r="F4852" s="110" t="s">
        <v>206</v>
      </c>
      <c r="G4852" s="110">
        <v>1</v>
      </c>
      <c r="H4852" s="110">
        <v>5</v>
      </c>
    </row>
    <row r="4853" spans="1:8" x14ac:dyDescent="0.2">
      <c r="A4853" s="110">
        <v>2005</v>
      </c>
      <c r="B4853" s="110">
        <v>5602</v>
      </c>
      <c r="C4853" s="110" t="s">
        <v>121</v>
      </c>
      <c r="D4853" s="110" t="s">
        <v>287</v>
      </c>
      <c r="E4853" s="6" t="s">
        <v>197</v>
      </c>
      <c r="F4853" s="110" t="s">
        <v>196</v>
      </c>
      <c r="G4853" s="110">
        <v>1</v>
      </c>
      <c r="H4853" s="110">
        <v>6</v>
      </c>
    </row>
    <row r="4854" spans="1:8" x14ac:dyDescent="0.2">
      <c r="A4854" s="110">
        <v>2005</v>
      </c>
      <c r="B4854" s="110">
        <v>5481</v>
      </c>
      <c r="C4854" s="110" t="s">
        <v>121</v>
      </c>
      <c r="D4854" s="110" t="s">
        <v>2668</v>
      </c>
      <c r="E4854" s="6" t="s">
        <v>7142</v>
      </c>
      <c r="F4854" s="110" t="s">
        <v>190</v>
      </c>
      <c r="G4854" s="110">
        <v>1</v>
      </c>
      <c r="H4854" s="110">
        <v>7</v>
      </c>
    </row>
    <row r="4855" spans="1:8" x14ac:dyDescent="0.2">
      <c r="A4855" s="110">
        <v>2005</v>
      </c>
      <c r="B4855" s="110">
        <v>5384</v>
      </c>
      <c r="C4855" s="110" t="s">
        <v>121</v>
      </c>
      <c r="D4855" s="110" t="s">
        <v>259</v>
      </c>
      <c r="E4855" s="6" t="s">
        <v>5843</v>
      </c>
      <c r="F4855" s="110" t="s">
        <v>221</v>
      </c>
      <c r="G4855" s="110">
        <v>1</v>
      </c>
      <c r="H4855" s="110">
        <v>8</v>
      </c>
    </row>
    <row r="4856" spans="1:8" x14ac:dyDescent="0.2">
      <c r="A4856" s="110">
        <v>2005</v>
      </c>
      <c r="B4856" s="110">
        <v>5466</v>
      </c>
      <c r="C4856" s="110" t="s">
        <v>1351</v>
      </c>
      <c r="D4856" s="110" t="s">
        <v>364</v>
      </c>
      <c r="E4856" s="6" t="s">
        <v>7143</v>
      </c>
      <c r="F4856" s="110" t="s">
        <v>201</v>
      </c>
      <c r="G4856" s="110">
        <v>1</v>
      </c>
      <c r="H4856" s="110">
        <v>9</v>
      </c>
    </row>
    <row r="4857" spans="1:8" x14ac:dyDescent="0.2">
      <c r="A4857" s="110">
        <v>2005</v>
      </c>
      <c r="B4857" s="110">
        <v>5603</v>
      </c>
      <c r="C4857" s="110" t="s">
        <v>516</v>
      </c>
      <c r="D4857" s="110" t="s">
        <v>3551</v>
      </c>
      <c r="E4857" s="6" t="s">
        <v>197</v>
      </c>
      <c r="F4857" s="110" t="s">
        <v>196</v>
      </c>
      <c r="G4857" s="110">
        <v>1</v>
      </c>
      <c r="H4857" s="110">
        <v>10</v>
      </c>
    </row>
    <row r="4858" spans="1:8" x14ac:dyDescent="0.2">
      <c r="A4858" s="110">
        <v>2005</v>
      </c>
      <c r="B4858" s="110">
        <v>5436</v>
      </c>
      <c r="C4858" s="110" t="s">
        <v>404</v>
      </c>
      <c r="D4858" s="110" t="s">
        <v>728</v>
      </c>
      <c r="E4858" s="6" t="s">
        <v>3357</v>
      </c>
      <c r="F4858" s="110" t="s">
        <v>211</v>
      </c>
      <c r="G4858" s="110">
        <v>1</v>
      </c>
      <c r="H4858" s="110">
        <v>11</v>
      </c>
    </row>
    <row r="4859" spans="1:8" x14ac:dyDescent="0.2">
      <c r="A4859" s="110">
        <v>2005</v>
      </c>
      <c r="B4859" s="110">
        <v>5408</v>
      </c>
      <c r="C4859" s="110" t="s">
        <v>409</v>
      </c>
      <c r="D4859" s="110" t="s">
        <v>357</v>
      </c>
      <c r="E4859" s="6" t="s">
        <v>7144</v>
      </c>
      <c r="F4859" s="110" t="s">
        <v>209</v>
      </c>
      <c r="G4859" s="110">
        <v>1</v>
      </c>
      <c r="H4859" s="110">
        <v>12</v>
      </c>
    </row>
    <row r="4860" spans="1:8" x14ac:dyDescent="0.2">
      <c r="A4860" s="110">
        <v>2005</v>
      </c>
      <c r="B4860" s="110">
        <v>5410</v>
      </c>
      <c r="C4860" s="110" t="s">
        <v>514</v>
      </c>
      <c r="D4860" s="110" t="s">
        <v>314</v>
      </c>
      <c r="E4860" s="6" t="s">
        <v>1588</v>
      </c>
      <c r="F4860" s="110" t="s">
        <v>209</v>
      </c>
      <c r="G4860" s="110">
        <v>1</v>
      </c>
      <c r="H4860" s="110">
        <v>13</v>
      </c>
    </row>
    <row r="4861" spans="1:8" x14ac:dyDescent="0.2">
      <c r="A4861" s="110">
        <v>2005</v>
      </c>
      <c r="B4861" s="110">
        <v>5499</v>
      </c>
      <c r="C4861" s="110" t="s">
        <v>256</v>
      </c>
      <c r="D4861" s="110" t="s">
        <v>6762</v>
      </c>
      <c r="E4861" s="6" t="s">
        <v>322</v>
      </c>
      <c r="F4861" s="110" t="s">
        <v>212</v>
      </c>
      <c r="G4861" s="110">
        <v>1</v>
      </c>
      <c r="H4861" s="110">
        <v>14</v>
      </c>
    </row>
    <row r="4862" spans="1:8" x14ac:dyDescent="0.2">
      <c r="A4862" s="110">
        <v>2005</v>
      </c>
      <c r="B4862" s="110">
        <v>5498</v>
      </c>
      <c r="C4862" s="110" t="s">
        <v>409</v>
      </c>
      <c r="D4862" s="110" t="s">
        <v>274</v>
      </c>
      <c r="E4862" s="6" t="s">
        <v>1626</v>
      </c>
      <c r="F4862" s="110" t="s">
        <v>212</v>
      </c>
      <c r="G4862" s="110">
        <v>1</v>
      </c>
      <c r="H4862" s="110">
        <v>15</v>
      </c>
    </row>
    <row r="4863" spans="1:8" x14ac:dyDescent="0.2">
      <c r="A4863" s="110">
        <v>2005</v>
      </c>
      <c r="B4863" s="110">
        <v>5529</v>
      </c>
      <c r="C4863" s="110" t="s">
        <v>379</v>
      </c>
      <c r="D4863" s="110" t="s">
        <v>296</v>
      </c>
      <c r="E4863" s="6" t="s">
        <v>4976</v>
      </c>
      <c r="F4863" s="110" t="s">
        <v>188</v>
      </c>
      <c r="G4863" s="110">
        <v>1</v>
      </c>
      <c r="H4863" s="110">
        <v>16</v>
      </c>
    </row>
    <row r="4864" spans="1:8" x14ac:dyDescent="0.2">
      <c r="A4864" s="110">
        <v>2005</v>
      </c>
      <c r="B4864" s="110">
        <v>5568</v>
      </c>
      <c r="C4864" s="110" t="s">
        <v>187</v>
      </c>
      <c r="D4864" s="110" t="s">
        <v>205</v>
      </c>
      <c r="E4864" s="6" t="s">
        <v>204</v>
      </c>
      <c r="F4864" s="110" t="s">
        <v>206</v>
      </c>
      <c r="G4864" s="110">
        <v>1</v>
      </c>
      <c r="H4864" s="110">
        <v>17</v>
      </c>
    </row>
    <row r="4865" spans="1:8" x14ac:dyDescent="0.2">
      <c r="A4865" s="110">
        <v>2005</v>
      </c>
      <c r="B4865" s="110">
        <v>5604</v>
      </c>
      <c r="C4865" s="110" t="s">
        <v>295</v>
      </c>
      <c r="D4865" s="110" t="s">
        <v>257</v>
      </c>
      <c r="E4865" s="6" t="s">
        <v>2909</v>
      </c>
      <c r="F4865" s="110" t="s">
        <v>196</v>
      </c>
      <c r="G4865" s="110">
        <v>1</v>
      </c>
      <c r="H4865" s="110">
        <v>18</v>
      </c>
    </row>
    <row r="4866" spans="1:8" x14ac:dyDescent="0.2">
      <c r="A4866" s="110">
        <v>2005</v>
      </c>
      <c r="B4866" s="110">
        <v>5614</v>
      </c>
      <c r="C4866" s="110" t="s">
        <v>409</v>
      </c>
      <c r="D4866" s="110" t="s">
        <v>331</v>
      </c>
      <c r="E4866" s="6" t="s">
        <v>4114</v>
      </c>
      <c r="F4866" s="110" t="s">
        <v>196</v>
      </c>
      <c r="G4866" s="110">
        <v>1</v>
      </c>
      <c r="H4866" s="110">
        <v>19</v>
      </c>
    </row>
    <row r="4867" spans="1:8" x14ac:dyDescent="0.2">
      <c r="A4867" s="110">
        <v>2005</v>
      </c>
      <c r="B4867" s="110">
        <v>5468</v>
      </c>
      <c r="C4867" s="110" t="s">
        <v>1814</v>
      </c>
      <c r="D4867" s="110" t="s">
        <v>5999</v>
      </c>
      <c r="E4867" s="6" t="s">
        <v>3970</v>
      </c>
      <c r="F4867" s="110" t="s">
        <v>201</v>
      </c>
      <c r="G4867" s="110">
        <v>1</v>
      </c>
      <c r="H4867" s="110">
        <v>20</v>
      </c>
    </row>
    <row r="4868" spans="1:8" x14ac:dyDescent="0.2">
      <c r="A4868" s="110">
        <v>2005</v>
      </c>
      <c r="B4868" s="110">
        <v>5385</v>
      </c>
      <c r="C4868" s="110" t="s">
        <v>409</v>
      </c>
      <c r="D4868" s="110" t="s">
        <v>287</v>
      </c>
      <c r="E4868" s="6" t="s">
        <v>5930</v>
      </c>
      <c r="F4868" s="110" t="s">
        <v>221</v>
      </c>
      <c r="G4868" s="110">
        <v>1</v>
      </c>
      <c r="H4868" s="110">
        <v>21</v>
      </c>
    </row>
    <row r="4869" spans="1:8" x14ac:dyDescent="0.2">
      <c r="A4869" s="110">
        <v>2005</v>
      </c>
      <c r="B4869" s="110">
        <v>5501</v>
      </c>
      <c r="C4869" s="110" t="s">
        <v>1814</v>
      </c>
      <c r="D4869" s="110" t="s">
        <v>7145</v>
      </c>
      <c r="E4869" s="6" t="s">
        <v>7146</v>
      </c>
      <c r="F4869" s="110" t="s">
        <v>212</v>
      </c>
      <c r="G4869" s="110">
        <v>1</v>
      </c>
      <c r="H4869" s="110">
        <v>22</v>
      </c>
    </row>
    <row r="4870" spans="1:8" x14ac:dyDescent="0.2">
      <c r="A4870" s="110">
        <v>2005</v>
      </c>
      <c r="B4870" s="110">
        <v>5437</v>
      </c>
      <c r="C4870" s="110" t="s">
        <v>400</v>
      </c>
      <c r="D4870" s="110" t="s">
        <v>298</v>
      </c>
      <c r="E4870" s="6" t="s">
        <v>1784</v>
      </c>
      <c r="F4870" s="110" t="s">
        <v>211</v>
      </c>
      <c r="G4870" s="110">
        <v>1</v>
      </c>
      <c r="H4870" s="110">
        <v>23</v>
      </c>
    </row>
    <row r="4871" spans="1:8" x14ac:dyDescent="0.2">
      <c r="A4871" s="110">
        <v>2005</v>
      </c>
      <c r="B4871" s="110">
        <v>5500</v>
      </c>
      <c r="C4871" s="110" t="s">
        <v>409</v>
      </c>
      <c r="D4871" s="110" t="s">
        <v>1619</v>
      </c>
      <c r="E4871" s="6" t="s">
        <v>1790</v>
      </c>
      <c r="F4871" s="110" t="s">
        <v>212</v>
      </c>
      <c r="G4871" s="110">
        <v>1</v>
      </c>
      <c r="H4871" s="110">
        <v>24</v>
      </c>
    </row>
    <row r="4872" spans="1:8" x14ac:dyDescent="0.2">
      <c r="A4872" s="110">
        <v>2005</v>
      </c>
      <c r="B4872" s="110">
        <v>5386</v>
      </c>
      <c r="C4872" s="110" t="s">
        <v>386</v>
      </c>
      <c r="D4872" s="110" t="s">
        <v>7147</v>
      </c>
      <c r="E4872" s="6" t="s">
        <v>7148</v>
      </c>
      <c r="F4872" s="110" t="s">
        <v>221</v>
      </c>
      <c r="G4872" s="110">
        <v>1</v>
      </c>
      <c r="H4872" s="110">
        <v>25</v>
      </c>
    </row>
    <row r="4873" spans="1:8" x14ac:dyDescent="0.2">
      <c r="A4873" s="110">
        <v>2005</v>
      </c>
      <c r="B4873" s="110">
        <v>5389</v>
      </c>
      <c r="C4873" s="110" t="s">
        <v>187</v>
      </c>
      <c r="D4873" s="110" t="s">
        <v>7149</v>
      </c>
      <c r="E4873" s="6" t="s">
        <v>7150</v>
      </c>
      <c r="F4873" s="110" t="s">
        <v>221</v>
      </c>
      <c r="G4873" s="110">
        <v>1</v>
      </c>
      <c r="H4873" s="110">
        <v>26</v>
      </c>
    </row>
    <row r="4874" spans="1:8" x14ac:dyDescent="0.2">
      <c r="A4874" s="110">
        <v>2005</v>
      </c>
      <c r="B4874" s="110">
        <v>5374</v>
      </c>
      <c r="C4874" s="110" t="s">
        <v>397</v>
      </c>
      <c r="D4874" s="110" t="s">
        <v>6840</v>
      </c>
      <c r="E4874" s="6" t="s">
        <v>197</v>
      </c>
      <c r="F4874" s="110" t="s">
        <v>199</v>
      </c>
      <c r="G4874" s="110">
        <v>1</v>
      </c>
      <c r="H4874" s="110">
        <v>27</v>
      </c>
    </row>
    <row r="4875" spans="1:8" x14ac:dyDescent="0.2">
      <c r="A4875" s="110">
        <v>2005</v>
      </c>
      <c r="B4875" s="110">
        <v>5530</v>
      </c>
      <c r="C4875" s="110" t="s">
        <v>1323</v>
      </c>
      <c r="D4875" s="110" t="s">
        <v>339</v>
      </c>
      <c r="E4875" s="6" t="s">
        <v>5197</v>
      </c>
      <c r="F4875" s="110" t="s">
        <v>188</v>
      </c>
      <c r="G4875" s="110">
        <v>1</v>
      </c>
      <c r="H4875" s="110">
        <v>28</v>
      </c>
    </row>
    <row r="4876" spans="1:8" x14ac:dyDescent="0.2">
      <c r="A4876" s="110">
        <v>2005</v>
      </c>
      <c r="B4876" s="110">
        <v>5438</v>
      </c>
      <c r="C4876" s="110" t="s">
        <v>1351</v>
      </c>
      <c r="D4876" s="110" t="s">
        <v>80</v>
      </c>
      <c r="E4876" s="6" t="s">
        <v>329</v>
      </c>
      <c r="F4876" s="110" t="s">
        <v>211</v>
      </c>
      <c r="G4876" s="110">
        <v>1</v>
      </c>
      <c r="H4876" s="110">
        <v>29</v>
      </c>
    </row>
    <row r="4877" spans="1:8" x14ac:dyDescent="0.2">
      <c r="A4877" s="110">
        <v>2005</v>
      </c>
      <c r="B4877" s="110">
        <v>5543</v>
      </c>
      <c r="C4877" s="110" t="s">
        <v>1814</v>
      </c>
      <c r="D4877" s="110" t="s">
        <v>7151</v>
      </c>
      <c r="E4877" s="6" t="s">
        <v>1888</v>
      </c>
      <c r="F4877" s="110" t="s">
        <v>217</v>
      </c>
      <c r="G4877" s="110">
        <v>1</v>
      </c>
      <c r="H4877" s="110">
        <v>30</v>
      </c>
    </row>
    <row r="4878" spans="1:8" x14ac:dyDescent="0.2">
      <c r="A4878" s="110">
        <v>2005</v>
      </c>
      <c r="B4878" s="110">
        <v>5542</v>
      </c>
      <c r="C4878" s="110" t="s">
        <v>1347</v>
      </c>
      <c r="D4878" s="110" t="s">
        <v>245</v>
      </c>
      <c r="E4878" s="6" t="s">
        <v>7152</v>
      </c>
      <c r="F4878" s="110" t="s">
        <v>217</v>
      </c>
      <c r="G4878" s="110">
        <v>2</v>
      </c>
      <c r="H4878" s="110">
        <v>1</v>
      </c>
    </row>
    <row r="4879" spans="1:8" x14ac:dyDescent="0.2">
      <c r="A4879" s="110">
        <v>2005</v>
      </c>
      <c r="B4879" s="110">
        <v>5570</v>
      </c>
      <c r="C4879" s="110" t="s">
        <v>138</v>
      </c>
      <c r="D4879" s="110" t="s">
        <v>285</v>
      </c>
      <c r="E4879" s="6" t="s">
        <v>7153</v>
      </c>
      <c r="F4879" s="110" t="s">
        <v>206</v>
      </c>
      <c r="G4879" s="110">
        <v>2</v>
      </c>
      <c r="H4879" s="110">
        <v>2</v>
      </c>
    </row>
    <row r="4880" spans="1:8" x14ac:dyDescent="0.2">
      <c r="A4880" s="110">
        <v>2005</v>
      </c>
      <c r="B4880" s="110">
        <v>5373</v>
      </c>
      <c r="C4880" s="110" t="s">
        <v>1351</v>
      </c>
      <c r="D4880" s="110" t="s">
        <v>200</v>
      </c>
      <c r="E4880" s="6" t="s">
        <v>7154</v>
      </c>
      <c r="F4880" s="110" t="s">
        <v>199</v>
      </c>
      <c r="G4880" s="110">
        <v>2</v>
      </c>
      <c r="H4880" s="110">
        <v>3</v>
      </c>
    </row>
    <row r="4881" spans="1:8" x14ac:dyDescent="0.2">
      <c r="A4881" s="110">
        <v>2005</v>
      </c>
      <c r="B4881" s="110">
        <v>5609</v>
      </c>
      <c r="C4881" s="110" t="s">
        <v>404</v>
      </c>
      <c r="D4881" s="110" t="s">
        <v>202</v>
      </c>
      <c r="E4881" s="6" t="s">
        <v>256</v>
      </c>
      <c r="F4881" s="110" t="s">
        <v>196</v>
      </c>
      <c r="G4881" s="110">
        <v>2</v>
      </c>
      <c r="H4881" s="110">
        <v>4</v>
      </c>
    </row>
    <row r="4882" spans="1:8" x14ac:dyDescent="0.2">
      <c r="A4882" s="110">
        <v>2005</v>
      </c>
      <c r="B4882" s="110">
        <v>5503</v>
      </c>
      <c r="C4882" s="110" t="s">
        <v>243</v>
      </c>
      <c r="D4882" s="110" t="s">
        <v>272</v>
      </c>
      <c r="E4882" s="6" t="s">
        <v>237</v>
      </c>
      <c r="F4882" s="110" t="s">
        <v>212</v>
      </c>
      <c r="G4882" s="110">
        <v>2</v>
      </c>
      <c r="H4882" s="110">
        <v>5</v>
      </c>
    </row>
    <row r="4883" spans="1:8" x14ac:dyDescent="0.2">
      <c r="A4883" s="110">
        <v>2005</v>
      </c>
      <c r="B4883" s="110">
        <v>5608</v>
      </c>
      <c r="C4883" s="110" t="s">
        <v>1353</v>
      </c>
      <c r="D4883" s="110" t="s">
        <v>7155</v>
      </c>
      <c r="E4883" s="6" t="s">
        <v>197</v>
      </c>
      <c r="F4883" s="110" t="s">
        <v>196</v>
      </c>
      <c r="G4883" s="110">
        <v>2</v>
      </c>
      <c r="H4883" s="110">
        <v>6</v>
      </c>
    </row>
    <row r="4884" spans="1:8" x14ac:dyDescent="0.2">
      <c r="A4884" s="110">
        <v>2005</v>
      </c>
      <c r="B4884" s="110">
        <v>5531</v>
      </c>
      <c r="C4884" s="110" t="s">
        <v>404</v>
      </c>
      <c r="D4884" s="110" t="s">
        <v>330</v>
      </c>
      <c r="E4884" s="6" t="s">
        <v>7156</v>
      </c>
      <c r="F4884" s="110" t="s">
        <v>188</v>
      </c>
      <c r="G4884" s="110">
        <v>2</v>
      </c>
      <c r="H4884" s="110">
        <v>7</v>
      </c>
    </row>
    <row r="4885" spans="1:8" x14ac:dyDescent="0.2">
      <c r="A4885" s="110">
        <v>2005</v>
      </c>
      <c r="B4885" s="110">
        <v>5544</v>
      </c>
      <c r="C4885" s="110" t="s">
        <v>121</v>
      </c>
      <c r="D4885" s="110" t="s">
        <v>101</v>
      </c>
      <c r="E4885" s="6" t="s">
        <v>4281</v>
      </c>
      <c r="F4885" s="110" t="s">
        <v>217</v>
      </c>
      <c r="G4885" s="110">
        <v>2</v>
      </c>
      <c r="H4885" s="110">
        <v>8</v>
      </c>
    </row>
    <row r="4886" spans="1:8" x14ac:dyDescent="0.2">
      <c r="A4886" s="110">
        <v>2005</v>
      </c>
      <c r="B4886" s="110">
        <v>5482</v>
      </c>
      <c r="C4886" s="110" t="s">
        <v>1351</v>
      </c>
      <c r="D4886" s="110" t="s">
        <v>377</v>
      </c>
      <c r="E4886" s="6" t="s">
        <v>197</v>
      </c>
      <c r="F4886" s="110" t="s">
        <v>190</v>
      </c>
      <c r="G4886" s="110">
        <v>2</v>
      </c>
      <c r="H4886" s="110">
        <v>9</v>
      </c>
    </row>
    <row r="4887" spans="1:8" x14ac:dyDescent="0.2">
      <c r="A4887" s="110">
        <v>2005</v>
      </c>
      <c r="B4887" s="110">
        <v>5439</v>
      </c>
      <c r="C4887" s="110" t="s">
        <v>243</v>
      </c>
      <c r="D4887" s="110" t="s">
        <v>276</v>
      </c>
      <c r="E4887" s="6" t="s">
        <v>275</v>
      </c>
      <c r="F4887" s="110" t="s">
        <v>211</v>
      </c>
      <c r="G4887" s="110">
        <v>2</v>
      </c>
      <c r="H4887" s="110">
        <v>10</v>
      </c>
    </row>
    <row r="4888" spans="1:8" x14ac:dyDescent="0.2">
      <c r="A4888" s="110">
        <v>2005</v>
      </c>
      <c r="B4888" s="110">
        <v>5610</v>
      </c>
      <c r="C4888" s="110" t="s">
        <v>404</v>
      </c>
      <c r="D4888" s="110" t="s">
        <v>263</v>
      </c>
      <c r="E4888" s="6" t="s">
        <v>7157</v>
      </c>
      <c r="F4888" s="110" t="s">
        <v>196</v>
      </c>
      <c r="G4888" s="110">
        <v>2</v>
      </c>
      <c r="H4888" s="110">
        <v>11</v>
      </c>
    </row>
    <row r="4889" spans="1:8" x14ac:dyDescent="0.2">
      <c r="A4889" s="110">
        <v>2005</v>
      </c>
      <c r="B4889" s="110">
        <v>5569</v>
      </c>
      <c r="C4889" s="110" t="s">
        <v>295</v>
      </c>
      <c r="D4889" s="110" t="s">
        <v>7158</v>
      </c>
      <c r="E4889" s="6" t="s">
        <v>222</v>
      </c>
      <c r="F4889" s="110" t="s">
        <v>206</v>
      </c>
      <c r="G4889" s="110">
        <v>2</v>
      </c>
      <c r="H4889" s="110">
        <v>12</v>
      </c>
    </row>
    <row r="4890" spans="1:8" x14ac:dyDescent="0.2">
      <c r="A4890" s="110">
        <v>2005</v>
      </c>
      <c r="B4890" s="110">
        <v>5409</v>
      </c>
      <c r="C4890" s="110" t="s">
        <v>256</v>
      </c>
      <c r="D4890" s="110" t="s">
        <v>268</v>
      </c>
      <c r="E4890" s="6" t="s">
        <v>3089</v>
      </c>
      <c r="F4890" s="110" t="s">
        <v>209</v>
      </c>
      <c r="G4890" s="110">
        <v>2</v>
      </c>
      <c r="H4890" s="110">
        <v>13</v>
      </c>
    </row>
    <row r="4891" spans="1:8" x14ac:dyDescent="0.2">
      <c r="A4891" s="110">
        <v>2005</v>
      </c>
      <c r="B4891" s="110">
        <v>5606</v>
      </c>
      <c r="C4891" s="110" t="s">
        <v>1353</v>
      </c>
      <c r="D4891" s="110" t="s">
        <v>7159</v>
      </c>
      <c r="E4891" s="6" t="s">
        <v>7160</v>
      </c>
      <c r="F4891" s="110" t="s">
        <v>196</v>
      </c>
      <c r="G4891" s="110">
        <v>2</v>
      </c>
      <c r="H4891" s="110">
        <v>14</v>
      </c>
    </row>
    <row r="4892" spans="1:8" x14ac:dyDescent="0.2">
      <c r="A4892" s="110">
        <v>2005</v>
      </c>
      <c r="B4892" s="110">
        <v>5502</v>
      </c>
      <c r="C4892" s="110" t="s">
        <v>379</v>
      </c>
      <c r="D4892" s="110" t="s">
        <v>7161</v>
      </c>
      <c r="E4892" s="6" t="s">
        <v>383</v>
      </c>
      <c r="F4892" s="110" t="s">
        <v>212</v>
      </c>
      <c r="G4892" s="110">
        <v>2</v>
      </c>
      <c r="H4892" s="110">
        <v>15</v>
      </c>
    </row>
    <row r="4893" spans="1:8" x14ac:dyDescent="0.2">
      <c r="A4893" s="110">
        <v>2005</v>
      </c>
      <c r="B4893" s="110">
        <v>5605</v>
      </c>
      <c r="C4893" s="110" t="s">
        <v>187</v>
      </c>
      <c r="D4893" s="110" t="s">
        <v>7162</v>
      </c>
      <c r="E4893" s="6" t="s">
        <v>197</v>
      </c>
      <c r="F4893" s="110" t="s">
        <v>196</v>
      </c>
      <c r="G4893" s="110">
        <v>2</v>
      </c>
      <c r="H4893" s="110">
        <v>16</v>
      </c>
    </row>
    <row r="4894" spans="1:8" x14ac:dyDescent="0.2">
      <c r="A4894" s="110">
        <v>2005</v>
      </c>
      <c r="B4894" s="110">
        <v>5387</v>
      </c>
      <c r="C4894" s="110" t="s">
        <v>295</v>
      </c>
      <c r="D4894" s="110" t="s">
        <v>306</v>
      </c>
      <c r="E4894" s="6" t="s">
        <v>7163</v>
      </c>
      <c r="F4894" s="110" t="s">
        <v>221</v>
      </c>
      <c r="G4894" s="110">
        <v>2</v>
      </c>
      <c r="H4894" s="110">
        <v>17</v>
      </c>
    </row>
    <row r="4895" spans="1:8" x14ac:dyDescent="0.2">
      <c r="A4895" s="110">
        <v>2005</v>
      </c>
      <c r="B4895" s="110">
        <v>5611</v>
      </c>
      <c r="C4895" s="110" t="s">
        <v>1814</v>
      </c>
      <c r="D4895" s="110" t="s">
        <v>192</v>
      </c>
      <c r="E4895" s="6" t="s">
        <v>445</v>
      </c>
      <c r="F4895" s="110" t="s">
        <v>196</v>
      </c>
      <c r="G4895" s="110">
        <v>2</v>
      </c>
      <c r="H4895" s="110">
        <v>18</v>
      </c>
    </row>
    <row r="4896" spans="1:8" x14ac:dyDescent="0.2">
      <c r="A4896" s="110">
        <v>2005</v>
      </c>
      <c r="B4896" s="110">
        <v>5571</v>
      </c>
      <c r="C4896" s="110" t="s">
        <v>1814</v>
      </c>
      <c r="D4896" s="110" t="s">
        <v>5541</v>
      </c>
      <c r="E4896" s="6" t="s">
        <v>447</v>
      </c>
      <c r="F4896" s="110" t="s">
        <v>206</v>
      </c>
      <c r="G4896" s="110">
        <v>2</v>
      </c>
      <c r="H4896" s="110">
        <v>19</v>
      </c>
    </row>
    <row r="4897" spans="1:8" x14ac:dyDescent="0.2">
      <c r="A4897" s="110">
        <v>2005</v>
      </c>
      <c r="B4897" s="110">
        <v>5607</v>
      </c>
      <c r="C4897" s="110" t="s">
        <v>516</v>
      </c>
      <c r="D4897" s="110" t="s">
        <v>4553</v>
      </c>
      <c r="E4897" s="6" t="s">
        <v>7164</v>
      </c>
      <c r="F4897" s="110" t="s">
        <v>196</v>
      </c>
      <c r="G4897" s="110">
        <v>2</v>
      </c>
      <c r="H4897" s="110">
        <v>20</v>
      </c>
    </row>
    <row r="4898" spans="1:8" x14ac:dyDescent="0.2">
      <c r="A4898" s="110">
        <v>2005</v>
      </c>
      <c r="B4898" s="110">
        <v>5589</v>
      </c>
      <c r="C4898" s="110" t="s">
        <v>400</v>
      </c>
      <c r="D4898" s="110" t="s">
        <v>308</v>
      </c>
      <c r="E4898" s="6" t="s">
        <v>7165</v>
      </c>
      <c r="F4898" s="110" t="s">
        <v>198</v>
      </c>
      <c r="G4898" s="110">
        <v>2</v>
      </c>
      <c r="H4898" s="110">
        <v>21</v>
      </c>
    </row>
    <row r="4899" spans="1:8" x14ac:dyDescent="0.2">
      <c r="A4899" s="110">
        <v>2005</v>
      </c>
      <c r="B4899" s="110">
        <v>5612</v>
      </c>
      <c r="C4899" s="110" t="s">
        <v>516</v>
      </c>
      <c r="D4899" s="110" t="s">
        <v>550</v>
      </c>
      <c r="E4899" s="6" t="s">
        <v>7166</v>
      </c>
      <c r="F4899" s="110" t="s">
        <v>196</v>
      </c>
      <c r="G4899" s="110">
        <v>2</v>
      </c>
      <c r="H4899" s="110">
        <v>22</v>
      </c>
    </row>
    <row r="4900" spans="1:8" x14ac:dyDescent="0.2">
      <c r="A4900" s="110">
        <v>2005</v>
      </c>
      <c r="B4900" s="110">
        <v>5467</v>
      </c>
      <c r="C4900" s="110" t="s">
        <v>139</v>
      </c>
      <c r="D4900" s="110" t="s">
        <v>340</v>
      </c>
      <c r="E4900" s="6" t="s">
        <v>7167</v>
      </c>
      <c r="F4900" s="110" t="s">
        <v>201</v>
      </c>
      <c r="G4900" s="110">
        <v>2</v>
      </c>
      <c r="H4900" s="110">
        <v>23</v>
      </c>
    </row>
    <row r="4901" spans="1:8" x14ac:dyDescent="0.2">
      <c r="A4901" s="110">
        <v>2005</v>
      </c>
      <c r="B4901" s="110">
        <v>5504</v>
      </c>
      <c r="C4901" s="110" t="s">
        <v>386</v>
      </c>
      <c r="D4901" s="110" t="s">
        <v>3241</v>
      </c>
      <c r="E4901" s="6" t="s">
        <v>3880</v>
      </c>
      <c r="F4901" s="110" t="s">
        <v>212</v>
      </c>
      <c r="G4901" s="110">
        <v>2</v>
      </c>
      <c r="H4901" s="110">
        <v>24</v>
      </c>
    </row>
    <row r="4902" spans="1:8" x14ac:dyDescent="0.2">
      <c r="A4902" s="110">
        <v>2005</v>
      </c>
      <c r="B4902" s="110">
        <v>5532</v>
      </c>
      <c r="C4902" s="110" t="s">
        <v>1323</v>
      </c>
      <c r="D4902" s="110" t="s">
        <v>5199</v>
      </c>
      <c r="E4902" s="6" t="s">
        <v>5200</v>
      </c>
      <c r="F4902" s="110" t="s">
        <v>188</v>
      </c>
      <c r="G4902" s="110">
        <v>2</v>
      </c>
      <c r="H4902" s="110">
        <v>25</v>
      </c>
    </row>
    <row r="4903" spans="1:8" x14ac:dyDescent="0.2">
      <c r="A4903" s="110">
        <v>2005</v>
      </c>
      <c r="B4903" s="110">
        <v>5533</v>
      </c>
      <c r="C4903" s="110" t="s">
        <v>540</v>
      </c>
      <c r="D4903" s="110" t="s">
        <v>4071</v>
      </c>
      <c r="E4903" s="6" t="s">
        <v>5211</v>
      </c>
      <c r="F4903" s="110" t="s">
        <v>188</v>
      </c>
      <c r="G4903" s="110">
        <v>2</v>
      </c>
      <c r="H4903" s="110">
        <v>26</v>
      </c>
    </row>
    <row r="4904" spans="1:8" x14ac:dyDescent="0.2">
      <c r="A4904" s="110">
        <v>2005</v>
      </c>
      <c r="B4904" s="110">
        <v>5483</v>
      </c>
      <c r="C4904" s="110" t="s">
        <v>319</v>
      </c>
      <c r="D4904" s="110" t="s">
        <v>7168</v>
      </c>
      <c r="E4904" s="6" t="s">
        <v>210</v>
      </c>
      <c r="F4904" s="110" t="s">
        <v>190</v>
      </c>
      <c r="G4904" s="110">
        <v>2</v>
      </c>
      <c r="H4904" s="110">
        <v>27</v>
      </c>
    </row>
    <row r="4905" spans="1:8" x14ac:dyDescent="0.2">
      <c r="A4905" s="110">
        <v>2005</v>
      </c>
      <c r="B4905" s="110">
        <v>5556</v>
      </c>
      <c r="C4905" s="110" t="s">
        <v>1351</v>
      </c>
      <c r="D4905" s="110" t="s">
        <v>283</v>
      </c>
      <c r="E4905" s="6" t="s">
        <v>278</v>
      </c>
      <c r="F4905" s="110" t="s">
        <v>217</v>
      </c>
      <c r="G4905" s="110">
        <v>2</v>
      </c>
      <c r="H4905" s="110">
        <v>28</v>
      </c>
    </row>
    <row r="4906" spans="1:8" x14ac:dyDescent="0.2">
      <c r="A4906" s="110">
        <v>2005</v>
      </c>
      <c r="B4906" s="110">
        <v>5572</v>
      </c>
      <c r="C4906" s="110" t="s">
        <v>409</v>
      </c>
      <c r="D4906" s="110" t="s">
        <v>338</v>
      </c>
      <c r="E4906" s="6" t="s">
        <v>7169</v>
      </c>
      <c r="F4906" s="110" t="s">
        <v>206</v>
      </c>
      <c r="G4906" s="110">
        <v>2</v>
      </c>
      <c r="H4906" s="110">
        <v>29</v>
      </c>
    </row>
    <row r="4907" spans="1:8" x14ac:dyDescent="0.2">
      <c r="A4907" s="110">
        <v>2005</v>
      </c>
      <c r="B4907" s="110">
        <v>5573</v>
      </c>
      <c r="C4907" s="110" t="s">
        <v>514</v>
      </c>
      <c r="D4907" s="110" t="s">
        <v>4512</v>
      </c>
      <c r="E4907" s="6" t="s">
        <v>210</v>
      </c>
      <c r="F4907" s="110" t="s">
        <v>206</v>
      </c>
      <c r="G4907" s="110">
        <v>2</v>
      </c>
      <c r="H4907" s="110">
        <v>30</v>
      </c>
    </row>
    <row r="4908" spans="1:8" x14ac:dyDescent="0.2">
      <c r="A4908" s="110">
        <v>2005</v>
      </c>
      <c r="B4908" s="110">
        <v>5469</v>
      </c>
      <c r="C4908" s="110" t="s">
        <v>138</v>
      </c>
      <c r="D4908" s="110" t="s">
        <v>311</v>
      </c>
      <c r="E4908" s="6" t="s">
        <v>7170</v>
      </c>
      <c r="F4908" s="110" t="s">
        <v>201</v>
      </c>
      <c r="G4908" s="110">
        <v>3</v>
      </c>
      <c r="H4908" s="110">
        <v>1</v>
      </c>
    </row>
    <row r="4909" spans="1:8" x14ac:dyDescent="0.2">
      <c r="A4909" s="110">
        <v>2005</v>
      </c>
      <c r="B4909" s="110">
        <v>5471</v>
      </c>
      <c r="C4909" s="110" t="s">
        <v>1353</v>
      </c>
      <c r="D4909" s="110" t="s">
        <v>3558</v>
      </c>
      <c r="E4909" s="6" t="s">
        <v>3631</v>
      </c>
      <c r="F4909" s="110" t="s">
        <v>201</v>
      </c>
      <c r="G4909" s="110">
        <v>3</v>
      </c>
      <c r="H4909" s="110">
        <v>2</v>
      </c>
    </row>
    <row r="4910" spans="1:8" x14ac:dyDescent="0.2">
      <c r="A4910" s="110">
        <v>2005</v>
      </c>
      <c r="B4910" s="110">
        <v>5575</v>
      </c>
      <c r="C4910" s="110" t="s">
        <v>1355</v>
      </c>
      <c r="D4910" s="110" t="s">
        <v>251</v>
      </c>
      <c r="E4910" s="6" t="s">
        <v>7171</v>
      </c>
      <c r="F4910" s="110" t="s">
        <v>206</v>
      </c>
      <c r="G4910" s="110">
        <v>3</v>
      </c>
      <c r="H4910" s="110">
        <v>3</v>
      </c>
    </row>
    <row r="4911" spans="1:8" x14ac:dyDescent="0.2">
      <c r="A4911" s="110">
        <v>2005</v>
      </c>
      <c r="B4911" s="110">
        <v>5440</v>
      </c>
      <c r="C4911" s="110" t="s">
        <v>409</v>
      </c>
      <c r="D4911" s="110" t="s">
        <v>301</v>
      </c>
      <c r="E4911" s="6" t="s">
        <v>312</v>
      </c>
      <c r="F4911" s="110" t="s">
        <v>211</v>
      </c>
      <c r="G4911" s="110">
        <v>3</v>
      </c>
      <c r="H4911" s="110">
        <v>4</v>
      </c>
    </row>
    <row r="4912" spans="1:8" x14ac:dyDescent="0.2">
      <c r="A4912" s="110">
        <v>2005</v>
      </c>
      <c r="B4912" s="110">
        <v>5391</v>
      </c>
      <c r="C4912" s="110" t="s">
        <v>422</v>
      </c>
      <c r="D4912" s="110" t="s">
        <v>336</v>
      </c>
      <c r="E4912" s="6" t="s">
        <v>5156</v>
      </c>
      <c r="F4912" s="110" t="s">
        <v>221</v>
      </c>
      <c r="G4912" s="110">
        <v>3</v>
      </c>
      <c r="H4912" s="110">
        <v>5</v>
      </c>
    </row>
    <row r="4913" spans="1:8" x14ac:dyDescent="0.2">
      <c r="A4913" s="110">
        <v>2005</v>
      </c>
      <c r="B4913" s="110">
        <v>5388</v>
      </c>
      <c r="C4913" s="110" t="s">
        <v>1353</v>
      </c>
      <c r="D4913" s="110" t="s">
        <v>6481</v>
      </c>
      <c r="E4913" s="6" t="s">
        <v>323</v>
      </c>
      <c r="F4913" s="110" t="s">
        <v>221</v>
      </c>
      <c r="G4913" s="110">
        <v>3</v>
      </c>
      <c r="H4913" s="110">
        <v>6</v>
      </c>
    </row>
    <row r="4914" spans="1:8" x14ac:dyDescent="0.2">
      <c r="A4914" s="110">
        <v>2005</v>
      </c>
      <c r="B4914" s="110">
        <v>5613</v>
      </c>
      <c r="C4914" s="110" t="s">
        <v>386</v>
      </c>
      <c r="D4914" s="110" t="s">
        <v>3339</v>
      </c>
      <c r="E4914" s="6" t="s">
        <v>346</v>
      </c>
      <c r="F4914" s="110" t="s">
        <v>196</v>
      </c>
      <c r="G4914" s="110">
        <v>3</v>
      </c>
      <c r="H4914" s="110">
        <v>7</v>
      </c>
    </row>
    <row r="4915" spans="1:8" x14ac:dyDescent="0.2">
      <c r="A4915" s="110">
        <v>2005</v>
      </c>
      <c r="B4915" s="110">
        <v>5615</v>
      </c>
      <c r="C4915" s="110" t="s">
        <v>121</v>
      </c>
      <c r="D4915" s="110" t="s">
        <v>334</v>
      </c>
      <c r="E4915" s="6" t="s">
        <v>7172</v>
      </c>
      <c r="F4915" s="110" t="s">
        <v>196</v>
      </c>
      <c r="G4915" s="110">
        <v>3</v>
      </c>
      <c r="H4915" s="110">
        <v>8</v>
      </c>
    </row>
    <row r="4916" spans="1:8" x14ac:dyDescent="0.2">
      <c r="A4916" s="110">
        <v>2005</v>
      </c>
      <c r="B4916" s="110">
        <v>5472</v>
      </c>
      <c r="C4916" s="110" t="s">
        <v>1351</v>
      </c>
      <c r="D4916" s="110" t="s">
        <v>308</v>
      </c>
      <c r="E4916" s="6" t="s">
        <v>7173</v>
      </c>
      <c r="F4916" s="110" t="s">
        <v>201</v>
      </c>
      <c r="G4916" s="110">
        <v>3</v>
      </c>
      <c r="H4916" s="110">
        <v>9</v>
      </c>
    </row>
    <row r="4917" spans="1:8" x14ac:dyDescent="0.2">
      <c r="A4917" s="110">
        <v>2005</v>
      </c>
      <c r="B4917" s="110">
        <v>5545</v>
      </c>
      <c r="C4917" s="110" t="s">
        <v>409</v>
      </c>
      <c r="D4917" s="110" t="s">
        <v>3551</v>
      </c>
      <c r="E4917" s="6" t="s">
        <v>316</v>
      </c>
      <c r="F4917" s="110" t="s">
        <v>217</v>
      </c>
      <c r="G4917" s="110">
        <v>3</v>
      </c>
      <c r="H4917" s="110">
        <v>10</v>
      </c>
    </row>
    <row r="4918" spans="1:8" x14ac:dyDescent="0.2">
      <c r="A4918" s="110">
        <v>2005</v>
      </c>
      <c r="B4918" s="110">
        <v>5412</v>
      </c>
      <c r="C4918" s="110" t="s">
        <v>516</v>
      </c>
      <c r="D4918" s="110" t="s">
        <v>328</v>
      </c>
      <c r="E4918" s="6" t="s">
        <v>7174</v>
      </c>
      <c r="F4918" s="110" t="s">
        <v>209</v>
      </c>
      <c r="G4918" s="110">
        <v>3</v>
      </c>
      <c r="H4918" s="110">
        <v>11</v>
      </c>
    </row>
    <row r="4919" spans="1:8" x14ac:dyDescent="0.2">
      <c r="A4919" s="110">
        <v>2005</v>
      </c>
      <c r="B4919" s="110">
        <v>5621</v>
      </c>
      <c r="C4919" s="110" t="s">
        <v>409</v>
      </c>
      <c r="D4919" s="110" t="s">
        <v>3937</v>
      </c>
      <c r="E4919" s="6" t="s">
        <v>7175</v>
      </c>
      <c r="F4919" s="110" t="s">
        <v>196</v>
      </c>
      <c r="G4919" s="110">
        <v>3</v>
      </c>
      <c r="H4919" s="110">
        <v>12</v>
      </c>
    </row>
    <row r="4920" spans="1:8" x14ac:dyDescent="0.2">
      <c r="A4920" s="110">
        <v>2005</v>
      </c>
      <c r="B4920" s="110">
        <v>5588</v>
      </c>
      <c r="C4920" s="110" t="s">
        <v>514</v>
      </c>
      <c r="D4920" s="110" t="s">
        <v>295</v>
      </c>
      <c r="E4920" s="6" t="s">
        <v>223</v>
      </c>
      <c r="F4920" s="110" t="s">
        <v>198</v>
      </c>
      <c r="G4920" s="110">
        <v>3</v>
      </c>
      <c r="H4920" s="110">
        <v>13</v>
      </c>
    </row>
    <row r="4921" spans="1:8" x14ac:dyDescent="0.2">
      <c r="A4921" s="110">
        <v>2005</v>
      </c>
      <c r="B4921" s="110">
        <v>5505</v>
      </c>
      <c r="C4921" s="110" t="s">
        <v>256</v>
      </c>
      <c r="D4921" s="110" t="s">
        <v>7176</v>
      </c>
      <c r="E4921" s="6" t="s">
        <v>359</v>
      </c>
      <c r="F4921" s="110" t="s">
        <v>212</v>
      </c>
      <c r="G4921" s="110">
        <v>3</v>
      </c>
      <c r="H4921" s="110">
        <v>14</v>
      </c>
    </row>
    <row r="4922" spans="1:8" x14ac:dyDescent="0.2">
      <c r="A4922" s="110">
        <v>2005</v>
      </c>
      <c r="B4922" s="110">
        <v>5390</v>
      </c>
      <c r="C4922" s="110" t="s">
        <v>121</v>
      </c>
      <c r="D4922" s="110" t="s">
        <v>4505</v>
      </c>
      <c r="E4922" s="6" t="s">
        <v>2733</v>
      </c>
      <c r="F4922" s="110" t="s">
        <v>221</v>
      </c>
      <c r="G4922" s="110">
        <v>3</v>
      </c>
      <c r="H4922" s="110">
        <v>15</v>
      </c>
    </row>
    <row r="4923" spans="1:8" x14ac:dyDescent="0.2">
      <c r="A4923" s="110">
        <v>2005</v>
      </c>
      <c r="B4923" s="110">
        <v>5375</v>
      </c>
      <c r="C4923" s="110" t="s">
        <v>379</v>
      </c>
      <c r="D4923" s="110" t="s">
        <v>208</v>
      </c>
      <c r="E4923" s="6" t="s">
        <v>380</v>
      </c>
      <c r="F4923" s="110" t="s">
        <v>199</v>
      </c>
      <c r="G4923" s="110">
        <v>3</v>
      </c>
      <c r="H4923" s="110">
        <v>16</v>
      </c>
    </row>
    <row r="4924" spans="1:8" x14ac:dyDescent="0.2">
      <c r="A4924" s="110">
        <v>2005</v>
      </c>
      <c r="B4924" s="110">
        <v>5484</v>
      </c>
      <c r="C4924" s="110" t="s">
        <v>187</v>
      </c>
      <c r="D4924" s="110" t="s">
        <v>213</v>
      </c>
      <c r="E4924" s="6" t="s">
        <v>228</v>
      </c>
      <c r="F4924" s="110" t="s">
        <v>190</v>
      </c>
      <c r="G4924" s="110">
        <v>3</v>
      </c>
      <c r="H4924" s="110">
        <v>17</v>
      </c>
    </row>
    <row r="4925" spans="1:8" x14ac:dyDescent="0.2">
      <c r="A4925" s="110">
        <v>2005</v>
      </c>
      <c r="B4925" s="110">
        <v>5506</v>
      </c>
      <c r="C4925" s="110" t="s">
        <v>295</v>
      </c>
      <c r="D4925" s="110" t="s">
        <v>3982</v>
      </c>
      <c r="E4925" s="6" t="s">
        <v>7177</v>
      </c>
      <c r="F4925" s="110" t="s">
        <v>212</v>
      </c>
      <c r="G4925" s="110">
        <v>3</v>
      </c>
      <c r="H4925" s="110">
        <v>18</v>
      </c>
    </row>
    <row r="4926" spans="1:8" x14ac:dyDescent="0.2">
      <c r="A4926" s="110">
        <v>2005</v>
      </c>
      <c r="B4926" s="110">
        <v>5508</v>
      </c>
      <c r="C4926" s="110" t="s">
        <v>138</v>
      </c>
      <c r="D4926" s="110" t="s">
        <v>4947</v>
      </c>
      <c r="E4926" s="6" t="s">
        <v>7178</v>
      </c>
      <c r="F4926" s="110" t="s">
        <v>212</v>
      </c>
      <c r="G4926" s="110">
        <v>3</v>
      </c>
      <c r="H4926" s="110">
        <v>19</v>
      </c>
    </row>
    <row r="4927" spans="1:8" x14ac:dyDescent="0.2">
      <c r="A4927" s="110">
        <v>2005</v>
      </c>
      <c r="B4927" s="110">
        <v>5470</v>
      </c>
      <c r="C4927" s="110" t="s">
        <v>1814</v>
      </c>
      <c r="D4927" s="110" t="s">
        <v>257</v>
      </c>
      <c r="E4927" s="6" t="s">
        <v>5945</v>
      </c>
      <c r="F4927" s="110" t="s">
        <v>201</v>
      </c>
      <c r="G4927" s="110">
        <v>3</v>
      </c>
      <c r="H4927" s="110">
        <v>20</v>
      </c>
    </row>
    <row r="4928" spans="1:8" x14ac:dyDescent="0.2">
      <c r="A4928" s="110">
        <v>2005</v>
      </c>
      <c r="B4928" s="110">
        <v>5550</v>
      </c>
      <c r="C4928" s="110" t="s">
        <v>516</v>
      </c>
      <c r="D4928" s="110" t="s">
        <v>5228</v>
      </c>
      <c r="E4928" s="6" t="s">
        <v>5998</v>
      </c>
      <c r="F4928" s="110" t="s">
        <v>217</v>
      </c>
      <c r="G4928" s="110">
        <v>3</v>
      </c>
      <c r="H4928" s="110">
        <v>21</v>
      </c>
    </row>
    <row r="4929" spans="1:8" x14ac:dyDescent="0.2">
      <c r="A4929" s="110">
        <v>2005</v>
      </c>
      <c r="B4929" s="110">
        <v>5418</v>
      </c>
      <c r="C4929" s="110" t="s">
        <v>392</v>
      </c>
      <c r="D4929" s="110" t="s">
        <v>382</v>
      </c>
      <c r="E4929" s="6" t="s">
        <v>5964</v>
      </c>
      <c r="F4929" s="110" t="s">
        <v>209</v>
      </c>
      <c r="G4929" s="110">
        <v>3</v>
      </c>
      <c r="H4929" s="110">
        <v>22</v>
      </c>
    </row>
    <row r="4930" spans="1:8" x14ac:dyDescent="0.2">
      <c r="A4930" s="110">
        <v>2005</v>
      </c>
      <c r="B4930" s="110">
        <v>5458</v>
      </c>
      <c r="C4930" s="110" t="s">
        <v>400</v>
      </c>
      <c r="D4930" s="110" t="s">
        <v>7179</v>
      </c>
      <c r="E4930" s="6" t="s">
        <v>197</v>
      </c>
      <c r="F4930" s="110" t="s">
        <v>193</v>
      </c>
      <c r="G4930" s="110">
        <v>3</v>
      </c>
      <c r="H4930" s="110">
        <v>23</v>
      </c>
    </row>
    <row r="4931" spans="1:8" x14ac:dyDescent="0.2">
      <c r="A4931" s="110">
        <v>2005</v>
      </c>
      <c r="B4931" s="110">
        <v>5485</v>
      </c>
      <c r="C4931" s="110" t="s">
        <v>139</v>
      </c>
      <c r="D4931" s="110" t="s">
        <v>203</v>
      </c>
      <c r="E4931" s="6" t="s">
        <v>7180</v>
      </c>
      <c r="F4931" s="110" t="s">
        <v>190</v>
      </c>
      <c r="G4931" s="110">
        <v>3</v>
      </c>
      <c r="H4931" s="110">
        <v>24</v>
      </c>
    </row>
    <row r="4932" spans="1:8" x14ac:dyDescent="0.2">
      <c r="A4932" s="110">
        <v>2005</v>
      </c>
      <c r="B4932" s="110">
        <v>5411</v>
      </c>
      <c r="C4932" s="110" t="s">
        <v>386</v>
      </c>
      <c r="D4932" s="110" t="s">
        <v>373</v>
      </c>
      <c r="E4932" s="6" t="s">
        <v>4641</v>
      </c>
      <c r="F4932" s="110" t="s">
        <v>209</v>
      </c>
      <c r="G4932" s="110">
        <v>3</v>
      </c>
      <c r="H4932" s="110">
        <v>25</v>
      </c>
    </row>
    <row r="4933" spans="1:8" x14ac:dyDescent="0.2">
      <c r="A4933" s="110">
        <v>2005</v>
      </c>
      <c r="B4933" s="110">
        <v>5617</v>
      </c>
      <c r="C4933" s="110" t="s">
        <v>540</v>
      </c>
      <c r="D4933" s="110" t="s">
        <v>203</v>
      </c>
      <c r="E4933" s="6" t="s">
        <v>2710</v>
      </c>
      <c r="F4933" s="110" t="s">
        <v>196</v>
      </c>
      <c r="G4933" s="110">
        <v>3</v>
      </c>
      <c r="H4933" s="110">
        <v>26</v>
      </c>
    </row>
    <row r="4934" spans="1:8" x14ac:dyDescent="0.2">
      <c r="A4934" s="110">
        <v>2005</v>
      </c>
      <c r="B4934" s="110">
        <v>5574</v>
      </c>
      <c r="C4934" s="110" t="s">
        <v>540</v>
      </c>
      <c r="D4934" s="110" t="s">
        <v>479</v>
      </c>
      <c r="E4934" s="6" t="s">
        <v>252</v>
      </c>
      <c r="F4934" s="110" t="s">
        <v>206</v>
      </c>
      <c r="G4934" s="110">
        <v>3</v>
      </c>
      <c r="H4934" s="110">
        <v>27</v>
      </c>
    </row>
    <row r="4935" spans="1:8" x14ac:dyDescent="0.2">
      <c r="A4935" s="110">
        <v>2005</v>
      </c>
      <c r="B4935" s="110">
        <v>5443</v>
      </c>
      <c r="C4935" s="110" t="s">
        <v>379</v>
      </c>
      <c r="D4935" s="110" t="s">
        <v>69</v>
      </c>
      <c r="E4935" s="6" t="s">
        <v>316</v>
      </c>
      <c r="F4935" s="110" t="s">
        <v>211</v>
      </c>
      <c r="G4935" s="110">
        <v>3</v>
      </c>
      <c r="H4935" s="110">
        <v>28</v>
      </c>
    </row>
    <row r="4936" spans="1:8" x14ac:dyDescent="0.2">
      <c r="A4936" s="110">
        <v>2005</v>
      </c>
      <c r="B4936" s="110">
        <v>5457</v>
      </c>
      <c r="C4936" s="110" t="s">
        <v>409</v>
      </c>
      <c r="D4936" s="110" t="s">
        <v>337</v>
      </c>
      <c r="E4936" s="6" t="s">
        <v>5629</v>
      </c>
      <c r="F4936" s="110" t="s">
        <v>193</v>
      </c>
      <c r="G4936" s="110">
        <v>3</v>
      </c>
      <c r="H4936" s="110">
        <v>29</v>
      </c>
    </row>
    <row r="4937" spans="1:8" x14ac:dyDescent="0.2">
      <c r="A4937" s="110">
        <v>2005</v>
      </c>
      <c r="B4937" s="110">
        <v>5393</v>
      </c>
      <c r="C4937" s="110" t="s">
        <v>1351</v>
      </c>
      <c r="D4937" s="110" t="s">
        <v>3341</v>
      </c>
      <c r="E4937" s="6" t="s">
        <v>7181</v>
      </c>
      <c r="F4937" s="110" t="s">
        <v>221</v>
      </c>
      <c r="G4937" s="110">
        <v>3</v>
      </c>
      <c r="H4937" s="110">
        <v>30</v>
      </c>
    </row>
    <row r="4938" spans="1:8" x14ac:dyDescent="0.2">
      <c r="A4938" s="110">
        <v>2005</v>
      </c>
      <c r="B4938" s="110">
        <v>5473</v>
      </c>
      <c r="C4938" s="110" t="s">
        <v>1347</v>
      </c>
      <c r="D4938" s="110" t="s">
        <v>234</v>
      </c>
      <c r="E4938" s="6" t="s">
        <v>6065</v>
      </c>
      <c r="F4938" s="110" t="s">
        <v>201</v>
      </c>
      <c r="G4938" s="110">
        <v>4</v>
      </c>
      <c r="H4938" s="110">
        <v>1</v>
      </c>
    </row>
    <row r="4939" spans="1:8" x14ac:dyDescent="0.2">
      <c r="A4939" s="110">
        <v>2005</v>
      </c>
      <c r="B4939" s="110">
        <v>5395</v>
      </c>
      <c r="C4939" s="110" t="s">
        <v>1353</v>
      </c>
      <c r="D4939" s="110" t="s">
        <v>7182</v>
      </c>
      <c r="E4939" s="6" t="s">
        <v>7183</v>
      </c>
      <c r="F4939" s="110" t="s">
        <v>221</v>
      </c>
      <c r="G4939" s="110">
        <v>4</v>
      </c>
      <c r="H4939" s="110">
        <v>2</v>
      </c>
    </row>
    <row r="4940" spans="1:8" x14ac:dyDescent="0.2">
      <c r="A4940" s="110">
        <v>2005</v>
      </c>
      <c r="B4940" s="110">
        <v>5488</v>
      </c>
      <c r="C4940" s="110" t="s">
        <v>1351</v>
      </c>
      <c r="D4940" s="110" t="s">
        <v>7184</v>
      </c>
      <c r="E4940" s="6" t="s">
        <v>210</v>
      </c>
      <c r="F4940" s="110" t="s">
        <v>190</v>
      </c>
      <c r="G4940" s="110">
        <v>4</v>
      </c>
      <c r="H4940" s="110">
        <v>3</v>
      </c>
    </row>
    <row r="4941" spans="1:8" x14ac:dyDescent="0.2">
      <c r="A4941" s="110">
        <v>2005</v>
      </c>
      <c r="B4941" s="110">
        <v>5619</v>
      </c>
      <c r="C4941" s="110" t="s">
        <v>1355</v>
      </c>
      <c r="D4941" s="110" t="s">
        <v>389</v>
      </c>
      <c r="E4941" s="6" t="s">
        <v>7185</v>
      </c>
      <c r="F4941" s="110" t="s">
        <v>196</v>
      </c>
      <c r="G4941" s="110">
        <v>4</v>
      </c>
      <c r="H4941" s="110">
        <v>4</v>
      </c>
    </row>
    <row r="4942" spans="1:8" x14ac:dyDescent="0.2">
      <c r="A4942" s="110">
        <v>2005</v>
      </c>
      <c r="B4942" s="110">
        <v>5441</v>
      </c>
      <c r="C4942" s="110" t="s">
        <v>422</v>
      </c>
      <c r="D4942" s="110" t="s">
        <v>7186</v>
      </c>
      <c r="E4942" s="6" t="s">
        <v>197</v>
      </c>
      <c r="F4942" s="110" t="s">
        <v>211</v>
      </c>
      <c r="G4942" s="110">
        <v>4</v>
      </c>
      <c r="H4942" s="110">
        <v>5</v>
      </c>
    </row>
    <row r="4943" spans="1:8" x14ac:dyDescent="0.2">
      <c r="A4943" s="110">
        <v>2005</v>
      </c>
      <c r="B4943" s="110">
        <v>5616</v>
      </c>
      <c r="C4943" s="110" t="s">
        <v>1353</v>
      </c>
      <c r="D4943" s="110" t="s">
        <v>218</v>
      </c>
      <c r="E4943" s="6" t="s">
        <v>4512</v>
      </c>
      <c r="F4943" s="110" t="s">
        <v>196</v>
      </c>
      <c r="G4943" s="110">
        <v>4</v>
      </c>
      <c r="H4943" s="110">
        <v>6</v>
      </c>
    </row>
    <row r="4944" spans="1:8" x14ac:dyDescent="0.2">
      <c r="A4944" s="110">
        <v>2005</v>
      </c>
      <c r="B4944" s="110">
        <v>5510</v>
      </c>
      <c r="C4944" s="110" t="s">
        <v>409</v>
      </c>
      <c r="D4944" s="110" t="s">
        <v>334</v>
      </c>
      <c r="E4944" s="6" t="s">
        <v>252</v>
      </c>
      <c r="F4944" s="110" t="s">
        <v>212</v>
      </c>
      <c r="G4944" s="110">
        <v>4</v>
      </c>
      <c r="H4944" s="110">
        <v>7</v>
      </c>
    </row>
    <row r="4945" spans="1:8" x14ac:dyDescent="0.2">
      <c r="A4945" s="110">
        <v>2005</v>
      </c>
      <c r="B4945" s="110">
        <v>5534</v>
      </c>
      <c r="C4945" s="110" t="s">
        <v>409</v>
      </c>
      <c r="D4945" s="110" t="s">
        <v>213</v>
      </c>
      <c r="E4945" s="6" t="s">
        <v>7187</v>
      </c>
      <c r="F4945" s="110" t="s">
        <v>188</v>
      </c>
      <c r="G4945" s="110">
        <v>4</v>
      </c>
      <c r="H4945" s="110">
        <v>8</v>
      </c>
    </row>
    <row r="4946" spans="1:8" x14ac:dyDescent="0.2">
      <c r="A4946" s="110">
        <v>2005</v>
      </c>
      <c r="B4946" s="110">
        <v>5627</v>
      </c>
      <c r="C4946" s="110" t="s">
        <v>1351</v>
      </c>
      <c r="D4946" s="110" t="s">
        <v>2543</v>
      </c>
      <c r="E4946" s="6" t="s">
        <v>202</v>
      </c>
      <c r="F4946" s="110" t="s">
        <v>196</v>
      </c>
      <c r="G4946" s="110">
        <v>4</v>
      </c>
      <c r="H4946" s="110">
        <v>9</v>
      </c>
    </row>
    <row r="4947" spans="1:8" x14ac:dyDescent="0.2">
      <c r="A4947" s="110">
        <v>2005</v>
      </c>
      <c r="B4947" s="110">
        <v>5392</v>
      </c>
      <c r="C4947" s="110" t="s">
        <v>379</v>
      </c>
      <c r="D4947" s="110" t="s">
        <v>384</v>
      </c>
      <c r="E4947" s="6" t="s">
        <v>7188</v>
      </c>
      <c r="F4947" s="110" t="s">
        <v>221</v>
      </c>
      <c r="G4947" s="110">
        <v>4</v>
      </c>
      <c r="H4947" s="110">
        <v>10</v>
      </c>
    </row>
    <row r="4948" spans="1:8" x14ac:dyDescent="0.2">
      <c r="A4948" s="110">
        <v>2005</v>
      </c>
      <c r="B4948" s="110">
        <v>5486</v>
      </c>
      <c r="C4948" s="110" t="s">
        <v>295</v>
      </c>
      <c r="D4948" s="110" t="s">
        <v>7189</v>
      </c>
      <c r="E4948" s="6" t="s">
        <v>7190</v>
      </c>
      <c r="F4948" s="110" t="s">
        <v>190</v>
      </c>
      <c r="G4948" s="110">
        <v>4</v>
      </c>
      <c r="H4948" s="110">
        <v>11</v>
      </c>
    </row>
    <row r="4949" spans="1:8" x14ac:dyDescent="0.2">
      <c r="A4949" s="110">
        <v>2005</v>
      </c>
      <c r="B4949" s="110">
        <v>5576</v>
      </c>
      <c r="C4949" s="110" t="s">
        <v>121</v>
      </c>
      <c r="D4949" s="110" t="s">
        <v>4947</v>
      </c>
      <c r="E4949" s="6" t="s">
        <v>7191</v>
      </c>
      <c r="F4949" s="110" t="s">
        <v>206</v>
      </c>
      <c r="G4949" s="110">
        <v>4</v>
      </c>
      <c r="H4949" s="110">
        <v>12</v>
      </c>
    </row>
    <row r="4950" spans="1:8" x14ac:dyDescent="0.2">
      <c r="A4950" s="110">
        <v>2005</v>
      </c>
      <c r="B4950" s="110">
        <v>5442</v>
      </c>
      <c r="C4950" s="110" t="s">
        <v>442</v>
      </c>
      <c r="D4950" s="110" t="s">
        <v>2713</v>
      </c>
      <c r="E4950" s="6" t="s">
        <v>4260</v>
      </c>
      <c r="F4950" s="110" t="s">
        <v>211</v>
      </c>
      <c r="G4950" s="110">
        <v>4</v>
      </c>
      <c r="H4950" s="110">
        <v>13</v>
      </c>
    </row>
    <row r="4951" spans="1:8" x14ac:dyDescent="0.2">
      <c r="A4951" s="110">
        <v>2005</v>
      </c>
      <c r="B4951" s="110">
        <v>5547</v>
      </c>
      <c r="C4951" s="110" t="s">
        <v>392</v>
      </c>
      <c r="D4951" s="110" t="s">
        <v>7192</v>
      </c>
      <c r="E4951" s="6" t="s">
        <v>7193</v>
      </c>
      <c r="F4951" s="110" t="s">
        <v>217</v>
      </c>
      <c r="G4951" s="110">
        <v>4</v>
      </c>
      <c r="H4951" s="110">
        <v>14</v>
      </c>
    </row>
    <row r="4952" spans="1:8" x14ac:dyDescent="0.2">
      <c r="A4952" s="110">
        <v>2005</v>
      </c>
      <c r="B4952" s="110">
        <v>5618</v>
      </c>
      <c r="C4952" s="110" t="s">
        <v>422</v>
      </c>
      <c r="D4952" s="110" t="s">
        <v>451</v>
      </c>
      <c r="E4952" s="6" t="s">
        <v>7194</v>
      </c>
      <c r="F4952" s="110" t="s">
        <v>196</v>
      </c>
      <c r="G4952" s="110">
        <v>4</v>
      </c>
      <c r="H4952" s="110">
        <v>15</v>
      </c>
    </row>
    <row r="4953" spans="1:8" x14ac:dyDescent="0.2">
      <c r="A4953" s="110">
        <v>2005</v>
      </c>
      <c r="B4953" s="110">
        <v>5623</v>
      </c>
      <c r="C4953" s="110" t="s">
        <v>422</v>
      </c>
      <c r="D4953" s="110" t="s">
        <v>7195</v>
      </c>
      <c r="E4953" s="6" t="s">
        <v>210</v>
      </c>
      <c r="F4953" s="110" t="s">
        <v>196</v>
      </c>
      <c r="G4953" s="110">
        <v>4</v>
      </c>
      <c r="H4953" s="110">
        <v>16</v>
      </c>
    </row>
    <row r="4954" spans="1:8" x14ac:dyDescent="0.2">
      <c r="A4954" s="110">
        <v>2005</v>
      </c>
      <c r="B4954" s="110">
        <v>5546</v>
      </c>
      <c r="C4954" s="110" t="s">
        <v>386</v>
      </c>
      <c r="D4954" s="110" t="s">
        <v>268</v>
      </c>
      <c r="E4954" s="6" t="s">
        <v>390</v>
      </c>
      <c r="F4954" s="110" t="s">
        <v>217</v>
      </c>
      <c r="G4954" s="110">
        <v>4</v>
      </c>
      <c r="H4954" s="110">
        <v>17</v>
      </c>
    </row>
    <row r="4955" spans="1:8" x14ac:dyDescent="0.2">
      <c r="A4955" s="110">
        <v>2005</v>
      </c>
      <c r="B4955" s="110">
        <v>5633</v>
      </c>
      <c r="C4955" s="110" t="s">
        <v>379</v>
      </c>
      <c r="D4955" s="110" t="s">
        <v>7196</v>
      </c>
      <c r="E4955" s="6" t="s">
        <v>7197</v>
      </c>
      <c r="F4955" s="110" t="s">
        <v>196</v>
      </c>
      <c r="G4955" s="110">
        <v>4</v>
      </c>
      <c r="H4955" s="110">
        <v>18</v>
      </c>
    </row>
    <row r="4956" spans="1:8" x14ac:dyDescent="0.2">
      <c r="A4956" s="110">
        <v>2005</v>
      </c>
      <c r="B4956" s="110">
        <v>5549</v>
      </c>
      <c r="C4956" s="110" t="s">
        <v>379</v>
      </c>
      <c r="D4956" s="110" t="s">
        <v>5179</v>
      </c>
      <c r="E4956" s="6" t="s">
        <v>197</v>
      </c>
      <c r="F4956" s="110" t="s">
        <v>217</v>
      </c>
      <c r="G4956" s="110">
        <v>4</v>
      </c>
      <c r="H4956" s="110">
        <v>19</v>
      </c>
    </row>
    <row r="4957" spans="1:8" x14ac:dyDescent="0.2">
      <c r="A4957" s="110">
        <v>2005</v>
      </c>
      <c r="B4957" s="110">
        <v>5622</v>
      </c>
      <c r="C4957" s="110" t="s">
        <v>138</v>
      </c>
      <c r="D4957" s="110" t="s">
        <v>234</v>
      </c>
      <c r="E4957" s="6" t="s">
        <v>7198</v>
      </c>
      <c r="F4957" s="110" t="s">
        <v>196</v>
      </c>
      <c r="G4957" s="110">
        <v>4</v>
      </c>
      <c r="H4957" s="110">
        <v>20</v>
      </c>
    </row>
    <row r="4958" spans="1:8" x14ac:dyDescent="0.2">
      <c r="A4958" s="110">
        <v>2005</v>
      </c>
      <c r="B4958" s="110">
        <v>5474</v>
      </c>
      <c r="C4958" s="110" t="s">
        <v>404</v>
      </c>
      <c r="D4958" s="110" t="s">
        <v>299</v>
      </c>
      <c r="E4958" s="6" t="s">
        <v>7199</v>
      </c>
      <c r="F4958" s="110" t="s">
        <v>201</v>
      </c>
      <c r="G4958" s="110">
        <v>4</v>
      </c>
      <c r="H4958" s="110">
        <v>21</v>
      </c>
    </row>
    <row r="4959" spans="1:8" x14ac:dyDescent="0.2">
      <c r="A4959" s="110">
        <v>2005</v>
      </c>
      <c r="B4959" s="110">
        <v>5577</v>
      </c>
      <c r="C4959" s="110" t="s">
        <v>1355</v>
      </c>
      <c r="D4959" s="110" t="s">
        <v>310</v>
      </c>
      <c r="E4959" s="6" t="s">
        <v>3052</v>
      </c>
      <c r="F4959" s="110" t="s">
        <v>206</v>
      </c>
      <c r="G4959" s="110">
        <v>4</v>
      </c>
      <c r="H4959" s="110">
        <v>22</v>
      </c>
    </row>
    <row r="4960" spans="1:8" x14ac:dyDescent="0.2">
      <c r="A4960" s="110">
        <v>2005</v>
      </c>
      <c r="B4960" s="110">
        <v>5590</v>
      </c>
      <c r="C4960" s="110" t="s">
        <v>422</v>
      </c>
      <c r="D4960" s="110" t="s">
        <v>3299</v>
      </c>
      <c r="E4960" s="6" t="s">
        <v>210</v>
      </c>
      <c r="F4960" s="110" t="s">
        <v>198</v>
      </c>
      <c r="G4960" s="110">
        <v>4</v>
      </c>
      <c r="H4960" s="110">
        <v>23</v>
      </c>
    </row>
    <row r="4961" spans="1:8" x14ac:dyDescent="0.2">
      <c r="A4961" s="110">
        <v>2005</v>
      </c>
      <c r="B4961" s="110">
        <v>5394</v>
      </c>
      <c r="C4961" s="110" t="s">
        <v>138</v>
      </c>
      <c r="D4961" s="110" t="s">
        <v>353</v>
      </c>
      <c r="E4961" s="6" t="s">
        <v>7200</v>
      </c>
      <c r="F4961" s="110" t="s">
        <v>221</v>
      </c>
      <c r="G4961" s="110">
        <v>4</v>
      </c>
      <c r="H4961" s="110">
        <v>24</v>
      </c>
    </row>
    <row r="4962" spans="1:8" x14ac:dyDescent="0.2">
      <c r="A4962" s="110">
        <v>2005</v>
      </c>
      <c r="B4962" s="110">
        <v>5563</v>
      </c>
      <c r="C4962" s="110" t="s">
        <v>121</v>
      </c>
      <c r="D4962" s="110" t="s">
        <v>4302</v>
      </c>
      <c r="E4962" s="6" t="s">
        <v>7201</v>
      </c>
      <c r="F4962" s="110" t="s">
        <v>217</v>
      </c>
      <c r="G4962" s="110">
        <v>4</v>
      </c>
      <c r="H4962" s="110">
        <v>25</v>
      </c>
    </row>
    <row r="4963" spans="1:8" x14ac:dyDescent="0.2">
      <c r="A4963" s="110">
        <v>2005</v>
      </c>
      <c r="B4963" s="110">
        <v>5535</v>
      </c>
      <c r="C4963" s="110" t="s">
        <v>442</v>
      </c>
      <c r="D4963" s="110" t="s">
        <v>7202</v>
      </c>
      <c r="E4963" s="6" t="s">
        <v>457</v>
      </c>
      <c r="F4963" s="110" t="s">
        <v>188</v>
      </c>
      <c r="G4963" s="110">
        <v>4</v>
      </c>
      <c r="H4963" s="110">
        <v>26</v>
      </c>
    </row>
    <row r="4964" spans="1:8" x14ac:dyDescent="0.2">
      <c r="A4964" s="110">
        <v>2005</v>
      </c>
      <c r="B4964" s="110">
        <v>5489</v>
      </c>
      <c r="C4964" s="110" t="s">
        <v>138</v>
      </c>
      <c r="D4964" s="110" t="s">
        <v>5436</v>
      </c>
      <c r="E4964" s="6" t="s">
        <v>438</v>
      </c>
      <c r="F4964" s="110" t="s">
        <v>190</v>
      </c>
      <c r="G4964" s="110">
        <v>4</v>
      </c>
      <c r="H4964" s="110">
        <v>27</v>
      </c>
    </row>
    <row r="4965" spans="1:8" x14ac:dyDescent="0.2">
      <c r="A4965" s="110">
        <v>2005</v>
      </c>
      <c r="B4965" s="110">
        <v>5413</v>
      </c>
      <c r="C4965" s="110" t="s">
        <v>752</v>
      </c>
      <c r="D4965" s="110" t="s">
        <v>213</v>
      </c>
      <c r="E4965" s="6" t="s">
        <v>7203</v>
      </c>
      <c r="F4965" s="110" t="s">
        <v>209</v>
      </c>
      <c r="G4965" s="110">
        <v>4</v>
      </c>
      <c r="H4965" s="110">
        <v>28</v>
      </c>
    </row>
    <row r="4966" spans="1:8" x14ac:dyDescent="0.2">
      <c r="A4966" s="110">
        <v>2005</v>
      </c>
      <c r="B4966" s="110">
        <v>5459</v>
      </c>
      <c r="C4966" s="110" t="s">
        <v>514</v>
      </c>
      <c r="D4966" s="110" t="s">
        <v>203</v>
      </c>
      <c r="E4966" s="6" t="s">
        <v>2550</v>
      </c>
      <c r="F4966" s="110" t="s">
        <v>193</v>
      </c>
      <c r="G4966" s="110">
        <v>4</v>
      </c>
      <c r="H4966" s="110">
        <v>29</v>
      </c>
    </row>
    <row r="4967" spans="1:8" x14ac:dyDescent="0.2">
      <c r="A4967" s="110">
        <v>2005</v>
      </c>
      <c r="B4967" s="110">
        <v>5398</v>
      </c>
      <c r="C4967" s="110" t="s">
        <v>379</v>
      </c>
      <c r="D4967" s="110" t="s">
        <v>7204</v>
      </c>
      <c r="E4967" s="6" t="s">
        <v>257</v>
      </c>
      <c r="F4967" s="110" t="s">
        <v>221</v>
      </c>
      <c r="G4967" s="110">
        <v>4</v>
      </c>
      <c r="H4967" s="110">
        <v>30</v>
      </c>
    </row>
    <row r="4968" spans="1:8" x14ac:dyDescent="0.2">
      <c r="A4968" s="110">
        <v>2005</v>
      </c>
      <c r="B4968" s="110">
        <v>5487</v>
      </c>
      <c r="C4968" s="110" t="s">
        <v>295</v>
      </c>
      <c r="D4968" s="110" t="s">
        <v>7205</v>
      </c>
      <c r="E4968" s="6" t="s">
        <v>356</v>
      </c>
      <c r="F4968" s="110" t="s">
        <v>190</v>
      </c>
      <c r="G4968" s="110">
        <v>5</v>
      </c>
      <c r="H4968" s="110">
        <v>1</v>
      </c>
    </row>
    <row r="4969" spans="1:8" x14ac:dyDescent="0.2">
      <c r="A4969" s="110">
        <v>2005</v>
      </c>
      <c r="B4969" s="110">
        <v>5396</v>
      </c>
      <c r="C4969" s="110" t="s">
        <v>442</v>
      </c>
      <c r="D4969" s="110" t="s">
        <v>292</v>
      </c>
      <c r="E4969" s="6" t="s">
        <v>419</v>
      </c>
      <c r="F4969" s="110" t="s">
        <v>221</v>
      </c>
      <c r="G4969" s="110">
        <v>5</v>
      </c>
      <c r="H4969" s="110">
        <v>2</v>
      </c>
    </row>
    <row r="4970" spans="1:8" x14ac:dyDescent="0.2">
      <c r="A4970" s="110">
        <v>2005</v>
      </c>
      <c r="B4970" s="110">
        <v>5548</v>
      </c>
      <c r="C4970" s="110" t="s">
        <v>442</v>
      </c>
      <c r="D4970" s="110" t="s">
        <v>213</v>
      </c>
      <c r="E4970" s="6" t="s">
        <v>7206</v>
      </c>
      <c r="F4970" s="110" t="s">
        <v>217</v>
      </c>
      <c r="G4970" s="110">
        <v>5</v>
      </c>
      <c r="H4970" s="110">
        <v>3</v>
      </c>
    </row>
    <row r="4971" spans="1:8" x14ac:dyDescent="0.2">
      <c r="A4971" s="110">
        <v>2005</v>
      </c>
      <c r="B4971" s="110">
        <v>5558</v>
      </c>
      <c r="C4971" s="110" t="s">
        <v>392</v>
      </c>
      <c r="D4971" s="110" t="s">
        <v>7207</v>
      </c>
      <c r="E4971" s="6" t="s">
        <v>7208</v>
      </c>
      <c r="F4971" s="110" t="s">
        <v>217</v>
      </c>
      <c r="G4971" s="110">
        <v>5</v>
      </c>
      <c r="H4971" s="110">
        <v>4</v>
      </c>
    </row>
    <row r="4972" spans="1:8" x14ac:dyDescent="0.2">
      <c r="A4972" s="110">
        <v>2005</v>
      </c>
      <c r="B4972" s="110">
        <v>5515</v>
      </c>
      <c r="C4972" s="110" t="s">
        <v>1355</v>
      </c>
      <c r="D4972" s="110" t="s">
        <v>113</v>
      </c>
      <c r="E4972" s="6" t="s">
        <v>7209</v>
      </c>
      <c r="F4972" s="110" t="s">
        <v>212</v>
      </c>
      <c r="G4972" s="110">
        <v>5</v>
      </c>
      <c r="H4972" s="110">
        <v>5</v>
      </c>
    </row>
    <row r="4973" spans="1:8" x14ac:dyDescent="0.2">
      <c r="A4973" s="110">
        <v>2005</v>
      </c>
      <c r="B4973" s="110">
        <v>5377</v>
      </c>
      <c r="C4973" s="110" t="s">
        <v>386</v>
      </c>
      <c r="D4973" s="110" t="s">
        <v>229</v>
      </c>
      <c r="E4973" s="6" t="s">
        <v>7210</v>
      </c>
      <c r="F4973" s="110" t="s">
        <v>199</v>
      </c>
      <c r="G4973" s="110">
        <v>5</v>
      </c>
      <c r="H4973" s="110">
        <v>6</v>
      </c>
    </row>
    <row r="4974" spans="1:8" x14ac:dyDescent="0.2">
      <c r="A4974" s="110">
        <v>2005</v>
      </c>
      <c r="B4974" s="110">
        <v>5507</v>
      </c>
      <c r="C4974" s="110" t="s">
        <v>404</v>
      </c>
      <c r="D4974" s="110" t="s">
        <v>5689</v>
      </c>
      <c r="E4974" s="6" t="s">
        <v>7211</v>
      </c>
      <c r="F4974" s="110" t="s">
        <v>212</v>
      </c>
      <c r="G4974" s="110">
        <v>5</v>
      </c>
      <c r="H4974" s="110">
        <v>7</v>
      </c>
    </row>
    <row r="4975" spans="1:8" x14ac:dyDescent="0.2">
      <c r="A4975" s="110">
        <v>2005</v>
      </c>
      <c r="B4975" s="110">
        <v>5397</v>
      </c>
      <c r="C4975" s="110" t="s">
        <v>1355</v>
      </c>
      <c r="D4975" s="110" t="s">
        <v>2530</v>
      </c>
      <c r="E4975" s="6" t="s">
        <v>7212</v>
      </c>
      <c r="F4975" s="110" t="s">
        <v>221</v>
      </c>
      <c r="G4975" s="110">
        <v>5</v>
      </c>
      <c r="H4975" s="110">
        <v>8</v>
      </c>
    </row>
    <row r="4976" spans="1:8" x14ac:dyDescent="0.2">
      <c r="A4976" s="110">
        <v>2005</v>
      </c>
      <c r="B4976" s="110">
        <v>5419</v>
      </c>
      <c r="C4976" s="110" t="s">
        <v>422</v>
      </c>
      <c r="D4976" s="110" t="s">
        <v>227</v>
      </c>
      <c r="E4976" s="6" t="s">
        <v>252</v>
      </c>
      <c r="F4976" s="110" t="s">
        <v>209</v>
      </c>
      <c r="G4976" s="110">
        <v>5</v>
      </c>
      <c r="H4976" s="110">
        <v>9</v>
      </c>
    </row>
    <row r="4977" spans="1:8" x14ac:dyDescent="0.2">
      <c r="A4977" s="110">
        <v>2005</v>
      </c>
      <c r="B4977" s="110">
        <v>5551</v>
      </c>
      <c r="C4977" s="110" t="s">
        <v>514</v>
      </c>
      <c r="D4977" s="110" t="s">
        <v>344</v>
      </c>
      <c r="E4977" s="6" t="s">
        <v>7213</v>
      </c>
      <c r="F4977" s="110" t="s">
        <v>217</v>
      </c>
      <c r="G4977" s="110">
        <v>5</v>
      </c>
      <c r="H4977" s="110">
        <v>10</v>
      </c>
    </row>
    <row r="4978" spans="1:8" x14ac:dyDescent="0.2">
      <c r="A4978" s="110">
        <v>2005</v>
      </c>
      <c r="B4978" s="110">
        <v>5415</v>
      </c>
      <c r="C4978" s="110" t="s">
        <v>379</v>
      </c>
      <c r="D4978" s="110" t="s">
        <v>7214</v>
      </c>
      <c r="E4978" s="6" t="s">
        <v>194</v>
      </c>
      <c r="F4978" s="110" t="s">
        <v>209</v>
      </c>
      <c r="G4978" s="110">
        <v>5</v>
      </c>
      <c r="H4978" s="110">
        <v>11</v>
      </c>
    </row>
    <row r="4979" spans="1:8" x14ac:dyDescent="0.2">
      <c r="A4979" s="110">
        <v>2005</v>
      </c>
      <c r="B4979" s="110">
        <v>5553</v>
      </c>
      <c r="C4979" s="110" t="s">
        <v>295</v>
      </c>
      <c r="D4979" s="110" t="s">
        <v>189</v>
      </c>
      <c r="E4979" s="6" t="s">
        <v>356</v>
      </c>
      <c r="F4979" s="110" t="s">
        <v>217</v>
      </c>
      <c r="G4979" s="110">
        <v>5</v>
      </c>
      <c r="H4979" s="110">
        <v>12</v>
      </c>
    </row>
    <row r="4980" spans="1:8" x14ac:dyDescent="0.2">
      <c r="A4980" s="110">
        <v>2005</v>
      </c>
      <c r="B4980" s="110">
        <v>5414</v>
      </c>
      <c r="C4980" s="110" t="s">
        <v>442</v>
      </c>
      <c r="D4980" s="110" t="s">
        <v>7215</v>
      </c>
      <c r="E4980" s="6" t="s">
        <v>7216</v>
      </c>
      <c r="F4980" s="110" t="s">
        <v>209</v>
      </c>
      <c r="G4980" s="110">
        <v>5</v>
      </c>
      <c r="H4980" s="110">
        <v>13</v>
      </c>
    </row>
    <row r="4981" spans="1:8" x14ac:dyDescent="0.2">
      <c r="A4981" s="110">
        <v>2005</v>
      </c>
      <c r="B4981" s="110">
        <v>5423</v>
      </c>
      <c r="C4981" s="110" t="s">
        <v>392</v>
      </c>
      <c r="D4981" s="110" t="s">
        <v>255</v>
      </c>
      <c r="E4981" s="6" t="s">
        <v>1888</v>
      </c>
      <c r="F4981" s="110" t="s">
        <v>209</v>
      </c>
      <c r="G4981" s="110">
        <v>5</v>
      </c>
      <c r="H4981" s="110">
        <v>14</v>
      </c>
    </row>
    <row r="4982" spans="1:8" x14ac:dyDescent="0.2">
      <c r="A4982" s="110">
        <v>2005</v>
      </c>
      <c r="B4982" s="110">
        <v>5444</v>
      </c>
      <c r="C4982" s="110" t="s">
        <v>1355</v>
      </c>
      <c r="D4982" s="110" t="s">
        <v>271</v>
      </c>
      <c r="E4982" s="6" t="s">
        <v>7217</v>
      </c>
      <c r="F4982" s="110" t="s">
        <v>211</v>
      </c>
      <c r="G4982" s="110">
        <v>5</v>
      </c>
      <c r="H4982" s="110">
        <v>15</v>
      </c>
    </row>
    <row r="4983" spans="1:8" x14ac:dyDescent="0.2">
      <c r="A4983" s="110">
        <v>2005</v>
      </c>
      <c r="B4983" s="110">
        <v>5380</v>
      </c>
      <c r="C4983" s="110" t="s">
        <v>386</v>
      </c>
      <c r="D4983" s="110" t="s">
        <v>3504</v>
      </c>
      <c r="E4983" s="6" t="s">
        <v>2409</v>
      </c>
      <c r="F4983" s="110" t="s">
        <v>199</v>
      </c>
      <c r="G4983" s="110">
        <v>5</v>
      </c>
      <c r="H4983" s="110">
        <v>16</v>
      </c>
    </row>
    <row r="4984" spans="1:8" x14ac:dyDescent="0.2">
      <c r="A4984" s="110">
        <v>2005</v>
      </c>
      <c r="B4984" s="110">
        <v>5625</v>
      </c>
      <c r="C4984" s="110" t="s">
        <v>404</v>
      </c>
      <c r="D4984" s="110" t="s">
        <v>7218</v>
      </c>
      <c r="E4984" s="6" t="s">
        <v>7181</v>
      </c>
      <c r="F4984" s="110" t="s">
        <v>196</v>
      </c>
      <c r="G4984" s="110">
        <v>5</v>
      </c>
      <c r="H4984" s="110">
        <v>17</v>
      </c>
    </row>
    <row r="4985" spans="1:8" x14ac:dyDescent="0.2">
      <c r="A4985" s="110">
        <v>2005</v>
      </c>
      <c r="B4985" s="110">
        <v>5554</v>
      </c>
      <c r="C4985" s="110" t="s">
        <v>1355</v>
      </c>
      <c r="D4985" s="110" t="s">
        <v>3352</v>
      </c>
      <c r="E4985" s="6" t="s">
        <v>7219</v>
      </c>
      <c r="F4985" s="110" t="s">
        <v>217</v>
      </c>
      <c r="G4985" s="110">
        <v>5</v>
      </c>
      <c r="H4985" s="110">
        <v>18</v>
      </c>
    </row>
    <row r="4986" spans="1:8" x14ac:dyDescent="0.2">
      <c r="A4986" s="110">
        <v>2005</v>
      </c>
      <c r="B4986" s="110">
        <v>5492</v>
      </c>
      <c r="C4986" s="110" t="s">
        <v>422</v>
      </c>
      <c r="D4986" s="110" t="s">
        <v>5260</v>
      </c>
      <c r="E4986" s="6" t="s">
        <v>7220</v>
      </c>
      <c r="F4986" s="110" t="s">
        <v>190</v>
      </c>
      <c r="G4986" s="110">
        <v>5</v>
      </c>
      <c r="H4986" s="110">
        <v>19</v>
      </c>
    </row>
    <row r="4987" spans="1:8" x14ac:dyDescent="0.2">
      <c r="A4987" s="110">
        <v>2005</v>
      </c>
      <c r="B4987" s="110">
        <v>5476</v>
      </c>
      <c r="C4987" s="110" t="s">
        <v>514</v>
      </c>
      <c r="D4987" s="110" t="s">
        <v>7221</v>
      </c>
      <c r="E4987" s="6" t="s">
        <v>316</v>
      </c>
      <c r="F4987" s="110" t="s">
        <v>201</v>
      </c>
      <c r="G4987" s="110">
        <v>5</v>
      </c>
      <c r="H4987" s="110">
        <v>20</v>
      </c>
    </row>
    <row r="4988" spans="1:8" x14ac:dyDescent="0.2">
      <c r="A4988" s="110">
        <v>2005</v>
      </c>
      <c r="B4988" s="110">
        <v>5401</v>
      </c>
      <c r="C4988" s="110" t="s">
        <v>379</v>
      </c>
      <c r="D4988" s="110" t="s">
        <v>337</v>
      </c>
      <c r="E4988" s="6" t="s">
        <v>1494</v>
      </c>
      <c r="F4988" s="110" t="s">
        <v>221</v>
      </c>
      <c r="G4988" s="110">
        <v>5</v>
      </c>
      <c r="H4988" s="110">
        <v>21</v>
      </c>
    </row>
    <row r="4989" spans="1:8" x14ac:dyDescent="0.2">
      <c r="A4989" s="110">
        <v>2005</v>
      </c>
      <c r="B4989" s="110">
        <v>5593</v>
      </c>
      <c r="C4989" s="110" t="s">
        <v>295</v>
      </c>
      <c r="D4989" s="110" t="s">
        <v>7222</v>
      </c>
      <c r="E4989" s="6" t="s">
        <v>7223</v>
      </c>
      <c r="F4989" s="110" t="s">
        <v>198</v>
      </c>
      <c r="G4989" s="110">
        <v>5</v>
      </c>
      <c r="H4989" s="110">
        <v>22</v>
      </c>
    </row>
    <row r="4990" spans="1:8" x14ac:dyDescent="0.2">
      <c r="A4990" s="110">
        <v>2005</v>
      </c>
      <c r="B4990" s="110">
        <v>5559</v>
      </c>
      <c r="C4990" s="110" t="s">
        <v>442</v>
      </c>
      <c r="D4990" s="110" t="s">
        <v>7224</v>
      </c>
      <c r="E4990" s="6" t="s">
        <v>7225</v>
      </c>
      <c r="F4990" s="110" t="s">
        <v>217</v>
      </c>
      <c r="G4990" s="110">
        <v>5</v>
      </c>
      <c r="H4990" s="110">
        <v>23</v>
      </c>
    </row>
    <row r="4991" spans="1:8" x14ac:dyDescent="0.2">
      <c r="A4991" s="110">
        <v>2005</v>
      </c>
      <c r="B4991" s="110">
        <v>5597</v>
      </c>
      <c r="C4991" s="110" t="s">
        <v>392</v>
      </c>
      <c r="D4991" s="110" t="s">
        <v>365</v>
      </c>
      <c r="E4991" s="6" t="s">
        <v>284</v>
      </c>
      <c r="F4991" s="110" t="s">
        <v>198</v>
      </c>
      <c r="G4991" s="110">
        <v>5</v>
      </c>
      <c r="H4991" s="110">
        <v>24</v>
      </c>
    </row>
    <row r="4992" spans="1:8" x14ac:dyDescent="0.2">
      <c r="A4992" s="110">
        <v>2005</v>
      </c>
      <c r="B4992" s="110">
        <v>5416</v>
      </c>
      <c r="C4992" s="110" t="s">
        <v>386</v>
      </c>
      <c r="D4992" s="110" t="s">
        <v>7140</v>
      </c>
      <c r="E4992" s="6" t="s">
        <v>266</v>
      </c>
      <c r="F4992" s="110" t="s">
        <v>209</v>
      </c>
      <c r="G4992" s="110">
        <v>5</v>
      </c>
      <c r="H4992" s="110">
        <v>25</v>
      </c>
    </row>
    <row r="4993" spans="1:8" x14ac:dyDescent="0.2">
      <c r="A4993" s="172">
        <v>2004</v>
      </c>
      <c r="B4993" s="172">
        <v>4795</v>
      </c>
      <c r="C4993" s="172" t="s">
        <v>752</v>
      </c>
      <c r="D4993" s="172" t="s">
        <v>7226</v>
      </c>
      <c r="E4993" s="171" t="s">
        <v>7227</v>
      </c>
      <c r="F4993" s="172" t="s">
        <v>190</v>
      </c>
      <c r="G4993" s="172">
        <v>1</v>
      </c>
      <c r="H4993" s="172">
        <v>1</v>
      </c>
    </row>
    <row r="4994" spans="1:8" x14ac:dyDescent="0.2">
      <c r="A4994" s="110">
        <v>2004</v>
      </c>
      <c r="B4994" s="110">
        <v>5023</v>
      </c>
      <c r="C4994" s="110" t="s">
        <v>1323</v>
      </c>
      <c r="D4994" s="110" t="s">
        <v>6131</v>
      </c>
      <c r="E4994" s="6" t="s">
        <v>2720</v>
      </c>
      <c r="F4994" s="110" t="s">
        <v>209</v>
      </c>
      <c r="G4994" s="110">
        <v>1</v>
      </c>
      <c r="H4994" s="110">
        <v>2</v>
      </c>
    </row>
    <row r="4995" spans="1:8" x14ac:dyDescent="0.2">
      <c r="A4995" s="110">
        <v>2004</v>
      </c>
      <c r="B4995" s="110">
        <v>4745</v>
      </c>
      <c r="C4995" s="110" t="s">
        <v>516</v>
      </c>
      <c r="D4995" s="110" t="s">
        <v>234</v>
      </c>
      <c r="E4995" s="6" t="s">
        <v>105</v>
      </c>
      <c r="F4995" s="110" t="s">
        <v>188</v>
      </c>
      <c r="G4995" s="110">
        <v>1</v>
      </c>
      <c r="H4995" s="110">
        <v>3</v>
      </c>
    </row>
    <row r="4996" spans="1:8" x14ac:dyDescent="0.2">
      <c r="A4996" s="110">
        <v>2004</v>
      </c>
      <c r="B4996" s="110">
        <v>5082</v>
      </c>
      <c r="C4996" s="110" t="s">
        <v>1355</v>
      </c>
      <c r="D4996" s="110" t="s">
        <v>7228</v>
      </c>
      <c r="E4996" s="6" t="s">
        <v>222</v>
      </c>
      <c r="F4996" s="110" t="s">
        <v>212</v>
      </c>
      <c r="G4996" s="110">
        <v>1</v>
      </c>
      <c r="H4996" s="110">
        <v>4</v>
      </c>
    </row>
    <row r="4997" spans="1:8" x14ac:dyDescent="0.2">
      <c r="A4997" s="110">
        <v>2004</v>
      </c>
      <c r="B4997" s="110">
        <v>5083</v>
      </c>
      <c r="C4997" s="110" t="s">
        <v>1323</v>
      </c>
      <c r="D4997" s="110" t="s">
        <v>255</v>
      </c>
      <c r="E4997" s="6" t="s">
        <v>233</v>
      </c>
      <c r="F4997" s="110" t="s">
        <v>212</v>
      </c>
      <c r="G4997" s="110">
        <v>1</v>
      </c>
      <c r="H4997" s="110">
        <v>5</v>
      </c>
    </row>
    <row r="4998" spans="1:8" x14ac:dyDescent="0.2">
      <c r="A4998" s="110">
        <v>2004</v>
      </c>
      <c r="B4998" s="110">
        <v>5227</v>
      </c>
      <c r="C4998" s="110" t="s">
        <v>1323</v>
      </c>
      <c r="D4998" s="110" t="s">
        <v>5436</v>
      </c>
      <c r="E4998" s="6" t="s">
        <v>7229</v>
      </c>
      <c r="F4998" s="110" t="s">
        <v>221</v>
      </c>
      <c r="G4998" s="110">
        <v>1</v>
      </c>
      <c r="H4998" s="110">
        <v>6</v>
      </c>
    </row>
    <row r="4999" spans="1:8" x14ac:dyDescent="0.2">
      <c r="A4999" s="110">
        <v>2004</v>
      </c>
      <c r="B4999" s="110">
        <v>4863</v>
      </c>
      <c r="C4999" s="110" t="s">
        <v>516</v>
      </c>
      <c r="D4999" s="110" t="s">
        <v>361</v>
      </c>
      <c r="E4999" s="6" t="s">
        <v>7230</v>
      </c>
      <c r="F4999" s="110" t="s">
        <v>198</v>
      </c>
      <c r="G4999" s="110">
        <v>1</v>
      </c>
      <c r="H4999" s="110">
        <v>7</v>
      </c>
    </row>
    <row r="5000" spans="1:8" x14ac:dyDescent="0.2">
      <c r="A5000" s="110">
        <v>2004</v>
      </c>
      <c r="B5000" s="110">
        <v>5228</v>
      </c>
      <c r="C5000" s="110" t="s">
        <v>442</v>
      </c>
      <c r="D5000" s="110" t="s">
        <v>348</v>
      </c>
      <c r="E5000" s="6" t="s">
        <v>7231</v>
      </c>
      <c r="F5000" s="110" t="s">
        <v>221</v>
      </c>
      <c r="G5000" s="110">
        <v>1</v>
      </c>
      <c r="H5000" s="110">
        <v>8</v>
      </c>
    </row>
    <row r="5001" spans="1:8" x14ac:dyDescent="0.2">
      <c r="A5001" s="110">
        <v>2004</v>
      </c>
      <c r="B5001" s="110">
        <v>4899</v>
      </c>
      <c r="C5001" s="110" t="s">
        <v>243</v>
      </c>
      <c r="D5001" s="110" t="s">
        <v>388</v>
      </c>
      <c r="E5001" s="6" t="s">
        <v>7232</v>
      </c>
      <c r="F5001" s="110" t="s">
        <v>196</v>
      </c>
      <c r="G5001" s="110">
        <v>1</v>
      </c>
      <c r="H5001" s="110">
        <v>9</v>
      </c>
    </row>
    <row r="5002" spans="1:8" x14ac:dyDescent="0.2">
      <c r="A5002" s="110">
        <v>2004</v>
      </c>
      <c r="B5002" s="110">
        <v>5024</v>
      </c>
      <c r="C5002" s="110" t="s">
        <v>1814</v>
      </c>
      <c r="D5002" s="110" t="s">
        <v>5911</v>
      </c>
      <c r="E5002" s="6" t="s">
        <v>7233</v>
      </c>
      <c r="F5002" s="110" t="s">
        <v>209</v>
      </c>
      <c r="G5002" s="110">
        <v>1</v>
      </c>
      <c r="H5002" s="110">
        <v>10</v>
      </c>
    </row>
    <row r="5003" spans="1:8" x14ac:dyDescent="0.2">
      <c r="A5003" s="110">
        <v>2004</v>
      </c>
      <c r="B5003" s="110">
        <v>4900</v>
      </c>
      <c r="C5003" s="110" t="s">
        <v>386</v>
      </c>
      <c r="D5003" s="110" t="s">
        <v>248</v>
      </c>
      <c r="E5003" s="6" t="s">
        <v>247</v>
      </c>
      <c r="F5003" s="110" t="s">
        <v>196</v>
      </c>
      <c r="G5003" s="110">
        <v>1</v>
      </c>
      <c r="H5003" s="110">
        <v>11</v>
      </c>
    </row>
    <row r="5004" spans="1:8" x14ac:dyDescent="0.2">
      <c r="A5004" s="110">
        <v>2004</v>
      </c>
      <c r="B5004" s="110">
        <v>5051</v>
      </c>
      <c r="C5004" s="110" t="s">
        <v>154</v>
      </c>
      <c r="D5004" s="110" t="s">
        <v>5603</v>
      </c>
      <c r="E5004" s="6" t="s">
        <v>3551</v>
      </c>
      <c r="F5004" s="110" t="s">
        <v>211</v>
      </c>
      <c r="G5004" s="110">
        <v>1</v>
      </c>
      <c r="H5004" s="110">
        <v>12</v>
      </c>
    </row>
    <row r="5005" spans="1:8" x14ac:dyDescent="0.2">
      <c r="A5005" s="110">
        <v>2004</v>
      </c>
      <c r="B5005" s="110">
        <v>4796</v>
      </c>
      <c r="C5005" s="110" t="s">
        <v>400</v>
      </c>
      <c r="D5005" s="110" t="s">
        <v>276</v>
      </c>
      <c r="E5005" s="6" t="s">
        <v>300</v>
      </c>
      <c r="F5005" s="110" t="s">
        <v>190</v>
      </c>
      <c r="G5005" s="110">
        <v>1</v>
      </c>
      <c r="H5005" s="110">
        <v>13</v>
      </c>
    </row>
    <row r="5006" spans="1:8" x14ac:dyDescent="0.2">
      <c r="A5006" s="110">
        <v>2004</v>
      </c>
      <c r="B5006" s="110">
        <v>4971</v>
      </c>
      <c r="C5006" s="110" t="s">
        <v>1355</v>
      </c>
      <c r="D5006" s="110" t="s">
        <v>3551</v>
      </c>
      <c r="E5006" s="6" t="s">
        <v>7234</v>
      </c>
      <c r="F5006" s="110" t="s">
        <v>206</v>
      </c>
      <c r="G5006" s="110">
        <v>1</v>
      </c>
      <c r="H5006" s="110">
        <v>14</v>
      </c>
    </row>
    <row r="5007" spans="1:8" x14ac:dyDescent="0.2">
      <c r="A5007" s="110">
        <v>2004</v>
      </c>
      <c r="B5007" s="110">
        <v>5270</v>
      </c>
      <c r="C5007" s="110" t="s">
        <v>1353</v>
      </c>
      <c r="D5007" s="110" t="s">
        <v>4166</v>
      </c>
      <c r="E5007" s="6" t="s">
        <v>252</v>
      </c>
      <c r="F5007" s="110" t="s">
        <v>217</v>
      </c>
      <c r="G5007" s="110">
        <v>1</v>
      </c>
      <c r="H5007" s="110">
        <v>15</v>
      </c>
    </row>
    <row r="5008" spans="1:8" x14ac:dyDescent="0.2">
      <c r="A5008" s="110">
        <v>2004</v>
      </c>
      <c r="B5008" s="110">
        <v>5084</v>
      </c>
      <c r="C5008" s="110" t="s">
        <v>422</v>
      </c>
      <c r="D5008" s="110" t="s">
        <v>308</v>
      </c>
      <c r="E5008" s="6" t="s">
        <v>7235</v>
      </c>
      <c r="F5008" s="110" t="s">
        <v>212</v>
      </c>
      <c r="G5008" s="110">
        <v>1</v>
      </c>
      <c r="H5008" s="110">
        <v>16</v>
      </c>
    </row>
    <row r="5009" spans="1:8" x14ac:dyDescent="0.2">
      <c r="A5009" s="110">
        <v>2004</v>
      </c>
      <c r="B5009" s="110">
        <v>5229</v>
      </c>
      <c r="C5009" s="110" t="s">
        <v>1816</v>
      </c>
      <c r="D5009" s="110" t="s">
        <v>7236</v>
      </c>
      <c r="E5009" s="6" t="s">
        <v>4149</v>
      </c>
      <c r="F5009" s="110" t="s">
        <v>221</v>
      </c>
      <c r="G5009" s="110">
        <v>1</v>
      </c>
      <c r="H5009" s="110">
        <v>17</v>
      </c>
    </row>
    <row r="5010" spans="1:8" x14ac:dyDescent="0.2">
      <c r="A5010" s="110">
        <v>2004</v>
      </c>
      <c r="B5010" s="110">
        <v>5026</v>
      </c>
      <c r="C5010" s="110" t="s">
        <v>409</v>
      </c>
      <c r="D5010" s="110" t="s">
        <v>7237</v>
      </c>
      <c r="E5010" s="6" t="s">
        <v>220</v>
      </c>
      <c r="F5010" s="110" t="s">
        <v>209</v>
      </c>
      <c r="G5010" s="110">
        <v>1</v>
      </c>
      <c r="H5010" s="110">
        <v>18</v>
      </c>
    </row>
    <row r="5011" spans="1:8" x14ac:dyDescent="0.2">
      <c r="A5011" s="110">
        <v>2004</v>
      </c>
      <c r="B5011" s="110">
        <v>5052</v>
      </c>
      <c r="C5011" s="110" t="s">
        <v>1323</v>
      </c>
      <c r="D5011" s="110" t="s">
        <v>225</v>
      </c>
      <c r="E5011" s="6" t="s">
        <v>1790</v>
      </c>
      <c r="F5011" s="110" t="s">
        <v>211</v>
      </c>
      <c r="G5011" s="110">
        <v>1</v>
      </c>
      <c r="H5011" s="110">
        <v>19</v>
      </c>
    </row>
    <row r="5012" spans="1:8" x14ac:dyDescent="0.2">
      <c r="A5012" s="110">
        <v>2004</v>
      </c>
      <c r="B5012" s="110">
        <v>4901</v>
      </c>
      <c r="C5012" s="110" t="s">
        <v>379</v>
      </c>
      <c r="D5012" s="110" t="s">
        <v>4651</v>
      </c>
      <c r="E5012" s="6" t="s">
        <v>7238</v>
      </c>
      <c r="F5012" s="110" t="s">
        <v>196</v>
      </c>
      <c r="G5012" s="110">
        <v>1</v>
      </c>
      <c r="H5012" s="110">
        <v>20</v>
      </c>
    </row>
    <row r="5013" spans="1:8" x14ac:dyDescent="0.2">
      <c r="A5013" s="110">
        <v>2004</v>
      </c>
      <c r="B5013" s="110">
        <v>5053</v>
      </c>
      <c r="C5013" s="110" t="s">
        <v>514</v>
      </c>
      <c r="D5013" s="110" t="s">
        <v>229</v>
      </c>
      <c r="E5013" s="6" t="s">
        <v>320</v>
      </c>
      <c r="F5013" s="110" t="s">
        <v>211</v>
      </c>
      <c r="G5013" s="110">
        <v>1</v>
      </c>
      <c r="H5013" s="110">
        <v>21</v>
      </c>
    </row>
    <row r="5014" spans="1:8" x14ac:dyDescent="0.2">
      <c r="A5014" s="110">
        <v>2004</v>
      </c>
      <c r="B5014" s="110">
        <v>5271</v>
      </c>
      <c r="C5014" s="110" t="s">
        <v>319</v>
      </c>
      <c r="D5014" s="110" t="s">
        <v>289</v>
      </c>
      <c r="E5014" s="6" t="s">
        <v>247</v>
      </c>
      <c r="F5014" s="110" t="s">
        <v>217</v>
      </c>
      <c r="G5014" s="110">
        <v>1</v>
      </c>
      <c r="H5014" s="110">
        <v>22</v>
      </c>
    </row>
    <row r="5015" spans="1:8" x14ac:dyDescent="0.2">
      <c r="A5015" s="110">
        <v>2004</v>
      </c>
      <c r="B5015" s="110">
        <v>4947</v>
      </c>
      <c r="C5015" s="110" t="s">
        <v>404</v>
      </c>
      <c r="D5015" s="110" t="s">
        <v>7239</v>
      </c>
      <c r="E5015" s="6" t="s">
        <v>99</v>
      </c>
      <c r="F5015" s="110" t="s">
        <v>199</v>
      </c>
      <c r="G5015" s="110">
        <v>1</v>
      </c>
      <c r="H5015" s="110">
        <v>23</v>
      </c>
    </row>
    <row r="5016" spans="1:8" x14ac:dyDescent="0.2">
      <c r="A5016" s="110">
        <v>2004</v>
      </c>
      <c r="B5016" s="110">
        <v>5054</v>
      </c>
      <c r="C5016" s="110" t="s">
        <v>540</v>
      </c>
      <c r="D5016" s="110" t="s">
        <v>3958</v>
      </c>
      <c r="E5016" s="6" t="s">
        <v>7240</v>
      </c>
      <c r="F5016" s="110" t="s">
        <v>211</v>
      </c>
      <c r="G5016" s="110">
        <v>1</v>
      </c>
      <c r="H5016" s="110">
        <v>24</v>
      </c>
    </row>
    <row r="5017" spans="1:8" x14ac:dyDescent="0.2">
      <c r="A5017" s="110">
        <v>2004</v>
      </c>
      <c r="B5017" s="110">
        <v>5275</v>
      </c>
      <c r="C5017" s="110" t="s">
        <v>187</v>
      </c>
      <c r="D5017" s="110" t="s">
        <v>268</v>
      </c>
      <c r="E5017" s="6" t="s">
        <v>240</v>
      </c>
      <c r="F5017" s="110" t="s">
        <v>217</v>
      </c>
      <c r="G5017" s="110">
        <v>1</v>
      </c>
      <c r="H5017" s="110">
        <v>25</v>
      </c>
    </row>
    <row r="5018" spans="1:8" x14ac:dyDescent="0.2">
      <c r="A5018" s="110">
        <v>2004</v>
      </c>
      <c r="B5018" s="110">
        <v>4806</v>
      </c>
      <c r="C5018" s="110" t="s">
        <v>386</v>
      </c>
      <c r="D5018" s="110" t="s">
        <v>7241</v>
      </c>
      <c r="E5018" s="6" t="s">
        <v>204</v>
      </c>
      <c r="F5018" s="110" t="s">
        <v>190</v>
      </c>
      <c r="G5018" s="110">
        <v>1</v>
      </c>
      <c r="H5018" s="110">
        <v>26</v>
      </c>
    </row>
    <row r="5019" spans="1:8" x14ac:dyDescent="0.2">
      <c r="A5019" s="110">
        <v>2004</v>
      </c>
      <c r="B5019" s="110">
        <v>4972</v>
      </c>
      <c r="C5019" s="110" t="s">
        <v>243</v>
      </c>
      <c r="D5019" s="110" t="s">
        <v>214</v>
      </c>
      <c r="E5019" s="6" t="s">
        <v>252</v>
      </c>
      <c r="F5019" s="110" t="s">
        <v>206</v>
      </c>
      <c r="G5019" s="110">
        <v>1</v>
      </c>
      <c r="H5019" s="110">
        <v>27</v>
      </c>
    </row>
    <row r="5020" spans="1:8" x14ac:dyDescent="0.2">
      <c r="A5020" s="110">
        <v>2004</v>
      </c>
      <c r="B5020" s="110">
        <v>4948</v>
      </c>
      <c r="C5020" s="110" t="s">
        <v>392</v>
      </c>
      <c r="D5020" s="110" t="s">
        <v>338</v>
      </c>
      <c r="E5020" s="6" t="s">
        <v>1916</v>
      </c>
      <c r="F5020" s="110" t="s">
        <v>199</v>
      </c>
      <c r="G5020" s="110">
        <v>1</v>
      </c>
      <c r="H5020" s="110">
        <v>28</v>
      </c>
    </row>
    <row r="5021" spans="1:8" x14ac:dyDescent="0.2">
      <c r="A5021" s="110">
        <v>2004</v>
      </c>
      <c r="B5021" s="110">
        <v>4973</v>
      </c>
      <c r="C5021" s="110" t="s">
        <v>400</v>
      </c>
      <c r="D5021" s="110" t="s">
        <v>403</v>
      </c>
      <c r="E5021" s="6" t="s">
        <v>191</v>
      </c>
      <c r="F5021" s="110" t="s">
        <v>206</v>
      </c>
      <c r="G5021" s="110">
        <v>1</v>
      </c>
      <c r="H5021" s="110">
        <v>29</v>
      </c>
    </row>
    <row r="5022" spans="1:8" x14ac:dyDescent="0.2">
      <c r="A5022" s="110">
        <v>2004</v>
      </c>
      <c r="B5022" s="110">
        <v>4797</v>
      </c>
      <c r="C5022" s="110" t="s">
        <v>397</v>
      </c>
      <c r="D5022" s="110" t="s">
        <v>458</v>
      </c>
      <c r="E5022" s="6" t="s">
        <v>7242</v>
      </c>
      <c r="F5022" s="110" t="s">
        <v>190</v>
      </c>
      <c r="G5022" s="110">
        <v>1</v>
      </c>
      <c r="H5022" s="110">
        <v>30</v>
      </c>
    </row>
    <row r="5023" spans="1:8" x14ac:dyDescent="0.2">
      <c r="A5023" s="110">
        <v>2004</v>
      </c>
      <c r="B5023" s="110">
        <v>5230</v>
      </c>
      <c r="C5023" s="110" t="s">
        <v>409</v>
      </c>
      <c r="D5023" s="110" t="s">
        <v>244</v>
      </c>
      <c r="E5023" s="6" t="s">
        <v>333</v>
      </c>
      <c r="F5023" s="110" t="s">
        <v>221</v>
      </c>
      <c r="G5023" s="110">
        <v>2</v>
      </c>
      <c r="H5023" s="110">
        <v>1</v>
      </c>
    </row>
    <row r="5024" spans="1:8" x14ac:dyDescent="0.2">
      <c r="A5024" s="110">
        <v>2004</v>
      </c>
      <c r="B5024" s="110">
        <v>5273</v>
      </c>
      <c r="C5024" s="110" t="s">
        <v>397</v>
      </c>
      <c r="D5024" s="110" t="s">
        <v>389</v>
      </c>
      <c r="E5024" s="6" t="s">
        <v>7243</v>
      </c>
      <c r="F5024" s="110" t="s">
        <v>217</v>
      </c>
      <c r="G5024" s="110">
        <v>2</v>
      </c>
      <c r="H5024" s="110">
        <v>2</v>
      </c>
    </row>
    <row r="5025" spans="1:8" x14ac:dyDescent="0.2">
      <c r="A5025" s="110">
        <v>2004</v>
      </c>
      <c r="B5025" s="110">
        <v>5085</v>
      </c>
      <c r="C5025" s="110" t="s">
        <v>516</v>
      </c>
      <c r="D5025" s="110" t="s">
        <v>7244</v>
      </c>
      <c r="E5025" s="6" t="s">
        <v>741</v>
      </c>
      <c r="F5025" s="110" t="s">
        <v>212</v>
      </c>
      <c r="G5025" s="110">
        <v>2</v>
      </c>
      <c r="H5025" s="110">
        <v>3</v>
      </c>
    </row>
    <row r="5026" spans="1:8" x14ac:dyDescent="0.2">
      <c r="A5026" s="110">
        <v>2004</v>
      </c>
      <c r="B5026" s="110">
        <v>4999</v>
      </c>
      <c r="C5026" s="110" t="s">
        <v>516</v>
      </c>
      <c r="D5026" s="110" t="s">
        <v>355</v>
      </c>
      <c r="E5026" s="6" t="s">
        <v>3578</v>
      </c>
      <c r="F5026" s="110" t="s">
        <v>201</v>
      </c>
      <c r="G5026" s="110">
        <v>2</v>
      </c>
      <c r="H5026" s="110">
        <v>4</v>
      </c>
    </row>
    <row r="5027" spans="1:8" x14ac:dyDescent="0.2">
      <c r="A5027" s="110">
        <v>2004</v>
      </c>
      <c r="B5027" s="110">
        <v>4864</v>
      </c>
      <c r="C5027" s="110" t="s">
        <v>404</v>
      </c>
      <c r="D5027" s="110" t="s">
        <v>5609</v>
      </c>
      <c r="E5027" s="6" t="s">
        <v>7245</v>
      </c>
      <c r="F5027" s="110" t="s">
        <v>198</v>
      </c>
      <c r="G5027" s="110">
        <v>2</v>
      </c>
      <c r="H5027" s="110">
        <v>5</v>
      </c>
    </row>
    <row r="5028" spans="1:8" x14ac:dyDescent="0.2">
      <c r="A5028" s="110">
        <v>2004</v>
      </c>
      <c r="B5028" s="110">
        <v>5001</v>
      </c>
      <c r="C5028" s="110" t="s">
        <v>516</v>
      </c>
      <c r="D5028" s="110" t="s">
        <v>7246</v>
      </c>
      <c r="E5028" s="6" t="s">
        <v>5721</v>
      </c>
      <c r="F5028" s="110" t="s">
        <v>201</v>
      </c>
      <c r="G5028" s="110">
        <v>2</v>
      </c>
      <c r="H5028" s="110">
        <v>6</v>
      </c>
    </row>
    <row r="5029" spans="1:8" x14ac:dyDescent="0.2">
      <c r="A5029" s="110">
        <v>2004</v>
      </c>
      <c r="B5029" s="110">
        <v>4798</v>
      </c>
      <c r="C5029" s="110" t="s">
        <v>404</v>
      </c>
      <c r="D5029" s="110" t="s">
        <v>325</v>
      </c>
      <c r="E5029" s="6" t="s">
        <v>2598</v>
      </c>
      <c r="F5029" s="110" t="s">
        <v>190</v>
      </c>
      <c r="G5029" s="110">
        <v>2</v>
      </c>
      <c r="H5029" s="110">
        <v>7</v>
      </c>
    </row>
    <row r="5030" spans="1:8" x14ac:dyDescent="0.2">
      <c r="A5030" s="110">
        <v>2004</v>
      </c>
      <c r="B5030" s="110">
        <v>4825</v>
      </c>
      <c r="C5030" s="110" t="s">
        <v>139</v>
      </c>
      <c r="D5030" s="110" t="s">
        <v>7247</v>
      </c>
      <c r="E5030" s="6" t="s">
        <v>2586</v>
      </c>
      <c r="F5030" s="110" t="s">
        <v>193</v>
      </c>
      <c r="G5030" s="110">
        <v>2</v>
      </c>
      <c r="H5030" s="110">
        <v>8</v>
      </c>
    </row>
    <row r="5031" spans="1:8" x14ac:dyDescent="0.2">
      <c r="A5031" s="110">
        <v>2004</v>
      </c>
      <c r="B5031" s="110">
        <v>4865</v>
      </c>
      <c r="C5031" s="110" t="s">
        <v>121</v>
      </c>
      <c r="D5031" s="110" t="s">
        <v>317</v>
      </c>
      <c r="E5031" s="6" t="s">
        <v>3884</v>
      </c>
      <c r="F5031" s="110" t="s">
        <v>198</v>
      </c>
      <c r="G5031" s="110">
        <v>2</v>
      </c>
      <c r="H5031" s="110">
        <v>9</v>
      </c>
    </row>
    <row r="5032" spans="1:8" x14ac:dyDescent="0.2">
      <c r="A5032" s="110">
        <v>2004</v>
      </c>
      <c r="B5032" s="110">
        <v>5055</v>
      </c>
      <c r="C5032" s="110" t="s">
        <v>1814</v>
      </c>
      <c r="D5032" s="110" t="s">
        <v>377</v>
      </c>
      <c r="E5032" s="6" t="s">
        <v>7248</v>
      </c>
      <c r="F5032" s="110" t="s">
        <v>211</v>
      </c>
      <c r="G5032" s="110">
        <v>2</v>
      </c>
      <c r="H5032" s="110">
        <v>10</v>
      </c>
    </row>
    <row r="5033" spans="1:8" x14ac:dyDescent="0.2">
      <c r="A5033" s="110">
        <v>2004</v>
      </c>
      <c r="B5033" s="110">
        <v>5056</v>
      </c>
      <c r="C5033" s="110" t="s">
        <v>386</v>
      </c>
      <c r="D5033" s="110" t="s">
        <v>301</v>
      </c>
      <c r="E5033" s="6" t="s">
        <v>4142</v>
      </c>
      <c r="F5033" s="110" t="s">
        <v>211</v>
      </c>
      <c r="G5033" s="110">
        <v>2</v>
      </c>
      <c r="H5033" s="110">
        <v>11</v>
      </c>
    </row>
    <row r="5034" spans="1:8" x14ac:dyDescent="0.2">
      <c r="A5034" s="110">
        <v>2004</v>
      </c>
      <c r="B5034" s="110">
        <v>5086</v>
      </c>
      <c r="C5034" s="110" t="s">
        <v>154</v>
      </c>
      <c r="D5034" s="110" t="s">
        <v>7249</v>
      </c>
      <c r="E5034" s="6" t="s">
        <v>210</v>
      </c>
      <c r="F5034" s="110" t="s">
        <v>212</v>
      </c>
      <c r="G5034" s="110">
        <v>2</v>
      </c>
      <c r="H5034" s="110">
        <v>12</v>
      </c>
    </row>
    <row r="5035" spans="1:8" x14ac:dyDescent="0.2">
      <c r="A5035" s="110">
        <v>2004</v>
      </c>
      <c r="B5035" s="110">
        <v>5231</v>
      </c>
      <c r="C5035" s="110" t="s">
        <v>295</v>
      </c>
      <c r="D5035" s="110" t="s">
        <v>246</v>
      </c>
      <c r="E5035" s="6" t="s">
        <v>741</v>
      </c>
      <c r="F5035" s="110" t="s">
        <v>221</v>
      </c>
      <c r="G5035" s="110">
        <v>2</v>
      </c>
      <c r="H5035" s="110">
        <v>13</v>
      </c>
    </row>
    <row r="5036" spans="1:8" x14ac:dyDescent="0.2">
      <c r="A5036" s="110">
        <v>2004</v>
      </c>
      <c r="B5036" s="110">
        <v>4904</v>
      </c>
      <c r="C5036" s="110" t="s">
        <v>1347</v>
      </c>
      <c r="D5036" s="110" t="s">
        <v>324</v>
      </c>
      <c r="E5036" s="6" t="s">
        <v>3551</v>
      </c>
      <c r="F5036" s="110" t="s">
        <v>196</v>
      </c>
      <c r="G5036" s="110">
        <v>2</v>
      </c>
      <c r="H5036" s="110">
        <v>14</v>
      </c>
    </row>
    <row r="5037" spans="1:8" x14ac:dyDescent="0.2">
      <c r="A5037" s="110">
        <v>2004</v>
      </c>
      <c r="B5037" s="110">
        <v>5090</v>
      </c>
      <c r="C5037" s="110" t="s">
        <v>121</v>
      </c>
      <c r="D5037" s="110" t="s">
        <v>7250</v>
      </c>
      <c r="E5037" s="6" t="s">
        <v>7251</v>
      </c>
      <c r="F5037" s="110" t="s">
        <v>212</v>
      </c>
      <c r="G5037" s="110">
        <v>2</v>
      </c>
      <c r="H5037" s="110">
        <v>15</v>
      </c>
    </row>
    <row r="5038" spans="1:8" x14ac:dyDescent="0.2">
      <c r="A5038" s="110">
        <v>2004</v>
      </c>
      <c r="B5038" s="110">
        <v>4746</v>
      </c>
      <c r="C5038" s="110" t="s">
        <v>422</v>
      </c>
      <c r="D5038" s="110" t="s">
        <v>378</v>
      </c>
      <c r="E5038" s="6" t="s">
        <v>7252</v>
      </c>
      <c r="F5038" s="110" t="s">
        <v>188</v>
      </c>
      <c r="G5038" s="110">
        <v>2</v>
      </c>
      <c r="H5038" s="110">
        <v>16</v>
      </c>
    </row>
    <row r="5039" spans="1:8" x14ac:dyDescent="0.2">
      <c r="A5039" s="110">
        <v>2004</v>
      </c>
      <c r="B5039" s="110">
        <v>4799</v>
      </c>
      <c r="C5039" s="110" t="s">
        <v>138</v>
      </c>
      <c r="D5039" s="110" t="s">
        <v>451</v>
      </c>
      <c r="E5039" s="6" t="s">
        <v>5964</v>
      </c>
      <c r="F5039" s="110" t="s">
        <v>190</v>
      </c>
      <c r="G5039" s="110">
        <v>2</v>
      </c>
      <c r="H5039" s="110">
        <v>17</v>
      </c>
    </row>
    <row r="5040" spans="1:8" x14ac:dyDescent="0.2">
      <c r="A5040" s="110">
        <v>2004</v>
      </c>
      <c r="B5040" s="110">
        <v>5272</v>
      </c>
      <c r="C5040" s="110" t="s">
        <v>295</v>
      </c>
      <c r="D5040" s="110" t="s">
        <v>6672</v>
      </c>
      <c r="E5040" s="6" t="s">
        <v>252</v>
      </c>
      <c r="F5040" s="110" t="s">
        <v>217</v>
      </c>
      <c r="G5040" s="110">
        <v>2</v>
      </c>
      <c r="H5040" s="110">
        <v>18</v>
      </c>
    </row>
    <row r="5041" spans="1:8" x14ac:dyDescent="0.2">
      <c r="A5041" s="110">
        <v>2004</v>
      </c>
      <c r="B5041" s="110">
        <v>4903</v>
      </c>
      <c r="C5041" s="110" t="s">
        <v>256</v>
      </c>
      <c r="D5041" s="110" t="s">
        <v>7253</v>
      </c>
      <c r="E5041" s="6" t="s">
        <v>7254</v>
      </c>
      <c r="F5041" s="110" t="s">
        <v>196</v>
      </c>
      <c r="G5041" s="110">
        <v>2</v>
      </c>
      <c r="H5041" s="110">
        <v>19</v>
      </c>
    </row>
    <row r="5042" spans="1:8" x14ac:dyDescent="0.2">
      <c r="A5042" s="110">
        <v>2004</v>
      </c>
      <c r="B5042" s="110">
        <v>5000</v>
      </c>
      <c r="C5042" s="110" t="s">
        <v>379</v>
      </c>
      <c r="D5042" s="110" t="s">
        <v>287</v>
      </c>
      <c r="E5042" s="6" t="s">
        <v>7255</v>
      </c>
      <c r="F5042" s="110" t="s">
        <v>201</v>
      </c>
      <c r="G5042" s="110">
        <v>2</v>
      </c>
      <c r="H5042" s="110">
        <v>20</v>
      </c>
    </row>
    <row r="5043" spans="1:8" x14ac:dyDescent="0.2">
      <c r="A5043" s="110">
        <v>2004</v>
      </c>
      <c r="B5043" s="110">
        <v>4902</v>
      </c>
      <c r="C5043" s="110" t="s">
        <v>514</v>
      </c>
      <c r="D5043" s="110" t="s">
        <v>7256</v>
      </c>
      <c r="E5043" s="6" t="s">
        <v>7257</v>
      </c>
      <c r="F5043" s="110" t="s">
        <v>196</v>
      </c>
      <c r="G5043" s="110">
        <v>2</v>
      </c>
      <c r="H5043" s="110">
        <v>21</v>
      </c>
    </row>
    <row r="5044" spans="1:8" x14ac:dyDescent="0.2">
      <c r="A5044" s="110">
        <v>2004</v>
      </c>
      <c r="B5044" s="110">
        <v>5025</v>
      </c>
      <c r="C5044" s="110" t="s">
        <v>319</v>
      </c>
      <c r="D5044" s="110" t="s">
        <v>306</v>
      </c>
      <c r="E5044" s="6" t="s">
        <v>547</v>
      </c>
      <c r="F5044" s="110" t="s">
        <v>209</v>
      </c>
      <c r="G5044" s="110">
        <v>2</v>
      </c>
      <c r="H5044" s="110">
        <v>22</v>
      </c>
    </row>
    <row r="5045" spans="1:8" x14ac:dyDescent="0.2">
      <c r="A5045" s="110">
        <v>2004</v>
      </c>
      <c r="B5045" s="110">
        <v>5027</v>
      </c>
      <c r="C5045" s="110" t="s">
        <v>256</v>
      </c>
      <c r="D5045" s="110" t="s">
        <v>468</v>
      </c>
      <c r="E5045" s="6" t="s">
        <v>233</v>
      </c>
      <c r="F5045" s="110" t="s">
        <v>209</v>
      </c>
      <c r="G5045" s="110">
        <v>2</v>
      </c>
      <c r="H5045" s="110">
        <v>23</v>
      </c>
    </row>
    <row r="5046" spans="1:8" x14ac:dyDescent="0.2">
      <c r="A5046" s="110">
        <v>2004</v>
      </c>
      <c r="B5046" s="110">
        <v>5087</v>
      </c>
      <c r="C5046" s="110" t="s">
        <v>540</v>
      </c>
      <c r="D5046" s="110" t="s">
        <v>308</v>
      </c>
      <c r="E5046" s="6" t="s">
        <v>257</v>
      </c>
      <c r="F5046" s="110" t="s">
        <v>212</v>
      </c>
      <c r="G5046" s="110">
        <v>2</v>
      </c>
      <c r="H5046" s="110">
        <v>24</v>
      </c>
    </row>
    <row r="5047" spans="1:8" x14ac:dyDescent="0.2">
      <c r="A5047" s="110">
        <v>2004</v>
      </c>
      <c r="B5047" s="110">
        <v>5274</v>
      </c>
      <c r="C5047" s="110" t="s">
        <v>187</v>
      </c>
      <c r="D5047" s="110" t="s">
        <v>6858</v>
      </c>
      <c r="E5047" s="6" t="s">
        <v>232</v>
      </c>
      <c r="F5047" s="110" t="s">
        <v>217</v>
      </c>
      <c r="G5047" s="110">
        <v>2</v>
      </c>
      <c r="H5047" s="110">
        <v>25</v>
      </c>
    </row>
    <row r="5048" spans="1:8" x14ac:dyDescent="0.2">
      <c r="A5048" s="110">
        <v>2004</v>
      </c>
      <c r="B5048" s="110">
        <v>5232</v>
      </c>
      <c r="C5048" s="110" t="s">
        <v>540</v>
      </c>
      <c r="D5048" s="110" t="s">
        <v>214</v>
      </c>
      <c r="E5048" s="6" t="s">
        <v>4527</v>
      </c>
      <c r="F5048" s="110" t="s">
        <v>221</v>
      </c>
      <c r="G5048" s="110">
        <v>2</v>
      </c>
      <c r="H5048" s="110">
        <v>26</v>
      </c>
    </row>
    <row r="5049" spans="1:8" x14ac:dyDescent="0.2">
      <c r="A5049" s="110">
        <v>2004</v>
      </c>
      <c r="B5049" s="110">
        <v>4866</v>
      </c>
      <c r="C5049" s="110" t="s">
        <v>139</v>
      </c>
      <c r="D5049" s="110" t="s">
        <v>3844</v>
      </c>
      <c r="E5049" s="6" t="s">
        <v>7258</v>
      </c>
      <c r="F5049" s="110" t="s">
        <v>198</v>
      </c>
      <c r="G5049" s="110">
        <v>2</v>
      </c>
      <c r="H5049" s="110">
        <v>27</v>
      </c>
    </row>
    <row r="5050" spans="1:8" x14ac:dyDescent="0.2">
      <c r="A5050" s="110">
        <v>2004</v>
      </c>
      <c r="B5050" s="110">
        <v>4907</v>
      </c>
      <c r="C5050" s="110" t="s">
        <v>392</v>
      </c>
      <c r="D5050" s="110" t="s">
        <v>287</v>
      </c>
      <c r="E5050" s="6" t="s">
        <v>356</v>
      </c>
      <c r="F5050" s="110" t="s">
        <v>196</v>
      </c>
      <c r="G5050" s="110">
        <v>2</v>
      </c>
      <c r="H5050" s="110">
        <v>28</v>
      </c>
    </row>
    <row r="5051" spans="1:8" x14ac:dyDescent="0.2">
      <c r="A5051" s="110">
        <v>2004</v>
      </c>
      <c r="B5051" s="110">
        <v>5235</v>
      </c>
      <c r="C5051" s="110" t="s">
        <v>187</v>
      </c>
      <c r="D5051" s="110" t="s">
        <v>3236</v>
      </c>
      <c r="E5051" s="6" t="s">
        <v>252</v>
      </c>
      <c r="F5051" s="110" t="s">
        <v>221</v>
      </c>
      <c r="G5051" s="110">
        <v>2</v>
      </c>
      <c r="H5051" s="110">
        <v>29</v>
      </c>
    </row>
    <row r="5052" spans="1:8" x14ac:dyDescent="0.2">
      <c r="A5052" s="110">
        <v>2004</v>
      </c>
      <c r="B5052" s="110">
        <v>5328</v>
      </c>
      <c r="C5052" s="110" t="s">
        <v>397</v>
      </c>
      <c r="D5052" s="110" t="s">
        <v>200</v>
      </c>
      <c r="E5052" s="6" t="s">
        <v>247</v>
      </c>
      <c r="F5052" s="110" t="s">
        <v>224</v>
      </c>
      <c r="G5052" s="110">
        <v>2</v>
      </c>
      <c r="H5052" s="110">
        <v>30</v>
      </c>
    </row>
    <row r="5053" spans="1:8" x14ac:dyDescent="0.2">
      <c r="A5053" s="110">
        <v>2004</v>
      </c>
      <c r="B5053" s="110">
        <v>4974</v>
      </c>
      <c r="C5053" s="110" t="s">
        <v>319</v>
      </c>
      <c r="D5053" s="110" t="s">
        <v>214</v>
      </c>
      <c r="E5053" s="6" t="s">
        <v>7259</v>
      </c>
      <c r="F5053" s="110" t="s">
        <v>206</v>
      </c>
      <c r="G5053" s="110">
        <v>3</v>
      </c>
      <c r="H5053" s="110">
        <v>1</v>
      </c>
    </row>
    <row r="5054" spans="1:8" x14ac:dyDescent="0.2">
      <c r="A5054" s="110">
        <v>2004</v>
      </c>
      <c r="B5054" s="110">
        <v>4800</v>
      </c>
      <c r="C5054" s="110" t="s">
        <v>422</v>
      </c>
      <c r="D5054" s="110" t="s">
        <v>426</v>
      </c>
      <c r="E5054" s="6" t="s">
        <v>4668</v>
      </c>
      <c r="F5054" s="110" t="s">
        <v>190</v>
      </c>
      <c r="G5054" s="110">
        <v>3</v>
      </c>
      <c r="H5054" s="110">
        <v>2</v>
      </c>
    </row>
    <row r="5055" spans="1:8" x14ac:dyDescent="0.2">
      <c r="A5055" s="110">
        <v>2004</v>
      </c>
      <c r="B5055" s="110">
        <v>4909</v>
      </c>
      <c r="C5055" s="110" t="s">
        <v>442</v>
      </c>
      <c r="D5055" s="110" t="s">
        <v>2229</v>
      </c>
      <c r="E5055" s="6" t="s">
        <v>284</v>
      </c>
      <c r="F5055" s="110" t="s">
        <v>196</v>
      </c>
      <c r="G5055" s="110">
        <v>3</v>
      </c>
      <c r="H5055" s="110">
        <v>3</v>
      </c>
    </row>
    <row r="5056" spans="1:8" x14ac:dyDescent="0.2">
      <c r="A5056" s="110">
        <v>2004</v>
      </c>
      <c r="B5056" s="110">
        <v>5233</v>
      </c>
      <c r="C5056" s="110" t="s">
        <v>154</v>
      </c>
      <c r="D5056" s="110" t="s">
        <v>287</v>
      </c>
      <c r="E5056" s="6" t="s">
        <v>1484</v>
      </c>
      <c r="F5056" s="110" t="s">
        <v>221</v>
      </c>
      <c r="G5056" s="110">
        <v>3</v>
      </c>
      <c r="H5056" s="110">
        <v>4</v>
      </c>
    </row>
    <row r="5057" spans="1:8" x14ac:dyDescent="0.2">
      <c r="A5057" s="110">
        <v>2004</v>
      </c>
      <c r="B5057" s="110">
        <v>5276</v>
      </c>
      <c r="C5057" s="110" t="s">
        <v>319</v>
      </c>
      <c r="D5057" s="110" t="s">
        <v>3270</v>
      </c>
      <c r="E5057" s="6" t="s">
        <v>359</v>
      </c>
      <c r="F5057" s="110" t="s">
        <v>217</v>
      </c>
      <c r="G5057" s="110">
        <v>3</v>
      </c>
      <c r="H5057" s="110">
        <v>5</v>
      </c>
    </row>
    <row r="5058" spans="1:8" x14ac:dyDescent="0.2">
      <c r="A5058" s="110">
        <v>2004</v>
      </c>
      <c r="B5058" s="110">
        <v>5234</v>
      </c>
      <c r="C5058" s="110" t="s">
        <v>409</v>
      </c>
      <c r="D5058" s="110" t="s">
        <v>171</v>
      </c>
      <c r="E5058" s="6" t="s">
        <v>228</v>
      </c>
      <c r="F5058" s="110" t="s">
        <v>221</v>
      </c>
      <c r="G5058" s="110">
        <v>3</v>
      </c>
      <c r="H5058" s="110">
        <v>6</v>
      </c>
    </row>
    <row r="5059" spans="1:8" x14ac:dyDescent="0.2">
      <c r="A5059" s="110">
        <v>2004</v>
      </c>
      <c r="B5059" s="110">
        <v>5277</v>
      </c>
      <c r="C5059" s="110" t="s">
        <v>1347</v>
      </c>
      <c r="D5059" s="110" t="s">
        <v>213</v>
      </c>
      <c r="E5059" s="6" t="s">
        <v>7260</v>
      </c>
      <c r="F5059" s="110" t="s">
        <v>217</v>
      </c>
      <c r="G5059" s="110">
        <v>3</v>
      </c>
      <c r="H5059" s="110">
        <v>7</v>
      </c>
    </row>
    <row r="5060" spans="1:8" x14ac:dyDescent="0.2">
      <c r="A5060" s="110">
        <v>2004</v>
      </c>
      <c r="B5060" s="110">
        <v>5091</v>
      </c>
      <c r="C5060" s="110" t="s">
        <v>442</v>
      </c>
      <c r="D5060" s="110" t="s">
        <v>262</v>
      </c>
      <c r="E5060" s="6" t="s">
        <v>2508</v>
      </c>
      <c r="F5060" s="110" t="s">
        <v>212</v>
      </c>
      <c r="G5060" s="110">
        <v>3</v>
      </c>
      <c r="H5060" s="110">
        <v>8</v>
      </c>
    </row>
    <row r="5061" spans="1:8" x14ac:dyDescent="0.2">
      <c r="A5061" s="110">
        <v>2004</v>
      </c>
      <c r="B5061" s="110">
        <v>5279</v>
      </c>
      <c r="C5061" s="110" t="s">
        <v>1351</v>
      </c>
      <c r="D5061" s="110" t="s">
        <v>334</v>
      </c>
      <c r="E5061" s="6" t="s">
        <v>331</v>
      </c>
      <c r="F5061" s="110" t="s">
        <v>217</v>
      </c>
      <c r="G5061" s="110">
        <v>3</v>
      </c>
      <c r="H5061" s="110">
        <v>9</v>
      </c>
    </row>
    <row r="5062" spans="1:8" x14ac:dyDescent="0.2">
      <c r="A5062" s="110">
        <v>2004</v>
      </c>
      <c r="B5062" s="110">
        <v>5236</v>
      </c>
      <c r="C5062" s="110" t="s">
        <v>1814</v>
      </c>
      <c r="D5062" s="110" t="s">
        <v>3833</v>
      </c>
      <c r="E5062" s="6" t="s">
        <v>7261</v>
      </c>
      <c r="F5062" s="110" t="s">
        <v>221</v>
      </c>
      <c r="G5062" s="110">
        <v>3</v>
      </c>
      <c r="H5062" s="110">
        <v>10</v>
      </c>
    </row>
    <row r="5063" spans="1:8" x14ac:dyDescent="0.2">
      <c r="A5063" s="110">
        <v>2004</v>
      </c>
      <c r="B5063" s="110">
        <v>5002</v>
      </c>
      <c r="C5063" s="110" t="s">
        <v>1816</v>
      </c>
      <c r="D5063" s="110" t="s">
        <v>292</v>
      </c>
      <c r="E5063" s="6" t="s">
        <v>3690</v>
      </c>
      <c r="F5063" s="110" t="s">
        <v>201</v>
      </c>
      <c r="G5063" s="110">
        <v>3</v>
      </c>
      <c r="H5063" s="110">
        <v>11</v>
      </c>
    </row>
    <row r="5064" spans="1:8" x14ac:dyDescent="0.2">
      <c r="A5064" s="110">
        <v>2004</v>
      </c>
      <c r="B5064" s="110">
        <v>4747</v>
      </c>
      <c r="C5064" s="110" t="s">
        <v>154</v>
      </c>
      <c r="D5064" s="110" t="s">
        <v>343</v>
      </c>
      <c r="E5064" s="6" t="s">
        <v>2215</v>
      </c>
      <c r="F5064" s="110" t="s">
        <v>188</v>
      </c>
      <c r="G5064" s="110">
        <v>3</v>
      </c>
      <c r="H5064" s="110">
        <v>12</v>
      </c>
    </row>
    <row r="5065" spans="1:8" x14ac:dyDescent="0.2">
      <c r="A5065" s="110">
        <v>2004</v>
      </c>
      <c r="B5065" s="110">
        <v>5057</v>
      </c>
      <c r="C5065" s="110" t="s">
        <v>319</v>
      </c>
      <c r="D5065" s="110" t="s">
        <v>272</v>
      </c>
      <c r="E5065" s="6" t="s">
        <v>469</v>
      </c>
      <c r="F5065" s="110" t="s">
        <v>211</v>
      </c>
      <c r="G5065" s="110">
        <v>3</v>
      </c>
      <c r="H5065" s="110">
        <v>13</v>
      </c>
    </row>
    <row r="5066" spans="1:8" x14ac:dyDescent="0.2">
      <c r="A5066" s="110">
        <v>2004</v>
      </c>
      <c r="B5066" s="110">
        <v>4905</v>
      </c>
      <c r="C5066" s="110" t="s">
        <v>295</v>
      </c>
      <c r="D5066" s="110" t="s">
        <v>7262</v>
      </c>
      <c r="E5066" s="6" t="s">
        <v>6052</v>
      </c>
      <c r="F5066" s="110" t="s">
        <v>196</v>
      </c>
      <c r="G5066" s="110">
        <v>3</v>
      </c>
      <c r="H5066" s="110">
        <v>14</v>
      </c>
    </row>
    <row r="5067" spans="1:8" x14ac:dyDescent="0.2">
      <c r="A5067" s="110">
        <v>2004</v>
      </c>
      <c r="B5067" s="110">
        <v>5088</v>
      </c>
      <c r="C5067" s="110" t="s">
        <v>1353</v>
      </c>
      <c r="D5067" s="110" t="s">
        <v>262</v>
      </c>
      <c r="E5067" s="6" t="s">
        <v>7263</v>
      </c>
      <c r="F5067" s="110" t="s">
        <v>212</v>
      </c>
      <c r="G5067" s="110">
        <v>3</v>
      </c>
      <c r="H5067" s="110">
        <v>15</v>
      </c>
    </row>
    <row r="5068" spans="1:8" x14ac:dyDescent="0.2">
      <c r="A5068" s="110">
        <v>2004</v>
      </c>
      <c r="B5068" s="110">
        <v>4867</v>
      </c>
      <c r="C5068" s="110" t="s">
        <v>422</v>
      </c>
      <c r="D5068" s="110" t="s">
        <v>7264</v>
      </c>
      <c r="E5068" s="6" t="s">
        <v>4262</v>
      </c>
      <c r="F5068" s="110" t="s">
        <v>198</v>
      </c>
      <c r="G5068" s="110">
        <v>3</v>
      </c>
      <c r="H5068" s="110">
        <v>16</v>
      </c>
    </row>
    <row r="5069" spans="1:8" x14ac:dyDescent="0.2">
      <c r="A5069" s="110">
        <v>2004</v>
      </c>
      <c r="B5069" s="110">
        <v>5089</v>
      </c>
      <c r="C5069" s="110" t="s">
        <v>1816</v>
      </c>
      <c r="D5069" s="110" t="s">
        <v>7265</v>
      </c>
      <c r="E5069" s="6" t="s">
        <v>7266</v>
      </c>
      <c r="F5069" s="110" t="s">
        <v>212</v>
      </c>
      <c r="G5069" s="110">
        <v>3</v>
      </c>
      <c r="H5069" s="110">
        <v>17</v>
      </c>
    </row>
    <row r="5070" spans="1:8" x14ac:dyDescent="0.2">
      <c r="A5070" s="110">
        <v>2004</v>
      </c>
      <c r="B5070" s="110">
        <v>4826</v>
      </c>
      <c r="C5070" s="110" t="s">
        <v>1347</v>
      </c>
      <c r="D5070" s="110" t="s">
        <v>306</v>
      </c>
      <c r="E5070" s="6" t="s">
        <v>7267</v>
      </c>
      <c r="F5070" s="110" t="s">
        <v>193</v>
      </c>
      <c r="G5070" s="110">
        <v>3</v>
      </c>
      <c r="H5070" s="110">
        <v>18</v>
      </c>
    </row>
    <row r="5071" spans="1:8" x14ac:dyDescent="0.2">
      <c r="A5071" s="110">
        <v>2004</v>
      </c>
      <c r="B5071" s="110">
        <v>4949</v>
      </c>
      <c r="C5071" s="110" t="s">
        <v>516</v>
      </c>
      <c r="D5071" s="110" t="s">
        <v>5301</v>
      </c>
      <c r="E5071" s="6" t="s">
        <v>178</v>
      </c>
      <c r="F5071" s="110" t="s">
        <v>199</v>
      </c>
      <c r="G5071" s="110">
        <v>3</v>
      </c>
      <c r="H5071" s="110">
        <v>19</v>
      </c>
    </row>
    <row r="5072" spans="1:8" x14ac:dyDescent="0.2">
      <c r="A5072" s="110">
        <v>2004</v>
      </c>
      <c r="B5072" s="110">
        <v>4906</v>
      </c>
      <c r="C5072" s="110" t="s">
        <v>409</v>
      </c>
      <c r="D5072" s="110" t="s">
        <v>5575</v>
      </c>
      <c r="E5072" s="6" t="s">
        <v>5998</v>
      </c>
      <c r="F5072" s="110" t="s">
        <v>196</v>
      </c>
      <c r="G5072" s="110">
        <v>3</v>
      </c>
      <c r="H5072" s="110">
        <v>20</v>
      </c>
    </row>
    <row r="5073" spans="1:8" x14ac:dyDescent="0.2">
      <c r="A5073" s="110">
        <v>2004</v>
      </c>
      <c r="B5073" s="110">
        <v>5004</v>
      </c>
      <c r="C5073" s="110" t="s">
        <v>138</v>
      </c>
      <c r="D5073" s="110" t="s">
        <v>2352</v>
      </c>
      <c r="E5073" s="6" t="s">
        <v>7268</v>
      </c>
      <c r="F5073" s="110" t="s">
        <v>201</v>
      </c>
      <c r="G5073" s="110">
        <v>3</v>
      </c>
      <c r="H5073" s="110">
        <v>21</v>
      </c>
    </row>
    <row r="5074" spans="1:8" x14ac:dyDescent="0.2">
      <c r="A5074" s="110">
        <v>2004</v>
      </c>
      <c r="B5074" s="110">
        <v>4975</v>
      </c>
      <c r="C5074" s="110" t="s">
        <v>319</v>
      </c>
      <c r="D5074" s="110" t="s">
        <v>6027</v>
      </c>
      <c r="E5074" s="6" t="s">
        <v>7269</v>
      </c>
      <c r="F5074" s="110" t="s">
        <v>206</v>
      </c>
      <c r="G5074" s="110">
        <v>3</v>
      </c>
      <c r="H5074" s="110">
        <v>22</v>
      </c>
    </row>
    <row r="5075" spans="1:8" x14ac:dyDescent="0.2">
      <c r="A5075" s="110">
        <v>2004</v>
      </c>
      <c r="B5075" s="110">
        <v>5092</v>
      </c>
      <c r="C5075" s="110" t="s">
        <v>1353</v>
      </c>
      <c r="D5075" s="110" t="s">
        <v>7265</v>
      </c>
      <c r="E5075" s="6" t="s">
        <v>7270</v>
      </c>
      <c r="F5075" s="110" t="s">
        <v>212</v>
      </c>
      <c r="G5075" s="110">
        <v>3</v>
      </c>
      <c r="H5075" s="110">
        <v>23</v>
      </c>
    </row>
    <row r="5076" spans="1:8" x14ac:dyDescent="0.2">
      <c r="A5076" s="110">
        <v>2004</v>
      </c>
      <c r="B5076" s="110">
        <v>5060</v>
      </c>
      <c r="C5076" s="110" t="s">
        <v>540</v>
      </c>
      <c r="D5076" s="110" t="s">
        <v>5605</v>
      </c>
      <c r="E5076" s="6" t="s">
        <v>356</v>
      </c>
      <c r="F5076" s="110" t="s">
        <v>211</v>
      </c>
      <c r="G5076" s="110">
        <v>3</v>
      </c>
      <c r="H5076" s="110">
        <v>24</v>
      </c>
    </row>
    <row r="5077" spans="1:8" x14ac:dyDescent="0.2">
      <c r="A5077" s="110">
        <v>2004</v>
      </c>
      <c r="B5077" s="110">
        <v>5278</v>
      </c>
      <c r="C5077" s="110" t="s">
        <v>187</v>
      </c>
      <c r="D5077" s="110" t="s">
        <v>262</v>
      </c>
      <c r="E5077" s="6" t="s">
        <v>6565</v>
      </c>
      <c r="F5077" s="110" t="s">
        <v>217</v>
      </c>
      <c r="G5077" s="110">
        <v>3</v>
      </c>
      <c r="H5077" s="110">
        <v>25</v>
      </c>
    </row>
    <row r="5078" spans="1:8" x14ac:dyDescent="0.2">
      <c r="A5078" s="110">
        <v>2004</v>
      </c>
      <c r="B5078" s="110">
        <v>5123</v>
      </c>
      <c r="C5078" s="110" t="s">
        <v>243</v>
      </c>
      <c r="D5078" s="110" t="s">
        <v>425</v>
      </c>
      <c r="E5078" s="6" t="s">
        <v>7008</v>
      </c>
      <c r="F5078" s="110" t="s">
        <v>212</v>
      </c>
      <c r="G5078" s="110">
        <v>3</v>
      </c>
      <c r="H5078" s="110">
        <v>26</v>
      </c>
    </row>
    <row r="5079" spans="1:8" x14ac:dyDescent="0.2">
      <c r="A5079" s="110">
        <v>2004</v>
      </c>
      <c r="B5079" s="110">
        <v>5352</v>
      </c>
      <c r="C5079" s="110" t="s">
        <v>139</v>
      </c>
      <c r="D5079" s="110" t="s">
        <v>4071</v>
      </c>
      <c r="E5079" s="6" t="s">
        <v>7271</v>
      </c>
      <c r="F5079" s="110" t="s">
        <v>226</v>
      </c>
      <c r="G5079" s="110">
        <v>3</v>
      </c>
      <c r="H5079" s="110">
        <v>27</v>
      </c>
    </row>
    <row r="5080" spans="1:8" x14ac:dyDescent="0.2">
      <c r="A5080" s="110">
        <v>2004</v>
      </c>
      <c r="B5080" s="110">
        <v>4911</v>
      </c>
      <c r="C5080" s="110" t="s">
        <v>392</v>
      </c>
      <c r="D5080" s="110" t="s">
        <v>5952</v>
      </c>
      <c r="E5080" s="6" t="s">
        <v>395</v>
      </c>
      <c r="F5080" s="110" t="s">
        <v>196</v>
      </c>
      <c r="G5080" s="110">
        <v>3</v>
      </c>
      <c r="H5080" s="110">
        <v>28</v>
      </c>
    </row>
    <row r="5081" spans="1:8" x14ac:dyDescent="0.2">
      <c r="A5081" s="110">
        <v>2004</v>
      </c>
      <c r="B5081" s="110">
        <v>4801</v>
      </c>
      <c r="C5081" s="110" t="s">
        <v>1351</v>
      </c>
      <c r="D5081" s="110" t="s">
        <v>7272</v>
      </c>
      <c r="E5081" s="6" t="s">
        <v>7273</v>
      </c>
      <c r="F5081" s="110" t="s">
        <v>190</v>
      </c>
      <c r="G5081" s="110">
        <v>3</v>
      </c>
      <c r="H5081" s="110">
        <v>29</v>
      </c>
    </row>
    <row r="5082" spans="1:8" x14ac:dyDescent="0.2">
      <c r="A5082" s="110">
        <v>2004</v>
      </c>
      <c r="B5082" s="110">
        <v>4979</v>
      </c>
      <c r="C5082" s="110" t="s">
        <v>1347</v>
      </c>
      <c r="D5082" s="110" t="s">
        <v>6615</v>
      </c>
      <c r="E5082" s="6" t="s">
        <v>4657</v>
      </c>
      <c r="F5082" s="110" t="s">
        <v>206</v>
      </c>
      <c r="G5082" s="110">
        <v>3</v>
      </c>
      <c r="H5082" s="110">
        <v>30</v>
      </c>
    </row>
    <row r="5083" spans="1:8" x14ac:dyDescent="0.2">
      <c r="A5083" s="110">
        <v>2004</v>
      </c>
      <c r="B5083" s="110">
        <v>4748</v>
      </c>
      <c r="C5083" s="110" t="s">
        <v>516</v>
      </c>
      <c r="D5083" s="110" t="s">
        <v>248</v>
      </c>
      <c r="E5083" s="6" t="s">
        <v>5158</v>
      </c>
      <c r="F5083" s="110" t="s">
        <v>188</v>
      </c>
      <c r="G5083" s="110">
        <v>4</v>
      </c>
      <c r="H5083" s="110">
        <v>1</v>
      </c>
    </row>
    <row r="5084" spans="1:8" x14ac:dyDescent="0.2">
      <c r="A5084" s="110">
        <v>2004</v>
      </c>
      <c r="B5084" s="110">
        <v>5028</v>
      </c>
      <c r="C5084" s="110" t="s">
        <v>409</v>
      </c>
      <c r="D5084" s="110" t="s">
        <v>229</v>
      </c>
      <c r="E5084" s="6" t="s">
        <v>7274</v>
      </c>
      <c r="F5084" s="110" t="s">
        <v>209</v>
      </c>
      <c r="G5084" s="110">
        <v>4</v>
      </c>
      <c r="H5084" s="110">
        <v>2</v>
      </c>
    </row>
    <row r="5085" spans="1:8" x14ac:dyDescent="0.2">
      <c r="A5085" s="110">
        <v>2004</v>
      </c>
      <c r="B5085" s="110">
        <v>4827</v>
      </c>
      <c r="C5085" s="110" t="s">
        <v>442</v>
      </c>
      <c r="D5085" s="110" t="s">
        <v>6172</v>
      </c>
      <c r="E5085" s="6" t="s">
        <v>7275</v>
      </c>
      <c r="F5085" s="110" t="s">
        <v>193</v>
      </c>
      <c r="G5085" s="110">
        <v>4</v>
      </c>
      <c r="H5085" s="110">
        <v>3</v>
      </c>
    </row>
    <row r="5086" spans="1:8" x14ac:dyDescent="0.2">
      <c r="A5086" s="110">
        <v>2004</v>
      </c>
      <c r="B5086" s="110">
        <v>5096</v>
      </c>
      <c r="C5086" s="110" t="s">
        <v>442</v>
      </c>
      <c r="D5086" s="110" t="s">
        <v>189</v>
      </c>
      <c r="E5086" s="6" t="s">
        <v>261</v>
      </c>
      <c r="F5086" s="110" t="s">
        <v>212</v>
      </c>
      <c r="G5086" s="110">
        <v>4</v>
      </c>
      <c r="H5086" s="110">
        <v>4</v>
      </c>
    </row>
    <row r="5087" spans="1:8" x14ac:dyDescent="0.2">
      <c r="A5087" s="110">
        <v>2004</v>
      </c>
      <c r="B5087" s="110">
        <v>4829</v>
      </c>
      <c r="C5087" s="110" t="s">
        <v>400</v>
      </c>
      <c r="D5087" s="110" t="s">
        <v>330</v>
      </c>
      <c r="E5087" s="6" t="s">
        <v>197</v>
      </c>
      <c r="F5087" s="110" t="s">
        <v>193</v>
      </c>
      <c r="G5087" s="110">
        <v>4</v>
      </c>
      <c r="H5087" s="110">
        <v>5</v>
      </c>
    </row>
    <row r="5088" spans="1:8" x14ac:dyDescent="0.2">
      <c r="A5088" s="110">
        <v>2004</v>
      </c>
      <c r="B5088" s="110">
        <v>4912</v>
      </c>
      <c r="C5088" s="110" t="s">
        <v>442</v>
      </c>
      <c r="D5088" s="110" t="s">
        <v>424</v>
      </c>
      <c r="E5088" s="6" t="s">
        <v>286</v>
      </c>
      <c r="F5088" s="110" t="s">
        <v>196</v>
      </c>
      <c r="G5088" s="110">
        <v>4</v>
      </c>
      <c r="H5088" s="110">
        <v>6</v>
      </c>
    </row>
    <row r="5089" spans="1:8" x14ac:dyDescent="0.2">
      <c r="A5089" s="110">
        <v>2004</v>
      </c>
      <c r="B5089" s="110">
        <v>4830</v>
      </c>
      <c r="C5089" s="110" t="s">
        <v>409</v>
      </c>
      <c r="D5089" s="110" t="s">
        <v>3983</v>
      </c>
      <c r="E5089" s="6" t="s">
        <v>7276</v>
      </c>
      <c r="F5089" s="110" t="s">
        <v>193</v>
      </c>
      <c r="G5089" s="110">
        <v>4</v>
      </c>
      <c r="H5089" s="110">
        <v>7</v>
      </c>
    </row>
    <row r="5090" spans="1:8" x14ac:dyDescent="0.2">
      <c r="A5090" s="110">
        <v>2004</v>
      </c>
      <c r="B5090" s="110">
        <v>5031</v>
      </c>
      <c r="C5090" s="110" t="s">
        <v>442</v>
      </c>
      <c r="D5090" s="110" t="s">
        <v>238</v>
      </c>
      <c r="E5090" s="6" t="s">
        <v>228</v>
      </c>
      <c r="F5090" s="110" t="s">
        <v>209</v>
      </c>
      <c r="G5090" s="110">
        <v>4</v>
      </c>
      <c r="H5090" s="110">
        <v>8</v>
      </c>
    </row>
    <row r="5091" spans="1:8" x14ac:dyDescent="0.2">
      <c r="A5091" s="110">
        <v>2004</v>
      </c>
      <c r="B5091" s="110">
        <v>4936</v>
      </c>
      <c r="C5091" s="110" t="s">
        <v>1351</v>
      </c>
      <c r="D5091" s="110" t="s">
        <v>7277</v>
      </c>
      <c r="E5091" s="6" t="s">
        <v>375</v>
      </c>
      <c r="F5091" s="110" t="s">
        <v>196</v>
      </c>
      <c r="G5091" s="110">
        <v>4</v>
      </c>
      <c r="H5091" s="110">
        <v>9</v>
      </c>
    </row>
    <row r="5092" spans="1:8" x14ac:dyDescent="0.2">
      <c r="A5092" s="110">
        <v>2004</v>
      </c>
      <c r="B5092" s="110">
        <v>5239</v>
      </c>
      <c r="C5092" s="110" t="s">
        <v>1814</v>
      </c>
      <c r="D5092" s="110" t="s">
        <v>215</v>
      </c>
      <c r="E5092" s="6" t="s">
        <v>1796</v>
      </c>
      <c r="F5092" s="110" t="s">
        <v>221</v>
      </c>
      <c r="G5092" s="110">
        <v>4</v>
      </c>
      <c r="H5092" s="110">
        <v>10</v>
      </c>
    </row>
    <row r="5093" spans="1:8" x14ac:dyDescent="0.2">
      <c r="A5093" s="110">
        <v>2004</v>
      </c>
      <c r="B5093" s="110">
        <v>5242</v>
      </c>
      <c r="C5093" s="110" t="s">
        <v>154</v>
      </c>
      <c r="D5093" s="110" t="s">
        <v>7278</v>
      </c>
      <c r="E5093" s="6" t="s">
        <v>7279</v>
      </c>
      <c r="F5093" s="110" t="s">
        <v>221</v>
      </c>
      <c r="G5093" s="110">
        <v>4</v>
      </c>
      <c r="H5093" s="110">
        <v>11</v>
      </c>
    </row>
    <row r="5094" spans="1:8" x14ac:dyDescent="0.2">
      <c r="A5094" s="110">
        <v>2004</v>
      </c>
      <c r="B5094" s="110">
        <v>5030</v>
      </c>
      <c r="C5094" s="110" t="s">
        <v>154</v>
      </c>
      <c r="D5094" s="110" t="s">
        <v>353</v>
      </c>
      <c r="E5094" s="6" t="s">
        <v>197</v>
      </c>
      <c r="F5094" s="110" t="s">
        <v>209</v>
      </c>
      <c r="G5094" s="110">
        <v>4</v>
      </c>
      <c r="H5094" s="110">
        <v>12</v>
      </c>
    </row>
    <row r="5095" spans="1:8" x14ac:dyDescent="0.2">
      <c r="A5095" s="110">
        <v>2004</v>
      </c>
      <c r="B5095" s="110">
        <v>5003</v>
      </c>
      <c r="C5095" s="110" t="s">
        <v>295</v>
      </c>
      <c r="D5095" s="110" t="s">
        <v>364</v>
      </c>
      <c r="E5095" s="6" t="s">
        <v>7280</v>
      </c>
      <c r="F5095" s="110" t="s">
        <v>201</v>
      </c>
      <c r="G5095" s="110">
        <v>4</v>
      </c>
      <c r="H5095" s="110">
        <v>13</v>
      </c>
    </row>
    <row r="5096" spans="1:8" x14ac:dyDescent="0.2">
      <c r="A5096" s="110">
        <v>2004</v>
      </c>
      <c r="B5096" s="110">
        <v>4908</v>
      </c>
      <c r="C5096" s="110" t="s">
        <v>1353</v>
      </c>
      <c r="D5096" s="110" t="s">
        <v>1522</v>
      </c>
      <c r="E5096" s="6" t="s">
        <v>284</v>
      </c>
      <c r="F5096" s="110" t="s">
        <v>196</v>
      </c>
      <c r="G5096" s="110">
        <v>4</v>
      </c>
      <c r="H5096" s="110">
        <v>14</v>
      </c>
    </row>
    <row r="5097" spans="1:8" x14ac:dyDescent="0.2">
      <c r="A5097" s="110">
        <v>2004</v>
      </c>
      <c r="B5097" s="110">
        <v>5009</v>
      </c>
      <c r="C5097" s="110" t="s">
        <v>1353</v>
      </c>
      <c r="D5097" s="110" t="s">
        <v>246</v>
      </c>
      <c r="E5097" s="6" t="s">
        <v>316</v>
      </c>
      <c r="F5097" s="110" t="s">
        <v>201</v>
      </c>
      <c r="G5097" s="110">
        <v>4</v>
      </c>
      <c r="H5097" s="110">
        <v>15</v>
      </c>
    </row>
    <row r="5098" spans="1:8" x14ac:dyDescent="0.2">
      <c r="A5098" s="110">
        <v>2004</v>
      </c>
      <c r="B5098" s="110">
        <v>4752</v>
      </c>
      <c r="C5098" s="110" t="s">
        <v>422</v>
      </c>
      <c r="D5098" s="110" t="s">
        <v>6379</v>
      </c>
      <c r="E5098" s="6" t="s">
        <v>7281</v>
      </c>
      <c r="F5098" s="110" t="s">
        <v>188</v>
      </c>
      <c r="G5098" s="110">
        <v>4</v>
      </c>
      <c r="H5098" s="110">
        <v>16</v>
      </c>
    </row>
    <row r="5099" spans="1:8" x14ac:dyDescent="0.2">
      <c r="A5099" s="110">
        <v>2004</v>
      </c>
      <c r="B5099" s="110">
        <v>5070</v>
      </c>
      <c r="C5099" s="110" t="s">
        <v>1816</v>
      </c>
      <c r="D5099" s="110" t="s">
        <v>263</v>
      </c>
      <c r="E5099" s="6" t="s">
        <v>6335</v>
      </c>
      <c r="F5099" s="110" t="s">
        <v>211</v>
      </c>
      <c r="G5099" s="110">
        <v>4</v>
      </c>
      <c r="H5099" s="110">
        <v>17</v>
      </c>
    </row>
    <row r="5100" spans="1:8" x14ac:dyDescent="0.2">
      <c r="A5100" s="110">
        <v>2004</v>
      </c>
      <c r="B5100" s="110">
        <v>4828</v>
      </c>
      <c r="C5100" s="110" t="s">
        <v>256</v>
      </c>
      <c r="D5100" s="110" t="s">
        <v>4852</v>
      </c>
      <c r="E5100" s="6" t="s">
        <v>282</v>
      </c>
      <c r="F5100" s="110" t="s">
        <v>193</v>
      </c>
      <c r="G5100" s="110">
        <v>4</v>
      </c>
      <c r="H5100" s="110">
        <v>18</v>
      </c>
    </row>
    <row r="5101" spans="1:8" x14ac:dyDescent="0.2">
      <c r="A5101" s="110">
        <v>2004</v>
      </c>
      <c r="B5101" s="110">
        <v>5093</v>
      </c>
      <c r="C5101" s="110" t="s">
        <v>256</v>
      </c>
      <c r="D5101" s="110" t="s">
        <v>7282</v>
      </c>
      <c r="E5101" s="6" t="s">
        <v>356</v>
      </c>
      <c r="F5101" s="110" t="s">
        <v>212</v>
      </c>
      <c r="G5101" s="110">
        <v>4</v>
      </c>
      <c r="H5101" s="110">
        <v>19</v>
      </c>
    </row>
    <row r="5102" spans="1:8" x14ac:dyDescent="0.2">
      <c r="A5102" s="110">
        <v>2004</v>
      </c>
      <c r="B5102" s="110">
        <v>5332</v>
      </c>
      <c r="C5102" s="110" t="s">
        <v>409</v>
      </c>
      <c r="D5102" s="110" t="s">
        <v>246</v>
      </c>
      <c r="E5102" s="6" t="s">
        <v>7283</v>
      </c>
      <c r="F5102" s="110" t="s">
        <v>224</v>
      </c>
      <c r="G5102" s="110">
        <v>4</v>
      </c>
      <c r="H5102" s="110">
        <v>20</v>
      </c>
    </row>
    <row r="5103" spans="1:8" x14ac:dyDescent="0.2">
      <c r="A5103" s="110">
        <v>2004</v>
      </c>
      <c r="B5103" s="110">
        <v>5253</v>
      </c>
      <c r="C5103" s="110" t="s">
        <v>514</v>
      </c>
      <c r="D5103" s="110" t="s">
        <v>7284</v>
      </c>
      <c r="E5103" s="6" t="s">
        <v>7285</v>
      </c>
      <c r="F5103" s="110" t="s">
        <v>221</v>
      </c>
      <c r="G5103" s="110">
        <v>4</v>
      </c>
      <c r="H5103" s="110">
        <v>21</v>
      </c>
    </row>
    <row r="5104" spans="1:8" x14ac:dyDescent="0.2">
      <c r="A5104" s="110">
        <v>2004</v>
      </c>
      <c r="B5104" s="110">
        <v>4869</v>
      </c>
      <c r="C5104" s="110" t="s">
        <v>319</v>
      </c>
      <c r="D5104" s="110" t="s">
        <v>213</v>
      </c>
      <c r="E5104" s="6" t="s">
        <v>2568</v>
      </c>
      <c r="F5104" s="110" t="s">
        <v>198</v>
      </c>
      <c r="G5104" s="110">
        <v>4</v>
      </c>
      <c r="H5104" s="110">
        <v>22</v>
      </c>
    </row>
    <row r="5105" spans="1:8" x14ac:dyDescent="0.2">
      <c r="A5105" s="110">
        <v>2004</v>
      </c>
      <c r="B5105" s="110">
        <v>4870</v>
      </c>
      <c r="C5105" s="110" t="s">
        <v>400</v>
      </c>
      <c r="D5105" s="110" t="s">
        <v>3241</v>
      </c>
      <c r="E5105" s="6" t="s">
        <v>191</v>
      </c>
      <c r="F5105" s="110" t="s">
        <v>198</v>
      </c>
      <c r="G5105" s="110">
        <v>4</v>
      </c>
      <c r="H5105" s="110">
        <v>23</v>
      </c>
    </row>
    <row r="5106" spans="1:8" x14ac:dyDescent="0.2">
      <c r="A5106" s="110">
        <v>2004</v>
      </c>
      <c r="B5106" s="110">
        <v>5005</v>
      </c>
      <c r="C5106" s="110" t="s">
        <v>540</v>
      </c>
      <c r="D5106" s="110" t="s">
        <v>282</v>
      </c>
      <c r="E5106" s="6" t="s">
        <v>7286</v>
      </c>
      <c r="F5106" s="110" t="s">
        <v>201</v>
      </c>
      <c r="G5106" s="110">
        <v>4</v>
      </c>
      <c r="H5106" s="110">
        <v>24</v>
      </c>
    </row>
    <row r="5107" spans="1:8" x14ac:dyDescent="0.2">
      <c r="A5107" s="110">
        <v>2004</v>
      </c>
      <c r="B5107" s="110">
        <v>4910</v>
      </c>
      <c r="C5107" s="110" t="s">
        <v>187</v>
      </c>
      <c r="D5107" s="110" t="s">
        <v>6414</v>
      </c>
      <c r="E5107" s="6" t="s">
        <v>197</v>
      </c>
      <c r="F5107" s="110" t="s">
        <v>196</v>
      </c>
      <c r="G5107" s="110">
        <v>4</v>
      </c>
      <c r="H5107" s="110">
        <v>25</v>
      </c>
    </row>
    <row r="5108" spans="1:8" x14ac:dyDescent="0.2">
      <c r="A5108" s="110">
        <v>2004</v>
      </c>
      <c r="B5108" s="110">
        <v>4977</v>
      </c>
      <c r="C5108" s="110" t="s">
        <v>139</v>
      </c>
      <c r="D5108" s="110" t="s">
        <v>7287</v>
      </c>
      <c r="E5108" s="6" t="s">
        <v>284</v>
      </c>
      <c r="F5108" s="110" t="s">
        <v>206</v>
      </c>
      <c r="G5108" s="110">
        <v>4</v>
      </c>
      <c r="H5108" s="110">
        <v>27</v>
      </c>
    </row>
    <row r="5109" spans="1:8" x14ac:dyDescent="0.2">
      <c r="A5109" s="110">
        <v>2004</v>
      </c>
      <c r="B5109" s="110">
        <v>5330</v>
      </c>
      <c r="C5109" s="110" t="s">
        <v>139</v>
      </c>
      <c r="D5109" s="110" t="s">
        <v>200</v>
      </c>
      <c r="E5109" s="6" t="s">
        <v>315</v>
      </c>
      <c r="F5109" s="110" t="s">
        <v>224</v>
      </c>
      <c r="G5109" s="110">
        <v>4</v>
      </c>
      <c r="H5109" s="110">
        <v>28</v>
      </c>
    </row>
    <row r="5110" spans="1:8" x14ac:dyDescent="0.2">
      <c r="A5110" s="110">
        <v>2004</v>
      </c>
      <c r="B5110" s="110">
        <v>4952</v>
      </c>
      <c r="C5110" s="110" t="s">
        <v>392</v>
      </c>
      <c r="D5110" s="110" t="s">
        <v>7288</v>
      </c>
      <c r="E5110" s="6" t="s">
        <v>5746</v>
      </c>
      <c r="F5110" s="110" t="s">
        <v>199</v>
      </c>
      <c r="G5110" s="110">
        <v>4</v>
      </c>
      <c r="H5110" s="110">
        <v>29</v>
      </c>
    </row>
    <row r="5111" spans="1:8" x14ac:dyDescent="0.2">
      <c r="A5111" s="110">
        <v>2004</v>
      </c>
      <c r="B5111" s="110">
        <v>4803</v>
      </c>
      <c r="C5111" s="110" t="s">
        <v>540</v>
      </c>
      <c r="D5111" s="110" t="s">
        <v>7289</v>
      </c>
      <c r="E5111" s="6" t="s">
        <v>3089</v>
      </c>
      <c r="F5111" s="110" t="s">
        <v>190</v>
      </c>
      <c r="G5111" s="110">
        <v>4</v>
      </c>
      <c r="H5111" s="110">
        <v>30</v>
      </c>
    </row>
    <row r="5112" spans="1:8" x14ac:dyDescent="0.2">
      <c r="A5112" s="110">
        <v>2004</v>
      </c>
      <c r="B5112" s="110">
        <v>4951</v>
      </c>
      <c r="C5112" s="110" t="s">
        <v>319</v>
      </c>
      <c r="D5112" s="110" t="s">
        <v>316</v>
      </c>
      <c r="E5112" s="6" t="s">
        <v>119</v>
      </c>
      <c r="F5112" s="110" t="s">
        <v>199</v>
      </c>
      <c r="G5112" s="110">
        <v>5</v>
      </c>
      <c r="H5112" s="110">
        <v>1</v>
      </c>
    </row>
    <row r="5113" spans="1:8" x14ac:dyDescent="0.2">
      <c r="A5113" s="110">
        <v>2004</v>
      </c>
      <c r="B5113" s="110">
        <v>4937</v>
      </c>
      <c r="C5113" s="110" t="s">
        <v>409</v>
      </c>
      <c r="D5113" s="110" t="s">
        <v>4579</v>
      </c>
      <c r="E5113" s="6" t="s">
        <v>7290</v>
      </c>
      <c r="F5113" s="110" t="s">
        <v>196</v>
      </c>
      <c r="G5113" s="110">
        <v>5</v>
      </c>
      <c r="H5113" s="110">
        <v>2</v>
      </c>
    </row>
    <row r="5114" spans="1:8" x14ac:dyDescent="0.2">
      <c r="A5114" s="110">
        <v>2004</v>
      </c>
      <c r="B5114" s="110">
        <v>5073</v>
      </c>
      <c r="C5114" s="110" t="s">
        <v>392</v>
      </c>
      <c r="D5114" s="110" t="s">
        <v>301</v>
      </c>
      <c r="E5114" s="6" t="s">
        <v>3848</v>
      </c>
      <c r="F5114" s="110" t="s">
        <v>211</v>
      </c>
      <c r="G5114" s="110">
        <v>5</v>
      </c>
      <c r="H5114" s="110">
        <v>3</v>
      </c>
    </row>
    <row r="5115" spans="1:8" x14ac:dyDescent="0.2">
      <c r="A5115" s="110">
        <v>2004</v>
      </c>
      <c r="B5115" s="110">
        <v>4749</v>
      </c>
      <c r="C5115" s="110" t="s">
        <v>442</v>
      </c>
      <c r="D5115" s="110" t="s">
        <v>234</v>
      </c>
      <c r="E5115" s="6" t="s">
        <v>7291</v>
      </c>
      <c r="F5115" s="110" t="s">
        <v>188</v>
      </c>
      <c r="G5115" s="110">
        <v>5</v>
      </c>
      <c r="H5115" s="110">
        <v>4</v>
      </c>
    </row>
    <row r="5116" spans="1:8" x14ac:dyDescent="0.2">
      <c r="A5116" s="110">
        <v>2004</v>
      </c>
      <c r="B5116" s="110">
        <v>5045</v>
      </c>
      <c r="C5116" s="110" t="s">
        <v>752</v>
      </c>
      <c r="D5116" s="110" t="s">
        <v>122</v>
      </c>
      <c r="E5116" s="6" t="s">
        <v>4509</v>
      </c>
      <c r="F5116" s="110" t="s">
        <v>209</v>
      </c>
      <c r="G5116" s="110">
        <v>5</v>
      </c>
      <c r="H5116" s="110">
        <v>5</v>
      </c>
    </row>
    <row r="5117" spans="1:8" x14ac:dyDescent="0.2">
      <c r="A5117" s="110">
        <v>2004</v>
      </c>
      <c r="B5117" s="110">
        <v>5063</v>
      </c>
      <c r="C5117" s="110" t="s">
        <v>404</v>
      </c>
      <c r="D5117" s="110" t="s">
        <v>306</v>
      </c>
      <c r="E5117" s="6" t="s">
        <v>408</v>
      </c>
      <c r="F5117" s="110" t="s">
        <v>211</v>
      </c>
      <c r="G5117" s="110">
        <v>5</v>
      </c>
      <c r="H5117" s="110">
        <v>6</v>
      </c>
    </row>
    <row r="5118" spans="1:8" x14ac:dyDescent="0.2">
      <c r="A5118" s="110">
        <v>2004</v>
      </c>
      <c r="B5118" s="110">
        <v>5280</v>
      </c>
      <c r="C5118" s="110" t="s">
        <v>139</v>
      </c>
      <c r="D5118" s="110" t="s">
        <v>4652</v>
      </c>
      <c r="E5118" s="6" t="s">
        <v>7292</v>
      </c>
      <c r="F5118" s="110" t="s">
        <v>217</v>
      </c>
      <c r="G5118" s="110">
        <v>5</v>
      </c>
      <c r="H5118" s="110">
        <v>7</v>
      </c>
    </row>
    <row r="5119" spans="1:8" x14ac:dyDescent="0.2">
      <c r="A5119" s="110">
        <v>2004</v>
      </c>
      <c r="B5119" s="110">
        <v>4802</v>
      </c>
      <c r="C5119" s="110" t="s">
        <v>1347</v>
      </c>
      <c r="D5119" s="110" t="s">
        <v>476</v>
      </c>
      <c r="E5119" s="6" t="s">
        <v>6631</v>
      </c>
      <c r="F5119" s="110" t="s">
        <v>190</v>
      </c>
      <c r="G5119" s="110">
        <v>5</v>
      </c>
      <c r="H5119" s="110">
        <v>8</v>
      </c>
    </row>
    <row r="5120" spans="1:8" x14ac:dyDescent="0.2">
      <c r="A5120" s="110">
        <v>2004</v>
      </c>
      <c r="B5120" s="110">
        <v>5006</v>
      </c>
      <c r="C5120" s="110" t="s">
        <v>442</v>
      </c>
      <c r="D5120" s="110" t="s">
        <v>330</v>
      </c>
      <c r="E5120" s="6" t="s">
        <v>7293</v>
      </c>
      <c r="F5120" s="110" t="s">
        <v>201</v>
      </c>
      <c r="G5120" s="110">
        <v>5</v>
      </c>
      <c r="H5120" s="110">
        <v>9</v>
      </c>
    </row>
    <row r="5121" spans="1:8" x14ac:dyDescent="0.2">
      <c r="A5121" s="110">
        <v>2004</v>
      </c>
      <c r="B5121" s="110">
        <v>5029</v>
      </c>
      <c r="C5121" s="110" t="s">
        <v>1351</v>
      </c>
      <c r="D5121" s="110" t="s">
        <v>5329</v>
      </c>
      <c r="E5121" s="6" t="s">
        <v>351</v>
      </c>
      <c r="F5121" s="110" t="s">
        <v>209</v>
      </c>
      <c r="G5121" s="110">
        <v>5</v>
      </c>
      <c r="H5121" s="110">
        <v>10</v>
      </c>
    </row>
    <row r="5122" spans="1:8" x14ac:dyDescent="0.2">
      <c r="A5122" s="110">
        <v>2004</v>
      </c>
      <c r="B5122" s="110">
        <v>4868</v>
      </c>
      <c r="C5122" s="110" t="s">
        <v>1814</v>
      </c>
      <c r="D5122" s="110" t="s">
        <v>203</v>
      </c>
      <c r="E5122" s="6" t="s">
        <v>7294</v>
      </c>
      <c r="F5122" s="110" t="s">
        <v>198</v>
      </c>
      <c r="G5122" s="110">
        <v>5</v>
      </c>
      <c r="H5122" s="110">
        <v>11</v>
      </c>
    </row>
    <row r="5123" spans="1:8" x14ac:dyDescent="0.2">
      <c r="A5123" s="110">
        <v>2004</v>
      </c>
      <c r="B5123" s="110">
        <v>5329</v>
      </c>
      <c r="C5123" s="110" t="s">
        <v>154</v>
      </c>
      <c r="D5123" s="110" t="s">
        <v>7295</v>
      </c>
      <c r="E5123" s="6" t="s">
        <v>7296</v>
      </c>
      <c r="F5123" s="110" t="s">
        <v>224</v>
      </c>
      <c r="G5123" s="110">
        <v>5</v>
      </c>
      <c r="H5123" s="110">
        <v>12</v>
      </c>
    </row>
    <row r="5124" spans="1:8" x14ac:dyDescent="0.2">
      <c r="A5124" s="110">
        <v>2004</v>
      </c>
      <c r="B5124" s="110">
        <v>5353</v>
      </c>
      <c r="C5124" s="110" t="s">
        <v>154</v>
      </c>
      <c r="D5124" s="110" t="s">
        <v>294</v>
      </c>
      <c r="E5124" s="6" t="s">
        <v>444</v>
      </c>
      <c r="F5124" s="110" t="s">
        <v>226</v>
      </c>
      <c r="G5124" s="110">
        <v>5</v>
      </c>
      <c r="H5124" s="110">
        <v>13</v>
      </c>
    </row>
    <row r="5125" spans="1:8" x14ac:dyDescent="0.2">
      <c r="A5125" s="110">
        <v>2004</v>
      </c>
      <c r="B5125" s="110">
        <v>5059</v>
      </c>
      <c r="C5125" s="110" t="s">
        <v>295</v>
      </c>
      <c r="D5125" s="110" t="s">
        <v>6461</v>
      </c>
      <c r="E5125" s="6" t="s">
        <v>526</v>
      </c>
      <c r="F5125" s="110" t="s">
        <v>211</v>
      </c>
      <c r="G5125" s="110">
        <v>5</v>
      </c>
      <c r="H5125" s="110">
        <v>14</v>
      </c>
    </row>
    <row r="5126" spans="1:8" x14ac:dyDescent="0.2">
      <c r="A5126" s="110">
        <v>2004</v>
      </c>
      <c r="B5126" s="110">
        <v>5331</v>
      </c>
      <c r="C5126" s="110" t="s">
        <v>121</v>
      </c>
      <c r="D5126" s="110" t="s">
        <v>305</v>
      </c>
      <c r="E5126" s="6" t="s">
        <v>3551</v>
      </c>
      <c r="F5126" s="110" t="s">
        <v>224</v>
      </c>
      <c r="G5126" s="110">
        <v>5</v>
      </c>
      <c r="H5126" s="110">
        <v>15</v>
      </c>
    </row>
    <row r="5127" spans="1:8" x14ac:dyDescent="0.2">
      <c r="A5127" s="110">
        <v>2004</v>
      </c>
      <c r="B5127" s="110">
        <v>5237</v>
      </c>
      <c r="C5127" s="110" t="s">
        <v>1353</v>
      </c>
      <c r="D5127" s="110" t="s">
        <v>214</v>
      </c>
      <c r="E5127" s="6" t="s">
        <v>4981</v>
      </c>
      <c r="F5127" s="110" t="s">
        <v>221</v>
      </c>
      <c r="G5127" s="110">
        <v>5</v>
      </c>
      <c r="H5127" s="110">
        <v>16</v>
      </c>
    </row>
    <row r="5128" spans="1:8" x14ac:dyDescent="0.2">
      <c r="A5128" s="110">
        <v>2004</v>
      </c>
      <c r="B5128" s="110">
        <v>4988</v>
      </c>
      <c r="C5128" s="110" t="s">
        <v>422</v>
      </c>
      <c r="D5128" s="110" t="s">
        <v>291</v>
      </c>
      <c r="E5128" s="6" t="s">
        <v>351</v>
      </c>
      <c r="F5128" s="110" t="s">
        <v>206</v>
      </c>
      <c r="G5128" s="110">
        <v>5</v>
      </c>
      <c r="H5128" s="110">
        <v>17</v>
      </c>
    </row>
    <row r="5129" spans="1:8" x14ac:dyDescent="0.2">
      <c r="A5129" s="110">
        <v>2004</v>
      </c>
      <c r="B5129" s="110">
        <v>5094</v>
      </c>
      <c r="C5129" s="110" t="s">
        <v>1816</v>
      </c>
      <c r="D5129" s="110" t="s">
        <v>192</v>
      </c>
      <c r="E5129" s="6" t="s">
        <v>99</v>
      </c>
      <c r="F5129" s="110" t="s">
        <v>212</v>
      </c>
      <c r="G5129" s="110">
        <v>5</v>
      </c>
      <c r="H5129" s="110">
        <v>18</v>
      </c>
    </row>
    <row r="5130" spans="1:8" x14ac:dyDescent="0.2">
      <c r="A5130" s="110">
        <v>2004</v>
      </c>
      <c r="B5130" s="110">
        <v>4805</v>
      </c>
      <c r="C5130" s="110" t="s">
        <v>154</v>
      </c>
      <c r="D5130" s="110" t="s">
        <v>285</v>
      </c>
      <c r="E5130" s="6" t="s">
        <v>1791</v>
      </c>
      <c r="F5130" s="110" t="s">
        <v>190</v>
      </c>
      <c r="G5130" s="110">
        <v>5</v>
      </c>
      <c r="H5130" s="110">
        <v>19</v>
      </c>
    </row>
    <row r="5131" spans="1:8" x14ac:dyDescent="0.2">
      <c r="A5131" s="110">
        <v>2004</v>
      </c>
      <c r="B5131" s="110">
        <v>4997</v>
      </c>
      <c r="C5131" s="110" t="s">
        <v>752</v>
      </c>
      <c r="D5131" s="110" t="s">
        <v>305</v>
      </c>
      <c r="E5131" s="6" t="s">
        <v>7297</v>
      </c>
      <c r="F5131" s="110" t="s">
        <v>206</v>
      </c>
      <c r="G5131" s="110">
        <v>5</v>
      </c>
      <c r="H5131" s="110">
        <v>20</v>
      </c>
    </row>
    <row r="5132" spans="1:8" x14ac:dyDescent="0.2">
      <c r="A5132" s="110">
        <v>2004</v>
      </c>
      <c r="B5132" s="110">
        <v>4978</v>
      </c>
      <c r="C5132" s="110" t="s">
        <v>379</v>
      </c>
      <c r="D5132" s="110" t="s">
        <v>200</v>
      </c>
      <c r="E5132" s="6" t="s">
        <v>7298</v>
      </c>
      <c r="F5132" s="110" t="s">
        <v>206</v>
      </c>
      <c r="G5132" s="110">
        <v>5</v>
      </c>
      <c r="H5132" s="110">
        <v>21</v>
      </c>
    </row>
    <row r="5133" spans="1:8" x14ac:dyDescent="0.2">
      <c r="A5133" s="110">
        <v>2004</v>
      </c>
      <c r="B5133" s="110">
        <v>5289</v>
      </c>
      <c r="C5133" s="110" t="s">
        <v>514</v>
      </c>
      <c r="D5133" s="110" t="s">
        <v>117</v>
      </c>
      <c r="E5133" s="6" t="s">
        <v>434</v>
      </c>
      <c r="F5133" s="110" t="s">
        <v>217</v>
      </c>
      <c r="G5133" s="110">
        <v>5</v>
      </c>
      <c r="H5133" s="110">
        <v>22</v>
      </c>
    </row>
    <row r="5134" spans="1:8" x14ac:dyDescent="0.2">
      <c r="A5134" s="110">
        <v>2004</v>
      </c>
      <c r="B5134" s="110">
        <v>5034</v>
      </c>
      <c r="C5134" s="110" t="s">
        <v>319</v>
      </c>
      <c r="D5134" s="110" t="s">
        <v>335</v>
      </c>
      <c r="E5134" s="6" t="s">
        <v>341</v>
      </c>
      <c r="F5134" s="110" t="s">
        <v>209</v>
      </c>
      <c r="G5134" s="110">
        <v>5</v>
      </c>
      <c r="H5134" s="110">
        <v>23</v>
      </c>
    </row>
    <row r="5135" spans="1:8" x14ac:dyDescent="0.2">
      <c r="A5135" s="110">
        <v>2004</v>
      </c>
      <c r="B5135" s="110">
        <v>4804</v>
      </c>
      <c r="C5135" s="110" t="s">
        <v>404</v>
      </c>
      <c r="D5135" s="110" t="s">
        <v>81</v>
      </c>
      <c r="E5135" s="6" t="s">
        <v>555</v>
      </c>
      <c r="F5135" s="110" t="s">
        <v>190</v>
      </c>
      <c r="G5135" s="110">
        <v>5</v>
      </c>
      <c r="H5135" s="110">
        <v>24</v>
      </c>
    </row>
    <row r="5136" spans="1:8" x14ac:dyDescent="0.2">
      <c r="A5136" s="110">
        <v>2004</v>
      </c>
      <c r="B5136" s="110">
        <v>5008</v>
      </c>
      <c r="C5136" s="110" t="s">
        <v>540</v>
      </c>
      <c r="D5136" s="110" t="s">
        <v>281</v>
      </c>
      <c r="E5136" s="6" t="s">
        <v>7299</v>
      </c>
      <c r="F5136" s="110" t="s">
        <v>201</v>
      </c>
      <c r="G5136" s="110">
        <v>5</v>
      </c>
      <c r="H5136" s="110">
        <v>25</v>
      </c>
    </row>
    <row r="5137" spans="1:8" x14ac:dyDescent="0.2">
      <c r="A5137" s="110">
        <v>2004</v>
      </c>
      <c r="B5137" s="110">
        <v>4871</v>
      </c>
      <c r="C5137" s="110" t="s">
        <v>187</v>
      </c>
      <c r="D5137" s="110" t="s">
        <v>305</v>
      </c>
      <c r="E5137" s="6" t="s">
        <v>7300</v>
      </c>
      <c r="F5137" s="110" t="s">
        <v>198</v>
      </c>
      <c r="G5137" s="110">
        <v>5</v>
      </c>
      <c r="H5137" s="110">
        <v>26</v>
      </c>
    </row>
    <row r="5138" spans="1:8" x14ac:dyDescent="0.2">
      <c r="A5138" s="110">
        <v>2004</v>
      </c>
      <c r="B5138" s="110">
        <v>4750</v>
      </c>
      <c r="C5138" s="110" t="s">
        <v>139</v>
      </c>
      <c r="D5138" s="110" t="s">
        <v>5609</v>
      </c>
      <c r="E5138" s="6" t="s">
        <v>7301</v>
      </c>
      <c r="F5138" s="110" t="s">
        <v>188</v>
      </c>
      <c r="G5138" s="110">
        <v>5</v>
      </c>
      <c r="H5138" s="110">
        <v>27</v>
      </c>
    </row>
    <row r="5139" spans="1:8" x14ac:dyDescent="0.2">
      <c r="A5139" s="110">
        <v>2004</v>
      </c>
      <c r="B5139" s="110">
        <v>5240</v>
      </c>
      <c r="C5139" s="110" t="s">
        <v>139</v>
      </c>
      <c r="D5139" s="110" t="s">
        <v>287</v>
      </c>
      <c r="E5139" s="6" t="s">
        <v>5628</v>
      </c>
      <c r="F5139" s="110" t="s">
        <v>221</v>
      </c>
      <c r="G5139" s="110">
        <v>5</v>
      </c>
      <c r="H5139" s="110">
        <v>28</v>
      </c>
    </row>
    <row r="5140" spans="1:8" x14ac:dyDescent="0.2">
      <c r="A5140" s="110">
        <v>2004</v>
      </c>
      <c r="B5140" s="110">
        <v>5033</v>
      </c>
      <c r="C5140" s="110" t="s">
        <v>392</v>
      </c>
      <c r="D5140" s="110" t="s">
        <v>7302</v>
      </c>
      <c r="E5140" s="6" t="s">
        <v>7303</v>
      </c>
      <c r="F5140" s="110" t="s">
        <v>209</v>
      </c>
      <c r="G5140" s="110">
        <v>5</v>
      </c>
      <c r="H5140" s="110">
        <v>29</v>
      </c>
    </row>
    <row r="5141" spans="1:8" x14ac:dyDescent="0.2">
      <c r="A5141" s="110">
        <v>2004</v>
      </c>
      <c r="B5141" s="110">
        <v>4985</v>
      </c>
      <c r="C5141" s="110" t="s">
        <v>409</v>
      </c>
      <c r="D5141" s="110" t="s">
        <v>7304</v>
      </c>
      <c r="E5141" s="6" t="s">
        <v>191</v>
      </c>
      <c r="F5141" s="110" t="s">
        <v>206</v>
      </c>
      <c r="G5141" s="110">
        <v>5</v>
      </c>
      <c r="H5141" s="110">
        <v>30</v>
      </c>
    </row>
    <row r="5142" spans="1:8" x14ac:dyDescent="0.2">
      <c r="A5142" s="110">
        <v>2004</v>
      </c>
      <c r="B5142" s="110">
        <v>4831</v>
      </c>
      <c r="C5142" s="110" t="s">
        <v>404</v>
      </c>
      <c r="D5142" s="110" t="s">
        <v>3537</v>
      </c>
      <c r="E5142" s="6" t="s">
        <v>7305</v>
      </c>
      <c r="F5142" s="110" t="s">
        <v>193</v>
      </c>
      <c r="G5142" s="110">
        <v>6</v>
      </c>
      <c r="H5142" s="110">
        <v>1</v>
      </c>
    </row>
    <row r="5143" spans="1:8" x14ac:dyDescent="0.2">
      <c r="A5143" s="110">
        <v>2004</v>
      </c>
      <c r="B5143" s="110">
        <v>5354</v>
      </c>
      <c r="C5143" s="110" t="s">
        <v>121</v>
      </c>
      <c r="D5143" s="110" t="s">
        <v>7306</v>
      </c>
      <c r="E5143" s="6" t="s">
        <v>7307</v>
      </c>
      <c r="F5143" s="110" t="s">
        <v>226</v>
      </c>
      <c r="G5143" s="110">
        <v>6</v>
      </c>
      <c r="H5143" s="110">
        <v>2</v>
      </c>
    </row>
    <row r="5144" spans="1:8" x14ac:dyDescent="0.2">
      <c r="A5144" s="110">
        <v>2004</v>
      </c>
      <c r="B5144" s="110">
        <v>5265</v>
      </c>
      <c r="C5144" s="110" t="s">
        <v>442</v>
      </c>
      <c r="D5144" s="110" t="s">
        <v>7308</v>
      </c>
      <c r="E5144" s="6" t="s">
        <v>7309</v>
      </c>
      <c r="F5144" s="110" t="s">
        <v>221</v>
      </c>
      <c r="G5144" s="110">
        <v>6</v>
      </c>
      <c r="H5144" s="110">
        <v>3</v>
      </c>
    </row>
    <row r="5145" spans="1:8" x14ac:dyDescent="0.2">
      <c r="A5145" s="110">
        <v>2004</v>
      </c>
      <c r="B5145" s="110">
        <v>5284</v>
      </c>
      <c r="C5145" s="110" t="s">
        <v>752</v>
      </c>
      <c r="D5145" s="110" t="s">
        <v>3287</v>
      </c>
      <c r="E5145" s="6" t="s">
        <v>284</v>
      </c>
      <c r="F5145" s="110" t="s">
        <v>217</v>
      </c>
      <c r="G5145" s="110">
        <v>6</v>
      </c>
      <c r="H5145" s="110">
        <v>4</v>
      </c>
    </row>
    <row r="5146" spans="1:8" x14ac:dyDescent="0.2">
      <c r="A5146" s="110">
        <v>2004</v>
      </c>
      <c r="B5146" s="110">
        <v>5290</v>
      </c>
      <c r="C5146" s="110" t="s">
        <v>404</v>
      </c>
      <c r="D5146" s="110" t="s">
        <v>189</v>
      </c>
      <c r="E5146" s="6" t="s">
        <v>240</v>
      </c>
      <c r="F5146" s="110" t="s">
        <v>217</v>
      </c>
      <c r="G5146" s="110">
        <v>6</v>
      </c>
      <c r="H5146" s="110">
        <v>5</v>
      </c>
    </row>
    <row r="5147" spans="1:8" x14ac:dyDescent="0.2">
      <c r="A5147" s="110">
        <v>2004</v>
      </c>
      <c r="B5147" s="110">
        <v>5241</v>
      </c>
      <c r="C5147" s="110" t="s">
        <v>139</v>
      </c>
      <c r="D5147" s="110" t="s">
        <v>3983</v>
      </c>
      <c r="E5147" s="6" t="s">
        <v>5776</v>
      </c>
      <c r="F5147" s="110" t="s">
        <v>221</v>
      </c>
      <c r="G5147" s="110">
        <v>6</v>
      </c>
      <c r="H5147" s="110">
        <v>6</v>
      </c>
    </row>
    <row r="5148" spans="1:8" x14ac:dyDescent="0.2">
      <c r="A5148" s="110">
        <v>2004</v>
      </c>
      <c r="B5148" s="110">
        <v>4807</v>
      </c>
      <c r="C5148" s="110" t="s">
        <v>1347</v>
      </c>
      <c r="D5148" s="110" t="s">
        <v>189</v>
      </c>
      <c r="E5148" s="6" t="s">
        <v>7310</v>
      </c>
      <c r="F5148" s="110" t="s">
        <v>190</v>
      </c>
      <c r="G5148" s="110">
        <v>6</v>
      </c>
      <c r="H5148" s="110">
        <v>7</v>
      </c>
    </row>
    <row r="5149" spans="1:8" x14ac:dyDescent="0.2">
      <c r="A5149" s="110">
        <v>2004</v>
      </c>
      <c r="B5149" s="110">
        <v>5281</v>
      </c>
      <c r="C5149" s="110" t="s">
        <v>409</v>
      </c>
      <c r="D5149" s="110" t="s">
        <v>7311</v>
      </c>
      <c r="E5149" s="6" t="s">
        <v>267</v>
      </c>
      <c r="F5149" s="110" t="s">
        <v>217</v>
      </c>
      <c r="G5149" s="110">
        <v>6</v>
      </c>
      <c r="H5149" s="110">
        <v>8</v>
      </c>
    </row>
    <row r="5150" spans="1:8" x14ac:dyDescent="0.2">
      <c r="A5150" s="110">
        <v>2004</v>
      </c>
      <c r="B5150" s="110">
        <v>5032</v>
      </c>
      <c r="C5150" s="110" t="s">
        <v>138</v>
      </c>
      <c r="D5150" s="110" t="s">
        <v>7265</v>
      </c>
      <c r="E5150" s="6" t="s">
        <v>4242</v>
      </c>
      <c r="F5150" s="110" t="s">
        <v>209</v>
      </c>
      <c r="G5150" s="110">
        <v>6</v>
      </c>
      <c r="H5150" s="110">
        <v>9</v>
      </c>
    </row>
    <row r="5151" spans="1:8" x14ac:dyDescent="0.2">
      <c r="A5151" s="110">
        <v>2004</v>
      </c>
      <c r="B5151" s="110">
        <v>5058</v>
      </c>
      <c r="C5151" s="110" t="s">
        <v>1814</v>
      </c>
      <c r="D5151" s="110" t="s">
        <v>294</v>
      </c>
      <c r="E5151" s="6" t="s">
        <v>1999</v>
      </c>
      <c r="F5151" s="110" t="s">
        <v>211</v>
      </c>
      <c r="G5151" s="110">
        <v>6</v>
      </c>
      <c r="H5151" s="110">
        <v>10</v>
      </c>
    </row>
    <row r="5152" spans="1:8" x14ac:dyDescent="0.2">
      <c r="A5152" s="110">
        <v>2004</v>
      </c>
      <c r="B5152" s="110">
        <v>5007</v>
      </c>
      <c r="C5152" s="110" t="s">
        <v>154</v>
      </c>
      <c r="D5152" s="110" t="s">
        <v>289</v>
      </c>
      <c r="E5152" s="6" t="s">
        <v>6006</v>
      </c>
      <c r="F5152" s="110" t="s">
        <v>201</v>
      </c>
      <c r="G5152" s="110">
        <v>6</v>
      </c>
      <c r="H5152" s="110">
        <v>11</v>
      </c>
    </row>
    <row r="5153" spans="1:8" x14ac:dyDescent="0.2">
      <c r="A5153" s="110">
        <v>2004</v>
      </c>
      <c r="B5153" s="110">
        <v>4980</v>
      </c>
      <c r="C5153" s="110" t="s">
        <v>154</v>
      </c>
      <c r="D5153" s="110" t="s">
        <v>305</v>
      </c>
      <c r="E5153" s="6" t="s">
        <v>408</v>
      </c>
      <c r="F5153" s="110" t="s">
        <v>206</v>
      </c>
      <c r="G5153" s="110">
        <v>6</v>
      </c>
      <c r="H5153" s="110">
        <v>12</v>
      </c>
    </row>
    <row r="5154" spans="1:8" x14ac:dyDescent="0.2">
      <c r="A5154" s="110">
        <v>2004</v>
      </c>
      <c r="B5154" s="110">
        <v>4763</v>
      </c>
      <c r="C5154" s="110" t="s">
        <v>295</v>
      </c>
      <c r="D5154" s="110" t="s">
        <v>102</v>
      </c>
      <c r="E5154" s="6" t="s">
        <v>7312</v>
      </c>
      <c r="F5154" s="110" t="s">
        <v>188</v>
      </c>
      <c r="G5154" s="110">
        <v>6</v>
      </c>
      <c r="H5154" s="110">
        <v>13</v>
      </c>
    </row>
    <row r="5155" spans="1:8" x14ac:dyDescent="0.2">
      <c r="A5155" s="110">
        <v>2004</v>
      </c>
      <c r="B5155" s="110">
        <v>4888</v>
      </c>
      <c r="C5155" s="110" t="s">
        <v>1353</v>
      </c>
      <c r="D5155" s="110" t="s">
        <v>231</v>
      </c>
      <c r="E5155" s="6" t="s">
        <v>7313</v>
      </c>
      <c r="F5155" s="110" t="s">
        <v>198</v>
      </c>
      <c r="G5155" s="110">
        <v>6</v>
      </c>
      <c r="H5155" s="110">
        <v>15</v>
      </c>
    </row>
    <row r="5156" spans="1:8" x14ac:dyDescent="0.2">
      <c r="A5156" s="110">
        <v>2004</v>
      </c>
      <c r="B5156" s="110">
        <v>5248</v>
      </c>
      <c r="C5156" s="110" t="s">
        <v>422</v>
      </c>
      <c r="D5156" s="110" t="s">
        <v>1912</v>
      </c>
      <c r="E5156" s="6" t="s">
        <v>153</v>
      </c>
      <c r="F5156" s="110" t="s">
        <v>221</v>
      </c>
      <c r="G5156" s="110">
        <v>6</v>
      </c>
      <c r="H5156" s="110">
        <v>16</v>
      </c>
    </row>
    <row r="5157" spans="1:8" x14ac:dyDescent="0.2">
      <c r="A5157" s="110">
        <v>2004</v>
      </c>
      <c r="B5157" s="110">
        <v>5243</v>
      </c>
      <c r="C5157" s="110" t="s">
        <v>1816</v>
      </c>
      <c r="D5157" s="110" t="s">
        <v>192</v>
      </c>
      <c r="E5157" s="6" t="s">
        <v>233</v>
      </c>
      <c r="F5157" s="110" t="s">
        <v>221</v>
      </c>
      <c r="G5157" s="110">
        <v>6</v>
      </c>
      <c r="H5157" s="110">
        <v>17</v>
      </c>
    </row>
    <row r="5158" spans="1:8" x14ac:dyDescent="0.2">
      <c r="A5158" s="110">
        <v>2004</v>
      </c>
      <c r="B5158" s="110">
        <v>4753</v>
      </c>
      <c r="C5158" s="110" t="s">
        <v>409</v>
      </c>
      <c r="D5158" s="110" t="s">
        <v>331</v>
      </c>
      <c r="E5158" s="6" t="s">
        <v>7314</v>
      </c>
      <c r="F5158" s="110" t="s">
        <v>188</v>
      </c>
      <c r="G5158" s="110">
        <v>6</v>
      </c>
      <c r="H5158" s="110">
        <v>18</v>
      </c>
    </row>
    <row r="5159" spans="1:8" x14ac:dyDescent="0.2">
      <c r="A5159" s="110">
        <v>2004</v>
      </c>
      <c r="B5159" s="110">
        <v>5095</v>
      </c>
      <c r="C5159" s="110" t="s">
        <v>256</v>
      </c>
      <c r="D5159" s="110" t="s">
        <v>377</v>
      </c>
      <c r="E5159" s="6" t="s">
        <v>7315</v>
      </c>
      <c r="F5159" s="110" t="s">
        <v>212</v>
      </c>
      <c r="G5159" s="110">
        <v>6</v>
      </c>
      <c r="H5159" s="110">
        <v>19</v>
      </c>
    </row>
    <row r="5160" spans="1:8" x14ac:dyDescent="0.2">
      <c r="A5160" s="110">
        <v>2004</v>
      </c>
      <c r="B5160" s="110">
        <v>4958</v>
      </c>
      <c r="C5160" s="110" t="s">
        <v>379</v>
      </c>
      <c r="D5160" s="110" t="s">
        <v>452</v>
      </c>
      <c r="E5160" s="6" t="s">
        <v>7316</v>
      </c>
      <c r="F5160" s="110" t="s">
        <v>199</v>
      </c>
      <c r="G5160" s="110">
        <v>6</v>
      </c>
      <c r="H5160" s="110">
        <v>20</v>
      </c>
    </row>
    <row r="5161" spans="1:8" x14ac:dyDescent="0.2">
      <c r="A5161" s="110">
        <v>2004</v>
      </c>
      <c r="B5161" s="110">
        <v>4922</v>
      </c>
      <c r="C5161" s="110" t="s">
        <v>514</v>
      </c>
      <c r="D5161" s="110" t="s">
        <v>234</v>
      </c>
      <c r="E5161" s="6" t="s">
        <v>4198</v>
      </c>
      <c r="F5161" s="110" t="s">
        <v>196</v>
      </c>
      <c r="G5161" s="110">
        <v>6</v>
      </c>
      <c r="H5161" s="110">
        <v>21</v>
      </c>
    </row>
    <row r="5162" spans="1:8" x14ac:dyDescent="0.2">
      <c r="A5162" s="110">
        <v>2004</v>
      </c>
      <c r="B5162" s="110">
        <v>5010</v>
      </c>
      <c r="C5162" s="110" t="s">
        <v>319</v>
      </c>
      <c r="D5162" s="110" t="s">
        <v>214</v>
      </c>
      <c r="E5162" s="6" t="s">
        <v>7317</v>
      </c>
      <c r="F5162" s="110" t="s">
        <v>201</v>
      </c>
      <c r="G5162" s="110">
        <v>6</v>
      </c>
      <c r="H5162" s="110">
        <v>22</v>
      </c>
    </row>
    <row r="5163" spans="1:8" x14ac:dyDescent="0.2">
      <c r="A5163" s="110">
        <v>2004</v>
      </c>
      <c r="B5163" s="110">
        <v>5062</v>
      </c>
      <c r="C5163" s="110" t="s">
        <v>540</v>
      </c>
      <c r="D5163" s="110" t="s">
        <v>203</v>
      </c>
      <c r="E5163" s="6" t="s">
        <v>7318</v>
      </c>
      <c r="F5163" s="110" t="s">
        <v>211</v>
      </c>
      <c r="G5163" s="110">
        <v>6</v>
      </c>
      <c r="H5163" s="110">
        <v>23</v>
      </c>
    </row>
    <row r="5164" spans="1:8" x14ac:dyDescent="0.2">
      <c r="A5164" s="110">
        <v>2004</v>
      </c>
      <c r="B5164" s="110">
        <v>4808</v>
      </c>
      <c r="C5164" s="110" t="s">
        <v>540</v>
      </c>
      <c r="D5164" s="110" t="s">
        <v>246</v>
      </c>
      <c r="E5164" s="6" t="s">
        <v>4509</v>
      </c>
      <c r="F5164" s="110" t="s">
        <v>190</v>
      </c>
      <c r="G5164" s="110">
        <v>6</v>
      </c>
      <c r="H5164" s="110">
        <v>24</v>
      </c>
    </row>
    <row r="5165" spans="1:8" x14ac:dyDescent="0.2">
      <c r="A5165" s="110">
        <v>2004</v>
      </c>
      <c r="B5165" s="110">
        <v>4834</v>
      </c>
      <c r="C5165" s="110" t="s">
        <v>187</v>
      </c>
      <c r="D5165" s="110" t="s">
        <v>3214</v>
      </c>
      <c r="E5165" s="6" t="s">
        <v>7319</v>
      </c>
      <c r="F5165" s="110" t="s">
        <v>193</v>
      </c>
      <c r="G5165" s="110">
        <v>6</v>
      </c>
      <c r="H5165" s="110">
        <v>25</v>
      </c>
    </row>
    <row r="5166" spans="1:8" x14ac:dyDescent="0.2">
      <c r="A5166" s="110">
        <v>2004</v>
      </c>
      <c r="B5166" s="110">
        <v>5037</v>
      </c>
      <c r="C5166" s="110" t="s">
        <v>139</v>
      </c>
      <c r="D5166" s="110" t="s">
        <v>7320</v>
      </c>
      <c r="E5166" s="6" t="s">
        <v>7321</v>
      </c>
      <c r="F5166" s="110" t="s">
        <v>209</v>
      </c>
      <c r="G5166" s="110">
        <v>6</v>
      </c>
      <c r="H5166" s="110">
        <v>27</v>
      </c>
    </row>
    <row r="5167" spans="1:8" x14ac:dyDescent="0.2">
      <c r="A5167" s="110">
        <v>2004</v>
      </c>
      <c r="B5167" s="110">
        <v>4926</v>
      </c>
      <c r="C5167" s="110" t="s">
        <v>392</v>
      </c>
      <c r="D5167" s="110" t="s">
        <v>364</v>
      </c>
      <c r="E5167" s="6" t="s">
        <v>7322</v>
      </c>
      <c r="F5167" s="110" t="s">
        <v>196</v>
      </c>
      <c r="G5167" s="110">
        <v>6</v>
      </c>
      <c r="H5167" s="110">
        <v>28</v>
      </c>
    </row>
    <row r="5168" spans="1:8" x14ac:dyDescent="0.2">
      <c r="A5168" s="110">
        <v>2004</v>
      </c>
      <c r="B5168" s="110">
        <v>4823</v>
      </c>
      <c r="C5168" s="110" t="s">
        <v>752</v>
      </c>
      <c r="D5168" s="110" t="s">
        <v>7323</v>
      </c>
      <c r="E5168" s="6" t="s">
        <v>286</v>
      </c>
      <c r="F5168" s="110" t="s">
        <v>190</v>
      </c>
      <c r="G5168" s="110">
        <v>7</v>
      </c>
      <c r="H5168" s="110">
        <v>1</v>
      </c>
    </row>
    <row r="5169" spans="1:8" x14ac:dyDescent="0.2">
      <c r="A5169" s="110">
        <v>2004</v>
      </c>
      <c r="B5169" s="110">
        <v>4809</v>
      </c>
      <c r="C5169" s="110" t="s">
        <v>409</v>
      </c>
      <c r="D5169" s="110" t="s">
        <v>377</v>
      </c>
      <c r="E5169" s="6" t="s">
        <v>7324</v>
      </c>
      <c r="F5169" s="110" t="s">
        <v>190</v>
      </c>
      <c r="G5169" s="110">
        <v>7</v>
      </c>
      <c r="H5169" s="110">
        <v>2</v>
      </c>
    </row>
    <row r="5170" spans="1:8" x14ac:dyDescent="0.2">
      <c r="A5170" s="110">
        <v>2004</v>
      </c>
      <c r="B5170" s="110">
        <v>4872</v>
      </c>
      <c r="C5170" s="110" t="s">
        <v>138</v>
      </c>
      <c r="D5170" s="110" t="s">
        <v>213</v>
      </c>
      <c r="E5170" s="6" t="s">
        <v>7325</v>
      </c>
      <c r="F5170" s="110" t="s">
        <v>198</v>
      </c>
      <c r="G5170" s="110">
        <v>7</v>
      </c>
      <c r="H5170" s="110">
        <v>3</v>
      </c>
    </row>
    <row r="5171" spans="1:8" x14ac:dyDescent="0.2">
      <c r="A5171" s="110">
        <v>2004</v>
      </c>
      <c r="B5171" s="110">
        <v>5050</v>
      </c>
      <c r="C5171" s="110" t="s">
        <v>752</v>
      </c>
      <c r="D5171" s="110" t="s">
        <v>4242</v>
      </c>
      <c r="E5171" s="6" t="s">
        <v>194</v>
      </c>
      <c r="F5171" s="110" t="s">
        <v>209</v>
      </c>
      <c r="G5171" s="110">
        <v>7</v>
      </c>
      <c r="H5171" s="110">
        <v>4</v>
      </c>
    </row>
    <row r="5172" spans="1:8" x14ac:dyDescent="0.2">
      <c r="A5172" s="110">
        <v>2004</v>
      </c>
      <c r="B5172" s="110">
        <v>4913</v>
      </c>
      <c r="C5172" s="110" t="s">
        <v>404</v>
      </c>
      <c r="D5172" s="110" t="s">
        <v>7326</v>
      </c>
      <c r="E5172" s="6" t="s">
        <v>7327</v>
      </c>
      <c r="F5172" s="110" t="s">
        <v>196</v>
      </c>
      <c r="G5172" s="110">
        <v>7</v>
      </c>
      <c r="H5172" s="110">
        <v>5</v>
      </c>
    </row>
    <row r="5173" spans="1:8" x14ac:dyDescent="0.2">
      <c r="A5173" s="110">
        <v>2004</v>
      </c>
      <c r="B5173" s="110">
        <v>5286</v>
      </c>
      <c r="C5173" s="110" t="s">
        <v>139</v>
      </c>
      <c r="D5173" s="110" t="s">
        <v>192</v>
      </c>
      <c r="E5173" s="6" t="s">
        <v>445</v>
      </c>
      <c r="F5173" s="110" t="s">
        <v>217</v>
      </c>
      <c r="G5173" s="110">
        <v>7</v>
      </c>
      <c r="H5173" s="110">
        <v>6</v>
      </c>
    </row>
    <row r="5174" spans="1:8" x14ac:dyDescent="0.2">
      <c r="A5174" s="110">
        <v>2004</v>
      </c>
      <c r="B5174" s="110">
        <v>5293</v>
      </c>
      <c r="C5174" s="110" t="s">
        <v>409</v>
      </c>
      <c r="D5174" s="110" t="s">
        <v>7328</v>
      </c>
      <c r="E5174" s="6" t="s">
        <v>3629</v>
      </c>
      <c r="F5174" s="110" t="s">
        <v>217</v>
      </c>
      <c r="G5174" s="110">
        <v>7</v>
      </c>
      <c r="H5174" s="110">
        <v>8</v>
      </c>
    </row>
    <row r="5175" spans="1:8" x14ac:dyDescent="0.2">
      <c r="A5175" s="110">
        <v>2004</v>
      </c>
      <c r="B5175" s="110">
        <v>5016</v>
      </c>
      <c r="C5175" s="110" t="s">
        <v>1351</v>
      </c>
      <c r="D5175" s="110" t="s">
        <v>251</v>
      </c>
      <c r="E5175" s="6" t="s">
        <v>220</v>
      </c>
      <c r="F5175" s="110" t="s">
        <v>201</v>
      </c>
      <c r="G5175" s="110">
        <v>7</v>
      </c>
      <c r="H5175" s="110">
        <v>9</v>
      </c>
    </row>
    <row r="5176" spans="1:8" x14ac:dyDescent="0.2">
      <c r="A5176" s="110">
        <v>2004</v>
      </c>
      <c r="B5176" s="110">
        <v>5256</v>
      </c>
      <c r="C5176" s="110" t="s">
        <v>154</v>
      </c>
      <c r="D5176" s="110" t="s">
        <v>1482</v>
      </c>
      <c r="E5176" s="6" t="s">
        <v>6453</v>
      </c>
      <c r="F5176" s="110" t="s">
        <v>221</v>
      </c>
      <c r="G5176" s="110">
        <v>7</v>
      </c>
      <c r="H5176" s="110">
        <v>11</v>
      </c>
    </row>
    <row r="5177" spans="1:8" x14ac:dyDescent="0.2">
      <c r="A5177" s="110">
        <v>2004</v>
      </c>
      <c r="B5177" s="110">
        <v>4918</v>
      </c>
      <c r="C5177" s="110" t="s">
        <v>154</v>
      </c>
      <c r="D5177" s="110" t="s">
        <v>3595</v>
      </c>
      <c r="E5177" s="6" t="s">
        <v>408</v>
      </c>
      <c r="F5177" s="110" t="s">
        <v>196</v>
      </c>
      <c r="G5177" s="110">
        <v>7</v>
      </c>
      <c r="H5177" s="110">
        <v>12</v>
      </c>
    </row>
    <row r="5178" spans="1:8" x14ac:dyDescent="0.2">
      <c r="A5178" s="110">
        <v>2004</v>
      </c>
      <c r="B5178" s="110">
        <v>4835</v>
      </c>
      <c r="C5178" s="110" t="s">
        <v>295</v>
      </c>
      <c r="D5178" s="110" t="s">
        <v>3549</v>
      </c>
      <c r="E5178" s="6" t="s">
        <v>229</v>
      </c>
      <c r="F5178" s="110" t="s">
        <v>193</v>
      </c>
      <c r="G5178" s="110">
        <v>7</v>
      </c>
      <c r="H5178" s="110">
        <v>13</v>
      </c>
    </row>
    <row r="5179" spans="1:8" x14ac:dyDescent="0.2">
      <c r="A5179" s="110">
        <v>2004</v>
      </c>
      <c r="B5179" s="110">
        <v>5264</v>
      </c>
      <c r="C5179" s="110" t="s">
        <v>1353</v>
      </c>
      <c r="D5179" s="110" t="s">
        <v>2924</v>
      </c>
      <c r="E5179" s="6" t="s">
        <v>300</v>
      </c>
      <c r="F5179" s="110" t="s">
        <v>221</v>
      </c>
      <c r="G5179" s="110">
        <v>7</v>
      </c>
      <c r="H5179" s="110">
        <v>15</v>
      </c>
    </row>
    <row r="5180" spans="1:8" x14ac:dyDescent="0.2">
      <c r="A5180" s="110">
        <v>2004</v>
      </c>
      <c r="B5180" s="110">
        <v>5018</v>
      </c>
      <c r="C5180" s="110" t="s">
        <v>154</v>
      </c>
      <c r="D5180" s="110" t="s">
        <v>4951</v>
      </c>
      <c r="E5180" s="6" t="s">
        <v>252</v>
      </c>
      <c r="F5180" s="110" t="s">
        <v>201</v>
      </c>
      <c r="G5180" s="110">
        <v>7</v>
      </c>
      <c r="H5180" s="110">
        <v>18</v>
      </c>
    </row>
    <row r="5181" spans="1:8" x14ac:dyDescent="0.2">
      <c r="A5181" s="110">
        <v>2004</v>
      </c>
      <c r="B5181" s="110">
        <v>4884</v>
      </c>
      <c r="C5181" s="110" t="s">
        <v>379</v>
      </c>
      <c r="D5181" s="110" t="s">
        <v>7329</v>
      </c>
      <c r="E5181" s="6" t="s">
        <v>3269</v>
      </c>
      <c r="F5181" s="110" t="s">
        <v>198</v>
      </c>
      <c r="G5181" s="110">
        <v>7</v>
      </c>
      <c r="H5181" s="110">
        <v>20</v>
      </c>
    </row>
    <row r="5182" spans="1:8" x14ac:dyDescent="0.2">
      <c r="A5182" s="110">
        <v>2004</v>
      </c>
      <c r="B5182" s="110">
        <v>4982</v>
      </c>
      <c r="C5182" s="110" t="s">
        <v>187</v>
      </c>
      <c r="D5182" s="110" t="s">
        <v>305</v>
      </c>
      <c r="E5182" s="6" t="s">
        <v>7330</v>
      </c>
      <c r="F5182" s="110" t="s">
        <v>206</v>
      </c>
      <c r="G5182" s="110">
        <v>7</v>
      </c>
      <c r="H5182" s="110">
        <v>21</v>
      </c>
    </row>
    <row r="5183" spans="1:8" x14ac:dyDescent="0.2">
      <c r="A5183" s="110">
        <v>2004</v>
      </c>
      <c r="B5183" s="110">
        <v>5099</v>
      </c>
      <c r="C5183" s="110" t="s">
        <v>139</v>
      </c>
      <c r="D5183" s="110" t="s">
        <v>7331</v>
      </c>
      <c r="E5183" s="6" t="s">
        <v>2680</v>
      </c>
      <c r="F5183" s="110" t="s">
        <v>212</v>
      </c>
      <c r="G5183" s="110">
        <v>7</v>
      </c>
      <c r="H5183" s="110">
        <v>22</v>
      </c>
    </row>
    <row r="5184" spans="1:8" x14ac:dyDescent="0.2">
      <c r="A5184" s="110">
        <v>2004</v>
      </c>
      <c r="B5184" s="110">
        <v>4987</v>
      </c>
      <c r="C5184" s="110" t="s">
        <v>392</v>
      </c>
      <c r="D5184" s="110" t="s">
        <v>4504</v>
      </c>
      <c r="E5184" s="6" t="s">
        <v>5208</v>
      </c>
      <c r="F5184" s="110" t="s">
        <v>206</v>
      </c>
      <c r="G5184" s="110">
        <v>7</v>
      </c>
      <c r="H5184" s="110">
        <v>23</v>
      </c>
    </row>
    <row r="5185" spans="1:8" x14ac:dyDescent="0.2">
      <c r="A5185" s="172">
        <v>2003</v>
      </c>
      <c r="B5185" s="172">
        <v>4623</v>
      </c>
      <c r="C5185" s="172" t="s">
        <v>154</v>
      </c>
      <c r="D5185" s="172" t="s">
        <v>5516</v>
      </c>
      <c r="E5185" s="171" t="s">
        <v>594</v>
      </c>
      <c r="F5185" s="172" t="s">
        <v>196</v>
      </c>
      <c r="G5185" s="172">
        <v>1</v>
      </c>
      <c r="H5185" s="172">
        <v>1</v>
      </c>
    </row>
    <row r="5186" spans="1:8" x14ac:dyDescent="0.2">
      <c r="A5186" s="110">
        <v>2003</v>
      </c>
      <c r="B5186" s="110">
        <v>4190</v>
      </c>
      <c r="C5186" s="110" t="s">
        <v>1323</v>
      </c>
      <c r="D5186" s="110" t="s">
        <v>203</v>
      </c>
      <c r="E5186" s="6" t="s">
        <v>210</v>
      </c>
      <c r="F5186" s="110" t="s">
        <v>209</v>
      </c>
      <c r="G5186" s="110">
        <v>1</v>
      </c>
      <c r="H5186" s="110">
        <v>2</v>
      </c>
    </row>
    <row r="5187" spans="1:8" x14ac:dyDescent="0.2">
      <c r="A5187" s="110">
        <v>2003</v>
      </c>
      <c r="B5187" s="110">
        <v>4366</v>
      </c>
      <c r="C5187" s="110" t="s">
        <v>404</v>
      </c>
      <c r="D5187" s="110" t="s">
        <v>271</v>
      </c>
      <c r="E5187" s="6" t="s">
        <v>307</v>
      </c>
      <c r="F5187" s="110" t="s">
        <v>212</v>
      </c>
      <c r="G5187" s="110">
        <v>1</v>
      </c>
      <c r="H5187" s="110">
        <v>3</v>
      </c>
    </row>
    <row r="5188" spans="1:8" x14ac:dyDescent="0.2">
      <c r="A5188" s="110">
        <v>2003</v>
      </c>
      <c r="B5188" s="110">
        <v>4191</v>
      </c>
      <c r="C5188" s="110" t="s">
        <v>1323</v>
      </c>
      <c r="D5188" s="110" t="s">
        <v>287</v>
      </c>
      <c r="E5188" s="6" t="s">
        <v>286</v>
      </c>
      <c r="F5188" s="110" t="s">
        <v>209</v>
      </c>
      <c r="G5188" s="110">
        <v>1</v>
      </c>
      <c r="H5188" s="110">
        <v>4</v>
      </c>
    </row>
    <row r="5189" spans="1:8" x14ac:dyDescent="0.2">
      <c r="A5189" s="110">
        <v>2003</v>
      </c>
      <c r="B5189" s="110">
        <v>4369</v>
      </c>
      <c r="C5189" s="110" t="s">
        <v>397</v>
      </c>
      <c r="D5189" s="110" t="s">
        <v>7332</v>
      </c>
      <c r="E5189" s="6" t="s">
        <v>260</v>
      </c>
      <c r="F5189" s="110" t="s">
        <v>212</v>
      </c>
      <c r="G5189" s="110">
        <v>1</v>
      </c>
      <c r="H5189" s="110">
        <v>5</v>
      </c>
    </row>
    <row r="5190" spans="1:8" x14ac:dyDescent="0.2">
      <c r="A5190" s="110">
        <v>2003</v>
      </c>
      <c r="B5190" s="110">
        <v>4329</v>
      </c>
      <c r="C5190" s="110" t="s">
        <v>386</v>
      </c>
      <c r="D5190" s="110" t="s">
        <v>7333</v>
      </c>
      <c r="E5190" s="6" t="s">
        <v>1903</v>
      </c>
      <c r="F5190" s="110" t="s">
        <v>190</v>
      </c>
      <c r="G5190" s="110">
        <v>1</v>
      </c>
      <c r="H5190" s="110">
        <v>6</v>
      </c>
    </row>
    <row r="5191" spans="1:8" x14ac:dyDescent="0.2">
      <c r="A5191" s="110">
        <v>2003</v>
      </c>
      <c r="B5191" s="110">
        <v>4232</v>
      </c>
      <c r="C5191" s="110" t="s">
        <v>386</v>
      </c>
      <c r="D5191" s="110" t="s">
        <v>5324</v>
      </c>
      <c r="E5191" s="6" t="s">
        <v>329</v>
      </c>
      <c r="F5191" s="110" t="s">
        <v>211</v>
      </c>
      <c r="G5191" s="110">
        <v>1</v>
      </c>
      <c r="H5191" s="110">
        <v>7</v>
      </c>
    </row>
    <row r="5192" spans="1:8" x14ac:dyDescent="0.2">
      <c r="A5192" s="110">
        <v>2003</v>
      </c>
      <c r="B5192" s="110">
        <v>4294</v>
      </c>
      <c r="C5192" s="110" t="s">
        <v>154</v>
      </c>
      <c r="D5192" s="110" t="s">
        <v>251</v>
      </c>
      <c r="E5192" s="6" t="s">
        <v>5361</v>
      </c>
      <c r="F5192" s="110" t="s">
        <v>201</v>
      </c>
      <c r="G5192" s="110">
        <v>1</v>
      </c>
      <c r="H5192" s="110">
        <v>8</v>
      </c>
    </row>
    <row r="5193" spans="1:8" x14ac:dyDescent="0.2">
      <c r="A5193" s="110">
        <v>2003</v>
      </c>
      <c r="B5193" s="110">
        <v>4367</v>
      </c>
      <c r="C5193" s="110" t="s">
        <v>187</v>
      </c>
      <c r="D5193" s="110" t="s">
        <v>3265</v>
      </c>
      <c r="E5193" s="6" t="s">
        <v>7334</v>
      </c>
      <c r="F5193" s="110" t="s">
        <v>212</v>
      </c>
      <c r="G5193" s="110">
        <v>1</v>
      </c>
      <c r="H5193" s="110">
        <v>9</v>
      </c>
    </row>
    <row r="5194" spans="1:8" x14ac:dyDescent="0.2">
      <c r="A5194" s="110">
        <v>2003</v>
      </c>
      <c r="B5194" s="110">
        <v>4194</v>
      </c>
      <c r="C5194" s="110" t="s">
        <v>379</v>
      </c>
      <c r="D5194" s="110" t="s">
        <v>529</v>
      </c>
      <c r="E5194" s="6" t="s">
        <v>91</v>
      </c>
      <c r="F5194" s="110" t="s">
        <v>209</v>
      </c>
      <c r="G5194" s="110">
        <v>1</v>
      </c>
      <c r="H5194" s="110">
        <v>10</v>
      </c>
    </row>
    <row r="5195" spans="1:8" x14ac:dyDescent="0.2">
      <c r="A5195" s="110">
        <v>2003</v>
      </c>
      <c r="B5195" s="110">
        <v>4235</v>
      </c>
      <c r="C5195" s="110" t="s">
        <v>121</v>
      </c>
      <c r="D5195" s="110" t="s">
        <v>4951</v>
      </c>
      <c r="E5195" s="6" t="s">
        <v>2222</v>
      </c>
      <c r="F5195" s="110" t="s">
        <v>211</v>
      </c>
      <c r="G5195" s="110">
        <v>1</v>
      </c>
      <c r="H5195" s="110">
        <v>11</v>
      </c>
    </row>
    <row r="5196" spans="1:8" x14ac:dyDescent="0.2">
      <c r="A5196" s="110">
        <v>2003</v>
      </c>
      <c r="B5196" s="110">
        <v>4140</v>
      </c>
      <c r="C5196" s="110" t="s">
        <v>243</v>
      </c>
      <c r="D5196" s="110" t="s">
        <v>263</v>
      </c>
      <c r="E5196" s="6" t="s">
        <v>7335</v>
      </c>
      <c r="F5196" s="110" t="s">
        <v>221</v>
      </c>
      <c r="G5196" s="110">
        <v>1</v>
      </c>
      <c r="H5196" s="110">
        <v>12</v>
      </c>
    </row>
    <row r="5197" spans="1:8" x14ac:dyDescent="0.2">
      <c r="A5197" s="110">
        <v>2003</v>
      </c>
      <c r="B5197" s="110">
        <v>4464</v>
      </c>
      <c r="C5197" s="110" t="s">
        <v>540</v>
      </c>
      <c r="D5197" s="110" t="s">
        <v>268</v>
      </c>
      <c r="E5197" s="6" t="s">
        <v>5187</v>
      </c>
      <c r="F5197" s="110" t="s">
        <v>188</v>
      </c>
      <c r="G5197" s="110">
        <v>1</v>
      </c>
      <c r="H5197" s="110">
        <v>13</v>
      </c>
    </row>
    <row r="5198" spans="1:8" x14ac:dyDescent="0.2">
      <c r="A5198" s="110">
        <v>2003</v>
      </c>
      <c r="B5198" s="110">
        <v>4330</v>
      </c>
      <c r="C5198" s="110" t="s">
        <v>409</v>
      </c>
      <c r="D5198" s="110" t="s">
        <v>7336</v>
      </c>
      <c r="E5198" s="6" t="s">
        <v>7337</v>
      </c>
      <c r="F5198" s="110" t="s">
        <v>190</v>
      </c>
      <c r="G5198" s="110">
        <v>1</v>
      </c>
      <c r="H5198" s="110">
        <v>14</v>
      </c>
    </row>
    <row r="5199" spans="1:8" x14ac:dyDescent="0.2">
      <c r="A5199" s="110">
        <v>2003</v>
      </c>
      <c r="B5199" s="110">
        <v>4541</v>
      </c>
      <c r="C5199" s="110" t="s">
        <v>422</v>
      </c>
      <c r="D5199" s="110" t="s">
        <v>354</v>
      </c>
      <c r="E5199" s="6" t="s">
        <v>356</v>
      </c>
      <c r="F5199" s="110" t="s">
        <v>206</v>
      </c>
      <c r="G5199" s="110">
        <v>1</v>
      </c>
      <c r="H5199" s="110">
        <v>15</v>
      </c>
    </row>
    <row r="5200" spans="1:8" x14ac:dyDescent="0.2">
      <c r="A5200" s="110">
        <v>2003</v>
      </c>
      <c r="B5200" s="110">
        <v>4619</v>
      </c>
      <c r="C5200" s="110" t="s">
        <v>516</v>
      </c>
      <c r="D5200" s="110" t="s">
        <v>234</v>
      </c>
      <c r="E5200" s="6" t="s">
        <v>357</v>
      </c>
      <c r="F5200" s="110" t="s">
        <v>196</v>
      </c>
      <c r="G5200" s="110">
        <v>1</v>
      </c>
      <c r="H5200" s="110">
        <v>16</v>
      </c>
    </row>
    <row r="5201" spans="1:8" x14ac:dyDescent="0.2">
      <c r="A5201" s="110">
        <v>2003</v>
      </c>
      <c r="B5201" s="110">
        <v>4618</v>
      </c>
      <c r="C5201" s="110" t="s">
        <v>1355</v>
      </c>
      <c r="D5201" s="110" t="s">
        <v>7338</v>
      </c>
      <c r="E5201" s="6" t="s">
        <v>3866</v>
      </c>
      <c r="F5201" s="110" t="s">
        <v>196</v>
      </c>
      <c r="G5201" s="110">
        <v>1</v>
      </c>
      <c r="H5201" s="110">
        <v>17</v>
      </c>
    </row>
    <row r="5202" spans="1:8" x14ac:dyDescent="0.2">
      <c r="A5202" s="110">
        <v>2003</v>
      </c>
      <c r="B5202" s="110">
        <v>4142</v>
      </c>
      <c r="C5202" s="110" t="s">
        <v>1816</v>
      </c>
      <c r="D5202" s="110" t="s">
        <v>262</v>
      </c>
      <c r="E5202" s="6" t="s">
        <v>261</v>
      </c>
      <c r="F5202" s="110" t="s">
        <v>221</v>
      </c>
      <c r="G5202" s="110">
        <v>1</v>
      </c>
      <c r="H5202" s="110">
        <v>18</v>
      </c>
    </row>
    <row r="5203" spans="1:8" x14ac:dyDescent="0.2">
      <c r="A5203" s="110">
        <v>2003</v>
      </c>
      <c r="B5203" s="110">
        <v>4141</v>
      </c>
      <c r="C5203" s="110" t="s">
        <v>514</v>
      </c>
      <c r="D5203" s="110" t="s">
        <v>4852</v>
      </c>
      <c r="E5203" s="6" t="s">
        <v>3848</v>
      </c>
      <c r="F5203" s="110" t="s">
        <v>221</v>
      </c>
      <c r="G5203" s="110">
        <v>1</v>
      </c>
      <c r="H5203" s="110">
        <v>19</v>
      </c>
    </row>
    <row r="5204" spans="1:8" x14ac:dyDescent="0.2">
      <c r="A5204" s="110">
        <v>2003</v>
      </c>
      <c r="B5204" s="110">
        <v>4621</v>
      </c>
      <c r="C5204" s="110" t="s">
        <v>295</v>
      </c>
      <c r="D5204" s="110" t="s">
        <v>213</v>
      </c>
      <c r="E5204" s="6" t="s">
        <v>2422</v>
      </c>
      <c r="F5204" s="110" t="s">
        <v>196</v>
      </c>
      <c r="G5204" s="110">
        <v>1</v>
      </c>
      <c r="H5204" s="110">
        <v>20</v>
      </c>
    </row>
    <row r="5205" spans="1:8" x14ac:dyDescent="0.2">
      <c r="A5205" s="110">
        <v>2003</v>
      </c>
      <c r="B5205" s="110">
        <v>4587</v>
      </c>
      <c r="C5205" s="110" t="s">
        <v>404</v>
      </c>
      <c r="D5205" s="110" t="s">
        <v>5179</v>
      </c>
      <c r="E5205" s="6" t="s">
        <v>7339</v>
      </c>
      <c r="F5205" s="110" t="s">
        <v>198</v>
      </c>
      <c r="G5205" s="110">
        <v>1</v>
      </c>
      <c r="H5205" s="110">
        <v>21</v>
      </c>
    </row>
    <row r="5206" spans="1:8" x14ac:dyDescent="0.2">
      <c r="A5206" s="110">
        <v>2003</v>
      </c>
      <c r="B5206" s="110">
        <v>4333</v>
      </c>
      <c r="C5206" s="110" t="s">
        <v>138</v>
      </c>
      <c r="D5206" s="110" t="s">
        <v>301</v>
      </c>
      <c r="E5206" s="6" t="s">
        <v>233</v>
      </c>
      <c r="F5206" s="110" t="s">
        <v>190</v>
      </c>
      <c r="G5206" s="110">
        <v>1</v>
      </c>
      <c r="H5206" s="110">
        <v>22</v>
      </c>
    </row>
    <row r="5207" spans="1:8" x14ac:dyDescent="0.2">
      <c r="A5207" s="110">
        <v>2003</v>
      </c>
      <c r="B5207" s="110">
        <v>4295</v>
      </c>
      <c r="C5207" s="110" t="s">
        <v>386</v>
      </c>
      <c r="D5207" s="110" t="s">
        <v>305</v>
      </c>
      <c r="E5207" s="6" t="s">
        <v>3028</v>
      </c>
      <c r="F5207" s="110" t="s">
        <v>201</v>
      </c>
      <c r="G5207" s="110">
        <v>1</v>
      </c>
      <c r="H5207" s="110">
        <v>23</v>
      </c>
    </row>
    <row r="5208" spans="1:8" x14ac:dyDescent="0.2">
      <c r="A5208" s="110">
        <v>2003</v>
      </c>
      <c r="B5208" s="110">
        <v>4370</v>
      </c>
      <c r="C5208" s="110" t="s">
        <v>138</v>
      </c>
      <c r="D5208" s="110" t="s">
        <v>6558</v>
      </c>
      <c r="E5208" s="6" t="s">
        <v>3256</v>
      </c>
      <c r="F5208" s="110" t="s">
        <v>212</v>
      </c>
      <c r="G5208" s="110">
        <v>1</v>
      </c>
      <c r="H5208" s="110">
        <v>24</v>
      </c>
    </row>
    <row r="5209" spans="1:8" x14ac:dyDescent="0.2">
      <c r="A5209" s="110">
        <v>2003</v>
      </c>
      <c r="B5209" s="110">
        <v>4622</v>
      </c>
      <c r="C5209" s="110" t="s">
        <v>319</v>
      </c>
      <c r="D5209" s="110" t="s">
        <v>2499</v>
      </c>
      <c r="E5209" s="6" t="s">
        <v>383</v>
      </c>
      <c r="F5209" s="110" t="s">
        <v>196</v>
      </c>
      <c r="G5209" s="110">
        <v>1</v>
      </c>
      <c r="H5209" s="110">
        <v>25</v>
      </c>
    </row>
    <row r="5210" spans="1:8" x14ac:dyDescent="0.2">
      <c r="A5210" s="110">
        <v>2003</v>
      </c>
      <c r="B5210" s="110">
        <v>4542</v>
      </c>
      <c r="C5210" s="110" t="s">
        <v>187</v>
      </c>
      <c r="D5210" s="110" t="s">
        <v>7340</v>
      </c>
      <c r="E5210" s="6" t="s">
        <v>284</v>
      </c>
      <c r="F5210" s="110" t="s">
        <v>206</v>
      </c>
      <c r="G5210" s="110">
        <v>1</v>
      </c>
      <c r="H5210" s="110">
        <v>26</v>
      </c>
    </row>
    <row r="5211" spans="1:8" x14ac:dyDescent="0.2">
      <c r="A5211" s="110">
        <v>2003</v>
      </c>
      <c r="B5211" s="110">
        <v>4144</v>
      </c>
      <c r="C5211" s="110" t="s">
        <v>392</v>
      </c>
      <c r="D5211" s="110" t="s">
        <v>2352</v>
      </c>
      <c r="E5211" s="6" t="s">
        <v>2522</v>
      </c>
      <c r="F5211" s="110" t="s">
        <v>221</v>
      </c>
      <c r="G5211" s="110">
        <v>1</v>
      </c>
      <c r="H5211" s="110">
        <v>27</v>
      </c>
    </row>
    <row r="5212" spans="1:8" x14ac:dyDescent="0.2">
      <c r="A5212" s="110">
        <v>2003</v>
      </c>
      <c r="B5212" s="110">
        <v>4495</v>
      </c>
      <c r="C5212" s="110" t="s">
        <v>409</v>
      </c>
      <c r="D5212" s="110" t="s">
        <v>311</v>
      </c>
      <c r="E5212" s="6" t="s">
        <v>1801</v>
      </c>
      <c r="F5212" s="110" t="s">
        <v>217</v>
      </c>
      <c r="G5212" s="110">
        <v>1</v>
      </c>
      <c r="H5212" s="110">
        <v>28</v>
      </c>
    </row>
    <row r="5213" spans="1:8" x14ac:dyDescent="0.2">
      <c r="A5213" s="110">
        <v>2003</v>
      </c>
      <c r="B5213" s="110">
        <v>4620</v>
      </c>
      <c r="C5213" s="110" t="s">
        <v>139</v>
      </c>
      <c r="D5213" s="110" t="s">
        <v>7341</v>
      </c>
      <c r="E5213" s="6" t="s">
        <v>358</v>
      </c>
      <c r="F5213" s="110" t="s">
        <v>196</v>
      </c>
      <c r="G5213" s="110">
        <v>1</v>
      </c>
      <c r="H5213" s="110">
        <v>29</v>
      </c>
    </row>
    <row r="5214" spans="1:8" x14ac:dyDescent="0.2">
      <c r="A5214" s="110">
        <v>2003</v>
      </c>
      <c r="B5214" s="110">
        <v>4275</v>
      </c>
      <c r="C5214" s="110" t="s">
        <v>1816</v>
      </c>
      <c r="D5214" s="110" t="s">
        <v>6967</v>
      </c>
      <c r="E5214" s="6" t="s">
        <v>249</v>
      </c>
      <c r="F5214" s="110" t="s">
        <v>193</v>
      </c>
      <c r="G5214" s="110">
        <v>1</v>
      </c>
      <c r="H5214" s="110">
        <v>30</v>
      </c>
    </row>
    <row r="5215" spans="1:8" x14ac:dyDescent="0.2">
      <c r="A5215" s="110">
        <v>2003</v>
      </c>
      <c r="B5215" s="110">
        <v>4240</v>
      </c>
      <c r="C5215" s="110" t="s">
        <v>154</v>
      </c>
      <c r="D5215" s="110" t="s">
        <v>7342</v>
      </c>
      <c r="E5215" s="6" t="s">
        <v>240</v>
      </c>
      <c r="F5215" s="110" t="s">
        <v>211</v>
      </c>
      <c r="G5215" s="110">
        <v>2</v>
      </c>
      <c r="H5215" s="110">
        <v>1</v>
      </c>
    </row>
    <row r="5216" spans="1:8" x14ac:dyDescent="0.2">
      <c r="A5216" s="110">
        <v>2003</v>
      </c>
      <c r="B5216" s="110">
        <v>4334</v>
      </c>
      <c r="C5216" s="110" t="s">
        <v>1816</v>
      </c>
      <c r="D5216" s="110" t="s">
        <v>7343</v>
      </c>
      <c r="E5216" s="6" t="s">
        <v>310</v>
      </c>
      <c r="F5216" s="110" t="s">
        <v>190</v>
      </c>
      <c r="G5216" s="110">
        <v>2</v>
      </c>
      <c r="H5216" s="110">
        <v>2</v>
      </c>
    </row>
    <row r="5217" spans="1:8" x14ac:dyDescent="0.2">
      <c r="A5217" s="110">
        <v>2003</v>
      </c>
      <c r="B5217" s="110">
        <v>4466</v>
      </c>
      <c r="C5217" s="110" t="s">
        <v>404</v>
      </c>
      <c r="D5217" s="110" t="s">
        <v>352</v>
      </c>
      <c r="E5217" s="6" t="s">
        <v>5206</v>
      </c>
      <c r="F5217" s="110" t="s">
        <v>188</v>
      </c>
      <c r="G5217" s="110">
        <v>2</v>
      </c>
      <c r="H5217" s="110">
        <v>3</v>
      </c>
    </row>
    <row r="5218" spans="1:8" x14ac:dyDescent="0.2">
      <c r="A5218" s="110">
        <v>2003</v>
      </c>
      <c r="B5218" s="110">
        <v>4339</v>
      </c>
      <c r="C5218" s="110" t="s">
        <v>243</v>
      </c>
      <c r="D5218" s="110" t="s">
        <v>246</v>
      </c>
      <c r="E5218" s="6" t="s">
        <v>264</v>
      </c>
      <c r="F5218" s="110" t="s">
        <v>190</v>
      </c>
      <c r="G5218" s="110">
        <v>2</v>
      </c>
      <c r="H5218" s="110">
        <v>4</v>
      </c>
    </row>
    <row r="5219" spans="1:8" x14ac:dyDescent="0.2">
      <c r="A5219" s="110">
        <v>2003</v>
      </c>
      <c r="B5219" s="110">
        <v>4543</v>
      </c>
      <c r="C5219" s="110" t="s">
        <v>187</v>
      </c>
      <c r="D5219" s="110" t="s">
        <v>200</v>
      </c>
      <c r="E5219" s="6" t="s">
        <v>7344</v>
      </c>
      <c r="F5219" s="110" t="s">
        <v>206</v>
      </c>
      <c r="G5219" s="110">
        <v>2</v>
      </c>
      <c r="H5219" s="110">
        <v>5</v>
      </c>
    </row>
    <row r="5220" spans="1:8" x14ac:dyDescent="0.2">
      <c r="A5220" s="110">
        <v>2003</v>
      </c>
      <c r="B5220" s="110">
        <v>4143</v>
      </c>
      <c r="C5220" s="110" t="s">
        <v>752</v>
      </c>
      <c r="D5220" s="110" t="s">
        <v>398</v>
      </c>
      <c r="E5220" s="6" t="s">
        <v>7345</v>
      </c>
      <c r="F5220" s="110" t="s">
        <v>221</v>
      </c>
      <c r="G5220" s="110">
        <v>2</v>
      </c>
      <c r="H5220" s="110">
        <v>6</v>
      </c>
    </row>
    <row r="5221" spans="1:8" x14ac:dyDescent="0.2">
      <c r="A5221" s="110">
        <v>2003</v>
      </c>
      <c r="B5221" s="110">
        <v>4545</v>
      </c>
      <c r="C5221" s="110" t="s">
        <v>409</v>
      </c>
      <c r="D5221" s="110" t="s">
        <v>229</v>
      </c>
      <c r="E5221" s="6" t="s">
        <v>7346</v>
      </c>
      <c r="F5221" s="110" t="s">
        <v>206</v>
      </c>
      <c r="G5221" s="110">
        <v>2</v>
      </c>
      <c r="H5221" s="110">
        <v>7</v>
      </c>
    </row>
    <row r="5222" spans="1:8" x14ac:dyDescent="0.2">
      <c r="A5222" s="110">
        <v>2003</v>
      </c>
      <c r="B5222" s="110">
        <v>4192</v>
      </c>
      <c r="C5222" s="110" t="s">
        <v>1353</v>
      </c>
      <c r="D5222" s="110" t="s">
        <v>330</v>
      </c>
      <c r="E5222" s="6" t="s">
        <v>7347</v>
      </c>
      <c r="F5222" s="110" t="s">
        <v>209</v>
      </c>
      <c r="G5222" s="110">
        <v>2</v>
      </c>
      <c r="H5222" s="110">
        <v>8</v>
      </c>
    </row>
    <row r="5223" spans="1:8" x14ac:dyDescent="0.2">
      <c r="A5223" s="110">
        <v>2003</v>
      </c>
      <c r="B5223" s="110">
        <v>4335</v>
      </c>
      <c r="C5223" s="110" t="s">
        <v>1351</v>
      </c>
      <c r="D5223" s="110" t="s">
        <v>7348</v>
      </c>
      <c r="E5223" s="6" t="s">
        <v>7349</v>
      </c>
      <c r="F5223" s="110" t="s">
        <v>190</v>
      </c>
      <c r="G5223" s="110">
        <v>2</v>
      </c>
      <c r="H5223" s="110">
        <v>9</v>
      </c>
    </row>
    <row r="5224" spans="1:8" x14ac:dyDescent="0.2">
      <c r="A5224" s="110">
        <v>2003</v>
      </c>
      <c r="B5224" s="110">
        <v>4625</v>
      </c>
      <c r="C5224" s="110" t="s">
        <v>1355</v>
      </c>
      <c r="D5224" s="110" t="s">
        <v>291</v>
      </c>
      <c r="E5224" s="6" t="s">
        <v>5541</v>
      </c>
      <c r="F5224" s="110" t="s">
        <v>196</v>
      </c>
      <c r="G5224" s="110">
        <v>2</v>
      </c>
      <c r="H5224" s="110">
        <v>10</v>
      </c>
    </row>
    <row r="5225" spans="1:8" x14ac:dyDescent="0.2">
      <c r="A5225" s="110">
        <v>2003</v>
      </c>
      <c r="B5225" s="110">
        <v>4336</v>
      </c>
      <c r="C5225" s="110" t="s">
        <v>121</v>
      </c>
      <c r="D5225" s="110" t="s">
        <v>246</v>
      </c>
      <c r="E5225" s="6" t="s">
        <v>7350</v>
      </c>
      <c r="F5225" s="110" t="s">
        <v>190</v>
      </c>
      <c r="G5225" s="110">
        <v>2</v>
      </c>
      <c r="H5225" s="110">
        <v>11</v>
      </c>
    </row>
    <row r="5226" spans="1:8" x14ac:dyDescent="0.2">
      <c r="A5226" s="110">
        <v>2003</v>
      </c>
      <c r="B5226" s="110">
        <v>4368</v>
      </c>
      <c r="C5226" s="110" t="s">
        <v>540</v>
      </c>
      <c r="D5226" s="110" t="s">
        <v>3636</v>
      </c>
      <c r="E5226" s="6" t="s">
        <v>7351</v>
      </c>
      <c r="F5226" s="110" t="s">
        <v>212</v>
      </c>
      <c r="G5226" s="110">
        <v>2</v>
      </c>
      <c r="H5226" s="110">
        <v>12</v>
      </c>
    </row>
    <row r="5227" spans="1:8" x14ac:dyDescent="0.2">
      <c r="A5227" s="110">
        <v>2003</v>
      </c>
      <c r="B5227" s="110">
        <v>4496</v>
      </c>
      <c r="C5227" s="110" t="s">
        <v>540</v>
      </c>
      <c r="D5227" s="110" t="s">
        <v>241</v>
      </c>
      <c r="E5227" s="6" t="s">
        <v>7352</v>
      </c>
      <c r="F5227" s="110" t="s">
        <v>217</v>
      </c>
      <c r="G5227" s="110">
        <v>2</v>
      </c>
      <c r="H5227" s="110">
        <v>13</v>
      </c>
    </row>
    <row r="5228" spans="1:8" x14ac:dyDescent="0.2">
      <c r="A5228" s="110">
        <v>2003</v>
      </c>
      <c r="B5228" s="110">
        <v>4231</v>
      </c>
      <c r="C5228" s="110" t="s">
        <v>514</v>
      </c>
      <c r="D5228" s="110" t="s">
        <v>477</v>
      </c>
      <c r="E5228" s="6" t="s">
        <v>3657</v>
      </c>
      <c r="F5228" s="110" t="s">
        <v>211</v>
      </c>
      <c r="G5228" s="110">
        <v>2</v>
      </c>
      <c r="H5228" s="110">
        <v>14</v>
      </c>
    </row>
    <row r="5229" spans="1:8" x14ac:dyDescent="0.2">
      <c r="A5229" s="110">
        <v>2003</v>
      </c>
      <c r="B5229" s="110">
        <v>4296</v>
      </c>
      <c r="C5229" s="110" t="s">
        <v>422</v>
      </c>
      <c r="D5229" s="110" t="s">
        <v>214</v>
      </c>
      <c r="E5229" s="6" t="s">
        <v>6992</v>
      </c>
      <c r="F5229" s="110" t="s">
        <v>201</v>
      </c>
      <c r="G5229" s="110">
        <v>2</v>
      </c>
      <c r="H5229" s="110">
        <v>15</v>
      </c>
    </row>
    <row r="5230" spans="1:8" x14ac:dyDescent="0.2">
      <c r="A5230" s="110">
        <v>2003</v>
      </c>
      <c r="B5230" s="110">
        <v>4636</v>
      </c>
      <c r="C5230" s="110" t="s">
        <v>243</v>
      </c>
      <c r="D5230" s="110" t="s">
        <v>192</v>
      </c>
      <c r="E5230" s="6" t="s">
        <v>7353</v>
      </c>
      <c r="F5230" s="110" t="s">
        <v>196</v>
      </c>
      <c r="G5230" s="110">
        <v>2</v>
      </c>
      <c r="H5230" s="110">
        <v>16</v>
      </c>
    </row>
    <row r="5231" spans="1:8" x14ac:dyDescent="0.2">
      <c r="A5231" s="110">
        <v>2003</v>
      </c>
      <c r="B5231" s="110">
        <v>4465</v>
      </c>
      <c r="C5231" s="110" t="s">
        <v>243</v>
      </c>
      <c r="D5231" s="110" t="s">
        <v>213</v>
      </c>
      <c r="E5231" s="6" t="s">
        <v>5185</v>
      </c>
      <c r="F5231" s="110" t="s">
        <v>188</v>
      </c>
      <c r="G5231" s="110">
        <v>2</v>
      </c>
      <c r="H5231" s="110">
        <v>17</v>
      </c>
    </row>
    <row r="5232" spans="1:8" x14ac:dyDescent="0.2">
      <c r="A5232" s="110">
        <v>2003</v>
      </c>
      <c r="B5232" s="110">
        <v>4145</v>
      </c>
      <c r="C5232" s="110" t="s">
        <v>1816</v>
      </c>
      <c r="D5232" s="110" t="s">
        <v>287</v>
      </c>
      <c r="E5232" s="6" t="s">
        <v>7354</v>
      </c>
      <c r="F5232" s="110" t="s">
        <v>221</v>
      </c>
      <c r="G5232" s="110">
        <v>2</v>
      </c>
      <c r="H5232" s="110">
        <v>18</v>
      </c>
    </row>
    <row r="5233" spans="1:8" x14ac:dyDescent="0.2">
      <c r="A5233" s="110">
        <v>2003</v>
      </c>
      <c r="B5233" s="110">
        <v>4234</v>
      </c>
      <c r="C5233" s="110" t="s">
        <v>442</v>
      </c>
      <c r="D5233" s="110" t="s">
        <v>259</v>
      </c>
      <c r="E5233" s="6" t="s">
        <v>7355</v>
      </c>
      <c r="F5233" s="110" t="s">
        <v>211</v>
      </c>
      <c r="G5233" s="110">
        <v>2</v>
      </c>
      <c r="H5233" s="110">
        <v>19</v>
      </c>
    </row>
    <row r="5234" spans="1:8" x14ac:dyDescent="0.2">
      <c r="A5234" s="110">
        <v>2003</v>
      </c>
      <c r="B5234" s="110">
        <v>4376</v>
      </c>
      <c r="C5234" s="110" t="s">
        <v>514</v>
      </c>
      <c r="D5234" s="110" t="s">
        <v>7356</v>
      </c>
      <c r="E5234" s="6" t="s">
        <v>7357</v>
      </c>
      <c r="F5234" s="110" t="s">
        <v>212</v>
      </c>
      <c r="G5234" s="110">
        <v>2</v>
      </c>
      <c r="H5234" s="110">
        <v>20</v>
      </c>
    </row>
    <row r="5235" spans="1:8" x14ac:dyDescent="0.2">
      <c r="A5235" s="110">
        <v>2003</v>
      </c>
      <c r="B5235" s="110">
        <v>4629</v>
      </c>
      <c r="C5235" s="110" t="s">
        <v>138</v>
      </c>
      <c r="D5235" s="110" t="s">
        <v>294</v>
      </c>
      <c r="E5235" s="6" t="s">
        <v>197</v>
      </c>
      <c r="F5235" s="110" t="s">
        <v>196</v>
      </c>
      <c r="G5235" s="110">
        <v>2</v>
      </c>
      <c r="H5235" s="110">
        <v>21</v>
      </c>
    </row>
    <row r="5236" spans="1:8" x14ac:dyDescent="0.2">
      <c r="A5236" s="110">
        <v>2003</v>
      </c>
      <c r="B5236" s="110">
        <v>4551</v>
      </c>
      <c r="C5236" s="110" t="s">
        <v>138</v>
      </c>
      <c r="D5236" s="110" t="s">
        <v>426</v>
      </c>
      <c r="E5236" s="6" t="s">
        <v>252</v>
      </c>
      <c r="F5236" s="110" t="s">
        <v>206</v>
      </c>
      <c r="G5236" s="110">
        <v>2</v>
      </c>
      <c r="H5236" s="110">
        <v>22</v>
      </c>
    </row>
    <row r="5237" spans="1:8" x14ac:dyDescent="0.2">
      <c r="A5237" s="110">
        <v>2003</v>
      </c>
      <c r="B5237" s="110">
        <v>4238</v>
      </c>
      <c r="C5237" s="110" t="s">
        <v>295</v>
      </c>
      <c r="D5237" s="110" t="s">
        <v>229</v>
      </c>
      <c r="E5237" s="6" t="s">
        <v>4642</v>
      </c>
      <c r="F5237" s="110" t="s">
        <v>211</v>
      </c>
      <c r="G5237" s="110">
        <v>2</v>
      </c>
      <c r="H5237" s="110">
        <v>23</v>
      </c>
    </row>
    <row r="5238" spans="1:8" x14ac:dyDescent="0.2">
      <c r="A5238" s="110">
        <v>2003</v>
      </c>
      <c r="B5238" s="110">
        <v>4588</v>
      </c>
      <c r="C5238" s="110" t="s">
        <v>409</v>
      </c>
      <c r="D5238" s="110" t="s">
        <v>7358</v>
      </c>
      <c r="E5238" s="6" t="s">
        <v>7359</v>
      </c>
      <c r="F5238" s="110" t="s">
        <v>198</v>
      </c>
      <c r="G5238" s="110">
        <v>2</v>
      </c>
      <c r="H5238" s="110">
        <v>24</v>
      </c>
    </row>
    <row r="5239" spans="1:8" x14ac:dyDescent="0.2">
      <c r="A5239" s="110">
        <v>2003</v>
      </c>
      <c r="B5239" s="110">
        <v>4382</v>
      </c>
      <c r="C5239" s="110" t="s">
        <v>319</v>
      </c>
      <c r="D5239" s="110" t="s">
        <v>3904</v>
      </c>
      <c r="E5239" s="6" t="s">
        <v>4293</v>
      </c>
      <c r="F5239" s="110" t="s">
        <v>212</v>
      </c>
      <c r="G5239" s="110">
        <v>2</v>
      </c>
      <c r="H5239" s="110">
        <v>25</v>
      </c>
    </row>
    <row r="5240" spans="1:8" x14ac:dyDescent="0.2">
      <c r="A5240" s="110">
        <v>2003</v>
      </c>
      <c r="B5240" s="110">
        <v>4631</v>
      </c>
      <c r="C5240" s="110" t="s">
        <v>1351</v>
      </c>
      <c r="D5240" s="110" t="s">
        <v>4226</v>
      </c>
      <c r="E5240" s="6" t="s">
        <v>7360</v>
      </c>
      <c r="F5240" s="110" t="s">
        <v>196</v>
      </c>
      <c r="G5240" s="110">
        <v>2</v>
      </c>
      <c r="H5240" s="110">
        <v>26</v>
      </c>
    </row>
    <row r="5241" spans="1:8" x14ac:dyDescent="0.2">
      <c r="A5241" s="110">
        <v>2003</v>
      </c>
      <c r="B5241" s="110">
        <v>4504</v>
      </c>
      <c r="C5241" s="110" t="s">
        <v>392</v>
      </c>
      <c r="D5241" s="110" t="s">
        <v>301</v>
      </c>
      <c r="E5241" s="6" t="s">
        <v>264</v>
      </c>
      <c r="F5241" s="110" t="s">
        <v>217</v>
      </c>
      <c r="G5241" s="110">
        <v>2</v>
      </c>
      <c r="H5241" s="110">
        <v>27</v>
      </c>
    </row>
    <row r="5242" spans="1:8" x14ac:dyDescent="0.2">
      <c r="A5242" s="110">
        <v>2003</v>
      </c>
      <c r="B5242" s="110">
        <v>4225</v>
      </c>
      <c r="C5242" s="110" t="s">
        <v>138</v>
      </c>
      <c r="D5242" s="110" t="s">
        <v>7361</v>
      </c>
      <c r="E5242" s="6" t="s">
        <v>2222</v>
      </c>
      <c r="F5242" s="110" t="s">
        <v>209</v>
      </c>
      <c r="G5242" s="110">
        <v>2</v>
      </c>
      <c r="H5242" s="110">
        <v>28</v>
      </c>
    </row>
    <row r="5243" spans="1:8" x14ac:dyDescent="0.2">
      <c r="A5243" s="110">
        <v>2003</v>
      </c>
      <c r="B5243" s="110">
        <v>4146</v>
      </c>
      <c r="C5243" s="110" t="s">
        <v>139</v>
      </c>
      <c r="D5243" s="110" t="s">
        <v>101</v>
      </c>
      <c r="E5243" s="6" t="s">
        <v>4287</v>
      </c>
      <c r="F5243" s="110" t="s">
        <v>221</v>
      </c>
      <c r="G5243" s="110">
        <v>2</v>
      </c>
      <c r="H5243" s="110">
        <v>29</v>
      </c>
    </row>
    <row r="5244" spans="1:8" x14ac:dyDescent="0.2">
      <c r="A5244" s="110">
        <v>2003</v>
      </c>
      <c r="B5244" s="110">
        <v>4236</v>
      </c>
      <c r="C5244" s="110" t="s">
        <v>422</v>
      </c>
      <c r="D5244" s="110" t="s">
        <v>3339</v>
      </c>
      <c r="E5244" s="6" t="s">
        <v>216</v>
      </c>
      <c r="F5244" s="110" t="s">
        <v>211</v>
      </c>
      <c r="G5244" s="110">
        <v>2</v>
      </c>
      <c r="H5244" s="110">
        <v>30</v>
      </c>
    </row>
    <row r="5245" spans="1:8" x14ac:dyDescent="0.2">
      <c r="A5245" s="110">
        <v>2003</v>
      </c>
      <c r="B5245" s="110">
        <v>4148</v>
      </c>
      <c r="C5245" s="110" t="s">
        <v>154</v>
      </c>
      <c r="D5245" s="110" t="s">
        <v>4516</v>
      </c>
      <c r="E5245" s="6" t="s">
        <v>270</v>
      </c>
      <c r="F5245" s="110" t="s">
        <v>221</v>
      </c>
      <c r="G5245" s="110">
        <v>3</v>
      </c>
      <c r="H5245" s="110">
        <v>1</v>
      </c>
    </row>
    <row r="5246" spans="1:8" x14ac:dyDescent="0.2">
      <c r="A5246" s="110">
        <v>2003</v>
      </c>
      <c r="B5246" s="110">
        <v>4493</v>
      </c>
      <c r="C5246" s="110" t="s">
        <v>1351</v>
      </c>
      <c r="D5246" s="110" t="s">
        <v>3244</v>
      </c>
      <c r="E5246" s="6" t="s">
        <v>7275</v>
      </c>
      <c r="F5246" s="110" t="s">
        <v>217</v>
      </c>
      <c r="G5246" s="110">
        <v>3</v>
      </c>
      <c r="H5246" s="110">
        <v>2</v>
      </c>
    </row>
    <row r="5247" spans="1:8" x14ac:dyDescent="0.2">
      <c r="A5247" s="110">
        <v>2003</v>
      </c>
      <c r="B5247" s="110">
        <v>4499</v>
      </c>
      <c r="C5247" s="110" t="s">
        <v>404</v>
      </c>
      <c r="D5247" s="110" t="s">
        <v>7362</v>
      </c>
      <c r="E5247" s="6" t="s">
        <v>7363</v>
      </c>
      <c r="F5247" s="110" t="s">
        <v>217</v>
      </c>
      <c r="G5247" s="110">
        <v>3</v>
      </c>
      <c r="H5247" s="110">
        <v>3</v>
      </c>
    </row>
    <row r="5248" spans="1:8" x14ac:dyDescent="0.2">
      <c r="A5248" s="110">
        <v>2003</v>
      </c>
      <c r="B5248" s="110">
        <v>4122</v>
      </c>
      <c r="C5248" s="110" t="s">
        <v>514</v>
      </c>
      <c r="D5248" s="110" t="s">
        <v>5499</v>
      </c>
      <c r="E5248" s="6" t="s">
        <v>7364</v>
      </c>
      <c r="F5248" s="110" t="s">
        <v>199</v>
      </c>
      <c r="G5248" s="110">
        <v>3</v>
      </c>
      <c r="H5248" s="110">
        <v>4</v>
      </c>
    </row>
    <row r="5249" spans="1:8" x14ac:dyDescent="0.2">
      <c r="A5249" s="110">
        <v>2003</v>
      </c>
      <c r="B5249" s="110">
        <v>4627</v>
      </c>
      <c r="C5249" s="110" t="s">
        <v>138</v>
      </c>
      <c r="D5249" s="110" t="s">
        <v>425</v>
      </c>
      <c r="E5249" s="6" t="s">
        <v>307</v>
      </c>
      <c r="F5249" s="110" t="s">
        <v>196</v>
      </c>
      <c r="G5249" s="110">
        <v>3</v>
      </c>
      <c r="H5249" s="110">
        <v>5</v>
      </c>
    </row>
    <row r="5250" spans="1:8" x14ac:dyDescent="0.2">
      <c r="A5250" s="110">
        <v>2003</v>
      </c>
      <c r="B5250" s="110">
        <v>4298</v>
      </c>
      <c r="C5250" s="110" t="s">
        <v>752</v>
      </c>
      <c r="D5250" s="110" t="s">
        <v>6662</v>
      </c>
      <c r="E5250" s="6" t="s">
        <v>7365</v>
      </c>
      <c r="F5250" s="110" t="s">
        <v>201</v>
      </c>
      <c r="G5250" s="110">
        <v>3</v>
      </c>
      <c r="H5250" s="110">
        <v>6</v>
      </c>
    </row>
    <row r="5251" spans="1:8" x14ac:dyDescent="0.2">
      <c r="A5251" s="110">
        <v>2003</v>
      </c>
      <c r="B5251" s="110">
        <v>4590</v>
      </c>
      <c r="C5251" s="110" t="s">
        <v>404</v>
      </c>
      <c r="D5251" s="110" t="s">
        <v>7366</v>
      </c>
      <c r="E5251" s="6" t="s">
        <v>7367</v>
      </c>
      <c r="F5251" s="110" t="s">
        <v>198</v>
      </c>
      <c r="G5251" s="110">
        <v>3</v>
      </c>
      <c r="H5251" s="110">
        <v>7</v>
      </c>
    </row>
    <row r="5252" spans="1:8" x14ac:dyDescent="0.2">
      <c r="A5252" s="110">
        <v>2003</v>
      </c>
      <c r="B5252" s="110">
        <v>4244</v>
      </c>
      <c r="C5252" s="110" t="s">
        <v>154</v>
      </c>
      <c r="D5252" s="110" t="s">
        <v>398</v>
      </c>
      <c r="E5252" s="6" t="s">
        <v>321</v>
      </c>
      <c r="F5252" s="110" t="s">
        <v>211</v>
      </c>
      <c r="G5252" s="110">
        <v>3</v>
      </c>
      <c r="H5252" s="110">
        <v>8</v>
      </c>
    </row>
    <row r="5253" spans="1:8" x14ac:dyDescent="0.2">
      <c r="A5253" s="110">
        <v>2003</v>
      </c>
      <c r="B5253" s="110">
        <v>4197</v>
      </c>
      <c r="C5253" s="110" t="s">
        <v>1351</v>
      </c>
      <c r="D5253" s="110" t="s">
        <v>311</v>
      </c>
      <c r="E5253" s="6" t="s">
        <v>4275</v>
      </c>
      <c r="F5253" s="110" t="s">
        <v>209</v>
      </c>
      <c r="G5253" s="110">
        <v>3</v>
      </c>
      <c r="H5253" s="110">
        <v>9</v>
      </c>
    </row>
    <row r="5254" spans="1:8" x14ac:dyDescent="0.2">
      <c r="A5254" s="110">
        <v>2003</v>
      </c>
      <c r="B5254" s="110">
        <v>4123</v>
      </c>
      <c r="C5254" s="110" t="s">
        <v>379</v>
      </c>
      <c r="D5254" s="110" t="s">
        <v>477</v>
      </c>
      <c r="E5254" s="6" t="s">
        <v>7368</v>
      </c>
      <c r="F5254" s="110" t="s">
        <v>199</v>
      </c>
      <c r="G5254" s="110">
        <v>3</v>
      </c>
      <c r="H5254" s="110">
        <v>10</v>
      </c>
    </row>
    <row r="5255" spans="1:8" x14ac:dyDescent="0.2">
      <c r="A5255" s="110">
        <v>2003</v>
      </c>
      <c r="B5255" s="110">
        <v>4634</v>
      </c>
      <c r="C5255" s="110" t="s">
        <v>139</v>
      </c>
      <c r="D5255" s="110" t="s">
        <v>203</v>
      </c>
      <c r="E5255" s="6" t="s">
        <v>7369</v>
      </c>
      <c r="F5255" s="110" t="s">
        <v>196</v>
      </c>
      <c r="G5255" s="110">
        <v>3</v>
      </c>
      <c r="H5255" s="110">
        <v>11</v>
      </c>
    </row>
    <row r="5256" spans="1:8" x14ac:dyDescent="0.2">
      <c r="A5256" s="110">
        <v>2003</v>
      </c>
      <c r="B5256" s="110">
        <v>4219</v>
      </c>
      <c r="C5256" s="110" t="s">
        <v>400</v>
      </c>
      <c r="D5256" s="110" t="s">
        <v>213</v>
      </c>
      <c r="E5256" s="6" t="s">
        <v>304</v>
      </c>
      <c r="F5256" s="110" t="s">
        <v>209</v>
      </c>
      <c r="G5256" s="110">
        <v>3</v>
      </c>
      <c r="H5256" s="110">
        <v>12</v>
      </c>
    </row>
    <row r="5257" spans="1:8" x14ac:dyDescent="0.2">
      <c r="A5257" s="110">
        <v>2003</v>
      </c>
      <c r="B5257" s="110">
        <v>4500</v>
      </c>
      <c r="C5257" s="110" t="s">
        <v>540</v>
      </c>
      <c r="D5257" s="110" t="s">
        <v>215</v>
      </c>
      <c r="E5257" s="6" t="s">
        <v>466</v>
      </c>
      <c r="F5257" s="110" t="s">
        <v>217</v>
      </c>
      <c r="G5257" s="110">
        <v>3</v>
      </c>
      <c r="H5257" s="110">
        <v>13</v>
      </c>
    </row>
    <row r="5258" spans="1:8" x14ac:dyDescent="0.2">
      <c r="A5258" s="110">
        <v>2003</v>
      </c>
      <c r="B5258" s="110">
        <v>4594</v>
      </c>
      <c r="C5258" s="110" t="s">
        <v>1347</v>
      </c>
      <c r="D5258" s="110" t="s">
        <v>215</v>
      </c>
      <c r="E5258" s="6" t="s">
        <v>242</v>
      </c>
      <c r="F5258" s="110" t="s">
        <v>198</v>
      </c>
      <c r="G5258" s="110">
        <v>3</v>
      </c>
      <c r="H5258" s="110">
        <v>14</v>
      </c>
    </row>
    <row r="5259" spans="1:8" x14ac:dyDescent="0.2">
      <c r="A5259" s="110">
        <v>2003</v>
      </c>
      <c r="B5259" s="110">
        <v>4689</v>
      </c>
      <c r="C5259" s="110" t="s">
        <v>1814</v>
      </c>
      <c r="D5259" s="110" t="s">
        <v>274</v>
      </c>
      <c r="E5259" s="6" t="s">
        <v>222</v>
      </c>
      <c r="F5259" s="110" t="s">
        <v>226</v>
      </c>
      <c r="G5259" s="110">
        <v>3</v>
      </c>
      <c r="H5259" s="110">
        <v>15</v>
      </c>
    </row>
    <row r="5260" spans="1:8" x14ac:dyDescent="0.2">
      <c r="A5260" s="110">
        <v>2003</v>
      </c>
      <c r="B5260" s="110">
        <v>4195</v>
      </c>
      <c r="C5260" s="110" t="s">
        <v>422</v>
      </c>
      <c r="D5260" s="110" t="s">
        <v>365</v>
      </c>
      <c r="E5260" s="6" t="s">
        <v>7300</v>
      </c>
      <c r="F5260" s="110" t="s">
        <v>209</v>
      </c>
      <c r="G5260" s="110">
        <v>3</v>
      </c>
      <c r="H5260" s="110">
        <v>16</v>
      </c>
    </row>
    <row r="5261" spans="1:8" x14ac:dyDescent="0.2">
      <c r="A5261" s="110">
        <v>2003</v>
      </c>
      <c r="B5261" s="110">
        <v>4233</v>
      </c>
      <c r="C5261" s="110" t="s">
        <v>1353</v>
      </c>
      <c r="D5261" s="110" t="s">
        <v>3549</v>
      </c>
      <c r="E5261" s="6" t="s">
        <v>278</v>
      </c>
      <c r="F5261" s="110" t="s">
        <v>211</v>
      </c>
      <c r="G5261" s="110">
        <v>3</v>
      </c>
      <c r="H5261" s="110">
        <v>17</v>
      </c>
    </row>
    <row r="5262" spans="1:8" x14ac:dyDescent="0.2">
      <c r="A5262" s="110">
        <v>2003</v>
      </c>
      <c r="B5262" s="110">
        <v>4371</v>
      </c>
      <c r="C5262" s="110" t="s">
        <v>1816</v>
      </c>
      <c r="D5262" s="110" t="s">
        <v>331</v>
      </c>
      <c r="E5262" s="6" t="s">
        <v>7370</v>
      </c>
      <c r="F5262" s="110" t="s">
        <v>212</v>
      </c>
      <c r="G5262" s="110">
        <v>3</v>
      </c>
      <c r="H5262" s="110">
        <v>18</v>
      </c>
    </row>
    <row r="5263" spans="1:8" x14ac:dyDescent="0.2">
      <c r="A5263" s="110">
        <v>2003</v>
      </c>
      <c r="B5263" s="110">
        <v>4202</v>
      </c>
      <c r="C5263" s="110" t="s">
        <v>442</v>
      </c>
      <c r="D5263" s="110" t="s">
        <v>372</v>
      </c>
      <c r="E5263" s="6" t="s">
        <v>7371</v>
      </c>
      <c r="F5263" s="110" t="s">
        <v>209</v>
      </c>
      <c r="G5263" s="110">
        <v>3</v>
      </c>
      <c r="H5263" s="110">
        <v>19</v>
      </c>
    </row>
    <row r="5264" spans="1:8" x14ac:dyDescent="0.2">
      <c r="A5264" s="110">
        <v>2003</v>
      </c>
      <c r="B5264" s="110">
        <v>4193</v>
      </c>
      <c r="C5264" s="110" t="s">
        <v>256</v>
      </c>
      <c r="D5264" s="110" t="s">
        <v>7372</v>
      </c>
      <c r="E5264" s="6" t="s">
        <v>547</v>
      </c>
      <c r="F5264" s="110" t="s">
        <v>209</v>
      </c>
      <c r="G5264" s="110">
        <v>3</v>
      </c>
      <c r="H5264" s="110">
        <v>20</v>
      </c>
    </row>
    <row r="5265" spans="1:8" x14ac:dyDescent="0.2">
      <c r="A5265" s="110">
        <v>2003</v>
      </c>
      <c r="B5265" s="110">
        <v>4630</v>
      </c>
      <c r="C5265" s="110" t="s">
        <v>138</v>
      </c>
      <c r="D5265" s="110" t="s">
        <v>255</v>
      </c>
      <c r="E5265" s="6" t="s">
        <v>437</v>
      </c>
      <c r="F5265" s="110" t="s">
        <v>196</v>
      </c>
      <c r="G5265" s="110">
        <v>3</v>
      </c>
      <c r="H5265" s="110">
        <v>21</v>
      </c>
    </row>
    <row r="5266" spans="1:8" x14ac:dyDescent="0.2">
      <c r="A5266" s="110">
        <v>2003</v>
      </c>
      <c r="B5266" s="110">
        <v>4372</v>
      </c>
      <c r="C5266" s="110" t="s">
        <v>138</v>
      </c>
      <c r="D5266" s="110" t="s">
        <v>7373</v>
      </c>
      <c r="E5266" s="6" t="s">
        <v>290</v>
      </c>
      <c r="F5266" s="110" t="s">
        <v>212</v>
      </c>
      <c r="G5266" s="110">
        <v>3</v>
      </c>
      <c r="H5266" s="110">
        <v>22</v>
      </c>
    </row>
    <row r="5267" spans="1:8" x14ac:dyDescent="0.2">
      <c r="A5267" s="110">
        <v>2003</v>
      </c>
      <c r="B5267" s="110">
        <v>4297</v>
      </c>
      <c r="C5267" s="110" t="s">
        <v>386</v>
      </c>
      <c r="D5267" s="110" t="s">
        <v>4242</v>
      </c>
      <c r="E5267" s="6" t="s">
        <v>1777</v>
      </c>
      <c r="F5267" s="110" t="s">
        <v>201</v>
      </c>
      <c r="G5267" s="110">
        <v>3</v>
      </c>
      <c r="H5267" s="110">
        <v>23</v>
      </c>
    </row>
    <row r="5268" spans="1:8" x14ac:dyDescent="0.2">
      <c r="A5268" s="110">
        <v>2003</v>
      </c>
      <c r="B5268" s="110">
        <v>4468</v>
      </c>
      <c r="C5268" s="110" t="s">
        <v>1814</v>
      </c>
      <c r="D5268" s="110" t="s">
        <v>214</v>
      </c>
      <c r="E5268" s="6" t="s">
        <v>6805</v>
      </c>
      <c r="F5268" s="110" t="s">
        <v>188</v>
      </c>
      <c r="G5268" s="110">
        <v>3</v>
      </c>
      <c r="H5268" s="110">
        <v>24</v>
      </c>
    </row>
    <row r="5269" spans="1:8" x14ac:dyDescent="0.2">
      <c r="A5269" s="110">
        <v>2003</v>
      </c>
      <c r="B5269" s="110">
        <v>4127</v>
      </c>
      <c r="C5269" s="110" t="s">
        <v>1351</v>
      </c>
      <c r="D5269" s="110" t="s">
        <v>308</v>
      </c>
      <c r="E5269" s="6" t="s">
        <v>104</v>
      </c>
      <c r="F5269" s="110" t="s">
        <v>199</v>
      </c>
      <c r="G5269" s="110">
        <v>3</v>
      </c>
      <c r="H5269" s="110">
        <v>25</v>
      </c>
    </row>
    <row r="5270" spans="1:8" x14ac:dyDescent="0.2">
      <c r="A5270" s="110">
        <v>2003</v>
      </c>
      <c r="B5270" s="110">
        <v>4124</v>
      </c>
      <c r="C5270" s="110" t="s">
        <v>514</v>
      </c>
      <c r="D5270" s="110" t="s">
        <v>255</v>
      </c>
      <c r="E5270" s="6" t="s">
        <v>7374</v>
      </c>
      <c r="F5270" s="110" t="s">
        <v>199</v>
      </c>
      <c r="G5270" s="110">
        <v>3</v>
      </c>
      <c r="H5270" s="110">
        <v>26</v>
      </c>
    </row>
    <row r="5271" spans="1:8" x14ac:dyDescent="0.2">
      <c r="A5271" s="110">
        <v>2003</v>
      </c>
      <c r="B5271" s="110">
        <v>4349</v>
      </c>
      <c r="C5271" s="110" t="s">
        <v>392</v>
      </c>
      <c r="D5271" s="110" t="s">
        <v>5499</v>
      </c>
      <c r="E5271" s="6" t="s">
        <v>393</v>
      </c>
      <c r="F5271" s="110" t="s">
        <v>190</v>
      </c>
      <c r="G5271" s="110">
        <v>3</v>
      </c>
      <c r="H5271" s="110">
        <v>27</v>
      </c>
    </row>
    <row r="5272" spans="1:8" x14ac:dyDescent="0.2">
      <c r="A5272" s="110">
        <v>2003</v>
      </c>
      <c r="B5272" s="110">
        <v>4147</v>
      </c>
      <c r="C5272" s="110" t="s">
        <v>1816</v>
      </c>
      <c r="D5272" s="110" t="s">
        <v>5911</v>
      </c>
      <c r="E5272" s="6" t="s">
        <v>210</v>
      </c>
      <c r="F5272" s="110" t="s">
        <v>221</v>
      </c>
      <c r="G5272" s="110">
        <v>3</v>
      </c>
      <c r="H5272" s="110">
        <v>28</v>
      </c>
    </row>
    <row r="5273" spans="1:8" x14ac:dyDescent="0.2">
      <c r="A5273" s="110">
        <v>2003</v>
      </c>
      <c r="B5273" s="110">
        <v>4598</v>
      </c>
      <c r="C5273" s="110" t="s">
        <v>139</v>
      </c>
      <c r="D5273" s="110" t="s">
        <v>331</v>
      </c>
      <c r="E5273" s="6" t="s">
        <v>5763</v>
      </c>
      <c r="F5273" s="110" t="s">
        <v>198</v>
      </c>
      <c r="G5273" s="110">
        <v>3</v>
      </c>
      <c r="H5273" s="110">
        <v>29</v>
      </c>
    </row>
    <row r="5274" spans="1:8" x14ac:dyDescent="0.2">
      <c r="A5274" s="110">
        <v>2003</v>
      </c>
      <c r="B5274" s="110">
        <v>4274</v>
      </c>
      <c r="C5274" s="110" t="s">
        <v>752</v>
      </c>
      <c r="D5274" s="110" t="s">
        <v>271</v>
      </c>
      <c r="E5274" s="6" t="s">
        <v>421</v>
      </c>
      <c r="F5274" s="110" t="s">
        <v>193</v>
      </c>
      <c r="G5274" s="110">
        <v>3</v>
      </c>
      <c r="H5274" s="110">
        <v>30</v>
      </c>
    </row>
    <row r="5275" spans="1:8" x14ac:dyDescent="0.2">
      <c r="A5275" s="110">
        <v>2003</v>
      </c>
      <c r="B5275" s="110">
        <v>4484</v>
      </c>
      <c r="C5275" s="110" t="s">
        <v>154</v>
      </c>
      <c r="D5275" s="110" t="s">
        <v>248</v>
      </c>
      <c r="E5275" s="6" t="s">
        <v>7375</v>
      </c>
      <c r="F5275" s="110" t="s">
        <v>188</v>
      </c>
      <c r="G5275" s="110">
        <v>4</v>
      </c>
      <c r="H5275" s="110">
        <v>1</v>
      </c>
    </row>
    <row r="5276" spans="1:8" x14ac:dyDescent="0.2">
      <c r="A5276" s="110">
        <v>2003</v>
      </c>
      <c r="B5276" s="110">
        <v>4300</v>
      </c>
      <c r="C5276" s="110" t="s">
        <v>1814</v>
      </c>
      <c r="D5276" s="110" t="s">
        <v>294</v>
      </c>
      <c r="E5276" s="6" t="s">
        <v>461</v>
      </c>
      <c r="F5276" s="110" t="s">
        <v>201</v>
      </c>
      <c r="G5276" s="110">
        <v>4</v>
      </c>
      <c r="H5276" s="110">
        <v>2</v>
      </c>
    </row>
    <row r="5277" spans="1:8" x14ac:dyDescent="0.2">
      <c r="A5277" s="110">
        <v>2003</v>
      </c>
      <c r="B5277" s="110">
        <v>4547</v>
      </c>
      <c r="C5277" s="110" t="s">
        <v>404</v>
      </c>
      <c r="D5277" s="110" t="s">
        <v>4250</v>
      </c>
      <c r="E5277" s="6" t="s">
        <v>3980</v>
      </c>
      <c r="F5277" s="110" t="s">
        <v>206</v>
      </c>
      <c r="G5277" s="110">
        <v>4</v>
      </c>
      <c r="H5277" s="110">
        <v>3</v>
      </c>
    </row>
    <row r="5278" spans="1:8" x14ac:dyDescent="0.2">
      <c r="A5278" s="110">
        <v>2003</v>
      </c>
      <c r="B5278" s="110">
        <v>4277</v>
      </c>
      <c r="C5278" s="110" t="s">
        <v>514</v>
      </c>
      <c r="D5278" s="110" t="s">
        <v>7376</v>
      </c>
      <c r="E5278" s="6" t="s">
        <v>269</v>
      </c>
      <c r="F5278" s="110" t="s">
        <v>193</v>
      </c>
      <c r="G5278" s="110">
        <v>4</v>
      </c>
      <c r="H5278" s="110">
        <v>4</v>
      </c>
    </row>
    <row r="5279" spans="1:8" x14ac:dyDescent="0.2">
      <c r="A5279" s="110">
        <v>2003</v>
      </c>
      <c r="B5279" s="110">
        <v>4340</v>
      </c>
      <c r="C5279" s="110" t="s">
        <v>138</v>
      </c>
      <c r="D5279" s="110" t="s">
        <v>189</v>
      </c>
      <c r="E5279" s="6" t="s">
        <v>194</v>
      </c>
      <c r="F5279" s="110" t="s">
        <v>190</v>
      </c>
      <c r="G5279" s="110">
        <v>4</v>
      </c>
      <c r="H5279" s="110">
        <v>5</v>
      </c>
    </row>
    <row r="5280" spans="1:8" x14ac:dyDescent="0.2">
      <c r="A5280" s="110">
        <v>2003</v>
      </c>
      <c r="B5280" s="110">
        <v>4690</v>
      </c>
      <c r="C5280" s="110" t="s">
        <v>752</v>
      </c>
      <c r="D5280" s="110" t="s">
        <v>192</v>
      </c>
      <c r="E5280" s="6" t="s">
        <v>7377</v>
      </c>
      <c r="F5280" s="110" t="s">
        <v>226</v>
      </c>
      <c r="G5280" s="110">
        <v>4</v>
      </c>
      <c r="H5280" s="110">
        <v>6</v>
      </c>
    </row>
    <row r="5281" spans="1:8" x14ac:dyDescent="0.2">
      <c r="A5281" s="110">
        <v>2003</v>
      </c>
      <c r="B5281" s="110">
        <v>4237</v>
      </c>
      <c r="C5281" s="110" t="s">
        <v>404</v>
      </c>
      <c r="D5281" s="110" t="s">
        <v>364</v>
      </c>
      <c r="E5281" s="6" t="s">
        <v>7378</v>
      </c>
      <c r="F5281" s="110" t="s">
        <v>211</v>
      </c>
      <c r="G5281" s="110">
        <v>4</v>
      </c>
      <c r="H5281" s="110">
        <v>7</v>
      </c>
    </row>
    <row r="5282" spans="1:8" x14ac:dyDescent="0.2">
      <c r="A5282" s="110">
        <v>2003</v>
      </c>
      <c r="B5282" s="110">
        <v>4385</v>
      </c>
      <c r="C5282" s="110" t="s">
        <v>1814</v>
      </c>
      <c r="D5282" s="110" t="s">
        <v>203</v>
      </c>
      <c r="E5282" s="6" t="s">
        <v>7379</v>
      </c>
      <c r="F5282" s="110" t="s">
        <v>212</v>
      </c>
      <c r="G5282" s="110">
        <v>4</v>
      </c>
      <c r="H5282" s="110">
        <v>8</v>
      </c>
    </row>
    <row r="5283" spans="1:8" x14ac:dyDescent="0.2">
      <c r="A5283" s="110">
        <v>2003</v>
      </c>
      <c r="B5283" s="110">
        <v>4476</v>
      </c>
      <c r="C5283" s="110" t="s">
        <v>1351</v>
      </c>
      <c r="D5283" s="110" t="s">
        <v>3917</v>
      </c>
      <c r="E5283" s="6" t="s">
        <v>7380</v>
      </c>
      <c r="F5283" s="110" t="s">
        <v>188</v>
      </c>
      <c r="G5283" s="110">
        <v>4</v>
      </c>
      <c r="H5283" s="110">
        <v>9</v>
      </c>
    </row>
    <row r="5284" spans="1:8" x14ac:dyDescent="0.2">
      <c r="A5284" s="110">
        <v>2003</v>
      </c>
      <c r="B5284" s="110">
        <v>4478</v>
      </c>
      <c r="C5284" s="110" t="s">
        <v>138</v>
      </c>
      <c r="D5284" s="110" t="s">
        <v>6858</v>
      </c>
      <c r="E5284" s="6" t="s">
        <v>7381</v>
      </c>
      <c r="F5284" s="110" t="s">
        <v>188</v>
      </c>
      <c r="G5284" s="110">
        <v>4</v>
      </c>
      <c r="H5284" s="110">
        <v>10</v>
      </c>
    </row>
    <row r="5285" spans="1:8" x14ac:dyDescent="0.2">
      <c r="A5285" s="110">
        <v>2003</v>
      </c>
      <c r="B5285" s="110">
        <v>4280</v>
      </c>
      <c r="C5285" s="110" t="s">
        <v>121</v>
      </c>
      <c r="D5285" s="110" t="s">
        <v>305</v>
      </c>
      <c r="E5285" s="6" t="s">
        <v>7382</v>
      </c>
      <c r="F5285" s="110" t="s">
        <v>193</v>
      </c>
      <c r="G5285" s="110">
        <v>4</v>
      </c>
      <c r="H5285" s="110">
        <v>11</v>
      </c>
    </row>
    <row r="5286" spans="1:8" x14ac:dyDescent="0.2">
      <c r="A5286" s="110">
        <v>2003</v>
      </c>
      <c r="B5286" s="110">
        <v>4502</v>
      </c>
      <c r="C5286" s="110" t="s">
        <v>400</v>
      </c>
      <c r="D5286" s="110" t="s">
        <v>6172</v>
      </c>
      <c r="E5286" s="6" t="s">
        <v>304</v>
      </c>
      <c r="F5286" s="110" t="s">
        <v>217</v>
      </c>
      <c r="G5286" s="110">
        <v>4</v>
      </c>
      <c r="H5286" s="110">
        <v>12</v>
      </c>
    </row>
    <row r="5287" spans="1:8" x14ac:dyDescent="0.2">
      <c r="A5287" s="110">
        <v>2003</v>
      </c>
      <c r="B5287" s="110">
        <v>4156</v>
      </c>
      <c r="C5287" s="110" t="s">
        <v>540</v>
      </c>
      <c r="D5287" s="110" t="s">
        <v>276</v>
      </c>
      <c r="E5287" s="6" t="s">
        <v>5964</v>
      </c>
      <c r="F5287" s="110" t="s">
        <v>221</v>
      </c>
      <c r="G5287" s="110">
        <v>4</v>
      </c>
      <c r="H5287" s="110">
        <v>13</v>
      </c>
    </row>
    <row r="5288" spans="1:8" x14ac:dyDescent="0.2">
      <c r="A5288" s="110">
        <v>2003</v>
      </c>
      <c r="B5288" s="110">
        <v>4505</v>
      </c>
      <c r="C5288" s="110" t="s">
        <v>1347</v>
      </c>
      <c r="D5288" s="110" t="s">
        <v>451</v>
      </c>
      <c r="E5288" s="6" t="s">
        <v>323</v>
      </c>
      <c r="F5288" s="110" t="s">
        <v>217</v>
      </c>
      <c r="G5288" s="110">
        <v>4</v>
      </c>
      <c r="H5288" s="110">
        <v>14</v>
      </c>
    </row>
    <row r="5289" spans="1:8" x14ac:dyDescent="0.2">
      <c r="A5289" s="110">
        <v>2003</v>
      </c>
      <c r="B5289" s="110">
        <v>4562</v>
      </c>
      <c r="C5289" s="110" t="s">
        <v>400</v>
      </c>
      <c r="D5289" s="110" t="s">
        <v>353</v>
      </c>
      <c r="E5289" s="6" t="s">
        <v>4302</v>
      </c>
      <c r="F5289" s="110" t="s">
        <v>206</v>
      </c>
      <c r="G5289" s="110">
        <v>4</v>
      </c>
      <c r="H5289" s="110">
        <v>15</v>
      </c>
    </row>
    <row r="5290" spans="1:8" x14ac:dyDescent="0.2">
      <c r="A5290" s="110">
        <v>2003</v>
      </c>
      <c r="B5290" s="110">
        <v>4292</v>
      </c>
      <c r="C5290" s="110" t="s">
        <v>187</v>
      </c>
      <c r="D5290" s="110" t="s">
        <v>102</v>
      </c>
      <c r="E5290" s="6" t="s">
        <v>7383</v>
      </c>
      <c r="F5290" s="110" t="s">
        <v>193</v>
      </c>
      <c r="G5290" s="110">
        <v>4</v>
      </c>
      <c r="H5290" s="110">
        <v>16</v>
      </c>
    </row>
    <row r="5291" spans="1:8" x14ac:dyDescent="0.2">
      <c r="A5291" s="110">
        <v>2003</v>
      </c>
      <c r="B5291" s="110">
        <v>4331</v>
      </c>
      <c r="C5291" s="110" t="s">
        <v>1353</v>
      </c>
      <c r="D5291" s="110" t="s">
        <v>268</v>
      </c>
      <c r="E5291" s="6" t="s">
        <v>3517</v>
      </c>
      <c r="F5291" s="110" t="s">
        <v>190</v>
      </c>
      <c r="G5291" s="110">
        <v>4</v>
      </c>
      <c r="H5291" s="110">
        <v>17</v>
      </c>
    </row>
    <row r="5292" spans="1:8" x14ac:dyDescent="0.2">
      <c r="A5292" s="110">
        <v>2003</v>
      </c>
      <c r="B5292" s="110">
        <v>4153</v>
      </c>
      <c r="C5292" s="110" t="s">
        <v>1351</v>
      </c>
      <c r="D5292" s="110" t="s">
        <v>364</v>
      </c>
      <c r="E5292" s="6" t="s">
        <v>202</v>
      </c>
      <c r="F5292" s="110" t="s">
        <v>221</v>
      </c>
      <c r="G5292" s="110">
        <v>4</v>
      </c>
      <c r="H5292" s="110">
        <v>18</v>
      </c>
    </row>
    <row r="5293" spans="1:8" x14ac:dyDescent="0.2">
      <c r="A5293" s="110">
        <v>2003</v>
      </c>
      <c r="B5293" s="110">
        <v>4374</v>
      </c>
      <c r="C5293" s="110" t="s">
        <v>442</v>
      </c>
      <c r="D5293" s="110" t="s">
        <v>3488</v>
      </c>
      <c r="E5293" s="6" t="s">
        <v>7384</v>
      </c>
      <c r="F5293" s="110" t="s">
        <v>212</v>
      </c>
      <c r="G5293" s="110">
        <v>4</v>
      </c>
      <c r="H5293" s="110">
        <v>19</v>
      </c>
    </row>
    <row r="5294" spans="1:8" x14ac:dyDescent="0.2">
      <c r="A5294" s="110">
        <v>2003</v>
      </c>
      <c r="B5294" s="110">
        <v>4245</v>
      </c>
      <c r="C5294" s="110" t="s">
        <v>256</v>
      </c>
      <c r="D5294" s="110" t="s">
        <v>382</v>
      </c>
      <c r="E5294" s="6" t="s">
        <v>210</v>
      </c>
      <c r="F5294" s="110" t="s">
        <v>211</v>
      </c>
      <c r="G5294" s="110">
        <v>4</v>
      </c>
      <c r="H5294" s="110">
        <v>20</v>
      </c>
    </row>
    <row r="5295" spans="1:8" x14ac:dyDescent="0.2">
      <c r="A5295" s="110">
        <v>2003</v>
      </c>
      <c r="B5295" s="110">
        <v>4548</v>
      </c>
      <c r="C5295" s="110" t="s">
        <v>138</v>
      </c>
      <c r="D5295" s="110" t="s">
        <v>6858</v>
      </c>
      <c r="E5295" s="6" t="s">
        <v>3357</v>
      </c>
      <c r="F5295" s="110" t="s">
        <v>206</v>
      </c>
      <c r="G5295" s="110">
        <v>4</v>
      </c>
      <c r="H5295" s="110">
        <v>21</v>
      </c>
    </row>
    <row r="5296" spans="1:8" x14ac:dyDescent="0.2">
      <c r="A5296" s="110">
        <v>2003</v>
      </c>
      <c r="B5296" s="110">
        <v>4632</v>
      </c>
      <c r="C5296" s="110" t="s">
        <v>752</v>
      </c>
      <c r="D5296" s="110" t="s">
        <v>4541</v>
      </c>
      <c r="E5296" s="6" t="s">
        <v>544</v>
      </c>
      <c r="F5296" s="110" t="s">
        <v>196</v>
      </c>
      <c r="G5296" s="110">
        <v>4</v>
      </c>
      <c r="H5296" s="110">
        <v>22</v>
      </c>
    </row>
    <row r="5297" spans="1:8" x14ac:dyDescent="0.2">
      <c r="A5297" s="110">
        <v>2003</v>
      </c>
      <c r="B5297" s="110">
        <v>4150</v>
      </c>
      <c r="C5297" s="110" t="s">
        <v>752</v>
      </c>
      <c r="D5297" s="110" t="s">
        <v>7385</v>
      </c>
      <c r="E5297" s="6" t="s">
        <v>7386</v>
      </c>
      <c r="F5297" s="110" t="s">
        <v>221</v>
      </c>
      <c r="G5297" s="110">
        <v>4</v>
      </c>
      <c r="H5297" s="110">
        <v>23</v>
      </c>
    </row>
    <row r="5298" spans="1:8" x14ac:dyDescent="0.2">
      <c r="A5298" s="110">
        <v>2003</v>
      </c>
      <c r="B5298" s="110">
        <v>4302</v>
      </c>
      <c r="C5298" s="110" t="s">
        <v>1814</v>
      </c>
      <c r="D5298" s="110" t="s">
        <v>3982</v>
      </c>
      <c r="E5298" s="6" t="s">
        <v>7387</v>
      </c>
      <c r="F5298" s="110" t="s">
        <v>201</v>
      </c>
      <c r="G5298" s="110">
        <v>4</v>
      </c>
      <c r="H5298" s="110">
        <v>24</v>
      </c>
    </row>
    <row r="5299" spans="1:8" x14ac:dyDescent="0.2">
      <c r="A5299" s="110">
        <v>2003</v>
      </c>
      <c r="B5299" s="110">
        <v>4678</v>
      </c>
      <c r="C5299" s="110" t="s">
        <v>319</v>
      </c>
      <c r="D5299" s="110" t="s">
        <v>6662</v>
      </c>
      <c r="E5299" s="6" t="s">
        <v>7388</v>
      </c>
      <c r="F5299" s="110" t="s">
        <v>224</v>
      </c>
      <c r="G5299" s="110">
        <v>4</v>
      </c>
      <c r="H5299" s="110">
        <v>25</v>
      </c>
    </row>
    <row r="5300" spans="1:8" x14ac:dyDescent="0.2">
      <c r="A5300" s="110">
        <v>2003</v>
      </c>
      <c r="B5300" s="110">
        <v>4290</v>
      </c>
      <c r="C5300" s="110" t="s">
        <v>187</v>
      </c>
      <c r="D5300" s="110" t="s">
        <v>3265</v>
      </c>
      <c r="E5300" s="6" t="s">
        <v>4125</v>
      </c>
      <c r="F5300" s="110" t="s">
        <v>193</v>
      </c>
      <c r="G5300" s="110">
        <v>4</v>
      </c>
      <c r="H5300" s="110">
        <v>26</v>
      </c>
    </row>
    <row r="5301" spans="1:8" x14ac:dyDescent="0.2">
      <c r="A5301" s="110">
        <v>2003</v>
      </c>
      <c r="B5301" s="110">
        <v>4681</v>
      </c>
      <c r="C5301" s="110" t="s">
        <v>392</v>
      </c>
      <c r="D5301" s="110" t="s">
        <v>6101</v>
      </c>
      <c r="E5301" s="6" t="s">
        <v>7389</v>
      </c>
      <c r="F5301" s="110" t="s">
        <v>224</v>
      </c>
      <c r="G5301" s="110">
        <v>4</v>
      </c>
      <c r="H5301" s="110">
        <v>27</v>
      </c>
    </row>
    <row r="5302" spans="1:8" x14ac:dyDescent="0.2">
      <c r="A5302" s="110">
        <v>2003</v>
      </c>
      <c r="B5302" s="110">
        <v>4679</v>
      </c>
      <c r="C5302" s="110" t="s">
        <v>1351</v>
      </c>
      <c r="D5302" s="110" t="s">
        <v>7390</v>
      </c>
      <c r="E5302" s="6" t="s">
        <v>7391</v>
      </c>
      <c r="F5302" s="110" t="s">
        <v>224</v>
      </c>
      <c r="G5302" s="110">
        <v>4</v>
      </c>
      <c r="H5302" s="110">
        <v>28</v>
      </c>
    </row>
    <row r="5303" spans="1:8" x14ac:dyDescent="0.2">
      <c r="A5303" s="110">
        <v>2003</v>
      </c>
      <c r="B5303" s="110">
        <v>4544</v>
      </c>
      <c r="C5303" s="110" t="s">
        <v>139</v>
      </c>
      <c r="D5303" s="110" t="s">
        <v>2543</v>
      </c>
      <c r="E5303" s="6" t="s">
        <v>2600</v>
      </c>
      <c r="F5303" s="110" t="s">
        <v>206</v>
      </c>
      <c r="G5303" s="110">
        <v>4</v>
      </c>
      <c r="H5303" s="110">
        <v>29</v>
      </c>
    </row>
    <row r="5304" spans="1:8" x14ac:dyDescent="0.2">
      <c r="A5304" s="110">
        <v>2003</v>
      </c>
      <c r="B5304" s="110">
        <v>4379</v>
      </c>
      <c r="C5304" s="110" t="s">
        <v>295</v>
      </c>
      <c r="D5304" s="110" t="s">
        <v>335</v>
      </c>
      <c r="E5304" s="6" t="s">
        <v>5980</v>
      </c>
      <c r="F5304" s="110" t="s">
        <v>212</v>
      </c>
      <c r="G5304" s="110">
        <v>4</v>
      </c>
      <c r="H5304" s="110">
        <v>30</v>
      </c>
    </row>
    <row r="5305" spans="1:8" x14ac:dyDescent="0.2">
      <c r="A5305" s="110">
        <v>2003</v>
      </c>
      <c r="B5305" s="110">
        <v>4279</v>
      </c>
      <c r="C5305" s="110" t="s">
        <v>154</v>
      </c>
      <c r="D5305" s="110" t="s">
        <v>205</v>
      </c>
      <c r="E5305" s="6" t="s">
        <v>3342</v>
      </c>
      <c r="F5305" s="110" t="s">
        <v>193</v>
      </c>
      <c r="G5305" s="110">
        <v>5</v>
      </c>
      <c r="H5305" s="110">
        <v>1</v>
      </c>
    </row>
    <row r="5306" spans="1:8" x14ac:dyDescent="0.2">
      <c r="A5306" s="110">
        <v>2003</v>
      </c>
      <c r="B5306" s="110">
        <v>4157</v>
      </c>
      <c r="C5306" s="110" t="s">
        <v>1814</v>
      </c>
      <c r="D5306" s="110" t="s">
        <v>3636</v>
      </c>
      <c r="E5306" s="6" t="s">
        <v>1790</v>
      </c>
      <c r="F5306" s="110" t="s">
        <v>221</v>
      </c>
      <c r="G5306" s="110">
        <v>5</v>
      </c>
      <c r="H5306" s="110">
        <v>2</v>
      </c>
    </row>
    <row r="5307" spans="1:8" x14ac:dyDescent="0.2">
      <c r="A5307" s="110">
        <v>2003</v>
      </c>
      <c r="B5307" s="110">
        <v>4241</v>
      </c>
      <c r="C5307" s="110" t="s">
        <v>404</v>
      </c>
      <c r="D5307" s="110" t="s">
        <v>6414</v>
      </c>
      <c r="E5307" s="6" t="s">
        <v>220</v>
      </c>
      <c r="F5307" s="110" t="s">
        <v>211</v>
      </c>
      <c r="G5307" s="110">
        <v>5</v>
      </c>
      <c r="H5307" s="110">
        <v>3</v>
      </c>
    </row>
    <row r="5308" spans="1:8" x14ac:dyDescent="0.2">
      <c r="A5308" s="110">
        <v>2003</v>
      </c>
      <c r="B5308" s="110">
        <v>4692</v>
      </c>
      <c r="C5308" s="110" t="s">
        <v>516</v>
      </c>
      <c r="D5308" s="110" t="s">
        <v>234</v>
      </c>
      <c r="E5308" s="6" t="s">
        <v>7392</v>
      </c>
      <c r="F5308" s="110" t="s">
        <v>226</v>
      </c>
      <c r="G5308" s="110">
        <v>5</v>
      </c>
      <c r="H5308" s="110">
        <v>4</v>
      </c>
    </row>
    <row r="5309" spans="1:8" x14ac:dyDescent="0.2">
      <c r="A5309" s="110">
        <v>2003</v>
      </c>
      <c r="B5309" s="110">
        <v>4149</v>
      </c>
      <c r="C5309" s="110" t="s">
        <v>422</v>
      </c>
      <c r="D5309" s="110" t="s">
        <v>268</v>
      </c>
      <c r="E5309" s="6" t="s">
        <v>3936</v>
      </c>
      <c r="F5309" s="110" t="s">
        <v>221</v>
      </c>
      <c r="G5309" s="110">
        <v>5</v>
      </c>
      <c r="H5309" s="110">
        <v>5</v>
      </c>
    </row>
    <row r="5310" spans="1:8" x14ac:dyDescent="0.2">
      <c r="A5310" s="110">
        <v>2003</v>
      </c>
      <c r="B5310" s="110">
        <v>4239</v>
      </c>
      <c r="C5310" s="110" t="s">
        <v>752</v>
      </c>
      <c r="D5310" s="110" t="s">
        <v>381</v>
      </c>
      <c r="E5310" s="6" t="s">
        <v>7393</v>
      </c>
      <c r="F5310" s="110" t="s">
        <v>211</v>
      </c>
      <c r="G5310" s="110">
        <v>5</v>
      </c>
      <c r="H5310" s="110">
        <v>6</v>
      </c>
    </row>
    <row r="5311" spans="1:8" x14ac:dyDescent="0.2">
      <c r="A5311" s="110">
        <v>2003</v>
      </c>
      <c r="B5311" s="110">
        <v>4506</v>
      </c>
      <c r="C5311" s="110" t="s">
        <v>256</v>
      </c>
      <c r="D5311" s="110" t="s">
        <v>265</v>
      </c>
      <c r="E5311" s="6" t="s">
        <v>228</v>
      </c>
      <c r="F5311" s="110" t="s">
        <v>217</v>
      </c>
      <c r="G5311" s="110">
        <v>5</v>
      </c>
      <c r="H5311" s="110">
        <v>7</v>
      </c>
    </row>
    <row r="5312" spans="1:8" x14ac:dyDescent="0.2">
      <c r="A5312" s="110">
        <v>2003</v>
      </c>
      <c r="B5312" s="110">
        <v>4206</v>
      </c>
      <c r="C5312" s="110" t="s">
        <v>1353</v>
      </c>
      <c r="D5312" s="110" t="s">
        <v>291</v>
      </c>
      <c r="E5312" s="6" t="s">
        <v>6004</v>
      </c>
      <c r="F5312" s="110" t="s">
        <v>209</v>
      </c>
      <c r="G5312" s="110">
        <v>5</v>
      </c>
      <c r="H5312" s="110">
        <v>8</v>
      </c>
    </row>
    <row r="5313" spans="1:8" x14ac:dyDescent="0.2">
      <c r="A5313" s="110">
        <v>2003</v>
      </c>
      <c r="B5313" s="110">
        <v>4347</v>
      </c>
      <c r="C5313" s="110" t="s">
        <v>121</v>
      </c>
      <c r="D5313" s="110" t="s">
        <v>2896</v>
      </c>
      <c r="E5313" s="6" t="s">
        <v>2562</v>
      </c>
      <c r="F5313" s="110" t="s">
        <v>190</v>
      </c>
      <c r="G5313" s="110">
        <v>5</v>
      </c>
      <c r="H5313" s="110">
        <v>9</v>
      </c>
    </row>
    <row r="5314" spans="1:8" x14ac:dyDescent="0.2">
      <c r="A5314" s="110">
        <v>2003</v>
      </c>
      <c r="B5314" s="110">
        <v>4501</v>
      </c>
      <c r="C5314" s="110" t="s">
        <v>409</v>
      </c>
      <c r="D5314" s="110" t="s">
        <v>7394</v>
      </c>
      <c r="E5314" s="6" t="s">
        <v>7395</v>
      </c>
      <c r="F5314" s="110" t="s">
        <v>217</v>
      </c>
      <c r="G5314" s="110">
        <v>5</v>
      </c>
      <c r="H5314" s="110">
        <v>10</v>
      </c>
    </row>
    <row r="5315" spans="1:8" x14ac:dyDescent="0.2">
      <c r="A5315" s="110">
        <v>2003</v>
      </c>
      <c r="B5315" s="110">
        <v>4218</v>
      </c>
      <c r="C5315" s="110" t="s">
        <v>1351</v>
      </c>
      <c r="D5315" s="110" t="s">
        <v>234</v>
      </c>
      <c r="E5315" s="6" t="s">
        <v>329</v>
      </c>
      <c r="F5315" s="110" t="s">
        <v>209</v>
      </c>
      <c r="G5315" s="110">
        <v>5</v>
      </c>
      <c r="H5315" s="110">
        <v>11</v>
      </c>
    </row>
    <row r="5316" spans="1:8" x14ac:dyDescent="0.2">
      <c r="A5316" s="110">
        <v>2003</v>
      </c>
      <c r="B5316" s="110">
        <v>4375</v>
      </c>
      <c r="C5316" s="110" t="s">
        <v>256</v>
      </c>
      <c r="D5316" s="110" t="s">
        <v>364</v>
      </c>
      <c r="E5316" s="6" t="s">
        <v>7396</v>
      </c>
      <c r="F5316" s="110" t="s">
        <v>212</v>
      </c>
      <c r="G5316" s="110">
        <v>5</v>
      </c>
      <c r="H5316" s="110">
        <v>12</v>
      </c>
    </row>
    <row r="5317" spans="1:8" x14ac:dyDescent="0.2">
      <c r="A5317" s="110">
        <v>2003</v>
      </c>
      <c r="B5317" s="110">
        <v>4589</v>
      </c>
      <c r="C5317" s="110" t="s">
        <v>540</v>
      </c>
      <c r="D5317" s="110" t="s">
        <v>299</v>
      </c>
      <c r="E5317" s="6" t="s">
        <v>6087</v>
      </c>
      <c r="F5317" s="110" t="s">
        <v>198</v>
      </c>
      <c r="G5317" s="110">
        <v>5</v>
      </c>
      <c r="H5317" s="110">
        <v>13</v>
      </c>
    </row>
    <row r="5318" spans="1:8" x14ac:dyDescent="0.2">
      <c r="A5318" s="110">
        <v>2003</v>
      </c>
      <c r="B5318" s="110">
        <v>4596</v>
      </c>
      <c r="C5318" s="110" t="s">
        <v>1347</v>
      </c>
      <c r="D5318" s="110" t="s">
        <v>364</v>
      </c>
      <c r="E5318" s="6" t="s">
        <v>197</v>
      </c>
      <c r="F5318" s="110" t="s">
        <v>198</v>
      </c>
      <c r="G5318" s="110">
        <v>5</v>
      </c>
      <c r="H5318" s="110">
        <v>14</v>
      </c>
    </row>
    <row r="5319" spans="1:8" x14ac:dyDescent="0.2">
      <c r="A5319" s="110">
        <v>2003</v>
      </c>
      <c r="B5319" s="110">
        <v>4198</v>
      </c>
      <c r="C5319" s="110" t="s">
        <v>397</v>
      </c>
      <c r="D5319" s="110" t="s">
        <v>385</v>
      </c>
      <c r="E5319" s="6" t="s">
        <v>316</v>
      </c>
      <c r="F5319" s="110" t="s">
        <v>209</v>
      </c>
      <c r="G5319" s="110">
        <v>5</v>
      </c>
      <c r="H5319" s="110">
        <v>15</v>
      </c>
    </row>
    <row r="5320" spans="1:8" x14ac:dyDescent="0.2">
      <c r="A5320" s="110">
        <v>2003</v>
      </c>
      <c r="B5320" s="110">
        <v>4633</v>
      </c>
      <c r="C5320" s="110" t="s">
        <v>392</v>
      </c>
      <c r="D5320" s="110" t="s">
        <v>225</v>
      </c>
      <c r="E5320" s="6" t="s">
        <v>7397</v>
      </c>
      <c r="F5320" s="110" t="s">
        <v>196</v>
      </c>
      <c r="G5320" s="110">
        <v>5</v>
      </c>
      <c r="H5320" s="110">
        <v>16</v>
      </c>
    </row>
    <row r="5321" spans="1:8" x14ac:dyDescent="0.2">
      <c r="A5321" s="110">
        <v>2003</v>
      </c>
      <c r="B5321" s="110">
        <v>4554</v>
      </c>
      <c r="C5321" s="110" t="s">
        <v>442</v>
      </c>
      <c r="D5321" s="110" t="s">
        <v>5339</v>
      </c>
      <c r="E5321" s="6" t="s">
        <v>7398</v>
      </c>
      <c r="F5321" s="110" t="s">
        <v>206</v>
      </c>
      <c r="G5321" s="110">
        <v>5</v>
      </c>
      <c r="H5321" s="110">
        <v>17</v>
      </c>
    </row>
    <row r="5322" spans="1:8" x14ac:dyDescent="0.2">
      <c r="A5322" s="110">
        <v>2003</v>
      </c>
      <c r="B5322" s="110">
        <v>4592</v>
      </c>
      <c r="C5322" s="110" t="s">
        <v>540</v>
      </c>
      <c r="D5322" s="110" t="s">
        <v>7399</v>
      </c>
      <c r="E5322" s="6" t="s">
        <v>3218</v>
      </c>
      <c r="F5322" s="110" t="s">
        <v>198</v>
      </c>
      <c r="G5322" s="110">
        <v>5</v>
      </c>
      <c r="H5322" s="110">
        <v>18</v>
      </c>
    </row>
    <row r="5323" spans="1:8" x14ac:dyDescent="0.2">
      <c r="A5323" s="110">
        <v>2003</v>
      </c>
      <c r="B5323" s="110">
        <v>4151</v>
      </c>
      <c r="C5323" s="110" t="s">
        <v>442</v>
      </c>
      <c r="D5323" s="110" t="s">
        <v>3683</v>
      </c>
      <c r="E5323" s="6" t="s">
        <v>7400</v>
      </c>
      <c r="F5323" s="110" t="s">
        <v>221</v>
      </c>
      <c r="G5323" s="110">
        <v>5</v>
      </c>
      <c r="H5323" s="110">
        <v>19</v>
      </c>
    </row>
    <row r="5324" spans="1:8" x14ac:dyDescent="0.2">
      <c r="A5324" s="110">
        <v>2003</v>
      </c>
      <c r="B5324" s="110">
        <v>4546</v>
      </c>
      <c r="C5324" s="110" t="s">
        <v>256</v>
      </c>
      <c r="D5324" s="110" t="s">
        <v>7401</v>
      </c>
      <c r="E5324" s="6" t="s">
        <v>7402</v>
      </c>
      <c r="F5324" s="110" t="s">
        <v>206</v>
      </c>
      <c r="G5324" s="110">
        <v>5</v>
      </c>
      <c r="H5324" s="110">
        <v>20</v>
      </c>
    </row>
    <row r="5325" spans="1:8" x14ac:dyDescent="0.2">
      <c r="A5325" s="110">
        <v>2003</v>
      </c>
      <c r="B5325" s="110">
        <v>4243</v>
      </c>
      <c r="C5325" s="110" t="s">
        <v>138</v>
      </c>
      <c r="D5325" s="110" t="s">
        <v>398</v>
      </c>
      <c r="E5325" s="6" t="s">
        <v>7403</v>
      </c>
      <c r="F5325" s="110" t="s">
        <v>211</v>
      </c>
      <c r="G5325" s="110">
        <v>5</v>
      </c>
      <c r="H5325" s="110">
        <v>21</v>
      </c>
    </row>
    <row r="5326" spans="1:8" x14ac:dyDescent="0.2">
      <c r="A5326" s="110">
        <v>2003</v>
      </c>
      <c r="B5326" s="110">
        <v>4474</v>
      </c>
      <c r="C5326" s="110" t="s">
        <v>379</v>
      </c>
      <c r="D5326" s="110" t="s">
        <v>100</v>
      </c>
      <c r="E5326" s="6" t="s">
        <v>4976</v>
      </c>
      <c r="F5326" s="110" t="s">
        <v>188</v>
      </c>
      <c r="G5326" s="110">
        <v>5</v>
      </c>
      <c r="H5326" s="110">
        <v>22</v>
      </c>
    </row>
    <row r="5327" spans="1:8" x14ac:dyDescent="0.2">
      <c r="A5327" s="110">
        <v>2003</v>
      </c>
      <c r="B5327" s="110">
        <v>4660</v>
      </c>
      <c r="C5327" s="110" t="s">
        <v>386</v>
      </c>
      <c r="D5327" s="110" t="s">
        <v>7404</v>
      </c>
      <c r="E5327" s="6" t="s">
        <v>7405</v>
      </c>
      <c r="F5327" s="110" t="s">
        <v>196</v>
      </c>
      <c r="G5327" s="110">
        <v>5</v>
      </c>
      <c r="H5327" s="110">
        <v>23</v>
      </c>
    </row>
    <row r="5328" spans="1:8" x14ac:dyDescent="0.2">
      <c r="A5328" s="110">
        <v>2003</v>
      </c>
      <c r="B5328" s="110">
        <v>4305</v>
      </c>
      <c r="C5328" s="110" t="s">
        <v>138</v>
      </c>
      <c r="D5328" s="110" t="s">
        <v>268</v>
      </c>
      <c r="E5328" s="6" t="s">
        <v>7406</v>
      </c>
      <c r="F5328" s="110" t="s">
        <v>201</v>
      </c>
      <c r="G5328" s="110">
        <v>5</v>
      </c>
      <c r="H5328" s="110">
        <v>24</v>
      </c>
    </row>
    <row r="5329" spans="1:8" x14ac:dyDescent="0.2">
      <c r="A5329" s="110">
        <v>2003</v>
      </c>
      <c r="B5329" s="110">
        <v>4472</v>
      </c>
      <c r="C5329" s="110" t="s">
        <v>1347</v>
      </c>
      <c r="D5329" s="110" t="s">
        <v>4664</v>
      </c>
      <c r="E5329" s="6" t="s">
        <v>7407</v>
      </c>
      <c r="F5329" s="110" t="s">
        <v>188</v>
      </c>
      <c r="G5329" s="110">
        <v>5</v>
      </c>
      <c r="H5329" s="110">
        <v>25</v>
      </c>
    </row>
    <row r="5330" spans="1:8" x14ac:dyDescent="0.2">
      <c r="A5330" s="110">
        <v>2003</v>
      </c>
      <c r="B5330" s="110">
        <v>4682</v>
      </c>
      <c r="C5330" s="110" t="s">
        <v>516</v>
      </c>
      <c r="D5330" s="110" t="s">
        <v>3549</v>
      </c>
      <c r="E5330" s="6" t="s">
        <v>7408</v>
      </c>
      <c r="F5330" s="110" t="s">
        <v>224</v>
      </c>
      <c r="G5330" s="110">
        <v>5</v>
      </c>
      <c r="H5330" s="110">
        <v>26</v>
      </c>
    </row>
    <row r="5331" spans="1:8" x14ac:dyDescent="0.2">
      <c r="A5331" s="110">
        <v>2003</v>
      </c>
      <c r="B5331" s="110">
        <v>4313</v>
      </c>
      <c r="C5331" s="110" t="s">
        <v>392</v>
      </c>
      <c r="D5331" s="110" t="s">
        <v>4071</v>
      </c>
      <c r="E5331" s="6" t="s">
        <v>7409</v>
      </c>
      <c r="F5331" s="110" t="s">
        <v>201</v>
      </c>
      <c r="G5331" s="110">
        <v>5</v>
      </c>
      <c r="H5331" s="110">
        <v>27</v>
      </c>
    </row>
    <row r="5332" spans="1:8" x14ac:dyDescent="0.2">
      <c r="A5332" s="110">
        <v>2003</v>
      </c>
      <c r="B5332" s="110">
        <v>4128</v>
      </c>
      <c r="C5332" s="110" t="s">
        <v>1816</v>
      </c>
      <c r="D5332" s="110" t="s">
        <v>305</v>
      </c>
      <c r="E5332" s="6" t="s">
        <v>7410</v>
      </c>
      <c r="F5332" s="110" t="s">
        <v>199</v>
      </c>
      <c r="G5332" s="110">
        <v>5</v>
      </c>
      <c r="H5332" s="110">
        <v>28</v>
      </c>
    </row>
    <row r="5333" spans="1:8" x14ac:dyDescent="0.2">
      <c r="A5333" s="110">
        <v>2003</v>
      </c>
      <c r="B5333" s="110">
        <v>4494</v>
      </c>
      <c r="C5333" s="110" t="s">
        <v>139</v>
      </c>
      <c r="D5333" s="110" t="s">
        <v>5563</v>
      </c>
      <c r="E5333" s="6" t="s">
        <v>7411</v>
      </c>
      <c r="F5333" s="110" t="s">
        <v>217</v>
      </c>
      <c r="G5333" s="110">
        <v>5</v>
      </c>
      <c r="H5333" s="110">
        <v>29</v>
      </c>
    </row>
    <row r="5334" spans="1:8" x14ac:dyDescent="0.2">
      <c r="A5334" s="110">
        <v>2003</v>
      </c>
      <c r="B5334" s="110">
        <v>4125</v>
      </c>
      <c r="C5334" s="110" t="s">
        <v>1814</v>
      </c>
      <c r="D5334" s="110" t="s">
        <v>200</v>
      </c>
      <c r="E5334" s="6" t="s">
        <v>7412</v>
      </c>
      <c r="F5334" s="110" t="s">
        <v>199</v>
      </c>
      <c r="G5334" s="110">
        <v>5</v>
      </c>
      <c r="H5334" s="110">
        <v>30</v>
      </c>
    </row>
    <row r="5335" spans="1:8" x14ac:dyDescent="0.2">
      <c r="A5335" s="110">
        <v>2003</v>
      </c>
      <c r="B5335" s="110">
        <v>4130</v>
      </c>
      <c r="C5335" s="110" t="s">
        <v>154</v>
      </c>
      <c r="D5335" s="110" t="s">
        <v>234</v>
      </c>
      <c r="E5335" s="6" t="s">
        <v>7413</v>
      </c>
      <c r="F5335" s="110" t="s">
        <v>199</v>
      </c>
      <c r="G5335" s="110">
        <v>6</v>
      </c>
      <c r="H5335" s="110">
        <v>1</v>
      </c>
    </row>
    <row r="5336" spans="1:8" x14ac:dyDescent="0.2">
      <c r="A5336" s="110">
        <v>2003</v>
      </c>
      <c r="B5336" s="110">
        <v>4467</v>
      </c>
      <c r="C5336" s="110" t="s">
        <v>386</v>
      </c>
      <c r="D5336" s="110" t="s">
        <v>425</v>
      </c>
      <c r="E5336" s="6" t="s">
        <v>286</v>
      </c>
      <c r="F5336" s="110" t="s">
        <v>188</v>
      </c>
      <c r="G5336" s="110">
        <v>6</v>
      </c>
      <c r="H5336" s="110">
        <v>2</v>
      </c>
    </row>
    <row r="5337" spans="1:8" x14ac:dyDescent="0.2">
      <c r="A5337" s="110">
        <v>2003</v>
      </c>
      <c r="B5337" s="110">
        <v>4373</v>
      </c>
      <c r="C5337" s="110" t="s">
        <v>404</v>
      </c>
      <c r="D5337" s="110" t="s">
        <v>325</v>
      </c>
      <c r="E5337" s="6" t="s">
        <v>261</v>
      </c>
      <c r="F5337" s="110" t="s">
        <v>212</v>
      </c>
      <c r="G5337" s="110">
        <v>6</v>
      </c>
      <c r="H5337" s="110">
        <v>3</v>
      </c>
    </row>
    <row r="5338" spans="1:8" x14ac:dyDescent="0.2">
      <c r="A5338" s="110">
        <v>2003</v>
      </c>
      <c r="B5338" s="110">
        <v>4646</v>
      </c>
      <c r="C5338" s="110" t="s">
        <v>514</v>
      </c>
      <c r="D5338" s="110" t="s">
        <v>291</v>
      </c>
      <c r="E5338" s="6" t="s">
        <v>7414</v>
      </c>
      <c r="F5338" s="110" t="s">
        <v>196</v>
      </c>
      <c r="G5338" s="110">
        <v>6</v>
      </c>
      <c r="H5338" s="110">
        <v>4</v>
      </c>
    </row>
    <row r="5339" spans="1:8" x14ac:dyDescent="0.2">
      <c r="A5339" s="110">
        <v>2003</v>
      </c>
      <c r="B5339" s="110">
        <v>4628</v>
      </c>
      <c r="C5339" s="110" t="s">
        <v>422</v>
      </c>
      <c r="D5339" s="110" t="s">
        <v>7415</v>
      </c>
      <c r="E5339" s="6" t="s">
        <v>210</v>
      </c>
      <c r="F5339" s="110" t="s">
        <v>196</v>
      </c>
      <c r="G5339" s="110">
        <v>6</v>
      </c>
      <c r="H5339" s="110">
        <v>5</v>
      </c>
    </row>
    <row r="5340" spans="1:8" x14ac:dyDescent="0.2">
      <c r="A5340" s="110">
        <v>2003</v>
      </c>
      <c r="B5340" s="110">
        <v>4657</v>
      </c>
      <c r="C5340" s="110" t="s">
        <v>752</v>
      </c>
      <c r="D5340" s="110" t="s">
        <v>287</v>
      </c>
      <c r="E5340" s="6" t="s">
        <v>103</v>
      </c>
      <c r="F5340" s="110" t="s">
        <v>196</v>
      </c>
      <c r="G5340" s="110">
        <v>6</v>
      </c>
      <c r="H5340" s="110">
        <v>6</v>
      </c>
    </row>
    <row r="5341" spans="1:8" x14ac:dyDescent="0.2">
      <c r="A5341" s="110">
        <v>2003</v>
      </c>
      <c r="B5341" s="110">
        <v>4635</v>
      </c>
      <c r="C5341" s="110" t="s">
        <v>1814</v>
      </c>
      <c r="D5341" s="110" t="s">
        <v>5153</v>
      </c>
      <c r="E5341" s="6" t="s">
        <v>7416</v>
      </c>
      <c r="F5341" s="110" t="s">
        <v>196</v>
      </c>
      <c r="G5341" s="110">
        <v>6</v>
      </c>
      <c r="H5341" s="110">
        <v>7</v>
      </c>
    </row>
    <row r="5342" spans="1:8" x14ac:dyDescent="0.2">
      <c r="A5342" s="110">
        <v>2003</v>
      </c>
      <c r="B5342" s="110">
        <v>4276</v>
      </c>
      <c r="C5342" s="110" t="s">
        <v>1353</v>
      </c>
      <c r="D5342" s="110" t="s">
        <v>7041</v>
      </c>
      <c r="E5342" s="6" t="s">
        <v>6411</v>
      </c>
      <c r="F5342" s="110" t="s">
        <v>193</v>
      </c>
      <c r="G5342" s="110">
        <v>6</v>
      </c>
      <c r="H5342" s="110">
        <v>8</v>
      </c>
    </row>
    <row r="5343" spans="1:8" x14ac:dyDescent="0.2">
      <c r="A5343" s="110">
        <v>2003</v>
      </c>
      <c r="B5343" s="110">
        <v>4645</v>
      </c>
      <c r="C5343" s="110" t="s">
        <v>1351</v>
      </c>
      <c r="D5343" s="110" t="s">
        <v>7417</v>
      </c>
      <c r="E5343" s="6" t="s">
        <v>197</v>
      </c>
      <c r="F5343" s="110" t="s">
        <v>196</v>
      </c>
      <c r="G5343" s="110">
        <v>6</v>
      </c>
      <c r="H5343" s="110">
        <v>9</v>
      </c>
    </row>
    <row r="5344" spans="1:8" x14ac:dyDescent="0.2">
      <c r="A5344" s="110">
        <v>2003</v>
      </c>
      <c r="B5344" s="110">
        <v>4637</v>
      </c>
      <c r="C5344" s="110" t="s">
        <v>379</v>
      </c>
      <c r="D5344" s="110" t="s">
        <v>385</v>
      </c>
      <c r="E5344" s="6" t="s">
        <v>189</v>
      </c>
      <c r="F5344" s="110" t="s">
        <v>196</v>
      </c>
      <c r="G5344" s="110">
        <v>6</v>
      </c>
      <c r="H5344" s="110">
        <v>10</v>
      </c>
    </row>
    <row r="5345" spans="1:8" x14ac:dyDescent="0.2">
      <c r="A5345" s="110">
        <v>2003</v>
      </c>
      <c r="B5345" s="110">
        <v>4552</v>
      </c>
      <c r="C5345" s="110" t="s">
        <v>121</v>
      </c>
      <c r="D5345" s="110" t="s">
        <v>7340</v>
      </c>
      <c r="E5345" s="6" t="s">
        <v>191</v>
      </c>
      <c r="F5345" s="110" t="s">
        <v>206</v>
      </c>
      <c r="G5345" s="110">
        <v>6</v>
      </c>
      <c r="H5345" s="110">
        <v>11</v>
      </c>
    </row>
    <row r="5346" spans="1:8" x14ac:dyDescent="0.2">
      <c r="A5346" s="110">
        <v>2003</v>
      </c>
      <c r="B5346" s="110">
        <v>4640</v>
      </c>
      <c r="C5346" s="110" t="s">
        <v>514</v>
      </c>
      <c r="D5346" s="110" t="s">
        <v>272</v>
      </c>
      <c r="E5346" s="6" t="s">
        <v>7418</v>
      </c>
      <c r="F5346" s="110" t="s">
        <v>196</v>
      </c>
      <c r="G5346" s="110">
        <v>6</v>
      </c>
      <c r="H5346" s="110">
        <v>12</v>
      </c>
    </row>
    <row r="5347" spans="1:8" x14ac:dyDescent="0.2">
      <c r="A5347" s="110">
        <v>2003</v>
      </c>
      <c r="B5347" s="110">
        <v>4346</v>
      </c>
      <c r="C5347" s="110" t="s">
        <v>540</v>
      </c>
      <c r="D5347" s="110" t="s">
        <v>244</v>
      </c>
      <c r="E5347" s="6" t="s">
        <v>7419</v>
      </c>
      <c r="F5347" s="110" t="s">
        <v>190</v>
      </c>
      <c r="G5347" s="110">
        <v>6</v>
      </c>
      <c r="H5347" s="110">
        <v>13</v>
      </c>
    </row>
    <row r="5348" spans="1:8" x14ac:dyDescent="0.2">
      <c r="A5348" s="110">
        <v>2003</v>
      </c>
      <c r="B5348" s="110">
        <v>4255</v>
      </c>
      <c r="C5348" s="110" t="s">
        <v>1347</v>
      </c>
      <c r="D5348" s="110" t="s">
        <v>189</v>
      </c>
      <c r="E5348" s="6" t="s">
        <v>247</v>
      </c>
      <c r="F5348" s="110" t="s">
        <v>211</v>
      </c>
      <c r="G5348" s="110">
        <v>6</v>
      </c>
      <c r="H5348" s="110">
        <v>14</v>
      </c>
    </row>
    <row r="5349" spans="1:8" x14ac:dyDescent="0.2">
      <c r="A5349" s="110">
        <v>2003</v>
      </c>
      <c r="B5349" s="110">
        <v>4507</v>
      </c>
      <c r="C5349" s="110" t="s">
        <v>397</v>
      </c>
      <c r="D5349" s="110" t="s">
        <v>504</v>
      </c>
      <c r="E5349" s="6" t="s">
        <v>7420</v>
      </c>
      <c r="F5349" s="110" t="s">
        <v>217</v>
      </c>
      <c r="G5349" s="110">
        <v>6</v>
      </c>
      <c r="H5349" s="110">
        <v>15</v>
      </c>
    </row>
    <row r="5350" spans="1:8" x14ac:dyDescent="0.2">
      <c r="A5350" s="110">
        <v>2003</v>
      </c>
      <c r="B5350" s="110">
        <v>4561</v>
      </c>
      <c r="C5350" s="110" t="s">
        <v>409</v>
      </c>
      <c r="D5350" s="110" t="s">
        <v>331</v>
      </c>
      <c r="E5350" s="6" t="s">
        <v>7421</v>
      </c>
      <c r="F5350" s="110" t="s">
        <v>206</v>
      </c>
      <c r="G5350" s="110">
        <v>6</v>
      </c>
      <c r="H5350" s="110">
        <v>16</v>
      </c>
    </row>
    <row r="5351" spans="1:8" x14ac:dyDescent="0.2">
      <c r="A5351" s="110">
        <v>2003</v>
      </c>
      <c r="B5351" s="110">
        <v>4480</v>
      </c>
      <c r="C5351" s="110" t="s">
        <v>516</v>
      </c>
      <c r="D5351" s="110" t="s">
        <v>424</v>
      </c>
      <c r="E5351" s="6" t="s">
        <v>7422</v>
      </c>
      <c r="F5351" s="110" t="s">
        <v>188</v>
      </c>
      <c r="G5351" s="110">
        <v>6</v>
      </c>
      <c r="H5351" s="110">
        <v>17</v>
      </c>
    </row>
    <row r="5352" spans="1:8" x14ac:dyDescent="0.2">
      <c r="A5352" s="110">
        <v>2003</v>
      </c>
      <c r="B5352" s="110">
        <v>4364</v>
      </c>
      <c r="C5352" s="110" t="s">
        <v>1816</v>
      </c>
      <c r="D5352" s="110" t="s">
        <v>6840</v>
      </c>
      <c r="E5352" s="6" t="s">
        <v>448</v>
      </c>
      <c r="F5352" s="110" t="s">
        <v>190</v>
      </c>
      <c r="G5352" s="110">
        <v>6</v>
      </c>
      <c r="H5352" s="110">
        <v>18</v>
      </c>
    </row>
    <row r="5353" spans="1:8" x14ac:dyDescent="0.2">
      <c r="A5353" s="110">
        <v>2003</v>
      </c>
      <c r="B5353" s="110">
        <v>4138</v>
      </c>
      <c r="C5353" s="110" t="s">
        <v>379</v>
      </c>
      <c r="D5353" s="110" t="s">
        <v>378</v>
      </c>
      <c r="E5353" s="6" t="s">
        <v>7423</v>
      </c>
      <c r="F5353" s="110" t="s">
        <v>199</v>
      </c>
      <c r="G5353" s="110">
        <v>6</v>
      </c>
      <c r="H5353" s="110">
        <v>19</v>
      </c>
    </row>
    <row r="5354" spans="1:8" x14ac:dyDescent="0.2">
      <c r="A5354" s="110">
        <v>2003</v>
      </c>
      <c r="B5354" s="110">
        <v>4282</v>
      </c>
      <c r="C5354" s="110" t="s">
        <v>379</v>
      </c>
      <c r="D5354" s="110" t="s">
        <v>253</v>
      </c>
      <c r="E5354" s="6" t="s">
        <v>7424</v>
      </c>
      <c r="F5354" s="110" t="s">
        <v>193</v>
      </c>
      <c r="G5354" s="110">
        <v>6</v>
      </c>
      <c r="H5354" s="110">
        <v>20</v>
      </c>
    </row>
    <row r="5355" spans="1:8" x14ac:dyDescent="0.2">
      <c r="A5355" s="110">
        <v>2003</v>
      </c>
      <c r="B5355" s="110">
        <v>4309</v>
      </c>
      <c r="C5355" s="110" t="s">
        <v>138</v>
      </c>
      <c r="D5355" s="110" t="s">
        <v>372</v>
      </c>
      <c r="E5355" s="6" t="s">
        <v>7425</v>
      </c>
      <c r="F5355" s="110" t="s">
        <v>201</v>
      </c>
      <c r="G5355" s="110">
        <v>6</v>
      </c>
      <c r="H5355" s="110">
        <v>21</v>
      </c>
    </row>
    <row r="5356" spans="1:8" x14ac:dyDescent="0.2">
      <c r="A5356" s="110">
        <v>2003</v>
      </c>
      <c r="B5356" s="110">
        <v>4342</v>
      </c>
      <c r="C5356" s="110" t="s">
        <v>138</v>
      </c>
      <c r="D5356" s="110" t="s">
        <v>7426</v>
      </c>
      <c r="E5356" s="6" t="s">
        <v>7427</v>
      </c>
      <c r="F5356" s="110" t="s">
        <v>190</v>
      </c>
      <c r="G5356" s="110">
        <v>6</v>
      </c>
      <c r="H5356" s="110">
        <v>22</v>
      </c>
    </row>
    <row r="5357" spans="1:8" x14ac:dyDescent="0.2">
      <c r="A5357" s="110">
        <v>2003</v>
      </c>
      <c r="B5357" s="110">
        <v>4591</v>
      </c>
      <c r="C5357" s="110" t="s">
        <v>386</v>
      </c>
      <c r="D5357" s="110" t="s">
        <v>550</v>
      </c>
      <c r="E5357" s="6" t="s">
        <v>7428</v>
      </c>
      <c r="F5357" s="110" t="s">
        <v>198</v>
      </c>
      <c r="G5357" s="110">
        <v>6</v>
      </c>
      <c r="H5357" s="110">
        <v>23</v>
      </c>
    </row>
    <row r="5358" spans="1:8" x14ac:dyDescent="0.2">
      <c r="A5358" s="110">
        <v>2003</v>
      </c>
      <c r="B5358" s="110">
        <v>4354</v>
      </c>
      <c r="C5358" s="110" t="s">
        <v>1814</v>
      </c>
      <c r="D5358" s="110" t="s">
        <v>255</v>
      </c>
      <c r="E5358" s="6" t="s">
        <v>7429</v>
      </c>
      <c r="F5358" s="110" t="s">
        <v>190</v>
      </c>
      <c r="G5358" s="110">
        <v>6</v>
      </c>
      <c r="H5358" s="110">
        <v>24</v>
      </c>
    </row>
    <row r="5359" spans="1:8" x14ac:dyDescent="0.2">
      <c r="A5359" s="110">
        <v>2003</v>
      </c>
      <c r="B5359" s="110">
        <v>4338</v>
      </c>
      <c r="C5359" s="110" t="s">
        <v>409</v>
      </c>
      <c r="D5359" s="110" t="s">
        <v>311</v>
      </c>
      <c r="E5359" s="6" t="s">
        <v>7430</v>
      </c>
      <c r="F5359" s="110" t="s">
        <v>190</v>
      </c>
      <c r="G5359" s="110">
        <v>6</v>
      </c>
      <c r="H5359" s="110">
        <v>25</v>
      </c>
    </row>
    <row r="5360" spans="1:8" x14ac:dyDescent="0.2">
      <c r="A5360" s="110">
        <v>2003</v>
      </c>
      <c r="B5360" s="110">
        <v>4680</v>
      </c>
      <c r="C5360" s="110" t="s">
        <v>514</v>
      </c>
      <c r="D5360" s="110" t="s">
        <v>3636</v>
      </c>
      <c r="E5360" s="6" t="s">
        <v>7431</v>
      </c>
      <c r="F5360" s="110" t="s">
        <v>224</v>
      </c>
      <c r="G5360" s="110">
        <v>6</v>
      </c>
      <c r="H5360" s="110">
        <v>26</v>
      </c>
    </row>
    <row r="5361" spans="1:8" x14ac:dyDescent="0.2">
      <c r="A5361" s="110">
        <v>2003</v>
      </c>
      <c r="B5361" s="110">
        <v>4654</v>
      </c>
      <c r="C5361" s="110" t="s">
        <v>392</v>
      </c>
      <c r="D5361" s="110" t="s">
        <v>7432</v>
      </c>
      <c r="E5361" s="6" t="s">
        <v>7433</v>
      </c>
      <c r="F5361" s="110" t="s">
        <v>196</v>
      </c>
      <c r="G5361" s="110">
        <v>6</v>
      </c>
      <c r="H5361" s="110">
        <v>27</v>
      </c>
    </row>
    <row r="5362" spans="1:8" x14ac:dyDescent="0.2">
      <c r="A5362" s="110">
        <v>2003</v>
      </c>
      <c r="B5362" s="110">
        <v>4649</v>
      </c>
      <c r="C5362" s="110" t="s">
        <v>409</v>
      </c>
      <c r="D5362" s="110" t="s">
        <v>7434</v>
      </c>
      <c r="E5362" s="6" t="s">
        <v>3233</v>
      </c>
      <c r="F5362" s="110" t="s">
        <v>196</v>
      </c>
      <c r="G5362" s="110">
        <v>6</v>
      </c>
      <c r="H5362" s="110">
        <v>28</v>
      </c>
    </row>
    <row r="5363" spans="1:8" x14ac:dyDescent="0.2">
      <c r="A5363" s="110">
        <v>2003</v>
      </c>
      <c r="B5363" s="110">
        <v>4217</v>
      </c>
      <c r="C5363" s="110" t="s">
        <v>139</v>
      </c>
      <c r="D5363" s="110" t="s">
        <v>7435</v>
      </c>
      <c r="E5363" s="6" t="s">
        <v>506</v>
      </c>
      <c r="F5363" s="110" t="s">
        <v>209</v>
      </c>
      <c r="G5363" s="110">
        <v>6</v>
      </c>
      <c r="H5363" s="110">
        <v>29</v>
      </c>
    </row>
    <row r="5364" spans="1:8" x14ac:dyDescent="0.2">
      <c r="A5364" s="110">
        <v>2003</v>
      </c>
      <c r="B5364" s="110">
        <v>4558</v>
      </c>
      <c r="C5364" s="110" t="s">
        <v>379</v>
      </c>
      <c r="D5364" s="110" t="s">
        <v>6777</v>
      </c>
      <c r="E5364" s="6" t="s">
        <v>7436</v>
      </c>
      <c r="F5364" s="110" t="s">
        <v>206</v>
      </c>
      <c r="G5364" s="110">
        <v>6</v>
      </c>
      <c r="H5364" s="110">
        <v>30</v>
      </c>
    </row>
    <row r="5365" spans="1:8" x14ac:dyDescent="0.2">
      <c r="A5365" s="110">
        <v>2003</v>
      </c>
      <c r="B5365" s="110">
        <v>4656</v>
      </c>
      <c r="C5365" s="110" t="s">
        <v>154</v>
      </c>
      <c r="D5365" s="110" t="s">
        <v>4299</v>
      </c>
      <c r="E5365" s="6" t="s">
        <v>501</v>
      </c>
      <c r="F5365" s="110" t="s">
        <v>196</v>
      </c>
      <c r="G5365" s="110">
        <v>7</v>
      </c>
      <c r="H5365" s="110">
        <v>1</v>
      </c>
    </row>
    <row r="5366" spans="1:8" x14ac:dyDescent="0.2">
      <c r="A5366" s="110">
        <v>2003</v>
      </c>
      <c r="B5366" s="110">
        <v>4304</v>
      </c>
      <c r="C5366" s="110" t="s">
        <v>138</v>
      </c>
      <c r="D5366" s="110" t="s">
        <v>7437</v>
      </c>
      <c r="E5366" s="6" t="s">
        <v>7438</v>
      </c>
      <c r="F5366" s="110" t="s">
        <v>201</v>
      </c>
      <c r="G5366" s="110">
        <v>7</v>
      </c>
      <c r="H5366" s="110">
        <v>2</v>
      </c>
    </row>
    <row r="5367" spans="1:8" x14ac:dyDescent="0.2">
      <c r="A5367" s="110">
        <v>2003</v>
      </c>
      <c r="B5367" s="110">
        <v>4306</v>
      </c>
      <c r="C5367" s="110" t="s">
        <v>404</v>
      </c>
      <c r="D5367" s="110" t="s">
        <v>7439</v>
      </c>
      <c r="E5367" s="6" t="s">
        <v>6810</v>
      </c>
      <c r="F5367" s="110" t="s">
        <v>201</v>
      </c>
      <c r="G5367" s="110">
        <v>7</v>
      </c>
      <c r="H5367" s="110">
        <v>3</v>
      </c>
    </row>
    <row r="5368" spans="1:8" x14ac:dyDescent="0.2">
      <c r="A5368" s="110">
        <v>2003</v>
      </c>
      <c r="B5368" s="110">
        <v>4299</v>
      </c>
      <c r="C5368" s="110" t="s">
        <v>514</v>
      </c>
      <c r="D5368" s="110" t="s">
        <v>7440</v>
      </c>
      <c r="E5368" s="6" t="s">
        <v>7441</v>
      </c>
      <c r="F5368" s="110" t="s">
        <v>201</v>
      </c>
      <c r="G5368" s="110">
        <v>7</v>
      </c>
      <c r="H5368" s="110">
        <v>4</v>
      </c>
    </row>
    <row r="5369" spans="1:8" x14ac:dyDescent="0.2">
      <c r="A5369" s="110">
        <v>2003</v>
      </c>
      <c r="B5369" s="110">
        <v>4676</v>
      </c>
      <c r="C5369" s="110" t="s">
        <v>422</v>
      </c>
      <c r="D5369" s="110" t="s">
        <v>7442</v>
      </c>
      <c r="E5369" s="6" t="s">
        <v>7443</v>
      </c>
      <c r="F5369" s="110" t="s">
        <v>196</v>
      </c>
      <c r="G5369" s="110">
        <v>7</v>
      </c>
      <c r="H5369" s="110">
        <v>5</v>
      </c>
    </row>
    <row r="5370" spans="1:8" x14ac:dyDescent="0.2">
      <c r="A5370" s="110">
        <v>2003</v>
      </c>
      <c r="B5370" s="110">
        <v>4303</v>
      </c>
      <c r="C5370" s="110" t="s">
        <v>752</v>
      </c>
      <c r="D5370" s="110" t="s">
        <v>5438</v>
      </c>
      <c r="E5370" s="6" t="s">
        <v>7444</v>
      </c>
      <c r="F5370" s="110" t="s">
        <v>201</v>
      </c>
      <c r="G5370" s="110">
        <v>7</v>
      </c>
      <c r="H5370" s="110">
        <v>6</v>
      </c>
    </row>
    <row r="5371" spans="1:8" x14ac:dyDescent="0.2">
      <c r="A5371" s="110">
        <v>2003</v>
      </c>
      <c r="B5371" s="110">
        <v>4559</v>
      </c>
      <c r="C5371" s="110" t="s">
        <v>1814</v>
      </c>
      <c r="D5371" s="110" t="s">
        <v>325</v>
      </c>
      <c r="E5371" s="6" t="s">
        <v>112</v>
      </c>
      <c r="F5371" s="110" t="s">
        <v>206</v>
      </c>
      <c r="G5371" s="110">
        <v>7</v>
      </c>
      <c r="H5371" s="110">
        <v>7</v>
      </c>
    </row>
    <row r="5372" spans="1:8" x14ac:dyDescent="0.2">
      <c r="A5372" s="110">
        <v>2003</v>
      </c>
      <c r="B5372" s="110">
        <v>4378</v>
      </c>
      <c r="C5372" s="110" t="s">
        <v>1353</v>
      </c>
      <c r="D5372" s="110" t="s">
        <v>305</v>
      </c>
      <c r="E5372" s="6" t="s">
        <v>242</v>
      </c>
      <c r="F5372" s="110" t="s">
        <v>212</v>
      </c>
      <c r="G5372" s="110">
        <v>7</v>
      </c>
      <c r="H5372" s="110">
        <v>8</v>
      </c>
    </row>
    <row r="5373" spans="1:8" x14ac:dyDescent="0.2">
      <c r="A5373" s="110">
        <v>2003</v>
      </c>
      <c r="B5373" s="110">
        <v>4386</v>
      </c>
      <c r="C5373" s="110" t="s">
        <v>1351</v>
      </c>
      <c r="D5373" s="110" t="s">
        <v>3632</v>
      </c>
      <c r="E5373" s="6" t="s">
        <v>6488</v>
      </c>
      <c r="F5373" s="110" t="s">
        <v>212</v>
      </c>
      <c r="G5373" s="110">
        <v>7</v>
      </c>
      <c r="H5373" s="110">
        <v>9</v>
      </c>
    </row>
    <row r="5374" spans="1:8" x14ac:dyDescent="0.2">
      <c r="A5374" s="110">
        <v>2003</v>
      </c>
      <c r="B5374" s="110">
        <v>4343</v>
      </c>
      <c r="C5374" s="110" t="s">
        <v>379</v>
      </c>
      <c r="D5374" s="110" t="s">
        <v>5697</v>
      </c>
      <c r="E5374" s="6" t="s">
        <v>228</v>
      </c>
      <c r="F5374" s="110" t="s">
        <v>190</v>
      </c>
      <c r="G5374" s="110">
        <v>7</v>
      </c>
      <c r="H5374" s="110">
        <v>10</v>
      </c>
    </row>
    <row r="5375" spans="1:8" x14ac:dyDescent="0.2">
      <c r="A5375" s="110">
        <v>2003</v>
      </c>
      <c r="B5375" s="110">
        <v>4508</v>
      </c>
      <c r="C5375" s="110" t="s">
        <v>1351</v>
      </c>
      <c r="D5375" s="110" t="s">
        <v>268</v>
      </c>
      <c r="E5375" s="6" t="s">
        <v>7445</v>
      </c>
      <c r="F5375" s="110" t="s">
        <v>217</v>
      </c>
      <c r="G5375" s="110">
        <v>7</v>
      </c>
      <c r="H5375" s="110">
        <v>11</v>
      </c>
    </row>
    <row r="5376" spans="1:8" x14ac:dyDescent="0.2">
      <c r="A5376" s="110">
        <v>2003</v>
      </c>
      <c r="B5376" s="110">
        <v>4653</v>
      </c>
      <c r="C5376" s="110" t="s">
        <v>139</v>
      </c>
      <c r="D5376" s="110" t="s">
        <v>5269</v>
      </c>
      <c r="E5376" s="6" t="s">
        <v>7446</v>
      </c>
      <c r="F5376" s="110" t="s">
        <v>196</v>
      </c>
      <c r="G5376" s="110">
        <v>7</v>
      </c>
      <c r="H5376" s="110">
        <v>12</v>
      </c>
    </row>
    <row r="5377" spans="1:8" x14ac:dyDescent="0.2">
      <c r="A5377" s="110">
        <v>2003</v>
      </c>
      <c r="B5377" s="110">
        <v>4473</v>
      </c>
      <c r="C5377" s="110" t="s">
        <v>540</v>
      </c>
      <c r="D5377" s="110" t="s">
        <v>4948</v>
      </c>
      <c r="E5377" s="6" t="s">
        <v>7447</v>
      </c>
      <c r="F5377" s="110" t="s">
        <v>188</v>
      </c>
      <c r="G5377" s="110">
        <v>7</v>
      </c>
      <c r="H5377" s="110">
        <v>13</v>
      </c>
    </row>
    <row r="5378" spans="1:8" x14ac:dyDescent="0.2">
      <c r="A5378" s="110">
        <v>2003</v>
      </c>
      <c r="B5378" s="110">
        <v>4593</v>
      </c>
      <c r="C5378" s="110" t="s">
        <v>1347</v>
      </c>
      <c r="D5378" s="110" t="s">
        <v>4139</v>
      </c>
      <c r="E5378" s="6" t="s">
        <v>7448</v>
      </c>
      <c r="F5378" s="110" t="s">
        <v>198</v>
      </c>
      <c r="G5378" s="110">
        <v>7</v>
      </c>
      <c r="H5378" s="110">
        <v>14</v>
      </c>
    </row>
    <row r="5379" spans="1:8" x14ac:dyDescent="0.2">
      <c r="A5379" s="110">
        <v>2003</v>
      </c>
      <c r="B5379" s="110">
        <v>4207</v>
      </c>
      <c r="C5379" s="110" t="s">
        <v>397</v>
      </c>
      <c r="D5379" s="110" t="s">
        <v>7449</v>
      </c>
      <c r="E5379" s="6" t="s">
        <v>7448</v>
      </c>
      <c r="F5379" s="110" t="s">
        <v>209</v>
      </c>
      <c r="G5379" s="110">
        <v>7</v>
      </c>
      <c r="H5379" s="110">
        <v>15</v>
      </c>
    </row>
    <row r="5380" spans="1:8" x14ac:dyDescent="0.2">
      <c r="A5380" s="110">
        <v>2003</v>
      </c>
      <c r="B5380" s="110">
        <v>4247</v>
      </c>
      <c r="C5380" s="110" t="s">
        <v>516</v>
      </c>
      <c r="D5380" s="110" t="s">
        <v>5406</v>
      </c>
      <c r="E5380" s="6" t="s">
        <v>7450</v>
      </c>
      <c r="F5380" s="110" t="s">
        <v>211</v>
      </c>
      <c r="G5380" s="110">
        <v>7</v>
      </c>
      <c r="H5380" s="110">
        <v>16</v>
      </c>
    </row>
    <row r="5381" spans="1:8" x14ac:dyDescent="0.2">
      <c r="A5381" s="110">
        <v>2003</v>
      </c>
      <c r="B5381" s="110">
        <v>4209</v>
      </c>
      <c r="C5381" s="110" t="s">
        <v>516</v>
      </c>
      <c r="D5381" s="110" t="s">
        <v>333</v>
      </c>
      <c r="E5381" s="6" t="s">
        <v>7451</v>
      </c>
      <c r="F5381" s="110" t="s">
        <v>209</v>
      </c>
      <c r="G5381" s="110">
        <v>7</v>
      </c>
      <c r="H5381" s="110">
        <v>17</v>
      </c>
    </row>
    <row r="5382" spans="1:8" x14ac:dyDescent="0.2">
      <c r="A5382" s="110">
        <v>2003</v>
      </c>
      <c r="B5382" s="110">
        <v>4498</v>
      </c>
      <c r="C5382" s="110" t="s">
        <v>540</v>
      </c>
      <c r="D5382" s="110" t="s">
        <v>378</v>
      </c>
      <c r="E5382" s="6" t="s">
        <v>284</v>
      </c>
      <c r="F5382" s="110" t="s">
        <v>217</v>
      </c>
      <c r="G5382" s="110">
        <v>7</v>
      </c>
      <c r="H5382" s="110">
        <v>18</v>
      </c>
    </row>
    <row r="5383" spans="1:8" x14ac:dyDescent="0.2">
      <c r="A5383" s="110">
        <v>2003</v>
      </c>
      <c r="B5383" s="110">
        <v>4469</v>
      </c>
      <c r="C5383" s="110" t="s">
        <v>379</v>
      </c>
      <c r="D5383" s="110" t="s">
        <v>248</v>
      </c>
      <c r="E5383" s="6" t="s">
        <v>6614</v>
      </c>
      <c r="F5383" s="110" t="s">
        <v>188</v>
      </c>
      <c r="G5383" s="110">
        <v>7</v>
      </c>
      <c r="H5383" s="110">
        <v>19</v>
      </c>
    </row>
    <row r="5384" spans="1:8" x14ac:dyDescent="0.2">
      <c r="A5384" s="110">
        <v>2003</v>
      </c>
      <c r="B5384" s="110">
        <v>4390</v>
      </c>
      <c r="C5384" s="110" t="s">
        <v>256</v>
      </c>
      <c r="D5384" s="110" t="s">
        <v>7452</v>
      </c>
      <c r="E5384" s="6" t="s">
        <v>7453</v>
      </c>
      <c r="F5384" s="110" t="s">
        <v>212</v>
      </c>
      <c r="G5384" s="110">
        <v>7</v>
      </c>
      <c r="H5384" s="110">
        <v>20</v>
      </c>
    </row>
    <row r="5385" spans="1:8" x14ac:dyDescent="0.2">
      <c r="A5385" s="110">
        <v>2003</v>
      </c>
      <c r="B5385" s="110">
        <v>4281</v>
      </c>
      <c r="C5385" s="110" t="s">
        <v>138</v>
      </c>
      <c r="D5385" s="110" t="s">
        <v>3683</v>
      </c>
      <c r="E5385" s="6" t="s">
        <v>6147</v>
      </c>
      <c r="F5385" s="110" t="s">
        <v>193</v>
      </c>
      <c r="G5385" s="110">
        <v>7</v>
      </c>
      <c r="H5385" s="110">
        <v>21</v>
      </c>
    </row>
    <row r="5386" spans="1:8" x14ac:dyDescent="0.2">
      <c r="A5386" s="110">
        <v>2003</v>
      </c>
      <c r="B5386" s="110">
        <v>4497</v>
      </c>
      <c r="C5386" s="110" t="s">
        <v>256</v>
      </c>
      <c r="D5386" s="110" t="s">
        <v>5434</v>
      </c>
      <c r="E5386" s="6" t="s">
        <v>7454</v>
      </c>
      <c r="F5386" s="110" t="s">
        <v>217</v>
      </c>
      <c r="G5386" s="110">
        <v>7</v>
      </c>
      <c r="H5386" s="110">
        <v>22</v>
      </c>
    </row>
    <row r="5387" spans="1:8" x14ac:dyDescent="0.2">
      <c r="A5387" s="110">
        <v>2003</v>
      </c>
      <c r="B5387" s="110">
        <v>4626</v>
      </c>
      <c r="C5387" s="110" t="s">
        <v>540</v>
      </c>
      <c r="D5387" s="110" t="s">
        <v>3270</v>
      </c>
      <c r="E5387" s="6" t="s">
        <v>7455</v>
      </c>
      <c r="F5387" s="110" t="s">
        <v>196</v>
      </c>
      <c r="G5387" s="110">
        <v>7</v>
      </c>
      <c r="H5387" s="110">
        <v>23</v>
      </c>
    </row>
    <row r="5388" spans="1:8" x14ac:dyDescent="0.2">
      <c r="A5388" s="110">
        <v>2003</v>
      </c>
      <c r="B5388" s="110">
        <v>4503</v>
      </c>
      <c r="C5388" s="110" t="s">
        <v>1814</v>
      </c>
      <c r="D5388" s="110" t="s">
        <v>255</v>
      </c>
      <c r="E5388" s="6" t="s">
        <v>7456</v>
      </c>
      <c r="F5388" s="110" t="s">
        <v>217</v>
      </c>
      <c r="G5388" s="110">
        <v>7</v>
      </c>
      <c r="H5388" s="110">
        <v>24</v>
      </c>
    </row>
    <row r="5389" spans="1:8" x14ac:dyDescent="0.2">
      <c r="A5389" s="110">
        <v>2003</v>
      </c>
      <c r="B5389" s="110">
        <v>4569</v>
      </c>
      <c r="C5389" s="110" t="s">
        <v>409</v>
      </c>
      <c r="D5389" s="110" t="s">
        <v>2780</v>
      </c>
      <c r="E5389" s="6" t="s">
        <v>7457</v>
      </c>
      <c r="F5389" s="110" t="s">
        <v>206</v>
      </c>
      <c r="G5389" s="110">
        <v>7</v>
      </c>
      <c r="H5389" s="110">
        <v>25</v>
      </c>
    </row>
    <row r="5390" spans="1:8" x14ac:dyDescent="0.2">
      <c r="A5390" s="110">
        <v>2003</v>
      </c>
      <c r="B5390" s="110">
        <v>4485</v>
      </c>
      <c r="C5390" s="110" t="s">
        <v>392</v>
      </c>
      <c r="D5390" s="110" t="s">
        <v>5208</v>
      </c>
      <c r="E5390" s="6" t="s">
        <v>5209</v>
      </c>
      <c r="F5390" s="110" t="s">
        <v>188</v>
      </c>
      <c r="G5390" s="110">
        <v>7</v>
      </c>
      <c r="H5390" s="110">
        <v>26</v>
      </c>
    </row>
    <row r="5391" spans="1:8" x14ac:dyDescent="0.2">
      <c r="A5391" s="110">
        <v>2003</v>
      </c>
      <c r="B5391" s="110">
        <v>4643</v>
      </c>
      <c r="C5391" s="110" t="s">
        <v>379</v>
      </c>
      <c r="D5391" s="110" t="s">
        <v>389</v>
      </c>
      <c r="E5391" s="6" t="s">
        <v>286</v>
      </c>
      <c r="F5391" s="110" t="s">
        <v>196</v>
      </c>
      <c r="G5391" s="110">
        <v>7</v>
      </c>
      <c r="H5391" s="110">
        <v>27</v>
      </c>
    </row>
    <row r="5392" spans="1:8" x14ac:dyDescent="0.2">
      <c r="A5392" s="110">
        <v>2003</v>
      </c>
      <c r="B5392" s="110">
        <v>4392</v>
      </c>
      <c r="C5392" s="110" t="s">
        <v>139</v>
      </c>
      <c r="D5392" s="110" t="s">
        <v>207</v>
      </c>
      <c r="E5392" s="6" t="s">
        <v>312</v>
      </c>
      <c r="F5392" s="110" t="s">
        <v>212</v>
      </c>
      <c r="G5392" s="110">
        <v>7</v>
      </c>
      <c r="H5392" s="110">
        <v>28</v>
      </c>
    </row>
    <row r="5393" spans="1:8" x14ac:dyDescent="0.2">
      <c r="A5393" s="110">
        <v>2003</v>
      </c>
      <c r="B5393" s="110">
        <v>4155</v>
      </c>
      <c r="C5393" s="110" t="s">
        <v>1814</v>
      </c>
      <c r="D5393" s="110" t="s">
        <v>7458</v>
      </c>
      <c r="E5393" s="6" t="s">
        <v>3980</v>
      </c>
      <c r="F5393" s="110" t="s">
        <v>221</v>
      </c>
      <c r="G5393" s="110">
        <v>7</v>
      </c>
      <c r="H5393" s="110">
        <v>29</v>
      </c>
    </row>
    <row r="5394" spans="1:8" x14ac:dyDescent="0.2">
      <c r="A5394" s="172">
        <v>2002</v>
      </c>
      <c r="B5394" s="172">
        <v>3525</v>
      </c>
      <c r="C5394" s="172" t="s">
        <v>1323</v>
      </c>
      <c r="D5394" s="172" t="s">
        <v>225</v>
      </c>
      <c r="E5394" s="171" t="s">
        <v>7459</v>
      </c>
      <c r="F5394" s="172" t="s">
        <v>209</v>
      </c>
      <c r="G5394" s="172">
        <v>1</v>
      </c>
      <c r="H5394" s="172">
        <v>1</v>
      </c>
    </row>
    <row r="5395" spans="1:8" x14ac:dyDescent="0.2">
      <c r="A5395" s="110">
        <v>2002</v>
      </c>
      <c r="B5395" s="110">
        <v>3471</v>
      </c>
      <c r="C5395" s="110" t="s">
        <v>1323</v>
      </c>
      <c r="D5395" s="110" t="s">
        <v>7460</v>
      </c>
      <c r="E5395" s="6" t="s">
        <v>7461</v>
      </c>
      <c r="F5395" s="110" t="s">
        <v>221</v>
      </c>
      <c r="G5395" s="110">
        <v>1</v>
      </c>
      <c r="H5395" s="110">
        <v>2</v>
      </c>
    </row>
    <row r="5396" spans="1:8" x14ac:dyDescent="0.2">
      <c r="A5396" s="110">
        <v>2002</v>
      </c>
      <c r="B5396" s="110">
        <v>3564</v>
      </c>
      <c r="C5396" s="110" t="s">
        <v>1323</v>
      </c>
      <c r="D5396" s="110" t="s">
        <v>7462</v>
      </c>
      <c r="E5396" s="6" t="s">
        <v>210</v>
      </c>
      <c r="F5396" s="110" t="s">
        <v>211</v>
      </c>
      <c r="G5396" s="110">
        <v>1</v>
      </c>
      <c r="H5396" s="110">
        <v>3</v>
      </c>
    </row>
    <row r="5397" spans="1:8" x14ac:dyDescent="0.2">
      <c r="A5397" s="110">
        <v>2002</v>
      </c>
      <c r="B5397" s="110">
        <v>3523</v>
      </c>
      <c r="C5397" s="110" t="s">
        <v>422</v>
      </c>
      <c r="D5397" s="110" t="s">
        <v>7463</v>
      </c>
      <c r="E5397" s="6" t="s">
        <v>257</v>
      </c>
      <c r="F5397" s="110" t="s">
        <v>209</v>
      </c>
      <c r="G5397" s="110">
        <v>1</v>
      </c>
      <c r="H5397" s="110">
        <v>4</v>
      </c>
    </row>
    <row r="5398" spans="1:8" x14ac:dyDescent="0.2">
      <c r="A5398" s="110">
        <v>2002</v>
      </c>
      <c r="B5398" s="110">
        <v>3735</v>
      </c>
      <c r="C5398" s="110" t="s">
        <v>422</v>
      </c>
      <c r="D5398" s="110" t="s">
        <v>253</v>
      </c>
      <c r="E5398" s="6" t="s">
        <v>260</v>
      </c>
      <c r="F5398" s="110" t="s">
        <v>212</v>
      </c>
      <c r="G5398" s="110">
        <v>1</v>
      </c>
      <c r="H5398" s="110">
        <v>5</v>
      </c>
    </row>
    <row r="5399" spans="1:8" x14ac:dyDescent="0.2">
      <c r="A5399" s="110">
        <v>2002</v>
      </c>
      <c r="B5399" s="110">
        <v>3472</v>
      </c>
      <c r="C5399" s="110" t="s">
        <v>121</v>
      </c>
      <c r="D5399" s="110" t="s">
        <v>225</v>
      </c>
      <c r="E5399" s="6" t="s">
        <v>7464</v>
      </c>
      <c r="F5399" s="110" t="s">
        <v>221</v>
      </c>
      <c r="G5399" s="110">
        <v>1</v>
      </c>
      <c r="H5399" s="110">
        <v>6</v>
      </c>
    </row>
    <row r="5400" spans="1:8" x14ac:dyDescent="0.2">
      <c r="A5400" s="110">
        <v>2002</v>
      </c>
      <c r="B5400" s="110">
        <v>4035</v>
      </c>
      <c r="C5400" s="110" t="s">
        <v>154</v>
      </c>
      <c r="D5400" s="110" t="s">
        <v>7465</v>
      </c>
      <c r="E5400" s="6" t="s">
        <v>191</v>
      </c>
      <c r="F5400" s="110" t="s">
        <v>196</v>
      </c>
      <c r="G5400" s="110">
        <v>1</v>
      </c>
      <c r="H5400" s="110">
        <v>7</v>
      </c>
    </row>
    <row r="5401" spans="1:8" x14ac:dyDescent="0.2">
      <c r="A5401" s="110">
        <v>2002</v>
      </c>
      <c r="B5401" s="110">
        <v>3734</v>
      </c>
      <c r="C5401" s="110" t="s">
        <v>379</v>
      </c>
      <c r="D5401" s="110" t="s">
        <v>3241</v>
      </c>
      <c r="E5401" s="6" t="s">
        <v>6322</v>
      </c>
      <c r="F5401" s="110" t="s">
        <v>212</v>
      </c>
      <c r="G5401" s="110">
        <v>1</v>
      </c>
      <c r="H5401" s="110">
        <v>8</v>
      </c>
    </row>
    <row r="5402" spans="1:8" x14ac:dyDescent="0.2">
      <c r="A5402" s="110">
        <v>2002</v>
      </c>
      <c r="B5402" s="110">
        <v>3562</v>
      </c>
      <c r="C5402" s="110" t="s">
        <v>392</v>
      </c>
      <c r="D5402" s="110" t="s">
        <v>5651</v>
      </c>
      <c r="E5402" s="6" t="s">
        <v>256</v>
      </c>
      <c r="F5402" s="110" t="s">
        <v>211</v>
      </c>
      <c r="G5402" s="110">
        <v>1</v>
      </c>
      <c r="H5402" s="110">
        <v>9</v>
      </c>
    </row>
    <row r="5403" spans="1:8" x14ac:dyDescent="0.2">
      <c r="A5403" s="110">
        <v>2002</v>
      </c>
      <c r="B5403" s="110">
        <v>3739</v>
      </c>
      <c r="C5403" s="110" t="s">
        <v>422</v>
      </c>
      <c r="D5403" s="110" t="s">
        <v>255</v>
      </c>
      <c r="E5403" s="6" t="s">
        <v>269</v>
      </c>
      <c r="F5403" s="110" t="s">
        <v>212</v>
      </c>
      <c r="G5403" s="110">
        <v>1</v>
      </c>
      <c r="H5403" s="110">
        <v>10</v>
      </c>
    </row>
    <row r="5404" spans="1:8" x14ac:dyDescent="0.2">
      <c r="A5404" s="110">
        <v>2002</v>
      </c>
      <c r="B5404" s="110">
        <v>3667</v>
      </c>
      <c r="C5404" s="110" t="s">
        <v>540</v>
      </c>
      <c r="D5404" s="110" t="s">
        <v>6648</v>
      </c>
      <c r="E5404" s="6" t="s">
        <v>7466</v>
      </c>
      <c r="F5404" s="110" t="s">
        <v>190</v>
      </c>
      <c r="G5404" s="110">
        <v>1</v>
      </c>
      <c r="H5404" s="110">
        <v>11</v>
      </c>
    </row>
    <row r="5405" spans="1:8" x14ac:dyDescent="0.2">
      <c r="A5405" s="110">
        <v>2002</v>
      </c>
      <c r="B5405" s="110">
        <v>3733</v>
      </c>
      <c r="C5405" s="110" t="s">
        <v>379</v>
      </c>
      <c r="D5405" s="110" t="s">
        <v>236</v>
      </c>
      <c r="E5405" s="6" t="s">
        <v>6842</v>
      </c>
      <c r="F5405" s="110" t="s">
        <v>212</v>
      </c>
      <c r="G5405" s="110">
        <v>1</v>
      </c>
      <c r="H5405" s="110">
        <v>12</v>
      </c>
    </row>
    <row r="5406" spans="1:8" x14ac:dyDescent="0.2">
      <c r="A5406" s="110">
        <v>2002</v>
      </c>
      <c r="B5406" s="110">
        <v>4037</v>
      </c>
      <c r="C5406" s="110" t="s">
        <v>139</v>
      </c>
      <c r="D5406" s="110" t="s">
        <v>7467</v>
      </c>
      <c r="E5406" s="6" t="s">
        <v>7468</v>
      </c>
      <c r="F5406" s="110" t="s">
        <v>196</v>
      </c>
      <c r="G5406" s="110">
        <v>1</v>
      </c>
      <c r="H5406" s="110">
        <v>13</v>
      </c>
    </row>
    <row r="5407" spans="1:8" x14ac:dyDescent="0.2">
      <c r="A5407" s="110">
        <v>2002</v>
      </c>
      <c r="B5407" s="110">
        <v>3669</v>
      </c>
      <c r="C5407" s="110" t="s">
        <v>1351</v>
      </c>
      <c r="D5407" s="110" t="s">
        <v>231</v>
      </c>
      <c r="E5407" s="6" t="s">
        <v>7014</v>
      </c>
      <c r="F5407" s="110" t="s">
        <v>190</v>
      </c>
      <c r="G5407" s="110">
        <v>1</v>
      </c>
      <c r="H5407" s="110">
        <v>14</v>
      </c>
    </row>
    <row r="5408" spans="1:8" x14ac:dyDescent="0.2">
      <c r="A5408" s="110">
        <v>2002</v>
      </c>
      <c r="B5408" s="110">
        <v>4036</v>
      </c>
      <c r="C5408" s="110" t="s">
        <v>442</v>
      </c>
      <c r="D5408" s="110" t="s">
        <v>3265</v>
      </c>
      <c r="E5408" s="6" t="s">
        <v>7469</v>
      </c>
      <c r="F5408" s="110" t="s">
        <v>196</v>
      </c>
      <c r="G5408" s="110">
        <v>1</v>
      </c>
      <c r="H5408" s="110">
        <v>15</v>
      </c>
    </row>
    <row r="5409" spans="1:8" x14ac:dyDescent="0.2">
      <c r="A5409" s="110">
        <v>2002</v>
      </c>
      <c r="B5409" s="110">
        <v>3673</v>
      </c>
      <c r="C5409" s="110" t="s">
        <v>1814</v>
      </c>
      <c r="D5409" s="110" t="s">
        <v>3915</v>
      </c>
      <c r="E5409" s="6" t="s">
        <v>7470</v>
      </c>
      <c r="F5409" s="110" t="s">
        <v>190</v>
      </c>
      <c r="G5409" s="110">
        <v>1</v>
      </c>
      <c r="H5409" s="110">
        <v>16</v>
      </c>
    </row>
    <row r="5410" spans="1:8" x14ac:dyDescent="0.2">
      <c r="A5410" s="110">
        <v>2002</v>
      </c>
      <c r="B5410" s="110">
        <v>3565</v>
      </c>
      <c r="C5410" s="110" t="s">
        <v>243</v>
      </c>
      <c r="D5410" s="110" t="s">
        <v>398</v>
      </c>
      <c r="E5410" s="6" t="s">
        <v>3829</v>
      </c>
      <c r="F5410" s="110" t="s">
        <v>211</v>
      </c>
      <c r="G5410" s="110">
        <v>1</v>
      </c>
      <c r="H5410" s="110">
        <v>17</v>
      </c>
    </row>
    <row r="5411" spans="1:8" x14ac:dyDescent="0.2">
      <c r="A5411" s="110">
        <v>2002</v>
      </c>
      <c r="B5411" s="110">
        <v>3736</v>
      </c>
      <c r="C5411" s="110" t="s">
        <v>386</v>
      </c>
      <c r="D5411" s="110" t="s">
        <v>276</v>
      </c>
      <c r="E5411" s="6" t="s">
        <v>191</v>
      </c>
      <c r="F5411" s="110" t="s">
        <v>212</v>
      </c>
      <c r="G5411" s="110">
        <v>1</v>
      </c>
      <c r="H5411" s="110">
        <v>18</v>
      </c>
    </row>
    <row r="5412" spans="1:8" x14ac:dyDescent="0.2">
      <c r="A5412" s="110">
        <v>2002</v>
      </c>
      <c r="B5412" s="110">
        <v>3454</v>
      </c>
      <c r="C5412" s="110" t="s">
        <v>1355</v>
      </c>
      <c r="D5412" s="110" t="s">
        <v>347</v>
      </c>
      <c r="E5412" s="6" t="s">
        <v>7471</v>
      </c>
      <c r="F5412" s="110" t="s">
        <v>199</v>
      </c>
      <c r="G5412" s="110">
        <v>1</v>
      </c>
      <c r="H5412" s="110">
        <v>19</v>
      </c>
    </row>
    <row r="5413" spans="1:8" x14ac:dyDescent="0.2">
      <c r="A5413" s="110">
        <v>2002</v>
      </c>
      <c r="B5413" s="110">
        <v>3481</v>
      </c>
      <c r="C5413" s="110" t="s">
        <v>243</v>
      </c>
      <c r="D5413" s="110" t="s">
        <v>7472</v>
      </c>
      <c r="E5413" s="6" t="s">
        <v>7473</v>
      </c>
      <c r="F5413" s="110" t="s">
        <v>221</v>
      </c>
      <c r="G5413" s="110">
        <v>1</v>
      </c>
      <c r="H5413" s="110">
        <v>20</v>
      </c>
    </row>
    <row r="5414" spans="1:8" x14ac:dyDescent="0.2">
      <c r="A5414" s="110">
        <v>2002</v>
      </c>
      <c r="B5414" s="110">
        <v>3532</v>
      </c>
      <c r="C5414" s="110" t="s">
        <v>404</v>
      </c>
      <c r="D5414" s="110" t="s">
        <v>259</v>
      </c>
      <c r="E5414" s="6" t="s">
        <v>7474</v>
      </c>
      <c r="F5414" s="110" t="s">
        <v>209</v>
      </c>
      <c r="G5414" s="110">
        <v>1</v>
      </c>
      <c r="H5414" s="110">
        <v>21</v>
      </c>
    </row>
    <row r="5415" spans="1:8" x14ac:dyDescent="0.2">
      <c r="A5415" s="110">
        <v>2002</v>
      </c>
      <c r="B5415" s="110">
        <v>3605</v>
      </c>
      <c r="C5415" s="110" t="s">
        <v>422</v>
      </c>
      <c r="D5415" s="110" t="s">
        <v>246</v>
      </c>
      <c r="E5415" s="6" t="s">
        <v>7475</v>
      </c>
      <c r="F5415" s="110" t="s">
        <v>193</v>
      </c>
      <c r="G5415" s="110">
        <v>1</v>
      </c>
      <c r="H5415" s="110">
        <v>22</v>
      </c>
    </row>
    <row r="5416" spans="1:8" x14ac:dyDescent="0.2">
      <c r="A5416" s="110">
        <v>2002</v>
      </c>
      <c r="B5416" s="110">
        <v>4038</v>
      </c>
      <c r="C5416" s="110" t="s">
        <v>422</v>
      </c>
      <c r="D5416" s="110" t="s">
        <v>6792</v>
      </c>
      <c r="E5416" s="6" t="s">
        <v>7021</v>
      </c>
      <c r="F5416" s="110" t="s">
        <v>196</v>
      </c>
      <c r="G5416" s="110">
        <v>1</v>
      </c>
      <c r="H5416" s="110">
        <v>23</v>
      </c>
    </row>
    <row r="5417" spans="1:8" x14ac:dyDescent="0.2">
      <c r="A5417" s="110">
        <v>2002</v>
      </c>
      <c r="B5417" s="110">
        <v>3524</v>
      </c>
      <c r="C5417" s="110" t="s">
        <v>404</v>
      </c>
      <c r="D5417" s="110" t="s">
        <v>5432</v>
      </c>
      <c r="E5417" s="6" t="s">
        <v>3517</v>
      </c>
      <c r="F5417" s="110" t="s">
        <v>209</v>
      </c>
      <c r="G5417" s="110">
        <v>1</v>
      </c>
      <c r="H5417" s="110">
        <v>24</v>
      </c>
    </row>
    <row r="5418" spans="1:8" x14ac:dyDescent="0.2">
      <c r="A5418" s="110">
        <v>2002</v>
      </c>
      <c r="B5418" s="110">
        <v>3473</v>
      </c>
      <c r="C5418" s="110" t="s">
        <v>442</v>
      </c>
      <c r="D5418" s="110" t="s">
        <v>5609</v>
      </c>
      <c r="E5418" s="6" t="s">
        <v>7476</v>
      </c>
      <c r="F5418" s="110" t="s">
        <v>221</v>
      </c>
      <c r="G5418" s="110">
        <v>1</v>
      </c>
      <c r="H5418" s="110">
        <v>25</v>
      </c>
    </row>
    <row r="5419" spans="1:8" x14ac:dyDescent="0.2">
      <c r="A5419" s="110">
        <v>2002</v>
      </c>
      <c r="B5419" s="110">
        <v>3894</v>
      </c>
      <c r="C5419" s="110" t="s">
        <v>516</v>
      </c>
      <c r="D5419" s="110" t="s">
        <v>7477</v>
      </c>
      <c r="E5419" s="6" t="s">
        <v>7478</v>
      </c>
      <c r="F5419" s="110" t="s">
        <v>188</v>
      </c>
      <c r="G5419" s="110">
        <v>1</v>
      </c>
      <c r="H5419" s="110">
        <v>26</v>
      </c>
    </row>
    <row r="5420" spans="1:8" x14ac:dyDescent="0.2">
      <c r="A5420" s="110">
        <v>2002</v>
      </c>
      <c r="B5420" s="110">
        <v>3932</v>
      </c>
      <c r="C5420" s="110" t="s">
        <v>379</v>
      </c>
      <c r="D5420" s="110" t="s">
        <v>3238</v>
      </c>
      <c r="E5420" s="6" t="s">
        <v>329</v>
      </c>
      <c r="F5420" s="110" t="s">
        <v>217</v>
      </c>
      <c r="G5420" s="110">
        <v>1</v>
      </c>
      <c r="H5420" s="110">
        <v>27</v>
      </c>
    </row>
    <row r="5421" spans="1:8" x14ac:dyDescent="0.2">
      <c r="A5421" s="110">
        <v>2002</v>
      </c>
      <c r="B5421" s="110">
        <v>3631</v>
      </c>
      <c r="C5421" s="110" t="s">
        <v>422</v>
      </c>
      <c r="D5421" s="110" t="s">
        <v>253</v>
      </c>
      <c r="E5421" s="6" t="s">
        <v>252</v>
      </c>
      <c r="F5421" s="110" t="s">
        <v>201</v>
      </c>
      <c r="G5421" s="110">
        <v>1</v>
      </c>
      <c r="H5421" s="110">
        <v>28</v>
      </c>
    </row>
    <row r="5422" spans="1:8" x14ac:dyDescent="0.2">
      <c r="A5422" s="110">
        <v>2002</v>
      </c>
      <c r="B5422" s="110">
        <v>3607</v>
      </c>
      <c r="C5422" s="110" t="s">
        <v>1355</v>
      </c>
      <c r="D5422" s="110" t="s">
        <v>7479</v>
      </c>
      <c r="E5422" s="6" t="s">
        <v>197</v>
      </c>
      <c r="F5422" s="110" t="s">
        <v>193</v>
      </c>
      <c r="G5422" s="110">
        <v>1</v>
      </c>
      <c r="H5422" s="110">
        <v>29</v>
      </c>
    </row>
    <row r="5423" spans="1:8" x14ac:dyDescent="0.2">
      <c r="A5423" s="110">
        <v>2002</v>
      </c>
      <c r="B5423" s="110">
        <v>4043</v>
      </c>
      <c r="C5423" s="110" t="s">
        <v>319</v>
      </c>
      <c r="D5423" s="110" t="s">
        <v>7480</v>
      </c>
      <c r="E5423" s="6" t="s">
        <v>7481</v>
      </c>
      <c r="F5423" s="110" t="s">
        <v>196</v>
      </c>
      <c r="G5423" s="110">
        <v>1</v>
      </c>
      <c r="H5423" s="110">
        <v>30</v>
      </c>
    </row>
    <row r="5424" spans="1:8" x14ac:dyDescent="0.2">
      <c r="A5424" s="110">
        <v>2002</v>
      </c>
      <c r="B5424" s="110">
        <v>3629</v>
      </c>
      <c r="C5424" s="110" t="s">
        <v>1347</v>
      </c>
      <c r="D5424" s="110" t="s">
        <v>7482</v>
      </c>
      <c r="E5424" s="6" t="s">
        <v>7483</v>
      </c>
      <c r="F5424" s="110" t="s">
        <v>201</v>
      </c>
      <c r="G5424" s="110">
        <v>2</v>
      </c>
      <c r="H5424" s="110">
        <v>1</v>
      </c>
    </row>
    <row r="5425" spans="1:8" x14ac:dyDescent="0.2">
      <c r="A5425" s="110">
        <v>2002</v>
      </c>
      <c r="B5425" s="110">
        <v>3479</v>
      </c>
      <c r="C5425" s="110" t="s">
        <v>422</v>
      </c>
      <c r="D5425" s="110" t="s">
        <v>2896</v>
      </c>
      <c r="E5425" s="6" t="s">
        <v>204</v>
      </c>
      <c r="F5425" s="110" t="s">
        <v>221</v>
      </c>
      <c r="G5425" s="110">
        <v>2</v>
      </c>
      <c r="H5425" s="110">
        <v>2</v>
      </c>
    </row>
    <row r="5426" spans="1:8" x14ac:dyDescent="0.2">
      <c r="A5426" s="110">
        <v>2002</v>
      </c>
      <c r="B5426" s="110">
        <v>3931</v>
      </c>
      <c r="C5426" s="110" t="s">
        <v>422</v>
      </c>
      <c r="D5426" s="110" t="s">
        <v>518</v>
      </c>
      <c r="E5426" s="6" t="s">
        <v>219</v>
      </c>
      <c r="F5426" s="110" t="s">
        <v>217</v>
      </c>
      <c r="G5426" s="110">
        <v>2</v>
      </c>
      <c r="H5426" s="110">
        <v>3</v>
      </c>
    </row>
    <row r="5427" spans="1:8" x14ac:dyDescent="0.2">
      <c r="A5427" s="110">
        <v>2002</v>
      </c>
      <c r="B5427" s="110">
        <v>3982</v>
      </c>
      <c r="C5427" s="110" t="s">
        <v>752</v>
      </c>
      <c r="D5427" s="110" t="s">
        <v>234</v>
      </c>
      <c r="E5427" s="6" t="s">
        <v>7484</v>
      </c>
      <c r="F5427" s="110" t="s">
        <v>206</v>
      </c>
      <c r="G5427" s="110">
        <v>2</v>
      </c>
      <c r="H5427" s="110">
        <v>4</v>
      </c>
    </row>
    <row r="5428" spans="1:8" x14ac:dyDescent="0.2">
      <c r="A5428" s="110">
        <v>2002</v>
      </c>
      <c r="B5428" s="110">
        <v>3893</v>
      </c>
      <c r="C5428" s="110" t="s">
        <v>752</v>
      </c>
      <c r="D5428" s="110" t="s">
        <v>101</v>
      </c>
      <c r="E5428" s="6" t="s">
        <v>210</v>
      </c>
      <c r="F5428" s="110" t="s">
        <v>188</v>
      </c>
      <c r="G5428" s="110">
        <v>2</v>
      </c>
      <c r="H5428" s="110">
        <v>5</v>
      </c>
    </row>
    <row r="5429" spans="1:8" x14ac:dyDescent="0.2">
      <c r="A5429" s="110">
        <v>2002</v>
      </c>
      <c r="B5429" s="110">
        <v>3670</v>
      </c>
      <c r="C5429" s="110" t="s">
        <v>514</v>
      </c>
      <c r="D5429" s="110" t="s">
        <v>345</v>
      </c>
      <c r="E5429" s="6" t="s">
        <v>7485</v>
      </c>
      <c r="F5429" s="110" t="s">
        <v>190</v>
      </c>
      <c r="G5429" s="110">
        <v>2</v>
      </c>
      <c r="H5429" s="110">
        <v>6</v>
      </c>
    </row>
    <row r="5430" spans="1:8" x14ac:dyDescent="0.2">
      <c r="A5430" s="110">
        <v>2002</v>
      </c>
      <c r="B5430" s="110">
        <v>3935</v>
      </c>
      <c r="C5430" s="110" t="s">
        <v>1353</v>
      </c>
      <c r="D5430" s="110" t="s">
        <v>291</v>
      </c>
      <c r="E5430" s="6" t="s">
        <v>7486</v>
      </c>
      <c r="F5430" s="110" t="s">
        <v>217</v>
      </c>
      <c r="G5430" s="110">
        <v>2</v>
      </c>
      <c r="H5430" s="110">
        <v>7</v>
      </c>
    </row>
    <row r="5431" spans="1:8" x14ac:dyDescent="0.2">
      <c r="A5431" s="110">
        <v>2002</v>
      </c>
      <c r="B5431" s="110">
        <v>3747</v>
      </c>
      <c r="C5431" s="110" t="s">
        <v>138</v>
      </c>
      <c r="D5431" s="110" t="s">
        <v>7487</v>
      </c>
      <c r="E5431" s="6" t="s">
        <v>7488</v>
      </c>
      <c r="F5431" s="110" t="s">
        <v>212</v>
      </c>
      <c r="G5431" s="110">
        <v>2</v>
      </c>
      <c r="H5431" s="110">
        <v>8</v>
      </c>
    </row>
    <row r="5432" spans="1:8" x14ac:dyDescent="0.2">
      <c r="A5432" s="110">
        <v>2002</v>
      </c>
      <c r="B5432" s="110">
        <v>3985</v>
      </c>
      <c r="C5432" s="110" t="s">
        <v>392</v>
      </c>
      <c r="D5432" s="110" t="s">
        <v>225</v>
      </c>
      <c r="E5432" s="6" t="s">
        <v>7489</v>
      </c>
      <c r="F5432" s="110" t="s">
        <v>206</v>
      </c>
      <c r="G5432" s="110">
        <v>2</v>
      </c>
      <c r="H5432" s="110">
        <v>9</v>
      </c>
    </row>
    <row r="5433" spans="1:8" x14ac:dyDescent="0.2">
      <c r="A5433" s="110">
        <v>2002</v>
      </c>
      <c r="B5433" s="110">
        <v>3984</v>
      </c>
      <c r="C5433" s="110" t="s">
        <v>1353</v>
      </c>
      <c r="D5433" s="110" t="s">
        <v>303</v>
      </c>
      <c r="E5433" s="6" t="s">
        <v>6913</v>
      </c>
      <c r="F5433" s="110" t="s">
        <v>206</v>
      </c>
      <c r="G5433" s="110">
        <v>2</v>
      </c>
      <c r="H5433" s="110">
        <v>10</v>
      </c>
    </row>
    <row r="5434" spans="1:8" x14ac:dyDescent="0.2">
      <c r="A5434" s="110">
        <v>2002</v>
      </c>
      <c r="B5434" s="110">
        <v>3455</v>
      </c>
      <c r="C5434" s="110" t="s">
        <v>422</v>
      </c>
      <c r="D5434" s="110" t="s">
        <v>254</v>
      </c>
      <c r="E5434" s="6" t="s">
        <v>594</v>
      </c>
      <c r="F5434" s="110" t="s">
        <v>199</v>
      </c>
      <c r="G5434" s="110">
        <v>2</v>
      </c>
      <c r="H5434" s="110">
        <v>11</v>
      </c>
    </row>
    <row r="5435" spans="1:8" x14ac:dyDescent="0.2">
      <c r="A5435" s="110">
        <v>2002</v>
      </c>
      <c r="B5435" s="110">
        <v>3526</v>
      </c>
      <c r="C5435" s="110" t="s">
        <v>386</v>
      </c>
      <c r="D5435" s="110" t="s">
        <v>6131</v>
      </c>
      <c r="E5435" s="6" t="s">
        <v>7490</v>
      </c>
      <c r="F5435" s="110" t="s">
        <v>209</v>
      </c>
      <c r="G5435" s="110">
        <v>2</v>
      </c>
      <c r="H5435" s="110">
        <v>12</v>
      </c>
    </row>
    <row r="5436" spans="1:8" x14ac:dyDescent="0.2">
      <c r="A5436" s="110">
        <v>2002</v>
      </c>
      <c r="B5436" s="110">
        <v>3737</v>
      </c>
      <c r="C5436" s="110" t="s">
        <v>121</v>
      </c>
      <c r="D5436" s="110" t="s">
        <v>189</v>
      </c>
      <c r="E5436" s="6" t="s">
        <v>7400</v>
      </c>
      <c r="F5436" s="110" t="s">
        <v>212</v>
      </c>
      <c r="G5436" s="110">
        <v>2</v>
      </c>
      <c r="H5436" s="110">
        <v>13</v>
      </c>
    </row>
    <row r="5437" spans="1:8" x14ac:dyDescent="0.2">
      <c r="A5437" s="110">
        <v>2002</v>
      </c>
      <c r="B5437" s="110">
        <v>3895</v>
      </c>
      <c r="C5437" s="110" t="s">
        <v>1351</v>
      </c>
      <c r="D5437" s="110" t="s">
        <v>4951</v>
      </c>
      <c r="E5437" s="6" t="s">
        <v>5195</v>
      </c>
      <c r="F5437" s="110" t="s">
        <v>188</v>
      </c>
      <c r="G5437" s="110">
        <v>2</v>
      </c>
      <c r="H5437" s="110">
        <v>14</v>
      </c>
    </row>
    <row r="5438" spans="1:8" x14ac:dyDescent="0.2">
      <c r="A5438" s="110">
        <v>2002</v>
      </c>
      <c r="B5438" s="110">
        <v>3981</v>
      </c>
      <c r="C5438" s="110" t="s">
        <v>442</v>
      </c>
      <c r="D5438" s="110" t="s">
        <v>364</v>
      </c>
      <c r="E5438" s="6" t="s">
        <v>6052</v>
      </c>
      <c r="F5438" s="110" t="s">
        <v>206</v>
      </c>
      <c r="G5438" s="110">
        <v>2</v>
      </c>
      <c r="H5438" s="110">
        <v>15</v>
      </c>
    </row>
    <row r="5439" spans="1:8" x14ac:dyDescent="0.2">
      <c r="A5439" s="110">
        <v>2002</v>
      </c>
      <c r="B5439" s="110">
        <v>3741</v>
      </c>
      <c r="C5439" s="110" t="s">
        <v>139</v>
      </c>
      <c r="D5439" s="110" t="s">
        <v>4223</v>
      </c>
      <c r="E5439" s="6" t="s">
        <v>4314</v>
      </c>
      <c r="F5439" s="110" t="s">
        <v>212</v>
      </c>
      <c r="G5439" s="110">
        <v>2</v>
      </c>
      <c r="H5439" s="110">
        <v>16</v>
      </c>
    </row>
    <row r="5440" spans="1:8" x14ac:dyDescent="0.2">
      <c r="A5440" s="110">
        <v>2002</v>
      </c>
      <c r="B5440" s="110">
        <v>3652</v>
      </c>
      <c r="C5440" s="110" t="s">
        <v>243</v>
      </c>
      <c r="D5440" s="110" t="s">
        <v>5965</v>
      </c>
      <c r="E5440" s="6" t="s">
        <v>7491</v>
      </c>
      <c r="F5440" s="110" t="s">
        <v>201</v>
      </c>
      <c r="G5440" s="110">
        <v>2</v>
      </c>
      <c r="H5440" s="110">
        <v>17</v>
      </c>
    </row>
    <row r="5441" spans="1:8" x14ac:dyDescent="0.2">
      <c r="A5441" s="110">
        <v>2002</v>
      </c>
      <c r="B5441" s="110">
        <v>3636</v>
      </c>
      <c r="C5441" s="110" t="s">
        <v>386</v>
      </c>
      <c r="D5441" s="110" t="s">
        <v>3220</v>
      </c>
      <c r="E5441" s="6" t="s">
        <v>6842</v>
      </c>
      <c r="F5441" s="110" t="s">
        <v>201</v>
      </c>
      <c r="G5441" s="110">
        <v>2</v>
      </c>
      <c r="H5441" s="110">
        <v>18</v>
      </c>
    </row>
    <row r="5442" spans="1:8" x14ac:dyDescent="0.2">
      <c r="A5442" s="110">
        <v>2002</v>
      </c>
      <c r="B5442" s="110">
        <v>3774</v>
      </c>
      <c r="C5442" s="110" t="s">
        <v>1353</v>
      </c>
      <c r="D5442" s="110" t="s">
        <v>6379</v>
      </c>
      <c r="E5442" s="6" t="s">
        <v>3281</v>
      </c>
      <c r="F5442" s="110" t="s">
        <v>212</v>
      </c>
      <c r="G5442" s="110">
        <v>2</v>
      </c>
      <c r="H5442" s="110">
        <v>19</v>
      </c>
    </row>
    <row r="5443" spans="1:8" x14ac:dyDescent="0.2">
      <c r="A5443" s="110">
        <v>2002</v>
      </c>
      <c r="B5443" s="110">
        <v>3668</v>
      </c>
      <c r="C5443" s="110" t="s">
        <v>516</v>
      </c>
      <c r="D5443" s="110" t="s">
        <v>1764</v>
      </c>
      <c r="E5443" s="6" t="s">
        <v>7492</v>
      </c>
      <c r="F5443" s="110" t="s">
        <v>190</v>
      </c>
      <c r="G5443" s="110">
        <v>2</v>
      </c>
      <c r="H5443" s="110">
        <v>20</v>
      </c>
    </row>
    <row r="5444" spans="1:8" x14ac:dyDescent="0.2">
      <c r="A5444" s="110">
        <v>2002</v>
      </c>
      <c r="B5444" s="110">
        <v>3475</v>
      </c>
      <c r="C5444" s="110" t="s">
        <v>404</v>
      </c>
      <c r="D5444" s="110" t="s">
        <v>245</v>
      </c>
      <c r="E5444" s="6" t="s">
        <v>2562</v>
      </c>
      <c r="F5444" s="110" t="s">
        <v>221</v>
      </c>
      <c r="G5444" s="110">
        <v>2</v>
      </c>
      <c r="H5444" s="110">
        <v>21</v>
      </c>
    </row>
    <row r="5445" spans="1:8" x14ac:dyDescent="0.2">
      <c r="A5445" s="110">
        <v>2002</v>
      </c>
      <c r="B5445" s="110">
        <v>3892</v>
      </c>
      <c r="C5445" s="110" t="s">
        <v>1814</v>
      </c>
      <c r="D5445" s="110" t="s">
        <v>5879</v>
      </c>
      <c r="E5445" s="6" t="s">
        <v>5174</v>
      </c>
      <c r="F5445" s="110" t="s">
        <v>188</v>
      </c>
      <c r="G5445" s="110">
        <v>2</v>
      </c>
      <c r="H5445" s="110">
        <v>22</v>
      </c>
    </row>
    <row r="5446" spans="1:8" x14ac:dyDescent="0.2">
      <c r="A5446" s="110">
        <v>2002</v>
      </c>
      <c r="B5446" s="110">
        <v>3537</v>
      </c>
      <c r="C5446" s="110" t="s">
        <v>1816</v>
      </c>
      <c r="D5446" s="110" t="s">
        <v>234</v>
      </c>
      <c r="E5446" s="6" t="s">
        <v>7493</v>
      </c>
      <c r="F5446" s="110" t="s">
        <v>209</v>
      </c>
      <c r="G5446" s="110">
        <v>2</v>
      </c>
      <c r="H5446" s="110">
        <v>23</v>
      </c>
    </row>
    <row r="5447" spans="1:8" x14ac:dyDescent="0.2">
      <c r="A5447" s="110">
        <v>2002</v>
      </c>
      <c r="B5447" s="110">
        <v>3477</v>
      </c>
      <c r="C5447" s="110" t="s">
        <v>404</v>
      </c>
      <c r="D5447" s="110" t="s">
        <v>2414</v>
      </c>
      <c r="E5447" s="6" t="s">
        <v>7494</v>
      </c>
      <c r="F5447" s="110" t="s">
        <v>221</v>
      </c>
      <c r="G5447" s="110">
        <v>2</v>
      </c>
      <c r="H5447" s="110">
        <v>24</v>
      </c>
    </row>
    <row r="5448" spans="1:8" x14ac:dyDescent="0.2">
      <c r="A5448" s="110">
        <v>2002</v>
      </c>
      <c r="B5448" s="110">
        <v>3632</v>
      </c>
      <c r="C5448" s="110" t="s">
        <v>379</v>
      </c>
      <c r="D5448" s="110" t="s">
        <v>7495</v>
      </c>
      <c r="E5448" s="6" t="s">
        <v>7496</v>
      </c>
      <c r="F5448" s="110" t="s">
        <v>201</v>
      </c>
      <c r="G5448" s="110">
        <v>2</v>
      </c>
      <c r="H5448" s="110">
        <v>25</v>
      </c>
    </row>
    <row r="5449" spans="1:8" x14ac:dyDescent="0.2">
      <c r="A5449" s="110">
        <v>2002</v>
      </c>
      <c r="B5449" s="110">
        <v>3644</v>
      </c>
      <c r="C5449" s="110" t="s">
        <v>540</v>
      </c>
      <c r="D5449" s="110" t="s">
        <v>7497</v>
      </c>
      <c r="E5449" s="6" t="s">
        <v>300</v>
      </c>
      <c r="F5449" s="110" t="s">
        <v>201</v>
      </c>
      <c r="G5449" s="110">
        <v>2</v>
      </c>
      <c r="H5449" s="110">
        <v>26</v>
      </c>
    </row>
    <row r="5450" spans="1:8" x14ac:dyDescent="0.2">
      <c r="A5450" s="110">
        <v>2002</v>
      </c>
      <c r="B5450" s="110">
        <v>3630</v>
      </c>
      <c r="C5450" s="110" t="s">
        <v>514</v>
      </c>
      <c r="D5450" s="110" t="s">
        <v>3636</v>
      </c>
      <c r="E5450" s="6" t="s">
        <v>7498</v>
      </c>
      <c r="F5450" s="110" t="s">
        <v>201</v>
      </c>
      <c r="G5450" s="110">
        <v>2</v>
      </c>
      <c r="H5450" s="110">
        <v>27</v>
      </c>
    </row>
    <row r="5451" spans="1:8" x14ac:dyDescent="0.2">
      <c r="A5451" s="110">
        <v>2002</v>
      </c>
      <c r="B5451" s="110">
        <v>4014</v>
      </c>
      <c r="C5451" s="110" t="s">
        <v>187</v>
      </c>
      <c r="D5451" s="110" t="s">
        <v>2414</v>
      </c>
      <c r="E5451" s="6" t="s">
        <v>7499</v>
      </c>
      <c r="F5451" s="110" t="s">
        <v>198</v>
      </c>
      <c r="G5451" s="110">
        <v>2</v>
      </c>
      <c r="H5451" s="110">
        <v>28</v>
      </c>
    </row>
    <row r="5452" spans="1:8" x14ac:dyDescent="0.2">
      <c r="A5452" s="110">
        <v>2002</v>
      </c>
      <c r="B5452" s="110">
        <v>4039</v>
      </c>
      <c r="C5452" s="110" t="s">
        <v>1814</v>
      </c>
      <c r="D5452" s="110" t="s">
        <v>352</v>
      </c>
      <c r="E5452" s="6" t="s">
        <v>6644</v>
      </c>
      <c r="F5452" s="110" t="s">
        <v>196</v>
      </c>
      <c r="G5452" s="110">
        <v>2</v>
      </c>
      <c r="H5452" s="110">
        <v>29</v>
      </c>
    </row>
    <row r="5453" spans="1:8" x14ac:dyDescent="0.2">
      <c r="A5453" s="110">
        <v>2002</v>
      </c>
      <c r="B5453" s="110">
        <v>3530</v>
      </c>
      <c r="C5453" s="110" t="s">
        <v>319</v>
      </c>
      <c r="D5453" s="110" t="s">
        <v>487</v>
      </c>
      <c r="E5453" s="6" t="s">
        <v>237</v>
      </c>
      <c r="F5453" s="110" t="s">
        <v>209</v>
      </c>
      <c r="G5453" s="110">
        <v>2</v>
      </c>
      <c r="H5453" s="110">
        <v>30</v>
      </c>
    </row>
    <row r="5454" spans="1:8" x14ac:dyDescent="0.2">
      <c r="A5454" s="110">
        <v>2002</v>
      </c>
      <c r="B5454" s="110">
        <v>3936</v>
      </c>
      <c r="C5454" s="110" t="s">
        <v>1347</v>
      </c>
      <c r="D5454" s="110" t="s">
        <v>171</v>
      </c>
      <c r="E5454" s="6" t="s">
        <v>3980</v>
      </c>
      <c r="F5454" s="110" t="s">
        <v>217</v>
      </c>
      <c r="G5454" s="110">
        <v>3</v>
      </c>
      <c r="H5454" s="110">
        <v>1</v>
      </c>
    </row>
    <row r="5455" spans="1:8" x14ac:dyDescent="0.2">
      <c r="A5455" s="110">
        <v>2002</v>
      </c>
      <c r="B5455" s="110">
        <v>4013</v>
      </c>
      <c r="C5455" s="110" t="s">
        <v>379</v>
      </c>
      <c r="D5455" s="110" t="s">
        <v>71</v>
      </c>
      <c r="E5455" s="6" t="s">
        <v>7500</v>
      </c>
      <c r="F5455" s="110" t="s">
        <v>198</v>
      </c>
      <c r="G5455" s="110">
        <v>3</v>
      </c>
      <c r="H5455" s="110">
        <v>2</v>
      </c>
    </row>
    <row r="5456" spans="1:8" x14ac:dyDescent="0.2">
      <c r="A5456" s="110">
        <v>2002</v>
      </c>
      <c r="B5456" s="110">
        <v>3897</v>
      </c>
      <c r="C5456" s="110" t="s">
        <v>422</v>
      </c>
      <c r="D5456" s="110" t="s">
        <v>242</v>
      </c>
      <c r="E5456" s="6" t="s">
        <v>5188</v>
      </c>
      <c r="F5456" s="110" t="s">
        <v>188</v>
      </c>
      <c r="G5456" s="110">
        <v>3</v>
      </c>
      <c r="H5456" s="110">
        <v>3</v>
      </c>
    </row>
    <row r="5457" spans="1:8" x14ac:dyDescent="0.2">
      <c r="A5457" s="110">
        <v>2002</v>
      </c>
      <c r="B5457" s="110">
        <v>3738</v>
      </c>
      <c r="C5457" s="110" t="s">
        <v>397</v>
      </c>
      <c r="D5457" s="110" t="s">
        <v>7501</v>
      </c>
      <c r="E5457" s="6" t="s">
        <v>2556</v>
      </c>
      <c r="F5457" s="110" t="s">
        <v>212</v>
      </c>
      <c r="G5457" s="110">
        <v>3</v>
      </c>
      <c r="H5457" s="110">
        <v>4</v>
      </c>
    </row>
    <row r="5458" spans="1:8" x14ac:dyDescent="0.2">
      <c r="A5458" s="110">
        <v>2002</v>
      </c>
      <c r="B5458" s="110">
        <v>3682</v>
      </c>
      <c r="C5458" s="110" t="s">
        <v>1816</v>
      </c>
      <c r="D5458" s="110" t="s">
        <v>503</v>
      </c>
      <c r="E5458" s="6" t="s">
        <v>7502</v>
      </c>
      <c r="F5458" s="110" t="s">
        <v>190</v>
      </c>
      <c r="G5458" s="110">
        <v>3</v>
      </c>
      <c r="H5458" s="110">
        <v>5</v>
      </c>
    </row>
    <row r="5459" spans="1:8" x14ac:dyDescent="0.2">
      <c r="A5459" s="110">
        <v>2002</v>
      </c>
      <c r="B5459" s="110">
        <v>3484</v>
      </c>
      <c r="C5459" s="110" t="s">
        <v>319</v>
      </c>
      <c r="D5459" s="110" t="s">
        <v>3633</v>
      </c>
      <c r="E5459" s="6" t="s">
        <v>228</v>
      </c>
      <c r="F5459" s="110" t="s">
        <v>221</v>
      </c>
      <c r="G5459" s="110">
        <v>3</v>
      </c>
      <c r="H5459" s="110">
        <v>6</v>
      </c>
    </row>
    <row r="5460" spans="1:8" x14ac:dyDescent="0.2">
      <c r="A5460" s="110">
        <v>2002</v>
      </c>
      <c r="B5460" s="110">
        <v>3991</v>
      </c>
      <c r="C5460" s="110" t="s">
        <v>1353</v>
      </c>
      <c r="D5460" s="110" t="s">
        <v>6481</v>
      </c>
      <c r="E5460" s="6" t="s">
        <v>5150</v>
      </c>
      <c r="F5460" s="110" t="s">
        <v>206</v>
      </c>
      <c r="G5460" s="110">
        <v>3</v>
      </c>
      <c r="H5460" s="110">
        <v>7</v>
      </c>
    </row>
    <row r="5461" spans="1:8" x14ac:dyDescent="0.2">
      <c r="A5461" s="110">
        <v>2002</v>
      </c>
      <c r="B5461" s="110">
        <v>4015</v>
      </c>
      <c r="C5461" s="110" t="s">
        <v>397</v>
      </c>
      <c r="D5461" s="110" t="s">
        <v>524</v>
      </c>
      <c r="E5461" s="6" t="s">
        <v>249</v>
      </c>
      <c r="F5461" s="110" t="s">
        <v>198</v>
      </c>
      <c r="G5461" s="110">
        <v>3</v>
      </c>
      <c r="H5461" s="110">
        <v>8</v>
      </c>
    </row>
    <row r="5462" spans="1:8" x14ac:dyDescent="0.2">
      <c r="A5462" s="110">
        <v>2002</v>
      </c>
      <c r="B5462" s="110">
        <v>3528</v>
      </c>
      <c r="C5462" s="110" t="s">
        <v>516</v>
      </c>
      <c r="D5462" s="110" t="s">
        <v>369</v>
      </c>
      <c r="E5462" s="6" t="s">
        <v>5004</v>
      </c>
      <c r="F5462" s="110" t="s">
        <v>209</v>
      </c>
      <c r="G5462" s="110">
        <v>3</v>
      </c>
      <c r="H5462" s="110">
        <v>9</v>
      </c>
    </row>
    <row r="5463" spans="1:8" x14ac:dyDescent="0.2">
      <c r="A5463" s="110">
        <v>2002</v>
      </c>
      <c r="B5463" s="110">
        <v>3896</v>
      </c>
      <c r="C5463" s="110" t="s">
        <v>1353</v>
      </c>
      <c r="D5463" s="110" t="s">
        <v>318</v>
      </c>
      <c r="E5463" s="6" t="s">
        <v>5198</v>
      </c>
      <c r="F5463" s="110" t="s">
        <v>188</v>
      </c>
      <c r="G5463" s="110">
        <v>3</v>
      </c>
      <c r="H5463" s="110">
        <v>10</v>
      </c>
    </row>
    <row r="5464" spans="1:8" x14ac:dyDescent="0.2">
      <c r="A5464" s="110">
        <v>2002</v>
      </c>
      <c r="B5464" s="110">
        <v>3676</v>
      </c>
      <c r="C5464" s="110" t="s">
        <v>1353</v>
      </c>
      <c r="D5464" s="110" t="s">
        <v>214</v>
      </c>
      <c r="E5464" s="6" t="s">
        <v>7491</v>
      </c>
      <c r="F5464" s="110" t="s">
        <v>190</v>
      </c>
      <c r="G5464" s="110">
        <v>3</v>
      </c>
      <c r="H5464" s="110">
        <v>11</v>
      </c>
    </row>
    <row r="5465" spans="1:8" x14ac:dyDescent="0.2">
      <c r="A5465" s="110">
        <v>2002</v>
      </c>
      <c r="B5465" s="110">
        <v>4055</v>
      </c>
      <c r="C5465" s="110" t="s">
        <v>138</v>
      </c>
      <c r="D5465" s="110" t="s">
        <v>123</v>
      </c>
      <c r="E5465" s="6" t="s">
        <v>7503</v>
      </c>
      <c r="F5465" s="110" t="s">
        <v>196</v>
      </c>
      <c r="G5465" s="110">
        <v>3</v>
      </c>
      <c r="H5465" s="110">
        <v>12</v>
      </c>
    </row>
    <row r="5466" spans="1:8" x14ac:dyDescent="0.2">
      <c r="A5466" s="110">
        <v>2002</v>
      </c>
      <c r="B5466" s="110">
        <v>3740</v>
      </c>
      <c r="C5466" s="110" t="s">
        <v>121</v>
      </c>
      <c r="D5466" s="110" t="s">
        <v>234</v>
      </c>
      <c r="E5466" s="6" t="s">
        <v>7504</v>
      </c>
      <c r="F5466" s="110" t="s">
        <v>212</v>
      </c>
      <c r="G5466" s="110">
        <v>3</v>
      </c>
      <c r="H5466" s="110">
        <v>13</v>
      </c>
    </row>
    <row r="5467" spans="1:8" x14ac:dyDescent="0.2">
      <c r="A5467" s="110">
        <v>2002</v>
      </c>
      <c r="B5467" s="110">
        <v>3742</v>
      </c>
      <c r="C5467" s="110" t="s">
        <v>1351</v>
      </c>
      <c r="D5467" s="110" t="s">
        <v>2702</v>
      </c>
      <c r="E5467" s="6" t="s">
        <v>7505</v>
      </c>
      <c r="F5467" s="110" t="s">
        <v>212</v>
      </c>
      <c r="G5467" s="110">
        <v>3</v>
      </c>
      <c r="H5467" s="110">
        <v>14</v>
      </c>
    </row>
    <row r="5468" spans="1:8" x14ac:dyDescent="0.2">
      <c r="A5468" s="110">
        <v>2002</v>
      </c>
      <c r="B5468" s="110">
        <v>3988</v>
      </c>
      <c r="C5468" s="110" t="s">
        <v>442</v>
      </c>
      <c r="D5468" s="110" t="s">
        <v>7506</v>
      </c>
      <c r="E5468" s="6" t="s">
        <v>4256</v>
      </c>
      <c r="F5468" s="110" t="s">
        <v>206</v>
      </c>
      <c r="G5468" s="110">
        <v>3</v>
      </c>
      <c r="H5468" s="110">
        <v>15</v>
      </c>
    </row>
    <row r="5469" spans="1:8" x14ac:dyDescent="0.2">
      <c r="A5469" s="110">
        <v>2002</v>
      </c>
      <c r="B5469" s="110">
        <v>3563</v>
      </c>
      <c r="C5469" s="110" t="s">
        <v>139</v>
      </c>
      <c r="D5469" s="110" t="s">
        <v>215</v>
      </c>
      <c r="E5469" s="6" t="s">
        <v>7507</v>
      </c>
      <c r="F5469" s="110" t="s">
        <v>211</v>
      </c>
      <c r="G5469" s="110">
        <v>3</v>
      </c>
      <c r="H5469" s="110">
        <v>16</v>
      </c>
    </row>
    <row r="5470" spans="1:8" x14ac:dyDescent="0.2">
      <c r="A5470" s="110">
        <v>2002</v>
      </c>
      <c r="B5470" s="110">
        <v>3616</v>
      </c>
      <c r="C5470" s="110" t="s">
        <v>1816</v>
      </c>
      <c r="D5470" s="110" t="s">
        <v>5833</v>
      </c>
      <c r="E5470" s="6" t="s">
        <v>7508</v>
      </c>
      <c r="F5470" s="110" t="s">
        <v>193</v>
      </c>
      <c r="G5470" s="110">
        <v>3</v>
      </c>
      <c r="H5470" s="110">
        <v>17</v>
      </c>
    </row>
    <row r="5471" spans="1:8" x14ac:dyDescent="0.2">
      <c r="A5471" s="110">
        <v>2002</v>
      </c>
      <c r="B5471" s="110">
        <v>3775</v>
      </c>
      <c r="C5471" s="110" t="s">
        <v>1355</v>
      </c>
      <c r="D5471" s="110" t="s">
        <v>251</v>
      </c>
      <c r="E5471" s="6" t="s">
        <v>6469</v>
      </c>
      <c r="F5471" s="110" t="s">
        <v>212</v>
      </c>
      <c r="G5471" s="110">
        <v>3</v>
      </c>
      <c r="H5471" s="110">
        <v>18</v>
      </c>
    </row>
    <row r="5472" spans="1:8" x14ac:dyDescent="0.2">
      <c r="A5472" s="110">
        <v>2002</v>
      </c>
      <c r="B5472" s="110">
        <v>3550</v>
      </c>
      <c r="C5472" s="110" t="s">
        <v>516</v>
      </c>
      <c r="D5472" s="110" t="s">
        <v>7509</v>
      </c>
      <c r="E5472" s="6" t="s">
        <v>356</v>
      </c>
      <c r="F5472" s="110" t="s">
        <v>209</v>
      </c>
      <c r="G5472" s="110">
        <v>3</v>
      </c>
      <c r="H5472" s="110">
        <v>19</v>
      </c>
    </row>
    <row r="5473" spans="1:8" x14ac:dyDescent="0.2">
      <c r="A5473" s="110">
        <v>2002</v>
      </c>
      <c r="B5473" s="110">
        <v>3637</v>
      </c>
      <c r="C5473" s="110" t="s">
        <v>121</v>
      </c>
      <c r="D5473" s="110" t="s">
        <v>207</v>
      </c>
      <c r="E5473" s="6" t="s">
        <v>7510</v>
      </c>
      <c r="F5473" s="110" t="s">
        <v>201</v>
      </c>
      <c r="G5473" s="110">
        <v>3</v>
      </c>
      <c r="H5473" s="110">
        <v>20</v>
      </c>
    </row>
    <row r="5474" spans="1:8" x14ac:dyDescent="0.2">
      <c r="A5474" s="110">
        <v>2002</v>
      </c>
      <c r="B5474" s="110">
        <v>4042</v>
      </c>
      <c r="C5474" s="110" t="s">
        <v>243</v>
      </c>
      <c r="D5474" s="110" t="s">
        <v>231</v>
      </c>
      <c r="E5474" s="6" t="s">
        <v>2520</v>
      </c>
      <c r="F5474" s="110" t="s">
        <v>196</v>
      </c>
      <c r="G5474" s="110">
        <v>3</v>
      </c>
      <c r="H5474" s="110">
        <v>21</v>
      </c>
    </row>
    <row r="5475" spans="1:8" x14ac:dyDescent="0.2">
      <c r="A5475" s="110">
        <v>2002</v>
      </c>
      <c r="B5475" s="110">
        <v>3635</v>
      </c>
      <c r="C5475" s="110" t="s">
        <v>1814</v>
      </c>
      <c r="D5475" s="110" t="s">
        <v>7511</v>
      </c>
      <c r="E5475" s="6" t="s">
        <v>5696</v>
      </c>
      <c r="F5475" s="110" t="s">
        <v>201</v>
      </c>
      <c r="G5475" s="110">
        <v>3</v>
      </c>
      <c r="H5475" s="110">
        <v>22</v>
      </c>
    </row>
    <row r="5476" spans="1:8" x14ac:dyDescent="0.2">
      <c r="A5476" s="110">
        <v>2002</v>
      </c>
      <c r="B5476" s="110">
        <v>3474</v>
      </c>
      <c r="C5476" s="110" t="s">
        <v>516</v>
      </c>
      <c r="D5476" s="110" t="s">
        <v>3345</v>
      </c>
      <c r="E5476" s="6" t="s">
        <v>7512</v>
      </c>
      <c r="F5476" s="110" t="s">
        <v>221</v>
      </c>
      <c r="G5476" s="110">
        <v>3</v>
      </c>
      <c r="H5476" s="110">
        <v>23</v>
      </c>
    </row>
    <row r="5477" spans="1:8" x14ac:dyDescent="0.2">
      <c r="A5477" s="110">
        <v>2002</v>
      </c>
      <c r="B5477" s="110">
        <v>3570</v>
      </c>
      <c r="C5477" s="110" t="s">
        <v>404</v>
      </c>
      <c r="D5477" s="110" t="s">
        <v>7513</v>
      </c>
      <c r="E5477" s="6" t="s">
        <v>7514</v>
      </c>
      <c r="F5477" s="110" t="s">
        <v>211</v>
      </c>
      <c r="G5477" s="110">
        <v>3</v>
      </c>
      <c r="H5477" s="110">
        <v>24</v>
      </c>
    </row>
    <row r="5478" spans="1:8" x14ac:dyDescent="0.2">
      <c r="A5478" s="110">
        <v>2002</v>
      </c>
      <c r="B5478" s="110">
        <v>3933</v>
      </c>
      <c r="C5478" s="110" t="s">
        <v>516</v>
      </c>
      <c r="D5478" s="110" t="s">
        <v>6648</v>
      </c>
      <c r="E5478" s="6" t="s">
        <v>7466</v>
      </c>
      <c r="F5478" s="110" t="s">
        <v>217</v>
      </c>
      <c r="G5478" s="110">
        <v>3</v>
      </c>
      <c r="H5478" s="110">
        <v>25</v>
      </c>
    </row>
    <row r="5479" spans="1:8" x14ac:dyDescent="0.2">
      <c r="A5479" s="110">
        <v>2002</v>
      </c>
      <c r="B5479" s="110">
        <v>3671</v>
      </c>
      <c r="C5479" s="110" t="s">
        <v>752</v>
      </c>
      <c r="D5479" s="110" t="s">
        <v>4553</v>
      </c>
      <c r="E5479" s="6" t="s">
        <v>2708</v>
      </c>
      <c r="F5479" s="110" t="s">
        <v>190</v>
      </c>
      <c r="G5479" s="110">
        <v>3</v>
      </c>
      <c r="H5479" s="110">
        <v>26</v>
      </c>
    </row>
    <row r="5480" spans="1:8" x14ac:dyDescent="0.2">
      <c r="A5480" s="110">
        <v>2002</v>
      </c>
      <c r="B5480" s="110">
        <v>4044</v>
      </c>
      <c r="C5480" s="110" t="s">
        <v>1814</v>
      </c>
      <c r="D5480" s="110" t="s">
        <v>287</v>
      </c>
      <c r="E5480" s="6" t="s">
        <v>7515</v>
      </c>
      <c r="F5480" s="110" t="s">
        <v>196</v>
      </c>
      <c r="G5480" s="110">
        <v>3</v>
      </c>
      <c r="H5480" s="110">
        <v>27</v>
      </c>
    </row>
    <row r="5481" spans="1:8" x14ac:dyDescent="0.2">
      <c r="A5481" s="110">
        <v>2002</v>
      </c>
      <c r="B5481" s="110">
        <v>3456</v>
      </c>
      <c r="C5481" s="110" t="s">
        <v>187</v>
      </c>
      <c r="D5481" s="110" t="s">
        <v>2924</v>
      </c>
      <c r="E5481" s="6" t="s">
        <v>232</v>
      </c>
      <c r="F5481" s="110" t="s">
        <v>199</v>
      </c>
      <c r="G5481" s="110">
        <v>3</v>
      </c>
      <c r="H5481" s="110">
        <v>28</v>
      </c>
    </row>
    <row r="5482" spans="1:8" x14ac:dyDescent="0.2">
      <c r="A5482" s="110">
        <v>2002</v>
      </c>
      <c r="B5482" s="110">
        <v>3606</v>
      </c>
      <c r="C5482" s="110" t="s">
        <v>379</v>
      </c>
      <c r="D5482" s="110" t="s">
        <v>244</v>
      </c>
      <c r="E5482" s="6" t="s">
        <v>4850</v>
      </c>
      <c r="F5482" s="110" t="s">
        <v>193</v>
      </c>
      <c r="G5482" s="110">
        <v>3</v>
      </c>
      <c r="H5482" s="110">
        <v>29</v>
      </c>
    </row>
    <row r="5483" spans="1:8" x14ac:dyDescent="0.2">
      <c r="A5483" s="110">
        <v>2002</v>
      </c>
      <c r="B5483" s="110">
        <v>3954</v>
      </c>
      <c r="C5483" s="110" t="s">
        <v>187</v>
      </c>
      <c r="D5483" s="110" t="s">
        <v>522</v>
      </c>
      <c r="E5483" s="6" t="s">
        <v>396</v>
      </c>
      <c r="F5483" s="110" t="s">
        <v>217</v>
      </c>
      <c r="G5483" s="110">
        <v>3</v>
      </c>
      <c r="H5483" s="110">
        <v>30</v>
      </c>
    </row>
    <row r="5484" spans="1:8" x14ac:dyDescent="0.2">
      <c r="A5484" s="110">
        <v>2002</v>
      </c>
      <c r="B5484" s="110">
        <v>4058</v>
      </c>
      <c r="C5484" s="110" t="s">
        <v>400</v>
      </c>
      <c r="D5484" s="110" t="s">
        <v>4947</v>
      </c>
      <c r="E5484" s="6" t="s">
        <v>3517</v>
      </c>
      <c r="F5484" s="110" t="s">
        <v>196</v>
      </c>
      <c r="G5484" s="110">
        <v>4</v>
      </c>
      <c r="H5484" s="110">
        <v>1</v>
      </c>
    </row>
    <row r="5485" spans="1:8" x14ac:dyDescent="0.2">
      <c r="A5485" s="110">
        <v>2002</v>
      </c>
      <c r="B5485" s="110">
        <v>3951</v>
      </c>
      <c r="C5485" s="110" t="s">
        <v>400</v>
      </c>
      <c r="D5485" s="110" t="s">
        <v>7516</v>
      </c>
      <c r="E5485" s="6" t="s">
        <v>5601</v>
      </c>
      <c r="F5485" s="110" t="s">
        <v>217</v>
      </c>
      <c r="G5485" s="110">
        <v>4</v>
      </c>
      <c r="H5485" s="110">
        <v>2</v>
      </c>
    </row>
    <row r="5486" spans="1:8" x14ac:dyDescent="0.2">
      <c r="A5486" s="110">
        <v>2002</v>
      </c>
      <c r="B5486" s="110">
        <v>3934</v>
      </c>
      <c r="C5486" s="110" t="s">
        <v>514</v>
      </c>
      <c r="D5486" s="110" t="s">
        <v>231</v>
      </c>
      <c r="E5486" s="6" t="s">
        <v>2703</v>
      </c>
      <c r="F5486" s="110" t="s">
        <v>217</v>
      </c>
      <c r="G5486" s="110">
        <v>4</v>
      </c>
      <c r="H5486" s="110">
        <v>3</v>
      </c>
    </row>
    <row r="5487" spans="1:8" x14ac:dyDescent="0.2">
      <c r="A5487" s="110">
        <v>2002</v>
      </c>
      <c r="B5487" s="110">
        <v>3942</v>
      </c>
      <c r="C5487" s="110" t="s">
        <v>121</v>
      </c>
      <c r="D5487" s="110" t="s">
        <v>236</v>
      </c>
      <c r="E5487" s="6" t="s">
        <v>5143</v>
      </c>
      <c r="F5487" s="110" t="s">
        <v>217</v>
      </c>
      <c r="G5487" s="110">
        <v>4</v>
      </c>
      <c r="H5487" s="110">
        <v>4</v>
      </c>
    </row>
    <row r="5488" spans="1:8" x14ac:dyDescent="0.2">
      <c r="A5488" s="110">
        <v>2002</v>
      </c>
      <c r="B5488" s="110">
        <v>4018</v>
      </c>
      <c r="C5488" s="110" t="s">
        <v>752</v>
      </c>
      <c r="D5488" s="110" t="s">
        <v>316</v>
      </c>
      <c r="E5488" s="6" t="s">
        <v>7517</v>
      </c>
      <c r="F5488" s="110" t="s">
        <v>198</v>
      </c>
      <c r="G5488" s="110">
        <v>4</v>
      </c>
      <c r="H5488" s="110">
        <v>5</v>
      </c>
    </row>
    <row r="5489" spans="1:8" x14ac:dyDescent="0.2">
      <c r="A5489" s="110">
        <v>2002</v>
      </c>
      <c r="B5489" s="110">
        <v>3572</v>
      </c>
      <c r="C5489" s="110" t="s">
        <v>400</v>
      </c>
      <c r="D5489" s="110" t="s">
        <v>87</v>
      </c>
      <c r="E5489" s="6" t="s">
        <v>7518</v>
      </c>
      <c r="F5489" s="110" t="s">
        <v>211</v>
      </c>
      <c r="G5489" s="110">
        <v>4</v>
      </c>
      <c r="H5489" s="110">
        <v>6</v>
      </c>
    </row>
    <row r="5490" spans="1:8" x14ac:dyDescent="0.2">
      <c r="A5490" s="110">
        <v>2002</v>
      </c>
      <c r="B5490" s="110">
        <v>3533</v>
      </c>
      <c r="C5490" s="110" t="s">
        <v>121</v>
      </c>
      <c r="D5490" s="110" t="s">
        <v>335</v>
      </c>
      <c r="E5490" s="6" t="s">
        <v>191</v>
      </c>
      <c r="F5490" s="110" t="s">
        <v>209</v>
      </c>
      <c r="G5490" s="110">
        <v>4</v>
      </c>
      <c r="H5490" s="110">
        <v>7</v>
      </c>
    </row>
    <row r="5491" spans="1:8" x14ac:dyDescent="0.2">
      <c r="A5491" s="110">
        <v>2002</v>
      </c>
      <c r="B5491" s="110">
        <v>3907</v>
      </c>
      <c r="C5491" s="110" t="s">
        <v>400</v>
      </c>
      <c r="D5491" s="110" t="s">
        <v>236</v>
      </c>
      <c r="E5491" s="6" t="s">
        <v>97</v>
      </c>
      <c r="F5491" s="110" t="s">
        <v>188</v>
      </c>
      <c r="G5491" s="110">
        <v>4</v>
      </c>
      <c r="H5491" s="110">
        <v>8</v>
      </c>
    </row>
    <row r="5492" spans="1:8" x14ac:dyDescent="0.2">
      <c r="A5492" s="110">
        <v>2002</v>
      </c>
      <c r="B5492" s="110">
        <v>3677</v>
      </c>
      <c r="C5492" s="110" t="s">
        <v>516</v>
      </c>
      <c r="D5492" s="110" t="s">
        <v>6752</v>
      </c>
      <c r="E5492" s="6" t="s">
        <v>252</v>
      </c>
      <c r="F5492" s="110" t="s">
        <v>190</v>
      </c>
      <c r="G5492" s="110">
        <v>4</v>
      </c>
      <c r="H5492" s="110">
        <v>9</v>
      </c>
    </row>
    <row r="5493" spans="1:8" x14ac:dyDescent="0.2">
      <c r="A5493" s="110">
        <v>2002</v>
      </c>
      <c r="B5493" s="110">
        <v>3595</v>
      </c>
      <c r="C5493" s="110" t="s">
        <v>1353</v>
      </c>
      <c r="D5493" s="110" t="s">
        <v>214</v>
      </c>
      <c r="E5493" s="6" t="s">
        <v>6048</v>
      </c>
      <c r="F5493" s="110" t="s">
        <v>211</v>
      </c>
      <c r="G5493" s="110">
        <v>4</v>
      </c>
      <c r="H5493" s="110">
        <v>10</v>
      </c>
    </row>
    <row r="5494" spans="1:8" x14ac:dyDescent="0.2">
      <c r="A5494" s="110">
        <v>2002</v>
      </c>
      <c r="B5494" s="110">
        <v>4047</v>
      </c>
      <c r="C5494" s="110" t="s">
        <v>540</v>
      </c>
      <c r="D5494" s="110" t="s">
        <v>490</v>
      </c>
      <c r="E5494" s="6" t="s">
        <v>6532</v>
      </c>
      <c r="F5494" s="110" t="s">
        <v>196</v>
      </c>
      <c r="G5494" s="110">
        <v>4</v>
      </c>
      <c r="H5494" s="110">
        <v>11</v>
      </c>
    </row>
    <row r="5495" spans="1:8" x14ac:dyDescent="0.2">
      <c r="A5495" s="110">
        <v>2002</v>
      </c>
      <c r="B5495" s="110">
        <v>3751</v>
      </c>
      <c r="C5495" s="110" t="s">
        <v>139</v>
      </c>
      <c r="D5495" s="110" t="s">
        <v>200</v>
      </c>
      <c r="E5495" s="6" t="s">
        <v>7519</v>
      </c>
      <c r="F5495" s="110" t="s">
        <v>212</v>
      </c>
      <c r="G5495" s="110">
        <v>4</v>
      </c>
      <c r="H5495" s="110">
        <v>12</v>
      </c>
    </row>
    <row r="5496" spans="1:8" x14ac:dyDescent="0.2">
      <c r="A5496" s="110">
        <v>2002</v>
      </c>
      <c r="B5496" s="110">
        <v>4034</v>
      </c>
      <c r="C5496" s="110" t="s">
        <v>514</v>
      </c>
      <c r="D5496" s="110" t="s">
        <v>145</v>
      </c>
      <c r="E5496" s="6" t="s">
        <v>395</v>
      </c>
      <c r="F5496" s="110" t="s">
        <v>196</v>
      </c>
      <c r="G5496" s="110">
        <v>4</v>
      </c>
      <c r="H5496" s="110">
        <v>13</v>
      </c>
    </row>
    <row r="5497" spans="1:8" x14ac:dyDescent="0.2">
      <c r="A5497" s="110">
        <v>2002</v>
      </c>
      <c r="B5497" s="110">
        <v>3529</v>
      </c>
      <c r="C5497" s="110" t="s">
        <v>1351</v>
      </c>
      <c r="D5497" s="110" t="s">
        <v>200</v>
      </c>
      <c r="E5497" s="6" t="s">
        <v>7500</v>
      </c>
      <c r="F5497" s="110" t="s">
        <v>209</v>
      </c>
      <c r="G5497" s="110">
        <v>4</v>
      </c>
      <c r="H5497" s="110">
        <v>14</v>
      </c>
    </row>
    <row r="5498" spans="1:8" x14ac:dyDescent="0.2">
      <c r="A5498" s="110">
        <v>2002</v>
      </c>
      <c r="B5498" s="110">
        <v>3994</v>
      </c>
      <c r="C5498" s="110" t="s">
        <v>187</v>
      </c>
      <c r="D5498" s="110" t="s">
        <v>207</v>
      </c>
      <c r="E5498" s="6" t="s">
        <v>7520</v>
      </c>
      <c r="F5498" s="110" t="s">
        <v>206</v>
      </c>
      <c r="G5498" s="110">
        <v>4</v>
      </c>
      <c r="H5498" s="110">
        <v>15</v>
      </c>
    </row>
    <row r="5499" spans="1:8" x14ac:dyDescent="0.2">
      <c r="A5499" s="110">
        <v>2002</v>
      </c>
      <c r="B5499" s="110">
        <v>3464</v>
      </c>
      <c r="C5499" s="110" t="s">
        <v>139</v>
      </c>
      <c r="D5499" s="110" t="s">
        <v>192</v>
      </c>
      <c r="E5499" s="6" t="s">
        <v>3578</v>
      </c>
      <c r="F5499" s="110" t="s">
        <v>199</v>
      </c>
      <c r="G5499" s="110">
        <v>4</v>
      </c>
      <c r="H5499" s="110">
        <v>16</v>
      </c>
    </row>
    <row r="5500" spans="1:8" x14ac:dyDescent="0.2">
      <c r="A5500" s="110">
        <v>2002</v>
      </c>
      <c r="B5500" s="110">
        <v>3983</v>
      </c>
      <c r="C5500" s="110" t="s">
        <v>397</v>
      </c>
      <c r="D5500" s="110" t="s">
        <v>6681</v>
      </c>
      <c r="E5500" s="6" t="s">
        <v>7178</v>
      </c>
      <c r="F5500" s="110" t="s">
        <v>206</v>
      </c>
      <c r="G5500" s="110">
        <v>4</v>
      </c>
      <c r="H5500" s="110">
        <v>17</v>
      </c>
    </row>
    <row r="5501" spans="1:8" x14ac:dyDescent="0.2">
      <c r="A5501" s="110">
        <v>2002</v>
      </c>
      <c r="B5501" s="110">
        <v>3752</v>
      </c>
      <c r="C5501" s="110" t="s">
        <v>442</v>
      </c>
      <c r="D5501" s="110" t="s">
        <v>214</v>
      </c>
      <c r="E5501" s="6" t="s">
        <v>7521</v>
      </c>
      <c r="F5501" s="110" t="s">
        <v>212</v>
      </c>
      <c r="G5501" s="110">
        <v>4</v>
      </c>
      <c r="H5501" s="110">
        <v>18</v>
      </c>
    </row>
    <row r="5502" spans="1:8" x14ac:dyDescent="0.2">
      <c r="A5502" s="110">
        <v>2002</v>
      </c>
      <c r="B5502" s="110">
        <v>4050</v>
      </c>
      <c r="C5502" s="110" t="s">
        <v>1355</v>
      </c>
      <c r="D5502" s="110" t="s">
        <v>330</v>
      </c>
      <c r="E5502" s="6" t="s">
        <v>4619</v>
      </c>
      <c r="F5502" s="110" t="s">
        <v>196</v>
      </c>
      <c r="G5502" s="110">
        <v>4</v>
      </c>
      <c r="H5502" s="110">
        <v>19</v>
      </c>
    </row>
    <row r="5503" spans="1:8" x14ac:dyDescent="0.2">
      <c r="A5503" s="110">
        <v>2002</v>
      </c>
      <c r="B5503" s="110">
        <v>3986</v>
      </c>
      <c r="C5503" s="110" t="s">
        <v>1814</v>
      </c>
      <c r="D5503" s="110" t="s">
        <v>7522</v>
      </c>
      <c r="E5503" s="6" t="s">
        <v>555</v>
      </c>
      <c r="F5503" s="110" t="s">
        <v>206</v>
      </c>
      <c r="G5503" s="110">
        <v>4</v>
      </c>
      <c r="H5503" s="110">
        <v>20</v>
      </c>
    </row>
    <row r="5504" spans="1:8" x14ac:dyDescent="0.2">
      <c r="A5504" s="110">
        <v>2002</v>
      </c>
      <c r="B5504" s="110">
        <v>3680</v>
      </c>
      <c r="C5504" s="110" t="s">
        <v>1353</v>
      </c>
      <c r="D5504" s="110" t="s">
        <v>3109</v>
      </c>
      <c r="E5504" s="6" t="s">
        <v>7523</v>
      </c>
      <c r="F5504" s="110" t="s">
        <v>190</v>
      </c>
      <c r="G5504" s="110">
        <v>4</v>
      </c>
      <c r="H5504" s="110">
        <v>21</v>
      </c>
    </row>
    <row r="5505" spans="1:8" x14ac:dyDescent="0.2">
      <c r="A5505" s="110">
        <v>2002</v>
      </c>
      <c r="B5505" s="110">
        <v>3709</v>
      </c>
      <c r="C5505" s="110" t="s">
        <v>1814</v>
      </c>
      <c r="D5505" s="110" t="s">
        <v>4145</v>
      </c>
      <c r="E5505" s="6" t="s">
        <v>3355</v>
      </c>
      <c r="F5505" s="110" t="s">
        <v>224</v>
      </c>
      <c r="G5505" s="110">
        <v>4</v>
      </c>
      <c r="H5505" s="110">
        <v>22</v>
      </c>
    </row>
    <row r="5506" spans="1:8" x14ac:dyDescent="0.2">
      <c r="A5506" s="110">
        <v>2002</v>
      </c>
      <c r="B5506" s="110">
        <v>3571</v>
      </c>
      <c r="C5506" s="110" t="s">
        <v>1816</v>
      </c>
      <c r="D5506" s="110" t="s">
        <v>6218</v>
      </c>
      <c r="E5506" s="6" t="s">
        <v>7524</v>
      </c>
      <c r="F5506" s="110" t="s">
        <v>211</v>
      </c>
      <c r="G5506" s="110">
        <v>4</v>
      </c>
      <c r="H5506" s="110">
        <v>23</v>
      </c>
    </row>
    <row r="5507" spans="1:8" x14ac:dyDescent="0.2">
      <c r="A5507" s="110">
        <v>2002</v>
      </c>
      <c r="B5507" s="110">
        <v>3938</v>
      </c>
      <c r="C5507" s="110" t="s">
        <v>404</v>
      </c>
      <c r="D5507" s="110" t="s">
        <v>271</v>
      </c>
      <c r="E5507" s="6" t="s">
        <v>309</v>
      </c>
      <c r="F5507" s="110" t="s">
        <v>217</v>
      </c>
      <c r="G5507" s="110">
        <v>4</v>
      </c>
      <c r="H5507" s="110">
        <v>24</v>
      </c>
    </row>
    <row r="5508" spans="1:8" x14ac:dyDescent="0.2">
      <c r="A5508" s="110">
        <v>2002</v>
      </c>
      <c r="B5508" s="110">
        <v>4021</v>
      </c>
      <c r="C5508" s="110" t="s">
        <v>295</v>
      </c>
      <c r="D5508" s="110" t="s">
        <v>7525</v>
      </c>
      <c r="E5508" s="6" t="s">
        <v>266</v>
      </c>
      <c r="F5508" s="110" t="s">
        <v>198</v>
      </c>
      <c r="G5508" s="110">
        <v>4</v>
      </c>
      <c r="H5508" s="110">
        <v>25</v>
      </c>
    </row>
    <row r="5509" spans="1:8" x14ac:dyDescent="0.2">
      <c r="A5509" s="110">
        <v>2002</v>
      </c>
      <c r="B5509" s="110">
        <v>3743</v>
      </c>
      <c r="C5509" s="110" t="s">
        <v>397</v>
      </c>
      <c r="D5509" s="110" t="s">
        <v>462</v>
      </c>
      <c r="E5509" s="6" t="s">
        <v>3596</v>
      </c>
      <c r="F5509" s="110" t="s">
        <v>212</v>
      </c>
      <c r="G5509" s="110">
        <v>4</v>
      </c>
      <c r="H5509" s="110">
        <v>26</v>
      </c>
    </row>
    <row r="5510" spans="1:8" x14ac:dyDescent="0.2">
      <c r="A5510" s="110">
        <v>2002</v>
      </c>
      <c r="B5510" s="110">
        <v>3575</v>
      </c>
      <c r="C5510" s="110" t="s">
        <v>139</v>
      </c>
      <c r="D5510" s="110" t="s">
        <v>424</v>
      </c>
      <c r="E5510" s="6" t="s">
        <v>5531</v>
      </c>
      <c r="F5510" s="110" t="s">
        <v>211</v>
      </c>
      <c r="G5510" s="110">
        <v>4</v>
      </c>
      <c r="H5510" s="110">
        <v>27</v>
      </c>
    </row>
    <row r="5511" spans="1:8" x14ac:dyDescent="0.2">
      <c r="A5511" s="110">
        <v>2002</v>
      </c>
      <c r="B5511" s="110">
        <v>3543</v>
      </c>
      <c r="C5511" s="110" t="s">
        <v>187</v>
      </c>
      <c r="D5511" s="110" t="s">
        <v>5911</v>
      </c>
      <c r="E5511" s="6" t="s">
        <v>7526</v>
      </c>
      <c r="F5511" s="110" t="s">
        <v>209</v>
      </c>
      <c r="G5511" s="110">
        <v>4</v>
      </c>
      <c r="H5511" s="110">
        <v>28</v>
      </c>
    </row>
    <row r="5512" spans="1:8" x14ac:dyDescent="0.2">
      <c r="A5512" s="110">
        <v>2002</v>
      </c>
      <c r="B5512" s="110">
        <v>4064</v>
      </c>
      <c r="C5512" s="110" t="s">
        <v>295</v>
      </c>
      <c r="D5512" s="110" t="s">
        <v>494</v>
      </c>
      <c r="E5512" s="6" t="s">
        <v>1888</v>
      </c>
      <c r="F5512" s="110" t="s">
        <v>196</v>
      </c>
      <c r="G5512" s="110">
        <v>4</v>
      </c>
      <c r="H5512" s="110">
        <v>29</v>
      </c>
    </row>
    <row r="5513" spans="1:8" x14ac:dyDescent="0.2">
      <c r="A5513" s="110">
        <v>2002</v>
      </c>
      <c r="B5513" s="110">
        <v>3573</v>
      </c>
      <c r="C5513" s="110" t="s">
        <v>319</v>
      </c>
      <c r="D5513" s="110" t="s">
        <v>223</v>
      </c>
      <c r="E5513" s="6" t="s">
        <v>191</v>
      </c>
      <c r="F5513" s="110" t="s">
        <v>211</v>
      </c>
      <c r="G5513" s="110">
        <v>4</v>
      </c>
      <c r="H5513" s="110">
        <v>30</v>
      </c>
    </row>
    <row r="5514" spans="1:8" x14ac:dyDescent="0.2">
      <c r="A5514" s="110">
        <v>2002</v>
      </c>
      <c r="B5514" s="110">
        <v>3898</v>
      </c>
      <c r="C5514" s="110" t="s">
        <v>1816</v>
      </c>
      <c r="D5514" s="110" t="s">
        <v>215</v>
      </c>
      <c r="E5514" s="6" t="s">
        <v>7527</v>
      </c>
      <c r="F5514" s="110" t="s">
        <v>188</v>
      </c>
      <c r="G5514" s="110">
        <v>5</v>
      </c>
      <c r="H5514" s="110">
        <v>1</v>
      </c>
    </row>
    <row r="5515" spans="1:8" x14ac:dyDescent="0.2">
      <c r="A5515" s="110">
        <v>2002</v>
      </c>
      <c r="B5515" s="110">
        <v>3551</v>
      </c>
      <c r="C5515" s="110" t="s">
        <v>540</v>
      </c>
      <c r="D5515" s="110" t="s">
        <v>271</v>
      </c>
      <c r="E5515" s="6" t="s">
        <v>5188</v>
      </c>
      <c r="F5515" s="110" t="s">
        <v>209</v>
      </c>
      <c r="G5515" s="110">
        <v>5</v>
      </c>
      <c r="H5515" s="110">
        <v>2</v>
      </c>
    </row>
    <row r="5516" spans="1:8" x14ac:dyDescent="0.2">
      <c r="A5516" s="110">
        <v>2002</v>
      </c>
      <c r="B5516" s="110">
        <v>3610</v>
      </c>
      <c r="C5516" s="110" t="s">
        <v>256</v>
      </c>
      <c r="D5516" s="110" t="s">
        <v>7528</v>
      </c>
      <c r="E5516" s="6" t="s">
        <v>191</v>
      </c>
      <c r="F5516" s="110" t="s">
        <v>193</v>
      </c>
      <c r="G5516" s="110">
        <v>5</v>
      </c>
      <c r="H5516" s="110">
        <v>3</v>
      </c>
    </row>
    <row r="5517" spans="1:8" x14ac:dyDescent="0.2">
      <c r="A5517" s="110">
        <v>2002</v>
      </c>
      <c r="B5517" s="110">
        <v>3866</v>
      </c>
      <c r="C5517" s="110" t="s">
        <v>397</v>
      </c>
      <c r="D5517" s="110" t="s">
        <v>3636</v>
      </c>
      <c r="E5517" s="6" t="s">
        <v>3266</v>
      </c>
      <c r="F5517" s="110" t="s">
        <v>226</v>
      </c>
      <c r="G5517" s="110">
        <v>5</v>
      </c>
      <c r="H5517" s="110">
        <v>4</v>
      </c>
    </row>
    <row r="5518" spans="1:8" x14ac:dyDescent="0.2">
      <c r="A5518" s="110">
        <v>2002</v>
      </c>
      <c r="B5518" s="110">
        <v>3545</v>
      </c>
      <c r="C5518" s="110" t="s">
        <v>1351</v>
      </c>
      <c r="D5518" s="110" t="s">
        <v>463</v>
      </c>
      <c r="E5518" s="6" t="s">
        <v>7529</v>
      </c>
      <c r="F5518" s="110" t="s">
        <v>209</v>
      </c>
      <c r="G5518" s="110">
        <v>5</v>
      </c>
      <c r="H5518" s="110">
        <v>5</v>
      </c>
    </row>
    <row r="5519" spans="1:8" x14ac:dyDescent="0.2">
      <c r="A5519" s="110">
        <v>2002</v>
      </c>
      <c r="B5519" s="110">
        <v>3899</v>
      </c>
      <c r="C5519" s="110" t="s">
        <v>514</v>
      </c>
      <c r="D5519" s="110" t="s">
        <v>7038</v>
      </c>
      <c r="E5519" s="6" t="s">
        <v>3256</v>
      </c>
      <c r="F5519" s="110" t="s">
        <v>188</v>
      </c>
      <c r="G5519" s="110">
        <v>5</v>
      </c>
      <c r="H5519" s="110">
        <v>6</v>
      </c>
    </row>
    <row r="5520" spans="1:8" x14ac:dyDescent="0.2">
      <c r="A5520" s="110">
        <v>2002</v>
      </c>
      <c r="B5520" s="110">
        <v>4022</v>
      </c>
      <c r="C5520" s="110" t="s">
        <v>1353</v>
      </c>
      <c r="D5520" s="110" t="s">
        <v>311</v>
      </c>
      <c r="E5520" s="6" t="s">
        <v>5224</v>
      </c>
      <c r="F5520" s="110" t="s">
        <v>198</v>
      </c>
      <c r="G5520" s="110">
        <v>5</v>
      </c>
      <c r="H5520" s="110">
        <v>7</v>
      </c>
    </row>
    <row r="5521" spans="1:8" x14ac:dyDescent="0.2">
      <c r="A5521" s="110">
        <v>2002</v>
      </c>
      <c r="B5521" s="110">
        <v>3745</v>
      </c>
      <c r="C5521" s="110" t="s">
        <v>138</v>
      </c>
      <c r="D5521" s="110" t="s">
        <v>4201</v>
      </c>
      <c r="E5521" s="6" t="s">
        <v>222</v>
      </c>
      <c r="F5521" s="110" t="s">
        <v>212</v>
      </c>
      <c r="G5521" s="110">
        <v>5</v>
      </c>
      <c r="H5521" s="110">
        <v>8</v>
      </c>
    </row>
    <row r="5522" spans="1:8" x14ac:dyDescent="0.2">
      <c r="A5522" s="110">
        <v>2002</v>
      </c>
      <c r="B5522" s="110">
        <v>3756</v>
      </c>
      <c r="C5522" s="110" t="s">
        <v>392</v>
      </c>
      <c r="D5522" s="110" t="s">
        <v>6826</v>
      </c>
      <c r="E5522" s="6" t="s">
        <v>7530</v>
      </c>
      <c r="F5522" s="110" t="s">
        <v>212</v>
      </c>
      <c r="G5522" s="110">
        <v>5</v>
      </c>
      <c r="H5522" s="110">
        <v>9</v>
      </c>
    </row>
    <row r="5523" spans="1:8" x14ac:dyDescent="0.2">
      <c r="A5523" s="110">
        <v>2002</v>
      </c>
      <c r="B5523" s="110">
        <v>3710</v>
      </c>
      <c r="C5523" s="110" t="s">
        <v>1353</v>
      </c>
      <c r="D5523" s="110" t="s">
        <v>7007</v>
      </c>
      <c r="E5523" s="6" t="s">
        <v>7531</v>
      </c>
      <c r="F5523" s="110" t="s">
        <v>224</v>
      </c>
      <c r="G5523" s="110">
        <v>5</v>
      </c>
      <c r="H5523" s="110">
        <v>10</v>
      </c>
    </row>
    <row r="5524" spans="1:8" x14ac:dyDescent="0.2">
      <c r="A5524" s="110">
        <v>2002</v>
      </c>
      <c r="B5524" s="110">
        <v>3459</v>
      </c>
      <c r="C5524" s="110" t="s">
        <v>1353</v>
      </c>
      <c r="D5524" s="110" t="s">
        <v>5208</v>
      </c>
      <c r="E5524" s="6" t="s">
        <v>7532</v>
      </c>
      <c r="F5524" s="110" t="s">
        <v>199</v>
      </c>
      <c r="G5524" s="110">
        <v>5</v>
      </c>
      <c r="H5524" s="110">
        <v>11</v>
      </c>
    </row>
    <row r="5525" spans="1:8" x14ac:dyDescent="0.2">
      <c r="A5525" s="110">
        <v>2002</v>
      </c>
      <c r="B5525" s="110">
        <v>4025</v>
      </c>
      <c r="C5525" s="110" t="s">
        <v>319</v>
      </c>
      <c r="D5525" s="110" t="s">
        <v>7533</v>
      </c>
      <c r="E5525" s="6" t="s">
        <v>7534</v>
      </c>
      <c r="F5525" s="110" t="s">
        <v>198</v>
      </c>
      <c r="G5525" s="110">
        <v>5</v>
      </c>
      <c r="H5525" s="110">
        <v>12</v>
      </c>
    </row>
    <row r="5526" spans="1:8" x14ac:dyDescent="0.2">
      <c r="A5526" s="110">
        <v>2002</v>
      </c>
      <c r="B5526" s="110">
        <v>3641</v>
      </c>
      <c r="C5526" s="110" t="s">
        <v>1353</v>
      </c>
      <c r="D5526" s="110" t="s">
        <v>5379</v>
      </c>
      <c r="E5526" s="6" t="s">
        <v>7535</v>
      </c>
      <c r="F5526" s="110" t="s">
        <v>201</v>
      </c>
      <c r="G5526" s="110">
        <v>5</v>
      </c>
      <c r="H5526" s="110">
        <v>13</v>
      </c>
    </row>
    <row r="5527" spans="1:8" x14ac:dyDescent="0.2">
      <c r="A5527" s="110">
        <v>2002</v>
      </c>
      <c r="B5527" s="110">
        <v>3779</v>
      </c>
      <c r="C5527" s="110" t="s">
        <v>1351</v>
      </c>
      <c r="D5527" s="110" t="s">
        <v>7536</v>
      </c>
      <c r="E5527" s="6" t="s">
        <v>233</v>
      </c>
      <c r="F5527" s="110" t="s">
        <v>212</v>
      </c>
      <c r="G5527" s="110">
        <v>5</v>
      </c>
      <c r="H5527" s="110">
        <v>14</v>
      </c>
    </row>
    <row r="5528" spans="1:8" x14ac:dyDescent="0.2">
      <c r="A5528" s="110">
        <v>2002</v>
      </c>
      <c r="B5528" s="110">
        <v>4040</v>
      </c>
      <c r="C5528" s="110" t="s">
        <v>442</v>
      </c>
      <c r="D5528" s="110" t="s">
        <v>285</v>
      </c>
      <c r="E5528" s="6" t="s">
        <v>3609</v>
      </c>
      <c r="F5528" s="110" t="s">
        <v>196</v>
      </c>
      <c r="G5528" s="110">
        <v>5</v>
      </c>
      <c r="H5528" s="110">
        <v>15</v>
      </c>
    </row>
    <row r="5529" spans="1:8" x14ac:dyDescent="0.2">
      <c r="A5529" s="110">
        <v>2002</v>
      </c>
      <c r="B5529" s="110">
        <v>3817</v>
      </c>
      <c r="C5529" s="110" t="s">
        <v>139</v>
      </c>
      <c r="D5529" s="110" t="s">
        <v>7537</v>
      </c>
      <c r="E5529" s="6" t="s">
        <v>7538</v>
      </c>
      <c r="F5529" s="110" t="s">
        <v>212</v>
      </c>
      <c r="G5529" s="110">
        <v>5</v>
      </c>
      <c r="H5529" s="110">
        <v>16</v>
      </c>
    </row>
    <row r="5530" spans="1:8" x14ac:dyDescent="0.2">
      <c r="A5530" s="110">
        <v>2002</v>
      </c>
      <c r="B5530" s="110">
        <v>3781</v>
      </c>
      <c r="C5530" s="110" t="s">
        <v>243</v>
      </c>
      <c r="D5530" s="110" t="s">
        <v>316</v>
      </c>
      <c r="E5530" s="6" t="s">
        <v>316</v>
      </c>
      <c r="F5530" s="110" t="s">
        <v>212</v>
      </c>
      <c r="G5530" s="110">
        <v>5</v>
      </c>
      <c r="H5530" s="110">
        <v>17</v>
      </c>
    </row>
    <row r="5531" spans="1:8" x14ac:dyDescent="0.2">
      <c r="A5531" s="110">
        <v>2002</v>
      </c>
      <c r="B5531" s="110">
        <v>3559</v>
      </c>
      <c r="C5531" s="110" t="s">
        <v>1347</v>
      </c>
      <c r="D5531" s="110" t="s">
        <v>7539</v>
      </c>
      <c r="E5531" s="6" t="s">
        <v>7318</v>
      </c>
      <c r="F5531" s="110" t="s">
        <v>209</v>
      </c>
      <c r="G5531" s="110">
        <v>5</v>
      </c>
      <c r="H5531" s="110">
        <v>18</v>
      </c>
    </row>
    <row r="5532" spans="1:8" x14ac:dyDescent="0.2">
      <c r="A5532" s="110">
        <v>2002</v>
      </c>
      <c r="B5532" s="110">
        <v>3937</v>
      </c>
      <c r="C5532" s="110" t="s">
        <v>1355</v>
      </c>
      <c r="D5532" s="110" t="s">
        <v>262</v>
      </c>
      <c r="E5532" s="6" t="s">
        <v>7540</v>
      </c>
      <c r="F5532" s="110" t="s">
        <v>217</v>
      </c>
      <c r="G5532" s="110">
        <v>5</v>
      </c>
      <c r="H5532" s="110">
        <v>19</v>
      </c>
    </row>
    <row r="5533" spans="1:8" x14ac:dyDescent="0.2">
      <c r="A5533" s="110">
        <v>2002</v>
      </c>
      <c r="B5533" s="110">
        <v>3604</v>
      </c>
      <c r="C5533" s="110" t="s">
        <v>516</v>
      </c>
      <c r="D5533" s="110" t="s">
        <v>334</v>
      </c>
      <c r="E5533" s="6" t="s">
        <v>228</v>
      </c>
      <c r="F5533" s="110" t="s">
        <v>211</v>
      </c>
      <c r="G5533" s="110">
        <v>5</v>
      </c>
      <c r="H5533" s="110">
        <v>20</v>
      </c>
    </row>
    <row r="5534" spans="1:8" x14ac:dyDescent="0.2">
      <c r="A5534" s="110">
        <v>2002</v>
      </c>
      <c r="B5534" s="110">
        <v>3674</v>
      </c>
      <c r="C5534" s="110" t="s">
        <v>752</v>
      </c>
      <c r="D5534" s="110" t="s">
        <v>7541</v>
      </c>
      <c r="E5534" s="6" t="s">
        <v>320</v>
      </c>
      <c r="F5534" s="110" t="s">
        <v>190</v>
      </c>
      <c r="G5534" s="110">
        <v>5</v>
      </c>
      <c r="H5534" s="110">
        <v>21</v>
      </c>
    </row>
    <row r="5535" spans="1:8" x14ac:dyDescent="0.2">
      <c r="A5535" s="110">
        <v>2002</v>
      </c>
      <c r="B5535" s="110">
        <v>4062</v>
      </c>
      <c r="C5535" s="110" t="s">
        <v>516</v>
      </c>
      <c r="D5535" s="110" t="s">
        <v>395</v>
      </c>
      <c r="E5535" s="6" t="s">
        <v>7542</v>
      </c>
      <c r="F5535" s="110" t="s">
        <v>196</v>
      </c>
      <c r="G5535" s="110">
        <v>5</v>
      </c>
      <c r="H5535" s="110">
        <v>22</v>
      </c>
    </row>
    <row r="5536" spans="1:8" x14ac:dyDescent="0.2">
      <c r="A5536" s="110">
        <v>2002</v>
      </c>
      <c r="B5536" s="110">
        <v>3993</v>
      </c>
      <c r="C5536" s="110" t="s">
        <v>1816</v>
      </c>
      <c r="D5536" s="110" t="s">
        <v>268</v>
      </c>
      <c r="E5536" s="6" t="s">
        <v>7041</v>
      </c>
      <c r="F5536" s="110" t="s">
        <v>206</v>
      </c>
      <c r="G5536" s="110">
        <v>5</v>
      </c>
      <c r="H5536" s="110">
        <v>23</v>
      </c>
    </row>
    <row r="5537" spans="1:8" x14ac:dyDescent="0.2">
      <c r="A5537" s="110">
        <v>2002</v>
      </c>
      <c r="B5537" s="110">
        <v>3940</v>
      </c>
      <c r="C5537" s="110" t="s">
        <v>404</v>
      </c>
      <c r="D5537" s="110" t="s">
        <v>6648</v>
      </c>
      <c r="E5537" s="6" t="s">
        <v>4108</v>
      </c>
      <c r="F5537" s="110" t="s">
        <v>217</v>
      </c>
      <c r="G5537" s="110">
        <v>5</v>
      </c>
      <c r="H5537" s="110">
        <v>24</v>
      </c>
    </row>
    <row r="5538" spans="1:8" x14ac:dyDescent="0.2">
      <c r="A5538" s="110">
        <v>2002</v>
      </c>
      <c r="B5538" s="110">
        <v>3585</v>
      </c>
      <c r="C5538" s="110" t="s">
        <v>1347</v>
      </c>
      <c r="D5538" s="110" t="s">
        <v>550</v>
      </c>
      <c r="E5538" s="6" t="s">
        <v>210</v>
      </c>
      <c r="F5538" s="110" t="s">
        <v>211</v>
      </c>
      <c r="G5538" s="110">
        <v>5</v>
      </c>
      <c r="H5538" s="110">
        <v>25</v>
      </c>
    </row>
    <row r="5539" spans="1:8" x14ac:dyDescent="0.2">
      <c r="A5539" s="110">
        <v>2002</v>
      </c>
      <c r="B5539" s="110">
        <v>3713</v>
      </c>
      <c r="C5539" s="110" t="s">
        <v>422</v>
      </c>
      <c r="D5539" s="110" t="s">
        <v>7543</v>
      </c>
      <c r="E5539" s="6" t="s">
        <v>233</v>
      </c>
      <c r="F5539" s="110" t="s">
        <v>224</v>
      </c>
      <c r="G5539" s="110">
        <v>5</v>
      </c>
      <c r="H5539" s="110">
        <v>26</v>
      </c>
    </row>
    <row r="5540" spans="1:8" x14ac:dyDescent="0.2">
      <c r="A5540" s="110">
        <v>2002</v>
      </c>
      <c r="B5540" s="110">
        <v>3640</v>
      </c>
      <c r="C5540" s="110" t="s">
        <v>121</v>
      </c>
      <c r="D5540" s="110" t="s">
        <v>353</v>
      </c>
      <c r="E5540" s="6" t="s">
        <v>237</v>
      </c>
      <c r="F5540" s="110" t="s">
        <v>201</v>
      </c>
      <c r="G5540" s="110">
        <v>5</v>
      </c>
      <c r="H5540" s="110">
        <v>27</v>
      </c>
    </row>
    <row r="5541" spans="1:8" x14ac:dyDescent="0.2">
      <c r="A5541" s="110">
        <v>2002</v>
      </c>
      <c r="B5541" s="110">
        <v>3534</v>
      </c>
      <c r="C5541" s="110" t="s">
        <v>516</v>
      </c>
      <c r="D5541" s="110" t="s">
        <v>424</v>
      </c>
      <c r="E5541" s="6" t="s">
        <v>485</v>
      </c>
      <c r="F5541" s="110" t="s">
        <v>209</v>
      </c>
      <c r="G5541" s="110">
        <v>5</v>
      </c>
      <c r="H5541" s="110">
        <v>28</v>
      </c>
    </row>
    <row r="5542" spans="1:8" x14ac:dyDescent="0.2">
      <c r="A5542" s="110">
        <v>2002</v>
      </c>
      <c r="B5542" s="110">
        <v>3633</v>
      </c>
      <c r="C5542" s="110" t="s">
        <v>295</v>
      </c>
      <c r="D5542" s="110" t="s">
        <v>524</v>
      </c>
      <c r="E5542" s="6" t="s">
        <v>5344</v>
      </c>
      <c r="F5542" s="110" t="s">
        <v>201</v>
      </c>
      <c r="G5542" s="110">
        <v>5</v>
      </c>
      <c r="H5542" s="110">
        <v>29</v>
      </c>
    </row>
    <row r="5543" spans="1:8" x14ac:dyDescent="0.2">
      <c r="A5543" s="110">
        <v>2002</v>
      </c>
      <c r="B5543" s="110">
        <v>3494</v>
      </c>
      <c r="C5543" s="110" t="s">
        <v>1347</v>
      </c>
      <c r="D5543" s="110" t="s">
        <v>7544</v>
      </c>
      <c r="E5543" s="6" t="s">
        <v>359</v>
      </c>
      <c r="F5543" s="110" t="s">
        <v>221</v>
      </c>
      <c r="G5543" s="110">
        <v>5</v>
      </c>
      <c r="H5543" s="110">
        <v>30</v>
      </c>
    </row>
    <row r="5544" spans="1:8" x14ac:dyDescent="0.2">
      <c r="A5544" s="110">
        <v>2002</v>
      </c>
      <c r="B5544" s="110">
        <v>3580</v>
      </c>
      <c r="C5544" s="110" t="s">
        <v>1347</v>
      </c>
      <c r="D5544" s="110" t="s">
        <v>373</v>
      </c>
      <c r="E5544" s="6" t="s">
        <v>7545</v>
      </c>
      <c r="F5544" s="110" t="s">
        <v>211</v>
      </c>
      <c r="G5544" s="110">
        <v>6</v>
      </c>
      <c r="H5544" s="110">
        <v>1</v>
      </c>
    </row>
    <row r="5545" spans="1:8" x14ac:dyDescent="0.2">
      <c r="A5545" s="110">
        <v>2002</v>
      </c>
      <c r="B5545" s="110">
        <v>3868</v>
      </c>
      <c r="C5545" s="110" t="s">
        <v>422</v>
      </c>
      <c r="D5545" s="110" t="s">
        <v>2924</v>
      </c>
      <c r="E5545" s="6" t="s">
        <v>7546</v>
      </c>
      <c r="F5545" s="110" t="s">
        <v>226</v>
      </c>
      <c r="G5545" s="110">
        <v>6</v>
      </c>
      <c r="H5545" s="110">
        <v>2</v>
      </c>
    </row>
    <row r="5546" spans="1:8" x14ac:dyDescent="0.2">
      <c r="A5546" s="110">
        <v>2002</v>
      </c>
      <c r="B5546" s="110">
        <v>3947</v>
      </c>
      <c r="C5546" s="110" t="s">
        <v>256</v>
      </c>
      <c r="D5546" s="110" t="s">
        <v>5965</v>
      </c>
      <c r="E5546" s="6" t="s">
        <v>7547</v>
      </c>
      <c r="F5546" s="110" t="s">
        <v>217</v>
      </c>
      <c r="G5546" s="110">
        <v>6</v>
      </c>
      <c r="H5546" s="110">
        <v>3</v>
      </c>
    </row>
    <row r="5547" spans="1:8" x14ac:dyDescent="0.2">
      <c r="A5547" s="110">
        <v>2002</v>
      </c>
      <c r="B5547" s="110">
        <v>3950</v>
      </c>
      <c r="C5547" s="110" t="s">
        <v>397</v>
      </c>
      <c r="D5547" s="110" t="s">
        <v>3318</v>
      </c>
      <c r="E5547" s="6" t="s">
        <v>7548</v>
      </c>
      <c r="F5547" s="110" t="s">
        <v>217</v>
      </c>
      <c r="G5547" s="110">
        <v>6</v>
      </c>
      <c r="H5547" s="110">
        <v>4</v>
      </c>
    </row>
    <row r="5548" spans="1:8" x14ac:dyDescent="0.2">
      <c r="A5548" s="110">
        <v>2002</v>
      </c>
      <c r="B5548" s="110">
        <v>3478</v>
      </c>
      <c r="C5548" s="110" t="s">
        <v>752</v>
      </c>
      <c r="D5548" s="110" t="s">
        <v>298</v>
      </c>
      <c r="E5548" s="6" t="s">
        <v>5192</v>
      </c>
      <c r="F5548" s="110" t="s">
        <v>221</v>
      </c>
      <c r="G5548" s="110">
        <v>6</v>
      </c>
      <c r="H5548" s="110">
        <v>5</v>
      </c>
    </row>
    <row r="5549" spans="1:8" x14ac:dyDescent="0.2">
      <c r="A5549" s="110">
        <v>2002</v>
      </c>
      <c r="B5549" s="110">
        <v>4020</v>
      </c>
      <c r="C5549" s="110" t="s">
        <v>397</v>
      </c>
      <c r="D5549" s="110" t="s">
        <v>6946</v>
      </c>
      <c r="E5549" s="6" t="s">
        <v>7512</v>
      </c>
      <c r="F5549" s="110" t="s">
        <v>198</v>
      </c>
      <c r="G5549" s="110">
        <v>6</v>
      </c>
      <c r="H5549" s="110">
        <v>6</v>
      </c>
    </row>
    <row r="5550" spans="1:8" x14ac:dyDescent="0.2">
      <c r="A5550" s="110">
        <v>2002</v>
      </c>
      <c r="B5550" s="110">
        <v>4070</v>
      </c>
      <c r="C5550" s="110" t="s">
        <v>1353</v>
      </c>
      <c r="D5550" s="110" t="s">
        <v>279</v>
      </c>
      <c r="E5550" s="6" t="s">
        <v>7549</v>
      </c>
      <c r="F5550" s="110" t="s">
        <v>196</v>
      </c>
      <c r="G5550" s="110">
        <v>6</v>
      </c>
      <c r="H5550" s="110">
        <v>7</v>
      </c>
    </row>
    <row r="5551" spans="1:8" x14ac:dyDescent="0.2">
      <c r="A5551" s="110">
        <v>2002</v>
      </c>
      <c r="B5551" s="110">
        <v>3634</v>
      </c>
      <c r="C5551" s="110" t="s">
        <v>379</v>
      </c>
      <c r="D5551" s="110" t="s">
        <v>301</v>
      </c>
      <c r="E5551" s="6" t="s">
        <v>526</v>
      </c>
      <c r="F5551" s="110" t="s">
        <v>201</v>
      </c>
      <c r="G5551" s="110">
        <v>6</v>
      </c>
      <c r="H5551" s="110">
        <v>8</v>
      </c>
    </row>
    <row r="5552" spans="1:8" x14ac:dyDescent="0.2">
      <c r="A5552" s="110">
        <v>2002</v>
      </c>
      <c r="B5552" s="110">
        <v>3999</v>
      </c>
      <c r="C5552" s="110" t="s">
        <v>1353</v>
      </c>
      <c r="D5552" s="110" t="s">
        <v>6979</v>
      </c>
      <c r="E5552" s="6" t="s">
        <v>5856</v>
      </c>
      <c r="F5552" s="110" t="s">
        <v>206</v>
      </c>
      <c r="G5552" s="110">
        <v>6</v>
      </c>
      <c r="H5552" s="110">
        <v>9</v>
      </c>
    </row>
    <row r="5553" spans="1:8" x14ac:dyDescent="0.2">
      <c r="A5553" s="110">
        <v>2002</v>
      </c>
      <c r="B5553" s="110">
        <v>3944</v>
      </c>
      <c r="C5553" s="110" t="s">
        <v>1353</v>
      </c>
      <c r="D5553" s="110" t="s">
        <v>451</v>
      </c>
      <c r="E5553" s="6" t="s">
        <v>191</v>
      </c>
      <c r="F5553" s="110" t="s">
        <v>217</v>
      </c>
      <c r="G5553" s="110">
        <v>6</v>
      </c>
      <c r="H5553" s="110">
        <v>10</v>
      </c>
    </row>
    <row r="5554" spans="1:8" x14ac:dyDescent="0.2">
      <c r="A5554" s="110">
        <v>2002</v>
      </c>
      <c r="B5554" s="110">
        <v>3755</v>
      </c>
      <c r="C5554" s="110" t="s">
        <v>540</v>
      </c>
      <c r="D5554" s="110" t="s">
        <v>7550</v>
      </c>
      <c r="E5554" s="6" t="s">
        <v>7014</v>
      </c>
      <c r="F5554" s="110" t="s">
        <v>212</v>
      </c>
      <c r="G5554" s="110">
        <v>6</v>
      </c>
      <c r="H5554" s="110">
        <v>11</v>
      </c>
    </row>
    <row r="5555" spans="1:8" x14ac:dyDescent="0.2">
      <c r="A5555" s="110">
        <v>2002</v>
      </c>
      <c r="B5555" s="110">
        <v>3685</v>
      </c>
      <c r="C5555" s="110" t="s">
        <v>379</v>
      </c>
      <c r="D5555" s="110" t="s">
        <v>192</v>
      </c>
      <c r="E5555" s="6" t="s">
        <v>3988</v>
      </c>
      <c r="F5555" s="110" t="s">
        <v>190</v>
      </c>
      <c r="G5555" s="110">
        <v>6</v>
      </c>
      <c r="H5555" s="110">
        <v>12</v>
      </c>
    </row>
    <row r="5556" spans="1:8" x14ac:dyDescent="0.2">
      <c r="A5556" s="110">
        <v>2002</v>
      </c>
      <c r="B5556" s="110">
        <v>3901</v>
      </c>
      <c r="C5556" s="110" t="s">
        <v>1353</v>
      </c>
      <c r="D5556" s="110" t="s">
        <v>364</v>
      </c>
      <c r="E5556" s="6" t="s">
        <v>346</v>
      </c>
      <c r="F5556" s="110" t="s">
        <v>188</v>
      </c>
      <c r="G5556" s="110">
        <v>6</v>
      </c>
      <c r="H5556" s="110">
        <v>13</v>
      </c>
    </row>
    <row r="5557" spans="1:8" x14ac:dyDescent="0.2">
      <c r="A5557" s="110">
        <v>2002</v>
      </c>
      <c r="B5557" s="110">
        <v>3568</v>
      </c>
      <c r="C5557" s="110" t="s">
        <v>1351</v>
      </c>
      <c r="D5557" s="110" t="s">
        <v>6681</v>
      </c>
      <c r="E5557" s="6" t="s">
        <v>7551</v>
      </c>
      <c r="F5557" s="110" t="s">
        <v>211</v>
      </c>
      <c r="G5557" s="110">
        <v>6</v>
      </c>
      <c r="H5557" s="110">
        <v>14</v>
      </c>
    </row>
    <row r="5558" spans="1:8" x14ac:dyDescent="0.2">
      <c r="A5558" s="110">
        <v>2002</v>
      </c>
      <c r="B5558" s="110">
        <v>3758</v>
      </c>
      <c r="C5558" s="110" t="s">
        <v>442</v>
      </c>
      <c r="D5558" s="110" t="s">
        <v>208</v>
      </c>
      <c r="E5558" s="6" t="s">
        <v>3904</v>
      </c>
      <c r="F5558" s="110" t="s">
        <v>212</v>
      </c>
      <c r="G5558" s="110">
        <v>6</v>
      </c>
      <c r="H5558" s="110">
        <v>15</v>
      </c>
    </row>
    <row r="5559" spans="1:8" x14ac:dyDescent="0.2">
      <c r="A5559" s="110">
        <v>2002</v>
      </c>
      <c r="B5559" s="110">
        <v>3687</v>
      </c>
      <c r="C5559" s="110" t="s">
        <v>139</v>
      </c>
      <c r="D5559" s="110" t="s">
        <v>263</v>
      </c>
      <c r="E5559" s="6" t="s">
        <v>269</v>
      </c>
      <c r="F5559" s="110" t="s">
        <v>190</v>
      </c>
      <c r="G5559" s="110">
        <v>6</v>
      </c>
      <c r="H5559" s="110">
        <v>16</v>
      </c>
    </row>
    <row r="5560" spans="1:8" x14ac:dyDescent="0.2">
      <c r="A5560" s="110">
        <v>2002</v>
      </c>
      <c r="B5560" s="110">
        <v>3556</v>
      </c>
      <c r="C5560" s="110" t="s">
        <v>243</v>
      </c>
      <c r="D5560" s="110" t="s">
        <v>7552</v>
      </c>
      <c r="E5560" s="6" t="s">
        <v>5908</v>
      </c>
      <c r="F5560" s="110" t="s">
        <v>209</v>
      </c>
      <c r="G5560" s="110">
        <v>6</v>
      </c>
      <c r="H5560" s="110">
        <v>17</v>
      </c>
    </row>
    <row r="5561" spans="1:8" x14ac:dyDescent="0.2">
      <c r="A5561" s="110">
        <v>2002</v>
      </c>
      <c r="B5561" s="110">
        <v>4017</v>
      </c>
      <c r="C5561" s="110" t="s">
        <v>1816</v>
      </c>
      <c r="D5561" s="110" t="s">
        <v>231</v>
      </c>
      <c r="E5561" s="6" t="s">
        <v>282</v>
      </c>
      <c r="F5561" s="110" t="s">
        <v>198</v>
      </c>
      <c r="G5561" s="110">
        <v>6</v>
      </c>
      <c r="H5561" s="110">
        <v>18</v>
      </c>
    </row>
    <row r="5562" spans="1:8" x14ac:dyDescent="0.2">
      <c r="A5562" s="110">
        <v>2002</v>
      </c>
      <c r="B5562" s="110">
        <v>3911</v>
      </c>
      <c r="C5562" s="110" t="s">
        <v>386</v>
      </c>
      <c r="D5562" s="110" t="s">
        <v>354</v>
      </c>
      <c r="E5562" s="6" t="s">
        <v>5205</v>
      </c>
      <c r="F5562" s="110" t="s">
        <v>188</v>
      </c>
      <c r="G5562" s="110">
        <v>6</v>
      </c>
      <c r="H5562" s="110">
        <v>19</v>
      </c>
    </row>
    <row r="5563" spans="1:8" x14ac:dyDescent="0.2">
      <c r="A5563" s="110">
        <v>2002</v>
      </c>
      <c r="B5563" s="110">
        <v>3900</v>
      </c>
      <c r="C5563" s="110" t="s">
        <v>540</v>
      </c>
      <c r="D5563" s="110" t="s">
        <v>7553</v>
      </c>
      <c r="E5563" s="6" t="s">
        <v>7523</v>
      </c>
      <c r="F5563" s="110" t="s">
        <v>188</v>
      </c>
      <c r="G5563" s="110">
        <v>6</v>
      </c>
      <c r="H5563" s="110">
        <v>20</v>
      </c>
    </row>
    <row r="5564" spans="1:8" x14ac:dyDescent="0.2">
      <c r="A5564" s="110">
        <v>2002</v>
      </c>
      <c r="B5564" s="110">
        <v>3949</v>
      </c>
      <c r="C5564" s="110" t="s">
        <v>1355</v>
      </c>
      <c r="D5564" s="110" t="s">
        <v>225</v>
      </c>
      <c r="E5564" s="6" t="s">
        <v>323</v>
      </c>
      <c r="F5564" s="110" t="s">
        <v>217</v>
      </c>
      <c r="G5564" s="110">
        <v>6</v>
      </c>
      <c r="H5564" s="110">
        <v>21</v>
      </c>
    </row>
    <row r="5565" spans="1:8" x14ac:dyDescent="0.2">
      <c r="A5565" s="110">
        <v>2002</v>
      </c>
      <c r="B5565" s="110">
        <v>4029</v>
      </c>
      <c r="C5565" s="110" t="s">
        <v>1814</v>
      </c>
      <c r="D5565" s="110" t="s">
        <v>3020</v>
      </c>
      <c r="E5565" s="6" t="s">
        <v>7554</v>
      </c>
      <c r="F5565" s="110" t="s">
        <v>198</v>
      </c>
      <c r="G5565" s="110">
        <v>6</v>
      </c>
      <c r="H5565" s="110">
        <v>22</v>
      </c>
    </row>
    <row r="5566" spans="1:8" x14ac:dyDescent="0.2">
      <c r="A5566" s="110">
        <v>2002</v>
      </c>
      <c r="B5566" s="110">
        <v>3943</v>
      </c>
      <c r="C5566" s="110" t="s">
        <v>1816</v>
      </c>
      <c r="D5566" s="110" t="s">
        <v>7555</v>
      </c>
      <c r="E5566" s="6" t="s">
        <v>5272</v>
      </c>
      <c r="F5566" s="110" t="s">
        <v>217</v>
      </c>
      <c r="G5566" s="110">
        <v>6</v>
      </c>
      <c r="H5566" s="110">
        <v>23</v>
      </c>
    </row>
    <row r="5567" spans="1:8" x14ac:dyDescent="0.2">
      <c r="A5567" s="110">
        <v>2002</v>
      </c>
      <c r="B5567" s="110">
        <v>3672</v>
      </c>
      <c r="C5567" s="110" t="s">
        <v>404</v>
      </c>
      <c r="D5567" s="110" t="s">
        <v>234</v>
      </c>
      <c r="E5567" s="6" t="s">
        <v>360</v>
      </c>
      <c r="F5567" s="110" t="s">
        <v>190</v>
      </c>
      <c r="G5567" s="110">
        <v>6</v>
      </c>
      <c r="H5567" s="110">
        <v>24</v>
      </c>
    </row>
    <row r="5568" spans="1:8" x14ac:dyDescent="0.2">
      <c r="A5568" s="110">
        <v>2002</v>
      </c>
      <c r="B5568" s="110">
        <v>3639</v>
      </c>
      <c r="C5568" s="110" t="s">
        <v>397</v>
      </c>
      <c r="D5568" s="110" t="s">
        <v>3603</v>
      </c>
      <c r="E5568" s="6" t="s">
        <v>7556</v>
      </c>
      <c r="F5568" s="110" t="s">
        <v>201</v>
      </c>
      <c r="G5568" s="110">
        <v>6</v>
      </c>
      <c r="H5568" s="110">
        <v>25</v>
      </c>
    </row>
    <row r="5569" spans="1:8" x14ac:dyDescent="0.2">
      <c r="A5569" s="110">
        <v>2002</v>
      </c>
      <c r="B5569" s="110">
        <v>3744</v>
      </c>
      <c r="C5569" s="110" t="s">
        <v>397</v>
      </c>
      <c r="D5569" s="110" t="s">
        <v>376</v>
      </c>
      <c r="E5569" s="6" t="s">
        <v>7557</v>
      </c>
      <c r="F5569" s="110" t="s">
        <v>212</v>
      </c>
      <c r="G5569" s="110">
        <v>6</v>
      </c>
      <c r="H5569" s="110">
        <v>26</v>
      </c>
    </row>
    <row r="5570" spans="1:8" x14ac:dyDescent="0.2">
      <c r="A5570" s="110">
        <v>2002</v>
      </c>
      <c r="B5570" s="110">
        <v>3480</v>
      </c>
      <c r="C5570" s="110" t="s">
        <v>442</v>
      </c>
      <c r="D5570" s="110" t="s">
        <v>5875</v>
      </c>
      <c r="E5570" s="6" t="s">
        <v>7551</v>
      </c>
      <c r="F5570" s="110" t="s">
        <v>221</v>
      </c>
      <c r="G5570" s="110">
        <v>6</v>
      </c>
      <c r="H5570" s="110">
        <v>27</v>
      </c>
    </row>
    <row r="5571" spans="1:8" x14ac:dyDescent="0.2">
      <c r="A5571" s="110">
        <v>2002</v>
      </c>
      <c r="B5571" s="110">
        <v>4001</v>
      </c>
      <c r="C5571" s="110" t="s">
        <v>1347</v>
      </c>
      <c r="D5571" s="110" t="s">
        <v>7558</v>
      </c>
      <c r="E5571" s="6" t="s">
        <v>7559</v>
      </c>
      <c r="F5571" s="110" t="s">
        <v>206</v>
      </c>
      <c r="G5571" s="110">
        <v>6</v>
      </c>
      <c r="H5571" s="110">
        <v>28</v>
      </c>
    </row>
    <row r="5572" spans="1:8" x14ac:dyDescent="0.2">
      <c r="A5572" s="110">
        <v>2002</v>
      </c>
      <c r="B5572" s="110">
        <v>3489</v>
      </c>
      <c r="C5572" s="110" t="s">
        <v>295</v>
      </c>
      <c r="D5572" s="110" t="s">
        <v>112</v>
      </c>
      <c r="E5572" s="6" t="s">
        <v>7560</v>
      </c>
      <c r="F5572" s="110" t="s">
        <v>221</v>
      </c>
      <c r="G5572" s="110">
        <v>6</v>
      </c>
      <c r="H5572" s="110">
        <v>29</v>
      </c>
    </row>
    <row r="5573" spans="1:8" x14ac:dyDescent="0.2">
      <c r="A5573" s="110">
        <v>2002</v>
      </c>
      <c r="B5573" s="110">
        <v>3746</v>
      </c>
      <c r="C5573" s="110" t="s">
        <v>1347</v>
      </c>
      <c r="D5573" s="110" t="s">
        <v>6537</v>
      </c>
      <c r="E5573" s="6" t="s">
        <v>316</v>
      </c>
      <c r="F5573" s="110" t="s">
        <v>212</v>
      </c>
      <c r="G5573" s="110">
        <v>6</v>
      </c>
      <c r="H5573" s="110">
        <v>30</v>
      </c>
    </row>
    <row r="5574" spans="1:8" x14ac:dyDescent="0.2">
      <c r="A5574" s="110">
        <v>2002</v>
      </c>
      <c r="B5574" s="110">
        <v>3485</v>
      </c>
      <c r="C5574" s="110" t="s">
        <v>1347</v>
      </c>
      <c r="D5574" s="110" t="s">
        <v>7561</v>
      </c>
      <c r="E5574" s="6" t="s">
        <v>472</v>
      </c>
      <c r="F5574" s="110" t="s">
        <v>221</v>
      </c>
      <c r="G5574" s="110">
        <v>7</v>
      </c>
      <c r="H5574" s="110">
        <v>1</v>
      </c>
    </row>
    <row r="5575" spans="1:8" x14ac:dyDescent="0.2">
      <c r="A5575" s="110">
        <v>2002</v>
      </c>
      <c r="B5575" s="110">
        <v>3748</v>
      </c>
      <c r="C5575" s="110" t="s">
        <v>514</v>
      </c>
      <c r="D5575" s="110" t="s">
        <v>7562</v>
      </c>
      <c r="E5575" s="6" t="s">
        <v>3482</v>
      </c>
      <c r="F5575" s="110" t="s">
        <v>212</v>
      </c>
      <c r="G5575" s="110">
        <v>7</v>
      </c>
      <c r="H5575" s="110">
        <v>2</v>
      </c>
    </row>
    <row r="5576" spans="1:8" x14ac:dyDescent="0.2">
      <c r="A5576" s="110">
        <v>2002</v>
      </c>
      <c r="B5576" s="110">
        <v>3462</v>
      </c>
      <c r="C5576" s="110" t="s">
        <v>256</v>
      </c>
      <c r="D5576" s="110" t="s">
        <v>264</v>
      </c>
      <c r="E5576" s="6" t="s">
        <v>7563</v>
      </c>
      <c r="F5576" s="110" t="s">
        <v>199</v>
      </c>
      <c r="G5576" s="110">
        <v>7</v>
      </c>
      <c r="H5576" s="110">
        <v>3</v>
      </c>
    </row>
    <row r="5577" spans="1:8" x14ac:dyDescent="0.2">
      <c r="A5577" s="110">
        <v>2002</v>
      </c>
      <c r="B5577" s="110">
        <v>4045</v>
      </c>
      <c r="C5577" s="110" t="s">
        <v>514</v>
      </c>
      <c r="D5577" s="110" t="s">
        <v>255</v>
      </c>
      <c r="E5577" s="6" t="s">
        <v>7032</v>
      </c>
      <c r="F5577" s="110" t="s">
        <v>196</v>
      </c>
      <c r="G5577" s="110">
        <v>7</v>
      </c>
      <c r="H5577" s="110">
        <v>4</v>
      </c>
    </row>
    <row r="5578" spans="1:8" x14ac:dyDescent="0.2">
      <c r="A5578" s="110">
        <v>2002</v>
      </c>
      <c r="B5578" s="110">
        <v>4065</v>
      </c>
      <c r="C5578" s="110" t="s">
        <v>752</v>
      </c>
      <c r="D5578" s="110" t="s">
        <v>7564</v>
      </c>
      <c r="E5578" s="6" t="s">
        <v>4223</v>
      </c>
      <c r="F5578" s="110" t="s">
        <v>196</v>
      </c>
      <c r="G5578" s="110">
        <v>7</v>
      </c>
      <c r="H5578" s="110">
        <v>5</v>
      </c>
    </row>
    <row r="5579" spans="1:8" x14ac:dyDescent="0.2">
      <c r="A5579" s="110">
        <v>2002</v>
      </c>
      <c r="B5579" s="110">
        <v>3749</v>
      </c>
      <c r="C5579" s="110" t="s">
        <v>514</v>
      </c>
      <c r="D5579" s="110" t="s">
        <v>301</v>
      </c>
      <c r="E5579" s="6" t="s">
        <v>252</v>
      </c>
      <c r="F5579" s="110" t="s">
        <v>212</v>
      </c>
      <c r="G5579" s="110">
        <v>7</v>
      </c>
      <c r="H5579" s="110">
        <v>6</v>
      </c>
    </row>
    <row r="5580" spans="1:8" x14ac:dyDescent="0.2">
      <c r="A5580" s="110">
        <v>2002</v>
      </c>
      <c r="B5580" s="110">
        <v>3642</v>
      </c>
      <c r="C5580" s="110" t="s">
        <v>1353</v>
      </c>
      <c r="D5580" s="110" t="s">
        <v>214</v>
      </c>
      <c r="E5580" s="6" t="s">
        <v>5872</v>
      </c>
      <c r="F5580" s="110" t="s">
        <v>201</v>
      </c>
      <c r="G5580" s="110">
        <v>7</v>
      </c>
      <c r="H5580" s="110">
        <v>7</v>
      </c>
    </row>
    <row r="5581" spans="1:8" x14ac:dyDescent="0.2">
      <c r="A5581" s="110">
        <v>2002</v>
      </c>
      <c r="B5581" s="110">
        <v>3948</v>
      </c>
      <c r="C5581" s="110" t="s">
        <v>379</v>
      </c>
      <c r="D5581" s="110" t="s">
        <v>3238</v>
      </c>
      <c r="E5581" s="6" t="s">
        <v>5208</v>
      </c>
      <c r="F5581" s="110" t="s">
        <v>217</v>
      </c>
      <c r="G5581" s="110">
        <v>7</v>
      </c>
      <c r="H5581" s="110">
        <v>8</v>
      </c>
    </row>
    <row r="5582" spans="1:8" x14ac:dyDescent="0.2">
      <c r="A5582" s="110">
        <v>2002</v>
      </c>
      <c r="B5582" s="110">
        <v>3791</v>
      </c>
      <c r="C5582" s="110" t="s">
        <v>392</v>
      </c>
      <c r="D5582" s="110" t="s">
        <v>81</v>
      </c>
      <c r="E5582" s="6" t="s">
        <v>191</v>
      </c>
      <c r="F5582" s="110" t="s">
        <v>212</v>
      </c>
      <c r="G5582" s="110">
        <v>7</v>
      </c>
      <c r="H5582" s="110">
        <v>9</v>
      </c>
    </row>
    <row r="5583" spans="1:8" x14ac:dyDescent="0.2">
      <c r="A5583" s="110">
        <v>2002</v>
      </c>
      <c r="B5583" s="110">
        <v>3527</v>
      </c>
      <c r="C5583" s="110" t="s">
        <v>1353</v>
      </c>
      <c r="D5583" s="110" t="s">
        <v>268</v>
      </c>
      <c r="E5583" s="6" t="s">
        <v>3284</v>
      </c>
      <c r="F5583" s="110" t="s">
        <v>209</v>
      </c>
      <c r="G5583" s="110">
        <v>7</v>
      </c>
      <c r="H5583" s="110">
        <v>10</v>
      </c>
    </row>
    <row r="5584" spans="1:8" x14ac:dyDescent="0.2">
      <c r="A5584" s="110">
        <v>2002</v>
      </c>
      <c r="B5584" s="110">
        <v>3578</v>
      </c>
      <c r="C5584" s="110" t="s">
        <v>540</v>
      </c>
      <c r="D5584" s="110" t="s">
        <v>6379</v>
      </c>
      <c r="E5584" s="6" t="s">
        <v>7565</v>
      </c>
      <c r="F5584" s="110" t="s">
        <v>211</v>
      </c>
      <c r="G5584" s="110">
        <v>7</v>
      </c>
      <c r="H5584" s="110">
        <v>11</v>
      </c>
    </row>
    <row r="5585" spans="1:8" x14ac:dyDescent="0.2">
      <c r="A5585" s="110">
        <v>2002</v>
      </c>
      <c r="B5585" s="110">
        <v>3612</v>
      </c>
      <c r="C5585" s="110" t="s">
        <v>138</v>
      </c>
      <c r="D5585" s="110" t="s">
        <v>189</v>
      </c>
      <c r="E5585" s="6" t="s">
        <v>7566</v>
      </c>
      <c r="F5585" s="110" t="s">
        <v>193</v>
      </c>
      <c r="G5585" s="110">
        <v>7</v>
      </c>
      <c r="H5585" s="110">
        <v>12</v>
      </c>
    </row>
    <row r="5586" spans="1:8" x14ac:dyDescent="0.2">
      <c r="A5586" s="110">
        <v>2002</v>
      </c>
      <c r="B5586" s="110">
        <v>3757</v>
      </c>
      <c r="C5586" s="110" t="s">
        <v>516</v>
      </c>
      <c r="D5586" s="110" t="s">
        <v>271</v>
      </c>
      <c r="E5586" s="6" t="s">
        <v>7567</v>
      </c>
      <c r="F5586" s="110" t="s">
        <v>212</v>
      </c>
      <c r="G5586" s="110">
        <v>7</v>
      </c>
      <c r="H5586" s="110">
        <v>13</v>
      </c>
    </row>
    <row r="5587" spans="1:8" x14ac:dyDescent="0.2">
      <c r="A5587" s="110">
        <v>2002</v>
      </c>
      <c r="B5587" s="110">
        <v>3507</v>
      </c>
      <c r="C5587" s="110" t="s">
        <v>1351</v>
      </c>
      <c r="D5587" s="110" t="s">
        <v>7007</v>
      </c>
      <c r="E5587" s="6" t="s">
        <v>5767</v>
      </c>
      <c r="F5587" s="110" t="s">
        <v>221</v>
      </c>
      <c r="G5587" s="110">
        <v>7</v>
      </c>
      <c r="H5587" s="110">
        <v>14</v>
      </c>
    </row>
    <row r="5588" spans="1:8" x14ac:dyDescent="0.2">
      <c r="A5588" s="110">
        <v>2002</v>
      </c>
      <c r="B5588" s="110">
        <v>4046</v>
      </c>
      <c r="C5588" s="110" t="s">
        <v>442</v>
      </c>
      <c r="D5588" s="110" t="s">
        <v>4991</v>
      </c>
      <c r="E5588" s="6" t="s">
        <v>232</v>
      </c>
      <c r="F5588" s="110" t="s">
        <v>196</v>
      </c>
      <c r="G5588" s="110">
        <v>7</v>
      </c>
      <c r="H5588" s="110">
        <v>15</v>
      </c>
    </row>
    <row r="5589" spans="1:8" x14ac:dyDescent="0.2">
      <c r="A5589" s="110">
        <v>2002</v>
      </c>
      <c r="B5589" s="110">
        <v>3554</v>
      </c>
      <c r="C5589" s="110" t="s">
        <v>139</v>
      </c>
      <c r="D5589" s="110" t="s">
        <v>251</v>
      </c>
      <c r="E5589" s="6" t="s">
        <v>252</v>
      </c>
      <c r="F5589" s="110" t="s">
        <v>209</v>
      </c>
      <c r="G5589" s="110">
        <v>7</v>
      </c>
      <c r="H5589" s="110">
        <v>16</v>
      </c>
    </row>
    <row r="5590" spans="1:8" x14ac:dyDescent="0.2">
      <c r="A5590" s="110">
        <v>2002</v>
      </c>
      <c r="B5590" s="110">
        <v>3684</v>
      </c>
      <c r="C5590" s="110" t="s">
        <v>243</v>
      </c>
      <c r="D5590" s="110" t="s">
        <v>231</v>
      </c>
      <c r="E5590" s="6" t="s">
        <v>428</v>
      </c>
      <c r="F5590" s="110" t="s">
        <v>190</v>
      </c>
      <c r="G5590" s="110">
        <v>7</v>
      </c>
      <c r="H5590" s="110">
        <v>17</v>
      </c>
    </row>
    <row r="5591" spans="1:8" x14ac:dyDescent="0.2">
      <c r="A5591" s="110">
        <v>2002</v>
      </c>
      <c r="B5591" s="110">
        <v>3681</v>
      </c>
      <c r="C5591" s="110" t="s">
        <v>386</v>
      </c>
      <c r="D5591" s="110" t="s">
        <v>7568</v>
      </c>
      <c r="E5591" s="6" t="s">
        <v>7569</v>
      </c>
      <c r="F5591" s="110" t="s">
        <v>190</v>
      </c>
      <c r="G5591" s="110">
        <v>7</v>
      </c>
      <c r="H5591" s="110">
        <v>18</v>
      </c>
    </row>
    <row r="5592" spans="1:8" x14ac:dyDescent="0.2">
      <c r="A5592" s="110">
        <v>2002</v>
      </c>
      <c r="B5592" s="110">
        <v>3656</v>
      </c>
      <c r="C5592" s="110" t="s">
        <v>386</v>
      </c>
      <c r="D5592" s="110" t="s">
        <v>1585</v>
      </c>
      <c r="E5592" s="6" t="s">
        <v>3489</v>
      </c>
      <c r="F5592" s="110" t="s">
        <v>201</v>
      </c>
      <c r="G5592" s="110">
        <v>7</v>
      </c>
      <c r="H5592" s="110">
        <v>19</v>
      </c>
    </row>
    <row r="5593" spans="1:8" x14ac:dyDescent="0.2">
      <c r="A5593" s="110">
        <v>2002</v>
      </c>
      <c r="B5593" s="110">
        <v>3777</v>
      </c>
      <c r="C5593" s="110" t="s">
        <v>516</v>
      </c>
      <c r="D5593" s="110" t="s">
        <v>4583</v>
      </c>
      <c r="E5593" s="6" t="s">
        <v>438</v>
      </c>
      <c r="F5593" s="110" t="s">
        <v>212</v>
      </c>
      <c r="G5593" s="110">
        <v>7</v>
      </c>
      <c r="H5593" s="110">
        <v>20</v>
      </c>
    </row>
    <row r="5594" spans="1:8" x14ac:dyDescent="0.2">
      <c r="A5594" s="110">
        <v>2002</v>
      </c>
      <c r="B5594" s="110">
        <v>3754</v>
      </c>
      <c r="C5594" s="110" t="s">
        <v>1355</v>
      </c>
      <c r="D5594" s="110" t="s">
        <v>321</v>
      </c>
      <c r="E5594" s="6" t="s">
        <v>7570</v>
      </c>
      <c r="F5594" s="110" t="s">
        <v>212</v>
      </c>
      <c r="G5594" s="110">
        <v>7</v>
      </c>
      <c r="H5594" s="110">
        <v>21</v>
      </c>
    </row>
    <row r="5595" spans="1:8" x14ac:dyDescent="0.2">
      <c r="A5595" s="110">
        <v>2002</v>
      </c>
      <c r="B5595" s="110">
        <v>3711</v>
      </c>
      <c r="C5595" s="110" t="s">
        <v>516</v>
      </c>
      <c r="D5595" s="110" t="s">
        <v>7445</v>
      </c>
      <c r="E5595" s="6" t="s">
        <v>210</v>
      </c>
      <c r="F5595" s="110" t="s">
        <v>224</v>
      </c>
      <c r="G5595" s="110">
        <v>7</v>
      </c>
      <c r="H5595" s="110">
        <v>22</v>
      </c>
    </row>
    <row r="5596" spans="1:8" x14ac:dyDescent="0.2">
      <c r="A5596" s="110">
        <v>2002</v>
      </c>
      <c r="B5596" s="110">
        <v>3609</v>
      </c>
      <c r="C5596" s="110" t="s">
        <v>1816</v>
      </c>
      <c r="D5596" s="110" t="s">
        <v>7571</v>
      </c>
      <c r="E5596" s="6" t="s">
        <v>7572</v>
      </c>
      <c r="F5596" s="110" t="s">
        <v>193</v>
      </c>
      <c r="G5596" s="110">
        <v>7</v>
      </c>
      <c r="H5596" s="110">
        <v>23</v>
      </c>
    </row>
    <row r="5597" spans="1:8" x14ac:dyDescent="0.2">
      <c r="A5597" s="110">
        <v>2002</v>
      </c>
      <c r="B5597" s="110">
        <v>3457</v>
      </c>
      <c r="C5597" s="110" t="s">
        <v>404</v>
      </c>
      <c r="D5597" s="110" t="s">
        <v>7573</v>
      </c>
      <c r="E5597" s="6" t="s">
        <v>4267</v>
      </c>
      <c r="F5597" s="110" t="s">
        <v>199</v>
      </c>
      <c r="G5597" s="110">
        <v>7</v>
      </c>
      <c r="H5597" s="110">
        <v>24</v>
      </c>
    </row>
    <row r="5598" spans="1:8" x14ac:dyDescent="0.2">
      <c r="A5598" s="110">
        <v>2002</v>
      </c>
      <c r="B5598" s="110">
        <v>4019</v>
      </c>
      <c r="C5598" s="110" t="s">
        <v>514</v>
      </c>
      <c r="D5598" s="110" t="s">
        <v>291</v>
      </c>
      <c r="E5598" s="6" t="s">
        <v>277</v>
      </c>
      <c r="F5598" s="110" t="s">
        <v>198</v>
      </c>
      <c r="G5598" s="110">
        <v>7</v>
      </c>
      <c r="H5598" s="110">
        <v>25</v>
      </c>
    </row>
    <row r="5599" spans="1:8" x14ac:dyDescent="0.2">
      <c r="A5599" s="110">
        <v>2002</v>
      </c>
      <c r="B5599" s="110">
        <v>3989</v>
      </c>
      <c r="C5599" s="110" t="s">
        <v>422</v>
      </c>
      <c r="D5599" s="110" t="s">
        <v>279</v>
      </c>
      <c r="E5599" s="6" t="s">
        <v>278</v>
      </c>
      <c r="F5599" s="110" t="s">
        <v>206</v>
      </c>
      <c r="G5599" s="110">
        <v>7</v>
      </c>
      <c r="H5599" s="110">
        <v>26</v>
      </c>
    </row>
    <row r="5600" spans="1:8" x14ac:dyDescent="0.2">
      <c r="A5600" s="110">
        <v>2002</v>
      </c>
      <c r="B5600" s="110">
        <v>3675</v>
      </c>
      <c r="C5600" s="110" t="s">
        <v>379</v>
      </c>
      <c r="D5600" s="110" t="s">
        <v>200</v>
      </c>
      <c r="E5600" s="6" t="s">
        <v>3701</v>
      </c>
      <c r="F5600" s="110" t="s">
        <v>190</v>
      </c>
      <c r="G5600" s="110">
        <v>7</v>
      </c>
      <c r="H5600" s="110">
        <v>27</v>
      </c>
    </row>
    <row r="5601" spans="1:8" x14ac:dyDescent="0.2">
      <c r="A5601" s="110">
        <v>2002</v>
      </c>
      <c r="B5601" s="110">
        <v>3538</v>
      </c>
      <c r="C5601" s="110" t="s">
        <v>1347</v>
      </c>
      <c r="D5601" s="110" t="s">
        <v>5675</v>
      </c>
      <c r="E5601" s="6" t="s">
        <v>3578</v>
      </c>
      <c r="F5601" s="110" t="s">
        <v>209</v>
      </c>
      <c r="G5601" s="110">
        <v>7</v>
      </c>
      <c r="H5601" s="110">
        <v>28</v>
      </c>
    </row>
    <row r="5602" spans="1:8" x14ac:dyDescent="0.2">
      <c r="A5602" s="110">
        <v>2002</v>
      </c>
      <c r="B5602" s="110">
        <v>3903</v>
      </c>
      <c r="C5602" s="110" t="s">
        <v>295</v>
      </c>
      <c r="D5602" s="110" t="s">
        <v>7522</v>
      </c>
      <c r="E5602" s="6" t="s">
        <v>7574</v>
      </c>
      <c r="F5602" s="110" t="s">
        <v>188</v>
      </c>
      <c r="G5602" s="110">
        <v>7</v>
      </c>
      <c r="H5602" s="110">
        <v>29</v>
      </c>
    </row>
    <row r="5603" spans="1:8" x14ac:dyDescent="0.2">
      <c r="A5603" s="110">
        <v>2002</v>
      </c>
      <c r="B5603" s="110">
        <v>3497</v>
      </c>
      <c r="C5603" s="110" t="s">
        <v>1347</v>
      </c>
      <c r="D5603" s="110" t="s">
        <v>6773</v>
      </c>
      <c r="E5603" s="6" t="s">
        <v>250</v>
      </c>
      <c r="F5603" s="110" t="s">
        <v>221</v>
      </c>
      <c r="G5603" s="110">
        <v>7</v>
      </c>
      <c r="H5603" s="110">
        <v>30</v>
      </c>
    </row>
    <row r="5604" spans="1:8" x14ac:dyDescent="0.2">
      <c r="A5604" s="172">
        <v>2001</v>
      </c>
      <c r="B5604" s="172">
        <v>3014</v>
      </c>
      <c r="C5604" s="172" t="s">
        <v>187</v>
      </c>
      <c r="D5604" s="172" t="s">
        <v>5999</v>
      </c>
      <c r="E5604" s="171" t="s">
        <v>228</v>
      </c>
      <c r="F5604" s="172" t="s">
        <v>209</v>
      </c>
      <c r="G5604" s="172">
        <v>1</v>
      </c>
      <c r="H5604" s="172">
        <v>1</v>
      </c>
    </row>
    <row r="5605" spans="1:8" x14ac:dyDescent="0.2">
      <c r="A5605" s="110">
        <v>2001</v>
      </c>
      <c r="B5605" s="110">
        <v>3078</v>
      </c>
      <c r="C5605" s="110" t="s">
        <v>514</v>
      </c>
      <c r="D5605" s="110" t="s">
        <v>7575</v>
      </c>
      <c r="E5605" s="6" t="s">
        <v>6974</v>
      </c>
      <c r="F5605" s="110" t="s">
        <v>212</v>
      </c>
      <c r="G5605" s="110">
        <v>1</v>
      </c>
      <c r="H5605" s="110">
        <v>2</v>
      </c>
    </row>
    <row r="5606" spans="1:8" x14ac:dyDescent="0.2">
      <c r="A5606" s="110">
        <v>2001</v>
      </c>
      <c r="B5606" s="110">
        <v>3081</v>
      </c>
      <c r="C5606" s="110" t="s">
        <v>409</v>
      </c>
      <c r="D5606" s="110" t="s">
        <v>325</v>
      </c>
      <c r="E5606" s="6" t="s">
        <v>7576</v>
      </c>
      <c r="F5606" s="110" t="s">
        <v>212</v>
      </c>
      <c r="G5606" s="110">
        <v>1</v>
      </c>
      <c r="H5606" s="110">
        <v>3</v>
      </c>
    </row>
    <row r="5607" spans="1:8" x14ac:dyDescent="0.2">
      <c r="A5607" s="110">
        <v>2001</v>
      </c>
      <c r="B5607" s="110">
        <v>2879</v>
      </c>
      <c r="C5607" s="110" t="s">
        <v>422</v>
      </c>
      <c r="D5607" s="110" t="s">
        <v>3340</v>
      </c>
      <c r="E5607" s="6" t="s">
        <v>7577</v>
      </c>
      <c r="F5607" s="110" t="s">
        <v>196</v>
      </c>
      <c r="G5607" s="110">
        <v>1</v>
      </c>
      <c r="H5607" s="110">
        <v>4</v>
      </c>
    </row>
    <row r="5608" spans="1:8" x14ac:dyDescent="0.2">
      <c r="A5608" s="110">
        <v>2001</v>
      </c>
      <c r="B5608" s="110">
        <v>3048</v>
      </c>
      <c r="C5608" s="110" t="s">
        <v>187</v>
      </c>
      <c r="D5608" s="110" t="s">
        <v>213</v>
      </c>
      <c r="E5608" s="6" t="s">
        <v>7578</v>
      </c>
      <c r="F5608" s="110" t="s">
        <v>211</v>
      </c>
      <c r="G5608" s="110">
        <v>1</v>
      </c>
      <c r="H5608" s="110">
        <v>5</v>
      </c>
    </row>
    <row r="5609" spans="1:8" x14ac:dyDescent="0.2">
      <c r="A5609" s="110">
        <v>2001</v>
      </c>
      <c r="B5609" s="110">
        <v>2889</v>
      </c>
      <c r="C5609" s="110" t="s">
        <v>392</v>
      </c>
      <c r="D5609" s="110" t="s">
        <v>394</v>
      </c>
      <c r="E5609" s="6" t="s">
        <v>4668</v>
      </c>
      <c r="F5609" s="110" t="s">
        <v>196</v>
      </c>
      <c r="G5609" s="110">
        <v>1</v>
      </c>
      <c r="H5609" s="110">
        <v>6</v>
      </c>
    </row>
    <row r="5610" spans="1:8" x14ac:dyDescent="0.2">
      <c r="A5610" s="110">
        <v>2001</v>
      </c>
      <c r="B5610" s="110">
        <v>2789</v>
      </c>
      <c r="C5610" s="110" t="s">
        <v>1323</v>
      </c>
      <c r="D5610" s="110" t="s">
        <v>233</v>
      </c>
      <c r="E5610" s="6" t="s">
        <v>191</v>
      </c>
      <c r="F5610" s="110" t="s">
        <v>190</v>
      </c>
      <c r="G5610" s="110">
        <v>1</v>
      </c>
      <c r="H5610" s="110">
        <v>7</v>
      </c>
    </row>
    <row r="5611" spans="1:8" x14ac:dyDescent="0.2">
      <c r="A5611" s="110">
        <v>2001</v>
      </c>
      <c r="B5611" s="110">
        <v>2883</v>
      </c>
      <c r="C5611" s="110" t="s">
        <v>256</v>
      </c>
      <c r="D5611" s="110" t="s">
        <v>246</v>
      </c>
      <c r="E5611" s="6" t="s">
        <v>257</v>
      </c>
      <c r="F5611" s="110" t="s">
        <v>196</v>
      </c>
      <c r="G5611" s="110">
        <v>1</v>
      </c>
      <c r="H5611" s="110">
        <v>8</v>
      </c>
    </row>
    <row r="5612" spans="1:8" x14ac:dyDescent="0.2">
      <c r="A5612" s="110">
        <v>2001</v>
      </c>
      <c r="B5612" s="110">
        <v>3144</v>
      </c>
      <c r="C5612" s="110" t="s">
        <v>1323</v>
      </c>
      <c r="D5612" s="110" t="s">
        <v>3871</v>
      </c>
      <c r="E5612" s="6" t="s">
        <v>5148</v>
      </c>
      <c r="F5612" s="110" t="s">
        <v>221</v>
      </c>
      <c r="G5612" s="110">
        <v>1</v>
      </c>
      <c r="H5612" s="110">
        <v>9</v>
      </c>
    </row>
    <row r="5613" spans="1:8" x14ac:dyDescent="0.2">
      <c r="A5613" s="110">
        <v>2001</v>
      </c>
      <c r="B5613" s="110">
        <v>2987</v>
      </c>
      <c r="C5613" s="110" t="s">
        <v>1353</v>
      </c>
      <c r="D5613" s="110" t="s">
        <v>7579</v>
      </c>
      <c r="E5613" s="6" t="s">
        <v>351</v>
      </c>
      <c r="F5613" s="110" t="s">
        <v>201</v>
      </c>
      <c r="G5613" s="110">
        <v>1</v>
      </c>
      <c r="H5613" s="110">
        <v>10</v>
      </c>
    </row>
    <row r="5614" spans="1:8" x14ac:dyDescent="0.2">
      <c r="A5614" s="110">
        <v>2001</v>
      </c>
      <c r="B5614" s="110">
        <v>3159</v>
      </c>
      <c r="C5614" s="110" t="s">
        <v>1355</v>
      </c>
      <c r="D5614" s="110" t="s">
        <v>5179</v>
      </c>
      <c r="E5614" s="6" t="s">
        <v>7580</v>
      </c>
      <c r="F5614" s="110" t="s">
        <v>221</v>
      </c>
      <c r="G5614" s="110">
        <v>1</v>
      </c>
      <c r="H5614" s="110">
        <v>11</v>
      </c>
    </row>
    <row r="5615" spans="1:8" x14ac:dyDescent="0.2">
      <c r="A5615" s="110">
        <v>2001</v>
      </c>
      <c r="B5615" s="110">
        <v>2790</v>
      </c>
      <c r="C5615" s="110" t="s">
        <v>516</v>
      </c>
      <c r="D5615" s="110" t="s">
        <v>529</v>
      </c>
      <c r="E5615" s="6" t="s">
        <v>240</v>
      </c>
      <c r="F5615" s="110" t="s">
        <v>190</v>
      </c>
      <c r="G5615" s="110">
        <v>1</v>
      </c>
      <c r="H5615" s="110">
        <v>12</v>
      </c>
    </row>
    <row r="5616" spans="1:8" x14ac:dyDescent="0.2">
      <c r="A5616" s="110">
        <v>2001</v>
      </c>
      <c r="B5616" s="110">
        <v>3047</v>
      </c>
      <c r="C5616" s="110" t="s">
        <v>1816</v>
      </c>
      <c r="D5616" s="110" t="s">
        <v>283</v>
      </c>
      <c r="E5616" s="6" t="s">
        <v>4189</v>
      </c>
      <c r="F5616" s="110" t="s">
        <v>211</v>
      </c>
      <c r="G5616" s="110">
        <v>1</v>
      </c>
      <c r="H5616" s="110">
        <v>13</v>
      </c>
    </row>
    <row r="5617" spans="1:8" x14ac:dyDescent="0.2">
      <c r="A5617" s="110">
        <v>2001</v>
      </c>
      <c r="B5617" s="110">
        <v>3084</v>
      </c>
      <c r="C5617" s="110" t="s">
        <v>1351</v>
      </c>
      <c r="D5617" s="110" t="s">
        <v>345</v>
      </c>
      <c r="E5617" s="6" t="s">
        <v>4668</v>
      </c>
      <c r="F5617" s="110" t="s">
        <v>212</v>
      </c>
      <c r="G5617" s="110">
        <v>1</v>
      </c>
      <c r="H5617" s="110">
        <v>14</v>
      </c>
    </row>
    <row r="5618" spans="1:8" x14ac:dyDescent="0.2">
      <c r="A5618" s="110">
        <v>2001</v>
      </c>
      <c r="B5618" s="110">
        <v>2793</v>
      </c>
      <c r="C5618" s="110" t="s">
        <v>1814</v>
      </c>
      <c r="D5618" s="110" t="s">
        <v>3339</v>
      </c>
      <c r="E5618" s="6" t="s">
        <v>421</v>
      </c>
      <c r="F5618" s="110" t="s">
        <v>190</v>
      </c>
      <c r="G5618" s="110">
        <v>1</v>
      </c>
      <c r="H5618" s="110">
        <v>15</v>
      </c>
    </row>
    <row r="5619" spans="1:8" x14ac:dyDescent="0.2">
      <c r="A5619" s="110">
        <v>2001</v>
      </c>
      <c r="B5619" s="110">
        <v>3189</v>
      </c>
      <c r="C5619" s="110" t="s">
        <v>1816</v>
      </c>
      <c r="D5619" s="110" t="s">
        <v>214</v>
      </c>
      <c r="E5619" s="6" t="s">
        <v>228</v>
      </c>
      <c r="F5619" s="110" t="s">
        <v>217</v>
      </c>
      <c r="G5619" s="110">
        <v>1</v>
      </c>
      <c r="H5619" s="110">
        <v>16</v>
      </c>
    </row>
    <row r="5620" spans="1:8" x14ac:dyDescent="0.2">
      <c r="A5620" s="110">
        <v>2001</v>
      </c>
      <c r="B5620" s="110">
        <v>2885</v>
      </c>
      <c r="C5620" s="110" t="s">
        <v>1323</v>
      </c>
      <c r="D5620" s="110" t="s">
        <v>6414</v>
      </c>
      <c r="E5620" s="6" t="s">
        <v>7581</v>
      </c>
      <c r="F5620" s="110" t="s">
        <v>196</v>
      </c>
      <c r="G5620" s="110">
        <v>1</v>
      </c>
      <c r="H5620" s="110">
        <v>17</v>
      </c>
    </row>
    <row r="5621" spans="1:8" x14ac:dyDescent="0.2">
      <c r="A5621" s="110">
        <v>2001</v>
      </c>
      <c r="B5621" s="110">
        <v>3018</v>
      </c>
      <c r="C5621" s="110" t="s">
        <v>397</v>
      </c>
      <c r="D5621" s="110" t="s">
        <v>225</v>
      </c>
      <c r="E5621" s="6" t="s">
        <v>7582</v>
      </c>
      <c r="F5621" s="110" t="s">
        <v>209</v>
      </c>
      <c r="G5621" s="110">
        <v>1</v>
      </c>
      <c r="H5621" s="110">
        <v>18</v>
      </c>
    </row>
    <row r="5622" spans="1:8" x14ac:dyDescent="0.2">
      <c r="A5622" s="110">
        <v>2001</v>
      </c>
      <c r="B5622" s="110">
        <v>3067</v>
      </c>
      <c r="C5622" s="110" t="s">
        <v>1323</v>
      </c>
      <c r="D5622" s="110" t="s">
        <v>3228</v>
      </c>
      <c r="E5622" s="6" t="s">
        <v>284</v>
      </c>
      <c r="F5622" s="110" t="s">
        <v>211</v>
      </c>
      <c r="G5622" s="110">
        <v>1</v>
      </c>
      <c r="H5622" s="110">
        <v>19</v>
      </c>
    </row>
    <row r="5623" spans="1:8" x14ac:dyDescent="0.2">
      <c r="A5623" s="110">
        <v>2001</v>
      </c>
      <c r="B5623" s="110">
        <v>2763</v>
      </c>
      <c r="C5623" s="110" t="s">
        <v>1816</v>
      </c>
      <c r="D5623" s="110" t="s">
        <v>294</v>
      </c>
      <c r="E5623" s="6" t="s">
        <v>5165</v>
      </c>
      <c r="F5623" s="110" t="s">
        <v>188</v>
      </c>
      <c r="G5623" s="110">
        <v>1</v>
      </c>
      <c r="H5623" s="110">
        <v>20</v>
      </c>
    </row>
    <row r="5624" spans="1:8" x14ac:dyDescent="0.2">
      <c r="A5624" s="110">
        <v>2001</v>
      </c>
      <c r="B5624" s="110">
        <v>3158</v>
      </c>
      <c r="C5624" s="110" t="s">
        <v>243</v>
      </c>
      <c r="D5624" s="110" t="s">
        <v>7583</v>
      </c>
      <c r="E5624" s="6" t="s">
        <v>6748</v>
      </c>
      <c r="F5624" s="110" t="s">
        <v>221</v>
      </c>
      <c r="G5624" s="110">
        <v>1</v>
      </c>
      <c r="H5624" s="110">
        <v>21</v>
      </c>
    </row>
    <row r="5625" spans="1:8" x14ac:dyDescent="0.2">
      <c r="A5625" s="110">
        <v>2001</v>
      </c>
      <c r="B5625" s="110">
        <v>2974</v>
      </c>
      <c r="C5625" s="110" t="s">
        <v>409</v>
      </c>
      <c r="D5625" s="110" t="s">
        <v>213</v>
      </c>
      <c r="E5625" s="6" t="s">
        <v>3495</v>
      </c>
      <c r="F5625" s="110" t="s">
        <v>206</v>
      </c>
      <c r="G5625" s="110">
        <v>1</v>
      </c>
      <c r="H5625" s="110">
        <v>22</v>
      </c>
    </row>
    <row r="5626" spans="1:8" x14ac:dyDescent="0.2">
      <c r="A5626" s="110">
        <v>2001</v>
      </c>
      <c r="B5626" s="110">
        <v>2904</v>
      </c>
      <c r="C5626" s="110" t="s">
        <v>1814</v>
      </c>
      <c r="D5626" s="110" t="s">
        <v>518</v>
      </c>
      <c r="E5626" s="6" t="s">
        <v>7584</v>
      </c>
      <c r="F5626" s="110" t="s">
        <v>196</v>
      </c>
      <c r="G5626" s="110">
        <v>1</v>
      </c>
      <c r="H5626" s="110">
        <v>23</v>
      </c>
    </row>
    <row r="5627" spans="1:8" x14ac:dyDescent="0.2">
      <c r="A5627" s="110">
        <v>2001</v>
      </c>
      <c r="B5627" s="110">
        <v>2967</v>
      </c>
      <c r="C5627" s="110" t="s">
        <v>386</v>
      </c>
      <c r="D5627" s="110" t="s">
        <v>7585</v>
      </c>
      <c r="E5627" s="6" t="s">
        <v>7586</v>
      </c>
      <c r="F5627" s="110" t="s">
        <v>206</v>
      </c>
      <c r="G5627" s="110">
        <v>1</v>
      </c>
      <c r="H5627" s="110">
        <v>24</v>
      </c>
    </row>
    <row r="5628" spans="1:8" x14ac:dyDescent="0.2">
      <c r="A5628" s="110">
        <v>2001</v>
      </c>
      <c r="B5628" s="110">
        <v>3191</v>
      </c>
      <c r="C5628" s="110" t="s">
        <v>139</v>
      </c>
      <c r="D5628" s="110" t="s">
        <v>216</v>
      </c>
      <c r="E5628" s="6" t="s">
        <v>4600</v>
      </c>
      <c r="F5628" s="110" t="s">
        <v>217</v>
      </c>
      <c r="G5628" s="110">
        <v>1</v>
      </c>
      <c r="H5628" s="110">
        <v>25</v>
      </c>
    </row>
    <row r="5629" spans="1:8" x14ac:dyDescent="0.2">
      <c r="A5629" s="110">
        <v>2001</v>
      </c>
      <c r="B5629" s="110">
        <v>3142</v>
      </c>
      <c r="C5629" s="110" t="s">
        <v>404</v>
      </c>
      <c r="D5629" s="110" t="s">
        <v>318</v>
      </c>
      <c r="E5629" s="6" t="s">
        <v>3550</v>
      </c>
      <c r="F5629" s="110" t="s">
        <v>221</v>
      </c>
      <c r="G5629" s="110">
        <v>1</v>
      </c>
      <c r="H5629" s="110">
        <v>26</v>
      </c>
    </row>
    <row r="5630" spans="1:8" x14ac:dyDescent="0.2">
      <c r="A5630" s="110">
        <v>2001</v>
      </c>
      <c r="B5630" s="110">
        <v>3015</v>
      </c>
      <c r="C5630" s="110" t="s">
        <v>379</v>
      </c>
      <c r="D5630" s="110" t="s">
        <v>3339</v>
      </c>
      <c r="E5630" s="6" t="s">
        <v>3812</v>
      </c>
      <c r="F5630" s="110" t="s">
        <v>209</v>
      </c>
      <c r="G5630" s="110">
        <v>1</v>
      </c>
      <c r="H5630" s="110">
        <v>27</v>
      </c>
    </row>
    <row r="5631" spans="1:8" x14ac:dyDescent="0.2">
      <c r="A5631" s="110">
        <v>2001</v>
      </c>
      <c r="B5631" s="110">
        <v>3080</v>
      </c>
      <c r="C5631" s="110" t="s">
        <v>154</v>
      </c>
      <c r="D5631" s="110" t="s">
        <v>263</v>
      </c>
      <c r="E5631" s="6" t="s">
        <v>3550</v>
      </c>
      <c r="F5631" s="110" t="s">
        <v>212</v>
      </c>
      <c r="G5631" s="110">
        <v>1</v>
      </c>
      <c r="H5631" s="110">
        <v>28</v>
      </c>
    </row>
    <row r="5632" spans="1:8" x14ac:dyDescent="0.2">
      <c r="A5632" s="110">
        <v>2001</v>
      </c>
      <c r="B5632" s="110">
        <v>3161</v>
      </c>
      <c r="C5632" s="110" t="s">
        <v>1323</v>
      </c>
      <c r="D5632" s="110" t="s">
        <v>234</v>
      </c>
      <c r="E5632" s="6" t="s">
        <v>7587</v>
      </c>
      <c r="F5632" s="110" t="s">
        <v>221</v>
      </c>
      <c r="G5632" s="110">
        <v>1</v>
      </c>
      <c r="H5632" s="110">
        <v>29</v>
      </c>
    </row>
    <row r="5633" spans="1:8" x14ac:dyDescent="0.2">
      <c r="A5633" s="110">
        <v>2001</v>
      </c>
      <c r="B5633" s="110">
        <v>3022</v>
      </c>
      <c r="C5633" s="110" t="s">
        <v>1816</v>
      </c>
      <c r="D5633" s="110" t="s">
        <v>325</v>
      </c>
      <c r="E5633" s="6" t="s">
        <v>327</v>
      </c>
      <c r="F5633" s="110" t="s">
        <v>209</v>
      </c>
      <c r="G5633" s="110">
        <v>1</v>
      </c>
      <c r="H5633" s="110">
        <v>30</v>
      </c>
    </row>
    <row r="5634" spans="1:8" x14ac:dyDescent="0.2">
      <c r="A5634" s="110">
        <v>2001</v>
      </c>
      <c r="B5634" s="110">
        <v>3061</v>
      </c>
      <c r="C5634" s="110" t="s">
        <v>379</v>
      </c>
      <c r="D5634" s="110" t="s">
        <v>522</v>
      </c>
      <c r="E5634" s="6" t="s">
        <v>197</v>
      </c>
      <c r="F5634" s="110" t="s">
        <v>211</v>
      </c>
      <c r="G5634" s="110">
        <v>2</v>
      </c>
      <c r="H5634" s="110">
        <v>1</v>
      </c>
    </row>
    <row r="5635" spans="1:8" x14ac:dyDescent="0.2">
      <c r="A5635" s="110">
        <v>2001</v>
      </c>
      <c r="B5635" s="110">
        <v>2881</v>
      </c>
      <c r="C5635" s="110" t="s">
        <v>540</v>
      </c>
      <c r="D5635" s="110" t="s">
        <v>7588</v>
      </c>
      <c r="E5635" s="6" t="s">
        <v>7589</v>
      </c>
      <c r="F5635" s="110" t="s">
        <v>196</v>
      </c>
      <c r="G5635" s="110">
        <v>2</v>
      </c>
      <c r="H5635" s="110">
        <v>2</v>
      </c>
    </row>
    <row r="5636" spans="1:8" x14ac:dyDescent="0.2">
      <c r="A5636" s="110">
        <v>2001</v>
      </c>
      <c r="B5636" s="110">
        <v>3083</v>
      </c>
      <c r="C5636" s="110" t="s">
        <v>1323</v>
      </c>
      <c r="D5636" s="110" t="s">
        <v>207</v>
      </c>
      <c r="E5636" s="6" t="s">
        <v>7590</v>
      </c>
      <c r="F5636" s="110" t="s">
        <v>212</v>
      </c>
      <c r="G5636" s="110">
        <v>2</v>
      </c>
      <c r="H5636" s="110">
        <v>3</v>
      </c>
    </row>
    <row r="5637" spans="1:8" x14ac:dyDescent="0.2">
      <c r="A5637" s="110">
        <v>2001</v>
      </c>
      <c r="B5637" s="110">
        <v>2863</v>
      </c>
      <c r="C5637" s="110" t="s">
        <v>422</v>
      </c>
      <c r="D5637" s="110" t="s">
        <v>5433</v>
      </c>
      <c r="E5637" s="6" t="s">
        <v>3680</v>
      </c>
      <c r="F5637" s="110" t="s">
        <v>198</v>
      </c>
      <c r="G5637" s="110">
        <v>2</v>
      </c>
      <c r="H5637" s="110">
        <v>4</v>
      </c>
    </row>
    <row r="5638" spans="1:8" x14ac:dyDescent="0.2">
      <c r="A5638" s="110">
        <v>2001</v>
      </c>
      <c r="B5638" s="110">
        <v>3212</v>
      </c>
      <c r="C5638" s="110" t="s">
        <v>442</v>
      </c>
      <c r="D5638" s="110" t="s">
        <v>6507</v>
      </c>
      <c r="E5638" s="6" t="s">
        <v>7591</v>
      </c>
      <c r="F5638" s="110" t="s">
        <v>224</v>
      </c>
      <c r="G5638" s="110">
        <v>2</v>
      </c>
      <c r="H5638" s="110">
        <v>5</v>
      </c>
    </row>
    <row r="5639" spans="1:8" x14ac:dyDescent="0.2">
      <c r="A5639" s="110">
        <v>2001</v>
      </c>
      <c r="B5639" s="110">
        <v>3082</v>
      </c>
      <c r="C5639" s="110" t="s">
        <v>392</v>
      </c>
      <c r="D5639" s="110" t="s">
        <v>7592</v>
      </c>
      <c r="E5639" s="6" t="s">
        <v>359</v>
      </c>
      <c r="F5639" s="110" t="s">
        <v>212</v>
      </c>
      <c r="G5639" s="110">
        <v>2</v>
      </c>
      <c r="H5639" s="110">
        <v>6</v>
      </c>
    </row>
    <row r="5640" spans="1:8" x14ac:dyDescent="0.2">
      <c r="A5640" s="110">
        <v>2001</v>
      </c>
      <c r="B5640" s="110">
        <v>2890</v>
      </c>
      <c r="C5640" s="110" t="s">
        <v>409</v>
      </c>
      <c r="D5640" s="110" t="s">
        <v>4674</v>
      </c>
      <c r="E5640" s="6" t="s">
        <v>266</v>
      </c>
      <c r="F5640" s="110" t="s">
        <v>196</v>
      </c>
      <c r="G5640" s="110">
        <v>2</v>
      </c>
      <c r="H5640" s="110">
        <v>7</v>
      </c>
    </row>
    <row r="5641" spans="1:8" x14ac:dyDescent="0.2">
      <c r="A5641" s="110">
        <v>2001</v>
      </c>
      <c r="B5641" s="110">
        <v>2986</v>
      </c>
      <c r="C5641" s="110" t="s">
        <v>256</v>
      </c>
      <c r="D5641" s="110" t="s">
        <v>246</v>
      </c>
      <c r="E5641" s="6" t="s">
        <v>3779</v>
      </c>
      <c r="F5641" s="110" t="s">
        <v>201</v>
      </c>
      <c r="G5641" s="110">
        <v>2</v>
      </c>
      <c r="H5641" s="110">
        <v>8</v>
      </c>
    </row>
    <row r="5642" spans="1:8" x14ac:dyDescent="0.2">
      <c r="A5642" s="110">
        <v>2001</v>
      </c>
      <c r="B5642" s="110">
        <v>3184</v>
      </c>
      <c r="C5642" s="110" t="s">
        <v>540</v>
      </c>
      <c r="D5642" s="110" t="s">
        <v>450</v>
      </c>
      <c r="E5642" s="6" t="s">
        <v>547</v>
      </c>
      <c r="F5642" s="110" t="s">
        <v>217</v>
      </c>
      <c r="G5642" s="110">
        <v>2</v>
      </c>
      <c r="H5642" s="110">
        <v>9</v>
      </c>
    </row>
    <row r="5643" spans="1:8" x14ac:dyDescent="0.2">
      <c r="A5643" s="110">
        <v>2001</v>
      </c>
      <c r="B5643" s="110">
        <v>3160</v>
      </c>
      <c r="C5643" s="110" t="s">
        <v>1347</v>
      </c>
      <c r="D5643" s="110" t="s">
        <v>2679</v>
      </c>
      <c r="E5643" s="6" t="s">
        <v>228</v>
      </c>
      <c r="F5643" s="110" t="s">
        <v>221</v>
      </c>
      <c r="G5643" s="110">
        <v>2</v>
      </c>
      <c r="H5643" s="110">
        <v>10</v>
      </c>
    </row>
    <row r="5644" spans="1:8" x14ac:dyDescent="0.2">
      <c r="A5644" s="110">
        <v>2001</v>
      </c>
      <c r="B5644" s="110">
        <v>2968</v>
      </c>
      <c r="C5644" s="110" t="s">
        <v>1355</v>
      </c>
      <c r="D5644" s="110" t="s">
        <v>213</v>
      </c>
      <c r="E5644" s="6" t="s">
        <v>3095</v>
      </c>
      <c r="F5644" s="110" t="s">
        <v>206</v>
      </c>
      <c r="G5644" s="110">
        <v>2</v>
      </c>
      <c r="H5644" s="110">
        <v>11</v>
      </c>
    </row>
    <row r="5645" spans="1:8" x14ac:dyDescent="0.2">
      <c r="A5645" s="110">
        <v>2001</v>
      </c>
      <c r="B5645" s="110">
        <v>3166</v>
      </c>
      <c r="C5645" s="110" t="s">
        <v>139</v>
      </c>
      <c r="D5645" s="110" t="s">
        <v>4114</v>
      </c>
      <c r="E5645" s="6" t="s">
        <v>556</v>
      </c>
      <c r="F5645" s="110" t="s">
        <v>221</v>
      </c>
      <c r="G5645" s="110">
        <v>2</v>
      </c>
      <c r="H5645" s="110">
        <v>12</v>
      </c>
    </row>
    <row r="5646" spans="1:8" x14ac:dyDescent="0.2">
      <c r="A5646" s="110">
        <v>2001</v>
      </c>
      <c r="B5646" s="110">
        <v>2794</v>
      </c>
      <c r="C5646" s="110" t="s">
        <v>121</v>
      </c>
      <c r="D5646" s="110" t="s">
        <v>3937</v>
      </c>
      <c r="E5646" s="6" t="s">
        <v>2216</v>
      </c>
      <c r="F5646" s="110" t="s">
        <v>190</v>
      </c>
      <c r="G5646" s="110">
        <v>2</v>
      </c>
      <c r="H5646" s="110">
        <v>13</v>
      </c>
    </row>
    <row r="5647" spans="1:8" x14ac:dyDescent="0.2">
      <c r="A5647" s="110">
        <v>2001</v>
      </c>
      <c r="B5647" s="110">
        <v>3070</v>
      </c>
      <c r="C5647" s="110" t="s">
        <v>1351</v>
      </c>
      <c r="D5647" s="110" t="s">
        <v>248</v>
      </c>
      <c r="E5647" s="6" t="s">
        <v>252</v>
      </c>
      <c r="F5647" s="110" t="s">
        <v>211</v>
      </c>
      <c r="G5647" s="110">
        <v>2</v>
      </c>
      <c r="H5647" s="110">
        <v>14</v>
      </c>
    </row>
    <row r="5648" spans="1:8" x14ac:dyDescent="0.2">
      <c r="A5648" s="110">
        <v>2001</v>
      </c>
      <c r="B5648" s="110">
        <v>3085</v>
      </c>
      <c r="C5648" s="110" t="s">
        <v>1814</v>
      </c>
      <c r="D5648" s="110" t="s">
        <v>200</v>
      </c>
      <c r="E5648" s="6" t="s">
        <v>7593</v>
      </c>
      <c r="F5648" s="110" t="s">
        <v>212</v>
      </c>
      <c r="G5648" s="110">
        <v>2</v>
      </c>
      <c r="H5648" s="110">
        <v>15</v>
      </c>
    </row>
    <row r="5649" spans="1:8" x14ac:dyDescent="0.2">
      <c r="A5649" s="110">
        <v>2001</v>
      </c>
      <c r="B5649" s="110">
        <v>2770</v>
      </c>
      <c r="C5649" s="110" t="s">
        <v>397</v>
      </c>
      <c r="D5649" s="110" t="s">
        <v>5179</v>
      </c>
      <c r="E5649" s="6" t="s">
        <v>5189</v>
      </c>
      <c r="F5649" s="110" t="s">
        <v>188</v>
      </c>
      <c r="G5649" s="110">
        <v>2</v>
      </c>
      <c r="H5649" s="110">
        <v>16</v>
      </c>
    </row>
    <row r="5650" spans="1:8" x14ac:dyDescent="0.2">
      <c r="A5650" s="110">
        <v>2001</v>
      </c>
      <c r="B5650" s="110">
        <v>3051</v>
      </c>
      <c r="C5650" s="110" t="s">
        <v>442</v>
      </c>
      <c r="D5650" s="110" t="s">
        <v>5415</v>
      </c>
      <c r="E5650" s="6" t="s">
        <v>7594</v>
      </c>
      <c r="F5650" s="110" t="s">
        <v>211</v>
      </c>
      <c r="G5650" s="110">
        <v>2</v>
      </c>
      <c r="H5650" s="110">
        <v>17</v>
      </c>
    </row>
    <row r="5651" spans="1:8" x14ac:dyDescent="0.2">
      <c r="A5651" s="110">
        <v>2001</v>
      </c>
      <c r="B5651" s="110">
        <v>2800</v>
      </c>
      <c r="C5651" s="110" t="s">
        <v>397</v>
      </c>
      <c r="D5651" s="110" t="s">
        <v>6414</v>
      </c>
      <c r="E5651" s="6" t="s">
        <v>7595</v>
      </c>
      <c r="F5651" s="110" t="s">
        <v>190</v>
      </c>
      <c r="G5651" s="110">
        <v>2</v>
      </c>
      <c r="H5651" s="110">
        <v>18</v>
      </c>
    </row>
    <row r="5652" spans="1:8" x14ac:dyDescent="0.2">
      <c r="A5652" s="110">
        <v>2001</v>
      </c>
      <c r="B5652" s="110">
        <v>2857</v>
      </c>
      <c r="C5652" s="110" t="s">
        <v>1347</v>
      </c>
      <c r="D5652" s="110" t="s">
        <v>301</v>
      </c>
      <c r="E5652" s="6" t="s">
        <v>7596</v>
      </c>
      <c r="F5652" s="110" t="s">
        <v>198</v>
      </c>
      <c r="G5652" s="110">
        <v>2</v>
      </c>
      <c r="H5652" s="110">
        <v>19</v>
      </c>
    </row>
    <row r="5653" spans="1:8" x14ac:dyDescent="0.2">
      <c r="A5653" s="110">
        <v>2001</v>
      </c>
      <c r="B5653" s="110">
        <v>3089</v>
      </c>
      <c r="C5653" s="110" t="s">
        <v>400</v>
      </c>
      <c r="D5653" s="110" t="s">
        <v>331</v>
      </c>
      <c r="E5653" s="6" t="s">
        <v>5804</v>
      </c>
      <c r="F5653" s="110" t="s">
        <v>212</v>
      </c>
      <c r="G5653" s="110">
        <v>2</v>
      </c>
      <c r="H5653" s="110">
        <v>20</v>
      </c>
    </row>
    <row r="5654" spans="1:8" x14ac:dyDescent="0.2">
      <c r="A5654" s="110">
        <v>2001</v>
      </c>
      <c r="B5654" s="110">
        <v>2837</v>
      </c>
      <c r="C5654" s="110" t="s">
        <v>243</v>
      </c>
      <c r="D5654" s="110" t="s">
        <v>450</v>
      </c>
      <c r="E5654" s="6" t="s">
        <v>4618</v>
      </c>
      <c r="F5654" s="110" t="s">
        <v>193</v>
      </c>
      <c r="G5654" s="110">
        <v>2</v>
      </c>
      <c r="H5654" s="110">
        <v>21</v>
      </c>
    </row>
    <row r="5655" spans="1:8" x14ac:dyDescent="0.2">
      <c r="A5655" s="110">
        <v>2001</v>
      </c>
      <c r="B5655" s="110">
        <v>3079</v>
      </c>
      <c r="C5655" s="110" t="s">
        <v>516</v>
      </c>
      <c r="D5655" s="110" t="s">
        <v>283</v>
      </c>
      <c r="E5655" s="6" t="s">
        <v>237</v>
      </c>
      <c r="F5655" s="110" t="s">
        <v>212</v>
      </c>
      <c r="G5655" s="110">
        <v>2</v>
      </c>
      <c r="H5655" s="110">
        <v>22</v>
      </c>
    </row>
    <row r="5656" spans="1:8" x14ac:dyDescent="0.2">
      <c r="A5656" s="110">
        <v>2001</v>
      </c>
      <c r="B5656" s="110">
        <v>3087</v>
      </c>
      <c r="C5656" s="110" t="s">
        <v>1355</v>
      </c>
      <c r="D5656" s="110" t="s">
        <v>3499</v>
      </c>
      <c r="E5656" s="6" t="s">
        <v>300</v>
      </c>
      <c r="F5656" s="110" t="s">
        <v>212</v>
      </c>
      <c r="G5656" s="110">
        <v>2</v>
      </c>
      <c r="H5656" s="110">
        <v>23</v>
      </c>
    </row>
    <row r="5657" spans="1:8" x14ac:dyDescent="0.2">
      <c r="A5657" s="110">
        <v>2001</v>
      </c>
      <c r="B5657" s="110">
        <v>3090</v>
      </c>
      <c r="C5657" s="110" t="s">
        <v>138</v>
      </c>
      <c r="D5657" s="110" t="s">
        <v>231</v>
      </c>
      <c r="E5657" s="6" t="s">
        <v>7597</v>
      </c>
      <c r="F5657" s="110" t="s">
        <v>212</v>
      </c>
      <c r="G5657" s="110">
        <v>2</v>
      </c>
      <c r="H5657" s="110">
        <v>24</v>
      </c>
    </row>
    <row r="5658" spans="1:8" x14ac:dyDescent="0.2">
      <c r="A5658" s="110">
        <v>2001</v>
      </c>
      <c r="B5658" s="110">
        <v>2880</v>
      </c>
      <c r="C5658" s="110" t="s">
        <v>386</v>
      </c>
      <c r="D5658" s="110" t="s">
        <v>7598</v>
      </c>
      <c r="E5658" s="6" t="s">
        <v>7599</v>
      </c>
      <c r="F5658" s="110" t="s">
        <v>196</v>
      </c>
      <c r="G5658" s="110">
        <v>2</v>
      </c>
      <c r="H5658" s="110">
        <v>25</v>
      </c>
    </row>
    <row r="5659" spans="1:8" x14ac:dyDescent="0.2">
      <c r="A5659" s="110">
        <v>2001</v>
      </c>
      <c r="B5659" s="110">
        <v>3028</v>
      </c>
      <c r="C5659" s="110" t="s">
        <v>397</v>
      </c>
      <c r="D5659" s="110" t="s">
        <v>7600</v>
      </c>
      <c r="E5659" s="6" t="s">
        <v>233</v>
      </c>
      <c r="F5659" s="110" t="s">
        <v>209</v>
      </c>
      <c r="G5659" s="110">
        <v>2</v>
      </c>
      <c r="H5659" s="110">
        <v>26</v>
      </c>
    </row>
    <row r="5660" spans="1:8" x14ac:dyDescent="0.2">
      <c r="A5660" s="110">
        <v>2001</v>
      </c>
      <c r="B5660" s="110">
        <v>3188</v>
      </c>
      <c r="C5660" s="110" t="s">
        <v>514</v>
      </c>
      <c r="D5660" s="110" t="s">
        <v>7601</v>
      </c>
      <c r="E5660" s="6" t="s">
        <v>4668</v>
      </c>
      <c r="F5660" s="110" t="s">
        <v>217</v>
      </c>
      <c r="G5660" s="110">
        <v>2</v>
      </c>
      <c r="H5660" s="110">
        <v>27</v>
      </c>
    </row>
    <row r="5661" spans="1:8" x14ac:dyDescent="0.2">
      <c r="A5661" s="110">
        <v>2001</v>
      </c>
      <c r="B5661" s="110">
        <v>3088</v>
      </c>
      <c r="C5661" s="110" t="s">
        <v>154</v>
      </c>
      <c r="D5661" s="110" t="s">
        <v>69</v>
      </c>
      <c r="E5661" s="6" t="s">
        <v>7602</v>
      </c>
      <c r="F5661" s="110" t="s">
        <v>212</v>
      </c>
      <c r="G5661" s="110">
        <v>2</v>
      </c>
      <c r="H5661" s="110">
        <v>28</v>
      </c>
    </row>
    <row r="5662" spans="1:8" x14ac:dyDescent="0.2">
      <c r="A5662" s="110">
        <v>2001</v>
      </c>
      <c r="B5662" s="110">
        <v>2795</v>
      </c>
      <c r="C5662" s="110" t="s">
        <v>1347</v>
      </c>
      <c r="D5662" s="110" t="s">
        <v>268</v>
      </c>
      <c r="E5662" s="6" t="s">
        <v>7603</v>
      </c>
      <c r="F5662" s="110" t="s">
        <v>190</v>
      </c>
      <c r="G5662" s="110">
        <v>2</v>
      </c>
      <c r="H5662" s="110">
        <v>29</v>
      </c>
    </row>
    <row r="5663" spans="1:8" x14ac:dyDescent="0.2">
      <c r="A5663" s="110">
        <v>2001</v>
      </c>
      <c r="B5663" s="110">
        <v>3147</v>
      </c>
      <c r="C5663" s="110" t="s">
        <v>319</v>
      </c>
      <c r="D5663" s="110" t="s">
        <v>7604</v>
      </c>
      <c r="E5663" s="6" t="s">
        <v>2667</v>
      </c>
      <c r="F5663" s="110" t="s">
        <v>221</v>
      </c>
      <c r="G5663" s="110">
        <v>2</v>
      </c>
      <c r="H5663" s="110">
        <v>30</v>
      </c>
    </row>
    <row r="5664" spans="1:8" x14ac:dyDescent="0.2">
      <c r="A5664" s="110">
        <v>2001</v>
      </c>
      <c r="B5664" s="110">
        <v>3092</v>
      </c>
      <c r="C5664" s="110" t="s">
        <v>379</v>
      </c>
      <c r="D5664" s="110" t="s">
        <v>7605</v>
      </c>
      <c r="E5664" s="6" t="s">
        <v>191</v>
      </c>
      <c r="F5664" s="110" t="s">
        <v>212</v>
      </c>
      <c r="G5664" s="110">
        <v>3</v>
      </c>
      <c r="H5664" s="110">
        <v>1</v>
      </c>
    </row>
    <row r="5665" spans="1:8" x14ac:dyDescent="0.2">
      <c r="A5665" s="110">
        <v>2001</v>
      </c>
      <c r="B5665" s="110">
        <v>3024</v>
      </c>
      <c r="C5665" s="110" t="s">
        <v>752</v>
      </c>
      <c r="D5665" s="110" t="s">
        <v>339</v>
      </c>
      <c r="E5665" s="6" t="s">
        <v>7606</v>
      </c>
      <c r="F5665" s="110" t="s">
        <v>209</v>
      </c>
      <c r="G5665" s="110">
        <v>3</v>
      </c>
      <c r="H5665" s="110">
        <v>2</v>
      </c>
    </row>
    <row r="5666" spans="1:8" x14ac:dyDescent="0.2">
      <c r="A5666" s="110">
        <v>2001</v>
      </c>
      <c r="B5666" s="110">
        <v>3041</v>
      </c>
      <c r="C5666" s="110" t="s">
        <v>422</v>
      </c>
      <c r="D5666" s="110" t="s">
        <v>225</v>
      </c>
      <c r="E5666" s="6" t="s">
        <v>5348</v>
      </c>
      <c r="F5666" s="110" t="s">
        <v>209</v>
      </c>
      <c r="G5666" s="110">
        <v>3</v>
      </c>
      <c r="H5666" s="110">
        <v>3</v>
      </c>
    </row>
    <row r="5667" spans="1:8" x14ac:dyDescent="0.2">
      <c r="A5667" s="110">
        <v>2001</v>
      </c>
      <c r="B5667" s="110">
        <v>3074</v>
      </c>
      <c r="C5667" s="110" t="s">
        <v>422</v>
      </c>
      <c r="D5667" s="110" t="s">
        <v>4139</v>
      </c>
      <c r="E5667" s="6" t="s">
        <v>7607</v>
      </c>
      <c r="F5667" s="110" t="s">
        <v>211</v>
      </c>
      <c r="G5667" s="110">
        <v>3</v>
      </c>
      <c r="H5667" s="110">
        <v>4</v>
      </c>
    </row>
    <row r="5668" spans="1:8" x14ac:dyDescent="0.2">
      <c r="A5668" s="110">
        <v>2001</v>
      </c>
      <c r="B5668" s="110">
        <v>3086</v>
      </c>
      <c r="C5668" s="110" t="s">
        <v>516</v>
      </c>
      <c r="D5668" s="110" t="s">
        <v>3341</v>
      </c>
      <c r="E5668" s="6" t="s">
        <v>5964</v>
      </c>
      <c r="F5668" s="110" t="s">
        <v>212</v>
      </c>
      <c r="G5668" s="110">
        <v>3</v>
      </c>
      <c r="H5668" s="110">
        <v>5</v>
      </c>
    </row>
    <row r="5669" spans="1:8" x14ac:dyDescent="0.2">
      <c r="A5669" s="110">
        <v>2001</v>
      </c>
      <c r="B5669" s="110">
        <v>2952</v>
      </c>
      <c r="C5669" s="110" t="s">
        <v>392</v>
      </c>
      <c r="D5669" s="110" t="s">
        <v>3359</v>
      </c>
      <c r="E5669" s="6" t="s">
        <v>5856</v>
      </c>
      <c r="F5669" s="110" t="s">
        <v>206</v>
      </c>
      <c r="G5669" s="110">
        <v>3</v>
      </c>
      <c r="H5669" s="110">
        <v>6</v>
      </c>
    </row>
    <row r="5670" spans="1:8" x14ac:dyDescent="0.2">
      <c r="A5670" s="110">
        <v>2001</v>
      </c>
      <c r="B5670" s="110">
        <v>3017</v>
      </c>
      <c r="C5670" s="110" t="s">
        <v>442</v>
      </c>
      <c r="D5670" s="110" t="s">
        <v>7608</v>
      </c>
      <c r="E5670" s="6" t="s">
        <v>7609</v>
      </c>
      <c r="F5670" s="110" t="s">
        <v>209</v>
      </c>
      <c r="G5670" s="110">
        <v>3</v>
      </c>
      <c r="H5670" s="110">
        <v>7</v>
      </c>
    </row>
    <row r="5671" spans="1:8" x14ac:dyDescent="0.2">
      <c r="A5671" s="110">
        <v>2001</v>
      </c>
      <c r="B5671" s="110">
        <v>3069</v>
      </c>
      <c r="C5671" s="110" t="s">
        <v>256</v>
      </c>
      <c r="D5671" s="110" t="s">
        <v>213</v>
      </c>
      <c r="E5671" s="6" t="s">
        <v>7419</v>
      </c>
      <c r="F5671" s="110" t="s">
        <v>211</v>
      </c>
      <c r="G5671" s="110">
        <v>3</v>
      </c>
      <c r="H5671" s="110">
        <v>8</v>
      </c>
    </row>
    <row r="5672" spans="1:8" x14ac:dyDescent="0.2">
      <c r="A5672" s="110">
        <v>2001</v>
      </c>
      <c r="B5672" s="110">
        <v>3145</v>
      </c>
      <c r="C5672" s="110" t="s">
        <v>540</v>
      </c>
      <c r="D5672" s="110" t="s">
        <v>3833</v>
      </c>
      <c r="E5672" s="6" t="s">
        <v>232</v>
      </c>
      <c r="F5672" s="110" t="s">
        <v>221</v>
      </c>
      <c r="G5672" s="110">
        <v>3</v>
      </c>
      <c r="H5672" s="110">
        <v>9</v>
      </c>
    </row>
    <row r="5673" spans="1:8" x14ac:dyDescent="0.2">
      <c r="A5673" s="110">
        <v>2001</v>
      </c>
      <c r="B5673" s="110">
        <v>2870</v>
      </c>
      <c r="C5673" s="110" t="s">
        <v>1353</v>
      </c>
      <c r="D5673" s="110" t="s">
        <v>7610</v>
      </c>
      <c r="E5673" s="6" t="s">
        <v>7611</v>
      </c>
      <c r="F5673" s="110" t="s">
        <v>198</v>
      </c>
      <c r="G5673" s="110">
        <v>3</v>
      </c>
      <c r="H5673" s="110">
        <v>10</v>
      </c>
    </row>
    <row r="5674" spans="1:8" x14ac:dyDescent="0.2">
      <c r="A5674" s="110">
        <v>2001</v>
      </c>
      <c r="B5674" s="110">
        <v>3073</v>
      </c>
      <c r="C5674" s="110" t="s">
        <v>1355</v>
      </c>
      <c r="D5674" s="110" t="s">
        <v>345</v>
      </c>
      <c r="E5674" s="6" t="s">
        <v>7367</v>
      </c>
      <c r="F5674" s="110" t="s">
        <v>211</v>
      </c>
      <c r="G5674" s="110">
        <v>3</v>
      </c>
      <c r="H5674" s="110">
        <v>11</v>
      </c>
    </row>
    <row r="5675" spans="1:8" x14ac:dyDescent="0.2">
      <c r="A5675" s="110">
        <v>2001</v>
      </c>
      <c r="B5675" s="110">
        <v>2838</v>
      </c>
      <c r="C5675" s="110" t="s">
        <v>139</v>
      </c>
      <c r="D5675" s="110" t="s">
        <v>7612</v>
      </c>
      <c r="E5675" s="6" t="s">
        <v>7613</v>
      </c>
      <c r="F5675" s="110" t="s">
        <v>193</v>
      </c>
      <c r="G5675" s="110">
        <v>3</v>
      </c>
      <c r="H5675" s="110">
        <v>12</v>
      </c>
    </row>
    <row r="5676" spans="1:8" x14ac:dyDescent="0.2">
      <c r="A5676" s="110">
        <v>2001</v>
      </c>
      <c r="B5676" s="110">
        <v>2796</v>
      </c>
      <c r="C5676" s="110" t="s">
        <v>404</v>
      </c>
      <c r="D5676" s="110" t="s">
        <v>246</v>
      </c>
      <c r="E5676" s="6" t="s">
        <v>7614</v>
      </c>
      <c r="F5676" s="110" t="s">
        <v>190</v>
      </c>
      <c r="G5676" s="110">
        <v>3</v>
      </c>
      <c r="H5676" s="110">
        <v>13</v>
      </c>
    </row>
    <row r="5677" spans="1:8" x14ac:dyDescent="0.2">
      <c r="A5677" s="110">
        <v>2001</v>
      </c>
      <c r="B5677" s="110">
        <v>2764</v>
      </c>
      <c r="C5677" s="110" t="s">
        <v>1351</v>
      </c>
      <c r="D5677" s="110" t="s">
        <v>378</v>
      </c>
      <c r="E5677" s="6" t="s">
        <v>104</v>
      </c>
      <c r="F5677" s="110" t="s">
        <v>188</v>
      </c>
      <c r="G5677" s="110">
        <v>3</v>
      </c>
      <c r="H5677" s="110">
        <v>14</v>
      </c>
    </row>
    <row r="5678" spans="1:8" x14ac:dyDescent="0.2">
      <c r="A5678" s="110">
        <v>2001</v>
      </c>
      <c r="B5678" s="110">
        <v>2765</v>
      </c>
      <c r="C5678" s="110" t="s">
        <v>1814</v>
      </c>
      <c r="D5678" s="110" t="s">
        <v>213</v>
      </c>
      <c r="E5678" s="6" t="s">
        <v>7615</v>
      </c>
      <c r="F5678" s="110" t="s">
        <v>188</v>
      </c>
      <c r="G5678" s="110">
        <v>3</v>
      </c>
      <c r="H5678" s="110">
        <v>15</v>
      </c>
    </row>
    <row r="5679" spans="1:8" x14ac:dyDescent="0.2">
      <c r="A5679" s="110">
        <v>2001</v>
      </c>
      <c r="B5679" s="110">
        <v>3003</v>
      </c>
      <c r="C5679" s="110" t="s">
        <v>1347</v>
      </c>
      <c r="D5679" s="110" t="s">
        <v>4951</v>
      </c>
      <c r="E5679" s="6" t="s">
        <v>7616</v>
      </c>
      <c r="F5679" s="110" t="s">
        <v>201</v>
      </c>
      <c r="G5679" s="110">
        <v>3</v>
      </c>
      <c r="H5679" s="110">
        <v>16</v>
      </c>
    </row>
    <row r="5680" spans="1:8" x14ac:dyDescent="0.2">
      <c r="A5680" s="110">
        <v>2001</v>
      </c>
      <c r="B5680" s="110">
        <v>3002</v>
      </c>
      <c r="C5680" s="110" t="s">
        <v>386</v>
      </c>
      <c r="D5680" s="110" t="s">
        <v>3068</v>
      </c>
      <c r="E5680" s="6" t="s">
        <v>3095</v>
      </c>
      <c r="F5680" s="110" t="s">
        <v>201</v>
      </c>
      <c r="G5680" s="110">
        <v>3</v>
      </c>
      <c r="H5680" s="110">
        <v>17</v>
      </c>
    </row>
    <row r="5681" spans="1:8" x14ac:dyDescent="0.2">
      <c r="A5681" s="110">
        <v>2001</v>
      </c>
      <c r="B5681" s="110">
        <v>3143</v>
      </c>
      <c r="C5681" s="110" t="s">
        <v>392</v>
      </c>
      <c r="D5681" s="110" t="s">
        <v>291</v>
      </c>
      <c r="E5681" s="6" t="s">
        <v>478</v>
      </c>
      <c r="F5681" s="110" t="s">
        <v>221</v>
      </c>
      <c r="G5681" s="110">
        <v>3</v>
      </c>
      <c r="H5681" s="110">
        <v>18</v>
      </c>
    </row>
    <row r="5682" spans="1:8" x14ac:dyDescent="0.2">
      <c r="A5682" s="110">
        <v>2001</v>
      </c>
      <c r="B5682" s="110">
        <v>3023</v>
      </c>
      <c r="C5682" s="110" t="s">
        <v>121</v>
      </c>
      <c r="D5682" s="110" t="s">
        <v>225</v>
      </c>
      <c r="E5682" s="6" t="s">
        <v>281</v>
      </c>
      <c r="F5682" s="110" t="s">
        <v>209</v>
      </c>
      <c r="G5682" s="110">
        <v>3</v>
      </c>
      <c r="H5682" s="110">
        <v>19</v>
      </c>
    </row>
    <row r="5683" spans="1:8" x14ac:dyDescent="0.2">
      <c r="A5683" s="110">
        <v>2001</v>
      </c>
      <c r="B5683" s="110">
        <v>2850</v>
      </c>
      <c r="C5683" s="110" t="s">
        <v>409</v>
      </c>
      <c r="D5683" s="110" t="s">
        <v>365</v>
      </c>
      <c r="E5683" s="6" t="s">
        <v>4263</v>
      </c>
      <c r="F5683" s="110" t="s">
        <v>193</v>
      </c>
      <c r="G5683" s="110">
        <v>3</v>
      </c>
      <c r="H5683" s="110">
        <v>20</v>
      </c>
    </row>
    <row r="5684" spans="1:8" x14ac:dyDescent="0.2">
      <c r="A5684" s="110">
        <v>2001</v>
      </c>
      <c r="B5684" s="110">
        <v>2762</v>
      </c>
      <c r="C5684" s="110" t="s">
        <v>243</v>
      </c>
      <c r="D5684" s="110" t="s">
        <v>5201</v>
      </c>
      <c r="E5684" s="6" t="s">
        <v>5202</v>
      </c>
      <c r="F5684" s="110" t="s">
        <v>188</v>
      </c>
      <c r="G5684" s="110">
        <v>3</v>
      </c>
      <c r="H5684" s="110">
        <v>21</v>
      </c>
    </row>
    <row r="5685" spans="1:8" x14ac:dyDescent="0.2">
      <c r="A5685" s="110">
        <v>2001</v>
      </c>
      <c r="B5685" s="110">
        <v>3036</v>
      </c>
      <c r="C5685" s="110" t="s">
        <v>752</v>
      </c>
      <c r="D5685" s="110" t="s">
        <v>364</v>
      </c>
      <c r="E5685" s="6" t="s">
        <v>501</v>
      </c>
      <c r="F5685" s="110" t="s">
        <v>209</v>
      </c>
      <c r="G5685" s="110">
        <v>3</v>
      </c>
      <c r="H5685" s="110">
        <v>22</v>
      </c>
    </row>
    <row r="5686" spans="1:8" x14ac:dyDescent="0.2">
      <c r="A5686" s="110">
        <v>2001</v>
      </c>
      <c r="B5686" s="110">
        <v>3186</v>
      </c>
      <c r="C5686" s="110" t="s">
        <v>400</v>
      </c>
      <c r="D5686" s="110" t="s">
        <v>7617</v>
      </c>
      <c r="E5686" s="6" t="s">
        <v>7163</v>
      </c>
      <c r="F5686" s="110" t="s">
        <v>217</v>
      </c>
      <c r="G5686" s="110">
        <v>3</v>
      </c>
      <c r="H5686" s="110">
        <v>23</v>
      </c>
    </row>
    <row r="5687" spans="1:8" x14ac:dyDescent="0.2">
      <c r="A5687" s="110">
        <v>2001</v>
      </c>
      <c r="B5687" s="110">
        <v>2791</v>
      </c>
      <c r="C5687" s="110" t="s">
        <v>397</v>
      </c>
      <c r="D5687" s="110" t="s">
        <v>7618</v>
      </c>
      <c r="E5687" s="6" t="s">
        <v>7619</v>
      </c>
      <c r="F5687" s="110" t="s">
        <v>190</v>
      </c>
      <c r="G5687" s="110">
        <v>3</v>
      </c>
      <c r="H5687" s="110">
        <v>24</v>
      </c>
    </row>
    <row r="5688" spans="1:8" x14ac:dyDescent="0.2">
      <c r="A5688" s="110">
        <v>2001</v>
      </c>
      <c r="B5688" s="110">
        <v>3101</v>
      </c>
      <c r="C5688" s="110" t="s">
        <v>404</v>
      </c>
      <c r="D5688" s="110" t="s">
        <v>370</v>
      </c>
      <c r="E5688" s="6" t="s">
        <v>7620</v>
      </c>
      <c r="F5688" s="110" t="s">
        <v>212</v>
      </c>
      <c r="G5688" s="110">
        <v>3</v>
      </c>
      <c r="H5688" s="110">
        <v>25</v>
      </c>
    </row>
    <row r="5689" spans="1:8" x14ac:dyDescent="0.2">
      <c r="A5689" s="110">
        <v>2001</v>
      </c>
      <c r="B5689" s="110">
        <v>3021</v>
      </c>
      <c r="C5689" s="110" t="s">
        <v>138</v>
      </c>
      <c r="D5689" s="110" t="s">
        <v>7621</v>
      </c>
      <c r="E5689" s="6" t="s">
        <v>210</v>
      </c>
      <c r="F5689" s="110" t="s">
        <v>209</v>
      </c>
      <c r="G5689" s="110">
        <v>3</v>
      </c>
      <c r="H5689" s="110">
        <v>26</v>
      </c>
    </row>
    <row r="5690" spans="1:8" x14ac:dyDescent="0.2">
      <c r="A5690" s="110">
        <v>2001</v>
      </c>
      <c r="B5690" s="110">
        <v>3151</v>
      </c>
      <c r="C5690" s="110" t="s">
        <v>386</v>
      </c>
      <c r="D5690" s="110" t="s">
        <v>5406</v>
      </c>
      <c r="E5690" s="6" t="s">
        <v>220</v>
      </c>
      <c r="F5690" s="110" t="s">
        <v>221</v>
      </c>
      <c r="G5690" s="110">
        <v>3</v>
      </c>
      <c r="H5690" s="110">
        <v>27</v>
      </c>
    </row>
    <row r="5691" spans="1:8" x14ac:dyDescent="0.2">
      <c r="A5691" s="110">
        <v>2001</v>
      </c>
      <c r="B5691" s="110">
        <v>3030</v>
      </c>
      <c r="C5691" s="110" t="s">
        <v>154</v>
      </c>
      <c r="D5691" s="110" t="s">
        <v>189</v>
      </c>
      <c r="E5691" s="6" t="s">
        <v>341</v>
      </c>
      <c r="F5691" s="110" t="s">
        <v>209</v>
      </c>
      <c r="G5691" s="110">
        <v>3</v>
      </c>
      <c r="H5691" s="110">
        <v>28</v>
      </c>
    </row>
    <row r="5692" spans="1:8" x14ac:dyDescent="0.2">
      <c r="A5692" s="110">
        <v>2001</v>
      </c>
      <c r="B5692" s="110">
        <v>3016</v>
      </c>
      <c r="C5692" s="110" t="s">
        <v>516</v>
      </c>
      <c r="D5692" s="110" t="s">
        <v>488</v>
      </c>
      <c r="E5692" s="6" t="s">
        <v>438</v>
      </c>
      <c r="F5692" s="110" t="s">
        <v>209</v>
      </c>
      <c r="G5692" s="110">
        <v>3</v>
      </c>
      <c r="H5692" s="110">
        <v>29</v>
      </c>
    </row>
    <row r="5693" spans="1:8" x14ac:dyDescent="0.2">
      <c r="A5693" s="110">
        <v>2001</v>
      </c>
      <c r="B5693" s="110">
        <v>3225</v>
      </c>
      <c r="C5693" s="110" t="s">
        <v>409</v>
      </c>
      <c r="D5693" s="110" t="s">
        <v>443</v>
      </c>
      <c r="E5693" s="6" t="s">
        <v>7622</v>
      </c>
      <c r="F5693" s="110" t="s">
        <v>226</v>
      </c>
      <c r="G5693" s="110">
        <v>3</v>
      </c>
      <c r="H5693" s="110">
        <v>30</v>
      </c>
    </row>
    <row r="5694" spans="1:8" x14ac:dyDescent="0.2">
      <c r="A5694" s="172">
        <v>2000</v>
      </c>
      <c r="B5694" s="172">
        <v>2595</v>
      </c>
      <c r="C5694" s="172" t="s">
        <v>379</v>
      </c>
      <c r="D5694" s="172" t="s">
        <v>7539</v>
      </c>
      <c r="E5694" s="171" t="s">
        <v>286</v>
      </c>
      <c r="F5694" s="172" t="s">
        <v>221</v>
      </c>
      <c r="G5694" s="172">
        <v>1</v>
      </c>
      <c r="H5694" s="172">
        <v>1</v>
      </c>
    </row>
    <row r="5695" spans="1:8" x14ac:dyDescent="0.2">
      <c r="A5695" s="110">
        <v>2000</v>
      </c>
      <c r="B5695" s="110">
        <v>2405</v>
      </c>
      <c r="C5695" s="110" t="s">
        <v>386</v>
      </c>
      <c r="D5695" s="110" t="s">
        <v>214</v>
      </c>
      <c r="E5695" s="6" t="s">
        <v>7623</v>
      </c>
      <c r="F5695" s="110" t="s">
        <v>211</v>
      </c>
      <c r="G5695" s="110">
        <v>1</v>
      </c>
      <c r="H5695" s="110">
        <v>2</v>
      </c>
    </row>
    <row r="5696" spans="1:8" x14ac:dyDescent="0.2">
      <c r="A5696" s="110">
        <v>2000</v>
      </c>
      <c r="B5696" s="110">
        <v>2116</v>
      </c>
      <c r="C5696" s="110" t="s">
        <v>540</v>
      </c>
      <c r="D5696" s="110" t="s">
        <v>234</v>
      </c>
      <c r="E5696" s="6" t="s">
        <v>5192</v>
      </c>
      <c r="F5696" s="110" t="s">
        <v>188</v>
      </c>
      <c r="G5696" s="110">
        <v>1</v>
      </c>
      <c r="H5696" s="110">
        <v>3</v>
      </c>
    </row>
    <row r="5697" spans="1:8" x14ac:dyDescent="0.2">
      <c r="A5697" s="110">
        <v>2000</v>
      </c>
      <c r="B5697" s="110">
        <v>2596</v>
      </c>
      <c r="C5697" s="110" t="s">
        <v>397</v>
      </c>
      <c r="D5697" s="110" t="s">
        <v>7624</v>
      </c>
      <c r="E5697" s="6" t="s">
        <v>6101</v>
      </c>
      <c r="F5697" s="110" t="s">
        <v>221</v>
      </c>
      <c r="G5697" s="110">
        <v>1</v>
      </c>
      <c r="H5697" s="110">
        <v>4</v>
      </c>
    </row>
    <row r="5698" spans="1:8" x14ac:dyDescent="0.2">
      <c r="A5698" s="110">
        <v>2000</v>
      </c>
      <c r="B5698" s="110">
        <v>2367</v>
      </c>
      <c r="C5698" s="110" t="s">
        <v>422</v>
      </c>
      <c r="D5698" s="110" t="s">
        <v>5399</v>
      </c>
      <c r="E5698" s="6" t="s">
        <v>256</v>
      </c>
      <c r="F5698" s="110" t="s">
        <v>209</v>
      </c>
      <c r="G5698" s="110">
        <v>1</v>
      </c>
      <c r="H5698" s="110">
        <v>5</v>
      </c>
    </row>
    <row r="5699" spans="1:8" x14ac:dyDescent="0.2">
      <c r="A5699" s="110">
        <v>2000</v>
      </c>
      <c r="B5699" s="110">
        <v>2271</v>
      </c>
      <c r="C5699" s="110" t="s">
        <v>243</v>
      </c>
      <c r="D5699" s="110" t="s">
        <v>3356</v>
      </c>
      <c r="E5699" s="6" t="s">
        <v>232</v>
      </c>
      <c r="F5699" s="110" t="s">
        <v>196</v>
      </c>
      <c r="G5699" s="110">
        <v>1</v>
      </c>
      <c r="H5699" s="110">
        <v>6</v>
      </c>
    </row>
    <row r="5700" spans="1:8" x14ac:dyDescent="0.2">
      <c r="A5700" s="110">
        <v>2000</v>
      </c>
      <c r="B5700" s="110">
        <v>2173</v>
      </c>
      <c r="C5700" s="110" t="s">
        <v>154</v>
      </c>
      <c r="D5700" s="110" t="s">
        <v>7036</v>
      </c>
      <c r="E5700" s="6" t="s">
        <v>7625</v>
      </c>
      <c r="F5700" s="110" t="s">
        <v>190</v>
      </c>
      <c r="G5700" s="110">
        <v>1</v>
      </c>
      <c r="H5700" s="110">
        <v>7</v>
      </c>
    </row>
    <row r="5701" spans="1:8" x14ac:dyDescent="0.2">
      <c r="A5701" s="110">
        <v>2000</v>
      </c>
      <c r="B5701" s="110">
        <v>2628</v>
      </c>
      <c r="C5701" s="110" t="s">
        <v>1351</v>
      </c>
      <c r="D5701" s="110" t="s">
        <v>153</v>
      </c>
      <c r="E5701" s="6" t="s">
        <v>7626</v>
      </c>
      <c r="F5701" s="110" t="s">
        <v>221</v>
      </c>
      <c r="G5701" s="110">
        <v>1</v>
      </c>
      <c r="H5701" s="110">
        <v>8</v>
      </c>
    </row>
    <row r="5702" spans="1:8" x14ac:dyDescent="0.2">
      <c r="A5702" s="110">
        <v>2000</v>
      </c>
      <c r="B5702" s="110">
        <v>2175</v>
      </c>
      <c r="C5702" s="110" t="s">
        <v>256</v>
      </c>
      <c r="D5702" s="110" t="s">
        <v>476</v>
      </c>
      <c r="E5702" s="6" t="s">
        <v>5271</v>
      </c>
      <c r="F5702" s="110" t="s">
        <v>190</v>
      </c>
      <c r="G5702" s="110">
        <v>1</v>
      </c>
      <c r="H5702" s="110">
        <v>9</v>
      </c>
    </row>
    <row r="5703" spans="1:8" x14ac:dyDescent="0.2">
      <c r="A5703" s="110">
        <v>2000</v>
      </c>
      <c r="B5703" s="110">
        <v>2406</v>
      </c>
      <c r="C5703" s="110" t="s">
        <v>386</v>
      </c>
      <c r="D5703" s="110" t="s">
        <v>339</v>
      </c>
      <c r="E5703" s="6" t="s">
        <v>1778</v>
      </c>
      <c r="F5703" s="110" t="s">
        <v>211</v>
      </c>
      <c r="G5703" s="110">
        <v>1</v>
      </c>
      <c r="H5703" s="110">
        <v>10</v>
      </c>
    </row>
    <row r="5704" spans="1:8" x14ac:dyDescent="0.2">
      <c r="A5704" s="110">
        <v>2000</v>
      </c>
      <c r="B5704" s="110">
        <v>2122</v>
      </c>
      <c r="C5704" s="110" t="s">
        <v>1353</v>
      </c>
      <c r="D5704" s="110" t="s">
        <v>80</v>
      </c>
      <c r="E5704" s="6" t="s">
        <v>353</v>
      </c>
      <c r="F5704" s="110" t="s">
        <v>188</v>
      </c>
      <c r="G5704" s="110">
        <v>1</v>
      </c>
      <c r="H5704" s="110">
        <v>11</v>
      </c>
    </row>
    <row r="5705" spans="1:8" x14ac:dyDescent="0.2">
      <c r="A5705" s="110">
        <v>2000</v>
      </c>
      <c r="B5705" s="110">
        <v>2370</v>
      </c>
      <c r="C5705" s="110" t="s">
        <v>392</v>
      </c>
      <c r="D5705" s="110" t="s">
        <v>305</v>
      </c>
      <c r="E5705" s="6" t="s">
        <v>7627</v>
      </c>
      <c r="F5705" s="110" t="s">
        <v>209</v>
      </c>
      <c r="G5705" s="110">
        <v>1</v>
      </c>
      <c r="H5705" s="110">
        <v>12</v>
      </c>
    </row>
    <row r="5706" spans="1:8" x14ac:dyDescent="0.2">
      <c r="A5706" s="110">
        <v>2000</v>
      </c>
      <c r="B5706" s="110">
        <v>2457</v>
      </c>
      <c r="C5706" s="110" t="s">
        <v>121</v>
      </c>
      <c r="D5706" s="110" t="s">
        <v>4576</v>
      </c>
      <c r="E5706" s="6" t="s">
        <v>7628</v>
      </c>
      <c r="F5706" s="110" t="s">
        <v>212</v>
      </c>
      <c r="G5706" s="110">
        <v>1</v>
      </c>
      <c r="H5706" s="110">
        <v>13</v>
      </c>
    </row>
    <row r="5707" spans="1:8" x14ac:dyDescent="0.2">
      <c r="A5707" s="110">
        <v>2000</v>
      </c>
      <c r="B5707" s="110">
        <v>2404</v>
      </c>
      <c r="C5707" s="110" t="s">
        <v>516</v>
      </c>
      <c r="D5707" s="110" t="s">
        <v>6982</v>
      </c>
      <c r="E5707" s="6" t="s">
        <v>228</v>
      </c>
      <c r="F5707" s="110" t="s">
        <v>211</v>
      </c>
      <c r="G5707" s="110">
        <v>1</v>
      </c>
      <c r="H5707" s="110">
        <v>14</v>
      </c>
    </row>
    <row r="5708" spans="1:8" x14ac:dyDescent="0.2">
      <c r="A5708" s="110">
        <v>2000</v>
      </c>
      <c r="B5708" s="110">
        <v>2653</v>
      </c>
      <c r="C5708" s="110" t="s">
        <v>409</v>
      </c>
      <c r="D5708" s="110" t="s">
        <v>126</v>
      </c>
      <c r="E5708" s="6" t="s">
        <v>340</v>
      </c>
      <c r="F5708" s="110" t="s">
        <v>217</v>
      </c>
      <c r="G5708" s="110">
        <v>1</v>
      </c>
      <c r="H5708" s="110">
        <v>15</v>
      </c>
    </row>
    <row r="5709" spans="1:8" x14ac:dyDescent="0.2">
      <c r="A5709" s="110">
        <v>2000</v>
      </c>
      <c r="B5709" s="110">
        <v>2459</v>
      </c>
      <c r="C5709" s="110" t="s">
        <v>392</v>
      </c>
      <c r="D5709" s="110" t="s">
        <v>305</v>
      </c>
      <c r="E5709" s="6" t="s">
        <v>270</v>
      </c>
      <c r="F5709" s="110" t="s">
        <v>212</v>
      </c>
      <c r="G5709" s="110">
        <v>1</v>
      </c>
      <c r="H5709" s="110">
        <v>16</v>
      </c>
    </row>
    <row r="5710" spans="1:8" x14ac:dyDescent="0.2">
      <c r="A5710" s="110">
        <v>2000</v>
      </c>
      <c r="B5710" s="110">
        <v>2375</v>
      </c>
      <c r="C5710" s="110" t="s">
        <v>243</v>
      </c>
      <c r="D5710" s="110" t="s">
        <v>208</v>
      </c>
      <c r="E5710" s="6" t="s">
        <v>521</v>
      </c>
      <c r="F5710" s="110" t="s">
        <v>209</v>
      </c>
      <c r="G5710" s="110">
        <v>1</v>
      </c>
      <c r="H5710" s="110">
        <v>17</v>
      </c>
    </row>
    <row r="5711" spans="1:8" x14ac:dyDescent="0.2">
      <c r="A5711" s="110">
        <v>2000</v>
      </c>
      <c r="B5711" s="110">
        <v>2281</v>
      </c>
      <c r="C5711" s="110" t="s">
        <v>138</v>
      </c>
      <c r="D5711" s="110" t="s">
        <v>3270</v>
      </c>
      <c r="E5711" s="6" t="s">
        <v>5804</v>
      </c>
      <c r="F5711" s="110" t="s">
        <v>196</v>
      </c>
      <c r="G5711" s="110">
        <v>1</v>
      </c>
      <c r="H5711" s="110">
        <v>18</v>
      </c>
    </row>
    <row r="5712" spans="1:8" x14ac:dyDescent="0.2">
      <c r="A5712" s="110">
        <v>2000</v>
      </c>
      <c r="B5712" s="110">
        <v>2597</v>
      </c>
      <c r="C5712" s="110" t="s">
        <v>540</v>
      </c>
      <c r="D5712" s="110" t="s">
        <v>3216</v>
      </c>
      <c r="E5712" s="6" t="s">
        <v>375</v>
      </c>
      <c r="F5712" s="110" t="s">
        <v>221</v>
      </c>
      <c r="G5712" s="110">
        <v>1</v>
      </c>
      <c r="H5712" s="110">
        <v>19</v>
      </c>
    </row>
    <row r="5713" spans="1:8" x14ac:dyDescent="0.2">
      <c r="A5713" s="110">
        <v>2000</v>
      </c>
      <c r="B5713" s="110">
        <v>2460</v>
      </c>
      <c r="C5713" s="110" t="s">
        <v>1355</v>
      </c>
      <c r="D5713" s="110" t="s">
        <v>424</v>
      </c>
      <c r="E5713" s="6" t="s">
        <v>7629</v>
      </c>
      <c r="F5713" s="110" t="s">
        <v>212</v>
      </c>
      <c r="G5713" s="110">
        <v>1</v>
      </c>
      <c r="H5713" s="110">
        <v>20</v>
      </c>
    </row>
    <row r="5714" spans="1:8" x14ac:dyDescent="0.2">
      <c r="A5714" s="110">
        <v>2000</v>
      </c>
      <c r="B5714" s="110">
        <v>2156</v>
      </c>
      <c r="C5714" s="110" t="s">
        <v>1816</v>
      </c>
      <c r="D5714" s="110" t="s">
        <v>6218</v>
      </c>
      <c r="E5714" s="6" t="s">
        <v>7630</v>
      </c>
      <c r="F5714" s="110" t="s">
        <v>196</v>
      </c>
      <c r="G5714" s="110">
        <v>1</v>
      </c>
      <c r="H5714" s="110">
        <v>21</v>
      </c>
    </row>
    <row r="5715" spans="1:8" x14ac:dyDescent="0.2">
      <c r="A5715" s="110">
        <v>2000</v>
      </c>
      <c r="B5715" s="110">
        <v>2646</v>
      </c>
      <c r="C5715" s="110" t="s">
        <v>397</v>
      </c>
      <c r="D5715" s="110" t="s">
        <v>6991</v>
      </c>
      <c r="E5715" s="6" t="s">
        <v>6696</v>
      </c>
      <c r="F5715" s="110" t="s">
        <v>217</v>
      </c>
      <c r="G5715" s="110">
        <v>1</v>
      </c>
      <c r="H5715" s="110">
        <v>22</v>
      </c>
    </row>
    <row r="5716" spans="1:8" x14ac:dyDescent="0.2">
      <c r="A5716" s="110">
        <v>2000</v>
      </c>
      <c r="B5716" s="110">
        <v>2604</v>
      </c>
      <c r="C5716" s="110" t="s">
        <v>319</v>
      </c>
      <c r="D5716" s="110" t="s">
        <v>4877</v>
      </c>
      <c r="E5716" s="6" t="s">
        <v>7631</v>
      </c>
      <c r="F5716" s="110" t="s">
        <v>221</v>
      </c>
      <c r="G5716" s="110">
        <v>1</v>
      </c>
      <c r="H5716" s="110">
        <v>23</v>
      </c>
    </row>
    <row r="5717" spans="1:8" x14ac:dyDescent="0.2">
      <c r="A5717" s="110">
        <v>2000</v>
      </c>
      <c r="B5717" s="110">
        <v>2474</v>
      </c>
      <c r="C5717" s="110" t="s">
        <v>1323</v>
      </c>
      <c r="D5717" s="110" t="s">
        <v>214</v>
      </c>
      <c r="E5717" s="6" t="s">
        <v>7632</v>
      </c>
      <c r="F5717" s="110" t="s">
        <v>212</v>
      </c>
      <c r="G5717" s="110">
        <v>1</v>
      </c>
      <c r="H5717" s="110">
        <v>24</v>
      </c>
    </row>
    <row r="5718" spans="1:8" x14ac:dyDescent="0.2">
      <c r="A5718" s="110">
        <v>2000</v>
      </c>
      <c r="B5718" s="110">
        <v>2358</v>
      </c>
      <c r="C5718" s="110" t="s">
        <v>404</v>
      </c>
      <c r="D5718" s="110" t="s">
        <v>7633</v>
      </c>
      <c r="E5718" s="6" t="s">
        <v>7634</v>
      </c>
      <c r="F5718" s="110" t="s">
        <v>201</v>
      </c>
      <c r="G5718" s="110">
        <v>1</v>
      </c>
      <c r="H5718" s="110">
        <v>25</v>
      </c>
    </row>
    <row r="5719" spans="1:8" x14ac:dyDescent="0.2">
      <c r="A5719" s="110">
        <v>2000</v>
      </c>
      <c r="B5719" s="110">
        <v>2164</v>
      </c>
      <c r="C5719" s="110" t="s">
        <v>1351</v>
      </c>
      <c r="D5719" s="110" t="s">
        <v>174</v>
      </c>
      <c r="E5719" s="6" t="s">
        <v>7635</v>
      </c>
      <c r="F5719" s="110" t="s">
        <v>196</v>
      </c>
      <c r="G5719" s="110">
        <v>1</v>
      </c>
      <c r="H5719" s="110">
        <v>26</v>
      </c>
    </row>
    <row r="5720" spans="1:8" x14ac:dyDescent="0.2">
      <c r="A5720" s="110">
        <v>2000</v>
      </c>
      <c r="B5720" s="110">
        <v>2479</v>
      </c>
      <c r="C5720" s="110" t="s">
        <v>1323</v>
      </c>
      <c r="D5720" s="110" t="s">
        <v>215</v>
      </c>
      <c r="E5720" s="6" t="s">
        <v>6915</v>
      </c>
      <c r="F5720" s="110" t="s">
        <v>212</v>
      </c>
      <c r="G5720" s="110">
        <v>1</v>
      </c>
      <c r="H5720" s="110">
        <v>27</v>
      </c>
    </row>
    <row r="5721" spans="1:8" x14ac:dyDescent="0.2">
      <c r="A5721" s="110">
        <v>2000</v>
      </c>
      <c r="B5721" s="110">
        <v>2618</v>
      </c>
      <c r="C5721" s="110" t="s">
        <v>187</v>
      </c>
      <c r="D5721" s="110" t="s">
        <v>200</v>
      </c>
      <c r="E5721" s="6" t="s">
        <v>223</v>
      </c>
      <c r="F5721" s="110" t="s">
        <v>221</v>
      </c>
      <c r="G5721" s="110">
        <v>1</v>
      </c>
      <c r="H5721" s="110">
        <v>28</v>
      </c>
    </row>
    <row r="5722" spans="1:8" x14ac:dyDescent="0.2">
      <c r="A5722" s="110">
        <v>2000</v>
      </c>
      <c r="B5722" s="110">
        <v>2608</v>
      </c>
      <c r="C5722" s="110" t="s">
        <v>442</v>
      </c>
      <c r="D5722" s="110" t="s">
        <v>456</v>
      </c>
      <c r="E5722" s="6" t="s">
        <v>228</v>
      </c>
      <c r="F5722" s="110" t="s">
        <v>221</v>
      </c>
      <c r="G5722" s="110">
        <v>1</v>
      </c>
      <c r="H5722" s="110">
        <v>29</v>
      </c>
    </row>
    <row r="5723" spans="1:8" x14ac:dyDescent="0.2">
      <c r="A5723" s="110">
        <v>2000</v>
      </c>
      <c r="B5723" s="110">
        <v>2282</v>
      </c>
      <c r="C5723" s="110" t="s">
        <v>1814</v>
      </c>
      <c r="D5723" s="110" t="s">
        <v>3982</v>
      </c>
      <c r="E5723" s="6" t="s">
        <v>278</v>
      </c>
      <c r="F5723" s="110" t="s">
        <v>196</v>
      </c>
      <c r="G5723" s="110">
        <v>1</v>
      </c>
      <c r="H5723" s="110">
        <v>30</v>
      </c>
    </row>
    <row r="5724" spans="1:8" x14ac:dyDescent="0.2">
      <c r="A5724" s="110">
        <v>2000</v>
      </c>
      <c r="B5724" s="110">
        <v>2461</v>
      </c>
      <c r="C5724" s="110" t="s">
        <v>516</v>
      </c>
      <c r="D5724" s="110" t="s">
        <v>225</v>
      </c>
      <c r="E5724" s="6" t="s">
        <v>7009</v>
      </c>
      <c r="F5724" s="110" t="s">
        <v>212</v>
      </c>
      <c r="G5724" s="110">
        <v>2</v>
      </c>
      <c r="H5724" s="110">
        <v>1</v>
      </c>
    </row>
    <row r="5725" spans="1:8" x14ac:dyDescent="0.2">
      <c r="A5725" s="110">
        <v>2000</v>
      </c>
      <c r="B5725" s="110">
        <v>2118</v>
      </c>
      <c r="C5725" s="110" t="s">
        <v>386</v>
      </c>
      <c r="D5725" s="110" t="s">
        <v>5169</v>
      </c>
      <c r="E5725" s="6" t="s">
        <v>383</v>
      </c>
      <c r="F5725" s="110" t="s">
        <v>188</v>
      </c>
      <c r="G5725" s="110">
        <v>2</v>
      </c>
      <c r="H5725" s="110">
        <v>2</v>
      </c>
    </row>
    <row r="5726" spans="1:8" x14ac:dyDescent="0.2">
      <c r="A5726" s="110">
        <v>2000</v>
      </c>
      <c r="B5726" s="110">
        <v>2372</v>
      </c>
      <c r="C5726" s="110" t="s">
        <v>121</v>
      </c>
      <c r="D5726" s="110" t="s">
        <v>306</v>
      </c>
      <c r="E5726" s="6" t="s">
        <v>466</v>
      </c>
      <c r="F5726" s="110" t="s">
        <v>209</v>
      </c>
      <c r="G5726" s="110">
        <v>2</v>
      </c>
      <c r="H5726" s="110">
        <v>3</v>
      </c>
    </row>
    <row r="5727" spans="1:8" x14ac:dyDescent="0.2">
      <c r="A5727" s="110">
        <v>2000</v>
      </c>
      <c r="B5727" s="110">
        <v>2657</v>
      </c>
      <c r="C5727" s="110" t="s">
        <v>243</v>
      </c>
      <c r="D5727" s="110" t="s">
        <v>7522</v>
      </c>
      <c r="E5727" s="6" t="s">
        <v>7636</v>
      </c>
      <c r="F5727" s="110" t="s">
        <v>217</v>
      </c>
      <c r="G5727" s="110">
        <v>2</v>
      </c>
      <c r="H5727" s="110">
        <v>4</v>
      </c>
    </row>
    <row r="5728" spans="1:8" x14ac:dyDescent="0.2">
      <c r="A5728" s="110">
        <v>2000</v>
      </c>
      <c r="B5728" s="110">
        <v>2174</v>
      </c>
      <c r="C5728" s="110" t="s">
        <v>422</v>
      </c>
      <c r="D5728" s="110" t="s">
        <v>299</v>
      </c>
      <c r="E5728" s="6" t="s">
        <v>7637</v>
      </c>
      <c r="F5728" s="110" t="s">
        <v>190</v>
      </c>
      <c r="G5728" s="110">
        <v>2</v>
      </c>
      <c r="H5728" s="110">
        <v>5</v>
      </c>
    </row>
    <row r="5729" spans="1:8" x14ac:dyDescent="0.2">
      <c r="A5729" s="110">
        <v>2000</v>
      </c>
      <c r="B5729" s="110">
        <v>2284</v>
      </c>
      <c r="C5729" s="110" t="s">
        <v>243</v>
      </c>
      <c r="D5729" s="110" t="s">
        <v>3636</v>
      </c>
      <c r="E5729" s="6" t="s">
        <v>7631</v>
      </c>
      <c r="F5729" s="110" t="s">
        <v>199</v>
      </c>
      <c r="G5729" s="110">
        <v>2</v>
      </c>
      <c r="H5729" s="110">
        <v>6</v>
      </c>
    </row>
    <row r="5730" spans="1:8" x14ac:dyDescent="0.2">
      <c r="A5730" s="110">
        <v>2000</v>
      </c>
      <c r="B5730" s="110">
        <v>2421</v>
      </c>
      <c r="C5730" s="110" t="s">
        <v>154</v>
      </c>
      <c r="D5730" s="110" t="s">
        <v>268</v>
      </c>
      <c r="E5730" s="6" t="s">
        <v>7638</v>
      </c>
      <c r="F5730" s="110" t="s">
        <v>211</v>
      </c>
      <c r="G5730" s="110">
        <v>2</v>
      </c>
      <c r="H5730" s="110">
        <v>7</v>
      </c>
    </row>
    <row r="5731" spans="1:8" x14ac:dyDescent="0.2">
      <c r="A5731" s="110">
        <v>2000</v>
      </c>
      <c r="B5731" s="110">
        <v>2165</v>
      </c>
      <c r="C5731" s="110" t="s">
        <v>409</v>
      </c>
      <c r="D5731" s="110" t="s">
        <v>7639</v>
      </c>
      <c r="E5731" s="6" t="s">
        <v>7640</v>
      </c>
      <c r="F5731" s="110" t="s">
        <v>196</v>
      </c>
      <c r="G5731" s="110">
        <v>2</v>
      </c>
      <c r="H5731" s="110">
        <v>8</v>
      </c>
    </row>
    <row r="5732" spans="1:8" x14ac:dyDescent="0.2">
      <c r="A5732" s="110">
        <v>2000</v>
      </c>
      <c r="B5732" s="110">
        <v>2369</v>
      </c>
      <c r="C5732" s="110" t="s">
        <v>256</v>
      </c>
      <c r="D5732" s="110" t="s">
        <v>5269</v>
      </c>
      <c r="E5732" s="6" t="s">
        <v>7641</v>
      </c>
      <c r="F5732" s="110" t="s">
        <v>209</v>
      </c>
      <c r="G5732" s="110">
        <v>2</v>
      </c>
      <c r="H5732" s="110">
        <v>9</v>
      </c>
    </row>
    <row r="5733" spans="1:8" x14ac:dyDescent="0.2">
      <c r="A5733" s="110">
        <v>2000</v>
      </c>
      <c r="B5733" s="110">
        <v>2362</v>
      </c>
      <c r="C5733" s="110" t="s">
        <v>187</v>
      </c>
      <c r="D5733" s="110" t="s">
        <v>202</v>
      </c>
      <c r="E5733" s="6" t="s">
        <v>7642</v>
      </c>
      <c r="F5733" s="110" t="s">
        <v>201</v>
      </c>
      <c r="G5733" s="110">
        <v>2</v>
      </c>
      <c r="H5733" s="110">
        <v>10</v>
      </c>
    </row>
    <row r="5734" spans="1:8" x14ac:dyDescent="0.2">
      <c r="A5734" s="110">
        <v>2000</v>
      </c>
      <c r="B5734" s="110">
        <v>2371</v>
      </c>
      <c r="C5734" s="110" t="s">
        <v>1351</v>
      </c>
      <c r="D5734" s="110" t="s">
        <v>2414</v>
      </c>
      <c r="E5734" s="6" t="s">
        <v>4314</v>
      </c>
      <c r="F5734" s="110" t="s">
        <v>209</v>
      </c>
      <c r="G5734" s="110">
        <v>2</v>
      </c>
      <c r="H5734" s="110">
        <v>11</v>
      </c>
    </row>
    <row r="5735" spans="1:8" x14ac:dyDescent="0.2">
      <c r="A5735" s="110">
        <v>2000</v>
      </c>
      <c r="B5735" s="110">
        <v>2285</v>
      </c>
      <c r="C5735" s="110" t="s">
        <v>1351</v>
      </c>
      <c r="D5735" s="110" t="s">
        <v>236</v>
      </c>
      <c r="E5735" s="6" t="s">
        <v>7643</v>
      </c>
      <c r="F5735" s="110" t="s">
        <v>199</v>
      </c>
      <c r="G5735" s="110">
        <v>2</v>
      </c>
      <c r="H5735" s="110">
        <v>12</v>
      </c>
    </row>
    <row r="5736" spans="1:8" x14ac:dyDescent="0.2">
      <c r="A5736" s="110">
        <v>2000</v>
      </c>
      <c r="B5736" s="110">
        <v>2244</v>
      </c>
      <c r="C5736" s="110" t="s">
        <v>154</v>
      </c>
      <c r="D5736" s="110" t="s">
        <v>231</v>
      </c>
      <c r="E5736" s="6" t="s">
        <v>7644</v>
      </c>
      <c r="F5736" s="110" t="s">
        <v>198</v>
      </c>
      <c r="G5736" s="110">
        <v>2</v>
      </c>
      <c r="H5736" s="110">
        <v>13</v>
      </c>
    </row>
    <row r="5737" spans="1:8" x14ac:dyDescent="0.2">
      <c r="A5737" s="110">
        <v>2000</v>
      </c>
      <c r="B5737" s="110">
        <v>2216</v>
      </c>
      <c r="C5737" s="110" t="s">
        <v>386</v>
      </c>
      <c r="D5737" s="110" t="s">
        <v>2780</v>
      </c>
      <c r="E5737" s="6" t="s">
        <v>191</v>
      </c>
      <c r="F5737" s="110" t="s">
        <v>193</v>
      </c>
      <c r="G5737" s="110">
        <v>2</v>
      </c>
      <c r="H5737" s="110">
        <v>14</v>
      </c>
    </row>
    <row r="5738" spans="1:8" x14ac:dyDescent="0.2">
      <c r="A5738" s="110">
        <v>2000</v>
      </c>
      <c r="B5738" s="110">
        <v>2272</v>
      </c>
      <c r="C5738" s="110" t="s">
        <v>1355</v>
      </c>
      <c r="D5738" s="110" t="s">
        <v>5875</v>
      </c>
      <c r="E5738" s="6" t="s">
        <v>3231</v>
      </c>
      <c r="F5738" s="110" t="s">
        <v>196</v>
      </c>
      <c r="G5738" s="110">
        <v>2</v>
      </c>
      <c r="H5738" s="110">
        <v>15</v>
      </c>
    </row>
    <row r="5739" spans="1:8" x14ac:dyDescent="0.2">
      <c r="A5739" s="110">
        <v>2000</v>
      </c>
      <c r="B5739" s="110">
        <v>2464</v>
      </c>
      <c r="C5739" s="110" t="s">
        <v>187</v>
      </c>
      <c r="D5739" s="110" t="s">
        <v>268</v>
      </c>
      <c r="E5739" s="6" t="s">
        <v>7279</v>
      </c>
      <c r="F5739" s="110" t="s">
        <v>212</v>
      </c>
      <c r="G5739" s="110">
        <v>2</v>
      </c>
      <c r="H5739" s="110">
        <v>16</v>
      </c>
    </row>
    <row r="5740" spans="1:8" x14ac:dyDescent="0.2">
      <c r="A5740" s="110">
        <v>2000</v>
      </c>
      <c r="B5740" s="110">
        <v>2411</v>
      </c>
      <c r="C5740" s="110" t="s">
        <v>121</v>
      </c>
      <c r="D5740" s="110" t="s">
        <v>306</v>
      </c>
      <c r="E5740" s="6" t="s">
        <v>210</v>
      </c>
      <c r="F5740" s="110" t="s">
        <v>211</v>
      </c>
      <c r="G5740" s="110">
        <v>2</v>
      </c>
      <c r="H5740" s="110">
        <v>17</v>
      </c>
    </row>
    <row r="5741" spans="1:8" x14ac:dyDescent="0.2">
      <c r="A5741" s="110">
        <v>2000</v>
      </c>
      <c r="B5741" s="110">
        <v>2469</v>
      </c>
      <c r="C5741" s="110" t="s">
        <v>138</v>
      </c>
      <c r="D5741" s="110" t="s">
        <v>7645</v>
      </c>
      <c r="E5741" s="6" t="s">
        <v>5361</v>
      </c>
      <c r="F5741" s="110" t="s">
        <v>212</v>
      </c>
      <c r="G5741" s="110">
        <v>2</v>
      </c>
      <c r="H5741" s="110">
        <v>18</v>
      </c>
    </row>
    <row r="5742" spans="1:8" x14ac:dyDescent="0.2">
      <c r="A5742" s="110">
        <v>2000</v>
      </c>
      <c r="B5742" s="110">
        <v>2472</v>
      </c>
      <c r="C5742" s="110" t="s">
        <v>187</v>
      </c>
      <c r="D5742" s="110" t="s">
        <v>334</v>
      </c>
      <c r="E5742" s="6" t="s">
        <v>233</v>
      </c>
      <c r="F5742" s="110" t="s">
        <v>212</v>
      </c>
      <c r="G5742" s="110">
        <v>2</v>
      </c>
      <c r="H5742" s="110">
        <v>19</v>
      </c>
    </row>
    <row r="5743" spans="1:8" x14ac:dyDescent="0.2">
      <c r="A5743" s="110">
        <v>2000</v>
      </c>
      <c r="B5743" s="110">
        <v>2394</v>
      </c>
      <c r="C5743" s="110" t="s">
        <v>1347</v>
      </c>
      <c r="D5743" s="110" t="s">
        <v>225</v>
      </c>
      <c r="E5743" s="6" t="s">
        <v>7318</v>
      </c>
      <c r="F5743" s="110" t="s">
        <v>209</v>
      </c>
      <c r="G5743" s="110">
        <v>2</v>
      </c>
      <c r="H5743" s="110">
        <v>20</v>
      </c>
    </row>
    <row r="5744" spans="1:8" x14ac:dyDescent="0.2">
      <c r="A5744" s="110">
        <v>2000</v>
      </c>
      <c r="B5744" s="110">
        <v>2323</v>
      </c>
      <c r="C5744" s="110" t="s">
        <v>1816</v>
      </c>
      <c r="D5744" s="110" t="s">
        <v>384</v>
      </c>
      <c r="E5744" s="6" t="s">
        <v>7556</v>
      </c>
      <c r="F5744" s="110" t="s">
        <v>206</v>
      </c>
      <c r="G5744" s="110">
        <v>2</v>
      </c>
      <c r="H5744" s="110">
        <v>21</v>
      </c>
    </row>
    <row r="5745" spans="1:8" x14ac:dyDescent="0.2">
      <c r="A5745" s="110">
        <v>2000</v>
      </c>
      <c r="B5745" s="110">
        <v>2598</v>
      </c>
      <c r="C5745" s="110" t="s">
        <v>139</v>
      </c>
      <c r="D5745" s="110" t="s">
        <v>7646</v>
      </c>
      <c r="E5745" s="6" t="s">
        <v>7569</v>
      </c>
      <c r="F5745" s="110" t="s">
        <v>221</v>
      </c>
      <c r="G5745" s="110">
        <v>2</v>
      </c>
      <c r="H5745" s="110">
        <v>22</v>
      </c>
    </row>
    <row r="5746" spans="1:8" x14ac:dyDescent="0.2">
      <c r="A5746" s="110">
        <v>2000</v>
      </c>
      <c r="B5746" s="110">
        <v>2343</v>
      </c>
      <c r="C5746" s="110" t="s">
        <v>1355</v>
      </c>
      <c r="D5746" s="110" t="s">
        <v>207</v>
      </c>
      <c r="E5746" s="6" t="s">
        <v>266</v>
      </c>
      <c r="F5746" s="110" t="s">
        <v>206</v>
      </c>
      <c r="G5746" s="110">
        <v>2</v>
      </c>
      <c r="H5746" s="110">
        <v>23</v>
      </c>
    </row>
    <row r="5747" spans="1:8" x14ac:dyDescent="0.2">
      <c r="A5747" s="110">
        <v>2000</v>
      </c>
      <c r="B5747" s="110">
        <v>2117</v>
      </c>
      <c r="C5747" s="110" t="s">
        <v>400</v>
      </c>
      <c r="D5747" s="110" t="s">
        <v>2545</v>
      </c>
      <c r="E5747" s="6" t="s">
        <v>228</v>
      </c>
      <c r="F5747" s="110" t="s">
        <v>188</v>
      </c>
      <c r="G5747" s="110">
        <v>2</v>
      </c>
      <c r="H5747" s="110">
        <v>24</v>
      </c>
    </row>
    <row r="5748" spans="1:8" x14ac:dyDescent="0.2">
      <c r="A5748" s="110">
        <v>2000</v>
      </c>
      <c r="B5748" s="110">
        <v>2366</v>
      </c>
      <c r="C5748" s="110" t="s">
        <v>295</v>
      </c>
      <c r="D5748" s="110" t="s">
        <v>6840</v>
      </c>
      <c r="E5748" s="6" t="s">
        <v>7647</v>
      </c>
      <c r="F5748" s="110" t="s">
        <v>209</v>
      </c>
      <c r="G5748" s="110">
        <v>2</v>
      </c>
      <c r="H5748" s="110">
        <v>25</v>
      </c>
    </row>
    <row r="5749" spans="1:8" x14ac:dyDescent="0.2">
      <c r="A5749" s="110">
        <v>2000</v>
      </c>
      <c r="B5749" s="110">
        <v>2607</v>
      </c>
      <c r="C5749" s="110" t="s">
        <v>1323</v>
      </c>
      <c r="D5749" s="110" t="s">
        <v>234</v>
      </c>
      <c r="E5749" s="6" t="s">
        <v>491</v>
      </c>
      <c r="F5749" s="110" t="s">
        <v>221</v>
      </c>
      <c r="G5749" s="110">
        <v>2</v>
      </c>
      <c r="H5749" s="110">
        <v>26</v>
      </c>
    </row>
    <row r="5750" spans="1:8" x14ac:dyDescent="0.2">
      <c r="A5750" s="110">
        <v>2000</v>
      </c>
      <c r="B5750" s="110">
        <v>2357</v>
      </c>
      <c r="C5750" s="110" t="s">
        <v>1323</v>
      </c>
      <c r="D5750" s="110" t="s">
        <v>6979</v>
      </c>
      <c r="E5750" s="6" t="s">
        <v>2024</v>
      </c>
      <c r="F5750" s="110" t="s">
        <v>201</v>
      </c>
      <c r="G5750" s="110">
        <v>2</v>
      </c>
      <c r="H5750" s="110">
        <v>27</v>
      </c>
    </row>
    <row r="5751" spans="1:8" x14ac:dyDescent="0.2">
      <c r="A5751" s="110">
        <v>2000</v>
      </c>
      <c r="B5751" s="110">
        <v>2410</v>
      </c>
      <c r="C5751" s="110" t="s">
        <v>1355</v>
      </c>
      <c r="D5751" s="110" t="s">
        <v>5574</v>
      </c>
      <c r="E5751" s="6" t="s">
        <v>7648</v>
      </c>
      <c r="F5751" s="110" t="s">
        <v>211</v>
      </c>
      <c r="G5751" s="110">
        <v>2</v>
      </c>
      <c r="H5751" s="110">
        <v>28</v>
      </c>
    </row>
    <row r="5752" spans="1:8" x14ac:dyDescent="0.2">
      <c r="A5752" s="110">
        <v>2000</v>
      </c>
      <c r="B5752" s="110">
        <v>2600</v>
      </c>
      <c r="C5752" s="110" t="s">
        <v>256</v>
      </c>
      <c r="D5752" s="110" t="s">
        <v>213</v>
      </c>
      <c r="E5752" s="6" t="s">
        <v>281</v>
      </c>
      <c r="F5752" s="110" t="s">
        <v>221</v>
      </c>
      <c r="G5752" s="110">
        <v>2</v>
      </c>
      <c r="H5752" s="110">
        <v>29</v>
      </c>
    </row>
    <row r="5753" spans="1:8" x14ac:dyDescent="0.2">
      <c r="A5753" s="110">
        <v>2000</v>
      </c>
      <c r="B5753" s="110">
        <v>2463</v>
      </c>
      <c r="C5753" s="110" t="s">
        <v>1814</v>
      </c>
      <c r="D5753" s="110" t="s">
        <v>291</v>
      </c>
      <c r="E5753" s="6" t="s">
        <v>282</v>
      </c>
      <c r="F5753" s="110" t="s">
        <v>212</v>
      </c>
      <c r="G5753" s="110">
        <v>2</v>
      </c>
      <c r="H5753" s="110">
        <v>30</v>
      </c>
    </row>
    <row r="5754" spans="1:8" x14ac:dyDescent="0.2">
      <c r="A5754" s="110">
        <v>2000</v>
      </c>
      <c r="B5754" s="110">
        <v>2280</v>
      </c>
      <c r="C5754" s="110" t="s">
        <v>379</v>
      </c>
      <c r="D5754" s="110" t="s">
        <v>7275</v>
      </c>
      <c r="E5754" s="6" t="s">
        <v>7649</v>
      </c>
      <c r="F5754" s="110" t="s">
        <v>196</v>
      </c>
      <c r="G5754" s="110">
        <v>3</v>
      </c>
      <c r="H5754" s="110">
        <v>1</v>
      </c>
    </row>
    <row r="5755" spans="1:8" x14ac:dyDescent="0.2">
      <c r="A5755" s="110">
        <v>2000</v>
      </c>
      <c r="B5755" s="110">
        <v>2466</v>
      </c>
      <c r="C5755" s="110" t="s">
        <v>1323</v>
      </c>
      <c r="D5755" s="110" t="s">
        <v>7650</v>
      </c>
      <c r="E5755" s="6" t="s">
        <v>6101</v>
      </c>
      <c r="F5755" s="110" t="s">
        <v>212</v>
      </c>
      <c r="G5755" s="110">
        <v>3</v>
      </c>
      <c r="H5755" s="110">
        <v>2</v>
      </c>
    </row>
    <row r="5756" spans="1:8" x14ac:dyDescent="0.2">
      <c r="A5756" s="110">
        <v>2000</v>
      </c>
      <c r="B5756" s="110">
        <v>2379</v>
      </c>
      <c r="C5756" s="110" t="s">
        <v>540</v>
      </c>
      <c r="D5756" s="110" t="s">
        <v>215</v>
      </c>
      <c r="E5756" s="6" t="s">
        <v>7651</v>
      </c>
      <c r="F5756" s="110" t="s">
        <v>209</v>
      </c>
      <c r="G5756" s="110">
        <v>3</v>
      </c>
      <c r="H5756" s="110">
        <v>3</v>
      </c>
    </row>
    <row r="5757" spans="1:8" x14ac:dyDescent="0.2">
      <c r="A5757" s="110">
        <v>2000</v>
      </c>
      <c r="B5757" s="110">
        <v>2178</v>
      </c>
      <c r="C5757" s="110" t="s">
        <v>397</v>
      </c>
      <c r="D5757" s="110" t="s">
        <v>7652</v>
      </c>
      <c r="E5757" s="6" t="s">
        <v>256</v>
      </c>
      <c r="F5757" s="110" t="s">
        <v>190</v>
      </c>
      <c r="G5757" s="110">
        <v>3</v>
      </c>
      <c r="H5757" s="110">
        <v>4</v>
      </c>
    </row>
    <row r="5758" spans="1:8" x14ac:dyDescent="0.2">
      <c r="A5758" s="110">
        <v>2000</v>
      </c>
      <c r="B5758" s="110">
        <v>2617</v>
      </c>
      <c r="C5758" s="110" t="s">
        <v>256</v>
      </c>
      <c r="D5758" s="110" t="s">
        <v>195</v>
      </c>
      <c r="E5758" s="6" t="s">
        <v>179</v>
      </c>
      <c r="F5758" s="110" t="s">
        <v>221</v>
      </c>
      <c r="G5758" s="110">
        <v>3</v>
      </c>
      <c r="H5758" s="110">
        <v>5</v>
      </c>
    </row>
    <row r="5759" spans="1:8" x14ac:dyDescent="0.2">
      <c r="A5759" s="110">
        <v>2000</v>
      </c>
      <c r="B5759" s="110">
        <v>2348</v>
      </c>
      <c r="C5759" s="110" t="s">
        <v>243</v>
      </c>
      <c r="D5759" s="110" t="s">
        <v>424</v>
      </c>
      <c r="E5759" s="6" t="s">
        <v>7653</v>
      </c>
      <c r="F5759" s="110" t="s">
        <v>206</v>
      </c>
      <c r="G5759" s="110">
        <v>3</v>
      </c>
      <c r="H5759" s="110">
        <v>6</v>
      </c>
    </row>
    <row r="5760" spans="1:8" x14ac:dyDescent="0.2">
      <c r="A5760" s="110">
        <v>2000</v>
      </c>
      <c r="B5760" s="110">
        <v>2354</v>
      </c>
      <c r="C5760" s="110" t="s">
        <v>139</v>
      </c>
      <c r="D5760" s="110" t="s">
        <v>2673</v>
      </c>
      <c r="E5760" s="6" t="s">
        <v>5945</v>
      </c>
      <c r="F5760" s="110" t="s">
        <v>201</v>
      </c>
      <c r="G5760" s="110">
        <v>3</v>
      </c>
      <c r="H5760" s="110">
        <v>7</v>
      </c>
    </row>
    <row r="5761" spans="1:8" x14ac:dyDescent="0.2">
      <c r="A5761" s="110">
        <v>2000</v>
      </c>
      <c r="B5761" s="110">
        <v>2462</v>
      </c>
      <c r="C5761" s="110" t="s">
        <v>442</v>
      </c>
      <c r="D5761" s="110" t="s">
        <v>1780</v>
      </c>
      <c r="E5761" s="6" t="s">
        <v>7654</v>
      </c>
      <c r="F5761" s="110" t="s">
        <v>212</v>
      </c>
      <c r="G5761" s="110">
        <v>3</v>
      </c>
      <c r="H5761" s="110">
        <v>8</v>
      </c>
    </row>
    <row r="5762" spans="1:8" x14ac:dyDescent="0.2">
      <c r="A5762" s="110">
        <v>2000</v>
      </c>
      <c r="B5762" s="110">
        <v>2324</v>
      </c>
      <c r="C5762" s="110" t="s">
        <v>1323</v>
      </c>
      <c r="D5762" s="110" t="s">
        <v>7639</v>
      </c>
      <c r="E5762" s="6" t="s">
        <v>7655</v>
      </c>
      <c r="F5762" s="110" t="s">
        <v>206</v>
      </c>
      <c r="G5762" s="110">
        <v>3</v>
      </c>
      <c r="H5762" s="110">
        <v>9</v>
      </c>
    </row>
    <row r="5763" spans="1:8" x14ac:dyDescent="0.2">
      <c r="A5763" s="110">
        <v>2000</v>
      </c>
      <c r="B5763" s="110">
        <v>2647</v>
      </c>
      <c r="C5763" s="110" t="s">
        <v>1355</v>
      </c>
      <c r="D5763" s="110" t="s">
        <v>318</v>
      </c>
      <c r="E5763" s="6" t="s">
        <v>7053</v>
      </c>
      <c r="F5763" s="110" t="s">
        <v>217</v>
      </c>
      <c r="G5763" s="110">
        <v>3</v>
      </c>
      <c r="H5763" s="110">
        <v>10</v>
      </c>
    </row>
    <row r="5764" spans="1:8" x14ac:dyDescent="0.2">
      <c r="A5764" s="110">
        <v>2000</v>
      </c>
      <c r="B5764" s="110">
        <v>2458</v>
      </c>
      <c r="C5764" s="110" t="s">
        <v>400</v>
      </c>
      <c r="D5764" s="110" t="s">
        <v>200</v>
      </c>
      <c r="E5764" s="6" t="s">
        <v>2403</v>
      </c>
      <c r="F5764" s="110" t="s">
        <v>212</v>
      </c>
      <c r="G5764" s="110">
        <v>3</v>
      </c>
      <c r="H5764" s="110">
        <v>11</v>
      </c>
    </row>
    <row r="5765" spans="1:8" x14ac:dyDescent="0.2">
      <c r="A5765" s="110">
        <v>2000</v>
      </c>
      <c r="B5765" s="110">
        <v>2361</v>
      </c>
      <c r="C5765" s="110" t="s">
        <v>392</v>
      </c>
      <c r="D5765" s="110" t="s">
        <v>7656</v>
      </c>
      <c r="E5765" s="6" t="s">
        <v>7657</v>
      </c>
      <c r="F5765" s="110" t="s">
        <v>201</v>
      </c>
      <c r="G5765" s="110">
        <v>3</v>
      </c>
      <c r="H5765" s="110">
        <v>12</v>
      </c>
    </row>
    <row r="5766" spans="1:8" x14ac:dyDescent="0.2">
      <c r="A5766" s="110">
        <v>2000</v>
      </c>
      <c r="B5766" s="110">
        <v>2169</v>
      </c>
      <c r="C5766" s="110" t="s">
        <v>1351</v>
      </c>
      <c r="D5766" s="110" t="s">
        <v>6968</v>
      </c>
      <c r="E5766" s="6" t="s">
        <v>7658</v>
      </c>
      <c r="F5766" s="110" t="s">
        <v>196</v>
      </c>
      <c r="G5766" s="110">
        <v>3</v>
      </c>
      <c r="H5766" s="110">
        <v>13</v>
      </c>
    </row>
    <row r="5767" spans="1:8" x14ac:dyDescent="0.2">
      <c r="A5767" s="110">
        <v>2000</v>
      </c>
      <c r="B5767" s="110">
        <v>2599</v>
      </c>
      <c r="C5767" s="110" t="s">
        <v>516</v>
      </c>
      <c r="D5767" s="110" t="s">
        <v>316</v>
      </c>
      <c r="E5767" s="6" t="s">
        <v>282</v>
      </c>
      <c r="F5767" s="110" t="s">
        <v>221</v>
      </c>
      <c r="G5767" s="110">
        <v>3</v>
      </c>
      <c r="H5767" s="110">
        <v>14</v>
      </c>
    </row>
    <row r="5768" spans="1:8" x14ac:dyDescent="0.2">
      <c r="A5768" s="110">
        <v>2000</v>
      </c>
      <c r="B5768" s="110">
        <v>2273</v>
      </c>
      <c r="C5768" s="110" t="s">
        <v>1355</v>
      </c>
      <c r="D5768" s="110" t="s">
        <v>5169</v>
      </c>
      <c r="E5768" s="6" t="s">
        <v>7659</v>
      </c>
      <c r="F5768" s="110" t="s">
        <v>196</v>
      </c>
      <c r="G5768" s="110">
        <v>3</v>
      </c>
      <c r="H5768" s="110">
        <v>15</v>
      </c>
    </row>
    <row r="5769" spans="1:8" x14ac:dyDescent="0.2">
      <c r="A5769" s="110">
        <v>2000</v>
      </c>
      <c r="B5769" s="110">
        <v>2435</v>
      </c>
      <c r="C5769" s="110" t="s">
        <v>400</v>
      </c>
      <c r="D5769" s="110" t="s">
        <v>420</v>
      </c>
      <c r="E5769" s="6" t="s">
        <v>242</v>
      </c>
      <c r="F5769" s="110" t="s">
        <v>211</v>
      </c>
      <c r="G5769" s="110">
        <v>3</v>
      </c>
      <c r="H5769" s="110">
        <v>16</v>
      </c>
    </row>
    <row r="5770" spans="1:8" x14ac:dyDescent="0.2">
      <c r="A5770" s="110">
        <v>2000</v>
      </c>
      <c r="B5770" s="110">
        <v>2355</v>
      </c>
      <c r="C5770" s="110" t="s">
        <v>397</v>
      </c>
      <c r="D5770" s="110" t="s">
        <v>7660</v>
      </c>
      <c r="E5770" s="6" t="s">
        <v>7000</v>
      </c>
      <c r="F5770" s="110" t="s">
        <v>201</v>
      </c>
      <c r="G5770" s="110">
        <v>3</v>
      </c>
      <c r="H5770" s="110">
        <v>17</v>
      </c>
    </row>
    <row r="5771" spans="1:8" x14ac:dyDescent="0.2">
      <c r="A5771" s="110">
        <v>2000</v>
      </c>
      <c r="B5771" s="110">
        <v>2437</v>
      </c>
      <c r="C5771" s="110" t="s">
        <v>516</v>
      </c>
      <c r="D5771" s="110" t="s">
        <v>200</v>
      </c>
      <c r="E5771" s="6" t="s">
        <v>2260</v>
      </c>
      <c r="F5771" s="110" t="s">
        <v>201</v>
      </c>
      <c r="G5771" s="110">
        <v>3</v>
      </c>
      <c r="H5771" s="110">
        <v>18</v>
      </c>
    </row>
    <row r="5772" spans="1:8" x14ac:dyDescent="0.2">
      <c r="A5772" s="110">
        <v>2000</v>
      </c>
      <c r="B5772" s="110">
        <v>2465</v>
      </c>
      <c r="C5772" s="110" t="s">
        <v>1352</v>
      </c>
      <c r="D5772" s="110" t="s">
        <v>225</v>
      </c>
      <c r="E5772" s="6" t="s">
        <v>7661</v>
      </c>
      <c r="F5772" s="110" t="s">
        <v>212</v>
      </c>
      <c r="G5772" s="110">
        <v>3</v>
      </c>
      <c r="H5772" s="110">
        <v>19</v>
      </c>
    </row>
    <row r="5773" spans="1:8" x14ac:dyDescent="0.2">
      <c r="A5773" s="110">
        <v>2000</v>
      </c>
      <c r="B5773" s="110">
        <v>2671</v>
      </c>
      <c r="C5773" s="110" t="s">
        <v>409</v>
      </c>
      <c r="D5773" s="110" t="s">
        <v>373</v>
      </c>
      <c r="E5773" s="6" t="s">
        <v>7662</v>
      </c>
      <c r="F5773" s="110" t="s">
        <v>217</v>
      </c>
      <c r="G5773" s="110">
        <v>3</v>
      </c>
      <c r="H5773" s="110">
        <v>20</v>
      </c>
    </row>
    <row r="5774" spans="1:8" x14ac:dyDescent="0.2">
      <c r="A5774" s="110">
        <v>2000</v>
      </c>
      <c r="B5774" s="110">
        <v>2735</v>
      </c>
      <c r="C5774" s="110" t="s">
        <v>540</v>
      </c>
      <c r="D5774" s="110" t="s">
        <v>7663</v>
      </c>
      <c r="E5774" s="6" t="s">
        <v>7664</v>
      </c>
      <c r="F5774" s="110" t="s">
        <v>226</v>
      </c>
      <c r="G5774" s="110">
        <v>3</v>
      </c>
      <c r="H5774" s="110">
        <v>21</v>
      </c>
    </row>
    <row r="5775" spans="1:8" x14ac:dyDescent="0.2">
      <c r="A5775" s="110">
        <v>2000</v>
      </c>
      <c r="B5775" s="110">
        <v>2712</v>
      </c>
      <c r="C5775" s="110" t="s">
        <v>409</v>
      </c>
      <c r="D5775" s="110" t="s">
        <v>7536</v>
      </c>
      <c r="E5775" s="6" t="s">
        <v>7665</v>
      </c>
      <c r="F5775" s="110" t="s">
        <v>224</v>
      </c>
      <c r="G5775" s="110">
        <v>3</v>
      </c>
      <c r="H5775" s="110">
        <v>22</v>
      </c>
    </row>
    <row r="5776" spans="1:8" x14ac:dyDescent="0.2">
      <c r="A5776" s="110">
        <v>2000</v>
      </c>
      <c r="B5776" s="110">
        <v>2648</v>
      </c>
      <c r="C5776" s="110" t="s">
        <v>138</v>
      </c>
      <c r="D5776" s="110" t="s">
        <v>6615</v>
      </c>
      <c r="E5776" s="6" t="s">
        <v>7666</v>
      </c>
      <c r="F5776" s="110" t="s">
        <v>217</v>
      </c>
      <c r="G5776" s="110">
        <v>3</v>
      </c>
      <c r="H5776" s="110">
        <v>23</v>
      </c>
    </row>
    <row r="5777" spans="1:8" x14ac:dyDescent="0.2">
      <c r="A5777" s="110">
        <v>2000</v>
      </c>
      <c r="B5777" s="110">
        <v>2364</v>
      </c>
      <c r="C5777" s="110" t="s">
        <v>400</v>
      </c>
      <c r="D5777" s="110" t="s">
        <v>3596</v>
      </c>
      <c r="E5777" s="6" t="s">
        <v>7667</v>
      </c>
      <c r="F5777" s="110" t="s">
        <v>201</v>
      </c>
      <c r="G5777" s="110">
        <v>3</v>
      </c>
      <c r="H5777" s="110">
        <v>24</v>
      </c>
    </row>
    <row r="5778" spans="1:8" x14ac:dyDescent="0.2">
      <c r="A5778" s="110">
        <v>2000</v>
      </c>
      <c r="B5778" s="110">
        <v>2177</v>
      </c>
      <c r="C5778" s="110" t="s">
        <v>404</v>
      </c>
      <c r="D5778" s="110" t="s">
        <v>189</v>
      </c>
      <c r="E5778" s="6" t="s">
        <v>197</v>
      </c>
      <c r="F5778" s="110" t="s">
        <v>190</v>
      </c>
      <c r="G5778" s="110">
        <v>3</v>
      </c>
      <c r="H5778" s="110">
        <v>25</v>
      </c>
    </row>
    <row r="5779" spans="1:8" x14ac:dyDescent="0.2">
      <c r="A5779" s="110">
        <v>2000</v>
      </c>
      <c r="B5779" s="110">
        <v>2512</v>
      </c>
      <c r="C5779" s="110" t="s">
        <v>1351</v>
      </c>
      <c r="D5779" s="110" t="s">
        <v>364</v>
      </c>
      <c r="E5779" s="6" t="s">
        <v>7668</v>
      </c>
      <c r="F5779" s="110" t="s">
        <v>212</v>
      </c>
      <c r="G5779" s="110">
        <v>3</v>
      </c>
      <c r="H5779" s="110">
        <v>26</v>
      </c>
    </row>
    <row r="5780" spans="1:8" x14ac:dyDescent="0.2">
      <c r="A5780" s="110">
        <v>2000</v>
      </c>
      <c r="B5780" s="110">
        <v>2558</v>
      </c>
      <c r="C5780" s="110" t="s">
        <v>1816</v>
      </c>
      <c r="D5780" s="110" t="s">
        <v>522</v>
      </c>
      <c r="E5780" s="6" t="s">
        <v>7669</v>
      </c>
      <c r="F5780" s="110" t="s">
        <v>212</v>
      </c>
      <c r="G5780" s="110">
        <v>3</v>
      </c>
      <c r="H5780" s="110">
        <v>27</v>
      </c>
    </row>
    <row r="5781" spans="1:8" x14ac:dyDescent="0.2">
      <c r="A5781" s="110">
        <v>2000</v>
      </c>
      <c r="B5781" s="110">
        <v>2121</v>
      </c>
      <c r="C5781" s="110" t="s">
        <v>187</v>
      </c>
      <c r="D5781" s="110" t="s">
        <v>492</v>
      </c>
      <c r="E5781" s="6" t="s">
        <v>5183</v>
      </c>
      <c r="F5781" s="110" t="s">
        <v>188</v>
      </c>
      <c r="G5781" s="110">
        <v>3</v>
      </c>
      <c r="H5781" s="110">
        <v>28</v>
      </c>
    </row>
    <row r="5782" spans="1:8" x14ac:dyDescent="0.2">
      <c r="A5782" s="110">
        <v>2000</v>
      </c>
      <c r="B5782" s="110">
        <v>2212</v>
      </c>
      <c r="C5782" s="110" t="s">
        <v>442</v>
      </c>
      <c r="D5782" s="110" t="s">
        <v>7533</v>
      </c>
      <c r="E5782" s="6" t="s">
        <v>491</v>
      </c>
      <c r="F5782" s="110" t="s">
        <v>193</v>
      </c>
      <c r="G5782" s="110">
        <v>3</v>
      </c>
      <c r="H5782" s="110">
        <v>29</v>
      </c>
    </row>
    <row r="5783" spans="1:8" x14ac:dyDescent="0.2">
      <c r="A5783" s="110">
        <v>2000</v>
      </c>
      <c r="B5783" s="110">
        <v>2157</v>
      </c>
      <c r="C5783" s="110" t="s">
        <v>243</v>
      </c>
      <c r="D5783" s="110" t="s">
        <v>7670</v>
      </c>
      <c r="E5783" s="6" t="s">
        <v>7671</v>
      </c>
      <c r="F5783" s="110" t="s">
        <v>196</v>
      </c>
      <c r="G5783" s="110">
        <v>3</v>
      </c>
      <c r="H5783" s="110">
        <v>30</v>
      </c>
    </row>
    <row r="5784" spans="1:8" x14ac:dyDescent="0.2">
      <c r="A5784" s="110">
        <v>2000</v>
      </c>
      <c r="B5784" s="110">
        <v>2602</v>
      </c>
      <c r="C5784" s="110" t="s">
        <v>386</v>
      </c>
      <c r="D5784" s="110" t="s">
        <v>3241</v>
      </c>
      <c r="E5784" s="6" t="s">
        <v>7672</v>
      </c>
      <c r="F5784" s="110" t="s">
        <v>221</v>
      </c>
      <c r="G5784" s="110">
        <v>4</v>
      </c>
      <c r="H5784" s="110">
        <v>1</v>
      </c>
    </row>
    <row r="5785" spans="1:8" x14ac:dyDescent="0.2">
      <c r="A5785" s="110">
        <v>2000</v>
      </c>
      <c r="B5785" s="110">
        <v>2662</v>
      </c>
      <c r="C5785" s="110" t="s">
        <v>386</v>
      </c>
      <c r="D5785" s="110" t="s">
        <v>426</v>
      </c>
      <c r="E5785" s="6" t="s">
        <v>7673</v>
      </c>
      <c r="F5785" s="110" t="s">
        <v>217</v>
      </c>
      <c r="G5785" s="110">
        <v>4</v>
      </c>
      <c r="H5785" s="110">
        <v>2</v>
      </c>
    </row>
    <row r="5786" spans="1:8" x14ac:dyDescent="0.2">
      <c r="A5786" s="110">
        <v>2000</v>
      </c>
      <c r="B5786" s="110">
        <v>2442</v>
      </c>
      <c r="C5786" s="110" t="s">
        <v>540</v>
      </c>
      <c r="D5786" s="110" t="s">
        <v>287</v>
      </c>
      <c r="E5786" s="6" t="s">
        <v>6034</v>
      </c>
      <c r="F5786" s="110" t="s">
        <v>201</v>
      </c>
      <c r="G5786" s="110">
        <v>4</v>
      </c>
      <c r="H5786" s="110">
        <v>3</v>
      </c>
    </row>
    <row r="5787" spans="1:8" x14ac:dyDescent="0.2">
      <c r="A5787" s="110">
        <v>2000</v>
      </c>
      <c r="B5787" s="110">
        <v>2443</v>
      </c>
      <c r="C5787" s="110" t="s">
        <v>121</v>
      </c>
      <c r="D5787" s="110" t="s">
        <v>225</v>
      </c>
      <c r="E5787" s="6" t="s">
        <v>6363</v>
      </c>
      <c r="F5787" s="110" t="s">
        <v>201</v>
      </c>
      <c r="G5787" s="110">
        <v>4</v>
      </c>
      <c r="H5787" s="110">
        <v>4</v>
      </c>
    </row>
    <row r="5788" spans="1:8" x14ac:dyDescent="0.2">
      <c r="A5788" s="110">
        <v>2000</v>
      </c>
      <c r="B5788" s="110">
        <v>2601</v>
      </c>
      <c r="C5788" s="110" t="s">
        <v>540</v>
      </c>
      <c r="D5788" s="110" t="s">
        <v>231</v>
      </c>
      <c r="E5788" s="6" t="s">
        <v>6293</v>
      </c>
      <c r="F5788" s="110" t="s">
        <v>221</v>
      </c>
      <c r="G5788" s="110">
        <v>4</v>
      </c>
      <c r="H5788" s="110">
        <v>5</v>
      </c>
    </row>
    <row r="5789" spans="1:8" x14ac:dyDescent="0.2">
      <c r="A5789" s="110">
        <v>2000</v>
      </c>
      <c r="B5789" s="110">
        <v>2217</v>
      </c>
      <c r="C5789" s="110" t="s">
        <v>243</v>
      </c>
      <c r="D5789" s="110" t="s">
        <v>126</v>
      </c>
      <c r="E5789" s="6" t="s">
        <v>7674</v>
      </c>
      <c r="F5789" s="110" t="s">
        <v>193</v>
      </c>
      <c r="G5789" s="110">
        <v>4</v>
      </c>
      <c r="H5789" s="110">
        <v>6</v>
      </c>
    </row>
    <row r="5790" spans="1:8" x14ac:dyDescent="0.2">
      <c r="A5790" s="110">
        <v>2000</v>
      </c>
      <c r="B5790" s="110">
        <v>2376</v>
      </c>
      <c r="C5790" s="110" t="s">
        <v>154</v>
      </c>
      <c r="D5790" s="110" t="s">
        <v>524</v>
      </c>
      <c r="E5790" s="6" t="s">
        <v>7675</v>
      </c>
      <c r="F5790" s="110" t="s">
        <v>209</v>
      </c>
      <c r="G5790" s="110">
        <v>4</v>
      </c>
      <c r="H5790" s="110">
        <v>7</v>
      </c>
    </row>
    <row r="5791" spans="1:8" x14ac:dyDescent="0.2">
      <c r="A5791" s="110">
        <v>2000</v>
      </c>
      <c r="B5791" s="110">
        <v>2561</v>
      </c>
      <c r="C5791" s="110" t="s">
        <v>1351</v>
      </c>
      <c r="D5791" s="110" t="s">
        <v>374</v>
      </c>
      <c r="E5791" s="6" t="s">
        <v>7676</v>
      </c>
      <c r="F5791" s="110" t="s">
        <v>212</v>
      </c>
      <c r="G5791" s="110">
        <v>4</v>
      </c>
      <c r="H5791" s="110">
        <v>8</v>
      </c>
    </row>
    <row r="5792" spans="1:8" x14ac:dyDescent="0.2">
      <c r="A5792" s="110">
        <v>2000</v>
      </c>
      <c r="B5792" s="110">
        <v>2185</v>
      </c>
      <c r="C5792" s="110" t="s">
        <v>256</v>
      </c>
      <c r="D5792" s="110" t="s">
        <v>7516</v>
      </c>
      <c r="E5792" s="6" t="s">
        <v>109</v>
      </c>
      <c r="F5792" s="110" t="s">
        <v>190</v>
      </c>
      <c r="G5792" s="110">
        <v>4</v>
      </c>
      <c r="H5792" s="110">
        <v>9</v>
      </c>
    </row>
    <row r="5793" spans="1:8" x14ac:dyDescent="0.2">
      <c r="A5793" s="110">
        <v>2000</v>
      </c>
      <c r="B5793" s="110">
        <v>2377</v>
      </c>
      <c r="C5793" s="110" t="s">
        <v>1355</v>
      </c>
      <c r="D5793" s="110" t="s">
        <v>7677</v>
      </c>
      <c r="E5793" s="6" t="s">
        <v>7678</v>
      </c>
      <c r="F5793" s="110" t="s">
        <v>209</v>
      </c>
      <c r="G5793" s="110">
        <v>4</v>
      </c>
      <c r="H5793" s="110">
        <v>10</v>
      </c>
    </row>
    <row r="5794" spans="1:8" x14ac:dyDescent="0.2">
      <c r="A5794" s="110">
        <v>2000</v>
      </c>
      <c r="B5794" s="110">
        <v>2187</v>
      </c>
      <c r="C5794" s="110" t="s">
        <v>138</v>
      </c>
      <c r="D5794" s="110" t="s">
        <v>6599</v>
      </c>
      <c r="E5794" s="6" t="s">
        <v>278</v>
      </c>
      <c r="F5794" s="110" t="s">
        <v>190</v>
      </c>
      <c r="G5794" s="110">
        <v>4</v>
      </c>
      <c r="H5794" s="110">
        <v>11</v>
      </c>
    </row>
    <row r="5795" spans="1:8" x14ac:dyDescent="0.2">
      <c r="A5795" s="110">
        <v>2000</v>
      </c>
      <c r="B5795" s="110">
        <v>2176</v>
      </c>
      <c r="C5795" s="110" t="s">
        <v>392</v>
      </c>
      <c r="D5795" s="110" t="s">
        <v>6773</v>
      </c>
      <c r="E5795" s="6" t="s">
        <v>4513</v>
      </c>
      <c r="F5795" s="110" t="s">
        <v>190</v>
      </c>
      <c r="G5795" s="110">
        <v>4</v>
      </c>
      <c r="H5795" s="110">
        <v>12</v>
      </c>
    </row>
    <row r="5796" spans="1:8" x14ac:dyDescent="0.2">
      <c r="A5796" s="110">
        <v>2000</v>
      </c>
      <c r="B5796" s="110">
        <v>2243</v>
      </c>
      <c r="C5796" s="110" t="s">
        <v>514</v>
      </c>
      <c r="D5796" s="110" t="s">
        <v>7679</v>
      </c>
      <c r="E5796" s="6" t="s">
        <v>371</v>
      </c>
      <c r="F5796" s="110" t="s">
        <v>198</v>
      </c>
      <c r="G5796" s="110">
        <v>4</v>
      </c>
      <c r="H5796" s="110">
        <v>13</v>
      </c>
    </row>
    <row r="5797" spans="1:8" x14ac:dyDescent="0.2">
      <c r="A5797" s="110">
        <v>2000</v>
      </c>
      <c r="B5797" s="110">
        <v>2736</v>
      </c>
      <c r="C5797" s="110" t="s">
        <v>516</v>
      </c>
      <c r="D5797" s="110" t="s">
        <v>3265</v>
      </c>
      <c r="E5797" s="6" t="s">
        <v>1784</v>
      </c>
      <c r="F5797" s="110" t="s">
        <v>226</v>
      </c>
      <c r="G5797" s="110">
        <v>4</v>
      </c>
      <c r="H5797" s="110">
        <v>14</v>
      </c>
    </row>
    <row r="5798" spans="1:8" x14ac:dyDescent="0.2">
      <c r="A5798" s="110">
        <v>2000</v>
      </c>
      <c r="B5798" s="110">
        <v>2143</v>
      </c>
      <c r="C5798" s="110" t="s">
        <v>752</v>
      </c>
      <c r="D5798" s="110" t="s">
        <v>7680</v>
      </c>
      <c r="E5798" s="6" t="s">
        <v>5225</v>
      </c>
      <c r="F5798" s="110" t="s">
        <v>188</v>
      </c>
      <c r="G5798" s="110">
        <v>4</v>
      </c>
      <c r="H5798" s="110">
        <v>15</v>
      </c>
    </row>
    <row r="5799" spans="1:8" x14ac:dyDescent="0.2">
      <c r="A5799" s="110">
        <v>2000</v>
      </c>
      <c r="B5799" s="110">
        <v>2119</v>
      </c>
      <c r="C5799" s="110" t="s">
        <v>1816</v>
      </c>
      <c r="D5799" s="110" t="s">
        <v>298</v>
      </c>
      <c r="E5799" s="6" t="s">
        <v>7681</v>
      </c>
      <c r="F5799" s="110" t="s">
        <v>188</v>
      </c>
      <c r="G5799" s="110">
        <v>4</v>
      </c>
      <c r="H5799" s="110">
        <v>16</v>
      </c>
    </row>
    <row r="5800" spans="1:8" x14ac:dyDescent="0.2">
      <c r="A5800" s="110">
        <v>2000</v>
      </c>
      <c r="B5800" s="110">
        <v>2414</v>
      </c>
      <c r="C5800" s="110" t="s">
        <v>154</v>
      </c>
      <c r="D5800" s="110" t="s">
        <v>7682</v>
      </c>
      <c r="E5800" s="6" t="s">
        <v>7683</v>
      </c>
      <c r="F5800" s="110" t="s">
        <v>211</v>
      </c>
      <c r="G5800" s="110">
        <v>4</v>
      </c>
      <c r="H5800" s="110">
        <v>17</v>
      </c>
    </row>
    <row r="5801" spans="1:8" x14ac:dyDescent="0.2">
      <c r="A5801" s="110">
        <v>2000</v>
      </c>
      <c r="B5801" s="110">
        <v>2471</v>
      </c>
      <c r="C5801" s="110" t="s">
        <v>139</v>
      </c>
      <c r="D5801" s="110" t="s">
        <v>325</v>
      </c>
      <c r="E5801" s="6" t="s">
        <v>6757</v>
      </c>
      <c r="F5801" s="110" t="s">
        <v>212</v>
      </c>
      <c r="G5801" s="110">
        <v>4</v>
      </c>
      <c r="H5801" s="110">
        <v>18</v>
      </c>
    </row>
    <row r="5802" spans="1:8" x14ac:dyDescent="0.2">
      <c r="A5802" s="110">
        <v>2000</v>
      </c>
      <c r="B5802" s="110">
        <v>2477</v>
      </c>
      <c r="C5802" s="110" t="s">
        <v>397</v>
      </c>
      <c r="D5802" s="110" t="s">
        <v>2668</v>
      </c>
      <c r="E5802" s="6" t="s">
        <v>7684</v>
      </c>
      <c r="F5802" s="110" t="s">
        <v>212</v>
      </c>
      <c r="G5802" s="110">
        <v>4</v>
      </c>
      <c r="H5802" s="110">
        <v>19</v>
      </c>
    </row>
    <row r="5803" spans="1:8" x14ac:dyDescent="0.2">
      <c r="A5803" s="110">
        <v>2000</v>
      </c>
      <c r="B5803" s="110">
        <v>2611</v>
      </c>
      <c r="C5803" s="110" t="s">
        <v>752</v>
      </c>
      <c r="D5803" s="110" t="s">
        <v>4991</v>
      </c>
      <c r="E5803" s="6" t="s">
        <v>5260</v>
      </c>
      <c r="F5803" s="110" t="s">
        <v>221</v>
      </c>
      <c r="G5803" s="110">
        <v>4</v>
      </c>
      <c r="H5803" s="110">
        <v>20</v>
      </c>
    </row>
    <row r="5804" spans="1:8" x14ac:dyDescent="0.2">
      <c r="A5804" s="110">
        <v>2000</v>
      </c>
      <c r="B5804" s="110">
        <v>2737</v>
      </c>
      <c r="C5804" s="110" t="s">
        <v>1816</v>
      </c>
      <c r="D5804" s="110" t="s">
        <v>7685</v>
      </c>
      <c r="E5804" s="6" t="s">
        <v>7686</v>
      </c>
      <c r="F5804" s="110" t="s">
        <v>226</v>
      </c>
      <c r="G5804" s="110">
        <v>4</v>
      </c>
      <c r="H5804" s="110">
        <v>21</v>
      </c>
    </row>
    <row r="5805" spans="1:8" x14ac:dyDescent="0.2">
      <c r="A5805" s="110">
        <v>2000</v>
      </c>
      <c r="B5805" s="110">
        <v>2467</v>
      </c>
      <c r="C5805" s="110" t="s">
        <v>139</v>
      </c>
      <c r="D5805" s="110" t="s">
        <v>7544</v>
      </c>
      <c r="E5805" s="6" t="s">
        <v>7025</v>
      </c>
      <c r="F5805" s="110" t="s">
        <v>212</v>
      </c>
      <c r="G5805" s="110">
        <v>4</v>
      </c>
      <c r="H5805" s="110">
        <v>22</v>
      </c>
    </row>
    <row r="5806" spans="1:8" x14ac:dyDescent="0.2">
      <c r="A5806" s="110">
        <v>2000</v>
      </c>
      <c r="B5806" s="110">
        <v>2211</v>
      </c>
      <c r="C5806" s="110" t="s">
        <v>1355</v>
      </c>
      <c r="D5806" s="110" t="s">
        <v>364</v>
      </c>
      <c r="E5806" s="6" t="s">
        <v>266</v>
      </c>
      <c r="F5806" s="110" t="s">
        <v>193</v>
      </c>
      <c r="G5806" s="110">
        <v>4</v>
      </c>
      <c r="H5806" s="110">
        <v>23</v>
      </c>
    </row>
    <row r="5807" spans="1:8" x14ac:dyDescent="0.2">
      <c r="A5807" s="110">
        <v>2000</v>
      </c>
      <c r="B5807" s="110">
        <v>2651</v>
      </c>
      <c r="C5807" s="110" t="s">
        <v>404</v>
      </c>
      <c r="D5807" s="110" t="s">
        <v>1507</v>
      </c>
      <c r="E5807" s="6" t="s">
        <v>7687</v>
      </c>
      <c r="F5807" s="110" t="s">
        <v>217</v>
      </c>
      <c r="G5807" s="110">
        <v>4</v>
      </c>
      <c r="H5807" s="110">
        <v>24</v>
      </c>
    </row>
    <row r="5808" spans="1:8" x14ac:dyDescent="0.2">
      <c r="A5808" s="110">
        <v>2000</v>
      </c>
      <c r="B5808" s="110">
        <v>2213</v>
      </c>
      <c r="C5808" s="110" t="s">
        <v>138</v>
      </c>
      <c r="D5808" s="110" t="s">
        <v>231</v>
      </c>
      <c r="E5808" s="6" t="s">
        <v>7688</v>
      </c>
      <c r="F5808" s="110" t="s">
        <v>193</v>
      </c>
      <c r="G5808" s="110">
        <v>4</v>
      </c>
      <c r="H5808" s="110">
        <v>25</v>
      </c>
    </row>
    <row r="5809" spans="1:8" x14ac:dyDescent="0.2">
      <c r="A5809" s="110">
        <v>2000</v>
      </c>
      <c r="B5809" s="110">
        <v>2627</v>
      </c>
      <c r="C5809" s="110" t="s">
        <v>121</v>
      </c>
      <c r="D5809" s="110" t="s">
        <v>218</v>
      </c>
      <c r="E5809" s="6" t="s">
        <v>3499</v>
      </c>
      <c r="F5809" s="110" t="s">
        <v>221</v>
      </c>
      <c r="G5809" s="110">
        <v>4</v>
      </c>
      <c r="H5809" s="110">
        <v>26</v>
      </c>
    </row>
    <row r="5810" spans="1:8" x14ac:dyDescent="0.2">
      <c r="A5810" s="110">
        <v>2000</v>
      </c>
      <c r="B5810" s="110">
        <v>2279</v>
      </c>
      <c r="C5810" s="110" t="s">
        <v>400</v>
      </c>
      <c r="D5810" s="110" t="s">
        <v>3244</v>
      </c>
      <c r="E5810" s="6" t="s">
        <v>179</v>
      </c>
      <c r="F5810" s="110" t="s">
        <v>196</v>
      </c>
      <c r="G5810" s="110">
        <v>4</v>
      </c>
      <c r="H5810" s="110">
        <v>27</v>
      </c>
    </row>
    <row r="5811" spans="1:8" x14ac:dyDescent="0.2">
      <c r="A5811" s="110">
        <v>2000</v>
      </c>
      <c r="B5811" s="110">
        <v>2125</v>
      </c>
      <c r="C5811" s="110" t="s">
        <v>386</v>
      </c>
      <c r="D5811" s="110" t="s">
        <v>303</v>
      </c>
      <c r="E5811" s="6" t="s">
        <v>7689</v>
      </c>
      <c r="F5811" s="110" t="s">
        <v>188</v>
      </c>
      <c r="G5811" s="110">
        <v>4</v>
      </c>
      <c r="H5811" s="110">
        <v>28</v>
      </c>
    </row>
    <row r="5812" spans="1:8" x14ac:dyDescent="0.2">
      <c r="A5812" s="110">
        <v>2000</v>
      </c>
      <c r="B5812" s="110">
        <v>2420</v>
      </c>
      <c r="C5812" s="110" t="s">
        <v>442</v>
      </c>
      <c r="D5812" s="110" t="s">
        <v>250</v>
      </c>
      <c r="E5812" s="6" t="s">
        <v>7690</v>
      </c>
      <c r="F5812" s="110" t="s">
        <v>211</v>
      </c>
      <c r="G5812" s="110">
        <v>4</v>
      </c>
      <c r="H5812" s="110">
        <v>29</v>
      </c>
    </row>
    <row r="5813" spans="1:8" x14ac:dyDescent="0.2">
      <c r="A5813" s="110">
        <v>2000</v>
      </c>
      <c r="B5813" s="110">
        <v>2242</v>
      </c>
      <c r="C5813" s="110" t="s">
        <v>1814</v>
      </c>
      <c r="D5813" s="110" t="s">
        <v>2780</v>
      </c>
      <c r="E5813" s="6" t="s">
        <v>7691</v>
      </c>
      <c r="F5813" s="110" t="s">
        <v>198</v>
      </c>
      <c r="G5813" s="110">
        <v>4</v>
      </c>
      <c r="H5813" s="110">
        <v>30</v>
      </c>
    </row>
    <row r="5814" spans="1:8" x14ac:dyDescent="0.2">
      <c r="A5814" s="110">
        <v>2000</v>
      </c>
      <c r="B5814" s="110">
        <v>2649</v>
      </c>
      <c r="C5814" s="110" t="s">
        <v>442</v>
      </c>
      <c r="D5814" s="110" t="s">
        <v>431</v>
      </c>
      <c r="E5814" s="6" t="s">
        <v>7692</v>
      </c>
      <c r="F5814" s="110" t="s">
        <v>217</v>
      </c>
      <c r="G5814" s="110">
        <v>5</v>
      </c>
      <c r="H5814" s="110">
        <v>1</v>
      </c>
    </row>
    <row r="5815" spans="1:8" x14ac:dyDescent="0.2">
      <c r="A5815" s="110">
        <v>2000</v>
      </c>
      <c r="B5815" s="110">
        <v>2153</v>
      </c>
      <c r="C5815" s="110" t="s">
        <v>404</v>
      </c>
      <c r="D5815" s="110" t="s">
        <v>214</v>
      </c>
      <c r="E5815" s="6" t="s">
        <v>7662</v>
      </c>
      <c r="F5815" s="110" t="s">
        <v>196</v>
      </c>
      <c r="G5815" s="110">
        <v>5</v>
      </c>
      <c r="H5815" s="110">
        <v>2</v>
      </c>
    </row>
    <row r="5816" spans="1:8" x14ac:dyDescent="0.2">
      <c r="A5816" s="110">
        <v>2000</v>
      </c>
      <c r="B5816" s="110">
        <v>2210</v>
      </c>
      <c r="C5816" s="110" t="s">
        <v>121</v>
      </c>
      <c r="D5816" s="110" t="s">
        <v>5603</v>
      </c>
      <c r="E5816" s="6" t="s">
        <v>7693</v>
      </c>
      <c r="F5816" s="110" t="s">
        <v>190</v>
      </c>
      <c r="G5816" s="110">
        <v>5</v>
      </c>
      <c r="H5816" s="110">
        <v>3</v>
      </c>
    </row>
    <row r="5817" spans="1:8" x14ac:dyDescent="0.2">
      <c r="A5817" s="110">
        <v>2000</v>
      </c>
      <c r="B5817" s="110">
        <v>2711</v>
      </c>
      <c r="C5817" s="110" t="s">
        <v>397</v>
      </c>
      <c r="D5817" s="110" t="s">
        <v>6652</v>
      </c>
      <c r="E5817" s="6" t="s">
        <v>7694</v>
      </c>
      <c r="F5817" s="110" t="s">
        <v>224</v>
      </c>
      <c r="G5817" s="110">
        <v>5</v>
      </c>
      <c r="H5817" s="110">
        <v>4</v>
      </c>
    </row>
    <row r="5818" spans="1:8" x14ac:dyDescent="0.2">
      <c r="A5818" s="110">
        <v>2000</v>
      </c>
      <c r="B5818" s="110">
        <v>2151</v>
      </c>
      <c r="C5818" s="110" t="s">
        <v>422</v>
      </c>
      <c r="D5818" s="110" t="s">
        <v>192</v>
      </c>
      <c r="E5818" s="6" t="s">
        <v>7695</v>
      </c>
      <c r="F5818" s="110" t="s">
        <v>196</v>
      </c>
      <c r="G5818" s="110">
        <v>5</v>
      </c>
      <c r="H5818" s="110">
        <v>5</v>
      </c>
    </row>
    <row r="5819" spans="1:8" x14ac:dyDescent="0.2">
      <c r="A5819" s="110">
        <v>2000</v>
      </c>
      <c r="B5819" s="110">
        <v>2313</v>
      </c>
      <c r="C5819" s="110" t="s">
        <v>243</v>
      </c>
      <c r="D5819" s="110" t="s">
        <v>305</v>
      </c>
      <c r="E5819" s="6" t="s">
        <v>7696</v>
      </c>
      <c r="F5819" s="110" t="s">
        <v>206</v>
      </c>
      <c r="G5819" s="110">
        <v>5</v>
      </c>
      <c r="H5819" s="110">
        <v>6</v>
      </c>
    </row>
    <row r="5820" spans="1:8" x14ac:dyDescent="0.2">
      <c r="A5820" s="110">
        <v>2000</v>
      </c>
      <c r="B5820" s="110">
        <v>2696</v>
      </c>
      <c r="C5820" s="110" t="s">
        <v>154</v>
      </c>
      <c r="D5820" s="110" t="s">
        <v>281</v>
      </c>
      <c r="E5820" s="6" t="s">
        <v>7697</v>
      </c>
      <c r="F5820" s="110" t="s">
        <v>196</v>
      </c>
      <c r="G5820" s="110">
        <v>5</v>
      </c>
      <c r="H5820" s="110">
        <v>7</v>
      </c>
    </row>
    <row r="5821" spans="1:8" x14ac:dyDescent="0.2">
      <c r="A5821" s="110">
        <v>2000</v>
      </c>
      <c r="B5821" s="110">
        <v>2672</v>
      </c>
      <c r="C5821" s="110" t="s">
        <v>1351</v>
      </c>
      <c r="D5821" s="110" t="s">
        <v>213</v>
      </c>
      <c r="E5821" s="6" t="s">
        <v>7053</v>
      </c>
      <c r="F5821" s="110" t="s">
        <v>217</v>
      </c>
      <c r="G5821" s="110">
        <v>5</v>
      </c>
      <c r="H5821" s="110">
        <v>8</v>
      </c>
    </row>
    <row r="5822" spans="1:8" x14ac:dyDescent="0.2">
      <c r="A5822" s="110">
        <v>2000</v>
      </c>
      <c r="B5822" s="110">
        <v>2445</v>
      </c>
      <c r="C5822" s="110" t="s">
        <v>256</v>
      </c>
      <c r="D5822" s="110" t="s">
        <v>214</v>
      </c>
      <c r="E5822" s="6" t="s">
        <v>7698</v>
      </c>
      <c r="F5822" s="110" t="s">
        <v>201</v>
      </c>
      <c r="G5822" s="110">
        <v>5</v>
      </c>
      <c r="H5822" s="110">
        <v>9</v>
      </c>
    </row>
    <row r="5823" spans="1:8" x14ac:dyDescent="0.2">
      <c r="A5823" s="110">
        <v>2000</v>
      </c>
      <c r="B5823" s="110">
        <v>2351</v>
      </c>
      <c r="C5823" s="110" t="s">
        <v>1355</v>
      </c>
      <c r="D5823" s="110" t="s">
        <v>479</v>
      </c>
      <c r="E5823" s="6" t="s">
        <v>210</v>
      </c>
      <c r="F5823" s="110" t="s">
        <v>206</v>
      </c>
      <c r="G5823" s="110">
        <v>5</v>
      </c>
      <c r="H5823" s="110">
        <v>10</v>
      </c>
    </row>
    <row r="5824" spans="1:8" x14ac:dyDescent="0.2">
      <c r="A5824" s="110">
        <v>2000</v>
      </c>
      <c r="B5824" s="110">
        <v>2676</v>
      </c>
      <c r="C5824" s="110" t="s">
        <v>400</v>
      </c>
      <c r="D5824" s="110" t="s">
        <v>311</v>
      </c>
      <c r="E5824" s="6" t="s">
        <v>7699</v>
      </c>
      <c r="F5824" s="110" t="s">
        <v>217</v>
      </c>
      <c r="G5824" s="110">
        <v>5</v>
      </c>
      <c r="H5824" s="110">
        <v>11</v>
      </c>
    </row>
    <row r="5825" spans="1:8" x14ac:dyDescent="0.2">
      <c r="A5825" s="110">
        <v>2000</v>
      </c>
      <c r="B5825" s="110">
        <v>2115</v>
      </c>
      <c r="C5825" s="110" t="s">
        <v>392</v>
      </c>
      <c r="D5825" s="110" t="s">
        <v>101</v>
      </c>
      <c r="E5825" s="6" t="s">
        <v>7700</v>
      </c>
      <c r="F5825" s="110" t="s">
        <v>188</v>
      </c>
      <c r="G5825" s="110">
        <v>5</v>
      </c>
      <c r="H5825" s="110">
        <v>12</v>
      </c>
    </row>
    <row r="5826" spans="1:8" x14ac:dyDescent="0.2">
      <c r="A5826" s="110">
        <v>2000</v>
      </c>
      <c r="B5826" s="110">
        <v>2563</v>
      </c>
      <c r="C5826" s="110" t="s">
        <v>514</v>
      </c>
      <c r="D5826" s="110" t="s">
        <v>389</v>
      </c>
      <c r="E5826" s="6" t="s">
        <v>3281</v>
      </c>
      <c r="F5826" s="110" t="s">
        <v>212</v>
      </c>
      <c r="G5826" s="110">
        <v>5</v>
      </c>
      <c r="H5826" s="110">
        <v>13</v>
      </c>
    </row>
    <row r="5827" spans="1:8" x14ac:dyDescent="0.2">
      <c r="A5827" s="110">
        <v>2000</v>
      </c>
      <c r="B5827" s="110">
        <v>2441</v>
      </c>
      <c r="C5827" s="110" t="s">
        <v>1355</v>
      </c>
      <c r="D5827" s="110" t="s">
        <v>7480</v>
      </c>
      <c r="E5827" s="6" t="s">
        <v>122</v>
      </c>
      <c r="F5827" s="110" t="s">
        <v>201</v>
      </c>
      <c r="G5827" s="110">
        <v>5</v>
      </c>
      <c r="H5827" s="110">
        <v>14</v>
      </c>
    </row>
    <row r="5828" spans="1:8" x14ac:dyDescent="0.2">
      <c r="A5828" s="110">
        <v>2000</v>
      </c>
      <c r="B5828" s="110">
        <v>2356</v>
      </c>
      <c r="C5828" s="110" t="s">
        <v>752</v>
      </c>
      <c r="D5828" s="110" t="s">
        <v>7701</v>
      </c>
      <c r="E5828" s="6" t="s">
        <v>310</v>
      </c>
      <c r="F5828" s="110" t="s">
        <v>201</v>
      </c>
      <c r="G5828" s="110">
        <v>5</v>
      </c>
      <c r="H5828" s="110">
        <v>15</v>
      </c>
    </row>
    <row r="5829" spans="1:8" x14ac:dyDescent="0.2">
      <c r="A5829" s="110">
        <v>2000</v>
      </c>
      <c r="B5829" s="110">
        <v>2368</v>
      </c>
      <c r="C5829" s="110" t="s">
        <v>319</v>
      </c>
      <c r="D5829" s="110" t="s">
        <v>225</v>
      </c>
      <c r="E5829" s="6" t="s">
        <v>232</v>
      </c>
      <c r="F5829" s="110" t="s">
        <v>209</v>
      </c>
      <c r="G5829" s="110">
        <v>5</v>
      </c>
      <c r="H5829" s="110">
        <v>16</v>
      </c>
    </row>
    <row r="5830" spans="1:8" x14ac:dyDescent="0.2">
      <c r="A5830" s="110">
        <v>2000</v>
      </c>
      <c r="B5830" s="110">
        <v>2158</v>
      </c>
      <c r="C5830" s="110" t="s">
        <v>540</v>
      </c>
      <c r="D5830" s="110" t="s">
        <v>3238</v>
      </c>
      <c r="E5830" s="6" t="s">
        <v>7702</v>
      </c>
      <c r="F5830" s="110" t="s">
        <v>196</v>
      </c>
      <c r="G5830" s="110">
        <v>5</v>
      </c>
      <c r="H5830" s="110">
        <v>17</v>
      </c>
    </row>
    <row r="5831" spans="1:8" x14ac:dyDescent="0.2">
      <c r="A5831" s="110">
        <v>2000</v>
      </c>
      <c r="B5831" s="110">
        <v>2475</v>
      </c>
      <c r="C5831" s="110" t="s">
        <v>138</v>
      </c>
      <c r="D5831" s="110" t="s">
        <v>3918</v>
      </c>
      <c r="E5831" s="6" t="s">
        <v>1922</v>
      </c>
      <c r="F5831" s="110" t="s">
        <v>212</v>
      </c>
      <c r="G5831" s="110">
        <v>5</v>
      </c>
      <c r="H5831" s="110">
        <v>18</v>
      </c>
    </row>
    <row r="5832" spans="1:8" x14ac:dyDescent="0.2">
      <c r="A5832" s="110">
        <v>2000</v>
      </c>
      <c r="B5832" s="110">
        <v>2283</v>
      </c>
      <c r="C5832" s="110" t="s">
        <v>379</v>
      </c>
      <c r="D5832" s="110" t="s">
        <v>275</v>
      </c>
      <c r="E5832" s="6" t="s">
        <v>7654</v>
      </c>
      <c r="F5832" s="110" t="s">
        <v>199</v>
      </c>
      <c r="G5832" s="110">
        <v>5</v>
      </c>
      <c r="H5832" s="110">
        <v>19</v>
      </c>
    </row>
    <row r="5833" spans="1:8" x14ac:dyDescent="0.2">
      <c r="A5833" s="110">
        <v>2000</v>
      </c>
      <c r="B5833" s="110">
        <v>2170</v>
      </c>
      <c r="C5833" s="110" t="s">
        <v>409</v>
      </c>
      <c r="D5833" s="110" t="s">
        <v>3270</v>
      </c>
      <c r="E5833" s="6" t="s">
        <v>177</v>
      </c>
      <c r="F5833" s="110" t="s">
        <v>196</v>
      </c>
      <c r="G5833" s="110">
        <v>5</v>
      </c>
      <c r="H5833" s="110">
        <v>20</v>
      </c>
    </row>
    <row r="5834" spans="1:8" x14ac:dyDescent="0.2">
      <c r="A5834" s="110">
        <v>2000</v>
      </c>
      <c r="B5834" s="110">
        <v>2415</v>
      </c>
      <c r="C5834" s="110" t="s">
        <v>1816</v>
      </c>
      <c r="D5834" s="110" t="s">
        <v>6220</v>
      </c>
      <c r="E5834" s="6" t="s">
        <v>7674</v>
      </c>
      <c r="F5834" s="110" t="s">
        <v>211</v>
      </c>
      <c r="G5834" s="110">
        <v>5</v>
      </c>
      <c r="H5834" s="110">
        <v>21</v>
      </c>
    </row>
    <row r="5835" spans="1:8" x14ac:dyDescent="0.2">
      <c r="A5835" s="110">
        <v>2000</v>
      </c>
      <c r="B5835" s="110">
        <v>2299</v>
      </c>
      <c r="C5835" s="110" t="s">
        <v>139</v>
      </c>
      <c r="D5835" s="110" t="s">
        <v>4242</v>
      </c>
      <c r="E5835" s="6" t="s">
        <v>7703</v>
      </c>
      <c r="F5835" s="110" t="s">
        <v>199</v>
      </c>
      <c r="G5835" s="110">
        <v>5</v>
      </c>
      <c r="H5835" s="110">
        <v>22</v>
      </c>
    </row>
    <row r="5836" spans="1:8" x14ac:dyDescent="0.2">
      <c r="A5836" s="110">
        <v>2000</v>
      </c>
      <c r="B5836" s="110">
        <v>2166</v>
      </c>
      <c r="C5836" s="110" t="s">
        <v>404</v>
      </c>
      <c r="D5836" s="110" t="s">
        <v>5301</v>
      </c>
      <c r="E5836" s="6" t="s">
        <v>3511</v>
      </c>
      <c r="F5836" s="110" t="s">
        <v>196</v>
      </c>
      <c r="G5836" s="110">
        <v>5</v>
      </c>
      <c r="H5836" s="110">
        <v>23</v>
      </c>
    </row>
    <row r="5837" spans="1:8" x14ac:dyDescent="0.2">
      <c r="A5837" s="110">
        <v>2000</v>
      </c>
      <c r="B5837" s="110">
        <v>2353</v>
      </c>
      <c r="C5837" s="110" t="s">
        <v>400</v>
      </c>
      <c r="D5837" s="110" t="s">
        <v>7704</v>
      </c>
      <c r="E5837" s="6" t="s">
        <v>194</v>
      </c>
      <c r="F5837" s="110" t="s">
        <v>206</v>
      </c>
      <c r="G5837" s="110">
        <v>5</v>
      </c>
      <c r="H5837" s="110">
        <v>24</v>
      </c>
    </row>
    <row r="5838" spans="1:8" x14ac:dyDescent="0.2">
      <c r="A5838" s="110">
        <v>2000</v>
      </c>
      <c r="B5838" s="110">
        <v>2265</v>
      </c>
      <c r="C5838" s="110" t="s">
        <v>404</v>
      </c>
      <c r="D5838" s="110" t="s">
        <v>7624</v>
      </c>
      <c r="E5838" s="6" t="s">
        <v>7705</v>
      </c>
      <c r="F5838" s="110" t="s">
        <v>198</v>
      </c>
      <c r="G5838" s="110">
        <v>5</v>
      </c>
      <c r="H5838" s="110">
        <v>25</v>
      </c>
    </row>
    <row r="5839" spans="1:8" x14ac:dyDescent="0.2">
      <c r="A5839" s="110">
        <v>2000</v>
      </c>
      <c r="B5839" s="110">
        <v>2700</v>
      </c>
      <c r="C5839" s="110" t="s">
        <v>121</v>
      </c>
      <c r="D5839" s="110" t="s">
        <v>213</v>
      </c>
      <c r="E5839" s="6" t="s">
        <v>2864</v>
      </c>
      <c r="F5839" s="110" t="s">
        <v>196</v>
      </c>
      <c r="G5839" s="110">
        <v>5</v>
      </c>
      <c r="H5839" s="110">
        <v>26</v>
      </c>
    </row>
    <row r="5840" spans="1:8" x14ac:dyDescent="0.2">
      <c r="A5840" s="110">
        <v>2000</v>
      </c>
      <c r="B5840" s="110">
        <v>2548</v>
      </c>
      <c r="C5840" s="110" t="s">
        <v>1816</v>
      </c>
      <c r="D5840" s="110" t="s">
        <v>7463</v>
      </c>
      <c r="E5840" s="6" t="s">
        <v>340</v>
      </c>
      <c r="F5840" s="110" t="s">
        <v>212</v>
      </c>
      <c r="G5840" s="110">
        <v>5</v>
      </c>
      <c r="H5840" s="110">
        <v>27</v>
      </c>
    </row>
    <row r="5841" spans="1:8" x14ac:dyDescent="0.2">
      <c r="A5841" s="110">
        <v>2000</v>
      </c>
      <c r="B5841" s="110">
        <v>2387</v>
      </c>
      <c r="C5841" s="110" t="s">
        <v>379</v>
      </c>
      <c r="D5841" s="110" t="s">
        <v>353</v>
      </c>
      <c r="E5841" s="6" t="s">
        <v>7706</v>
      </c>
      <c r="F5841" s="110" t="s">
        <v>209</v>
      </c>
      <c r="G5841" s="110">
        <v>5</v>
      </c>
      <c r="H5841" s="110">
        <v>28</v>
      </c>
    </row>
    <row r="5842" spans="1:8" x14ac:dyDescent="0.2">
      <c r="A5842" s="110">
        <v>2000</v>
      </c>
      <c r="B5842" s="110">
        <v>2439</v>
      </c>
      <c r="C5842" s="110" t="s">
        <v>442</v>
      </c>
      <c r="D5842" s="110" t="s">
        <v>281</v>
      </c>
      <c r="E5842" s="6" t="s">
        <v>256</v>
      </c>
      <c r="F5842" s="110" t="s">
        <v>201</v>
      </c>
      <c r="G5842" s="110">
        <v>5</v>
      </c>
      <c r="H5842" s="110">
        <v>29</v>
      </c>
    </row>
    <row r="5843" spans="1:8" x14ac:dyDescent="0.2">
      <c r="A5843" s="110">
        <v>2000</v>
      </c>
      <c r="B5843" s="110">
        <v>2220</v>
      </c>
      <c r="C5843" s="110" t="s">
        <v>1814</v>
      </c>
      <c r="D5843" s="110" t="s">
        <v>2668</v>
      </c>
      <c r="E5843" s="6" t="s">
        <v>210</v>
      </c>
      <c r="F5843" s="110" t="s">
        <v>193</v>
      </c>
      <c r="G5843" s="110">
        <v>5</v>
      </c>
      <c r="H5843" s="110">
        <v>30</v>
      </c>
    </row>
    <row r="5844" spans="1:8" x14ac:dyDescent="0.2">
      <c r="A5844" s="110">
        <v>2000</v>
      </c>
      <c r="B5844" s="110">
        <v>2228</v>
      </c>
      <c r="C5844" s="110" t="s">
        <v>379</v>
      </c>
      <c r="D5844" s="110" t="s">
        <v>214</v>
      </c>
      <c r="E5844" s="6" t="s">
        <v>7707</v>
      </c>
      <c r="F5844" s="110" t="s">
        <v>193</v>
      </c>
      <c r="G5844" s="110">
        <v>6</v>
      </c>
      <c r="H5844" s="110">
        <v>1</v>
      </c>
    </row>
    <row r="5845" spans="1:8" x14ac:dyDescent="0.2">
      <c r="A5845" s="110">
        <v>2000</v>
      </c>
      <c r="B5845" s="110">
        <v>2214</v>
      </c>
      <c r="C5845" s="110" t="s">
        <v>400</v>
      </c>
      <c r="D5845" s="110" t="s">
        <v>385</v>
      </c>
      <c r="E5845" s="6" t="s">
        <v>7708</v>
      </c>
      <c r="F5845" s="110" t="s">
        <v>193</v>
      </c>
      <c r="G5845" s="110">
        <v>6</v>
      </c>
      <c r="H5845" s="110">
        <v>2</v>
      </c>
    </row>
    <row r="5846" spans="1:8" x14ac:dyDescent="0.2">
      <c r="A5846" s="110">
        <v>2000</v>
      </c>
      <c r="B5846" s="110">
        <v>2550</v>
      </c>
      <c r="C5846" s="110" t="s">
        <v>540</v>
      </c>
      <c r="D5846" s="110" t="s">
        <v>3693</v>
      </c>
      <c r="E5846" s="6" t="s">
        <v>7709</v>
      </c>
      <c r="F5846" s="110" t="s">
        <v>212</v>
      </c>
      <c r="G5846" s="110">
        <v>6</v>
      </c>
      <c r="H5846" s="110">
        <v>3</v>
      </c>
    </row>
    <row r="5847" spans="1:8" x14ac:dyDescent="0.2">
      <c r="A5847" s="110">
        <v>2000</v>
      </c>
      <c r="B5847" s="110">
        <v>2381</v>
      </c>
      <c r="C5847" s="110" t="s">
        <v>397</v>
      </c>
      <c r="D5847" s="110" t="s">
        <v>3970</v>
      </c>
      <c r="E5847" s="6" t="s">
        <v>3984</v>
      </c>
      <c r="F5847" s="110" t="s">
        <v>209</v>
      </c>
      <c r="G5847" s="110">
        <v>6</v>
      </c>
      <c r="H5847" s="110">
        <v>4</v>
      </c>
    </row>
    <row r="5848" spans="1:8" x14ac:dyDescent="0.2">
      <c r="A5848" s="110">
        <v>2000</v>
      </c>
      <c r="B5848" s="110">
        <v>2206</v>
      </c>
      <c r="C5848" s="110" t="s">
        <v>422</v>
      </c>
      <c r="D5848" s="110" t="s">
        <v>364</v>
      </c>
      <c r="E5848" s="6" t="s">
        <v>1778</v>
      </c>
      <c r="F5848" s="110" t="s">
        <v>190</v>
      </c>
      <c r="G5848" s="110">
        <v>6</v>
      </c>
      <c r="H5848" s="110">
        <v>5</v>
      </c>
    </row>
    <row r="5849" spans="1:8" x14ac:dyDescent="0.2">
      <c r="A5849" s="110">
        <v>2000</v>
      </c>
      <c r="B5849" s="110">
        <v>2419</v>
      </c>
      <c r="C5849" s="110" t="s">
        <v>243</v>
      </c>
      <c r="D5849" s="110" t="s">
        <v>276</v>
      </c>
      <c r="E5849" s="6" t="s">
        <v>3120</v>
      </c>
      <c r="F5849" s="110" t="s">
        <v>211</v>
      </c>
      <c r="G5849" s="110">
        <v>6</v>
      </c>
      <c r="H5849" s="110">
        <v>6</v>
      </c>
    </row>
    <row r="5850" spans="1:8" x14ac:dyDescent="0.2">
      <c r="A5850" s="110">
        <v>2000</v>
      </c>
      <c r="B5850" s="110">
        <v>2714</v>
      </c>
      <c r="C5850" s="110" t="s">
        <v>514</v>
      </c>
      <c r="D5850" s="110" t="s">
        <v>250</v>
      </c>
      <c r="E5850" s="6" t="s">
        <v>7699</v>
      </c>
      <c r="F5850" s="110" t="s">
        <v>224</v>
      </c>
      <c r="G5850" s="110">
        <v>6</v>
      </c>
      <c r="H5850" s="110">
        <v>7</v>
      </c>
    </row>
    <row r="5851" spans="1:8" x14ac:dyDescent="0.2">
      <c r="A5851" s="110">
        <v>2000</v>
      </c>
      <c r="B5851" s="110">
        <v>2609</v>
      </c>
      <c r="C5851" s="110" t="s">
        <v>1355</v>
      </c>
      <c r="D5851" s="110" t="s">
        <v>7710</v>
      </c>
      <c r="E5851" s="6" t="s">
        <v>7711</v>
      </c>
      <c r="F5851" s="110" t="s">
        <v>221</v>
      </c>
      <c r="G5851" s="110">
        <v>6</v>
      </c>
      <c r="H5851" s="110">
        <v>8</v>
      </c>
    </row>
    <row r="5852" spans="1:8" x14ac:dyDescent="0.2">
      <c r="A5852" s="110">
        <v>2000</v>
      </c>
      <c r="B5852" s="110">
        <v>2473</v>
      </c>
      <c r="C5852" s="110" t="s">
        <v>256</v>
      </c>
      <c r="D5852" s="110" t="s">
        <v>5516</v>
      </c>
      <c r="E5852" s="6" t="s">
        <v>233</v>
      </c>
      <c r="F5852" s="110" t="s">
        <v>212</v>
      </c>
      <c r="G5852" s="110">
        <v>6</v>
      </c>
      <c r="H5852" s="110">
        <v>9</v>
      </c>
    </row>
    <row r="5853" spans="1:8" x14ac:dyDescent="0.2">
      <c r="A5853" s="110">
        <v>2000</v>
      </c>
      <c r="B5853" s="110">
        <v>2425</v>
      </c>
      <c r="C5853" s="110" t="s">
        <v>1355</v>
      </c>
      <c r="D5853" s="110" t="s">
        <v>289</v>
      </c>
      <c r="E5853" s="6" t="s">
        <v>7712</v>
      </c>
      <c r="F5853" s="110" t="s">
        <v>211</v>
      </c>
      <c r="G5853" s="110">
        <v>6</v>
      </c>
      <c r="H5853" s="110">
        <v>10</v>
      </c>
    </row>
    <row r="5854" spans="1:8" x14ac:dyDescent="0.2">
      <c r="A5854" s="110">
        <v>2000</v>
      </c>
      <c r="B5854" s="110">
        <v>2605</v>
      </c>
      <c r="C5854" s="110" t="s">
        <v>295</v>
      </c>
      <c r="D5854" s="110" t="s">
        <v>5911</v>
      </c>
      <c r="E5854" s="6" t="s">
        <v>4316</v>
      </c>
      <c r="F5854" s="110" t="s">
        <v>221</v>
      </c>
      <c r="G5854" s="110">
        <v>6</v>
      </c>
      <c r="H5854" s="110">
        <v>11</v>
      </c>
    </row>
    <row r="5855" spans="1:8" x14ac:dyDescent="0.2">
      <c r="A5855" s="110">
        <v>2000</v>
      </c>
      <c r="B5855" s="110">
        <v>2209</v>
      </c>
      <c r="C5855" s="110" t="s">
        <v>409</v>
      </c>
      <c r="D5855" s="110" t="s">
        <v>271</v>
      </c>
      <c r="E5855" s="6" t="s">
        <v>3988</v>
      </c>
      <c r="F5855" s="110" t="s">
        <v>190</v>
      </c>
      <c r="G5855" s="110">
        <v>6</v>
      </c>
      <c r="H5855" s="110">
        <v>12</v>
      </c>
    </row>
    <row r="5856" spans="1:8" x14ac:dyDescent="0.2">
      <c r="A5856" s="110">
        <v>2000</v>
      </c>
      <c r="B5856" s="110">
        <v>2124</v>
      </c>
      <c r="C5856" s="110" t="s">
        <v>409</v>
      </c>
      <c r="D5856" s="110" t="s">
        <v>336</v>
      </c>
      <c r="E5856" s="6" t="s">
        <v>223</v>
      </c>
      <c r="F5856" s="110" t="s">
        <v>188</v>
      </c>
      <c r="G5856" s="110">
        <v>6</v>
      </c>
      <c r="H5856" s="110">
        <v>13</v>
      </c>
    </row>
    <row r="5857" spans="1:8" x14ac:dyDescent="0.2">
      <c r="A5857" s="110">
        <v>2000</v>
      </c>
      <c r="B5857" s="110">
        <v>2360</v>
      </c>
      <c r="C5857" s="110" t="s">
        <v>516</v>
      </c>
      <c r="D5857" s="110" t="s">
        <v>424</v>
      </c>
      <c r="E5857" s="6" t="s">
        <v>7713</v>
      </c>
      <c r="F5857" s="110" t="s">
        <v>201</v>
      </c>
      <c r="G5857" s="110">
        <v>6</v>
      </c>
      <c r="H5857" s="110">
        <v>14</v>
      </c>
    </row>
    <row r="5858" spans="1:8" x14ac:dyDescent="0.2">
      <c r="A5858" s="110">
        <v>2000</v>
      </c>
      <c r="B5858" s="110">
        <v>2315</v>
      </c>
      <c r="C5858" s="110" t="s">
        <v>409</v>
      </c>
      <c r="D5858" s="110" t="s">
        <v>301</v>
      </c>
      <c r="E5858" s="6" t="s">
        <v>210</v>
      </c>
      <c r="F5858" s="110" t="s">
        <v>206</v>
      </c>
      <c r="G5858" s="110">
        <v>6</v>
      </c>
      <c r="H5858" s="110">
        <v>15</v>
      </c>
    </row>
    <row r="5859" spans="1:8" x14ac:dyDescent="0.2">
      <c r="A5859" s="110">
        <v>2000</v>
      </c>
      <c r="B5859" s="110">
        <v>2631</v>
      </c>
      <c r="C5859" s="110" t="s">
        <v>138</v>
      </c>
      <c r="D5859" s="110" t="s">
        <v>6174</v>
      </c>
      <c r="E5859" s="6" t="s">
        <v>247</v>
      </c>
      <c r="F5859" s="110" t="s">
        <v>221</v>
      </c>
      <c r="G5859" s="110">
        <v>6</v>
      </c>
      <c r="H5859" s="110">
        <v>16</v>
      </c>
    </row>
    <row r="5860" spans="1:8" x14ac:dyDescent="0.2">
      <c r="A5860" s="110">
        <v>2000</v>
      </c>
      <c r="B5860" s="110">
        <v>2741</v>
      </c>
      <c r="C5860" s="110" t="s">
        <v>121</v>
      </c>
      <c r="D5860" s="110" t="s">
        <v>268</v>
      </c>
      <c r="E5860" s="6" t="s">
        <v>7714</v>
      </c>
      <c r="F5860" s="110" t="s">
        <v>226</v>
      </c>
      <c r="G5860" s="110">
        <v>6</v>
      </c>
      <c r="H5860" s="110">
        <v>17</v>
      </c>
    </row>
    <row r="5861" spans="1:8" x14ac:dyDescent="0.2">
      <c r="A5861" s="110">
        <v>2000</v>
      </c>
      <c r="B5861" s="110">
        <v>2363</v>
      </c>
      <c r="C5861" s="110" t="s">
        <v>516</v>
      </c>
      <c r="D5861" s="110" t="s">
        <v>305</v>
      </c>
      <c r="E5861" s="6" t="s">
        <v>317</v>
      </c>
      <c r="F5861" s="110" t="s">
        <v>201</v>
      </c>
      <c r="G5861" s="110">
        <v>6</v>
      </c>
      <c r="H5861" s="110">
        <v>18</v>
      </c>
    </row>
    <row r="5862" spans="1:8" x14ac:dyDescent="0.2">
      <c r="A5862" s="110">
        <v>2000</v>
      </c>
      <c r="B5862" s="110">
        <v>2120</v>
      </c>
      <c r="C5862" s="110" t="s">
        <v>397</v>
      </c>
      <c r="D5862" s="110" t="s">
        <v>244</v>
      </c>
      <c r="E5862" s="6" t="s">
        <v>7715</v>
      </c>
      <c r="F5862" s="110" t="s">
        <v>188</v>
      </c>
      <c r="G5862" s="110">
        <v>6</v>
      </c>
      <c r="H5862" s="110">
        <v>19</v>
      </c>
    </row>
    <row r="5863" spans="1:8" x14ac:dyDescent="0.2">
      <c r="A5863" s="110">
        <v>2000</v>
      </c>
      <c r="B5863" s="110">
        <v>2189</v>
      </c>
      <c r="C5863" s="110" t="s">
        <v>409</v>
      </c>
      <c r="D5863" s="110" t="s">
        <v>215</v>
      </c>
      <c r="E5863" s="6" t="s">
        <v>329</v>
      </c>
      <c r="F5863" s="110" t="s">
        <v>190</v>
      </c>
      <c r="G5863" s="110">
        <v>6</v>
      </c>
      <c r="H5863" s="110">
        <v>20</v>
      </c>
    </row>
    <row r="5864" spans="1:8" x14ac:dyDescent="0.2">
      <c r="A5864" s="110">
        <v>2000</v>
      </c>
      <c r="B5864" s="110">
        <v>2123</v>
      </c>
      <c r="C5864" s="110" t="s">
        <v>319</v>
      </c>
      <c r="D5864" s="110" t="s">
        <v>3693</v>
      </c>
      <c r="E5864" s="6" t="s">
        <v>5161</v>
      </c>
      <c r="F5864" s="110" t="s">
        <v>188</v>
      </c>
      <c r="G5864" s="110">
        <v>6</v>
      </c>
      <c r="H5864" s="110">
        <v>21</v>
      </c>
    </row>
    <row r="5865" spans="1:8" x14ac:dyDescent="0.2">
      <c r="A5865" s="110">
        <v>2000</v>
      </c>
      <c r="B5865" s="110">
        <v>2126</v>
      </c>
      <c r="C5865" s="110" t="s">
        <v>139</v>
      </c>
      <c r="D5865" s="110" t="s">
        <v>305</v>
      </c>
      <c r="E5865" s="6" t="s">
        <v>6034</v>
      </c>
      <c r="F5865" s="110" t="s">
        <v>188</v>
      </c>
      <c r="G5865" s="110">
        <v>6</v>
      </c>
      <c r="H5865" s="110">
        <v>22</v>
      </c>
    </row>
    <row r="5866" spans="1:8" x14ac:dyDescent="0.2">
      <c r="A5866" s="110">
        <v>2000</v>
      </c>
      <c r="B5866" s="110">
        <v>2359</v>
      </c>
      <c r="C5866" s="110" t="s">
        <v>319</v>
      </c>
      <c r="D5866" s="110" t="s">
        <v>504</v>
      </c>
      <c r="E5866" s="6" t="s">
        <v>3366</v>
      </c>
      <c r="F5866" s="110" t="s">
        <v>201</v>
      </c>
      <c r="G5866" s="110">
        <v>6</v>
      </c>
      <c r="H5866" s="110">
        <v>23</v>
      </c>
    </row>
    <row r="5867" spans="1:8" x14ac:dyDescent="0.2">
      <c r="A5867" s="110">
        <v>2000</v>
      </c>
      <c r="B5867" s="110">
        <v>2294</v>
      </c>
      <c r="C5867" s="110" t="s">
        <v>1816</v>
      </c>
      <c r="D5867" s="110" t="s">
        <v>6982</v>
      </c>
      <c r="E5867" s="6" t="s">
        <v>7716</v>
      </c>
      <c r="F5867" s="110" t="s">
        <v>199</v>
      </c>
      <c r="G5867" s="110">
        <v>6</v>
      </c>
      <c r="H5867" s="110">
        <v>24</v>
      </c>
    </row>
    <row r="5868" spans="1:8" x14ac:dyDescent="0.2">
      <c r="A5868" s="110">
        <v>2000</v>
      </c>
      <c r="B5868" s="110">
        <v>2312</v>
      </c>
      <c r="C5868" s="110" t="s">
        <v>404</v>
      </c>
      <c r="D5868" s="110" t="s">
        <v>3918</v>
      </c>
      <c r="E5868" s="6" t="s">
        <v>7717</v>
      </c>
      <c r="F5868" s="110" t="s">
        <v>206</v>
      </c>
      <c r="G5868" s="110">
        <v>6</v>
      </c>
      <c r="H5868" s="110">
        <v>25</v>
      </c>
    </row>
    <row r="5869" spans="1:8" x14ac:dyDescent="0.2">
      <c r="A5869" s="110">
        <v>2000</v>
      </c>
      <c r="B5869" s="110">
        <v>2430</v>
      </c>
      <c r="C5869" s="110" t="s">
        <v>121</v>
      </c>
      <c r="D5869" s="110" t="s">
        <v>353</v>
      </c>
      <c r="E5869" s="6" t="s">
        <v>2586</v>
      </c>
      <c r="F5869" s="110" t="s">
        <v>211</v>
      </c>
      <c r="G5869" s="110">
        <v>6</v>
      </c>
      <c r="H5869" s="110">
        <v>26</v>
      </c>
    </row>
    <row r="5870" spans="1:8" x14ac:dyDescent="0.2">
      <c r="A5870" s="110">
        <v>2000</v>
      </c>
      <c r="B5870" s="110">
        <v>2606</v>
      </c>
      <c r="C5870" s="110" t="s">
        <v>295</v>
      </c>
      <c r="D5870" s="110" t="s">
        <v>550</v>
      </c>
      <c r="E5870" s="6" t="s">
        <v>7718</v>
      </c>
      <c r="F5870" s="110" t="s">
        <v>221</v>
      </c>
      <c r="G5870" s="110">
        <v>6</v>
      </c>
      <c r="H5870" s="110">
        <v>27</v>
      </c>
    </row>
    <row r="5871" spans="1:8" x14ac:dyDescent="0.2">
      <c r="A5871" s="110">
        <v>2000</v>
      </c>
      <c r="B5871" s="110">
        <v>2650</v>
      </c>
      <c r="C5871" s="110" t="s">
        <v>379</v>
      </c>
      <c r="D5871" s="110" t="s">
        <v>5488</v>
      </c>
      <c r="E5871" s="6" t="s">
        <v>7719</v>
      </c>
      <c r="F5871" s="110" t="s">
        <v>217</v>
      </c>
      <c r="G5871" s="110">
        <v>6</v>
      </c>
      <c r="H5871" s="110">
        <v>28</v>
      </c>
    </row>
    <row r="5872" spans="1:8" x14ac:dyDescent="0.2">
      <c r="A5872" s="110">
        <v>2000</v>
      </c>
      <c r="B5872" s="110">
        <v>2314</v>
      </c>
      <c r="C5872" s="110" t="s">
        <v>442</v>
      </c>
      <c r="D5872" s="110" t="s">
        <v>6826</v>
      </c>
      <c r="E5872" s="6" t="s">
        <v>7720</v>
      </c>
      <c r="F5872" s="110" t="s">
        <v>206</v>
      </c>
      <c r="G5872" s="110">
        <v>6</v>
      </c>
      <c r="H5872" s="110">
        <v>29</v>
      </c>
    </row>
    <row r="5873" spans="1:8" x14ac:dyDescent="0.2">
      <c r="A5873" s="110">
        <v>2000</v>
      </c>
      <c r="B5873" s="110">
        <v>2699</v>
      </c>
      <c r="C5873" s="110" t="s">
        <v>1814</v>
      </c>
      <c r="D5873" s="110" t="s">
        <v>94</v>
      </c>
      <c r="E5873" s="6" t="s">
        <v>197</v>
      </c>
      <c r="F5873" s="110" t="s">
        <v>196</v>
      </c>
      <c r="G5873" s="110">
        <v>6</v>
      </c>
      <c r="H5873" s="110">
        <v>30</v>
      </c>
    </row>
    <row r="5874" spans="1:8" x14ac:dyDescent="0.2">
      <c r="A5874" s="110">
        <v>2000</v>
      </c>
      <c r="B5874" s="110">
        <v>2624</v>
      </c>
      <c r="C5874" s="110" t="s">
        <v>379</v>
      </c>
      <c r="D5874" s="110" t="s">
        <v>1760</v>
      </c>
      <c r="E5874" s="6" t="s">
        <v>7049</v>
      </c>
      <c r="F5874" s="110" t="s">
        <v>221</v>
      </c>
      <c r="G5874" s="110">
        <v>7</v>
      </c>
      <c r="H5874" s="110">
        <v>1</v>
      </c>
    </row>
    <row r="5875" spans="1:8" x14ac:dyDescent="0.2">
      <c r="A5875" s="110">
        <v>2000</v>
      </c>
      <c r="B5875" s="110">
        <v>2549</v>
      </c>
      <c r="C5875" s="110" t="s">
        <v>295</v>
      </c>
      <c r="D5875" s="110" t="s">
        <v>3241</v>
      </c>
      <c r="E5875" s="6" t="s">
        <v>7721</v>
      </c>
      <c r="F5875" s="110" t="s">
        <v>212</v>
      </c>
      <c r="G5875" s="110">
        <v>7</v>
      </c>
      <c r="H5875" s="110">
        <v>2</v>
      </c>
    </row>
    <row r="5876" spans="1:8" x14ac:dyDescent="0.2">
      <c r="A5876" s="110">
        <v>2000</v>
      </c>
      <c r="B5876" s="110">
        <v>2352</v>
      </c>
      <c r="C5876" s="110" t="s">
        <v>540</v>
      </c>
      <c r="D5876" s="110" t="s">
        <v>192</v>
      </c>
      <c r="E5876" s="6" t="s">
        <v>249</v>
      </c>
      <c r="F5876" s="110" t="s">
        <v>206</v>
      </c>
      <c r="G5876" s="110">
        <v>7</v>
      </c>
      <c r="H5876" s="110">
        <v>3</v>
      </c>
    </row>
    <row r="5877" spans="1:8" x14ac:dyDescent="0.2">
      <c r="A5877" s="110">
        <v>2000</v>
      </c>
      <c r="B5877" s="110">
        <v>2365</v>
      </c>
      <c r="C5877" s="110" t="s">
        <v>397</v>
      </c>
      <c r="D5877" s="110" t="s">
        <v>6773</v>
      </c>
      <c r="E5877" s="6" t="s">
        <v>7696</v>
      </c>
      <c r="F5877" s="110" t="s">
        <v>201</v>
      </c>
      <c r="G5877" s="110">
        <v>7</v>
      </c>
      <c r="H5877" s="110">
        <v>4</v>
      </c>
    </row>
    <row r="5878" spans="1:8" x14ac:dyDescent="0.2">
      <c r="A5878" s="110">
        <v>2000</v>
      </c>
      <c r="B5878" s="110">
        <v>2603</v>
      </c>
      <c r="C5878" s="110" t="s">
        <v>422</v>
      </c>
      <c r="D5878" s="110" t="s">
        <v>4299</v>
      </c>
      <c r="E5878" s="6" t="s">
        <v>5271</v>
      </c>
      <c r="F5878" s="110" t="s">
        <v>221</v>
      </c>
      <c r="G5878" s="110">
        <v>7</v>
      </c>
      <c r="H5878" s="110">
        <v>5</v>
      </c>
    </row>
    <row r="5879" spans="1:8" x14ac:dyDescent="0.2">
      <c r="A5879" s="110">
        <v>2000</v>
      </c>
      <c r="B5879" s="110">
        <v>2666</v>
      </c>
      <c r="C5879" s="110" t="s">
        <v>243</v>
      </c>
      <c r="D5879" s="110" t="s">
        <v>7722</v>
      </c>
      <c r="E5879" s="6" t="s">
        <v>7723</v>
      </c>
      <c r="F5879" s="110" t="s">
        <v>217</v>
      </c>
      <c r="G5879" s="110">
        <v>7</v>
      </c>
      <c r="H5879" s="110">
        <v>6</v>
      </c>
    </row>
    <row r="5880" spans="1:8" x14ac:dyDescent="0.2">
      <c r="A5880" s="110">
        <v>2000</v>
      </c>
      <c r="B5880" s="110">
        <v>2408</v>
      </c>
      <c r="C5880" s="110" t="s">
        <v>154</v>
      </c>
      <c r="D5880" s="110" t="s">
        <v>207</v>
      </c>
      <c r="E5880" s="6" t="s">
        <v>7724</v>
      </c>
      <c r="F5880" s="110" t="s">
        <v>211</v>
      </c>
      <c r="G5880" s="110">
        <v>7</v>
      </c>
      <c r="H5880" s="110">
        <v>7</v>
      </c>
    </row>
    <row r="5881" spans="1:8" x14ac:dyDescent="0.2">
      <c r="A5881" s="110">
        <v>2000</v>
      </c>
      <c r="B5881" s="110">
        <v>2245</v>
      </c>
      <c r="C5881" s="110" t="s">
        <v>138</v>
      </c>
      <c r="D5881" s="110" t="s">
        <v>151</v>
      </c>
      <c r="E5881" s="6" t="s">
        <v>7725</v>
      </c>
      <c r="F5881" s="110" t="s">
        <v>198</v>
      </c>
      <c r="G5881" s="110">
        <v>7</v>
      </c>
      <c r="H5881" s="110">
        <v>8</v>
      </c>
    </row>
    <row r="5882" spans="1:8" x14ac:dyDescent="0.2">
      <c r="A5882" s="110">
        <v>2000</v>
      </c>
      <c r="B5882" s="110">
        <v>2171</v>
      </c>
      <c r="C5882" s="110" t="s">
        <v>256</v>
      </c>
      <c r="D5882" s="110" t="s">
        <v>389</v>
      </c>
      <c r="E5882" s="6" t="s">
        <v>7726</v>
      </c>
      <c r="F5882" s="110" t="s">
        <v>196</v>
      </c>
      <c r="G5882" s="110">
        <v>7</v>
      </c>
      <c r="H5882" s="110">
        <v>9</v>
      </c>
    </row>
    <row r="5883" spans="1:8" x14ac:dyDescent="0.2">
      <c r="A5883" s="110">
        <v>2000</v>
      </c>
      <c r="B5883" s="110">
        <v>2576</v>
      </c>
      <c r="C5883" s="110" t="s">
        <v>1355</v>
      </c>
      <c r="D5883" s="110" t="s">
        <v>6027</v>
      </c>
      <c r="E5883" s="6" t="s">
        <v>277</v>
      </c>
      <c r="F5883" s="110" t="s">
        <v>212</v>
      </c>
      <c r="G5883" s="110">
        <v>7</v>
      </c>
      <c r="H5883" s="110">
        <v>10</v>
      </c>
    </row>
    <row r="5884" spans="1:8" x14ac:dyDescent="0.2">
      <c r="A5884" s="110">
        <v>2000</v>
      </c>
      <c r="B5884" s="110">
        <v>2246</v>
      </c>
      <c r="C5884" s="110" t="s">
        <v>409</v>
      </c>
      <c r="D5884" s="110" t="s">
        <v>410</v>
      </c>
      <c r="E5884" s="6" t="s">
        <v>353</v>
      </c>
      <c r="F5884" s="110" t="s">
        <v>198</v>
      </c>
      <c r="G5884" s="110">
        <v>7</v>
      </c>
      <c r="H5884" s="110">
        <v>11</v>
      </c>
    </row>
    <row r="5885" spans="1:8" x14ac:dyDescent="0.2">
      <c r="A5885" s="110">
        <v>2000</v>
      </c>
      <c r="B5885" s="110">
        <v>2656</v>
      </c>
      <c r="C5885" s="110" t="s">
        <v>540</v>
      </c>
      <c r="D5885" s="110" t="s">
        <v>345</v>
      </c>
      <c r="E5885" s="6" t="s">
        <v>367</v>
      </c>
      <c r="F5885" s="110" t="s">
        <v>217</v>
      </c>
      <c r="G5885" s="110">
        <v>7</v>
      </c>
      <c r="H5885" s="110">
        <v>12</v>
      </c>
    </row>
    <row r="5886" spans="1:8" x14ac:dyDescent="0.2">
      <c r="A5886" s="110">
        <v>2000</v>
      </c>
      <c r="B5886" s="110">
        <v>2476</v>
      </c>
      <c r="C5886" s="110" t="s">
        <v>514</v>
      </c>
      <c r="D5886" s="110" t="s">
        <v>124</v>
      </c>
      <c r="E5886" s="6" t="s">
        <v>5991</v>
      </c>
      <c r="F5886" s="110" t="s">
        <v>212</v>
      </c>
      <c r="G5886" s="110">
        <v>7</v>
      </c>
      <c r="H5886" s="110">
        <v>13</v>
      </c>
    </row>
    <row r="5887" spans="1:8" x14ac:dyDescent="0.2">
      <c r="A5887" s="110">
        <v>2000</v>
      </c>
      <c r="B5887" s="110">
        <v>2438</v>
      </c>
      <c r="C5887" s="110" t="s">
        <v>516</v>
      </c>
      <c r="D5887" s="110" t="s">
        <v>6648</v>
      </c>
      <c r="E5887" s="6" t="s">
        <v>7489</v>
      </c>
      <c r="F5887" s="110" t="s">
        <v>201</v>
      </c>
      <c r="G5887" s="110">
        <v>7</v>
      </c>
      <c r="H5887" s="110">
        <v>14</v>
      </c>
    </row>
    <row r="5888" spans="1:8" x14ac:dyDescent="0.2">
      <c r="A5888" s="110">
        <v>2000</v>
      </c>
      <c r="B5888" s="110">
        <v>2715</v>
      </c>
      <c r="C5888" s="110" t="s">
        <v>752</v>
      </c>
      <c r="D5888" s="110" t="s">
        <v>6662</v>
      </c>
      <c r="E5888" s="6" t="s">
        <v>7034</v>
      </c>
      <c r="F5888" s="110" t="s">
        <v>224</v>
      </c>
      <c r="G5888" s="110">
        <v>7</v>
      </c>
      <c r="H5888" s="110">
        <v>15</v>
      </c>
    </row>
    <row r="5889" spans="1:8" x14ac:dyDescent="0.2">
      <c r="A5889" s="110">
        <v>2000</v>
      </c>
      <c r="B5889" s="110">
        <v>2580</v>
      </c>
      <c r="C5889" s="110" t="s">
        <v>540</v>
      </c>
      <c r="D5889" s="110" t="s">
        <v>5438</v>
      </c>
      <c r="E5889" s="6" t="s">
        <v>7669</v>
      </c>
      <c r="F5889" s="110" t="s">
        <v>212</v>
      </c>
      <c r="G5889" s="110">
        <v>7</v>
      </c>
      <c r="H5889" s="110">
        <v>16</v>
      </c>
    </row>
    <row r="5890" spans="1:8" x14ac:dyDescent="0.2">
      <c r="A5890" s="110">
        <v>2000</v>
      </c>
      <c r="B5890" s="110">
        <v>2201</v>
      </c>
      <c r="C5890" s="110" t="s">
        <v>540</v>
      </c>
      <c r="D5890" s="110" t="s">
        <v>231</v>
      </c>
      <c r="E5890" s="6" t="s">
        <v>7727</v>
      </c>
      <c r="F5890" s="110" t="s">
        <v>190</v>
      </c>
      <c r="G5890" s="110">
        <v>7</v>
      </c>
      <c r="H5890" s="110">
        <v>17</v>
      </c>
    </row>
    <row r="5891" spans="1:8" x14ac:dyDescent="0.2">
      <c r="A5891" s="110">
        <v>2000</v>
      </c>
      <c r="B5891" s="110">
        <v>2152</v>
      </c>
      <c r="C5891" s="110" t="s">
        <v>138</v>
      </c>
      <c r="D5891" s="110" t="s">
        <v>7728</v>
      </c>
      <c r="E5891" s="6" t="s">
        <v>7729</v>
      </c>
      <c r="F5891" s="110" t="s">
        <v>196</v>
      </c>
      <c r="G5891" s="110">
        <v>7</v>
      </c>
      <c r="H5891" s="110">
        <v>18</v>
      </c>
    </row>
    <row r="5892" spans="1:8" x14ac:dyDescent="0.2">
      <c r="A5892" s="110">
        <v>2000</v>
      </c>
      <c r="B5892" s="110">
        <v>2652</v>
      </c>
      <c r="C5892" s="110" t="s">
        <v>397</v>
      </c>
      <c r="D5892" s="110" t="s">
        <v>251</v>
      </c>
      <c r="E5892" s="6" t="s">
        <v>7730</v>
      </c>
      <c r="F5892" s="110" t="s">
        <v>217</v>
      </c>
      <c r="G5892" s="110">
        <v>7</v>
      </c>
      <c r="H5892" s="110">
        <v>19</v>
      </c>
    </row>
    <row r="5893" spans="1:8" x14ac:dyDescent="0.2">
      <c r="A5893" s="110">
        <v>2000</v>
      </c>
      <c r="B5893" s="110">
        <v>2431</v>
      </c>
      <c r="C5893" s="110" t="s">
        <v>540</v>
      </c>
      <c r="D5893" s="110" t="s">
        <v>7731</v>
      </c>
      <c r="E5893" s="6" t="s">
        <v>7732</v>
      </c>
      <c r="F5893" s="110" t="s">
        <v>211</v>
      </c>
      <c r="G5893" s="110">
        <v>7</v>
      </c>
      <c r="H5893" s="110">
        <v>20</v>
      </c>
    </row>
    <row r="5894" spans="1:8" x14ac:dyDescent="0.2">
      <c r="A5894" s="110">
        <v>2000</v>
      </c>
      <c r="B5894" s="110">
        <v>2616</v>
      </c>
      <c r="C5894" s="110" t="s">
        <v>1816</v>
      </c>
      <c r="D5894" s="110" t="s">
        <v>5914</v>
      </c>
      <c r="E5894" s="6" t="s">
        <v>7178</v>
      </c>
      <c r="F5894" s="110" t="s">
        <v>221</v>
      </c>
      <c r="G5894" s="110">
        <v>7</v>
      </c>
      <c r="H5894" s="110">
        <v>21</v>
      </c>
    </row>
    <row r="5895" spans="1:8" x14ac:dyDescent="0.2">
      <c r="A5895" s="110">
        <v>2000</v>
      </c>
      <c r="B5895" s="110">
        <v>2218</v>
      </c>
      <c r="C5895" s="110" t="s">
        <v>139</v>
      </c>
      <c r="D5895" s="110" t="s">
        <v>241</v>
      </c>
      <c r="E5895" s="6" t="s">
        <v>7733</v>
      </c>
      <c r="F5895" s="110" t="s">
        <v>193</v>
      </c>
      <c r="G5895" s="110">
        <v>7</v>
      </c>
      <c r="H5895" s="110">
        <v>22</v>
      </c>
    </row>
    <row r="5896" spans="1:8" x14ac:dyDescent="0.2">
      <c r="A5896" s="110">
        <v>2000</v>
      </c>
      <c r="B5896" s="110">
        <v>2718</v>
      </c>
      <c r="C5896" s="110" t="s">
        <v>1351</v>
      </c>
      <c r="D5896" s="110" t="s">
        <v>298</v>
      </c>
      <c r="E5896" s="6" t="s">
        <v>228</v>
      </c>
      <c r="F5896" s="110" t="s">
        <v>224</v>
      </c>
      <c r="G5896" s="110">
        <v>7</v>
      </c>
      <c r="H5896" s="110">
        <v>23</v>
      </c>
    </row>
    <row r="5897" spans="1:8" x14ac:dyDescent="0.2">
      <c r="A5897" s="110">
        <v>2000</v>
      </c>
      <c r="B5897" s="110">
        <v>2738</v>
      </c>
      <c r="C5897" s="110" t="s">
        <v>1351</v>
      </c>
      <c r="D5897" s="110" t="s">
        <v>6507</v>
      </c>
      <c r="E5897" s="6" t="s">
        <v>7734</v>
      </c>
      <c r="F5897" s="110" t="s">
        <v>226</v>
      </c>
      <c r="G5897" s="110">
        <v>7</v>
      </c>
      <c r="H5897" s="110">
        <v>24</v>
      </c>
    </row>
    <row r="5898" spans="1:8" x14ac:dyDescent="0.2">
      <c r="A5898" s="110">
        <v>2000</v>
      </c>
      <c r="B5898" s="110">
        <v>2180</v>
      </c>
      <c r="C5898" s="110" t="s">
        <v>404</v>
      </c>
      <c r="D5898" s="110" t="s">
        <v>69</v>
      </c>
      <c r="E5898" s="6" t="s">
        <v>7735</v>
      </c>
      <c r="F5898" s="110" t="s">
        <v>190</v>
      </c>
      <c r="G5898" s="110">
        <v>7</v>
      </c>
      <c r="H5898" s="110">
        <v>25</v>
      </c>
    </row>
    <row r="5899" spans="1:8" x14ac:dyDescent="0.2">
      <c r="A5899" s="110">
        <v>2000</v>
      </c>
      <c r="B5899" s="110">
        <v>2703</v>
      </c>
      <c r="C5899" s="110" t="s">
        <v>121</v>
      </c>
      <c r="D5899" s="110" t="s">
        <v>5399</v>
      </c>
      <c r="E5899" s="6" t="s">
        <v>7736</v>
      </c>
      <c r="F5899" s="110" t="s">
        <v>196</v>
      </c>
      <c r="G5899" s="110">
        <v>7</v>
      </c>
      <c r="H5899" s="110">
        <v>26</v>
      </c>
    </row>
    <row r="5900" spans="1:8" x14ac:dyDescent="0.2">
      <c r="A5900" s="110">
        <v>2000</v>
      </c>
      <c r="B5900" s="110">
        <v>2254</v>
      </c>
      <c r="C5900" s="110" t="s">
        <v>1816</v>
      </c>
      <c r="D5900" s="110" t="s">
        <v>316</v>
      </c>
      <c r="E5900" s="6" t="s">
        <v>7737</v>
      </c>
      <c r="F5900" s="110" t="s">
        <v>198</v>
      </c>
      <c r="G5900" s="110">
        <v>7</v>
      </c>
      <c r="H5900" s="110">
        <v>27</v>
      </c>
    </row>
    <row r="5901" spans="1:8" x14ac:dyDescent="0.2">
      <c r="A5901" s="110">
        <v>2000</v>
      </c>
      <c r="B5901" s="110">
        <v>2154</v>
      </c>
      <c r="C5901" s="110" t="s">
        <v>379</v>
      </c>
      <c r="D5901" s="110" t="s">
        <v>2673</v>
      </c>
      <c r="E5901" s="6" t="s">
        <v>106</v>
      </c>
      <c r="F5901" s="110" t="s">
        <v>196</v>
      </c>
      <c r="G5901" s="110">
        <v>7</v>
      </c>
      <c r="H5901" s="110">
        <v>28</v>
      </c>
    </row>
    <row r="5902" spans="1:8" x14ac:dyDescent="0.2">
      <c r="A5902" s="110">
        <v>2000</v>
      </c>
      <c r="B5902" s="110">
        <v>2202</v>
      </c>
      <c r="C5902" s="110" t="s">
        <v>442</v>
      </c>
      <c r="D5902" s="110" t="s">
        <v>171</v>
      </c>
      <c r="E5902" s="6" t="s">
        <v>3988</v>
      </c>
      <c r="F5902" s="110" t="s">
        <v>190</v>
      </c>
      <c r="G5902" s="110">
        <v>7</v>
      </c>
      <c r="H5902" s="110">
        <v>29</v>
      </c>
    </row>
    <row r="5903" spans="1:8" x14ac:dyDescent="0.2">
      <c r="A5903" s="110">
        <v>2000</v>
      </c>
      <c r="B5903" s="110">
        <v>2664</v>
      </c>
      <c r="C5903" s="110" t="s">
        <v>1814</v>
      </c>
      <c r="D5903" s="110" t="s">
        <v>7685</v>
      </c>
      <c r="E5903" s="6" t="s">
        <v>222</v>
      </c>
      <c r="F5903" s="110" t="s">
        <v>217</v>
      </c>
      <c r="G5903" s="110">
        <v>7</v>
      </c>
      <c r="H5903" s="110">
        <v>30</v>
      </c>
    </row>
    <row r="5904" spans="1:8" x14ac:dyDescent="0.2">
      <c r="A5904" s="172">
        <v>1999</v>
      </c>
      <c r="B5904" s="253"/>
      <c r="C5904" s="172" t="s">
        <v>397</v>
      </c>
      <c r="D5904" s="172" t="s">
        <v>7738</v>
      </c>
      <c r="E5904" s="171" t="s">
        <v>252</v>
      </c>
      <c r="F5904" s="172" t="s">
        <v>190</v>
      </c>
      <c r="G5904" s="172">
        <v>1</v>
      </c>
      <c r="H5904" s="172">
        <v>1</v>
      </c>
    </row>
    <row r="5905" spans="1:8" x14ac:dyDescent="0.2">
      <c r="A5905" s="110">
        <v>1999</v>
      </c>
      <c r="C5905" s="110" t="s">
        <v>256</v>
      </c>
      <c r="D5905" s="110" t="s">
        <v>7739</v>
      </c>
      <c r="E5905" s="6" t="s">
        <v>322</v>
      </c>
      <c r="F5905" s="110" t="s">
        <v>221</v>
      </c>
      <c r="G5905" s="110">
        <v>1</v>
      </c>
      <c r="H5905" s="110">
        <v>2</v>
      </c>
    </row>
    <row r="5906" spans="1:8" x14ac:dyDescent="0.2">
      <c r="A5906" s="110">
        <v>1999</v>
      </c>
      <c r="C5906" s="110" t="s">
        <v>441</v>
      </c>
      <c r="D5906" s="110" t="s">
        <v>7740</v>
      </c>
      <c r="E5906" s="6" t="s">
        <v>189</v>
      </c>
      <c r="F5906" s="110" t="s">
        <v>190</v>
      </c>
      <c r="G5906" s="110">
        <v>1</v>
      </c>
      <c r="H5906" s="110">
        <v>3</v>
      </c>
    </row>
    <row r="5907" spans="1:8" x14ac:dyDescent="0.2">
      <c r="A5907" s="110">
        <v>1999</v>
      </c>
      <c r="C5907" s="110" t="s">
        <v>514</v>
      </c>
      <c r="D5907" s="110" t="s">
        <v>213</v>
      </c>
      <c r="E5907" s="6" t="s">
        <v>7741</v>
      </c>
      <c r="F5907" s="110" t="s">
        <v>212</v>
      </c>
      <c r="G5907" s="110">
        <v>1</v>
      </c>
      <c r="H5907" s="110">
        <v>4</v>
      </c>
    </row>
    <row r="5908" spans="1:8" x14ac:dyDescent="0.2">
      <c r="A5908" s="110">
        <v>1999</v>
      </c>
      <c r="C5908" s="110" t="s">
        <v>752</v>
      </c>
      <c r="D5908" s="110" t="s">
        <v>424</v>
      </c>
      <c r="E5908" s="6" t="s">
        <v>5163</v>
      </c>
      <c r="F5908" s="110" t="s">
        <v>188</v>
      </c>
      <c r="G5908" s="110">
        <v>1</v>
      </c>
      <c r="H5908" s="110">
        <v>5</v>
      </c>
    </row>
    <row r="5909" spans="1:8" x14ac:dyDescent="0.2">
      <c r="A5909" s="110">
        <v>1999</v>
      </c>
      <c r="C5909" s="110" t="s">
        <v>397</v>
      </c>
      <c r="D5909" s="110" t="s">
        <v>7742</v>
      </c>
      <c r="E5909" s="6" t="s">
        <v>7213</v>
      </c>
      <c r="F5909" s="110" t="s">
        <v>196</v>
      </c>
      <c r="G5909" s="110">
        <v>1</v>
      </c>
      <c r="H5909" s="110">
        <v>6</v>
      </c>
    </row>
    <row r="5910" spans="1:8" x14ac:dyDescent="0.2">
      <c r="A5910" s="110">
        <v>1999</v>
      </c>
      <c r="C5910" s="110" t="s">
        <v>442</v>
      </c>
      <c r="D5910" s="110" t="s">
        <v>192</v>
      </c>
      <c r="E5910" s="6" t="s">
        <v>2680</v>
      </c>
      <c r="F5910" s="110" t="s">
        <v>190</v>
      </c>
      <c r="G5910" s="110">
        <v>1</v>
      </c>
      <c r="H5910" s="110">
        <v>7</v>
      </c>
    </row>
    <row r="5911" spans="1:8" x14ac:dyDescent="0.2">
      <c r="A5911" s="110">
        <v>1999</v>
      </c>
      <c r="C5911" s="110" t="s">
        <v>386</v>
      </c>
      <c r="D5911" s="110" t="s">
        <v>7743</v>
      </c>
      <c r="E5911" s="6" t="s">
        <v>7744</v>
      </c>
      <c r="F5911" s="110" t="s">
        <v>212</v>
      </c>
      <c r="G5911" s="110">
        <v>1</v>
      </c>
      <c r="H5911" s="110">
        <v>8</v>
      </c>
    </row>
    <row r="5912" spans="1:8" x14ac:dyDescent="0.2">
      <c r="A5912" s="110">
        <v>1999</v>
      </c>
      <c r="C5912" s="110" t="s">
        <v>1355</v>
      </c>
      <c r="D5912" s="110" t="s">
        <v>399</v>
      </c>
      <c r="E5912" s="6" t="s">
        <v>5170</v>
      </c>
      <c r="F5912" s="110" t="s">
        <v>188</v>
      </c>
      <c r="G5912" s="110">
        <v>1</v>
      </c>
      <c r="H5912" s="110">
        <v>9</v>
      </c>
    </row>
    <row r="5913" spans="1:8" x14ac:dyDescent="0.2">
      <c r="A5913" s="110">
        <v>1999</v>
      </c>
      <c r="C5913" s="110" t="s">
        <v>386</v>
      </c>
      <c r="D5913" s="110" t="s">
        <v>6158</v>
      </c>
      <c r="E5913" s="6" t="s">
        <v>5651</v>
      </c>
      <c r="F5913" s="110" t="s">
        <v>212</v>
      </c>
      <c r="G5913" s="110">
        <v>1</v>
      </c>
      <c r="H5913" s="110">
        <v>10</v>
      </c>
    </row>
    <row r="5914" spans="1:8" x14ac:dyDescent="0.2">
      <c r="A5914" s="110">
        <v>1999</v>
      </c>
      <c r="C5914" s="110" t="s">
        <v>138</v>
      </c>
      <c r="D5914" s="110" t="s">
        <v>234</v>
      </c>
      <c r="E5914" s="6" t="s">
        <v>7745</v>
      </c>
      <c r="F5914" s="110" t="s">
        <v>196</v>
      </c>
      <c r="G5914" s="110">
        <v>1</v>
      </c>
      <c r="H5914" s="110">
        <v>11</v>
      </c>
    </row>
    <row r="5915" spans="1:8" x14ac:dyDescent="0.2">
      <c r="A5915" s="110">
        <v>1999</v>
      </c>
      <c r="C5915" s="110" t="s">
        <v>514</v>
      </c>
      <c r="D5915" s="110" t="s">
        <v>213</v>
      </c>
      <c r="E5915" s="6" t="s">
        <v>7746</v>
      </c>
      <c r="F5915" s="110" t="s">
        <v>221</v>
      </c>
      <c r="G5915" s="110">
        <v>1</v>
      </c>
      <c r="H5915" s="110">
        <v>12</v>
      </c>
    </row>
    <row r="5916" spans="1:8" x14ac:dyDescent="0.2">
      <c r="A5916" s="110">
        <v>1999</v>
      </c>
      <c r="C5916" s="110" t="s">
        <v>1353</v>
      </c>
      <c r="D5916" s="110" t="s">
        <v>4625</v>
      </c>
      <c r="E5916" s="6" t="s">
        <v>2264</v>
      </c>
      <c r="F5916" s="110" t="s">
        <v>209</v>
      </c>
      <c r="G5916" s="110">
        <v>1</v>
      </c>
      <c r="H5916" s="110">
        <v>13</v>
      </c>
    </row>
    <row r="5917" spans="1:8" x14ac:dyDescent="0.2">
      <c r="A5917" s="110">
        <v>1999</v>
      </c>
      <c r="C5917" s="110" t="s">
        <v>139</v>
      </c>
      <c r="D5917" s="110" t="s">
        <v>7747</v>
      </c>
      <c r="E5917" s="6" t="s">
        <v>210</v>
      </c>
      <c r="F5917" s="110" t="s">
        <v>188</v>
      </c>
      <c r="G5917" s="110">
        <v>1</v>
      </c>
      <c r="H5917" s="110">
        <v>14</v>
      </c>
    </row>
    <row r="5918" spans="1:8" x14ac:dyDescent="0.2">
      <c r="A5918" s="110">
        <v>1999</v>
      </c>
      <c r="C5918" s="110" t="s">
        <v>540</v>
      </c>
      <c r="D5918" s="110" t="s">
        <v>452</v>
      </c>
      <c r="E5918" s="6" t="s">
        <v>7748</v>
      </c>
      <c r="F5918" s="110" t="s">
        <v>212</v>
      </c>
      <c r="G5918" s="110">
        <v>1</v>
      </c>
      <c r="H5918" s="110">
        <v>15</v>
      </c>
    </row>
    <row r="5919" spans="1:8" x14ac:dyDescent="0.2">
      <c r="A5919" s="110">
        <v>1999</v>
      </c>
      <c r="C5919" s="110" t="s">
        <v>187</v>
      </c>
      <c r="D5919" s="110" t="s">
        <v>7749</v>
      </c>
      <c r="E5919" s="6" t="s">
        <v>7750</v>
      </c>
      <c r="F5919" s="110" t="s">
        <v>188</v>
      </c>
      <c r="G5919" s="110">
        <v>1</v>
      </c>
      <c r="H5919" s="110">
        <v>16</v>
      </c>
    </row>
    <row r="5920" spans="1:8" x14ac:dyDescent="0.2">
      <c r="A5920" s="110">
        <v>1999</v>
      </c>
      <c r="C5920" s="110" t="s">
        <v>121</v>
      </c>
      <c r="D5920" s="110" t="s">
        <v>192</v>
      </c>
      <c r="E5920" s="6" t="s">
        <v>197</v>
      </c>
      <c r="F5920" s="110" t="s">
        <v>196</v>
      </c>
      <c r="G5920" s="110">
        <v>1</v>
      </c>
      <c r="H5920" s="110">
        <v>17</v>
      </c>
    </row>
    <row r="5921" spans="1:8" x14ac:dyDescent="0.2">
      <c r="A5921" s="110">
        <v>1999</v>
      </c>
      <c r="C5921" s="110" t="s">
        <v>1351</v>
      </c>
      <c r="D5921" s="110" t="s">
        <v>499</v>
      </c>
      <c r="E5921" s="6" t="s">
        <v>4352</v>
      </c>
      <c r="F5921" s="110" t="s">
        <v>221</v>
      </c>
      <c r="G5921" s="110">
        <v>1</v>
      </c>
      <c r="H5921" s="110">
        <v>18</v>
      </c>
    </row>
    <row r="5922" spans="1:8" x14ac:dyDescent="0.2">
      <c r="A5922" s="110">
        <v>1999</v>
      </c>
      <c r="C5922" s="110" t="s">
        <v>516</v>
      </c>
      <c r="D5922" s="110" t="s">
        <v>225</v>
      </c>
      <c r="E5922" s="6" t="s">
        <v>7751</v>
      </c>
      <c r="F5922" s="110" t="s">
        <v>206</v>
      </c>
      <c r="G5922" s="110">
        <v>1</v>
      </c>
      <c r="H5922" s="110">
        <v>19</v>
      </c>
    </row>
    <row r="5923" spans="1:8" x14ac:dyDescent="0.2">
      <c r="A5923" s="110">
        <v>1999</v>
      </c>
      <c r="C5923" s="110" t="s">
        <v>392</v>
      </c>
      <c r="D5923" s="110" t="s">
        <v>3330</v>
      </c>
      <c r="E5923" s="6" t="s">
        <v>7752</v>
      </c>
      <c r="F5923" s="110" t="s">
        <v>221</v>
      </c>
      <c r="G5923" s="110">
        <v>1</v>
      </c>
      <c r="H5923" s="110">
        <v>20</v>
      </c>
    </row>
    <row r="5924" spans="1:8" x14ac:dyDescent="0.2">
      <c r="A5924" s="110">
        <v>1999</v>
      </c>
      <c r="C5924" s="110" t="s">
        <v>409</v>
      </c>
      <c r="D5924" s="110" t="s">
        <v>2874</v>
      </c>
      <c r="E5924" s="6" t="s">
        <v>7753</v>
      </c>
      <c r="F5924" s="110" t="s">
        <v>209</v>
      </c>
      <c r="G5924" s="110">
        <v>1</v>
      </c>
      <c r="H5924" s="110">
        <v>21</v>
      </c>
    </row>
    <row r="5925" spans="1:8" x14ac:dyDescent="0.2">
      <c r="A5925" s="110">
        <v>1999</v>
      </c>
      <c r="C5925" s="110" t="s">
        <v>138</v>
      </c>
      <c r="D5925" s="110" t="s">
        <v>4225</v>
      </c>
      <c r="E5925" s="6" t="s">
        <v>5158</v>
      </c>
      <c r="F5925" s="110" t="s">
        <v>188</v>
      </c>
      <c r="G5925" s="110">
        <v>1</v>
      </c>
      <c r="H5925" s="110">
        <v>22</v>
      </c>
    </row>
    <row r="5926" spans="1:8" x14ac:dyDescent="0.2">
      <c r="A5926" s="110">
        <v>1999</v>
      </c>
      <c r="C5926" s="110" t="s">
        <v>540</v>
      </c>
      <c r="D5926" s="110" t="s">
        <v>365</v>
      </c>
      <c r="E5926" s="6" t="s">
        <v>1801</v>
      </c>
      <c r="F5926" s="110" t="s">
        <v>206</v>
      </c>
      <c r="G5926" s="110">
        <v>1</v>
      </c>
      <c r="H5926" s="110">
        <v>23</v>
      </c>
    </row>
    <row r="5927" spans="1:8" x14ac:dyDescent="0.2">
      <c r="A5927" s="110">
        <v>1999</v>
      </c>
      <c r="C5927" s="110" t="s">
        <v>319</v>
      </c>
      <c r="D5927" s="110" t="s">
        <v>305</v>
      </c>
      <c r="E5927" s="6" t="s">
        <v>7153</v>
      </c>
      <c r="F5927" s="110" t="s">
        <v>206</v>
      </c>
      <c r="G5927" s="110">
        <v>1</v>
      </c>
      <c r="H5927" s="110">
        <v>24</v>
      </c>
    </row>
    <row r="5928" spans="1:8" x14ac:dyDescent="0.2">
      <c r="A5928" s="110">
        <v>1999</v>
      </c>
      <c r="C5928" s="110" t="s">
        <v>1352</v>
      </c>
      <c r="D5928" s="110" t="s">
        <v>3580</v>
      </c>
      <c r="E5928" s="6" t="s">
        <v>7754</v>
      </c>
      <c r="F5928" s="110" t="s">
        <v>221</v>
      </c>
      <c r="G5928" s="110">
        <v>1</v>
      </c>
      <c r="H5928" s="110">
        <v>25</v>
      </c>
    </row>
    <row r="5929" spans="1:8" x14ac:dyDescent="0.2">
      <c r="A5929" s="110">
        <v>1999</v>
      </c>
      <c r="C5929" s="110" t="s">
        <v>1323</v>
      </c>
      <c r="D5929" s="110" t="s">
        <v>215</v>
      </c>
      <c r="E5929" s="6" t="s">
        <v>205</v>
      </c>
      <c r="F5929" s="110" t="s">
        <v>217</v>
      </c>
      <c r="G5929" s="110">
        <v>1</v>
      </c>
      <c r="H5929" s="110">
        <v>26</v>
      </c>
    </row>
    <row r="5930" spans="1:8" x14ac:dyDescent="0.2">
      <c r="A5930" s="110">
        <v>1999</v>
      </c>
      <c r="C5930" s="110" t="s">
        <v>752</v>
      </c>
      <c r="D5930" s="110" t="s">
        <v>5689</v>
      </c>
      <c r="E5930" s="6" t="s">
        <v>220</v>
      </c>
      <c r="F5930" s="110" t="s">
        <v>217</v>
      </c>
      <c r="G5930" s="110">
        <v>1</v>
      </c>
      <c r="H5930" s="110">
        <v>27</v>
      </c>
    </row>
    <row r="5931" spans="1:8" x14ac:dyDescent="0.2">
      <c r="A5931" s="110">
        <v>1999</v>
      </c>
      <c r="C5931" s="110" t="s">
        <v>154</v>
      </c>
      <c r="D5931" s="110" t="s">
        <v>7755</v>
      </c>
      <c r="E5931" s="6" t="s">
        <v>273</v>
      </c>
      <c r="F5931" s="110" t="s">
        <v>190</v>
      </c>
      <c r="G5931" s="110">
        <v>1</v>
      </c>
      <c r="H5931" s="110">
        <v>28</v>
      </c>
    </row>
    <row r="5932" spans="1:8" x14ac:dyDescent="0.2">
      <c r="A5932" s="110">
        <v>1999</v>
      </c>
      <c r="C5932" s="110" t="s">
        <v>515</v>
      </c>
      <c r="D5932" s="110" t="s">
        <v>214</v>
      </c>
      <c r="E5932" s="6" t="s">
        <v>5964</v>
      </c>
      <c r="F5932" s="110" t="s">
        <v>212</v>
      </c>
      <c r="G5932" s="110">
        <v>1</v>
      </c>
      <c r="H5932" s="110">
        <v>29</v>
      </c>
    </row>
    <row r="5933" spans="1:8" x14ac:dyDescent="0.2">
      <c r="A5933" s="110">
        <v>1999</v>
      </c>
      <c r="C5933" s="110" t="s">
        <v>379</v>
      </c>
      <c r="D5933" s="110" t="s">
        <v>214</v>
      </c>
      <c r="E5933" s="6" t="s">
        <v>269</v>
      </c>
      <c r="F5933" s="110" t="s">
        <v>188</v>
      </c>
      <c r="G5933" s="110">
        <v>1</v>
      </c>
      <c r="H5933" s="110">
        <v>30</v>
      </c>
    </row>
    <row r="5934" spans="1:8" x14ac:dyDescent="0.2">
      <c r="A5934" s="110">
        <v>1999</v>
      </c>
      <c r="C5934" s="110" t="s">
        <v>441</v>
      </c>
      <c r="D5934" s="110" t="s">
        <v>301</v>
      </c>
      <c r="E5934" s="6" t="s">
        <v>2413</v>
      </c>
      <c r="F5934" s="110" t="s">
        <v>211</v>
      </c>
      <c r="G5934" s="110">
        <v>2</v>
      </c>
      <c r="H5934" s="110">
        <v>1</v>
      </c>
    </row>
    <row r="5935" spans="1:8" x14ac:dyDescent="0.2">
      <c r="A5935" s="110">
        <v>1999</v>
      </c>
      <c r="C5935" s="110" t="s">
        <v>256</v>
      </c>
      <c r="D5935" s="110" t="s">
        <v>347</v>
      </c>
      <c r="E5935" s="6" t="s">
        <v>4611</v>
      </c>
      <c r="F5935" s="110" t="s">
        <v>212</v>
      </c>
      <c r="G5935" s="110">
        <v>2</v>
      </c>
      <c r="H5935" s="110">
        <v>2</v>
      </c>
    </row>
    <row r="5936" spans="1:8" x14ac:dyDescent="0.2">
      <c r="A5936" s="110">
        <v>1999</v>
      </c>
      <c r="C5936" s="110" t="s">
        <v>441</v>
      </c>
      <c r="D5936" s="110" t="s">
        <v>245</v>
      </c>
      <c r="E5936" s="6" t="s">
        <v>220</v>
      </c>
      <c r="F5936" s="110" t="s">
        <v>196</v>
      </c>
      <c r="G5936" s="110">
        <v>2</v>
      </c>
      <c r="H5936" s="110">
        <v>3</v>
      </c>
    </row>
    <row r="5937" spans="1:8" x14ac:dyDescent="0.2">
      <c r="A5937" s="110">
        <v>1999</v>
      </c>
      <c r="C5937" s="110" t="s">
        <v>386</v>
      </c>
      <c r="D5937" s="110" t="s">
        <v>301</v>
      </c>
      <c r="E5937" s="6" t="s">
        <v>7756</v>
      </c>
      <c r="F5937" s="110" t="s">
        <v>217</v>
      </c>
      <c r="G5937" s="110">
        <v>2</v>
      </c>
      <c r="H5937" s="110">
        <v>4</v>
      </c>
    </row>
    <row r="5938" spans="1:8" x14ac:dyDescent="0.2">
      <c r="A5938" s="110">
        <v>1999</v>
      </c>
      <c r="C5938" s="110" t="s">
        <v>138</v>
      </c>
      <c r="D5938" s="110" t="s">
        <v>3345</v>
      </c>
      <c r="E5938" s="6" t="s">
        <v>98</v>
      </c>
      <c r="F5938" s="110" t="s">
        <v>206</v>
      </c>
      <c r="G5938" s="110">
        <v>2</v>
      </c>
      <c r="H5938" s="110">
        <v>5</v>
      </c>
    </row>
    <row r="5939" spans="1:8" x14ac:dyDescent="0.2">
      <c r="A5939" s="110">
        <v>1999</v>
      </c>
      <c r="C5939" s="110" t="s">
        <v>397</v>
      </c>
      <c r="D5939" s="110" t="s">
        <v>7757</v>
      </c>
      <c r="E5939" s="6" t="s">
        <v>7758</v>
      </c>
      <c r="F5939" s="110" t="s">
        <v>212</v>
      </c>
      <c r="G5939" s="110">
        <v>2</v>
      </c>
      <c r="H5939" s="110">
        <v>6</v>
      </c>
    </row>
    <row r="5940" spans="1:8" x14ac:dyDescent="0.2">
      <c r="A5940" s="110">
        <v>1999</v>
      </c>
      <c r="C5940" s="110" t="s">
        <v>139</v>
      </c>
      <c r="D5940" s="110" t="s">
        <v>2352</v>
      </c>
      <c r="E5940" s="6" t="s">
        <v>7645</v>
      </c>
      <c r="F5940" s="110" t="s">
        <v>221</v>
      </c>
      <c r="G5940" s="110">
        <v>2</v>
      </c>
      <c r="H5940" s="110">
        <v>7</v>
      </c>
    </row>
    <row r="5941" spans="1:8" x14ac:dyDescent="0.2">
      <c r="A5941" s="110">
        <v>1999</v>
      </c>
      <c r="C5941" s="110" t="s">
        <v>1323</v>
      </c>
      <c r="D5941" s="110" t="s">
        <v>6840</v>
      </c>
      <c r="E5941" s="6" t="s">
        <v>323</v>
      </c>
      <c r="F5941" s="110" t="s">
        <v>212</v>
      </c>
      <c r="G5941" s="110">
        <v>2</v>
      </c>
      <c r="H5941" s="110">
        <v>8</v>
      </c>
    </row>
    <row r="5942" spans="1:8" x14ac:dyDescent="0.2">
      <c r="A5942" s="110">
        <v>1999</v>
      </c>
      <c r="C5942" s="110" t="s">
        <v>442</v>
      </c>
      <c r="D5942" s="110" t="s">
        <v>255</v>
      </c>
      <c r="E5942" s="6" t="s">
        <v>7759</v>
      </c>
      <c r="F5942" s="110" t="s">
        <v>193</v>
      </c>
      <c r="G5942" s="110">
        <v>2</v>
      </c>
      <c r="H5942" s="110">
        <v>9</v>
      </c>
    </row>
    <row r="5943" spans="1:8" x14ac:dyDescent="0.2">
      <c r="A5943" s="110">
        <v>1999</v>
      </c>
      <c r="C5943" s="110" t="s">
        <v>409</v>
      </c>
      <c r="D5943" s="110" t="s">
        <v>2013</v>
      </c>
      <c r="E5943" s="6" t="s">
        <v>7760</v>
      </c>
      <c r="F5943" s="110" t="s">
        <v>190</v>
      </c>
      <c r="G5943" s="110">
        <v>2</v>
      </c>
      <c r="H5943" s="110">
        <v>10</v>
      </c>
    </row>
    <row r="5944" spans="1:8" x14ac:dyDescent="0.2">
      <c r="A5944" s="110">
        <v>1999</v>
      </c>
      <c r="C5944" s="110" t="s">
        <v>439</v>
      </c>
      <c r="D5944" s="110" t="s">
        <v>258</v>
      </c>
      <c r="E5944" s="6" t="s">
        <v>7761</v>
      </c>
      <c r="F5944" s="110" t="s">
        <v>211</v>
      </c>
      <c r="G5944" s="110">
        <v>2</v>
      </c>
      <c r="H5944" s="110">
        <v>11</v>
      </c>
    </row>
    <row r="5945" spans="1:8" x14ac:dyDescent="0.2">
      <c r="A5945" s="110">
        <v>1999</v>
      </c>
      <c r="C5945" s="110" t="s">
        <v>187</v>
      </c>
      <c r="D5945" s="110" t="s">
        <v>533</v>
      </c>
      <c r="E5945" s="6" t="s">
        <v>7762</v>
      </c>
      <c r="F5945" s="110" t="s">
        <v>199</v>
      </c>
      <c r="G5945" s="110">
        <v>2</v>
      </c>
      <c r="H5945" s="110">
        <v>12</v>
      </c>
    </row>
    <row r="5946" spans="1:8" x14ac:dyDescent="0.2">
      <c r="A5946" s="110">
        <v>1999</v>
      </c>
      <c r="C5946" s="110" t="s">
        <v>1353</v>
      </c>
      <c r="D5946" s="110" t="s">
        <v>282</v>
      </c>
      <c r="E5946" s="6" t="s">
        <v>7388</v>
      </c>
      <c r="F5946" s="110" t="s">
        <v>224</v>
      </c>
      <c r="G5946" s="110">
        <v>2</v>
      </c>
      <c r="H5946" s="110">
        <v>13</v>
      </c>
    </row>
    <row r="5947" spans="1:8" x14ac:dyDescent="0.2">
      <c r="A5947" s="110">
        <v>1999</v>
      </c>
      <c r="C5947" s="110" t="s">
        <v>515</v>
      </c>
      <c r="D5947" s="110" t="s">
        <v>343</v>
      </c>
      <c r="E5947" s="6" t="s">
        <v>7763</v>
      </c>
      <c r="F5947" s="110" t="s">
        <v>209</v>
      </c>
      <c r="G5947" s="110">
        <v>2</v>
      </c>
      <c r="H5947" s="110">
        <v>14</v>
      </c>
    </row>
    <row r="5948" spans="1:8" x14ac:dyDescent="0.2">
      <c r="A5948" s="110">
        <v>1999</v>
      </c>
      <c r="C5948" s="110" t="s">
        <v>121</v>
      </c>
      <c r="D5948" s="110" t="s">
        <v>3844</v>
      </c>
      <c r="E5948" s="6" t="s">
        <v>7764</v>
      </c>
      <c r="F5948" s="110" t="s">
        <v>201</v>
      </c>
      <c r="G5948" s="110">
        <v>2</v>
      </c>
      <c r="H5948" s="110">
        <v>15</v>
      </c>
    </row>
    <row r="5949" spans="1:8" x14ac:dyDescent="0.2">
      <c r="A5949" s="110">
        <v>1999</v>
      </c>
      <c r="C5949" s="110" t="s">
        <v>1347</v>
      </c>
      <c r="D5949" s="110" t="s">
        <v>215</v>
      </c>
      <c r="E5949" s="6" t="s">
        <v>3551</v>
      </c>
      <c r="F5949" s="110" t="s">
        <v>209</v>
      </c>
      <c r="G5949" s="110">
        <v>2</v>
      </c>
      <c r="H5949" s="110">
        <v>16</v>
      </c>
    </row>
    <row r="5950" spans="1:8" x14ac:dyDescent="0.2">
      <c r="A5950" s="110">
        <v>1999</v>
      </c>
      <c r="C5950" s="110" t="s">
        <v>515</v>
      </c>
      <c r="D5950" s="110" t="s">
        <v>7765</v>
      </c>
      <c r="E5950" s="6" t="s">
        <v>7766</v>
      </c>
      <c r="F5950" s="110" t="s">
        <v>217</v>
      </c>
      <c r="G5950" s="110">
        <v>2</v>
      </c>
      <c r="H5950" s="110">
        <v>17</v>
      </c>
    </row>
    <row r="5951" spans="1:8" x14ac:dyDescent="0.2">
      <c r="A5951" s="110">
        <v>1999</v>
      </c>
      <c r="C5951" s="110" t="s">
        <v>442</v>
      </c>
      <c r="D5951" s="110" t="s">
        <v>364</v>
      </c>
      <c r="E5951" s="6" t="s">
        <v>3323</v>
      </c>
      <c r="F5951" s="110" t="s">
        <v>212</v>
      </c>
      <c r="G5951" s="110">
        <v>2</v>
      </c>
      <c r="H5951" s="110">
        <v>18</v>
      </c>
    </row>
    <row r="5952" spans="1:8" x14ac:dyDescent="0.2">
      <c r="A5952" s="110">
        <v>1999</v>
      </c>
      <c r="C5952" s="110" t="s">
        <v>516</v>
      </c>
      <c r="D5952" s="110" t="s">
        <v>423</v>
      </c>
      <c r="E5952" s="6" t="s">
        <v>7767</v>
      </c>
      <c r="F5952" s="110" t="s">
        <v>221</v>
      </c>
      <c r="G5952" s="110">
        <v>2</v>
      </c>
      <c r="H5952" s="110">
        <v>19</v>
      </c>
    </row>
    <row r="5953" spans="1:8" x14ac:dyDescent="0.2">
      <c r="A5953" s="110">
        <v>1999</v>
      </c>
      <c r="C5953" s="110" t="s">
        <v>392</v>
      </c>
      <c r="D5953" s="110" t="s">
        <v>7768</v>
      </c>
      <c r="E5953" s="6" t="s">
        <v>7724</v>
      </c>
      <c r="F5953" s="110" t="s">
        <v>217</v>
      </c>
      <c r="G5953" s="110">
        <v>2</v>
      </c>
      <c r="H5953" s="110">
        <v>20</v>
      </c>
    </row>
    <row r="5954" spans="1:8" x14ac:dyDescent="0.2">
      <c r="A5954" s="110">
        <v>1999</v>
      </c>
      <c r="C5954" s="110" t="s">
        <v>379</v>
      </c>
      <c r="D5954" s="110" t="s">
        <v>246</v>
      </c>
      <c r="E5954" s="6" t="s">
        <v>7769</v>
      </c>
      <c r="F5954" s="110" t="s">
        <v>212</v>
      </c>
      <c r="G5954" s="110">
        <v>2</v>
      </c>
      <c r="H5954" s="110">
        <v>21</v>
      </c>
    </row>
    <row r="5955" spans="1:8" x14ac:dyDescent="0.2">
      <c r="A5955" s="110">
        <v>1999</v>
      </c>
      <c r="C5955" s="110" t="s">
        <v>400</v>
      </c>
      <c r="D5955" s="110" t="s">
        <v>331</v>
      </c>
      <c r="E5955" s="6" t="s">
        <v>7770</v>
      </c>
      <c r="F5955" s="110" t="s">
        <v>201</v>
      </c>
      <c r="G5955" s="110">
        <v>2</v>
      </c>
      <c r="H5955" s="110">
        <v>22</v>
      </c>
    </row>
    <row r="5956" spans="1:8" x14ac:dyDescent="0.2">
      <c r="A5956" s="110">
        <v>1999</v>
      </c>
      <c r="C5956" s="110" t="s">
        <v>1323</v>
      </c>
      <c r="D5956" s="110" t="s">
        <v>117</v>
      </c>
      <c r="E5956" s="6" t="s">
        <v>7771</v>
      </c>
      <c r="F5956" s="110" t="s">
        <v>217</v>
      </c>
      <c r="G5956" s="110">
        <v>2</v>
      </c>
      <c r="H5956" s="110">
        <v>23</v>
      </c>
    </row>
    <row r="5957" spans="1:8" x14ac:dyDescent="0.2">
      <c r="A5957" s="110">
        <v>1999</v>
      </c>
      <c r="C5957" s="110" t="s">
        <v>319</v>
      </c>
      <c r="D5957" s="110" t="s">
        <v>305</v>
      </c>
      <c r="E5957" s="6" t="s">
        <v>473</v>
      </c>
      <c r="F5957" s="110" t="s">
        <v>212</v>
      </c>
      <c r="G5957" s="110">
        <v>2</v>
      </c>
      <c r="H5957" s="110">
        <v>24</v>
      </c>
    </row>
    <row r="5958" spans="1:8" x14ac:dyDescent="0.2">
      <c r="A5958" s="110">
        <v>1999</v>
      </c>
      <c r="C5958" s="110" t="s">
        <v>1352</v>
      </c>
      <c r="D5958" s="110" t="s">
        <v>6648</v>
      </c>
      <c r="E5958" s="6" t="s">
        <v>7772</v>
      </c>
      <c r="F5958" s="110" t="s">
        <v>198</v>
      </c>
      <c r="G5958" s="110">
        <v>2</v>
      </c>
      <c r="H5958" s="110">
        <v>25</v>
      </c>
    </row>
    <row r="5959" spans="1:8" x14ac:dyDescent="0.2">
      <c r="A5959" s="110">
        <v>1999</v>
      </c>
      <c r="C5959" s="110" t="s">
        <v>1323</v>
      </c>
      <c r="D5959" s="110" t="s">
        <v>200</v>
      </c>
      <c r="E5959" s="6" t="s">
        <v>202</v>
      </c>
      <c r="F5959" s="110" t="s">
        <v>212</v>
      </c>
      <c r="G5959" s="110">
        <v>2</v>
      </c>
      <c r="H5959" s="110">
        <v>26</v>
      </c>
    </row>
    <row r="5960" spans="1:8" x14ac:dyDescent="0.2">
      <c r="A5960" s="110">
        <v>1999</v>
      </c>
      <c r="C5960" s="110" t="s">
        <v>1323</v>
      </c>
      <c r="D5960" s="110" t="s">
        <v>3792</v>
      </c>
      <c r="E5960" s="6" t="s">
        <v>237</v>
      </c>
      <c r="F5960" s="110" t="s">
        <v>217</v>
      </c>
      <c r="G5960" s="110">
        <v>2</v>
      </c>
      <c r="H5960" s="110">
        <v>27</v>
      </c>
    </row>
    <row r="5961" spans="1:8" x14ac:dyDescent="0.2">
      <c r="A5961" s="110">
        <v>1999</v>
      </c>
      <c r="C5961" s="110" t="s">
        <v>400</v>
      </c>
      <c r="D5961" s="110" t="s">
        <v>213</v>
      </c>
      <c r="E5961" s="6" t="s">
        <v>3241</v>
      </c>
      <c r="F5961" s="110" t="s">
        <v>206</v>
      </c>
      <c r="G5961" s="110">
        <v>2</v>
      </c>
      <c r="H5961" s="110">
        <v>28</v>
      </c>
    </row>
    <row r="5962" spans="1:8" x14ac:dyDescent="0.2">
      <c r="A5962" s="110">
        <v>1999</v>
      </c>
      <c r="C5962" s="110" t="s">
        <v>256</v>
      </c>
      <c r="D5962" s="110" t="s">
        <v>2362</v>
      </c>
      <c r="E5962" s="6" t="s">
        <v>7773</v>
      </c>
      <c r="F5962" s="110" t="s">
        <v>212</v>
      </c>
      <c r="G5962" s="110">
        <v>2</v>
      </c>
      <c r="H5962" s="110">
        <v>29</v>
      </c>
    </row>
    <row r="5963" spans="1:8" x14ac:dyDescent="0.2">
      <c r="A5963" s="110">
        <v>1999</v>
      </c>
      <c r="C5963" s="110" t="s">
        <v>256</v>
      </c>
      <c r="D5963" s="110" t="s">
        <v>3339</v>
      </c>
      <c r="E5963" s="6" t="s">
        <v>103</v>
      </c>
      <c r="F5963" s="110" t="s">
        <v>188</v>
      </c>
      <c r="G5963" s="110">
        <v>2</v>
      </c>
      <c r="H5963" s="110">
        <v>30</v>
      </c>
    </row>
    <row r="5964" spans="1:8" x14ac:dyDescent="0.2">
      <c r="A5964" s="110">
        <v>1999</v>
      </c>
      <c r="C5964" s="110" t="s">
        <v>379</v>
      </c>
      <c r="D5964" s="110" t="s">
        <v>6027</v>
      </c>
      <c r="E5964" s="6" t="s">
        <v>256</v>
      </c>
      <c r="F5964" s="110" t="s">
        <v>221</v>
      </c>
      <c r="G5964" s="110">
        <v>3</v>
      </c>
      <c r="H5964" s="110">
        <v>1</v>
      </c>
    </row>
    <row r="5965" spans="1:8" x14ac:dyDescent="0.2">
      <c r="A5965" s="110">
        <v>1999</v>
      </c>
      <c r="C5965" s="110" t="s">
        <v>540</v>
      </c>
      <c r="D5965" s="110" t="s">
        <v>3234</v>
      </c>
      <c r="E5965" s="6" t="s">
        <v>7774</v>
      </c>
      <c r="F5965" s="110" t="s">
        <v>199</v>
      </c>
      <c r="G5965" s="110">
        <v>3</v>
      </c>
      <c r="H5965" s="110">
        <v>2</v>
      </c>
    </row>
    <row r="5966" spans="1:8" x14ac:dyDescent="0.2">
      <c r="A5966" s="110">
        <v>1999</v>
      </c>
      <c r="C5966" s="110" t="s">
        <v>1353</v>
      </c>
      <c r="D5966" s="110" t="s">
        <v>3693</v>
      </c>
      <c r="E5966" s="6" t="s">
        <v>7775</v>
      </c>
      <c r="F5966" s="110" t="s">
        <v>201</v>
      </c>
      <c r="G5966" s="110">
        <v>3</v>
      </c>
      <c r="H5966" s="110">
        <v>3</v>
      </c>
    </row>
    <row r="5967" spans="1:8" x14ac:dyDescent="0.2">
      <c r="A5967" s="110">
        <v>1999</v>
      </c>
      <c r="C5967" s="110" t="s">
        <v>514</v>
      </c>
      <c r="D5967" s="110" t="s">
        <v>5697</v>
      </c>
      <c r="E5967" s="6" t="s">
        <v>277</v>
      </c>
      <c r="F5967" s="110" t="s">
        <v>196</v>
      </c>
      <c r="G5967" s="110">
        <v>3</v>
      </c>
      <c r="H5967" s="110">
        <v>4</v>
      </c>
    </row>
    <row r="5968" spans="1:8" x14ac:dyDescent="0.2">
      <c r="A5968" s="110">
        <v>1999</v>
      </c>
      <c r="C5968" s="110" t="s">
        <v>138</v>
      </c>
      <c r="D5968" s="110" t="s">
        <v>3966</v>
      </c>
      <c r="E5968" s="6" t="s">
        <v>7776</v>
      </c>
      <c r="F5968" s="110" t="s">
        <v>209</v>
      </c>
      <c r="G5968" s="110">
        <v>3</v>
      </c>
      <c r="H5968" s="110">
        <v>5</v>
      </c>
    </row>
    <row r="5969" spans="1:8" x14ac:dyDescent="0.2">
      <c r="A5969" s="110">
        <v>1999</v>
      </c>
      <c r="C5969" s="110" t="s">
        <v>379</v>
      </c>
      <c r="D5969" s="110" t="s">
        <v>7777</v>
      </c>
      <c r="E5969" s="6" t="s">
        <v>179</v>
      </c>
      <c r="F5969" s="110" t="s">
        <v>190</v>
      </c>
      <c r="G5969" s="110">
        <v>3</v>
      </c>
      <c r="H5969" s="110">
        <v>6</v>
      </c>
    </row>
    <row r="5970" spans="1:8" x14ac:dyDescent="0.2">
      <c r="A5970" s="110">
        <v>1999</v>
      </c>
      <c r="C5970" s="110" t="s">
        <v>139</v>
      </c>
      <c r="D5970" s="110" t="s">
        <v>431</v>
      </c>
      <c r="E5970" s="6" t="s">
        <v>2651</v>
      </c>
      <c r="F5970" s="110" t="s">
        <v>206</v>
      </c>
      <c r="G5970" s="110">
        <v>3</v>
      </c>
      <c r="H5970" s="110">
        <v>7</v>
      </c>
    </row>
    <row r="5971" spans="1:8" x14ac:dyDescent="0.2">
      <c r="A5971" s="110">
        <v>1999</v>
      </c>
      <c r="C5971" s="110" t="s">
        <v>1323</v>
      </c>
      <c r="D5971" s="110" t="s">
        <v>4671</v>
      </c>
      <c r="E5971" s="6" t="s">
        <v>4108</v>
      </c>
      <c r="F5971" s="110" t="s">
        <v>196</v>
      </c>
      <c r="G5971" s="110">
        <v>3</v>
      </c>
      <c r="H5971" s="110">
        <v>8</v>
      </c>
    </row>
    <row r="5972" spans="1:8" x14ac:dyDescent="0.2">
      <c r="A5972" s="110">
        <v>1999</v>
      </c>
      <c r="C5972" s="110" t="s">
        <v>1355</v>
      </c>
      <c r="D5972" s="110" t="s">
        <v>311</v>
      </c>
      <c r="E5972" s="6" t="s">
        <v>3848</v>
      </c>
      <c r="F5972" s="110" t="s">
        <v>201</v>
      </c>
      <c r="G5972" s="110">
        <v>3</v>
      </c>
      <c r="H5972" s="110">
        <v>9</v>
      </c>
    </row>
    <row r="5973" spans="1:8" x14ac:dyDescent="0.2">
      <c r="A5973" s="110">
        <v>1999</v>
      </c>
      <c r="C5973" s="110" t="s">
        <v>441</v>
      </c>
      <c r="D5973" s="110" t="s">
        <v>3244</v>
      </c>
      <c r="E5973" s="6" t="s">
        <v>74</v>
      </c>
      <c r="F5973" s="110" t="s">
        <v>212</v>
      </c>
      <c r="G5973" s="110">
        <v>3</v>
      </c>
      <c r="H5973" s="110">
        <v>10</v>
      </c>
    </row>
    <row r="5974" spans="1:8" x14ac:dyDescent="0.2">
      <c r="A5974" s="110">
        <v>1999</v>
      </c>
      <c r="C5974" s="110" t="s">
        <v>138</v>
      </c>
      <c r="D5974" s="110" t="s">
        <v>3359</v>
      </c>
      <c r="E5974" s="6" t="s">
        <v>7778</v>
      </c>
      <c r="F5974" s="110" t="s">
        <v>196</v>
      </c>
      <c r="G5974" s="110">
        <v>3</v>
      </c>
      <c r="H5974" s="110">
        <v>11</v>
      </c>
    </row>
    <row r="5975" spans="1:8" x14ac:dyDescent="0.2">
      <c r="A5975" s="110">
        <v>1999</v>
      </c>
      <c r="C5975" s="110" t="s">
        <v>187</v>
      </c>
      <c r="D5975" s="110" t="s">
        <v>7779</v>
      </c>
      <c r="E5975" s="6" t="s">
        <v>7780</v>
      </c>
      <c r="F5975" s="110" t="s">
        <v>196</v>
      </c>
      <c r="G5975" s="110">
        <v>3</v>
      </c>
      <c r="H5975" s="110">
        <v>12</v>
      </c>
    </row>
    <row r="5976" spans="1:8" x14ac:dyDescent="0.2">
      <c r="A5976" s="110">
        <v>1999</v>
      </c>
      <c r="C5976" s="110" t="s">
        <v>1353</v>
      </c>
      <c r="D5976" s="110" t="s">
        <v>215</v>
      </c>
      <c r="E5976" s="6" t="s">
        <v>5670</v>
      </c>
      <c r="F5976" s="110" t="s">
        <v>201</v>
      </c>
      <c r="G5976" s="110">
        <v>3</v>
      </c>
      <c r="H5976" s="110">
        <v>13</v>
      </c>
    </row>
    <row r="5977" spans="1:8" x14ac:dyDescent="0.2">
      <c r="A5977" s="110">
        <v>1999</v>
      </c>
      <c r="C5977" s="110" t="s">
        <v>540</v>
      </c>
      <c r="D5977" s="110" t="s">
        <v>7781</v>
      </c>
      <c r="E5977" s="6" t="s">
        <v>3551</v>
      </c>
      <c r="F5977" s="110" t="s">
        <v>221</v>
      </c>
      <c r="G5977" s="110">
        <v>3</v>
      </c>
      <c r="H5977" s="110">
        <v>14</v>
      </c>
    </row>
    <row r="5978" spans="1:8" x14ac:dyDescent="0.2">
      <c r="A5978" s="110">
        <v>1999</v>
      </c>
      <c r="C5978" s="110" t="s">
        <v>256</v>
      </c>
      <c r="D5978" s="110" t="s">
        <v>189</v>
      </c>
      <c r="E5978" s="6" t="s">
        <v>197</v>
      </c>
      <c r="F5978" s="110" t="s">
        <v>1818</v>
      </c>
      <c r="G5978" s="110">
        <v>3</v>
      </c>
      <c r="H5978" s="110">
        <v>15</v>
      </c>
    </row>
    <row r="5979" spans="1:8" x14ac:dyDescent="0.2">
      <c r="A5979" s="110">
        <v>1999</v>
      </c>
      <c r="C5979" s="110" t="s">
        <v>1347</v>
      </c>
      <c r="D5979" s="110" t="s">
        <v>1749</v>
      </c>
      <c r="E5979" s="6" t="s">
        <v>7782</v>
      </c>
      <c r="F5979" s="110" t="s">
        <v>193</v>
      </c>
      <c r="G5979" s="110">
        <v>3</v>
      </c>
      <c r="H5979" s="110">
        <v>16</v>
      </c>
    </row>
    <row r="5980" spans="1:8" x14ac:dyDescent="0.2">
      <c r="A5980" s="110">
        <v>1999</v>
      </c>
      <c r="C5980" s="110" t="s">
        <v>515</v>
      </c>
      <c r="D5980" s="110" t="s">
        <v>7783</v>
      </c>
      <c r="E5980" s="6" t="s">
        <v>362</v>
      </c>
      <c r="F5980" s="110" t="s">
        <v>196</v>
      </c>
      <c r="G5980" s="110">
        <v>3</v>
      </c>
      <c r="H5980" s="110">
        <v>17</v>
      </c>
    </row>
    <row r="5981" spans="1:8" x14ac:dyDescent="0.2">
      <c r="A5981" s="110">
        <v>1999</v>
      </c>
      <c r="C5981" s="110" t="s">
        <v>1351</v>
      </c>
      <c r="D5981" s="110" t="s">
        <v>225</v>
      </c>
      <c r="E5981" s="6" t="s">
        <v>1489</v>
      </c>
      <c r="F5981" s="110" t="s">
        <v>211</v>
      </c>
      <c r="G5981" s="110">
        <v>3</v>
      </c>
      <c r="H5981" s="110">
        <v>18</v>
      </c>
    </row>
    <row r="5982" spans="1:8" x14ac:dyDescent="0.2">
      <c r="A5982" s="110">
        <v>1999</v>
      </c>
      <c r="C5982" s="110" t="s">
        <v>516</v>
      </c>
      <c r="D5982" s="110" t="s">
        <v>7784</v>
      </c>
      <c r="E5982" s="6" t="s">
        <v>483</v>
      </c>
      <c r="F5982" s="110" t="s">
        <v>196</v>
      </c>
      <c r="G5982" s="110">
        <v>3</v>
      </c>
      <c r="H5982" s="110">
        <v>19</v>
      </c>
    </row>
    <row r="5983" spans="1:8" x14ac:dyDescent="0.2">
      <c r="A5983" s="110">
        <v>1999</v>
      </c>
      <c r="C5983" s="110" t="s">
        <v>392</v>
      </c>
      <c r="D5983" s="110" t="s">
        <v>3549</v>
      </c>
      <c r="E5983" s="6" t="s">
        <v>7785</v>
      </c>
      <c r="F5983" s="110" t="s">
        <v>206</v>
      </c>
      <c r="G5983" s="110">
        <v>3</v>
      </c>
      <c r="H5983" s="110">
        <v>20</v>
      </c>
    </row>
    <row r="5984" spans="1:8" x14ac:dyDescent="0.2">
      <c r="A5984" s="110">
        <v>1999</v>
      </c>
      <c r="C5984" s="110" t="s">
        <v>441</v>
      </c>
      <c r="D5984" s="110" t="s">
        <v>214</v>
      </c>
      <c r="E5984" s="6" t="s">
        <v>6864</v>
      </c>
      <c r="F5984" s="110" t="s">
        <v>209</v>
      </c>
      <c r="G5984" s="110">
        <v>3</v>
      </c>
      <c r="H5984" s="110">
        <v>21</v>
      </c>
    </row>
    <row r="5985" spans="1:8" x14ac:dyDescent="0.2">
      <c r="A5985" s="110">
        <v>1999</v>
      </c>
      <c r="C5985" s="110" t="s">
        <v>121</v>
      </c>
      <c r="D5985" s="110" t="s">
        <v>263</v>
      </c>
      <c r="E5985" s="6" t="s">
        <v>7786</v>
      </c>
      <c r="F5985" s="110" t="s">
        <v>212</v>
      </c>
      <c r="G5985" s="110">
        <v>3</v>
      </c>
      <c r="H5985" s="110">
        <v>22</v>
      </c>
    </row>
    <row r="5986" spans="1:8" x14ac:dyDescent="0.2">
      <c r="A5986" s="110">
        <v>1999</v>
      </c>
      <c r="C5986" s="110" t="s">
        <v>1355</v>
      </c>
      <c r="D5986" s="110" t="s">
        <v>365</v>
      </c>
      <c r="E5986" s="6" t="s">
        <v>491</v>
      </c>
      <c r="F5986" s="110" t="s">
        <v>188</v>
      </c>
      <c r="G5986" s="110">
        <v>3</v>
      </c>
      <c r="H5986" s="110">
        <v>23</v>
      </c>
    </row>
    <row r="5987" spans="1:8" x14ac:dyDescent="0.2">
      <c r="A5987" s="110">
        <v>1999</v>
      </c>
      <c r="C5987" s="110" t="s">
        <v>319</v>
      </c>
      <c r="D5987" s="110" t="s">
        <v>271</v>
      </c>
      <c r="E5987" s="6" t="s">
        <v>375</v>
      </c>
      <c r="F5987" s="110" t="s">
        <v>198</v>
      </c>
      <c r="G5987" s="110">
        <v>3</v>
      </c>
      <c r="H5987" s="110">
        <v>24</v>
      </c>
    </row>
    <row r="5988" spans="1:8" x14ac:dyDescent="0.2">
      <c r="A5988" s="110">
        <v>1999</v>
      </c>
      <c r="C5988" s="110" t="s">
        <v>1352</v>
      </c>
      <c r="D5988" s="110" t="s">
        <v>7755</v>
      </c>
      <c r="E5988" s="6" t="s">
        <v>282</v>
      </c>
      <c r="F5988" s="110" t="s">
        <v>193</v>
      </c>
      <c r="G5988" s="110">
        <v>3</v>
      </c>
      <c r="H5988" s="110">
        <v>25</v>
      </c>
    </row>
    <row r="5989" spans="1:8" x14ac:dyDescent="0.2">
      <c r="A5989" s="110">
        <v>1999</v>
      </c>
      <c r="C5989" s="110" t="s">
        <v>1323</v>
      </c>
      <c r="D5989" s="110" t="s">
        <v>3352</v>
      </c>
      <c r="E5989" s="6" t="s">
        <v>7787</v>
      </c>
      <c r="F5989" s="110" t="s">
        <v>212</v>
      </c>
      <c r="G5989" s="110">
        <v>3</v>
      </c>
      <c r="H5989" s="110">
        <v>26</v>
      </c>
    </row>
    <row r="5990" spans="1:8" x14ac:dyDescent="0.2">
      <c r="A5990" s="110">
        <v>1999</v>
      </c>
      <c r="C5990" s="110" t="s">
        <v>515</v>
      </c>
      <c r="D5990" s="110" t="s">
        <v>4886</v>
      </c>
      <c r="E5990" s="6" t="s">
        <v>7788</v>
      </c>
      <c r="F5990" s="110" t="s">
        <v>212</v>
      </c>
      <c r="G5990" s="110">
        <v>3</v>
      </c>
      <c r="H5990" s="110">
        <v>27</v>
      </c>
    </row>
    <row r="5991" spans="1:8" x14ac:dyDescent="0.2">
      <c r="A5991" s="110">
        <v>1999</v>
      </c>
      <c r="C5991" s="110" t="s">
        <v>154</v>
      </c>
      <c r="D5991" s="110" t="s">
        <v>7789</v>
      </c>
      <c r="E5991" s="6" t="s">
        <v>228</v>
      </c>
      <c r="F5991" s="110" t="s">
        <v>196</v>
      </c>
      <c r="G5991" s="110">
        <v>3</v>
      </c>
      <c r="H5991" s="110">
        <v>28</v>
      </c>
    </row>
    <row r="5992" spans="1:8" x14ac:dyDescent="0.2">
      <c r="A5992" s="110">
        <v>1999</v>
      </c>
      <c r="C5992" s="110" t="s">
        <v>1323</v>
      </c>
      <c r="D5992" s="110" t="s">
        <v>6558</v>
      </c>
      <c r="E5992" s="6" t="s">
        <v>6058</v>
      </c>
      <c r="F5992" s="110" t="s">
        <v>190</v>
      </c>
      <c r="G5992" s="110">
        <v>3</v>
      </c>
      <c r="H5992" s="110">
        <v>29</v>
      </c>
    </row>
    <row r="5993" spans="1:8" x14ac:dyDescent="0.2">
      <c r="A5993" s="110">
        <v>1999</v>
      </c>
      <c r="C5993" s="110" t="s">
        <v>404</v>
      </c>
      <c r="D5993" s="110" t="s">
        <v>7790</v>
      </c>
      <c r="E5993" s="6" t="s">
        <v>469</v>
      </c>
      <c r="F5993" s="110" t="s">
        <v>217</v>
      </c>
      <c r="G5993" s="110">
        <v>3</v>
      </c>
      <c r="H5993" s="110">
        <v>30</v>
      </c>
    </row>
    <row r="5994" spans="1:8" x14ac:dyDescent="0.2">
      <c r="A5994" s="110">
        <v>1999</v>
      </c>
      <c r="C5994" s="110" t="s">
        <v>379</v>
      </c>
      <c r="D5994" s="110" t="s">
        <v>283</v>
      </c>
      <c r="E5994" s="6" t="s">
        <v>7791</v>
      </c>
      <c r="F5994" s="110" t="s">
        <v>201</v>
      </c>
      <c r="G5994" s="110">
        <v>4</v>
      </c>
      <c r="H5994" s="110">
        <v>1</v>
      </c>
    </row>
    <row r="5995" spans="1:8" x14ac:dyDescent="0.2">
      <c r="A5995" s="110">
        <v>1999</v>
      </c>
      <c r="C5995" s="110" t="s">
        <v>256</v>
      </c>
      <c r="D5995" s="110" t="s">
        <v>4852</v>
      </c>
      <c r="E5995" s="6" t="s">
        <v>7792</v>
      </c>
      <c r="F5995" s="110" t="s">
        <v>206</v>
      </c>
      <c r="G5995" s="110">
        <v>4</v>
      </c>
      <c r="H5995" s="110">
        <v>2</v>
      </c>
    </row>
    <row r="5996" spans="1:8" x14ac:dyDescent="0.2">
      <c r="A5996" s="110">
        <v>1999</v>
      </c>
      <c r="C5996" s="110" t="s">
        <v>441</v>
      </c>
      <c r="D5996" s="110" t="s">
        <v>389</v>
      </c>
      <c r="E5996" s="6" t="s">
        <v>7793</v>
      </c>
      <c r="F5996" s="110" t="s">
        <v>206</v>
      </c>
      <c r="G5996" s="110">
        <v>4</v>
      </c>
      <c r="H5996" s="110">
        <v>3</v>
      </c>
    </row>
    <row r="5997" spans="1:8" x14ac:dyDescent="0.2">
      <c r="A5997" s="110">
        <v>1999</v>
      </c>
      <c r="C5997" s="110" t="s">
        <v>514</v>
      </c>
      <c r="D5997" s="110" t="s">
        <v>308</v>
      </c>
      <c r="E5997" s="6" t="s">
        <v>312</v>
      </c>
      <c r="F5997" s="110" t="s">
        <v>201</v>
      </c>
      <c r="G5997" s="110">
        <v>4</v>
      </c>
      <c r="H5997" s="110">
        <v>4</v>
      </c>
    </row>
    <row r="5998" spans="1:8" x14ac:dyDescent="0.2">
      <c r="A5998" s="110">
        <v>1999</v>
      </c>
      <c r="C5998" s="110" t="s">
        <v>442</v>
      </c>
      <c r="D5998" s="110" t="s">
        <v>299</v>
      </c>
      <c r="E5998" s="6" t="s">
        <v>7794</v>
      </c>
      <c r="F5998" s="110" t="s">
        <v>196</v>
      </c>
      <c r="G5998" s="110">
        <v>4</v>
      </c>
      <c r="H5998" s="110">
        <v>5</v>
      </c>
    </row>
    <row r="5999" spans="1:8" x14ac:dyDescent="0.2">
      <c r="A5999" s="110">
        <v>1999</v>
      </c>
      <c r="C5999" s="110" t="s">
        <v>540</v>
      </c>
      <c r="D5999" s="110" t="s">
        <v>81</v>
      </c>
      <c r="E5999" s="6" t="s">
        <v>103</v>
      </c>
      <c r="F5999" s="110" t="s">
        <v>209</v>
      </c>
      <c r="G5999" s="110">
        <v>4</v>
      </c>
      <c r="H5999" s="110">
        <v>6</v>
      </c>
    </row>
    <row r="6000" spans="1:8" x14ac:dyDescent="0.2">
      <c r="A6000" s="110">
        <v>1999</v>
      </c>
      <c r="C6000" s="110" t="s">
        <v>139</v>
      </c>
      <c r="D6000" s="110" t="s">
        <v>3270</v>
      </c>
      <c r="E6000" s="6" t="s">
        <v>300</v>
      </c>
      <c r="F6000" s="110" t="s">
        <v>212</v>
      </c>
      <c r="G6000" s="110">
        <v>4</v>
      </c>
      <c r="H6000" s="110">
        <v>7</v>
      </c>
    </row>
    <row r="6001" spans="1:8" x14ac:dyDescent="0.2">
      <c r="A6001" s="110">
        <v>1999</v>
      </c>
      <c r="C6001" s="110" t="s">
        <v>243</v>
      </c>
      <c r="D6001" s="110" t="s">
        <v>2924</v>
      </c>
      <c r="E6001" s="6" t="s">
        <v>7795</v>
      </c>
      <c r="F6001" s="110" t="s">
        <v>212</v>
      </c>
      <c r="G6001" s="110">
        <v>4</v>
      </c>
      <c r="H6001" s="110">
        <v>8</v>
      </c>
    </row>
    <row r="6002" spans="1:8" x14ac:dyDescent="0.2">
      <c r="A6002" s="110">
        <v>1999</v>
      </c>
      <c r="C6002" s="110" t="s">
        <v>397</v>
      </c>
      <c r="D6002" s="110" t="s">
        <v>268</v>
      </c>
      <c r="E6002" s="6" t="s">
        <v>5712</v>
      </c>
      <c r="F6002" s="110" t="s">
        <v>188</v>
      </c>
      <c r="G6002" s="110">
        <v>4</v>
      </c>
      <c r="H6002" s="110">
        <v>9</v>
      </c>
    </row>
    <row r="6003" spans="1:8" x14ac:dyDescent="0.2">
      <c r="A6003" s="110">
        <v>1999</v>
      </c>
      <c r="C6003" s="110" t="s">
        <v>409</v>
      </c>
      <c r="D6003" s="110" t="s">
        <v>3228</v>
      </c>
      <c r="E6003" s="6" t="s">
        <v>228</v>
      </c>
      <c r="F6003" s="110" t="s">
        <v>221</v>
      </c>
      <c r="G6003" s="110">
        <v>4</v>
      </c>
      <c r="H6003" s="110">
        <v>10</v>
      </c>
    </row>
    <row r="6004" spans="1:8" x14ac:dyDescent="0.2">
      <c r="A6004" s="110">
        <v>1999</v>
      </c>
      <c r="C6004" s="110" t="s">
        <v>439</v>
      </c>
      <c r="D6004" s="110" t="s">
        <v>476</v>
      </c>
      <c r="E6004" s="6" t="s">
        <v>7796</v>
      </c>
      <c r="F6004" s="110" t="s">
        <v>206</v>
      </c>
      <c r="G6004" s="110">
        <v>4</v>
      </c>
      <c r="H6004" s="110">
        <v>11</v>
      </c>
    </row>
    <row r="6005" spans="1:8" x14ac:dyDescent="0.2">
      <c r="A6005" s="110">
        <v>1999</v>
      </c>
      <c r="C6005" s="110" t="s">
        <v>187</v>
      </c>
      <c r="D6005" s="110" t="s">
        <v>236</v>
      </c>
      <c r="E6005" s="6" t="s">
        <v>7797</v>
      </c>
      <c r="F6005" s="110" t="s">
        <v>209</v>
      </c>
      <c r="G6005" s="110">
        <v>4</v>
      </c>
      <c r="H6005" s="110">
        <v>12</v>
      </c>
    </row>
    <row r="6006" spans="1:8" x14ac:dyDescent="0.2">
      <c r="A6006" s="110">
        <v>1999</v>
      </c>
      <c r="C6006" s="110" t="s">
        <v>441</v>
      </c>
      <c r="D6006" s="110" t="s">
        <v>3884</v>
      </c>
      <c r="E6006" s="6" t="s">
        <v>5175</v>
      </c>
      <c r="F6006" s="110" t="s">
        <v>188</v>
      </c>
      <c r="G6006" s="110">
        <v>4</v>
      </c>
      <c r="H6006" s="110">
        <v>13</v>
      </c>
    </row>
    <row r="6007" spans="1:8" x14ac:dyDescent="0.2">
      <c r="A6007" s="110">
        <v>1999</v>
      </c>
      <c r="C6007" s="110" t="s">
        <v>243</v>
      </c>
      <c r="D6007" s="110" t="s">
        <v>361</v>
      </c>
      <c r="E6007" s="6" t="s">
        <v>6188</v>
      </c>
      <c r="F6007" s="110" t="s">
        <v>196</v>
      </c>
      <c r="G6007" s="110">
        <v>4</v>
      </c>
      <c r="H6007" s="110">
        <v>14</v>
      </c>
    </row>
    <row r="6008" spans="1:8" x14ac:dyDescent="0.2">
      <c r="A6008" s="110">
        <v>1999</v>
      </c>
      <c r="C6008" s="110" t="s">
        <v>256</v>
      </c>
      <c r="D6008" s="110" t="s">
        <v>332</v>
      </c>
      <c r="E6008" s="6" t="s">
        <v>5439</v>
      </c>
      <c r="F6008" s="110" t="s">
        <v>196</v>
      </c>
      <c r="G6008" s="110">
        <v>4</v>
      </c>
      <c r="H6008" s="110">
        <v>15</v>
      </c>
    </row>
    <row r="6009" spans="1:8" x14ac:dyDescent="0.2">
      <c r="A6009" s="110">
        <v>1999</v>
      </c>
      <c r="C6009" s="110" t="s">
        <v>1347</v>
      </c>
      <c r="D6009" s="110" t="s">
        <v>4991</v>
      </c>
      <c r="E6009" s="6" t="s">
        <v>7798</v>
      </c>
      <c r="F6009" s="110" t="s">
        <v>196</v>
      </c>
      <c r="G6009" s="110">
        <v>4</v>
      </c>
      <c r="H6009" s="110">
        <v>16</v>
      </c>
    </row>
    <row r="6010" spans="1:8" x14ac:dyDescent="0.2">
      <c r="A6010" s="110">
        <v>1999</v>
      </c>
      <c r="C6010" s="110" t="s">
        <v>515</v>
      </c>
      <c r="D6010" s="110" t="s">
        <v>325</v>
      </c>
      <c r="E6010" s="6" t="s">
        <v>7799</v>
      </c>
      <c r="F6010" s="110" t="s">
        <v>190</v>
      </c>
      <c r="G6010" s="110">
        <v>4</v>
      </c>
      <c r="H6010" s="110">
        <v>17</v>
      </c>
    </row>
    <row r="6011" spans="1:8" x14ac:dyDescent="0.2">
      <c r="A6011" s="110">
        <v>1999</v>
      </c>
      <c r="C6011" s="110" t="s">
        <v>1351</v>
      </c>
      <c r="D6011" s="110" t="s">
        <v>7800</v>
      </c>
      <c r="E6011" s="6" t="s">
        <v>275</v>
      </c>
      <c r="F6011" s="110" t="s">
        <v>217</v>
      </c>
      <c r="G6011" s="110">
        <v>4</v>
      </c>
      <c r="H6011" s="110">
        <v>18</v>
      </c>
    </row>
    <row r="6012" spans="1:8" x14ac:dyDescent="0.2">
      <c r="A6012" s="110">
        <v>1999</v>
      </c>
      <c r="C6012" s="110" t="s">
        <v>516</v>
      </c>
      <c r="D6012" s="110" t="s">
        <v>283</v>
      </c>
      <c r="E6012" s="6" t="s">
        <v>3241</v>
      </c>
      <c r="F6012" s="110" t="s">
        <v>209</v>
      </c>
      <c r="G6012" s="110">
        <v>4</v>
      </c>
      <c r="H6012" s="110">
        <v>19</v>
      </c>
    </row>
    <row r="6013" spans="1:8" x14ac:dyDescent="0.2">
      <c r="A6013" s="110">
        <v>1999</v>
      </c>
      <c r="C6013" s="110" t="s">
        <v>392</v>
      </c>
      <c r="D6013" s="110" t="s">
        <v>3867</v>
      </c>
      <c r="E6013" s="6" t="s">
        <v>7801</v>
      </c>
      <c r="F6013" s="110" t="s">
        <v>211</v>
      </c>
      <c r="G6013" s="110">
        <v>4</v>
      </c>
      <c r="H6013" s="110">
        <v>20</v>
      </c>
    </row>
    <row r="6014" spans="1:8" x14ac:dyDescent="0.2">
      <c r="A6014" s="110">
        <v>1999</v>
      </c>
      <c r="C6014" s="110" t="s">
        <v>409</v>
      </c>
      <c r="D6014" s="110" t="s">
        <v>5260</v>
      </c>
      <c r="E6014" s="6" t="s">
        <v>7802</v>
      </c>
      <c r="F6014" s="110" t="s">
        <v>188</v>
      </c>
      <c r="G6014" s="110">
        <v>4</v>
      </c>
      <c r="H6014" s="110">
        <v>21</v>
      </c>
    </row>
    <row r="6015" spans="1:8" x14ac:dyDescent="0.2">
      <c r="A6015" s="110">
        <v>1999</v>
      </c>
      <c r="C6015" s="110" t="s">
        <v>295</v>
      </c>
      <c r="D6015" s="110" t="s">
        <v>1898</v>
      </c>
      <c r="E6015" s="6" t="s">
        <v>500</v>
      </c>
      <c r="F6015" s="110" t="s">
        <v>212</v>
      </c>
      <c r="G6015" s="110">
        <v>4</v>
      </c>
      <c r="H6015" s="110">
        <v>22</v>
      </c>
    </row>
    <row r="6016" spans="1:8" x14ac:dyDescent="0.2">
      <c r="A6016" s="110">
        <v>1999</v>
      </c>
      <c r="C6016" s="110" t="s">
        <v>442</v>
      </c>
      <c r="D6016" s="110" t="s">
        <v>7803</v>
      </c>
      <c r="E6016" s="6" t="s">
        <v>7804</v>
      </c>
      <c r="F6016" s="110" t="s">
        <v>209</v>
      </c>
      <c r="G6016" s="110">
        <v>4</v>
      </c>
      <c r="H6016" s="110">
        <v>23</v>
      </c>
    </row>
    <row r="6017" spans="1:8" x14ac:dyDescent="0.2">
      <c r="A6017" s="110">
        <v>1999</v>
      </c>
      <c r="C6017" s="110" t="s">
        <v>121</v>
      </c>
      <c r="D6017" s="110" t="s">
        <v>552</v>
      </c>
      <c r="E6017" s="6" t="s">
        <v>210</v>
      </c>
      <c r="F6017" s="110" t="s">
        <v>217</v>
      </c>
      <c r="G6017" s="110">
        <v>4</v>
      </c>
      <c r="H6017" s="110">
        <v>24</v>
      </c>
    </row>
    <row r="6018" spans="1:8" x14ac:dyDescent="0.2">
      <c r="A6018" s="110">
        <v>1999</v>
      </c>
      <c r="C6018" s="110" t="s">
        <v>121</v>
      </c>
      <c r="D6018" s="110" t="s">
        <v>7805</v>
      </c>
      <c r="E6018" s="6" t="s">
        <v>179</v>
      </c>
      <c r="F6018" s="110" t="s">
        <v>190</v>
      </c>
      <c r="G6018" s="110">
        <v>4</v>
      </c>
      <c r="H6018" s="110">
        <v>25</v>
      </c>
    </row>
    <row r="6019" spans="1:8" x14ac:dyDescent="0.2">
      <c r="A6019" s="110">
        <v>1999</v>
      </c>
      <c r="C6019" s="110" t="s">
        <v>1323</v>
      </c>
      <c r="D6019" s="110" t="s">
        <v>550</v>
      </c>
      <c r="E6019" s="6" t="s">
        <v>277</v>
      </c>
      <c r="F6019" s="110" t="s">
        <v>196</v>
      </c>
      <c r="G6019" s="110">
        <v>4</v>
      </c>
      <c r="H6019" s="110">
        <v>26</v>
      </c>
    </row>
    <row r="6020" spans="1:8" x14ac:dyDescent="0.2">
      <c r="A6020" s="110">
        <v>1999</v>
      </c>
      <c r="C6020" s="110" t="s">
        <v>400</v>
      </c>
      <c r="D6020" s="110" t="s">
        <v>233</v>
      </c>
      <c r="E6020" s="6" t="s">
        <v>7806</v>
      </c>
      <c r="F6020" s="110" t="s">
        <v>212</v>
      </c>
      <c r="G6020" s="110">
        <v>4</v>
      </c>
      <c r="H6020" s="110">
        <v>27</v>
      </c>
    </row>
    <row r="6021" spans="1:8" x14ac:dyDescent="0.2">
      <c r="A6021" s="110">
        <v>1999</v>
      </c>
      <c r="C6021" s="110" t="s">
        <v>154</v>
      </c>
      <c r="D6021" s="110" t="s">
        <v>3915</v>
      </c>
      <c r="E6021" s="6" t="s">
        <v>594</v>
      </c>
      <c r="F6021" s="110" t="s">
        <v>212</v>
      </c>
      <c r="G6021" s="110">
        <v>4</v>
      </c>
      <c r="H6021" s="110">
        <v>28</v>
      </c>
    </row>
    <row r="6022" spans="1:8" x14ac:dyDescent="0.2">
      <c r="A6022" s="110">
        <v>1999</v>
      </c>
      <c r="C6022" s="110" t="s">
        <v>400</v>
      </c>
      <c r="D6022" s="110" t="s">
        <v>3549</v>
      </c>
      <c r="E6022" s="6" t="s">
        <v>7807</v>
      </c>
      <c r="F6022" s="110" t="s">
        <v>224</v>
      </c>
      <c r="G6022" s="110">
        <v>4</v>
      </c>
      <c r="H6022" s="110">
        <v>29</v>
      </c>
    </row>
    <row r="6023" spans="1:8" x14ac:dyDescent="0.2">
      <c r="A6023" s="110">
        <v>1999</v>
      </c>
      <c r="C6023" s="110" t="s">
        <v>540</v>
      </c>
      <c r="D6023" s="110" t="s">
        <v>7577</v>
      </c>
      <c r="E6023" s="6" t="s">
        <v>7808</v>
      </c>
      <c r="F6023" s="110" t="s">
        <v>212</v>
      </c>
      <c r="G6023" s="110">
        <v>4</v>
      </c>
      <c r="H6023" s="110">
        <v>30</v>
      </c>
    </row>
    <row r="6024" spans="1:8" x14ac:dyDescent="0.2">
      <c r="A6024" s="110">
        <v>1999</v>
      </c>
      <c r="C6024" s="110" t="s">
        <v>379</v>
      </c>
      <c r="D6024" s="110" t="s">
        <v>214</v>
      </c>
      <c r="E6024" s="6" t="s">
        <v>7809</v>
      </c>
      <c r="F6024" s="110" t="s">
        <v>190</v>
      </c>
      <c r="G6024" s="110">
        <v>5</v>
      </c>
      <c r="H6024" s="110">
        <v>1</v>
      </c>
    </row>
    <row r="6025" spans="1:8" x14ac:dyDescent="0.2">
      <c r="A6025" s="110">
        <v>1999</v>
      </c>
      <c r="C6025" s="110" t="s">
        <v>404</v>
      </c>
      <c r="D6025" s="110" t="s">
        <v>3591</v>
      </c>
      <c r="E6025" s="6" t="s">
        <v>6453</v>
      </c>
      <c r="F6025" s="110" t="s">
        <v>212</v>
      </c>
      <c r="G6025" s="110">
        <v>5</v>
      </c>
      <c r="H6025" s="110">
        <v>2</v>
      </c>
    </row>
    <row r="6026" spans="1:8" x14ac:dyDescent="0.2">
      <c r="A6026" s="110">
        <v>1999</v>
      </c>
      <c r="C6026" s="110" t="s">
        <v>404</v>
      </c>
      <c r="D6026" s="110" t="s">
        <v>4991</v>
      </c>
      <c r="E6026" s="6" t="s">
        <v>341</v>
      </c>
      <c r="F6026" s="110" t="s">
        <v>196</v>
      </c>
      <c r="G6026" s="110">
        <v>5</v>
      </c>
      <c r="H6026" s="110">
        <v>3</v>
      </c>
    </row>
    <row r="6027" spans="1:8" x14ac:dyDescent="0.2">
      <c r="A6027" s="110">
        <v>1999</v>
      </c>
      <c r="C6027" s="110" t="s">
        <v>514</v>
      </c>
      <c r="D6027" s="110" t="s">
        <v>378</v>
      </c>
      <c r="E6027" s="6" t="s">
        <v>3324</v>
      </c>
      <c r="F6027" s="110" t="s">
        <v>188</v>
      </c>
      <c r="G6027" s="110">
        <v>5</v>
      </c>
      <c r="H6027" s="110">
        <v>4</v>
      </c>
    </row>
    <row r="6028" spans="1:8" x14ac:dyDescent="0.2">
      <c r="A6028" s="110">
        <v>1999</v>
      </c>
      <c r="C6028" s="110" t="s">
        <v>121</v>
      </c>
      <c r="D6028" s="110" t="s">
        <v>377</v>
      </c>
      <c r="E6028" s="6" t="s">
        <v>210</v>
      </c>
      <c r="F6028" s="110" t="s">
        <v>211</v>
      </c>
      <c r="G6028" s="110">
        <v>5</v>
      </c>
      <c r="H6028" s="110">
        <v>5</v>
      </c>
    </row>
    <row r="6029" spans="1:8" x14ac:dyDescent="0.2">
      <c r="A6029" s="110">
        <v>1999</v>
      </c>
      <c r="C6029" s="110" t="s">
        <v>138</v>
      </c>
      <c r="D6029" s="110" t="s">
        <v>2414</v>
      </c>
      <c r="E6029" s="6" t="s">
        <v>216</v>
      </c>
      <c r="F6029" s="110" t="s">
        <v>190</v>
      </c>
      <c r="G6029" s="110">
        <v>5</v>
      </c>
      <c r="H6029" s="110">
        <v>6</v>
      </c>
    </row>
    <row r="6030" spans="1:8" x14ac:dyDescent="0.2">
      <c r="A6030" s="110">
        <v>1999</v>
      </c>
      <c r="C6030" s="110" t="s">
        <v>139</v>
      </c>
      <c r="D6030" s="110" t="s">
        <v>171</v>
      </c>
      <c r="E6030" s="6" t="s">
        <v>194</v>
      </c>
      <c r="F6030" s="110" t="s">
        <v>198</v>
      </c>
      <c r="G6030" s="110">
        <v>5</v>
      </c>
      <c r="H6030" s="110">
        <v>7</v>
      </c>
    </row>
    <row r="6031" spans="1:8" x14ac:dyDescent="0.2">
      <c r="A6031" s="110">
        <v>1999</v>
      </c>
      <c r="C6031" s="110" t="s">
        <v>404</v>
      </c>
      <c r="D6031" s="110" t="s">
        <v>462</v>
      </c>
      <c r="E6031" s="6" t="s">
        <v>266</v>
      </c>
      <c r="F6031" s="110" t="s">
        <v>188</v>
      </c>
      <c r="G6031" s="110">
        <v>5</v>
      </c>
      <c r="H6031" s="110">
        <v>8</v>
      </c>
    </row>
    <row r="6032" spans="1:8" x14ac:dyDescent="0.2">
      <c r="A6032" s="110">
        <v>1999</v>
      </c>
      <c r="C6032" s="110" t="s">
        <v>1355</v>
      </c>
      <c r="D6032" s="110" t="s">
        <v>350</v>
      </c>
      <c r="E6032" s="6" t="s">
        <v>7806</v>
      </c>
      <c r="F6032" s="110" t="s">
        <v>209</v>
      </c>
      <c r="G6032" s="110">
        <v>5</v>
      </c>
      <c r="H6032" s="110">
        <v>9</v>
      </c>
    </row>
    <row r="6033" spans="1:8" x14ac:dyDescent="0.2">
      <c r="A6033" s="110">
        <v>1999</v>
      </c>
      <c r="C6033" s="110" t="s">
        <v>138</v>
      </c>
      <c r="D6033" s="110" t="s">
        <v>2930</v>
      </c>
      <c r="E6033" s="6" t="s">
        <v>7350</v>
      </c>
      <c r="F6033" s="110" t="s">
        <v>212</v>
      </c>
      <c r="G6033" s="110">
        <v>5</v>
      </c>
      <c r="H6033" s="110">
        <v>10</v>
      </c>
    </row>
    <row r="6034" spans="1:8" x14ac:dyDescent="0.2">
      <c r="A6034" s="110">
        <v>1999</v>
      </c>
      <c r="C6034" s="110" t="s">
        <v>439</v>
      </c>
      <c r="D6034" s="110" t="s">
        <v>213</v>
      </c>
      <c r="E6034" s="6" t="s">
        <v>191</v>
      </c>
      <c r="F6034" s="110" t="s">
        <v>212</v>
      </c>
      <c r="G6034" s="110">
        <v>5</v>
      </c>
      <c r="H6034" s="110">
        <v>11</v>
      </c>
    </row>
    <row r="6035" spans="1:8" x14ac:dyDescent="0.2">
      <c r="A6035" s="110">
        <v>1999</v>
      </c>
      <c r="C6035" s="110" t="s">
        <v>187</v>
      </c>
      <c r="D6035" s="110" t="s">
        <v>215</v>
      </c>
      <c r="E6035" s="6" t="s">
        <v>7810</v>
      </c>
      <c r="F6035" s="110" t="s">
        <v>212</v>
      </c>
      <c r="G6035" s="110">
        <v>5</v>
      </c>
      <c r="H6035" s="110">
        <v>12</v>
      </c>
    </row>
    <row r="6036" spans="1:8" x14ac:dyDescent="0.2">
      <c r="A6036" s="110">
        <v>1999</v>
      </c>
      <c r="C6036" s="110" t="s">
        <v>1353</v>
      </c>
      <c r="D6036" s="110" t="s">
        <v>291</v>
      </c>
      <c r="E6036" s="6" t="s">
        <v>7811</v>
      </c>
      <c r="F6036" s="110" t="s">
        <v>211</v>
      </c>
      <c r="G6036" s="110">
        <v>5</v>
      </c>
      <c r="H6036" s="110">
        <v>13</v>
      </c>
    </row>
    <row r="6037" spans="1:8" x14ac:dyDescent="0.2">
      <c r="A6037" s="110">
        <v>1999</v>
      </c>
      <c r="C6037" s="110" t="s">
        <v>540</v>
      </c>
      <c r="D6037" s="110" t="s">
        <v>6832</v>
      </c>
      <c r="E6037" s="6" t="s">
        <v>2586</v>
      </c>
      <c r="F6037" s="110" t="s">
        <v>188</v>
      </c>
      <c r="G6037" s="110">
        <v>5</v>
      </c>
      <c r="H6037" s="110">
        <v>14</v>
      </c>
    </row>
    <row r="6038" spans="1:8" x14ac:dyDescent="0.2">
      <c r="A6038" s="110">
        <v>1999</v>
      </c>
      <c r="C6038" s="110" t="s">
        <v>540</v>
      </c>
      <c r="D6038" s="110" t="s">
        <v>7812</v>
      </c>
      <c r="E6038" s="6" t="s">
        <v>7813</v>
      </c>
      <c r="F6038" s="110" t="s">
        <v>193</v>
      </c>
      <c r="G6038" s="110">
        <v>5</v>
      </c>
      <c r="H6038" s="110">
        <v>15</v>
      </c>
    </row>
    <row r="6039" spans="1:8" x14ac:dyDescent="0.2">
      <c r="A6039" s="110">
        <v>1999</v>
      </c>
      <c r="C6039" s="110" t="s">
        <v>1347</v>
      </c>
      <c r="D6039" s="110" t="s">
        <v>5179</v>
      </c>
      <c r="E6039" s="6" t="s">
        <v>7814</v>
      </c>
      <c r="F6039" s="110" t="s">
        <v>206</v>
      </c>
      <c r="G6039" s="110">
        <v>5</v>
      </c>
      <c r="H6039" s="110">
        <v>16</v>
      </c>
    </row>
    <row r="6040" spans="1:8" x14ac:dyDescent="0.2">
      <c r="A6040" s="110">
        <v>1999</v>
      </c>
      <c r="C6040" s="110" t="s">
        <v>515</v>
      </c>
      <c r="D6040" s="110" t="s">
        <v>289</v>
      </c>
      <c r="E6040" s="6" t="s">
        <v>6615</v>
      </c>
      <c r="F6040" s="110" t="s">
        <v>211</v>
      </c>
      <c r="G6040" s="110">
        <v>5</v>
      </c>
      <c r="H6040" s="110">
        <v>17</v>
      </c>
    </row>
    <row r="6041" spans="1:8" x14ac:dyDescent="0.2">
      <c r="A6041" s="110">
        <v>1999</v>
      </c>
      <c r="C6041" s="110" t="s">
        <v>1351</v>
      </c>
      <c r="D6041" s="110" t="s">
        <v>192</v>
      </c>
      <c r="E6041" s="6" t="s">
        <v>7815</v>
      </c>
      <c r="F6041" s="110" t="s">
        <v>188</v>
      </c>
      <c r="G6041" s="110">
        <v>5</v>
      </c>
      <c r="H6041" s="110">
        <v>18</v>
      </c>
    </row>
    <row r="6042" spans="1:8" x14ac:dyDescent="0.2">
      <c r="A6042" s="110">
        <v>1999</v>
      </c>
      <c r="C6042" s="110" t="s">
        <v>516</v>
      </c>
      <c r="D6042" s="110" t="s">
        <v>7816</v>
      </c>
      <c r="E6042" s="6" t="s">
        <v>7817</v>
      </c>
      <c r="F6042" s="110" t="s">
        <v>199</v>
      </c>
      <c r="G6042" s="110">
        <v>5</v>
      </c>
      <c r="H6042" s="110">
        <v>19</v>
      </c>
    </row>
    <row r="6043" spans="1:8" x14ac:dyDescent="0.2">
      <c r="A6043" s="110">
        <v>1999</v>
      </c>
      <c r="C6043" s="110" t="s">
        <v>392</v>
      </c>
      <c r="D6043" s="110" t="s">
        <v>7818</v>
      </c>
      <c r="E6043" s="6" t="s">
        <v>252</v>
      </c>
      <c r="F6043" s="110" t="s">
        <v>212</v>
      </c>
      <c r="G6043" s="110">
        <v>5</v>
      </c>
      <c r="H6043" s="110">
        <v>20</v>
      </c>
    </row>
    <row r="6044" spans="1:8" x14ac:dyDescent="0.2">
      <c r="A6044" s="110">
        <v>1999</v>
      </c>
      <c r="C6044" s="110" t="s">
        <v>409</v>
      </c>
      <c r="D6044" s="110" t="s">
        <v>7819</v>
      </c>
      <c r="E6044" s="6" t="s">
        <v>448</v>
      </c>
      <c r="F6044" s="110" t="s">
        <v>209</v>
      </c>
      <c r="G6044" s="110">
        <v>5</v>
      </c>
      <c r="H6044" s="110">
        <v>21</v>
      </c>
    </row>
    <row r="6045" spans="1:8" x14ac:dyDescent="0.2">
      <c r="A6045" s="110">
        <v>1999</v>
      </c>
      <c r="C6045" s="110" t="s">
        <v>400</v>
      </c>
      <c r="D6045" s="110" t="s">
        <v>306</v>
      </c>
      <c r="E6045" s="6" t="s">
        <v>741</v>
      </c>
      <c r="F6045" s="110" t="s">
        <v>221</v>
      </c>
      <c r="G6045" s="110">
        <v>5</v>
      </c>
      <c r="H6045" s="110">
        <v>22</v>
      </c>
    </row>
    <row r="6046" spans="1:8" x14ac:dyDescent="0.2">
      <c r="A6046" s="110">
        <v>1999</v>
      </c>
      <c r="C6046" s="110" t="s">
        <v>442</v>
      </c>
      <c r="D6046" s="110" t="s">
        <v>382</v>
      </c>
      <c r="E6046" s="6" t="s">
        <v>3988</v>
      </c>
      <c r="F6046" s="110" t="s">
        <v>221</v>
      </c>
      <c r="G6046" s="110">
        <v>5</v>
      </c>
      <c r="H6046" s="110">
        <v>23</v>
      </c>
    </row>
    <row r="6047" spans="1:8" x14ac:dyDescent="0.2">
      <c r="A6047" s="110">
        <v>1999</v>
      </c>
      <c r="C6047" s="110" t="s">
        <v>121</v>
      </c>
      <c r="D6047" s="110" t="s">
        <v>2664</v>
      </c>
      <c r="E6047" s="6" t="s">
        <v>3867</v>
      </c>
      <c r="F6047" s="110" t="s">
        <v>198</v>
      </c>
      <c r="G6047" s="110">
        <v>5</v>
      </c>
      <c r="H6047" s="110">
        <v>24</v>
      </c>
    </row>
    <row r="6048" spans="1:8" x14ac:dyDescent="0.2">
      <c r="A6048" s="110">
        <v>1999</v>
      </c>
      <c r="C6048" s="110" t="s">
        <v>1352</v>
      </c>
      <c r="D6048" s="110" t="s">
        <v>334</v>
      </c>
      <c r="E6048" s="6" t="s">
        <v>7820</v>
      </c>
      <c r="F6048" s="110" t="s">
        <v>212</v>
      </c>
      <c r="G6048" s="110">
        <v>5</v>
      </c>
      <c r="H6048" s="110">
        <v>25</v>
      </c>
    </row>
    <row r="6049" spans="1:8" x14ac:dyDescent="0.2">
      <c r="A6049" s="110">
        <v>1999</v>
      </c>
      <c r="C6049" s="110" t="s">
        <v>1323</v>
      </c>
      <c r="D6049" s="110" t="s">
        <v>7821</v>
      </c>
      <c r="E6049" s="6" t="s">
        <v>375</v>
      </c>
      <c r="F6049" s="110" t="s">
        <v>221</v>
      </c>
      <c r="G6049" s="110">
        <v>5</v>
      </c>
      <c r="H6049" s="110">
        <v>26</v>
      </c>
    </row>
    <row r="6050" spans="1:8" x14ac:dyDescent="0.2">
      <c r="A6050" s="110">
        <v>1999</v>
      </c>
      <c r="C6050" s="110" t="s">
        <v>295</v>
      </c>
      <c r="D6050" s="110" t="s">
        <v>3586</v>
      </c>
      <c r="E6050" s="6" t="s">
        <v>5395</v>
      </c>
      <c r="F6050" s="110" t="s">
        <v>212</v>
      </c>
      <c r="G6050" s="110">
        <v>5</v>
      </c>
      <c r="H6050" s="110">
        <v>27</v>
      </c>
    </row>
    <row r="6051" spans="1:8" x14ac:dyDescent="0.2">
      <c r="A6051" s="110">
        <v>1999</v>
      </c>
      <c r="C6051" s="110" t="s">
        <v>154</v>
      </c>
      <c r="D6051" s="110" t="s">
        <v>5697</v>
      </c>
      <c r="E6051" s="6" t="s">
        <v>7822</v>
      </c>
      <c r="F6051" s="110" t="s">
        <v>221</v>
      </c>
      <c r="G6051" s="110">
        <v>5</v>
      </c>
      <c r="H6051" s="110">
        <v>28</v>
      </c>
    </row>
    <row r="6052" spans="1:8" x14ac:dyDescent="0.2">
      <c r="A6052" s="110">
        <v>1999</v>
      </c>
      <c r="C6052" s="110" t="s">
        <v>404</v>
      </c>
      <c r="D6052" s="110" t="s">
        <v>207</v>
      </c>
      <c r="E6052" s="6" t="s">
        <v>4901</v>
      </c>
      <c r="F6052" s="110" t="s">
        <v>212</v>
      </c>
      <c r="G6052" s="110">
        <v>5</v>
      </c>
      <c r="H6052" s="110">
        <v>29</v>
      </c>
    </row>
    <row r="6053" spans="1:8" x14ac:dyDescent="0.2">
      <c r="A6053" s="110">
        <v>1999</v>
      </c>
      <c r="C6053" s="110" t="s">
        <v>409</v>
      </c>
      <c r="D6053" s="110" t="s">
        <v>287</v>
      </c>
      <c r="E6053" s="6" t="s">
        <v>7823</v>
      </c>
      <c r="F6053" s="110" t="s">
        <v>221</v>
      </c>
      <c r="G6053" s="110">
        <v>5</v>
      </c>
      <c r="H6053" s="110">
        <v>30</v>
      </c>
    </row>
    <row r="6054" spans="1:8" x14ac:dyDescent="0.2">
      <c r="A6054" s="110">
        <v>1999</v>
      </c>
      <c r="C6054" s="110" t="s">
        <v>121</v>
      </c>
      <c r="D6054" s="110" t="s">
        <v>3241</v>
      </c>
      <c r="E6054" s="6" t="s">
        <v>194</v>
      </c>
      <c r="F6054" s="110" t="s">
        <v>193</v>
      </c>
      <c r="G6054" s="110">
        <v>6</v>
      </c>
      <c r="H6054" s="110">
        <v>1</v>
      </c>
    </row>
    <row r="6055" spans="1:8" x14ac:dyDescent="0.2">
      <c r="A6055" s="110">
        <v>1999</v>
      </c>
      <c r="C6055" s="110" t="s">
        <v>439</v>
      </c>
      <c r="D6055" s="110" t="s">
        <v>5199</v>
      </c>
      <c r="E6055" s="6" t="s">
        <v>1494</v>
      </c>
      <c r="F6055" s="110" t="s">
        <v>206</v>
      </c>
      <c r="G6055" s="110">
        <v>6</v>
      </c>
      <c r="H6055" s="110">
        <v>2</v>
      </c>
    </row>
    <row r="6056" spans="1:8" x14ac:dyDescent="0.2">
      <c r="A6056" s="110">
        <v>1999</v>
      </c>
      <c r="C6056" s="110" t="s">
        <v>404</v>
      </c>
      <c r="D6056" s="110" t="s">
        <v>372</v>
      </c>
      <c r="E6056" s="6" t="s">
        <v>7824</v>
      </c>
      <c r="F6056" s="110" t="s">
        <v>221</v>
      </c>
      <c r="G6056" s="110">
        <v>6</v>
      </c>
      <c r="H6056" s="110">
        <v>3</v>
      </c>
    </row>
    <row r="6057" spans="1:8" x14ac:dyDescent="0.2">
      <c r="A6057" s="110">
        <v>1999</v>
      </c>
      <c r="C6057" s="110" t="s">
        <v>514</v>
      </c>
      <c r="D6057" s="110" t="s">
        <v>498</v>
      </c>
      <c r="E6057" s="6" t="s">
        <v>7632</v>
      </c>
      <c r="F6057" s="110" t="s">
        <v>209</v>
      </c>
      <c r="G6057" s="110">
        <v>6</v>
      </c>
      <c r="H6057" s="110">
        <v>4</v>
      </c>
    </row>
    <row r="6058" spans="1:8" x14ac:dyDescent="0.2">
      <c r="A6058" s="110">
        <v>1999</v>
      </c>
      <c r="C6058" s="110" t="s">
        <v>439</v>
      </c>
      <c r="D6058" s="110" t="s">
        <v>203</v>
      </c>
      <c r="E6058" s="6" t="s">
        <v>3864</v>
      </c>
      <c r="F6058" s="110" t="s">
        <v>198</v>
      </c>
      <c r="G6058" s="110">
        <v>6</v>
      </c>
      <c r="H6058" s="110">
        <v>5</v>
      </c>
    </row>
    <row r="6059" spans="1:8" x14ac:dyDescent="0.2">
      <c r="A6059" s="110">
        <v>1999</v>
      </c>
      <c r="C6059" s="110" t="s">
        <v>397</v>
      </c>
      <c r="D6059" s="110" t="s">
        <v>7825</v>
      </c>
      <c r="E6059" s="6" t="s">
        <v>228</v>
      </c>
      <c r="F6059" s="110" t="s">
        <v>198</v>
      </c>
      <c r="G6059" s="110">
        <v>6</v>
      </c>
      <c r="H6059" s="110">
        <v>6</v>
      </c>
    </row>
    <row r="6060" spans="1:8" x14ac:dyDescent="0.2">
      <c r="A6060" s="110">
        <v>1999</v>
      </c>
      <c r="C6060" s="110" t="s">
        <v>139</v>
      </c>
      <c r="D6060" s="110" t="s">
        <v>214</v>
      </c>
      <c r="E6060" s="6" t="s">
        <v>7826</v>
      </c>
      <c r="F6060" s="110" t="s">
        <v>201</v>
      </c>
      <c r="G6060" s="110">
        <v>6</v>
      </c>
      <c r="H6060" s="110">
        <v>7</v>
      </c>
    </row>
    <row r="6061" spans="1:8" x14ac:dyDescent="0.2">
      <c r="A6061" s="110">
        <v>1999</v>
      </c>
      <c r="C6061" s="110" t="s">
        <v>404</v>
      </c>
      <c r="D6061" s="110" t="s">
        <v>5301</v>
      </c>
      <c r="E6061" s="6" t="s">
        <v>293</v>
      </c>
      <c r="F6061" s="110" t="s">
        <v>209</v>
      </c>
      <c r="G6061" s="110">
        <v>6</v>
      </c>
      <c r="H6061" s="110">
        <v>8</v>
      </c>
    </row>
    <row r="6062" spans="1:8" x14ac:dyDescent="0.2">
      <c r="A6062" s="110">
        <v>1999</v>
      </c>
      <c r="C6062" s="110" t="s">
        <v>1355</v>
      </c>
      <c r="D6062" s="110" t="s">
        <v>447</v>
      </c>
      <c r="E6062" s="6" t="s">
        <v>210</v>
      </c>
      <c r="F6062" s="110" t="s">
        <v>226</v>
      </c>
      <c r="G6062" s="110">
        <v>6</v>
      </c>
      <c r="H6062" s="110">
        <v>9</v>
      </c>
    </row>
    <row r="6063" spans="1:8" x14ac:dyDescent="0.2">
      <c r="A6063" s="110">
        <v>1999</v>
      </c>
      <c r="C6063" s="110" t="s">
        <v>138</v>
      </c>
      <c r="D6063" s="110" t="s">
        <v>7827</v>
      </c>
      <c r="E6063" s="6" t="s">
        <v>7828</v>
      </c>
      <c r="F6063" s="110" t="s">
        <v>217</v>
      </c>
      <c r="G6063" s="110">
        <v>6</v>
      </c>
      <c r="H6063" s="110">
        <v>10</v>
      </c>
    </row>
    <row r="6064" spans="1:8" x14ac:dyDescent="0.2">
      <c r="A6064" s="110">
        <v>1999</v>
      </c>
      <c r="C6064" s="110" t="s">
        <v>439</v>
      </c>
      <c r="D6064" s="110" t="s">
        <v>436</v>
      </c>
      <c r="E6064" s="6" t="s">
        <v>482</v>
      </c>
      <c r="F6064" s="110" t="s">
        <v>190</v>
      </c>
      <c r="G6064" s="110">
        <v>6</v>
      </c>
      <c r="H6064" s="110">
        <v>11</v>
      </c>
    </row>
    <row r="6065" spans="1:8" x14ac:dyDescent="0.2">
      <c r="A6065" s="110">
        <v>1999</v>
      </c>
      <c r="C6065" s="110" t="s">
        <v>187</v>
      </c>
      <c r="D6065" s="110" t="s">
        <v>318</v>
      </c>
      <c r="E6065" s="6" t="s">
        <v>7829</v>
      </c>
      <c r="F6065" s="110" t="s">
        <v>211</v>
      </c>
      <c r="G6065" s="110">
        <v>6</v>
      </c>
      <c r="H6065" s="110">
        <v>12</v>
      </c>
    </row>
    <row r="6066" spans="1:8" x14ac:dyDescent="0.2">
      <c r="A6066" s="110">
        <v>1999</v>
      </c>
      <c r="C6066" s="110" t="s">
        <v>1323</v>
      </c>
      <c r="D6066" s="110" t="s">
        <v>214</v>
      </c>
      <c r="E6066" s="6" t="s">
        <v>2733</v>
      </c>
      <c r="F6066" s="110" t="s">
        <v>188</v>
      </c>
      <c r="G6066" s="110">
        <v>6</v>
      </c>
      <c r="H6066" s="110">
        <v>13</v>
      </c>
    </row>
    <row r="6067" spans="1:8" x14ac:dyDescent="0.2">
      <c r="A6067" s="110">
        <v>1999</v>
      </c>
      <c r="C6067" s="110" t="s">
        <v>243</v>
      </c>
      <c r="D6067" s="110" t="s">
        <v>395</v>
      </c>
      <c r="E6067" s="6" t="s">
        <v>356</v>
      </c>
      <c r="F6067" s="110" t="s">
        <v>211</v>
      </c>
      <c r="G6067" s="110">
        <v>6</v>
      </c>
      <c r="H6067" s="110">
        <v>14</v>
      </c>
    </row>
    <row r="6068" spans="1:8" x14ac:dyDescent="0.2">
      <c r="A6068" s="110">
        <v>1999</v>
      </c>
      <c r="C6068" s="110" t="s">
        <v>121</v>
      </c>
      <c r="D6068" s="110" t="s">
        <v>3214</v>
      </c>
      <c r="E6068" s="6" t="s">
        <v>7830</v>
      </c>
      <c r="F6068" s="110" t="s">
        <v>221</v>
      </c>
      <c r="G6068" s="110">
        <v>6</v>
      </c>
      <c r="H6068" s="110">
        <v>15</v>
      </c>
    </row>
    <row r="6069" spans="1:8" x14ac:dyDescent="0.2">
      <c r="A6069" s="110">
        <v>1999</v>
      </c>
      <c r="C6069" s="110" t="s">
        <v>1347</v>
      </c>
      <c r="D6069" s="110" t="s">
        <v>316</v>
      </c>
      <c r="E6069" s="6" t="s">
        <v>2044</v>
      </c>
      <c r="F6069" s="110" t="s">
        <v>188</v>
      </c>
      <c r="G6069" s="110">
        <v>6</v>
      </c>
      <c r="H6069" s="110">
        <v>16</v>
      </c>
    </row>
    <row r="6070" spans="1:8" x14ac:dyDescent="0.2">
      <c r="A6070" s="110">
        <v>1999</v>
      </c>
      <c r="C6070" s="110" t="s">
        <v>515</v>
      </c>
      <c r="D6070" s="110" t="s">
        <v>5609</v>
      </c>
      <c r="E6070" s="6" t="s">
        <v>233</v>
      </c>
      <c r="F6070" s="110" t="s">
        <v>201</v>
      </c>
      <c r="G6070" s="110">
        <v>6</v>
      </c>
      <c r="H6070" s="110">
        <v>17</v>
      </c>
    </row>
    <row r="6071" spans="1:8" x14ac:dyDescent="0.2">
      <c r="A6071" s="110">
        <v>1999</v>
      </c>
      <c r="C6071" s="110" t="s">
        <v>442</v>
      </c>
      <c r="D6071" s="110" t="s">
        <v>3603</v>
      </c>
      <c r="E6071" s="6" t="s">
        <v>252</v>
      </c>
      <c r="F6071" s="110" t="s">
        <v>226</v>
      </c>
      <c r="G6071" s="110">
        <v>6</v>
      </c>
      <c r="H6071" s="110">
        <v>18</v>
      </c>
    </row>
    <row r="6072" spans="1:8" x14ac:dyDescent="0.2">
      <c r="A6072" s="110">
        <v>1999</v>
      </c>
      <c r="C6072" s="110" t="s">
        <v>516</v>
      </c>
      <c r="D6072" s="110" t="s">
        <v>377</v>
      </c>
      <c r="E6072" s="6" t="s">
        <v>179</v>
      </c>
      <c r="F6072" s="110" t="s">
        <v>196</v>
      </c>
      <c r="G6072" s="110">
        <v>6</v>
      </c>
      <c r="H6072" s="110">
        <v>19</v>
      </c>
    </row>
    <row r="6073" spans="1:8" x14ac:dyDescent="0.2">
      <c r="A6073" s="110">
        <v>1999</v>
      </c>
      <c r="C6073" s="110" t="s">
        <v>392</v>
      </c>
      <c r="D6073" s="110" t="s">
        <v>331</v>
      </c>
      <c r="E6073" s="6" t="s">
        <v>7831</v>
      </c>
      <c r="F6073" s="110" t="s">
        <v>196</v>
      </c>
      <c r="G6073" s="110">
        <v>6</v>
      </c>
      <c r="H6073" s="110">
        <v>20</v>
      </c>
    </row>
    <row r="6074" spans="1:8" x14ac:dyDescent="0.2">
      <c r="A6074" s="110">
        <v>1999</v>
      </c>
      <c r="C6074" s="110" t="s">
        <v>409</v>
      </c>
      <c r="D6074" s="110" t="s">
        <v>431</v>
      </c>
      <c r="E6074" s="6" t="s">
        <v>7319</v>
      </c>
      <c r="F6074" s="110" t="s">
        <v>212</v>
      </c>
      <c r="G6074" s="110">
        <v>6</v>
      </c>
      <c r="H6074" s="110">
        <v>21</v>
      </c>
    </row>
    <row r="6075" spans="1:8" x14ac:dyDescent="0.2">
      <c r="A6075" s="110">
        <v>1999</v>
      </c>
      <c r="C6075" s="110" t="s">
        <v>400</v>
      </c>
      <c r="D6075" s="110" t="s">
        <v>248</v>
      </c>
      <c r="E6075" s="6" t="s">
        <v>7832</v>
      </c>
      <c r="F6075" s="110" t="s">
        <v>226</v>
      </c>
      <c r="G6075" s="110">
        <v>6</v>
      </c>
      <c r="H6075" s="110">
        <v>22</v>
      </c>
    </row>
    <row r="6076" spans="1:8" x14ac:dyDescent="0.2">
      <c r="A6076" s="110">
        <v>1999</v>
      </c>
      <c r="C6076" s="110" t="s">
        <v>1351</v>
      </c>
      <c r="D6076" s="110" t="s">
        <v>301</v>
      </c>
      <c r="E6076" s="6" t="s">
        <v>7833</v>
      </c>
      <c r="F6076" s="110" t="s">
        <v>201</v>
      </c>
      <c r="G6076" s="110">
        <v>6</v>
      </c>
      <c r="H6076" s="110">
        <v>23</v>
      </c>
    </row>
    <row r="6077" spans="1:8" x14ac:dyDescent="0.2">
      <c r="A6077" s="110">
        <v>1999</v>
      </c>
      <c r="C6077" s="110" t="s">
        <v>540</v>
      </c>
      <c r="D6077" s="110" t="s">
        <v>200</v>
      </c>
      <c r="E6077" s="6" t="s">
        <v>341</v>
      </c>
      <c r="F6077" s="110" t="s">
        <v>224</v>
      </c>
      <c r="G6077" s="110">
        <v>6</v>
      </c>
      <c r="H6077" s="110">
        <v>24</v>
      </c>
    </row>
    <row r="6078" spans="1:8" x14ac:dyDescent="0.2">
      <c r="A6078" s="110">
        <v>1999</v>
      </c>
      <c r="C6078" s="110" t="s">
        <v>1352</v>
      </c>
      <c r="D6078" s="110" t="s">
        <v>245</v>
      </c>
      <c r="E6078" s="6" t="s">
        <v>7834</v>
      </c>
      <c r="F6078" s="110" t="s">
        <v>221</v>
      </c>
      <c r="G6078" s="110">
        <v>6</v>
      </c>
      <c r="H6078" s="110">
        <v>25</v>
      </c>
    </row>
    <row r="6079" spans="1:8" x14ac:dyDescent="0.2">
      <c r="A6079" s="110">
        <v>1999</v>
      </c>
      <c r="C6079" s="110" t="s">
        <v>1323</v>
      </c>
      <c r="D6079" s="110" t="s">
        <v>113</v>
      </c>
      <c r="E6079" s="6" t="s">
        <v>6910</v>
      </c>
      <c r="F6079" s="110" t="s">
        <v>206</v>
      </c>
      <c r="G6079" s="110">
        <v>6</v>
      </c>
      <c r="H6079" s="110">
        <v>26</v>
      </c>
    </row>
    <row r="6080" spans="1:8" x14ac:dyDescent="0.2">
      <c r="A6080" s="110">
        <v>1999</v>
      </c>
      <c r="C6080" s="110" t="s">
        <v>295</v>
      </c>
      <c r="D6080" s="110" t="s">
        <v>325</v>
      </c>
      <c r="E6080" s="6" t="s">
        <v>7835</v>
      </c>
      <c r="F6080" s="110" t="s">
        <v>212</v>
      </c>
      <c r="G6080" s="110">
        <v>6</v>
      </c>
      <c r="H6080" s="110">
        <v>27</v>
      </c>
    </row>
    <row r="6081" spans="1:8" x14ac:dyDescent="0.2">
      <c r="A6081" s="110">
        <v>1999</v>
      </c>
      <c r="C6081" s="110" t="s">
        <v>752</v>
      </c>
      <c r="D6081" s="110" t="s">
        <v>7836</v>
      </c>
      <c r="E6081" s="6" t="s">
        <v>322</v>
      </c>
      <c r="F6081" s="110" t="s">
        <v>196</v>
      </c>
      <c r="G6081" s="110">
        <v>6</v>
      </c>
      <c r="H6081" s="110">
        <v>28</v>
      </c>
    </row>
    <row r="6082" spans="1:8" x14ac:dyDescent="0.2">
      <c r="A6082" s="110">
        <v>1999</v>
      </c>
      <c r="C6082" s="110" t="s">
        <v>400</v>
      </c>
      <c r="D6082" s="110" t="s">
        <v>244</v>
      </c>
      <c r="E6082" s="6" t="s">
        <v>3615</v>
      </c>
      <c r="F6082" s="110" t="s">
        <v>199</v>
      </c>
      <c r="G6082" s="110">
        <v>6</v>
      </c>
      <c r="H6082" s="110">
        <v>29</v>
      </c>
    </row>
    <row r="6083" spans="1:8" x14ac:dyDescent="0.2">
      <c r="A6083" s="110">
        <v>1999</v>
      </c>
      <c r="C6083" s="110" t="s">
        <v>404</v>
      </c>
      <c r="D6083" s="110" t="s">
        <v>3549</v>
      </c>
      <c r="E6083" s="6" t="s">
        <v>228</v>
      </c>
      <c r="F6083" s="110" t="s">
        <v>224</v>
      </c>
      <c r="G6083" s="110">
        <v>6</v>
      </c>
      <c r="H6083" s="110">
        <v>30</v>
      </c>
    </row>
    <row r="6084" spans="1:8" x14ac:dyDescent="0.2">
      <c r="A6084" s="110">
        <v>1999</v>
      </c>
      <c r="C6084" s="110" t="s">
        <v>379</v>
      </c>
      <c r="D6084" s="110" t="s">
        <v>324</v>
      </c>
      <c r="E6084" s="6" t="s">
        <v>7837</v>
      </c>
      <c r="F6084" s="110" t="s">
        <v>209</v>
      </c>
      <c r="G6084" s="110">
        <v>7</v>
      </c>
      <c r="H6084" s="110">
        <v>1</v>
      </c>
    </row>
    <row r="6085" spans="1:8" x14ac:dyDescent="0.2">
      <c r="A6085" s="110">
        <v>1999</v>
      </c>
      <c r="C6085" s="110" t="s">
        <v>256</v>
      </c>
      <c r="D6085" s="110" t="s">
        <v>481</v>
      </c>
      <c r="E6085" s="6" t="s">
        <v>128</v>
      </c>
      <c r="F6085" s="110" t="s">
        <v>201</v>
      </c>
      <c r="G6085" s="110">
        <v>7</v>
      </c>
      <c r="H6085" s="110">
        <v>2</v>
      </c>
    </row>
    <row r="6086" spans="1:8" x14ac:dyDescent="0.2">
      <c r="A6086" s="110">
        <v>1999</v>
      </c>
      <c r="C6086" s="110" t="s">
        <v>404</v>
      </c>
      <c r="D6086" s="110" t="s">
        <v>6913</v>
      </c>
      <c r="E6086" s="6" t="s">
        <v>7838</v>
      </c>
      <c r="F6086" s="110" t="s">
        <v>190</v>
      </c>
      <c r="G6086" s="110">
        <v>7</v>
      </c>
      <c r="H6086" s="110">
        <v>3</v>
      </c>
    </row>
    <row r="6087" spans="1:8" x14ac:dyDescent="0.2">
      <c r="A6087" s="110">
        <v>1999</v>
      </c>
      <c r="C6087" s="110" t="s">
        <v>514</v>
      </c>
      <c r="D6087" s="110" t="s">
        <v>325</v>
      </c>
      <c r="E6087" s="6" t="s">
        <v>5524</v>
      </c>
      <c r="F6087" s="110" t="s">
        <v>193</v>
      </c>
      <c r="G6087" s="110">
        <v>7</v>
      </c>
      <c r="H6087" s="110">
        <v>4</v>
      </c>
    </row>
    <row r="6088" spans="1:8" x14ac:dyDescent="0.2">
      <c r="A6088" s="110">
        <v>1999</v>
      </c>
      <c r="C6088" s="110" t="s">
        <v>121</v>
      </c>
      <c r="D6088" s="110" t="s">
        <v>7839</v>
      </c>
      <c r="E6088" s="6" t="s">
        <v>7840</v>
      </c>
      <c r="F6088" s="110" t="s">
        <v>211</v>
      </c>
      <c r="G6088" s="110">
        <v>7</v>
      </c>
      <c r="H6088" s="110">
        <v>5</v>
      </c>
    </row>
    <row r="6089" spans="1:8" x14ac:dyDescent="0.2">
      <c r="A6089" s="110">
        <v>1999</v>
      </c>
      <c r="C6089" s="110" t="s">
        <v>397</v>
      </c>
      <c r="D6089" s="110" t="s">
        <v>214</v>
      </c>
      <c r="E6089" s="6" t="s">
        <v>7841</v>
      </c>
      <c r="F6089" s="110" t="s">
        <v>199</v>
      </c>
      <c r="G6089" s="110">
        <v>7</v>
      </c>
      <c r="H6089" s="110">
        <v>6</v>
      </c>
    </row>
    <row r="6090" spans="1:8" x14ac:dyDescent="0.2">
      <c r="A6090" s="110">
        <v>1999</v>
      </c>
      <c r="C6090" s="110" t="s">
        <v>139</v>
      </c>
      <c r="D6090" s="110" t="s">
        <v>202</v>
      </c>
      <c r="E6090" s="6" t="s">
        <v>3494</v>
      </c>
      <c r="F6090" s="110" t="s">
        <v>221</v>
      </c>
      <c r="G6090" s="110">
        <v>7</v>
      </c>
      <c r="H6090" s="110">
        <v>7</v>
      </c>
    </row>
    <row r="6091" spans="1:8" x14ac:dyDescent="0.2">
      <c r="A6091" s="110">
        <v>1999</v>
      </c>
      <c r="C6091" s="110" t="s">
        <v>404</v>
      </c>
      <c r="D6091" s="110" t="s">
        <v>174</v>
      </c>
      <c r="E6091" s="6" t="s">
        <v>7842</v>
      </c>
      <c r="F6091" s="110" t="s">
        <v>198</v>
      </c>
      <c r="G6091" s="110">
        <v>7</v>
      </c>
      <c r="H6091" s="110">
        <v>8</v>
      </c>
    </row>
    <row r="6092" spans="1:8" x14ac:dyDescent="0.2">
      <c r="A6092" s="110">
        <v>1999</v>
      </c>
      <c r="C6092" s="110" t="s">
        <v>1355</v>
      </c>
      <c r="D6092" s="110" t="s">
        <v>268</v>
      </c>
      <c r="E6092" s="6" t="s">
        <v>7843</v>
      </c>
      <c r="F6092" s="110" t="s">
        <v>190</v>
      </c>
      <c r="G6092" s="110">
        <v>7</v>
      </c>
      <c r="H6092" s="110">
        <v>9</v>
      </c>
    </row>
    <row r="6093" spans="1:8" x14ac:dyDescent="0.2">
      <c r="A6093" s="110">
        <v>1999</v>
      </c>
      <c r="C6093" s="110" t="s">
        <v>138</v>
      </c>
      <c r="D6093" s="110" t="s">
        <v>377</v>
      </c>
      <c r="E6093" s="6" t="s">
        <v>6352</v>
      </c>
      <c r="F6093" s="110" t="s">
        <v>217</v>
      </c>
      <c r="G6093" s="110">
        <v>7</v>
      </c>
      <c r="H6093" s="110">
        <v>10</v>
      </c>
    </row>
    <row r="6094" spans="1:8" x14ac:dyDescent="0.2">
      <c r="A6094" s="110">
        <v>1999</v>
      </c>
      <c r="C6094" s="110" t="s">
        <v>439</v>
      </c>
      <c r="D6094" s="110" t="s">
        <v>213</v>
      </c>
      <c r="E6094" s="6" t="s">
        <v>7844</v>
      </c>
      <c r="F6094" s="110" t="s">
        <v>221</v>
      </c>
      <c r="G6094" s="110">
        <v>7</v>
      </c>
      <c r="H6094" s="110">
        <v>11</v>
      </c>
    </row>
    <row r="6095" spans="1:8" x14ac:dyDescent="0.2">
      <c r="A6095" s="110">
        <v>1999</v>
      </c>
      <c r="C6095" s="110" t="s">
        <v>187</v>
      </c>
      <c r="D6095" s="110" t="s">
        <v>251</v>
      </c>
      <c r="E6095" s="6" t="s">
        <v>7845</v>
      </c>
      <c r="F6095" s="110" t="s">
        <v>198</v>
      </c>
      <c r="G6095" s="110">
        <v>7</v>
      </c>
      <c r="H6095" s="110">
        <v>12</v>
      </c>
    </row>
    <row r="6096" spans="1:8" x14ac:dyDescent="0.2">
      <c r="A6096" s="110">
        <v>1999</v>
      </c>
      <c r="C6096" s="110" t="s">
        <v>1353</v>
      </c>
      <c r="D6096" s="110" t="s">
        <v>213</v>
      </c>
      <c r="E6096" s="6" t="s">
        <v>7846</v>
      </c>
      <c r="F6096" s="110" t="s">
        <v>221</v>
      </c>
      <c r="G6096" s="110">
        <v>7</v>
      </c>
      <c r="H6096" s="110">
        <v>13</v>
      </c>
    </row>
    <row r="6097" spans="1:8" x14ac:dyDescent="0.2">
      <c r="A6097" s="110">
        <v>1999</v>
      </c>
      <c r="C6097" s="110" t="s">
        <v>243</v>
      </c>
      <c r="D6097" s="110" t="s">
        <v>299</v>
      </c>
      <c r="E6097" s="6" t="s">
        <v>3517</v>
      </c>
      <c r="F6097" s="110" t="s">
        <v>190</v>
      </c>
      <c r="G6097" s="110">
        <v>7</v>
      </c>
      <c r="H6097" s="110">
        <v>14</v>
      </c>
    </row>
    <row r="6098" spans="1:8" x14ac:dyDescent="0.2">
      <c r="A6098" s="110">
        <v>1999</v>
      </c>
      <c r="C6098" s="110" t="s">
        <v>256</v>
      </c>
      <c r="D6098" s="110" t="s">
        <v>324</v>
      </c>
      <c r="E6098" s="6" t="s">
        <v>7847</v>
      </c>
      <c r="F6098" s="110" t="s">
        <v>211</v>
      </c>
      <c r="G6098" s="110">
        <v>7</v>
      </c>
      <c r="H6098" s="110">
        <v>15</v>
      </c>
    </row>
    <row r="6099" spans="1:8" x14ac:dyDescent="0.2">
      <c r="A6099" s="110">
        <v>1999</v>
      </c>
      <c r="C6099" s="110" t="s">
        <v>1347</v>
      </c>
      <c r="D6099" s="110" t="s">
        <v>495</v>
      </c>
      <c r="E6099" s="6" t="s">
        <v>194</v>
      </c>
      <c r="F6099" s="110" t="s">
        <v>217</v>
      </c>
      <c r="G6099" s="110">
        <v>7</v>
      </c>
      <c r="H6099" s="110">
        <v>16</v>
      </c>
    </row>
    <row r="6100" spans="1:8" x14ac:dyDescent="0.2">
      <c r="A6100" s="110">
        <v>1999</v>
      </c>
      <c r="C6100" s="110" t="s">
        <v>515</v>
      </c>
      <c r="D6100" s="110" t="s">
        <v>384</v>
      </c>
      <c r="E6100" s="6" t="s">
        <v>7848</v>
      </c>
      <c r="F6100" s="110" t="s">
        <v>196</v>
      </c>
      <c r="G6100" s="110">
        <v>7</v>
      </c>
      <c r="H6100" s="110">
        <v>17</v>
      </c>
    </row>
    <row r="6101" spans="1:8" x14ac:dyDescent="0.2">
      <c r="A6101" s="110">
        <v>1999</v>
      </c>
      <c r="C6101" s="110" t="s">
        <v>442</v>
      </c>
      <c r="D6101" s="110" t="s">
        <v>7849</v>
      </c>
      <c r="E6101" s="6" t="s">
        <v>191</v>
      </c>
      <c r="F6101" s="110" t="s">
        <v>190</v>
      </c>
      <c r="G6101" s="110">
        <v>7</v>
      </c>
      <c r="H6101" s="110">
        <v>18</v>
      </c>
    </row>
    <row r="6102" spans="1:8" x14ac:dyDescent="0.2">
      <c r="A6102" s="110">
        <v>1999</v>
      </c>
      <c r="C6102" s="110" t="s">
        <v>516</v>
      </c>
      <c r="D6102" s="110" t="s">
        <v>301</v>
      </c>
      <c r="E6102" s="6" t="s">
        <v>70</v>
      </c>
      <c r="F6102" s="110" t="s">
        <v>190</v>
      </c>
      <c r="G6102" s="110">
        <v>7</v>
      </c>
      <c r="H6102" s="110">
        <v>19</v>
      </c>
    </row>
    <row r="6103" spans="1:8" x14ac:dyDescent="0.2">
      <c r="A6103" s="110">
        <v>1999</v>
      </c>
      <c r="C6103" s="110" t="s">
        <v>392</v>
      </c>
      <c r="D6103" s="110" t="s">
        <v>3844</v>
      </c>
      <c r="E6103" s="6" t="s">
        <v>7850</v>
      </c>
      <c r="F6103" s="110" t="s">
        <v>226</v>
      </c>
      <c r="G6103" s="110">
        <v>7</v>
      </c>
      <c r="H6103" s="110">
        <v>20</v>
      </c>
    </row>
    <row r="6104" spans="1:8" x14ac:dyDescent="0.2">
      <c r="A6104" s="110">
        <v>1999</v>
      </c>
      <c r="C6104" s="110" t="s">
        <v>409</v>
      </c>
      <c r="D6104" s="110" t="s">
        <v>6481</v>
      </c>
      <c r="E6104" s="6" t="s">
        <v>2568</v>
      </c>
      <c r="F6104" s="110" t="s">
        <v>196</v>
      </c>
      <c r="G6104" s="110">
        <v>7</v>
      </c>
      <c r="H6104" s="110">
        <v>21</v>
      </c>
    </row>
    <row r="6105" spans="1:8" x14ac:dyDescent="0.2">
      <c r="A6105" s="110">
        <v>1999</v>
      </c>
      <c r="C6105" s="110" t="s">
        <v>540</v>
      </c>
      <c r="D6105" s="110" t="s">
        <v>244</v>
      </c>
      <c r="E6105" s="6" t="s">
        <v>5263</v>
      </c>
      <c r="F6105" s="110" t="s">
        <v>198</v>
      </c>
      <c r="G6105" s="110">
        <v>7</v>
      </c>
      <c r="H6105" s="110">
        <v>22</v>
      </c>
    </row>
    <row r="6106" spans="1:8" x14ac:dyDescent="0.2">
      <c r="A6106" s="110">
        <v>1999</v>
      </c>
      <c r="C6106" s="110" t="s">
        <v>540</v>
      </c>
      <c r="D6106" s="110" t="s">
        <v>7851</v>
      </c>
      <c r="E6106" s="6" t="s">
        <v>316</v>
      </c>
      <c r="F6106" s="110" t="s">
        <v>201</v>
      </c>
      <c r="G6106" s="110">
        <v>7</v>
      </c>
      <c r="H6106" s="110">
        <v>23</v>
      </c>
    </row>
    <row r="6107" spans="1:8" x14ac:dyDescent="0.2">
      <c r="A6107" s="110">
        <v>1999</v>
      </c>
      <c r="C6107" s="110" t="s">
        <v>540</v>
      </c>
      <c r="D6107" s="110" t="s">
        <v>4399</v>
      </c>
      <c r="E6107" s="6" t="s">
        <v>408</v>
      </c>
      <c r="F6107" s="110" t="s">
        <v>190</v>
      </c>
      <c r="G6107" s="110">
        <v>7</v>
      </c>
      <c r="H6107" s="110">
        <v>24</v>
      </c>
    </row>
    <row r="6108" spans="1:8" x14ac:dyDescent="0.2">
      <c r="A6108" s="110">
        <v>1999</v>
      </c>
      <c r="C6108" s="110" t="s">
        <v>1352</v>
      </c>
      <c r="D6108" s="110" t="s">
        <v>305</v>
      </c>
      <c r="E6108" s="6" t="s">
        <v>7852</v>
      </c>
      <c r="F6108" s="110" t="s">
        <v>211</v>
      </c>
      <c r="G6108" s="110">
        <v>7</v>
      </c>
      <c r="H6108" s="110">
        <v>25</v>
      </c>
    </row>
    <row r="6109" spans="1:8" x14ac:dyDescent="0.2">
      <c r="A6109" s="110">
        <v>1999</v>
      </c>
      <c r="C6109" s="110" t="s">
        <v>1323</v>
      </c>
      <c r="D6109" s="110" t="s">
        <v>456</v>
      </c>
      <c r="E6109" s="6" t="s">
        <v>223</v>
      </c>
      <c r="F6109" s="110" t="s">
        <v>198</v>
      </c>
      <c r="G6109" s="110">
        <v>7</v>
      </c>
      <c r="H6109" s="110">
        <v>26</v>
      </c>
    </row>
    <row r="6110" spans="1:8" x14ac:dyDescent="0.2">
      <c r="A6110" s="110">
        <v>1999</v>
      </c>
      <c r="C6110" s="110" t="s">
        <v>540</v>
      </c>
      <c r="D6110" s="110" t="s">
        <v>7853</v>
      </c>
      <c r="E6110" s="6" t="s">
        <v>228</v>
      </c>
      <c r="F6110" s="110" t="s">
        <v>217</v>
      </c>
      <c r="G6110" s="110">
        <v>7</v>
      </c>
      <c r="H6110" s="110">
        <v>27</v>
      </c>
    </row>
    <row r="6111" spans="1:8" x14ac:dyDescent="0.2">
      <c r="A6111" s="110">
        <v>1999</v>
      </c>
      <c r="C6111" s="110" t="s">
        <v>154</v>
      </c>
      <c r="D6111" s="110" t="s">
        <v>234</v>
      </c>
      <c r="E6111" s="6" t="s">
        <v>7854</v>
      </c>
      <c r="F6111" s="110" t="s">
        <v>201</v>
      </c>
      <c r="G6111" s="110">
        <v>7</v>
      </c>
      <c r="H6111" s="110">
        <v>28</v>
      </c>
    </row>
    <row r="6112" spans="1:8" x14ac:dyDescent="0.2">
      <c r="A6112" s="110">
        <v>1999</v>
      </c>
      <c r="C6112" s="110" t="s">
        <v>121</v>
      </c>
      <c r="D6112" s="110" t="s">
        <v>5273</v>
      </c>
      <c r="E6112" s="6" t="s">
        <v>7855</v>
      </c>
      <c r="F6112" s="110" t="s">
        <v>212</v>
      </c>
      <c r="G6112" s="110">
        <v>7</v>
      </c>
      <c r="H6112" s="110">
        <v>29</v>
      </c>
    </row>
    <row r="6113" spans="1:8" x14ac:dyDescent="0.2">
      <c r="A6113" s="110">
        <v>1999</v>
      </c>
      <c r="C6113" s="110" t="s">
        <v>404</v>
      </c>
      <c r="D6113" s="110" t="s">
        <v>424</v>
      </c>
      <c r="E6113" s="6" t="s">
        <v>421</v>
      </c>
      <c r="F6113" s="110" t="s">
        <v>196</v>
      </c>
      <c r="G6113" s="110">
        <v>7</v>
      </c>
      <c r="H6113" s="110">
        <v>30</v>
      </c>
    </row>
  </sheetData>
  <sortState ref="A2:N127">
    <sortCondition ref="I2:I127"/>
  </sortState>
  <pageMargins left="0.75" right="0.75" top="1" bottom="1" header="0.5" footer="0.5"/>
  <pageSetup orientation="portrait" r:id="rId1"/>
  <headerFooter alignWithMargins="0"/>
  <ignoredErrors>
    <ignoredError sqref="B2018:B2035 B2036:B2053 B2054:B2071 B2072:B2089 B2090:B2107 B2108:B2125 B2126:B2143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5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3" max="5" width="12.7109375" customWidth="1"/>
    <col min="6" max="6" width="6.7109375" customWidth="1"/>
    <col min="8" max="8" width="3.7109375" customWidth="1"/>
    <col min="9" max="9" width="9.140625" style="6"/>
    <col min="10" max="10" width="9.140625" style="155"/>
  </cols>
  <sheetData>
    <row r="1" spans="1:100" s="100" customFormat="1" ht="12.75" customHeight="1" x14ac:dyDescent="0.2">
      <c r="A1" s="155"/>
      <c r="B1" s="155"/>
      <c r="C1" s="155" t="s">
        <v>184</v>
      </c>
      <c r="D1" s="155" t="s">
        <v>183</v>
      </c>
      <c r="E1" s="155" t="s">
        <v>185</v>
      </c>
      <c r="F1" s="155" t="s">
        <v>186</v>
      </c>
      <c r="G1" s="155" t="s">
        <v>4723</v>
      </c>
      <c r="H1" s="155"/>
      <c r="I1" s="6" t="s">
        <v>8232</v>
      </c>
      <c r="J1" s="155" t="s">
        <v>8233</v>
      </c>
      <c r="K1" s="155" t="s">
        <v>8234</v>
      </c>
      <c r="L1" s="155" t="s">
        <v>8515</v>
      </c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</row>
    <row r="2" spans="1:100" s="100" customFormat="1" ht="12.75" customHeight="1" x14ac:dyDescent="0.2">
      <c r="A2" s="39">
        <v>1086</v>
      </c>
      <c r="B2" s="192" t="s">
        <v>3150</v>
      </c>
      <c r="C2" s="192" t="s">
        <v>2572</v>
      </c>
      <c r="D2" s="192" t="s">
        <v>3111</v>
      </c>
      <c r="E2" s="29" t="s">
        <v>1323</v>
      </c>
      <c r="F2" s="192" t="s">
        <v>221</v>
      </c>
      <c r="G2" s="254">
        <v>10</v>
      </c>
      <c r="H2" s="255"/>
      <c r="I2" s="6">
        <v>11</v>
      </c>
      <c r="J2" s="6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30"/>
      <c r="CJ2" s="30"/>
      <c r="CK2" s="30"/>
      <c r="CL2" s="30"/>
      <c r="CT2" s="30"/>
      <c r="CU2" s="30"/>
      <c r="CV2" s="30"/>
    </row>
    <row r="3" spans="1:100" s="155" customFormat="1" x14ac:dyDescent="0.2">
      <c r="A3" s="196">
        <v>1067</v>
      </c>
      <c r="B3" s="99" t="s">
        <v>2437</v>
      </c>
      <c r="C3" s="207" t="s">
        <v>3093</v>
      </c>
      <c r="D3" s="207" t="s">
        <v>300</v>
      </c>
      <c r="E3" s="29" t="s">
        <v>1323</v>
      </c>
      <c r="F3" s="207" t="s">
        <v>209</v>
      </c>
      <c r="G3" s="750">
        <v>10</v>
      </c>
      <c r="H3" s="753"/>
      <c r="I3" s="6">
        <v>5</v>
      </c>
      <c r="J3" s="1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263"/>
      <c r="BX3" s="30"/>
      <c r="BY3" s="30"/>
      <c r="BZ3" s="30"/>
      <c r="CA3" s="30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0"/>
      <c r="CN3" s="30"/>
      <c r="CO3" s="30"/>
      <c r="CP3" s="30"/>
      <c r="CQ3" s="30"/>
      <c r="CR3" s="30"/>
      <c r="CS3" s="86"/>
      <c r="CT3" s="30"/>
      <c r="CU3" s="30"/>
      <c r="CV3" s="30"/>
    </row>
    <row r="4" spans="1:100" s="8" customFormat="1" ht="12.75" customHeight="1" x14ac:dyDescent="0.2">
      <c r="A4" s="476">
        <v>2010</v>
      </c>
      <c r="B4" s="266" t="s">
        <v>3758</v>
      </c>
      <c r="C4" s="476" t="s">
        <v>207</v>
      </c>
      <c r="D4" s="476" t="s">
        <v>486</v>
      </c>
      <c r="E4" s="29" t="s">
        <v>1323</v>
      </c>
      <c r="F4" s="476" t="s">
        <v>190</v>
      </c>
      <c r="G4" s="413">
        <v>8</v>
      </c>
      <c r="H4" s="254"/>
      <c r="I4" s="575" t="s">
        <v>206</v>
      </c>
      <c r="J4" s="11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30"/>
      <c r="CH4" s="30"/>
      <c r="CI4" s="30"/>
      <c r="CJ4" s="30"/>
      <c r="CK4" s="30"/>
      <c r="CL4" s="263"/>
      <c r="CM4" s="86"/>
      <c r="CN4" s="86"/>
      <c r="CO4" s="86"/>
      <c r="CP4" s="86"/>
      <c r="CQ4" s="86"/>
      <c r="CR4" s="128"/>
      <c r="CS4" s="100"/>
      <c r="CT4" s="86"/>
      <c r="CU4" s="86"/>
      <c r="CV4" s="86"/>
    </row>
    <row r="5" spans="1:100" s="263" customFormat="1" ht="12.75" customHeight="1" x14ac:dyDescent="0.2">
      <c r="A5" s="99">
        <v>1436</v>
      </c>
      <c r="B5" s="39" t="s">
        <v>3421</v>
      </c>
      <c r="C5" s="39" t="s">
        <v>3220</v>
      </c>
      <c r="D5" s="39" t="s">
        <v>3221</v>
      </c>
      <c r="E5" s="29" t="s">
        <v>1323</v>
      </c>
      <c r="F5" s="100" t="s">
        <v>190</v>
      </c>
      <c r="G5" s="747">
        <v>9</v>
      </c>
      <c r="H5" s="747"/>
      <c r="I5" s="19">
        <v>12</v>
      </c>
      <c r="J5" s="19">
        <v>4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86"/>
      <c r="CB5" s="100"/>
      <c r="CC5" s="100"/>
      <c r="CD5" s="100"/>
      <c r="CE5" s="100"/>
      <c r="CF5" s="100"/>
      <c r="CG5" s="30"/>
      <c r="CH5" s="100"/>
      <c r="CI5" s="100"/>
      <c r="CJ5" s="100"/>
      <c r="CK5" s="100"/>
      <c r="CL5" s="100"/>
      <c r="CM5" s="30"/>
      <c r="CN5" s="30"/>
      <c r="CO5" s="30"/>
      <c r="CP5" s="30"/>
      <c r="CQ5" s="30"/>
      <c r="CR5" s="30"/>
    </row>
    <row r="6" spans="1:100" s="30" customFormat="1" x14ac:dyDescent="0.2">
      <c r="A6" s="190">
        <v>2001</v>
      </c>
      <c r="B6" s="266" t="s">
        <v>3751</v>
      </c>
      <c r="C6" s="190" t="s">
        <v>3599</v>
      </c>
      <c r="D6" s="190" t="s">
        <v>408</v>
      </c>
      <c r="E6" s="29" t="s">
        <v>1323</v>
      </c>
      <c r="F6" s="266" t="s">
        <v>190</v>
      </c>
      <c r="G6" s="760">
        <v>8</v>
      </c>
      <c r="H6" s="751"/>
      <c r="I6" s="264">
        <v>7</v>
      </c>
      <c r="J6" s="264"/>
      <c r="K6" s="263"/>
      <c r="L6" s="263"/>
      <c r="BW6" s="86"/>
      <c r="CB6"/>
      <c r="CC6"/>
      <c r="CD6"/>
      <c r="CE6"/>
      <c r="CF6"/>
      <c r="CG6"/>
      <c r="CH6" s="10"/>
      <c r="CI6" s="10"/>
      <c r="CJ6" s="10"/>
      <c r="CK6" s="10"/>
      <c r="CL6" s="10"/>
      <c r="CM6" s="263"/>
      <c r="CN6" s="263"/>
      <c r="CO6" s="263"/>
      <c r="CP6" s="263"/>
      <c r="CQ6" s="263"/>
      <c r="CR6" s="263"/>
      <c r="CS6" s="86"/>
    </row>
    <row r="7" spans="1:100" s="30" customFormat="1" ht="12.75" customHeight="1" x14ac:dyDescent="0.2">
      <c r="A7" s="234">
        <v>262</v>
      </c>
      <c r="B7" s="185" t="s">
        <v>2761</v>
      </c>
      <c r="C7" s="191" t="s">
        <v>1800</v>
      </c>
      <c r="D7" s="192" t="s">
        <v>2762</v>
      </c>
      <c r="E7" s="29" t="s">
        <v>1323</v>
      </c>
      <c r="F7" s="184" t="s">
        <v>212</v>
      </c>
      <c r="G7" s="750">
        <v>12</v>
      </c>
      <c r="H7" s="747"/>
      <c r="I7" s="19">
        <v>7</v>
      </c>
      <c r="J7" s="1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CA7" s="10"/>
      <c r="CG7" s="86"/>
      <c r="CM7" s="86"/>
      <c r="CN7" s="86"/>
      <c r="CO7" s="86"/>
      <c r="CP7" s="86"/>
      <c r="CQ7" s="86"/>
      <c r="CR7" s="86"/>
      <c r="CS7" s="274"/>
    </row>
    <row r="8" spans="1:100" s="30" customFormat="1" ht="12.75" customHeight="1" x14ac:dyDescent="0.2">
      <c r="A8" s="207">
        <v>460</v>
      </c>
      <c r="B8" s="99" t="s">
        <v>2974</v>
      </c>
      <c r="C8" s="207" t="s">
        <v>265</v>
      </c>
      <c r="D8" s="207" t="s">
        <v>2867</v>
      </c>
      <c r="E8" s="29" t="s">
        <v>752</v>
      </c>
      <c r="F8" s="207" t="s">
        <v>221</v>
      </c>
      <c r="G8" s="254">
        <v>11</v>
      </c>
      <c r="H8" s="254"/>
      <c r="I8" s="575" t="s">
        <v>206</v>
      </c>
      <c r="J8" s="11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T8" s="263"/>
      <c r="BU8" s="263"/>
      <c r="BV8" s="263"/>
      <c r="BW8" s="263"/>
      <c r="BX8" s="100"/>
      <c r="BY8" s="100"/>
      <c r="BZ8" s="100"/>
      <c r="CA8" s="100"/>
      <c r="CB8" s="100"/>
      <c r="CC8" s="100"/>
      <c r="CI8"/>
      <c r="CJ8"/>
      <c r="CK8"/>
      <c r="CL8"/>
      <c r="CM8"/>
      <c r="CN8"/>
      <c r="CO8" s="100"/>
      <c r="CP8" s="100"/>
      <c r="CQ8" s="100"/>
    </row>
    <row r="9" spans="1:100" s="30" customFormat="1" ht="12.75" customHeight="1" x14ac:dyDescent="0.2">
      <c r="A9" s="39">
        <v>1065</v>
      </c>
      <c r="B9" s="192" t="s">
        <v>2960</v>
      </c>
      <c r="C9" s="192" t="s">
        <v>274</v>
      </c>
      <c r="D9" s="192" t="s">
        <v>380</v>
      </c>
      <c r="E9" s="29" t="s">
        <v>752</v>
      </c>
      <c r="F9" s="192" t="s">
        <v>221</v>
      </c>
      <c r="G9" s="255">
        <v>10</v>
      </c>
      <c r="H9" s="255"/>
      <c r="I9" s="513" t="s">
        <v>206</v>
      </c>
      <c r="J9" s="6"/>
      <c r="CD9" s="100"/>
      <c r="CE9" s="100"/>
      <c r="CF9" s="100"/>
      <c r="CG9" s="100"/>
      <c r="CH9" s="100"/>
      <c r="CQ9" s="86"/>
    </row>
    <row r="10" spans="1:100" s="263" customFormat="1" ht="12.75" customHeight="1" x14ac:dyDescent="0.2">
      <c r="A10" s="39">
        <v>991</v>
      </c>
      <c r="B10" s="191" t="s">
        <v>2743</v>
      </c>
      <c r="C10" s="191" t="s">
        <v>192</v>
      </c>
      <c r="D10" s="191" t="s">
        <v>103</v>
      </c>
      <c r="E10" s="29" t="s">
        <v>752</v>
      </c>
      <c r="F10" s="191" t="s">
        <v>221</v>
      </c>
      <c r="G10" s="747">
        <v>12</v>
      </c>
      <c r="H10" s="747"/>
      <c r="I10" s="19">
        <v>5</v>
      </c>
      <c r="J10" s="19">
        <v>6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0"/>
      <c r="BX10" s="30"/>
      <c r="BY10" s="30"/>
      <c r="BZ10" s="30"/>
      <c r="CA10" s="30"/>
      <c r="CB10" s="30"/>
      <c r="CC10" s="30"/>
      <c r="CD10" s="30"/>
      <c r="CE10" s="3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</row>
    <row r="11" spans="1:100" s="100" customFormat="1" ht="12.75" customHeight="1" x14ac:dyDescent="0.2">
      <c r="A11" s="207">
        <v>789</v>
      </c>
      <c r="B11" s="99" t="s">
        <v>2955</v>
      </c>
      <c r="C11" s="207" t="s">
        <v>248</v>
      </c>
      <c r="D11" s="207" t="s">
        <v>194</v>
      </c>
      <c r="E11" s="29" t="s">
        <v>752</v>
      </c>
      <c r="F11" s="207" t="s">
        <v>221</v>
      </c>
      <c r="G11" s="750">
        <v>11</v>
      </c>
      <c r="H11" s="750"/>
      <c r="I11" s="110">
        <v>4</v>
      </c>
      <c r="J11" s="110">
        <v>7</v>
      </c>
      <c r="BS11" s="30"/>
      <c r="BT11" s="263"/>
      <c r="BU11" s="86"/>
      <c r="BV11" s="86"/>
      <c r="BW11" s="86"/>
      <c r="BX11" s="86"/>
      <c r="BY11" s="86"/>
      <c r="BZ11" s="86"/>
      <c r="CA11" s="30"/>
      <c r="CC11" s="263"/>
      <c r="CD11" s="86"/>
      <c r="CE11" s="86"/>
      <c r="CF11" s="86"/>
      <c r="CG11" s="86"/>
      <c r="CH11" s="30"/>
      <c r="CI11" s="86"/>
      <c r="CJ11" s="86"/>
      <c r="CK11" s="86"/>
      <c r="CL11" s="86"/>
      <c r="CM11" s="86"/>
      <c r="CN11" s="86"/>
      <c r="CO11" s="30"/>
      <c r="CP11" s="30"/>
      <c r="CQ11" s="86"/>
      <c r="CR11" s="30"/>
      <c r="CS11" s="30"/>
      <c r="CT11" s="30"/>
      <c r="CU11" s="30"/>
      <c r="CV11" s="30"/>
    </row>
    <row r="12" spans="1:100" s="30" customFormat="1" ht="12.75" customHeight="1" x14ac:dyDescent="0.2">
      <c r="A12" s="237">
        <v>1027</v>
      </c>
      <c r="B12" s="100" t="s">
        <v>3122</v>
      </c>
      <c r="C12" s="207" t="s">
        <v>214</v>
      </c>
      <c r="D12" s="207" t="s">
        <v>473</v>
      </c>
      <c r="E12" s="29" t="s">
        <v>752</v>
      </c>
      <c r="F12" s="199" t="s">
        <v>221</v>
      </c>
      <c r="G12" s="254">
        <v>10</v>
      </c>
      <c r="H12" s="254"/>
      <c r="I12" s="110">
        <v>2</v>
      </c>
      <c r="J12" s="110">
        <v>11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CE12" s="86"/>
      <c r="CF12"/>
      <c r="CG12"/>
      <c r="CH12"/>
      <c r="CI12"/>
      <c r="CJ12"/>
      <c r="CK12" s="100"/>
      <c r="CL12" s="100"/>
      <c r="CM12" s="100"/>
      <c r="CN12" s="100"/>
      <c r="CO12" s="100"/>
      <c r="CP12" s="100"/>
      <c r="CQ12" s="263"/>
    </row>
    <row r="13" spans="1:100" s="30" customFormat="1" ht="12.75" customHeight="1" x14ac:dyDescent="0.2">
      <c r="A13" s="39">
        <v>784</v>
      </c>
      <c r="B13" s="192" t="s">
        <v>2742</v>
      </c>
      <c r="C13" s="192" t="s">
        <v>113</v>
      </c>
      <c r="D13" s="192" t="s">
        <v>233</v>
      </c>
      <c r="E13" s="29" t="s">
        <v>752</v>
      </c>
      <c r="F13" s="192" t="s">
        <v>209</v>
      </c>
      <c r="G13" s="254">
        <v>12</v>
      </c>
      <c r="H13" s="255"/>
      <c r="I13" s="6">
        <v>10</v>
      </c>
      <c r="J13" s="19">
        <v>3</v>
      </c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86"/>
      <c r="CB13" s="263"/>
      <c r="CH13" s="39"/>
      <c r="CQ13" s="100"/>
    </row>
    <row r="14" spans="1:100" s="263" customFormat="1" ht="12.75" customHeight="1" x14ac:dyDescent="0.2">
      <c r="A14" s="207">
        <v>701</v>
      </c>
      <c r="B14" s="99" t="s">
        <v>1670</v>
      </c>
      <c r="C14" s="207" t="s">
        <v>203</v>
      </c>
      <c r="D14" s="207" t="s">
        <v>194</v>
      </c>
      <c r="E14" s="29" t="s">
        <v>752</v>
      </c>
      <c r="F14" s="207" t="s">
        <v>190</v>
      </c>
      <c r="G14" s="254">
        <v>10</v>
      </c>
      <c r="H14" s="254"/>
      <c r="I14" s="575" t="s">
        <v>206</v>
      </c>
      <c r="J14" s="11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100"/>
      <c r="CR14" s="86"/>
      <c r="CS14" s="86"/>
      <c r="CT14" s="86"/>
      <c r="CU14" s="86"/>
      <c r="CV14" s="86"/>
    </row>
    <row r="15" spans="1:100" s="86" customFormat="1" ht="12.75" customHeight="1" x14ac:dyDescent="0.2">
      <c r="A15" s="207">
        <v>371</v>
      </c>
      <c r="B15" s="99" t="s">
        <v>2959</v>
      </c>
      <c r="C15" s="207" t="s">
        <v>2871</v>
      </c>
      <c r="D15" s="207" t="s">
        <v>197</v>
      </c>
      <c r="E15" s="29" t="s">
        <v>752</v>
      </c>
      <c r="F15" s="207" t="s">
        <v>190</v>
      </c>
      <c r="G15" s="750">
        <v>11</v>
      </c>
      <c r="H15" s="750"/>
      <c r="I15" s="6">
        <v>8</v>
      </c>
      <c r="J15" s="6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100"/>
      <c r="BU15" s="100"/>
      <c r="BV15" s="100"/>
      <c r="BW15" s="100"/>
      <c r="BX15" s="100"/>
      <c r="BY15" s="100"/>
      <c r="BZ15" s="263"/>
      <c r="CA15" s="100"/>
      <c r="CB15" s="30"/>
      <c r="CC15" s="263"/>
      <c r="CD15" s="100"/>
      <c r="CE15" s="100"/>
      <c r="CF15" s="100"/>
      <c r="CG15" s="10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</row>
    <row r="16" spans="1:100" s="30" customFormat="1" ht="12.75" customHeight="1" x14ac:dyDescent="0.2">
      <c r="A16" s="207">
        <v>557</v>
      </c>
      <c r="B16" s="99" t="s">
        <v>2971</v>
      </c>
      <c r="C16" s="207" t="s">
        <v>460</v>
      </c>
      <c r="D16" s="207" t="s">
        <v>286</v>
      </c>
      <c r="E16" s="29" t="s">
        <v>752</v>
      </c>
      <c r="F16" s="207" t="s">
        <v>212</v>
      </c>
      <c r="G16" s="254">
        <v>11</v>
      </c>
      <c r="H16" s="255"/>
      <c r="I16" s="513" t="s">
        <v>206</v>
      </c>
      <c r="J16" s="264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T16" s="86"/>
      <c r="BU16" s="39"/>
      <c r="BV16" s="39"/>
      <c r="BW16" s="39"/>
      <c r="BX16" s="39"/>
      <c r="BY16" s="39"/>
      <c r="BZ16" s="86"/>
      <c r="CA16"/>
      <c r="CC16"/>
      <c r="CD16" s="86"/>
      <c r="CE16" s="86"/>
      <c r="CF16" s="86"/>
      <c r="CG16" s="86"/>
      <c r="CH16" s="86"/>
      <c r="CO16" s="100"/>
      <c r="CP16" s="100"/>
      <c r="CR16" s="86"/>
      <c r="CS16" s="86"/>
      <c r="CT16" s="86"/>
      <c r="CU16" s="86"/>
      <c r="CV16" s="86"/>
    </row>
    <row r="17" spans="1:100" s="30" customFormat="1" ht="12.75" customHeight="1" x14ac:dyDescent="0.2">
      <c r="A17" s="237">
        <v>1307</v>
      </c>
      <c r="B17" s="100" t="s">
        <v>2761</v>
      </c>
      <c r="C17" s="207" t="s">
        <v>2545</v>
      </c>
      <c r="D17" s="207" t="s">
        <v>312</v>
      </c>
      <c r="E17" s="29" t="s">
        <v>752</v>
      </c>
      <c r="F17" s="199" t="s">
        <v>212</v>
      </c>
      <c r="G17" s="254">
        <v>10</v>
      </c>
      <c r="H17" s="254"/>
      <c r="I17" s="575" t="s">
        <v>206</v>
      </c>
      <c r="J17" s="11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263"/>
      <c r="BV17" s="263"/>
      <c r="BW17" s="263"/>
      <c r="BX17" s="86"/>
      <c r="CD17" s="39"/>
      <c r="CJ17" s="86"/>
      <c r="CK17" s="86"/>
      <c r="CL17" s="86"/>
      <c r="CM17" s="86"/>
      <c r="CN17" s="86"/>
      <c r="CO17" s="86"/>
      <c r="CP17" s="86"/>
      <c r="CQ17" s="100"/>
    </row>
    <row r="18" spans="1:100" s="100" customFormat="1" ht="12.75" customHeight="1" x14ac:dyDescent="0.2">
      <c r="A18" s="649">
        <v>1474</v>
      </c>
      <c r="B18" s="39" t="s">
        <v>3414</v>
      </c>
      <c r="C18" s="649" t="s">
        <v>401</v>
      </c>
      <c r="D18" s="649" t="s">
        <v>3337</v>
      </c>
      <c r="E18" s="29" t="s">
        <v>752</v>
      </c>
      <c r="F18" s="573" t="s">
        <v>212</v>
      </c>
      <c r="G18" s="677">
        <v>9</v>
      </c>
      <c r="H18" s="254"/>
      <c r="I18" s="575" t="s">
        <v>206</v>
      </c>
      <c r="J18" s="110"/>
      <c r="CO18" s="86"/>
      <c r="CP18" s="86"/>
      <c r="CR18" s="30"/>
      <c r="CS18" s="30"/>
      <c r="CT18" s="30"/>
      <c r="CU18" s="30"/>
      <c r="CV18" s="30"/>
    </row>
    <row r="19" spans="1:100" s="30" customFormat="1" ht="12.75" customHeight="1" x14ac:dyDescent="0.2">
      <c r="A19" s="207">
        <v>206</v>
      </c>
      <c r="B19" s="99" t="s">
        <v>2750</v>
      </c>
      <c r="C19" s="196" t="s">
        <v>214</v>
      </c>
      <c r="D19" s="196" t="s">
        <v>2923</v>
      </c>
      <c r="E19" s="29" t="s">
        <v>752</v>
      </c>
      <c r="F19" s="196" t="s">
        <v>206</v>
      </c>
      <c r="G19" s="750">
        <v>11</v>
      </c>
      <c r="H19" s="750"/>
      <c r="I19" s="110">
        <v>7</v>
      </c>
      <c r="J19" s="11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C19" s="263"/>
      <c r="CD19" s="263"/>
      <c r="CE19" s="263"/>
      <c r="CF19" s="263"/>
      <c r="CG19" s="263"/>
      <c r="CH19" s="263"/>
      <c r="CI19" s="263"/>
      <c r="CK19" s="86"/>
      <c r="CL19" s="86"/>
      <c r="CM19" s="86"/>
      <c r="CN19" s="86"/>
      <c r="CO19" s="86"/>
      <c r="CP19" s="86"/>
    </row>
    <row r="20" spans="1:100" s="30" customFormat="1" ht="12.75" customHeight="1" x14ac:dyDescent="0.2">
      <c r="A20" s="39">
        <v>758</v>
      </c>
      <c r="B20" s="44" t="s">
        <v>2443</v>
      </c>
      <c r="C20" s="44" t="s">
        <v>274</v>
      </c>
      <c r="D20" s="44" t="s">
        <v>2404</v>
      </c>
      <c r="E20" s="29" t="s">
        <v>752</v>
      </c>
      <c r="F20" s="44" t="s">
        <v>206</v>
      </c>
      <c r="G20" s="254">
        <v>14</v>
      </c>
      <c r="H20" s="254"/>
      <c r="I20" s="110">
        <v>8</v>
      </c>
      <c r="J20" s="11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86"/>
      <c r="BT20" s="100"/>
      <c r="BU20" s="86"/>
      <c r="BV20" s="86"/>
      <c r="BW20" s="86"/>
      <c r="BX20" s="86"/>
      <c r="BY20" s="86"/>
      <c r="BZ20" s="86"/>
      <c r="CB20" s="100"/>
      <c r="CC20" s="39"/>
      <c r="CH20" s="100"/>
      <c r="CI20" s="39"/>
      <c r="CJ20" s="39"/>
      <c r="CK20" s="39"/>
      <c r="CL20" s="39"/>
      <c r="CM20" s="39"/>
      <c r="CN20" s="39"/>
      <c r="CR20" s="100"/>
      <c r="CS20" s="100"/>
      <c r="CT20" s="100"/>
      <c r="CU20" s="100"/>
      <c r="CV20" s="100"/>
    </row>
    <row r="21" spans="1:100" s="100" customFormat="1" ht="12.75" customHeight="1" x14ac:dyDescent="0.2">
      <c r="A21" s="39">
        <v>1022</v>
      </c>
      <c r="B21" s="44" t="s">
        <v>3131</v>
      </c>
      <c r="C21" s="44" t="s">
        <v>1474</v>
      </c>
      <c r="D21" s="44" t="s">
        <v>745</v>
      </c>
      <c r="E21" s="29" t="s">
        <v>752</v>
      </c>
      <c r="F21" s="44" t="s">
        <v>198</v>
      </c>
      <c r="G21" s="750">
        <v>10</v>
      </c>
      <c r="H21" s="747"/>
      <c r="I21" s="6">
        <v>6</v>
      </c>
      <c r="J21" s="6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9"/>
      <c r="BT21" s="263"/>
      <c r="BZ21" s="30"/>
      <c r="CA21" s="30"/>
      <c r="CC21" s="30"/>
      <c r="CD21" s="30"/>
      <c r="CE21" s="30"/>
      <c r="CF21" s="30"/>
      <c r="CG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</row>
    <row r="22" spans="1:100" s="39" customFormat="1" ht="12.75" customHeight="1" x14ac:dyDescent="0.2">
      <c r="A22" s="190">
        <v>109</v>
      </c>
      <c r="B22" s="266" t="s">
        <v>2606</v>
      </c>
      <c r="C22" s="190" t="s">
        <v>2936</v>
      </c>
      <c r="D22" s="190" t="s">
        <v>1596</v>
      </c>
      <c r="E22" s="29" t="s">
        <v>752</v>
      </c>
      <c r="F22" s="190" t="s">
        <v>196</v>
      </c>
      <c r="G22" s="760">
        <v>11</v>
      </c>
      <c r="H22" s="751"/>
      <c r="I22" s="502">
        <v>6</v>
      </c>
      <c r="J22" s="502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Y22" s="263"/>
      <c r="BZ22" s="30"/>
      <c r="CA22" s="86"/>
      <c r="CB22" s="263"/>
      <c r="CC22" s="263"/>
      <c r="CD22" s="263"/>
      <c r="CE22" s="263"/>
      <c r="CF22" s="30"/>
      <c r="CG22" s="30"/>
      <c r="CH22" s="30"/>
      <c r="CI22" s="30"/>
      <c r="CJ22" s="30"/>
      <c r="CK22" s="30"/>
      <c r="CL22" s="30"/>
      <c r="CM22" s="263"/>
      <c r="CN22" s="263"/>
      <c r="CO22" s="30"/>
      <c r="CP22" s="100"/>
      <c r="CQ22" s="30"/>
      <c r="CR22" s="100"/>
      <c r="CS22" s="100"/>
      <c r="CT22" s="100"/>
      <c r="CU22" s="100"/>
      <c r="CV22" s="100"/>
    </row>
    <row r="23" spans="1:100" s="30" customFormat="1" ht="12.75" customHeight="1" x14ac:dyDescent="0.2">
      <c r="A23" s="207">
        <v>1032</v>
      </c>
      <c r="B23" s="99" t="s">
        <v>2441</v>
      </c>
      <c r="C23" s="207" t="s">
        <v>1912</v>
      </c>
      <c r="D23" s="207" t="s">
        <v>3063</v>
      </c>
      <c r="E23" s="29" t="s">
        <v>752</v>
      </c>
      <c r="F23" s="207" t="s">
        <v>196</v>
      </c>
      <c r="G23" s="750">
        <v>10</v>
      </c>
      <c r="H23" s="747"/>
      <c r="I23" s="6">
        <v>8</v>
      </c>
      <c r="J23" s="6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63"/>
      <c r="BK23" s="263"/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  <c r="BZ23" s="86"/>
      <c r="CA23" s="86"/>
      <c r="CB23" s="86"/>
      <c r="CC23" s="86"/>
      <c r="CD23" s="86"/>
      <c r="CQ23" s="86"/>
    </row>
    <row r="24" spans="1:100" s="30" customFormat="1" ht="12.75" customHeight="1" x14ac:dyDescent="0.2">
      <c r="A24" s="263">
        <v>255</v>
      </c>
      <c r="B24" s="27" t="s">
        <v>1714</v>
      </c>
      <c r="C24" s="88" t="s">
        <v>2355</v>
      </c>
      <c r="D24" s="88" t="s">
        <v>86</v>
      </c>
      <c r="E24" s="29" t="s">
        <v>319</v>
      </c>
      <c r="F24" s="263" t="s">
        <v>209</v>
      </c>
      <c r="G24" s="484">
        <v>14</v>
      </c>
      <c r="H24" s="484"/>
      <c r="I24" s="676" t="s">
        <v>206</v>
      </c>
      <c r="J24" s="264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G24" s="263"/>
      <c r="CR24" s="100"/>
      <c r="CS24" s="100"/>
      <c r="CT24" s="100"/>
      <c r="CU24" s="100"/>
      <c r="CV24" s="100"/>
    </row>
    <row r="25" spans="1:100" s="30" customFormat="1" ht="12.75" customHeight="1" x14ac:dyDescent="0.2">
      <c r="A25" s="290">
        <v>1061</v>
      </c>
      <c r="B25" s="51" t="s">
        <v>3142</v>
      </c>
      <c r="C25" s="51" t="s">
        <v>3087</v>
      </c>
      <c r="D25" s="51" t="s">
        <v>432</v>
      </c>
      <c r="E25" s="29" t="s">
        <v>319</v>
      </c>
      <c r="F25" s="51" t="s">
        <v>209</v>
      </c>
      <c r="G25" s="764">
        <v>10</v>
      </c>
      <c r="H25" s="764"/>
      <c r="I25" s="8">
        <v>7</v>
      </c>
      <c r="J25" s="8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217"/>
      <c r="BX25" s="217"/>
      <c r="BY25" s="217"/>
      <c r="BZ25" s="217"/>
      <c r="CA25" s="217"/>
      <c r="CH25" s="52"/>
      <c r="CI25" s="52"/>
      <c r="CJ25" s="52"/>
      <c r="CK25" s="52"/>
      <c r="CL25" s="52"/>
      <c r="CM25" s="52"/>
      <c r="CN25" s="52"/>
      <c r="CO25" s="52"/>
      <c r="CP25" s="52"/>
      <c r="CQ25" s="52"/>
    </row>
    <row r="26" spans="1:100" s="39" customFormat="1" ht="12.75" customHeight="1" x14ac:dyDescent="0.2">
      <c r="A26" s="290">
        <v>1026</v>
      </c>
      <c r="B26" s="178" t="s">
        <v>2969</v>
      </c>
      <c r="C26" s="178" t="s">
        <v>3092</v>
      </c>
      <c r="D26" s="178" t="s">
        <v>468</v>
      </c>
      <c r="E26" s="29" t="s">
        <v>319</v>
      </c>
      <c r="F26" s="178" t="s">
        <v>211</v>
      </c>
      <c r="G26" s="765">
        <v>10</v>
      </c>
      <c r="H26" s="765"/>
      <c r="I26" s="375">
        <v>9</v>
      </c>
      <c r="J26" s="375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  <c r="BS26" s="263"/>
      <c r="BT26" s="263"/>
      <c r="BU26" s="263"/>
      <c r="BV26" s="263"/>
      <c r="CB26" s="263"/>
      <c r="CC26" s="263"/>
      <c r="CD26" s="263"/>
      <c r="CE26" s="263"/>
      <c r="CF26" s="263"/>
      <c r="CG26" s="100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30"/>
      <c r="CS26" s="30"/>
      <c r="CT26" s="30"/>
      <c r="CU26" s="100"/>
      <c r="CV26" s="100"/>
    </row>
    <row r="27" spans="1:100" s="30" customFormat="1" ht="12.75" customHeight="1" x14ac:dyDescent="0.2">
      <c r="A27" s="290">
        <v>1031</v>
      </c>
      <c r="B27" s="214" t="s">
        <v>3147</v>
      </c>
      <c r="C27" s="214" t="s">
        <v>3148</v>
      </c>
      <c r="D27" s="214" t="s">
        <v>220</v>
      </c>
      <c r="E27" s="29" t="s">
        <v>319</v>
      </c>
      <c r="F27" s="214" t="s">
        <v>190</v>
      </c>
      <c r="G27" s="764">
        <v>10</v>
      </c>
      <c r="H27" s="764"/>
      <c r="I27" s="8">
        <v>6</v>
      </c>
      <c r="J27" s="8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G27" s="52"/>
    </row>
    <row r="28" spans="1:100" s="263" customFormat="1" ht="12.75" customHeight="1" x14ac:dyDescent="0.2">
      <c r="A28" s="99">
        <v>1468</v>
      </c>
      <c r="B28" s="39" t="s">
        <v>3168</v>
      </c>
      <c r="C28" s="39" t="s">
        <v>500</v>
      </c>
      <c r="D28" s="39" t="s">
        <v>3332</v>
      </c>
      <c r="E28" s="29" t="s">
        <v>319</v>
      </c>
      <c r="F28" s="100" t="s">
        <v>212</v>
      </c>
      <c r="G28" s="747">
        <v>9</v>
      </c>
      <c r="H28" s="750"/>
      <c r="I28" s="110">
        <v>7</v>
      </c>
      <c r="J28" s="11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86"/>
      <c r="CB28" s="52"/>
      <c r="CC28" s="52"/>
      <c r="CD28" s="52"/>
      <c r="CE28" s="52"/>
      <c r="CF28" s="52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</row>
    <row r="29" spans="1:100" s="30" customFormat="1" x14ac:dyDescent="0.2">
      <c r="A29" s="290">
        <v>134</v>
      </c>
      <c r="B29" s="214" t="s">
        <v>2961</v>
      </c>
      <c r="C29" s="223" t="s">
        <v>214</v>
      </c>
      <c r="D29" s="223" t="s">
        <v>2931</v>
      </c>
      <c r="E29" s="29" t="s">
        <v>319</v>
      </c>
      <c r="F29" s="223" t="s">
        <v>198</v>
      </c>
      <c r="G29" s="765">
        <v>11</v>
      </c>
      <c r="H29" s="764"/>
      <c r="I29" s="8">
        <v>10</v>
      </c>
      <c r="J29" s="8">
        <v>6</v>
      </c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177"/>
      <c r="CH29" s="86"/>
      <c r="CI29" s="86"/>
      <c r="CJ29" s="86"/>
      <c r="CK29" s="86"/>
      <c r="CL29" s="86"/>
      <c r="CM29" s="86"/>
      <c r="CN29" s="86"/>
      <c r="CO29" s="86"/>
      <c r="CP29" s="86"/>
      <c r="CQ29" s="86"/>
    </row>
    <row r="30" spans="1:100" s="30" customFormat="1" ht="12.75" customHeight="1" x14ac:dyDescent="0.2">
      <c r="A30" s="290">
        <v>1023</v>
      </c>
      <c r="B30" s="214" t="s">
        <v>3121</v>
      </c>
      <c r="C30" s="223" t="s">
        <v>373</v>
      </c>
      <c r="D30" s="223" t="s">
        <v>3062</v>
      </c>
      <c r="E30" s="29" t="s">
        <v>319</v>
      </c>
      <c r="F30" s="223" t="s">
        <v>196</v>
      </c>
      <c r="G30" s="765">
        <v>10</v>
      </c>
      <c r="H30" s="764"/>
      <c r="I30" s="8">
        <v>5</v>
      </c>
      <c r="J30" s="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52"/>
      <c r="BX30" s="52"/>
      <c r="BY30" s="52"/>
      <c r="BZ30" s="52"/>
      <c r="CA30" s="52"/>
    </row>
    <row r="31" spans="1:100" s="100" customFormat="1" ht="12.75" customHeight="1" x14ac:dyDescent="0.2">
      <c r="A31" s="290">
        <v>1056</v>
      </c>
      <c r="B31" s="214" t="s">
        <v>3125</v>
      </c>
      <c r="C31" s="223" t="s">
        <v>3065</v>
      </c>
      <c r="D31" s="223" t="s">
        <v>210</v>
      </c>
      <c r="E31" s="29" t="s">
        <v>319</v>
      </c>
      <c r="F31" s="223" t="s">
        <v>196</v>
      </c>
      <c r="G31" s="765">
        <v>10</v>
      </c>
      <c r="H31" s="764"/>
      <c r="I31" s="8">
        <v>9</v>
      </c>
      <c r="J31" s="8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263"/>
      <c r="BX31" s="263"/>
      <c r="BY31" s="263"/>
      <c r="BZ31" s="263"/>
      <c r="CA31" s="263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U31" s="30"/>
      <c r="CV31" s="30"/>
    </row>
    <row r="32" spans="1:100" s="30" customFormat="1" x14ac:dyDescent="0.2">
      <c r="A32" s="414">
        <v>1020</v>
      </c>
      <c r="B32" s="129" t="s">
        <v>3141</v>
      </c>
      <c r="C32" s="129" t="s">
        <v>550</v>
      </c>
      <c r="D32" s="129" t="s">
        <v>362</v>
      </c>
      <c r="E32" s="29" t="s">
        <v>392</v>
      </c>
      <c r="F32" s="129" t="s">
        <v>199</v>
      </c>
      <c r="G32" s="747">
        <v>10</v>
      </c>
      <c r="H32" s="750"/>
      <c r="I32" s="110">
        <v>7</v>
      </c>
      <c r="J32" s="11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86"/>
      <c r="BX32" s="86"/>
      <c r="BY32" s="86"/>
      <c r="BZ32" s="86"/>
      <c r="CA32" s="86"/>
      <c r="CB32" s="86"/>
      <c r="CC32" s="86"/>
      <c r="CD32" s="86"/>
      <c r="CG32" s="86"/>
      <c r="CH32" s="86"/>
      <c r="CI32" s="86"/>
      <c r="CJ32" s="86"/>
      <c r="CK32" s="128"/>
      <c r="CT32" s="86"/>
      <c r="CU32" s="86"/>
      <c r="CV32" s="86"/>
    </row>
    <row r="33" spans="1:100" s="30" customFormat="1" x14ac:dyDescent="0.2">
      <c r="A33" s="414">
        <v>728</v>
      </c>
      <c r="B33" s="185" t="s">
        <v>2751</v>
      </c>
      <c r="C33" s="192" t="s">
        <v>2655</v>
      </c>
      <c r="D33" s="192" t="s">
        <v>2656</v>
      </c>
      <c r="E33" s="29" t="s">
        <v>392</v>
      </c>
      <c r="F33" s="185" t="s">
        <v>221</v>
      </c>
      <c r="G33" s="255">
        <v>12</v>
      </c>
      <c r="H33" s="255"/>
      <c r="I33" s="6">
        <v>4</v>
      </c>
      <c r="J33" s="6"/>
      <c r="BW33" s="128"/>
      <c r="BX33" s="128"/>
      <c r="BY33" s="128"/>
      <c r="BZ33" s="128"/>
      <c r="CA33" s="128"/>
      <c r="CB33" s="128"/>
      <c r="CC33" s="128"/>
      <c r="CD33" s="128"/>
      <c r="CE33" s="86"/>
      <c r="CF33" s="86"/>
      <c r="CK33" s="128"/>
      <c r="CL33" s="100"/>
      <c r="CM33" s="100"/>
      <c r="CN33" s="100"/>
      <c r="CO33" s="100"/>
      <c r="CP33" s="100"/>
      <c r="CQ33" s="100"/>
      <c r="CR33" s="100"/>
      <c r="CS33" s="100"/>
      <c r="CT33" s="86"/>
      <c r="CU33" s="86"/>
      <c r="CV33" s="86"/>
    </row>
    <row r="34" spans="1:100" s="30" customFormat="1" x14ac:dyDescent="0.2">
      <c r="A34" s="414">
        <v>743</v>
      </c>
      <c r="B34" s="192" t="s">
        <v>2766</v>
      </c>
      <c r="C34" s="192" t="s">
        <v>2670</v>
      </c>
      <c r="D34" s="192" t="s">
        <v>2671</v>
      </c>
      <c r="E34" s="29" t="s">
        <v>392</v>
      </c>
      <c r="F34" s="192" t="s">
        <v>209</v>
      </c>
      <c r="G34" s="255">
        <v>12</v>
      </c>
      <c r="H34" s="574"/>
      <c r="I34" s="513" t="s">
        <v>206</v>
      </c>
      <c r="J34" s="6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W34" s="128"/>
      <c r="BX34" s="128"/>
      <c r="BY34" s="128"/>
      <c r="BZ34" s="128"/>
      <c r="CA34" s="128"/>
      <c r="CB34" s="128"/>
      <c r="CC34" s="128"/>
      <c r="CD34" s="128"/>
    </row>
    <row r="35" spans="1:100" s="30" customFormat="1" ht="12.75" customHeight="1" x14ac:dyDescent="0.2">
      <c r="A35" s="414">
        <v>1006</v>
      </c>
      <c r="B35" s="100" t="s">
        <v>2609</v>
      </c>
      <c r="C35" s="99" t="s">
        <v>271</v>
      </c>
      <c r="D35" s="99" t="s">
        <v>2253</v>
      </c>
      <c r="E35" s="29" t="s">
        <v>392</v>
      </c>
      <c r="F35" s="100" t="s">
        <v>201</v>
      </c>
      <c r="G35" s="255">
        <v>13</v>
      </c>
      <c r="H35" s="574"/>
      <c r="I35" s="6">
        <v>9</v>
      </c>
      <c r="J35" s="6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CE35" s="86"/>
      <c r="CF35" s="86"/>
      <c r="CL35" s="86"/>
      <c r="CM35" s="86"/>
      <c r="CN35" s="86"/>
      <c r="CO35" s="86"/>
      <c r="CP35" s="86"/>
      <c r="CQ35" s="86"/>
      <c r="CR35" s="86"/>
      <c r="CS35" s="86"/>
      <c r="CT35" s="100"/>
      <c r="CU35" s="100"/>
      <c r="CV35" s="100"/>
    </row>
    <row r="36" spans="1:100" s="30" customFormat="1" ht="12.75" customHeight="1" x14ac:dyDescent="0.2">
      <c r="A36" s="476">
        <v>1050</v>
      </c>
      <c r="B36" s="192" t="s">
        <v>3146</v>
      </c>
      <c r="C36" s="476" t="s">
        <v>2525</v>
      </c>
      <c r="D36" s="476" t="s">
        <v>141</v>
      </c>
      <c r="E36" s="29" t="s">
        <v>392</v>
      </c>
      <c r="F36" s="412" t="s">
        <v>212</v>
      </c>
      <c r="G36" s="756">
        <v>10</v>
      </c>
      <c r="H36" s="750"/>
      <c r="I36" s="110">
        <v>6</v>
      </c>
      <c r="J36" s="11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263"/>
      <c r="CF36" s="263"/>
      <c r="CG36" s="100"/>
      <c r="CH36" s="100"/>
      <c r="CI36" s="100"/>
      <c r="CJ36" s="100"/>
      <c r="CL36" s="39"/>
      <c r="CM36" s="39"/>
      <c r="CN36" s="39"/>
      <c r="CO36" s="39"/>
      <c r="CP36" s="39"/>
      <c r="CQ36" s="39"/>
      <c r="CR36" s="39"/>
      <c r="CS36" s="39"/>
    </row>
    <row r="37" spans="1:100" s="100" customFormat="1" x14ac:dyDescent="0.2">
      <c r="A37" s="99">
        <v>1458</v>
      </c>
      <c r="B37" s="39" t="s">
        <v>3373</v>
      </c>
      <c r="C37" s="39" t="s">
        <v>507</v>
      </c>
      <c r="D37" s="39" t="s">
        <v>323</v>
      </c>
      <c r="E37" s="29" t="s">
        <v>392</v>
      </c>
      <c r="F37" s="100" t="s">
        <v>212</v>
      </c>
      <c r="G37" s="747">
        <v>9</v>
      </c>
      <c r="H37" s="763"/>
      <c r="I37" s="110">
        <v>10</v>
      </c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0"/>
      <c r="CT37" s="86"/>
      <c r="CU37" s="86"/>
      <c r="CV37" s="86"/>
    </row>
    <row r="38" spans="1:100" s="30" customFormat="1" x14ac:dyDescent="0.2">
      <c r="A38" s="290">
        <v>1058</v>
      </c>
      <c r="B38" s="224" t="s">
        <v>2982</v>
      </c>
      <c r="C38" s="224" t="s">
        <v>3116</v>
      </c>
      <c r="D38" s="224" t="s">
        <v>237</v>
      </c>
      <c r="E38" s="29" t="s">
        <v>392</v>
      </c>
      <c r="F38" s="224" t="s">
        <v>217</v>
      </c>
      <c r="G38" s="764">
        <v>10</v>
      </c>
      <c r="H38" s="765"/>
      <c r="I38" s="375">
        <v>7</v>
      </c>
      <c r="J38" s="375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00"/>
      <c r="BU38" s="100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86"/>
      <c r="CM38" s="86"/>
      <c r="CN38" s="86"/>
      <c r="CO38" s="86"/>
      <c r="CP38" s="86"/>
      <c r="CQ38" s="86"/>
      <c r="CR38" s="86"/>
      <c r="CS38" s="86"/>
    </row>
    <row r="39" spans="1:100" s="30" customFormat="1" ht="12.75" customHeight="1" x14ac:dyDescent="0.2">
      <c r="A39" s="649">
        <v>1052</v>
      </c>
      <c r="B39" s="99" t="s">
        <v>3163</v>
      </c>
      <c r="C39" s="649" t="s">
        <v>175</v>
      </c>
      <c r="D39" s="649" t="s">
        <v>3115</v>
      </c>
      <c r="E39" s="29" t="s">
        <v>392</v>
      </c>
      <c r="F39" s="573" t="s">
        <v>217</v>
      </c>
      <c r="G39" s="677">
        <v>10</v>
      </c>
      <c r="H39" s="254"/>
      <c r="I39" s="110">
        <v>11</v>
      </c>
      <c r="J39" s="11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86"/>
      <c r="CM39" s="86"/>
      <c r="CN39" s="86"/>
      <c r="CO39" s="86"/>
      <c r="CP39" s="86"/>
      <c r="CQ39" s="86"/>
      <c r="CR39" s="86"/>
      <c r="CS39" s="86"/>
    </row>
    <row r="40" spans="1:100" s="100" customFormat="1" ht="12.75" customHeight="1" x14ac:dyDescent="0.2">
      <c r="A40" s="414">
        <v>1018</v>
      </c>
      <c r="B40" s="99" t="s">
        <v>3134</v>
      </c>
      <c r="C40" s="207" t="s">
        <v>2273</v>
      </c>
      <c r="D40" s="207" t="s">
        <v>277</v>
      </c>
      <c r="E40" s="29" t="s">
        <v>392</v>
      </c>
      <c r="F40" s="207" t="s">
        <v>206</v>
      </c>
      <c r="G40" s="750">
        <v>10</v>
      </c>
      <c r="H40" s="750"/>
      <c r="I40" s="110">
        <v>9</v>
      </c>
      <c r="J40" s="110"/>
      <c r="BW40" s="128"/>
      <c r="BX40" s="128"/>
      <c r="BY40" s="128"/>
      <c r="BZ40" s="128"/>
      <c r="CA40" s="128"/>
      <c r="CB40" s="128"/>
      <c r="CC40" s="128"/>
      <c r="CD40" s="128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86"/>
      <c r="CU40" s="86"/>
      <c r="CV40" s="86"/>
    </row>
    <row r="41" spans="1:100" s="30" customFormat="1" ht="12.75" customHeight="1" x14ac:dyDescent="0.2">
      <c r="A41" s="98">
        <v>1560</v>
      </c>
      <c r="B41" s="39" t="s">
        <v>3401</v>
      </c>
      <c r="C41" s="98" t="s">
        <v>3241</v>
      </c>
      <c r="D41" s="98" t="s">
        <v>3242</v>
      </c>
      <c r="E41" s="29" t="s">
        <v>392</v>
      </c>
      <c r="F41" s="86" t="s">
        <v>196</v>
      </c>
      <c r="G41" s="766">
        <v>9</v>
      </c>
      <c r="H41" s="766"/>
      <c r="I41" s="459">
        <v>6</v>
      </c>
      <c r="J41" s="459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100"/>
      <c r="CH41" s="100"/>
      <c r="CI41" s="100"/>
      <c r="CJ41" s="100"/>
      <c r="CK41" s="86"/>
      <c r="CT41" s="128"/>
      <c r="CU41" s="128"/>
      <c r="CV41" s="128"/>
    </row>
    <row r="42" spans="1:100" s="30" customFormat="1" x14ac:dyDescent="0.2">
      <c r="A42" s="207">
        <v>1311</v>
      </c>
      <c r="B42" s="99" t="s">
        <v>3135</v>
      </c>
      <c r="C42" s="207" t="s">
        <v>117</v>
      </c>
      <c r="D42" s="207" t="s">
        <v>202</v>
      </c>
      <c r="E42" s="99" t="s">
        <v>342</v>
      </c>
      <c r="F42" s="207" t="s">
        <v>221</v>
      </c>
      <c r="G42" s="749">
        <v>10</v>
      </c>
      <c r="H42" s="255"/>
      <c r="I42" s="513" t="s">
        <v>206</v>
      </c>
      <c r="J42" s="6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100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</row>
    <row r="43" spans="1:100" s="86" customFormat="1" ht="12.75" customHeight="1" x14ac:dyDescent="0.2">
      <c r="A43" s="422">
        <v>622</v>
      </c>
      <c r="B43" s="99" t="s">
        <v>2966</v>
      </c>
      <c r="C43" s="424" t="s">
        <v>1914</v>
      </c>
      <c r="D43" s="424" t="s">
        <v>446</v>
      </c>
      <c r="E43" s="99" t="s">
        <v>342</v>
      </c>
      <c r="F43" s="424" t="s">
        <v>209</v>
      </c>
      <c r="G43" s="762">
        <v>11</v>
      </c>
      <c r="H43" s="759"/>
      <c r="I43" s="110">
        <v>2</v>
      </c>
      <c r="J43" s="752">
        <v>7</v>
      </c>
      <c r="BU43" s="100"/>
      <c r="BV43" s="100"/>
      <c r="BW43" s="100"/>
      <c r="BX43" s="100"/>
      <c r="CC43" s="100"/>
      <c r="CD43" s="263"/>
      <c r="CE43" s="30"/>
      <c r="CF43" s="30"/>
      <c r="CG43" s="30"/>
      <c r="CH43" s="30"/>
      <c r="CN43" s="100"/>
      <c r="CO43" s="100"/>
      <c r="CP43" s="30"/>
      <c r="CQ43" s="30"/>
      <c r="CR43" s="30"/>
      <c r="CS43" s="30"/>
      <c r="CT43" s="30"/>
      <c r="CU43" s="30"/>
      <c r="CV43" s="30"/>
    </row>
    <row r="44" spans="1:100" s="86" customFormat="1" ht="12.75" customHeight="1" x14ac:dyDescent="0.2">
      <c r="A44" s="422">
        <v>934</v>
      </c>
      <c r="B44" s="99" t="s">
        <v>3126</v>
      </c>
      <c r="C44" s="424" t="s">
        <v>3077</v>
      </c>
      <c r="D44" s="424" t="s">
        <v>380</v>
      </c>
      <c r="E44" s="99" t="s">
        <v>342</v>
      </c>
      <c r="F44" s="424" t="s">
        <v>201</v>
      </c>
      <c r="G44" s="762">
        <v>10</v>
      </c>
      <c r="H44" s="750"/>
      <c r="I44" s="110">
        <v>8</v>
      </c>
      <c r="J44" s="170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CE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30"/>
      <c r="CS44" s="30"/>
      <c r="CT44" s="30"/>
    </row>
    <row r="45" spans="1:100" s="30" customFormat="1" ht="12.75" customHeight="1" x14ac:dyDescent="0.2">
      <c r="A45" s="39">
        <v>776</v>
      </c>
      <c r="B45" s="99" t="s">
        <v>1689</v>
      </c>
      <c r="C45" s="99" t="s">
        <v>1792</v>
      </c>
      <c r="D45" s="99" t="s">
        <v>2549</v>
      </c>
      <c r="E45" s="99" t="s">
        <v>342</v>
      </c>
      <c r="F45" s="99" t="s">
        <v>224</v>
      </c>
      <c r="G45" s="749">
        <v>13</v>
      </c>
      <c r="H45" s="254"/>
      <c r="I45" s="575" t="s">
        <v>206</v>
      </c>
      <c r="J45" s="11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39"/>
      <c r="BU45" s="39"/>
      <c r="BV45" s="39"/>
      <c r="BW45" s="39"/>
      <c r="BX45" s="39"/>
      <c r="BY45" s="39"/>
      <c r="BZ45" s="39"/>
      <c r="CA45" s="39"/>
      <c r="CB45" s="100"/>
      <c r="CC45" s="100"/>
      <c r="CD45" s="100"/>
      <c r="CI45" s="100"/>
      <c r="CJ45" s="100"/>
      <c r="CK45" s="100"/>
      <c r="CL45" s="100"/>
      <c r="CM45" s="100"/>
      <c r="CN45" s="86"/>
      <c r="CO45" s="86"/>
      <c r="CP45" s="100"/>
      <c r="CQ45" s="100"/>
    </row>
    <row r="46" spans="1:100" s="100" customFormat="1" ht="12.75" customHeight="1" x14ac:dyDescent="0.2">
      <c r="A46" s="99">
        <v>1465</v>
      </c>
      <c r="B46" s="39" t="s">
        <v>3388</v>
      </c>
      <c r="C46" s="39" t="s">
        <v>200</v>
      </c>
      <c r="D46" s="39" t="s">
        <v>3329</v>
      </c>
      <c r="E46" s="99" t="s">
        <v>342</v>
      </c>
      <c r="F46" s="100" t="s">
        <v>212</v>
      </c>
      <c r="G46" s="762">
        <v>9</v>
      </c>
      <c r="H46" s="747"/>
      <c r="I46" s="19">
        <v>8</v>
      </c>
      <c r="J46" s="6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86"/>
      <c r="BV46" s="86"/>
      <c r="BW46" s="86"/>
      <c r="BX46" s="86"/>
      <c r="BY46" s="86"/>
      <c r="BZ46" s="86"/>
      <c r="CA46" s="86"/>
      <c r="CB46" s="86"/>
      <c r="CD46" s="30"/>
      <c r="CE46" s="30"/>
      <c r="CF46" s="30"/>
      <c r="CG46" s="30"/>
      <c r="CH46" s="30"/>
      <c r="CI46" s="86"/>
      <c r="CJ46" s="86"/>
      <c r="CK46" s="86"/>
      <c r="CL46" s="86"/>
      <c r="CM46" s="86"/>
      <c r="CP46" s="30"/>
      <c r="CQ46" s="30"/>
      <c r="CU46" s="39"/>
      <c r="CV46" s="39"/>
    </row>
    <row r="47" spans="1:100" s="39" customFormat="1" ht="12.75" customHeight="1" x14ac:dyDescent="0.2">
      <c r="A47" s="99">
        <v>1470</v>
      </c>
      <c r="B47" s="39" t="s">
        <v>2048</v>
      </c>
      <c r="C47" s="39" t="s">
        <v>80</v>
      </c>
      <c r="D47" s="39" t="s">
        <v>3334</v>
      </c>
      <c r="E47" s="99" t="s">
        <v>342</v>
      </c>
      <c r="F47" s="100" t="s">
        <v>212</v>
      </c>
      <c r="G47" s="762">
        <v>9</v>
      </c>
      <c r="H47" s="750"/>
      <c r="I47" s="110">
        <v>6</v>
      </c>
      <c r="J47" s="6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86"/>
      <c r="BV47" s="86"/>
      <c r="BW47" s="86"/>
      <c r="BX47" s="86"/>
      <c r="BY47" s="263"/>
      <c r="BZ47" s="263"/>
      <c r="CA47" s="263"/>
      <c r="CB47" s="263"/>
      <c r="CC47" s="86"/>
      <c r="CD47" s="100"/>
      <c r="CE47" s="86"/>
      <c r="CF47" s="86"/>
      <c r="CG47" s="86"/>
      <c r="CH47" s="86"/>
      <c r="CI47" s="30"/>
      <c r="CJ47" s="30"/>
      <c r="CK47" s="30"/>
      <c r="CL47" s="30"/>
      <c r="CM47" s="30"/>
      <c r="CN47" s="100"/>
      <c r="CO47" s="100"/>
      <c r="CP47" s="30"/>
      <c r="CQ47" s="30"/>
      <c r="CU47" s="86"/>
      <c r="CV47" s="86"/>
    </row>
    <row r="48" spans="1:100" s="86" customFormat="1" ht="12.75" customHeight="1" x14ac:dyDescent="0.2">
      <c r="A48" s="422">
        <v>591</v>
      </c>
      <c r="B48" s="423" t="s">
        <v>754</v>
      </c>
      <c r="C48" s="423" t="s">
        <v>2702</v>
      </c>
      <c r="D48" s="423" t="s">
        <v>204</v>
      </c>
      <c r="E48" s="99" t="s">
        <v>342</v>
      </c>
      <c r="F48" s="423" t="s">
        <v>212</v>
      </c>
      <c r="G48" s="749">
        <v>12</v>
      </c>
      <c r="H48" s="671"/>
      <c r="I48" s="110">
        <v>5</v>
      </c>
      <c r="J48" s="110">
        <v>10</v>
      </c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V48" s="421"/>
      <c r="W48" s="421"/>
      <c r="X48" s="421"/>
      <c r="Y48" s="421"/>
      <c r="Z48" s="421"/>
      <c r="AA48" s="421"/>
      <c r="AB48" s="421"/>
      <c r="AC48" s="421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1"/>
      <c r="BC48" s="421"/>
      <c r="BD48" s="421"/>
      <c r="BE48" s="421"/>
      <c r="BF48" s="421"/>
      <c r="BG48" s="421"/>
      <c r="BH48" s="421"/>
      <c r="BI48" s="421"/>
      <c r="BJ48" s="421"/>
      <c r="BK48" s="421"/>
      <c r="BL48" s="421"/>
      <c r="BM48" s="421"/>
      <c r="BN48" s="421"/>
      <c r="BO48" s="421"/>
      <c r="BP48" s="421"/>
      <c r="BQ48" s="421"/>
      <c r="BR48" s="421"/>
      <c r="BS48" s="421"/>
      <c r="BT48" s="421"/>
      <c r="BU48" s="100"/>
      <c r="BV48" s="100"/>
      <c r="BW48" s="100"/>
      <c r="BX48" s="100"/>
      <c r="CF48" s="30"/>
      <c r="CG48" s="30"/>
      <c r="CH48" s="30"/>
      <c r="CI48" s="99"/>
      <c r="CJ48" s="99"/>
      <c r="CK48" s="99"/>
      <c r="CL48" s="99"/>
      <c r="CM48" s="99"/>
      <c r="CN48" s="30"/>
      <c r="CO48" s="30"/>
      <c r="CP48" s="100"/>
      <c r="CQ48" s="100"/>
      <c r="CR48" s="100"/>
      <c r="CS48" s="100"/>
      <c r="CT48" s="100"/>
      <c r="CU48" s="30"/>
      <c r="CV48" s="30"/>
    </row>
    <row r="49" spans="1:100" s="100" customFormat="1" ht="12.75" customHeight="1" x14ac:dyDescent="0.2">
      <c r="A49" s="476">
        <v>1073</v>
      </c>
      <c r="B49" s="99" t="s">
        <v>3158</v>
      </c>
      <c r="C49" s="476" t="s">
        <v>2780</v>
      </c>
      <c r="D49" s="476" t="s">
        <v>354</v>
      </c>
      <c r="E49" s="99" t="s">
        <v>342</v>
      </c>
      <c r="F49" s="412" t="s">
        <v>206</v>
      </c>
      <c r="G49" s="749">
        <v>10</v>
      </c>
      <c r="H49" s="254"/>
      <c r="I49" s="575" t="s">
        <v>206</v>
      </c>
      <c r="J49" s="110"/>
      <c r="CN49" s="86"/>
      <c r="CO49" s="86"/>
      <c r="CP49" s="39"/>
      <c r="CQ49" s="39"/>
      <c r="CR49" s="86"/>
      <c r="CS49" s="86"/>
      <c r="CT49" s="86"/>
      <c r="CU49" s="86"/>
      <c r="CV49" s="86"/>
    </row>
    <row r="50" spans="1:100" s="100" customFormat="1" ht="12.75" customHeight="1" x14ac:dyDescent="0.2">
      <c r="A50" s="422">
        <v>521</v>
      </c>
      <c r="B50" s="423" t="s">
        <v>2745</v>
      </c>
      <c r="C50" s="423" t="s">
        <v>304</v>
      </c>
      <c r="D50" s="423" t="s">
        <v>2734</v>
      </c>
      <c r="E50" s="99" t="s">
        <v>342</v>
      </c>
      <c r="F50" s="423" t="s">
        <v>196</v>
      </c>
      <c r="G50" s="749">
        <v>12</v>
      </c>
      <c r="H50" s="254"/>
      <c r="I50" s="575" t="s">
        <v>206</v>
      </c>
      <c r="J50" s="170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86"/>
      <c r="BV50" s="86"/>
      <c r="BW50" s="86"/>
      <c r="BX50" s="86"/>
      <c r="BY50" s="421"/>
      <c r="BZ50" s="421"/>
      <c r="CA50" s="421"/>
      <c r="CB50" s="421"/>
      <c r="CC50" s="421"/>
      <c r="CD50" s="86"/>
      <c r="CE50" s="86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</row>
    <row r="51" spans="1:100" s="86" customFormat="1" ht="12.75" customHeight="1" x14ac:dyDescent="0.2">
      <c r="A51" s="99">
        <v>1559</v>
      </c>
      <c r="B51" s="99" t="s">
        <v>3386</v>
      </c>
      <c r="C51" s="99" t="s">
        <v>513</v>
      </c>
      <c r="D51" s="99" t="s">
        <v>341</v>
      </c>
      <c r="E51" s="99" t="s">
        <v>342</v>
      </c>
      <c r="F51" s="100" t="s">
        <v>196</v>
      </c>
      <c r="G51" s="762">
        <v>9</v>
      </c>
      <c r="H51" s="750"/>
      <c r="I51" s="170">
        <v>6</v>
      </c>
      <c r="J51" s="752"/>
      <c r="BY51" s="99"/>
      <c r="BZ51" s="99"/>
      <c r="CA51" s="99"/>
      <c r="CB51" s="99"/>
      <c r="CC51" s="99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100"/>
      <c r="CS51" s="100"/>
      <c r="CT51" s="100"/>
      <c r="CU51" s="100"/>
      <c r="CV51" s="100"/>
    </row>
    <row r="52" spans="1:100" s="30" customFormat="1" ht="12.75" customHeight="1" x14ac:dyDescent="0.2">
      <c r="A52" s="39">
        <v>1042</v>
      </c>
      <c r="B52" s="192" t="s">
        <v>3137</v>
      </c>
      <c r="C52" s="192" t="s">
        <v>3109</v>
      </c>
      <c r="D52" s="192" t="s">
        <v>356</v>
      </c>
      <c r="E52" s="51" t="s">
        <v>515</v>
      </c>
      <c r="F52" s="192" t="s">
        <v>221</v>
      </c>
      <c r="G52" s="255">
        <v>10</v>
      </c>
      <c r="H52" s="255"/>
      <c r="I52" s="19">
        <v>3</v>
      </c>
      <c r="J52" s="1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100"/>
      <c r="CF52" s="100"/>
      <c r="CG52" s="100"/>
      <c r="CH52" s="128"/>
      <c r="CI52" s="128"/>
      <c r="CJ52" s="128"/>
      <c r="CK52" s="128"/>
    </row>
    <row r="53" spans="1:100" s="30" customFormat="1" x14ac:dyDescent="0.2">
      <c r="A53" s="207">
        <v>999</v>
      </c>
      <c r="B53" s="99" t="s">
        <v>2059</v>
      </c>
      <c r="C53" s="196" t="s">
        <v>1734</v>
      </c>
      <c r="D53" s="196" t="s">
        <v>2876</v>
      </c>
      <c r="E53" s="51" t="s">
        <v>515</v>
      </c>
      <c r="F53" s="196" t="s">
        <v>211</v>
      </c>
      <c r="G53" s="750">
        <v>11</v>
      </c>
      <c r="H53" s="747"/>
      <c r="I53" s="6">
        <v>7</v>
      </c>
      <c r="J53" s="6"/>
      <c r="BY53" s="39"/>
      <c r="BZ53" s="39"/>
      <c r="CA53" s="39"/>
      <c r="CB53" s="39"/>
      <c r="CC53" s="263"/>
      <c r="CD53" s="263"/>
      <c r="CE53" s="263"/>
      <c r="CF53" s="263"/>
      <c r="CG53" s="39"/>
      <c r="CH53" s="39"/>
      <c r="CI53" s="39"/>
      <c r="CJ53" s="39"/>
      <c r="CK53" s="39"/>
      <c r="CT53" s="263"/>
      <c r="CU53" s="263"/>
      <c r="CV53" s="263"/>
    </row>
    <row r="54" spans="1:100" s="30" customFormat="1" ht="12.75" customHeight="1" x14ac:dyDescent="0.2">
      <c r="A54" s="207">
        <v>1081</v>
      </c>
      <c r="B54" s="99" t="s">
        <v>1692</v>
      </c>
      <c r="C54" s="236" t="s">
        <v>3103</v>
      </c>
      <c r="D54" s="236" t="s">
        <v>99</v>
      </c>
      <c r="E54" s="51" t="s">
        <v>515</v>
      </c>
      <c r="F54" s="207" t="s">
        <v>212</v>
      </c>
      <c r="G54" s="750">
        <v>10</v>
      </c>
      <c r="H54" s="751"/>
      <c r="I54" s="264">
        <v>8</v>
      </c>
      <c r="J54" s="264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CC54" s="39"/>
      <c r="CD54" s="39"/>
      <c r="CE54" s="39"/>
      <c r="CF54" s="39"/>
      <c r="CH54" s="183"/>
      <c r="CI54" s="183"/>
      <c r="CJ54" s="183"/>
      <c r="CK54" s="183"/>
      <c r="CS54" s="128"/>
    </row>
    <row r="55" spans="1:100" s="30" customFormat="1" ht="12.75" customHeight="1" x14ac:dyDescent="0.2">
      <c r="A55" s="99">
        <v>1459</v>
      </c>
      <c r="B55" s="39" t="s">
        <v>3377</v>
      </c>
      <c r="C55" s="39" t="s">
        <v>3324</v>
      </c>
      <c r="D55" s="39" t="s">
        <v>3325</v>
      </c>
      <c r="E55" s="51" t="s">
        <v>515</v>
      </c>
      <c r="F55" s="100" t="s">
        <v>212</v>
      </c>
      <c r="G55" s="747">
        <v>9</v>
      </c>
      <c r="H55" s="750"/>
      <c r="I55" s="110">
        <v>4</v>
      </c>
      <c r="J55" s="11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53"/>
      <c r="BZ55" s="53"/>
      <c r="CA55" s="53"/>
      <c r="CB55" s="53"/>
      <c r="CG55" s="86"/>
      <c r="CL55" s="86"/>
      <c r="CM55" s="86"/>
      <c r="CN55" s="86"/>
      <c r="CO55" s="86"/>
      <c r="CP55" s="86"/>
      <c r="CQ55" s="86"/>
      <c r="CR55" s="86"/>
      <c r="CS55" s="39"/>
    </row>
    <row r="56" spans="1:100" s="30" customFormat="1" ht="12.75" customHeight="1" x14ac:dyDescent="0.2">
      <c r="A56" s="39">
        <v>628</v>
      </c>
      <c r="B56" s="192" t="s">
        <v>2758</v>
      </c>
      <c r="C56" s="191" t="s">
        <v>2706</v>
      </c>
      <c r="D56" s="191" t="s">
        <v>1907</v>
      </c>
      <c r="E56" s="51" t="s">
        <v>515</v>
      </c>
      <c r="F56" s="191" t="s">
        <v>212</v>
      </c>
      <c r="G56" s="255">
        <v>12</v>
      </c>
      <c r="H56" s="255"/>
      <c r="I56" s="19">
        <v>10</v>
      </c>
      <c r="J56" s="1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86"/>
      <c r="BZ56" s="86"/>
      <c r="CA56" s="86"/>
      <c r="CB56" s="86"/>
      <c r="CG56" s="183"/>
      <c r="CH56" s="100"/>
      <c r="CI56" s="100"/>
      <c r="CJ56" s="100"/>
      <c r="CK56" s="100"/>
      <c r="CL56" s="183"/>
      <c r="CM56" s="183"/>
      <c r="CN56" s="183"/>
      <c r="CO56" s="183"/>
      <c r="CP56" s="183"/>
      <c r="CQ56" s="183"/>
      <c r="CR56" s="183"/>
      <c r="CT56" s="8"/>
      <c r="CU56" s="8"/>
      <c r="CV56" s="8"/>
    </row>
    <row r="57" spans="1:100" s="30" customFormat="1" ht="12.75" customHeight="1" x14ac:dyDescent="0.2">
      <c r="A57" s="237">
        <v>1080</v>
      </c>
      <c r="B57" s="100" t="s">
        <v>2769</v>
      </c>
      <c r="C57" s="207" t="s">
        <v>288</v>
      </c>
      <c r="D57" s="207" t="s">
        <v>247</v>
      </c>
      <c r="E57" s="29" t="s">
        <v>121</v>
      </c>
      <c r="F57" s="207" t="s">
        <v>221</v>
      </c>
      <c r="G57" s="254">
        <v>10</v>
      </c>
      <c r="H57" s="672"/>
      <c r="I57" s="6">
        <v>12</v>
      </c>
      <c r="J57" s="155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Z57" s="7"/>
      <c r="CF57" s="100"/>
      <c r="CG57" s="86"/>
      <c r="CH57" s="86"/>
      <c r="CI57" s="86"/>
      <c r="CJ57" s="86"/>
      <c r="CK57" s="86"/>
      <c r="CL57" s="100"/>
      <c r="CM57" s="100"/>
      <c r="CN57" s="100"/>
      <c r="CO57" s="100"/>
      <c r="CP57" s="100"/>
      <c r="CQ57" s="100"/>
      <c r="CR57" s="100"/>
      <c r="CS57" s="100"/>
      <c r="CT57" s="263"/>
      <c r="CU57" s="263"/>
      <c r="CV57" s="263"/>
    </row>
    <row r="58" spans="1:100" s="100" customFormat="1" ht="12.75" customHeight="1" x14ac:dyDescent="0.2">
      <c r="A58" s="207">
        <v>1030</v>
      </c>
      <c r="B58" s="99" t="s">
        <v>3138</v>
      </c>
      <c r="C58" s="207" t="s">
        <v>189</v>
      </c>
      <c r="D58" s="207" t="s">
        <v>545</v>
      </c>
      <c r="E58" s="29" t="s">
        <v>121</v>
      </c>
      <c r="F58" s="207" t="s">
        <v>201</v>
      </c>
      <c r="G58" s="750">
        <v>10</v>
      </c>
      <c r="H58" s="754"/>
      <c r="I58" s="9">
        <v>7</v>
      </c>
      <c r="J58" s="9"/>
      <c r="K58" s="10"/>
      <c r="L58" s="10"/>
      <c r="M58" s="10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263"/>
      <c r="AG58" s="263"/>
      <c r="AH58" s="263"/>
      <c r="AI58" s="263"/>
      <c r="AJ58" s="263"/>
      <c r="AK58" s="263"/>
      <c r="AL58" s="263"/>
      <c r="AM58" s="263"/>
      <c r="AN58" s="263"/>
      <c r="AO58" s="263"/>
      <c r="AP58" s="263"/>
      <c r="AQ58" s="263"/>
      <c r="AR58" s="263"/>
      <c r="AS58" s="263"/>
      <c r="AT58" s="263"/>
      <c r="AU58" s="263"/>
      <c r="AV58" s="263"/>
      <c r="AW58" s="263"/>
      <c r="AX58" s="263"/>
      <c r="AY58" s="263"/>
      <c r="AZ58" s="263"/>
      <c r="BA58" s="263"/>
      <c r="BB58" s="263"/>
      <c r="BC58" s="263"/>
      <c r="BD58" s="263"/>
      <c r="BE58" s="263"/>
      <c r="BF58" s="263"/>
      <c r="BG58" s="263"/>
      <c r="BH58" s="263"/>
      <c r="BI58" s="263"/>
      <c r="BJ58" s="263"/>
      <c r="BK58" s="263"/>
      <c r="BL58" s="263"/>
      <c r="BM58" s="263"/>
      <c r="BN58" s="263"/>
      <c r="BO58" s="263"/>
      <c r="BP58" s="263"/>
      <c r="BQ58" s="263"/>
      <c r="BR58" s="263"/>
      <c r="BS58" s="263"/>
      <c r="BT58" s="263"/>
      <c r="BU58" s="263"/>
      <c r="BV58" s="263"/>
      <c r="BW58" s="263"/>
      <c r="BX58" s="263"/>
      <c r="BY58" s="86"/>
      <c r="BZ58" s="86"/>
      <c r="CA58" s="86"/>
      <c r="CB58" s="86"/>
      <c r="CC58"/>
      <c r="CD58"/>
      <c r="CE58"/>
      <c r="CF58"/>
      <c r="CG58"/>
      <c r="CH58"/>
      <c r="CI58"/>
      <c r="CJ58"/>
      <c r="CK58"/>
      <c r="CL58"/>
      <c r="CM58" s="30"/>
      <c r="CN58" s="86"/>
      <c r="CO58" s="86"/>
      <c r="CP58" s="86"/>
      <c r="CQ58" s="86"/>
      <c r="CR58" s="86"/>
      <c r="CS58" s="30"/>
      <c r="CT58" s="30"/>
      <c r="CU58" s="30"/>
      <c r="CV58" s="30"/>
    </row>
    <row r="59" spans="1:100" s="30" customFormat="1" ht="12.75" customHeight="1" x14ac:dyDescent="0.2">
      <c r="A59" s="99">
        <v>1431</v>
      </c>
      <c r="B59" s="39" t="s">
        <v>3415</v>
      </c>
      <c r="C59" s="39" t="s">
        <v>533</v>
      </c>
      <c r="D59" s="39" t="s">
        <v>222</v>
      </c>
      <c r="E59" s="29" t="s">
        <v>121</v>
      </c>
      <c r="F59" s="100" t="s">
        <v>190</v>
      </c>
      <c r="G59" s="747">
        <v>9</v>
      </c>
      <c r="H59" s="747"/>
      <c r="I59" s="6">
        <v>5</v>
      </c>
      <c r="J59" s="6"/>
      <c r="BY59" s="86"/>
      <c r="BZ59" s="86"/>
      <c r="CA59" s="86"/>
      <c r="CB59" s="86"/>
      <c r="CC59" s="86"/>
      <c r="CD59" s="86"/>
      <c r="CE59" s="86"/>
      <c r="CF59" s="100"/>
      <c r="CG59" s="100"/>
      <c r="CN59" s="86"/>
      <c r="CO59" s="86"/>
      <c r="CP59" s="86"/>
      <c r="CQ59" s="86"/>
    </row>
    <row r="60" spans="1:100" s="30" customFormat="1" ht="12.75" customHeight="1" x14ac:dyDescent="0.2">
      <c r="A60" s="99">
        <v>1464</v>
      </c>
      <c r="B60" s="39" t="s">
        <v>3144</v>
      </c>
      <c r="C60" s="39" t="s">
        <v>458</v>
      </c>
      <c r="D60" s="39" t="s">
        <v>220</v>
      </c>
      <c r="E60" s="29" t="s">
        <v>121</v>
      </c>
      <c r="F60" s="100" t="s">
        <v>212</v>
      </c>
      <c r="G60" s="747">
        <v>9</v>
      </c>
      <c r="H60" s="753"/>
      <c r="I60" s="6">
        <v>8</v>
      </c>
      <c r="J60" s="155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CC60"/>
      <c r="CD60"/>
      <c r="CE60"/>
      <c r="CF60"/>
      <c r="CG60"/>
      <c r="CH60" s="263"/>
      <c r="CI60" s="263"/>
      <c r="CJ60" s="263"/>
      <c r="CK60" s="263"/>
      <c r="CL60" s="263"/>
      <c r="CM60" s="10"/>
      <c r="CN60"/>
      <c r="CO60"/>
      <c r="CP60"/>
      <c r="CQ60"/>
      <c r="CR60"/>
    </row>
    <row r="61" spans="1:100" s="263" customFormat="1" ht="12.75" customHeight="1" x14ac:dyDescent="0.2">
      <c r="A61" s="302">
        <v>1044</v>
      </c>
      <c r="B61" s="185" t="s">
        <v>3139</v>
      </c>
      <c r="C61" s="192" t="s">
        <v>3140</v>
      </c>
      <c r="D61" s="192" t="s">
        <v>411</v>
      </c>
      <c r="E61" s="29" t="s">
        <v>121</v>
      </c>
      <c r="F61" s="185" t="s">
        <v>217</v>
      </c>
      <c r="G61" s="750">
        <v>10</v>
      </c>
      <c r="H61" s="750"/>
      <c r="I61" s="110">
        <v>8</v>
      </c>
      <c r="J61" s="11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30"/>
      <c r="CD61" s="30"/>
      <c r="CE61" s="30"/>
      <c r="CF61" s="30"/>
      <c r="CG61" s="30"/>
      <c r="CH61"/>
      <c r="CI61"/>
      <c r="CJ61"/>
      <c r="CK61"/>
      <c r="CL61"/>
      <c r="CM61"/>
      <c r="CN61" s="86"/>
      <c r="CO61" s="86"/>
      <c r="CP61" s="86"/>
      <c r="CQ61" s="86"/>
      <c r="CR61" s="86"/>
      <c r="CS61" s="30"/>
      <c r="CT61" s="100"/>
      <c r="CU61" s="100"/>
      <c r="CV61" s="100"/>
    </row>
    <row r="62" spans="1:100" s="30" customFormat="1" x14ac:dyDescent="0.2">
      <c r="A62" s="207">
        <v>404</v>
      </c>
      <c r="B62" s="99" t="s">
        <v>2953</v>
      </c>
      <c r="C62" s="196" t="s">
        <v>2860</v>
      </c>
      <c r="D62" s="196" t="s">
        <v>421</v>
      </c>
      <c r="E62" s="29" t="s">
        <v>2951</v>
      </c>
      <c r="F62" s="196" t="s">
        <v>221</v>
      </c>
      <c r="G62" s="750">
        <v>11</v>
      </c>
      <c r="H62" s="747"/>
      <c r="I62" s="6">
        <v>11</v>
      </c>
      <c r="J62" s="6">
        <v>9</v>
      </c>
      <c r="BX62" s="263"/>
      <c r="BY62" s="263"/>
      <c r="BZ62" s="263"/>
      <c r="CA62" s="263"/>
      <c r="CB62"/>
      <c r="CC62"/>
      <c r="CD62" s="39"/>
      <c r="CE62" s="86"/>
      <c r="CF62" s="86"/>
      <c r="CG62" s="100"/>
      <c r="CH62" s="100"/>
      <c r="CI62" s="86"/>
      <c r="CJ62" s="86"/>
      <c r="CK62" s="86"/>
      <c r="CL62" s="86"/>
      <c r="CM62" s="263"/>
      <c r="CN62" s="263"/>
      <c r="CO62" s="263"/>
      <c r="CP62" s="263"/>
      <c r="CQ62" s="263"/>
      <c r="CR62" s="263"/>
    </row>
    <row r="63" spans="1:100" s="39" customFormat="1" ht="12.75" customHeight="1" x14ac:dyDescent="0.2">
      <c r="A63" s="207">
        <v>324</v>
      </c>
      <c r="B63" s="99" t="s">
        <v>2975</v>
      </c>
      <c r="C63" s="196" t="s">
        <v>524</v>
      </c>
      <c r="D63" s="196" t="s">
        <v>434</v>
      </c>
      <c r="E63" s="29" t="s">
        <v>2951</v>
      </c>
      <c r="F63" s="196" t="s">
        <v>221</v>
      </c>
      <c r="G63" s="750">
        <v>11</v>
      </c>
      <c r="H63" s="747"/>
      <c r="I63" s="6">
        <v>6</v>
      </c>
      <c r="J63" s="6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86"/>
      <c r="BY63" s="86"/>
      <c r="BZ63" s="86"/>
      <c r="CA63" s="86"/>
      <c r="CB63" s="30"/>
      <c r="CC63" s="30"/>
      <c r="CD63" s="30"/>
      <c r="CE63" s="30"/>
      <c r="CF63" s="30"/>
      <c r="CG63" s="30"/>
      <c r="CH63" s="30"/>
      <c r="CI63"/>
      <c r="CJ63"/>
      <c r="CK63"/>
      <c r="CL63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</row>
    <row r="64" spans="1:100" s="30" customFormat="1" ht="12.75" customHeight="1" x14ac:dyDescent="0.2">
      <c r="A64" s="196">
        <v>1037</v>
      </c>
      <c r="B64" s="99" t="s">
        <v>1662</v>
      </c>
      <c r="C64" s="207" t="s">
        <v>2412</v>
      </c>
      <c r="D64" s="207" t="s">
        <v>242</v>
      </c>
      <c r="E64" s="29" t="s">
        <v>2951</v>
      </c>
      <c r="F64" s="207" t="s">
        <v>221</v>
      </c>
      <c r="G64" s="254">
        <v>10</v>
      </c>
      <c r="H64" s="254"/>
      <c r="I64" s="110">
        <v>3</v>
      </c>
      <c r="J64" s="11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263"/>
      <c r="BX64" s="263"/>
      <c r="BY64" s="263"/>
      <c r="BZ64" s="86"/>
      <c r="CF64" s="86"/>
      <c r="CG64" s="177"/>
      <c r="CH64" s="177"/>
      <c r="CI64" s="177"/>
      <c r="CJ64" s="177"/>
      <c r="CK64" s="177"/>
      <c r="CL64" s="100"/>
      <c r="CM64" s="100"/>
      <c r="CN64" s="100"/>
      <c r="CO64" s="100"/>
      <c r="CP64" s="100"/>
      <c r="CQ64" s="100"/>
      <c r="CR64" s="100"/>
    </row>
    <row r="65" spans="1:100" s="30" customFormat="1" x14ac:dyDescent="0.2">
      <c r="A65" s="207">
        <v>395</v>
      </c>
      <c r="B65" s="99" t="s">
        <v>2956</v>
      </c>
      <c r="C65" s="196" t="s">
        <v>293</v>
      </c>
      <c r="D65" s="196" t="s">
        <v>2389</v>
      </c>
      <c r="E65" s="29" t="s">
        <v>2951</v>
      </c>
      <c r="F65" s="196" t="s">
        <v>209</v>
      </c>
      <c r="G65" s="750">
        <v>11</v>
      </c>
      <c r="H65" s="750"/>
      <c r="I65" s="110">
        <v>7</v>
      </c>
      <c r="J65" s="11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86"/>
      <c r="BY65" s="86"/>
      <c r="BZ65" s="86"/>
      <c r="CA65" s="86"/>
      <c r="CD65" s="10"/>
      <c r="CG65"/>
      <c r="CH65"/>
      <c r="CI65" s="10"/>
      <c r="CJ65" s="10"/>
      <c r="CK65" s="10"/>
      <c r="CL65" s="10"/>
      <c r="CM65" s="100"/>
      <c r="CN65" s="100"/>
      <c r="CO65" s="100"/>
      <c r="CP65" s="100"/>
      <c r="CQ65" s="263"/>
      <c r="CR65" s="263"/>
    </row>
    <row r="66" spans="1:100" s="30" customFormat="1" x14ac:dyDescent="0.2">
      <c r="A66" s="476">
        <v>965</v>
      </c>
      <c r="B66" s="99" t="s">
        <v>2965</v>
      </c>
      <c r="C66" s="476" t="s">
        <v>729</v>
      </c>
      <c r="D66" s="476" t="s">
        <v>210</v>
      </c>
      <c r="E66" s="29" t="s">
        <v>2951</v>
      </c>
      <c r="F66" s="412" t="s">
        <v>201</v>
      </c>
      <c r="G66" s="413">
        <v>11</v>
      </c>
      <c r="H66" s="254"/>
      <c r="I66" s="575" t="s">
        <v>206</v>
      </c>
      <c r="J66" s="11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</row>
    <row r="67" spans="1:100" s="100" customFormat="1" ht="12.75" customHeight="1" x14ac:dyDescent="0.2">
      <c r="A67" s="237">
        <v>242</v>
      </c>
      <c r="B67" s="185" t="s">
        <v>2768</v>
      </c>
      <c r="C67" s="192" t="s">
        <v>3915</v>
      </c>
      <c r="D67" s="191" t="s">
        <v>219</v>
      </c>
      <c r="E67" s="29" t="s">
        <v>2951</v>
      </c>
      <c r="F67" s="184" t="s">
        <v>190</v>
      </c>
      <c r="G67" s="254">
        <v>12</v>
      </c>
      <c r="H67" s="674"/>
      <c r="I67" s="9">
        <v>10</v>
      </c>
      <c r="J67" s="9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39"/>
      <c r="BX67" s="39"/>
      <c r="BY67" s="39"/>
      <c r="BZ67" s="263"/>
      <c r="CA67" s="86"/>
      <c r="CB67" s="86"/>
      <c r="CC67" s="86"/>
      <c r="CD67" s="86"/>
      <c r="CE67" s="86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86"/>
      <c r="CT67" s="86"/>
      <c r="CU67" s="86"/>
      <c r="CV67" s="86"/>
    </row>
    <row r="68" spans="1:100" s="30" customFormat="1" ht="12.75" customHeight="1" x14ac:dyDescent="0.2">
      <c r="A68" s="39">
        <v>400</v>
      </c>
      <c r="B68" s="192" t="s">
        <v>2765</v>
      </c>
      <c r="C68" s="191" t="s">
        <v>126</v>
      </c>
      <c r="D68" s="191" t="s">
        <v>228</v>
      </c>
      <c r="E68" s="29" t="s">
        <v>2951</v>
      </c>
      <c r="F68" s="191" t="s">
        <v>212</v>
      </c>
      <c r="G68" s="255">
        <v>12</v>
      </c>
      <c r="H68" s="672"/>
      <c r="I68" s="513" t="s">
        <v>206</v>
      </c>
      <c r="J68" s="155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 s="263"/>
      <c r="BY68" s="263"/>
      <c r="BZ68" s="263"/>
      <c r="CA68" s="263"/>
      <c r="CB68"/>
      <c r="CC68"/>
      <c r="CD68"/>
      <c r="CM68" s="86"/>
      <c r="CN68" s="86"/>
      <c r="CO68" s="86"/>
      <c r="CP68" s="86"/>
      <c r="CQ68" s="100"/>
      <c r="CR68" s="100"/>
    </row>
    <row r="69" spans="1:100" s="86" customFormat="1" ht="12.75" customHeight="1" x14ac:dyDescent="0.2">
      <c r="A69" s="99">
        <v>1472</v>
      </c>
      <c r="B69" s="39" t="s">
        <v>3400</v>
      </c>
      <c r="C69" s="235" t="s">
        <v>229</v>
      </c>
      <c r="D69" s="235" t="s">
        <v>3335</v>
      </c>
      <c r="E69" s="29" t="s">
        <v>2951</v>
      </c>
      <c r="F69" s="100" t="s">
        <v>212</v>
      </c>
      <c r="G69" s="747">
        <v>9</v>
      </c>
      <c r="H69" s="753"/>
      <c r="I69" s="6">
        <v>8</v>
      </c>
      <c r="J69" s="155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 s="263"/>
      <c r="CC69" s="263"/>
      <c r="CE69" s="30"/>
      <c r="CF69" s="30"/>
      <c r="CG69" s="263"/>
      <c r="CH69" s="263"/>
      <c r="CI69"/>
      <c r="CJ69"/>
      <c r="CK69"/>
      <c r="CL69"/>
      <c r="CM69" s="263"/>
      <c r="CN69" s="263"/>
      <c r="CO69" s="263"/>
      <c r="CP69" s="263"/>
      <c r="CQ69" s="30"/>
      <c r="CR69" s="30"/>
      <c r="CS69" s="263"/>
      <c r="CT69" s="263"/>
      <c r="CU69" s="263"/>
      <c r="CV69" s="263"/>
    </row>
    <row r="70" spans="1:100" s="39" customFormat="1" ht="12.75" customHeight="1" x14ac:dyDescent="0.2">
      <c r="A70" s="476">
        <v>1007</v>
      </c>
      <c r="B70" s="192" t="s">
        <v>2300</v>
      </c>
      <c r="C70" s="476" t="s">
        <v>2715</v>
      </c>
      <c r="D70" s="476" t="s">
        <v>2716</v>
      </c>
      <c r="E70" s="29" t="s">
        <v>2951</v>
      </c>
      <c r="F70" s="412" t="s">
        <v>188</v>
      </c>
      <c r="G70" s="413">
        <v>12</v>
      </c>
      <c r="H70" s="254"/>
      <c r="I70" s="575" t="s">
        <v>206</v>
      </c>
      <c r="J70" s="11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</row>
    <row r="71" spans="1:100" s="86" customFormat="1" ht="12.75" customHeight="1" x14ac:dyDescent="0.2">
      <c r="A71" s="39">
        <v>744</v>
      </c>
      <c r="B71" s="44" t="s">
        <v>1694</v>
      </c>
      <c r="C71" s="44" t="s">
        <v>2390</v>
      </c>
      <c r="D71" s="44" t="s">
        <v>2391</v>
      </c>
      <c r="E71" s="29" t="s">
        <v>2951</v>
      </c>
      <c r="F71" s="44" t="s">
        <v>188</v>
      </c>
      <c r="G71" s="254">
        <v>14</v>
      </c>
      <c r="H71" s="674"/>
      <c r="I71" s="9">
        <v>8</v>
      </c>
      <c r="J71" s="11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</row>
    <row r="72" spans="1:100" s="100" customFormat="1" ht="12.75" customHeight="1" x14ac:dyDescent="0.2">
      <c r="A72" s="39">
        <v>343</v>
      </c>
      <c r="B72" s="192" t="s">
        <v>2753</v>
      </c>
      <c r="C72" s="191" t="s">
        <v>324</v>
      </c>
      <c r="D72" s="191" t="s">
        <v>1878</v>
      </c>
      <c r="E72" s="29" t="s">
        <v>2951</v>
      </c>
      <c r="F72" s="191" t="s">
        <v>206</v>
      </c>
      <c r="G72" s="255">
        <v>12</v>
      </c>
      <c r="H72" s="672"/>
      <c r="I72" s="513" t="s">
        <v>206</v>
      </c>
      <c r="J72" s="155"/>
      <c r="K72"/>
      <c r="L72"/>
      <c r="M72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263"/>
      <c r="AG72" s="263"/>
      <c r="AH72" s="263"/>
      <c r="AI72" s="263"/>
      <c r="AJ72" s="263"/>
      <c r="AK72" s="263"/>
      <c r="AL72" s="263"/>
      <c r="AM72" s="263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  <c r="BH72" s="263"/>
      <c r="BI72" s="263"/>
      <c r="BJ72" s="263"/>
      <c r="BK72" s="263"/>
      <c r="BL72" s="263"/>
      <c r="BM72" s="263"/>
      <c r="BN72" s="263"/>
      <c r="BO72" s="263"/>
      <c r="BP72" s="263"/>
      <c r="BQ72" s="263"/>
      <c r="BR72" s="263"/>
      <c r="BS72" s="263"/>
      <c r="BT72" s="263"/>
      <c r="BU72" s="263"/>
      <c r="BV72" s="263"/>
      <c r="BW72" s="263"/>
      <c r="BX72" s="263"/>
      <c r="BY72" s="86"/>
      <c r="BZ72" s="86"/>
      <c r="CA72" s="86"/>
      <c r="CB72" s="86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</row>
    <row r="73" spans="1:100" s="100" customFormat="1" ht="12.75" customHeight="1" x14ac:dyDescent="0.2">
      <c r="A73" s="39">
        <v>387</v>
      </c>
      <c r="B73" s="192" t="s">
        <v>2752</v>
      </c>
      <c r="C73" s="191" t="s">
        <v>2723</v>
      </c>
      <c r="D73" s="191" t="s">
        <v>2724</v>
      </c>
      <c r="E73" s="29" t="s">
        <v>2951</v>
      </c>
      <c r="F73" s="191" t="s">
        <v>206</v>
      </c>
      <c r="G73" s="747">
        <v>12</v>
      </c>
      <c r="H73" s="755"/>
      <c r="I73" s="19">
        <v>4</v>
      </c>
      <c r="J73" s="19">
        <v>9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86"/>
      <c r="BY73" s="86"/>
      <c r="BZ73" s="86"/>
      <c r="CA73" s="86"/>
      <c r="CB73" s="263"/>
      <c r="CC73" s="263"/>
      <c r="CD73" s="86"/>
      <c r="CE73" s="30"/>
      <c r="CF73" s="30"/>
      <c r="CG73" s="263"/>
      <c r="CH73" s="263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</row>
    <row r="74" spans="1:100" s="100" customFormat="1" ht="12.75" customHeight="1" x14ac:dyDescent="0.2">
      <c r="A74" s="207">
        <v>1324</v>
      </c>
      <c r="B74" s="99" t="s">
        <v>1684</v>
      </c>
      <c r="C74" s="207" t="s">
        <v>2360</v>
      </c>
      <c r="D74" s="207" t="s">
        <v>323</v>
      </c>
      <c r="E74" s="29" t="s">
        <v>2951</v>
      </c>
      <c r="F74" s="207" t="s">
        <v>196</v>
      </c>
      <c r="G74" s="254">
        <v>10</v>
      </c>
      <c r="H74" s="484"/>
      <c r="I74" s="676" t="s">
        <v>206</v>
      </c>
      <c r="J74" s="264"/>
      <c r="K74" s="263"/>
      <c r="L74" s="263"/>
      <c r="M74" s="263"/>
      <c r="N74" s="263"/>
      <c r="O74" s="263"/>
      <c r="P74" s="263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263"/>
      <c r="AG74" s="263"/>
      <c r="AH74" s="263"/>
      <c r="AI74" s="263"/>
      <c r="AJ74" s="263"/>
      <c r="AK74" s="263"/>
      <c r="AL74" s="263"/>
      <c r="AM74" s="263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  <c r="BH74" s="263"/>
      <c r="BI74" s="263"/>
      <c r="BJ74" s="263"/>
      <c r="BK74" s="263"/>
      <c r="BL74" s="263"/>
      <c r="BM74" s="263"/>
      <c r="BN74" s="263"/>
      <c r="BO74" s="263"/>
      <c r="BP74" s="263"/>
      <c r="BQ74" s="263"/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39"/>
      <c r="CE74" s="263"/>
      <c r="CF74" s="263"/>
      <c r="CG74" s="263"/>
      <c r="CH74" s="263"/>
      <c r="CI74" s="263"/>
      <c r="CJ74" s="263"/>
      <c r="CK74" s="263"/>
      <c r="CL74" s="30"/>
      <c r="CS74" s="30"/>
      <c r="CT74" s="30"/>
      <c r="CU74" s="30"/>
      <c r="CV74" s="30"/>
    </row>
    <row r="75" spans="1:100" s="128" customFormat="1" ht="12.75" customHeight="1" x14ac:dyDescent="0.2">
      <c r="A75" s="237">
        <v>1017</v>
      </c>
      <c r="B75" s="185" t="s">
        <v>3129</v>
      </c>
      <c r="C75" s="192" t="s">
        <v>259</v>
      </c>
      <c r="D75" s="192" t="s">
        <v>2586</v>
      </c>
      <c r="E75" s="214" t="s">
        <v>7931</v>
      </c>
      <c r="F75" s="185" t="s">
        <v>209</v>
      </c>
      <c r="G75" s="762">
        <v>10</v>
      </c>
      <c r="H75" s="747"/>
      <c r="I75" s="6">
        <v>3</v>
      </c>
      <c r="J75" s="6">
        <v>6</v>
      </c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86"/>
      <c r="CB75" s="30"/>
      <c r="CC75" s="30"/>
      <c r="CD75" s="30"/>
      <c r="CE75" s="30"/>
      <c r="CF75" s="30"/>
      <c r="CG75" s="100"/>
      <c r="CH75" s="100"/>
      <c r="CI75" s="100"/>
      <c r="CJ75" s="100"/>
      <c r="CK75" s="100"/>
      <c r="CL75" s="100"/>
      <c r="CM75" s="30"/>
      <c r="CN75" s="30"/>
      <c r="CO75" s="30"/>
      <c r="CP75" s="30"/>
      <c r="CQ75" s="30"/>
      <c r="CR75" s="30"/>
      <c r="CS75" s="30"/>
      <c r="CT75" s="30"/>
      <c r="CU75" s="30"/>
      <c r="CV75" s="30"/>
    </row>
    <row r="76" spans="1:100" s="30" customFormat="1" ht="12.75" customHeight="1" x14ac:dyDescent="0.2">
      <c r="A76" s="99">
        <v>1430</v>
      </c>
      <c r="B76" s="39" t="s">
        <v>3146</v>
      </c>
      <c r="C76" s="39" t="s">
        <v>495</v>
      </c>
      <c r="D76" s="39" t="s">
        <v>252</v>
      </c>
      <c r="E76" s="214" t="s">
        <v>7931</v>
      </c>
      <c r="F76" s="100" t="s">
        <v>190</v>
      </c>
      <c r="G76" s="749">
        <v>9</v>
      </c>
      <c r="H76" s="672"/>
      <c r="I76" s="513" t="s">
        <v>206</v>
      </c>
      <c r="J76" s="155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 s="39"/>
      <c r="CE76" s="39"/>
      <c r="CF76" s="39"/>
      <c r="CG76" s="39"/>
      <c r="CH76" s="39"/>
      <c r="CI76" s="39"/>
      <c r="CJ76" s="39"/>
      <c r="CK76" s="39"/>
      <c r="CL76"/>
      <c r="CM76"/>
      <c r="CN76"/>
      <c r="CO76"/>
      <c r="CP76"/>
      <c r="CQ76"/>
      <c r="CR76"/>
    </row>
    <row r="77" spans="1:100" s="30" customFormat="1" ht="12.75" customHeight="1" x14ac:dyDescent="0.2">
      <c r="A77" s="99">
        <v>1428</v>
      </c>
      <c r="B77" s="39" t="s">
        <v>1803</v>
      </c>
      <c r="C77" s="39" t="s">
        <v>108</v>
      </c>
      <c r="D77" s="39" t="s">
        <v>219</v>
      </c>
      <c r="E77" s="214" t="s">
        <v>7931</v>
      </c>
      <c r="F77" s="100" t="s">
        <v>190</v>
      </c>
      <c r="G77" s="762">
        <v>9</v>
      </c>
      <c r="H77" s="750"/>
      <c r="I77" s="110">
        <v>4</v>
      </c>
      <c r="J77" s="11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CC77" s="100"/>
      <c r="CD77" s="100"/>
      <c r="CE77" s="100"/>
      <c r="CF77" s="100"/>
      <c r="CG77" s="86"/>
      <c r="CH77" s="86"/>
      <c r="CI77" s="86"/>
      <c r="CJ77" s="86"/>
      <c r="CK77" s="86"/>
      <c r="CL77" s="86"/>
      <c r="CM77" s="86"/>
    </row>
    <row r="78" spans="1:100" s="30" customFormat="1" ht="12.75" customHeight="1" x14ac:dyDescent="0.2">
      <c r="A78" s="99">
        <v>1461</v>
      </c>
      <c r="B78" s="39" t="s">
        <v>3404</v>
      </c>
      <c r="C78" s="99" t="s">
        <v>525</v>
      </c>
      <c r="D78" s="99" t="s">
        <v>3328</v>
      </c>
      <c r="E78" s="214" t="s">
        <v>7931</v>
      </c>
      <c r="F78" s="100" t="s">
        <v>212</v>
      </c>
      <c r="G78" s="762">
        <v>9</v>
      </c>
      <c r="H78" s="753"/>
      <c r="I78" s="6">
        <v>7</v>
      </c>
      <c r="J78" s="11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86"/>
      <c r="BV78" s="86"/>
      <c r="BW78" s="86"/>
      <c r="BX78" s="86"/>
      <c r="BY78" s="86"/>
      <c r="BZ78" s="86"/>
      <c r="CA78" s="86"/>
      <c r="CB78" s="86"/>
      <c r="CC78" s="263"/>
      <c r="CD78" s="263"/>
      <c r="CE78" s="263"/>
      <c r="CF78" s="263"/>
      <c r="CI78" s="86"/>
      <c r="CJ78" s="86"/>
      <c r="CK78" s="86"/>
      <c r="CL78" s="86"/>
      <c r="CM78" s="86"/>
      <c r="CS78" s="100"/>
      <c r="CT78" s="100"/>
      <c r="CU78" s="100"/>
      <c r="CV78" s="100"/>
    </row>
    <row r="79" spans="1:100" s="263" customFormat="1" ht="12.75" customHeight="1" x14ac:dyDescent="0.2">
      <c r="A79" s="422">
        <v>1060</v>
      </c>
      <c r="B79" s="99" t="s">
        <v>3154</v>
      </c>
      <c r="C79" s="424" t="s">
        <v>310</v>
      </c>
      <c r="D79" s="424" t="s">
        <v>3075</v>
      </c>
      <c r="E79" s="214" t="s">
        <v>7931</v>
      </c>
      <c r="F79" s="424" t="s">
        <v>198</v>
      </c>
      <c r="G79" s="749">
        <v>10</v>
      </c>
      <c r="H79" s="254"/>
      <c r="I79" s="575" t="s">
        <v>206</v>
      </c>
      <c r="J79" s="110"/>
      <c r="K79" s="100"/>
      <c r="L79" s="100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421"/>
      <c r="BY79" s="86"/>
      <c r="BZ79" s="86"/>
      <c r="CA79" s="86"/>
      <c r="CB79" s="86"/>
      <c r="CC79" s="421"/>
      <c r="CD79" s="421"/>
      <c r="CE79" s="421"/>
      <c r="CF79" s="421"/>
      <c r="CG79" s="99"/>
      <c r="CH79" s="86"/>
      <c r="CI79" s="30"/>
      <c r="CJ79" s="100"/>
      <c r="CK79" s="100"/>
      <c r="CL79" s="100"/>
      <c r="CM79" s="100"/>
      <c r="CS79" s="30"/>
      <c r="CT79" s="39"/>
      <c r="CU79" s="39"/>
      <c r="CV79" s="39"/>
    </row>
    <row r="80" spans="1:100" s="86" customFormat="1" ht="12.75" customHeight="1" x14ac:dyDescent="0.2">
      <c r="A80" s="476">
        <v>1278</v>
      </c>
      <c r="B80" s="99" t="s">
        <v>3160</v>
      </c>
      <c r="C80" s="476" t="s">
        <v>2229</v>
      </c>
      <c r="D80" s="476" t="s">
        <v>3070</v>
      </c>
      <c r="E80" s="214" t="s">
        <v>7931</v>
      </c>
      <c r="F80" s="476" t="s">
        <v>196</v>
      </c>
      <c r="G80" s="762">
        <v>10</v>
      </c>
      <c r="H80" s="750"/>
      <c r="I80" s="110">
        <v>8</v>
      </c>
      <c r="J80" s="11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263"/>
      <c r="CH80" s="100"/>
      <c r="CI80" s="100"/>
      <c r="CJ80" s="100"/>
      <c r="CK80" s="100"/>
      <c r="CL80" s="100"/>
      <c r="CM80" s="30"/>
      <c r="CN80" s="30"/>
      <c r="CO80" s="30"/>
      <c r="CP80" s="30"/>
      <c r="CQ80" s="30"/>
      <c r="CR80" s="30"/>
      <c r="CS80" s="100"/>
      <c r="CT80" s="30"/>
      <c r="CU80" s="30"/>
      <c r="CV80" s="30"/>
    </row>
    <row r="81" spans="1:100" s="30" customFormat="1" x14ac:dyDescent="0.2">
      <c r="A81" s="39">
        <v>311</v>
      </c>
      <c r="B81" s="192" t="s">
        <v>2749</v>
      </c>
      <c r="C81" s="192" t="s">
        <v>2654</v>
      </c>
      <c r="D81" s="192" t="s">
        <v>194</v>
      </c>
      <c r="E81" s="29" t="s">
        <v>1353</v>
      </c>
      <c r="F81" s="192" t="s">
        <v>221</v>
      </c>
      <c r="G81" s="750">
        <v>12</v>
      </c>
      <c r="H81" s="757"/>
      <c r="I81" s="6">
        <v>5</v>
      </c>
      <c r="J81" s="19">
        <v>7</v>
      </c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100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M81" s="128"/>
      <c r="CN81" s="128"/>
      <c r="CO81" s="128"/>
      <c r="CP81" s="128"/>
      <c r="CS81" s="100"/>
      <c r="CT81" s="100"/>
      <c r="CU81" s="100"/>
      <c r="CV81" s="100"/>
    </row>
    <row r="82" spans="1:100" s="100" customFormat="1" ht="12.75" customHeight="1" x14ac:dyDescent="0.2">
      <c r="A82" s="207">
        <v>1055</v>
      </c>
      <c r="B82" s="99" t="s">
        <v>1665</v>
      </c>
      <c r="C82" s="207" t="s">
        <v>3094</v>
      </c>
      <c r="D82" s="207" t="s">
        <v>2929</v>
      </c>
      <c r="E82" s="29" t="s">
        <v>1353</v>
      </c>
      <c r="F82" s="207" t="s">
        <v>211</v>
      </c>
      <c r="G82" s="254">
        <v>10</v>
      </c>
      <c r="H82" s="255"/>
      <c r="I82" s="513" t="s">
        <v>206</v>
      </c>
      <c r="J82" s="6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X82" s="86"/>
      <c r="BY82" s="86"/>
      <c r="BZ82" s="86"/>
      <c r="CA82" s="86"/>
      <c r="CB82" s="86"/>
      <c r="CC82" s="86"/>
      <c r="CD82" s="30"/>
      <c r="CE82" s="30"/>
      <c r="CF82" s="30"/>
      <c r="CG82" s="30"/>
      <c r="CH82" s="30"/>
      <c r="CI82" s="30"/>
      <c r="CJ82" s="30"/>
      <c r="CK82" s="30"/>
      <c r="CL82" s="30"/>
      <c r="CM82" s="86"/>
      <c r="CN82" s="86"/>
      <c r="CO82" s="86"/>
      <c r="CP82" s="86"/>
      <c r="CQ82" s="263"/>
      <c r="CR82" s="30"/>
      <c r="CS82" s="86"/>
      <c r="CT82" s="86"/>
      <c r="CU82" s="86"/>
      <c r="CV82" s="86"/>
    </row>
    <row r="83" spans="1:100" s="100" customFormat="1" ht="12.75" customHeight="1" x14ac:dyDescent="0.2">
      <c r="A83" s="99">
        <v>1466</v>
      </c>
      <c r="B83" s="39" t="s">
        <v>3416</v>
      </c>
      <c r="C83" s="39" t="s">
        <v>3330</v>
      </c>
      <c r="D83" s="39" t="s">
        <v>3331</v>
      </c>
      <c r="E83" s="29" t="s">
        <v>1353</v>
      </c>
      <c r="F83" s="99" t="s">
        <v>212</v>
      </c>
      <c r="G83" s="255">
        <v>9</v>
      </c>
      <c r="H83" s="673"/>
      <c r="I83" s="676" t="s">
        <v>206</v>
      </c>
      <c r="J83" s="264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Q83" s="263"/>
      <c r="AR83" s="263"/>
      <c r="AS83" s="263"/>
      <c r="AT83" s="263"/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  <c r="BH83" s="263"/>
      <c r="BI83" s="263"/>
      <c r="BJ83" s="263"/>
      <c r="BK83" s="263"/>
      <c r="BL83" s="263"/>
      <c r="BM83" s="263"/>
      <c r="BN83" s="263"/>
      <c r="BO83" s="263"/>
      <c r="BP83" s="263"/>
      <c r="BQ83" s="263"/>
      <c r="BR83" s="263"/>
      <c r="BS83" s="263"/>
      <c r="BT83" s="263"/>
      <c r="BU83" s="263"/>
      <c r="BV83" s="39"/>
      <c r="BW83" s="10"/>
      <c r="BX83" s="10"/>
      <c r="BY83" s="86"/>
      <c r="BZ83" s="86"/>
      <c r="CA83" s="86"/>
      <c r="CB83" s="86"/>
      <c r="CC83" s="86"/>
      <c r="CD83" s="86"/>
      <c r="CE83" s="86"/>
      <c r="CF83" s="10"/>
      <c r="CG83" s="10"/>
      <c r="CH83" s="10"/>
      <c r="CI83" s="10"/>
      <c r="CJ83" s="10"/>
      <c r="CL83" s="86"/>
      <c r="CM83" s="86"/>
      <c r="CN83" s="86"/>
      <c r="CO83" s="86"/>
      <c r="CP83" s="86"/>
      <c r="CR83" s="86"/>
      <c r="CS83" s="30"/>
      <c r="CT83" s="30"/>
      <c r="CU83" s="30"/>
      <c r="CV83" s="30"/>
    </row>
    <row r="84" spans="1:100" s="30" customFormat="1" ht="12.75" customHeight="1" x14ac:dyDescent="0.2">
      <c r="A84" s="39">
        <v>1015</v>
      </c>
      <c r="B84" s="99" t="s">
        <v>3124</v>
      </c>
      <c r="C84" s="99" t="s">
        <v>3113</v>
      </c>
      <c r="D84" s="99" t="s">
        <v>3114</v>
      </c>
      <c r="E84" s="29" t="s">
        <v>1353</v>
      </c>
      <c r="F84" s="99" t="s">
        <v>217</v>
      </c>
      <c r="G84" s="750">
        <v>10</v>
      </c>
      <c r="H84" s="757"/>
      <c r="I84" s="6">
        <v>2</v>
      </c>
      <c r="J84" s="264">
        <v>8</v>
      </c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63"/>
      <c r="AM84" s="263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  <c r="BH84" s="263"/>
      <c r="BI84" s="263"/>
      <c r="BJ84" s="263"/>
      <c r="BK84" s="263"/>
      <c r="BL84" s="263"/>
      <c r="BM84" s="263"/>
      <c r="BN84" s="263"/>
      <c r="BO84" s="263"/>
      <c r="BP84" s="263"/>
      <c r="BQ84" s="263"/>
      <c r="BR84" s="263"/>
      <c r="BS84" s="263"/>
      <c r="BT84" s="263"/>
      <c r="BU84" s="263"/>
      <c r="BV84" s="263"/>
      <c r="BW84" s="100"/>
      <c r="BX84" s="39"/>
      <c r="BY84" s="39"/>
      <c r="BZ84" s="39"/>
      <c r="CA84" s="39"/>
      <c r="CB84" s="39"/>
      <c r="CC84" s="39"/>
      <c r="CI84" s="100"/>
      <c r="CJ84" s="100"/>
      <c r="CK84" s="100"/>
      <c r="CL84" s="100"/>
      <c r="CM84" s="39"/>
      <c r="CN84" s="39"/>
      <c r="CO84" s="39"/>
      <c r="CP84" s="39"/>
      <c r="CQ84" s="39"/>
      <c r="CR84" s="39"/>
    </row>
    <row r="85" spans="1:100" s="30" customFormat="1" ht="12.75" customHeight="1" x14ac:dyDescent="0.2">
      <c r="A85" s="99">
        <v>1563</v>
      </c>
      <c r="B85" s="39" t="s">
        <v>3399</v>
      </c>
      <c r="C85" s="39" t="s">
        <v>301</v>
      </c>
      <c r="D85" s="39" t="s">
        <v>197</v>
      </c>
      <c r="E85" s="29" t="s">
        <v>1353</v>
      </c>
      <c r="F85" s="100" t="s">
        <v>196</v>
      </c>
      <c r="G85" s="747">
        <v>9</v>
      </c>
      <c r="H85" s="747"/>
      <c r="I85" s="6">
        <v>7</v>
      </c>
      <c r="J85" s="6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CD85" s="263"/>
      <c r="CE85" s="263"/>
      <c r="CF85" s="263"/>
      <c r="CG85" s="263"/>
      <c r="CH85" s="86"/>
      <c r="CI85" s="100"/>
      <c r="CJ85" s="100"/>
      <c r="CK85" s="100"/>
      <c r="CL85" s="100"/>
      <c r="CM85" s="100"/>
      <c r="CN85" s="100"/>
      <c r="CO85" s="100"/>
      <c r="CP85" s="100"/>
      <c r="CS85" s="128"/>
      <c r="CT85" s="128"/>
      <c r="CU85" s="128"/>
      <c r="CV85" s="128"/>
    </row>
    <row r="86" spans="1:100" s="128" customFormat="1" ht="12.75" customHeight="1" x14ac:dyDescent="0.2">
      <c r="A86" s="99">
        <v>1567</v>
      </c>
      <c r="B86" s="39" t="s">
        <v>405</v>
      </c>
      <c r="C86" s="39" t="s">
        <v>447</v>
      </c>
      <c r="D86" s="39" t="s">
        <v>3247</v>
      </c>
      <c r="E86" s="29" t="s">
        <v>1353</v>
      </c>
      <c r="F86" s="99" t="s">
        <v>196</v>
      </c>
      <c r="G86" s="255">
        <v>9</v>
      </c>
      <c r="H86" s="672"/>
      <c r="I86" s="6">
        <v>11</v>
      </c>
      <c r="J86" s="155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 s="86"/>
      <c r="BY86" s="86"/>
      <c r="BZ86" s="86"/>
      <c r="CA86" s="39"/>
      <c r="CB86" s="39"/>
      <c r="CC86" s="39"/>
      <c r="CD86" s="30"/>
      <c r="CE86" s="30"/>
      <c r="CF86" s="30"/>
      <c r="CG86" s="30"/>
      <c r="CH86" s="30"/>
      <c r="CI86" s="30"/>
      <c r="CJ86" s="3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</row>
    <row r="87" spans="1:100" s="100" customFormat="1" ht="12.75" customHeight="1" x14ac:dyDescent="0.2">
      <c r="A87" s="88">
        <v>373</v>
      </c>
      <c r="B87" s="99" t="s">
        <v>2972</v>
      </c>
      <c r="C87" s="88" t="s">
        <v>497</v>
      </c>
      <c r="D87" s="88" t="s">
        <v>252</v>
      </c>
      <c r="E87" s="51" t="s">
        <v>442</v>
      </c>
      <c r="F87" s="263" t="s">
        <v>201</v>
      </c>
      <c r="G87" s="751">
        <v>11</v>
      </c>
      <c r="H87" s="751"/>
      <c r="I87" s="264">
        <v>7</v>
      </c>
      <c r="J87" s="264"/>
      <c r="K87" s="263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 s="263"/>
      <c r="BZ87" s="274"/>
      <c r="CA87" s="274"/>
      <c r="CB87" s="274"/>
      <c r="CC87" s="39"/>
      <c r="CD87" s="39"/>
      <c r="CE87" s="39"/>
      <c r="CF87" s="263"/>
      <c r="CG87" s="263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</row>
    <row r="88" spans="1:100" s="100" customFormat="1" ht="12.75" customHeight="1" x14ac:dyDescent="0.2">
      <c r="A88" s="39">
        <v>1029</v>
      </c>
      <c r="B88" s="185" t="s">
        <v>3123</v>
      </c>
      <c r="C88" s="192" t="s">
        <v>274</v>
      </c>
      <c r="D88" s="192" t="s">
        <v>2389</v>
      </c>
      <c r="E88" s="51" t="s">
        <v>442</v>
      </c>
      <c r="F88" s="185" t="s">
        <v>190</v>
      </c>
      <c r="G88" s="750">
        <v>10</v>
      </c>
      <c r="H88" s="753"/>
      <c r="I88" s="6">
        <v>10</v>
      </c>
      <c r="J88" s="155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 s="86"/>
      <c r="BZ88" s="86"/>
      <c r="CA88" s="86"/>
      <c r="CB88" s="86"/>
      <c r="CC88" s="86"/>
      <c r="CD88" s="86"/>
      <c r="CE88" s="86"/>
      <c r="CF88"/>
      <c r="CG88"/>
      <c r="CH88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</row>
    <row r="89" spans="1:100" s="263" customFormat="1" ht="12.75" customHeight="1" x14ac:dyDescent="0.2">
      <c r="A89" s="190">
        <v>1999</v>
      </c>
      <c r="B89" s="266" t="s">
        <v>3724</v>
      </c>
      <c r="C89" s="190" t="s">
        <v>436</v>
      </c>
      <c r="D89" s="190" t="s">
        <v>3598</v>
      </c>
      <c r="E89" s="51" t="s">
        <v>442</v>
      </c>
      <c r="F89" s="266" t="s">
        <v>190</v>
      </c>
      <c r="G89" s="760">
        <v>8</v>
      </c>
      <c r="H89" s="751"/>
      <c r="I89" s="264">
        <v>3</v>
      </c>
      <c r="J89" s="264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86"/>
      <c r="BZ89" s="86"/>
      <c r="CA89" s="86"/>
      <c r="CB89" s="86"/>
      <c r="CC89"/>
      <c r="CD89"/>
      <c r="CE89"/>
      <c r="CF89" s="30"/>
      <c r="CG89" s="30"/>
      <c r="CH89" s="100"/>
      <c r="CI89" s="30"/>
      <c r="CJ89" s="30"/>
      <c r="CK89" s="30"/>
      <c r="CL89" s="30"/>
      <c r="CM89" s="100"/>
      <c r="CN89" s="100"/>
      <c r="CO89" s="100"/>
      <c r="CP89" s="100"/>
      <c r="CQ89" s="100"/>
      <c r="CR89" s="100"/>
      <c r="CS89" s="100"/>
      <c r="CT89" s="30"/>
      <c r="CU89" s="30"/>
      <c r="CV89" s="30"/>
    </row>
    <row r="90" spans="1:100" s="100" customFormat="1" ht="12.75" customHeight="1" x14ac:dyDescent="0.2">
      <c r="A90" s="133">
        <v>1266</v>
      </c>
      <c r="B90" s="125" t="s">
        <v>405</v>
      </c>
      <c r="C90" s="133" t="s">
        <v>504</v>
      </c>
      <c r="D90" s="133" t="s">
        <v>507</v>
      </c>
      <c r="E90" s="51" t="s">
        <v>442</v>
      </c>
      <c r="F90" s="125" t="s">
        <v>190</v>
      </c>
      <c r="G90" s="673">
        <v>12</v>
      </c>
      <c r="H90" s="672"/>
      <c r="I90" s="6">
        <v>11</v>
      </c>
      <c r="J90" s="155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 s="86"/>
      <c r="BY90" s="86"/>
      <c r="BZ90" s="86"/>
      <c r="CA90" s="86"/>
      <c r="CB90" s="86"/>
      <c r="CC90" s="86"/>
      <c r="CD90" s="86"/>
      <c r="CE90" s="86"/>
      <c r="CF90" s="86"/>
      <c r="CG90" s="30"/>
      <c r="CH90" s="86"/>
      <c r="CI90" s="86"/>
      <c r="CJ90" s="86"/>
      <c r="CK90" s="86"/>
      <c r="CL90" s="86"/>
      <c r="CM90" s="30"/>
      <c r="CN90" s="30"/>
      <c r="CO90" s="30"/>
      <c r="CP90" s="30"/>
      <c r="CQ90" s="30"/>
      <c r="CR90" s="30"/>
      <c r="CS90" s="30"/>
      <c r="CT90" s="86"/>
      <c r="CU90" s="86"/>
      <c r="CV90" s="86"/>
    </row>
    <row r="91" spans="1:100" s="86" customFormat="1" ht="12.75" customHeight="1" x14ac:dyDescent="0.2">
      <c r="A91" s="88">
        <v>514</v>
      </c>
      <c r="B91" s="192" t="s">
        <v>750</v>
      </c>
      <c r="C91" s="88" t="s">
        <v>2718</v>
      </c>
      <c r="D91" s="88" t="s">
        <v>249</v>
      </c>
      <c r="E91" s="51" t="s">
        <v>442</v>
      </c>
      <c r="F91" s="263" t="s">
        <v>188</v>
      </c>
      <c r="G91" s="484">
        <v>12</v>
      </c>
      <c r="H91" s="255"/>
      <c r="I91" s="6">
        <v>5</v>
      </c>
      <c r="J91" s="6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/>
      <c r="BZ91"/>
      <c r="CA91"/>
      <c r="CB91"/>
      <c r="CC91"/>
      <c r="CD91"/>
      <c r="CE91"/>
      <c r="CF91"/>
      <c r="CG91"/>
      <c r="CH91"/>
      <c r="CI91" s="263"/>
      <c r="CJ91" s="263"/>
      <c r="CK91" s="263"/>
      <c r="CL91" s="263"/>
      <c r="CM91" s="263"/>
      <c r="CN91" s="263"/>
      <c r="CO91" s="263"/>
      <c r="CP91" s="263"/>
      <c r="CQ91" s="263"/>
      <c r="CR91" s="263"/>
      <c r="CS91" s="263"/>
      <c r="CT91" s="263"/>
      <c r="CU91" s="263"/>
      <c r="CV91" s="263"/>
    </row>
    <row r="92" spans="1:100" s="30" customFormat="1" ht="12.75" customHeight="1" x14ac:dyDescent="0.2">
      <c r="A92" s="422">
        <v>1035</v>
      </c>
      <c r="B92" s="99" t="s">
        <v>3143</v>
      </c>
      <c r="C92" s="424" t="s">
        <v>301</v>
      </c>
      <c r="D92" s="424" t="s">
        <v>277</v>
      </c>
      <c r="E92" s="51" t="s">
        <v>442</v>
      </c>
      <c r="F92" s="424" t="s">
        <v>196</v>
      </c>
      <c r="G92" s="750">
        <v>10</v>
      </c>
      <c r="H92" s="759"/>
      <c r="I92" s="110">
        <v>6</v>
      </c>
      <c r="J92" s="110"/>
      <c r="K92" s="421"/>
      <c r="L92" s="421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86"/>
      <c r="CC92" s="86"/>
      <c r="CD92" s="86"/>
      <c r="CE92" s="86"/>
      <c r="CF92" s="86"/>
      <c r="CG92" s="421"/>
      <c r="CH92" s="421"/>
      <c r="CI92" s="100"/>
      <c r="CJ92" s="100"/>
      <c r="CK92" s="100"/>
      <c r="CL92" s="100"/>
      <c r="CT92" s="100"/>
      <c r="CU92" s="100"/>
      <c r="CV92" s="100"/>
    </row>
    <row r="93" spans="1:100" s="30" customFormat="1" ht="12.75" customHeight="1" x14ac:dyDescent="0.2">
      <c r="A93" s="207">
        <v>1082</v>
      </c>
      <c r="B93" s="99" t="s">
        <v>2448</v>
      </c>
      <c r="C93" s="207" t="s">
        <v>3140</v>
      </c>
      <c r="D93" s="207" t="s">
        <v>297</v>
      </c>
      <c r="E93" s="51" t="s">
        <v>442</v>
      </c>
      <c r="F93" s="199" t="s">
        <v>196</v>
      </c>
      <c r="G93" s="747">
        <v>10</v>
      </c>
      <c r="H93" s="747"/>
      <c r="I93" s="6">
        <v>7</v>
      </c>
      <c r="J93" s="6"/>
      <c r="CB93" s="39"/>
      <c r="CC93" s="100"/>
      <c r="CD93" s="100"/>
      <c r="CE93" s="100"/>
      <c r="CF93" s="100"/>
      <c r="CG93" s="100"/>
      <c r="CH93" s="86"/>
      <c r="CI93" s="100"/>
      <c r="CJ93" s="100"/>
      <c r="CK93" s="100"/>
      <c r="CL93" s="100"/>
      <c r="CS93" s="263"/>
    </row>
    <row r="94" spans="1:100" s="30" customFormat="1" x14ac:dyDescent="0.2">
      <c r="A94" s="207">
        <v>1069</v>
      </c>
      <c r="B94" s="99" t="s">
        <v>3133</v>
      </c>
      <c r="C94" s="207" t="s">
        <v>3110</v>
      </c>
      <c r="D94" s="207" t="s">
        <v>197</v>
      </c>
      <c r="E94" s="44" t="s">
        <v>441</v>
      </c>
      <c r="F94" s="207" t="s">
        <v>221</v>
      </c>
      <c r="G94" s="750">
        <v>10</v>
      </c>
      <c r="H94" s="750"/>
      <c r="I94" s="110">
        <v>5</v>
      </c>
      <c r="J94" s="11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CC94" s="100"/>
      <c r="CD94" s="100"/>
      <c r="CE94" s="100"/>
      <c r="CM94" s="100"/>
      <c r="CN94" s="100"/>
      <c r="CO94" s="100"/>
      <c r="CP94" s="128"/>
      <c r="CQ94" s="128"/>
      <c r="CR94" s="128"/>
      <c r="CS94" s="128"/>
    </row>
    <row r="95" spans="1:100" s="30" customFormat="1" x14ac:dyDescent="0.2">
      <c r="A95" s="207">
        <v>375</v>
      </c>
      <c r="B95" s="99" t="s">
        <v>2963</v>
      </c>
      <c r="C95" s="196" t="s">
        <v>1944</v>
      </c>
      <c r="D95" s="196" t="s">
        <v>2582</v>
      </c>
      <c r="E95" s="44" t="s">
        <v>441</v>
      </c>
      <c r="F95" s="196" t="s">
        <v>211</v>
      </c>
      <c r="G95" s="254">
        <v>11</v>
      </c>
      <c r="H95" s="255"/>
      <c r="I95" s="513" t="s">
        <v>206</v>
      </c>
      <c r="J95" s="6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"/>
      <c r="BW95" s="10"/>
      <c r="BX95" s="10"/>
      <c r="BY95" s="10"/>
      <c r="BZ95" s="10"/>
      <c r="CA95" s="10"/>
      <c r="CB95" s="10"/>
      <c r="CC95" s="10"/>
      <c r="CD95" s="10"/>
      <c r="CJ95"/>
      <c r="CK95" s="100"/>
      <c r="CL95" s="100"/>
      <c r="CM95" s="100"/>
      <c r="CN95" s="100"/>
      <c r="CO95" s="100"/>
      <c r="CT95" s="100"/>
      <c r="CU95" s="100"/>
      <c r="CV95" s="100"/>
    </row>
    <row r="96" spans="1:100" s="100" customFormat="1" ht="12.75" customHeight="1" x14ac:dyDescent="0.2">
      <c r="A96" s="207">
        <v>470</v>
      </c>
      <c r="B96" s="99" t="s">
        <v>1679</v>
      </c>
      <c r="C96" s="207" t="s">
        <v>2888</v>
      </c>
      <c r="D96" s="207" t="s">
        <v>1508</v>
      </c>
      <c r="E96" s="44" t="s">
        <v>441</v>
      </c>
      <c r="F96" s="207" t="s">
        <v>190</v>
      </c>
      <c r="G96" s="750">
        <v>11</v>
      </c>
      <c r="H96" s="750"/>
      <c r="I96" s="110">
        <v>10</v>
      </c>
      <c r="J96" s="110">
        <v>8</v>
      </c>
    </row>
    <row r="97" spans="1:100" s="30" customFormat="1" ht="12.75" customHeight="1" x14ac:dyDescent="0.2">
      <c r="A97" s="99">
        <v>1046</v>
      </c>
      <c r="B97" s="100" t="s">
        <v>2610</v>
      </c>
      <c r="C97" s="99" t="s">
        <v>543</v>
      </c>
      <c r="D97" s="99" t="s">
        <v>469</v>
      </c>
      <c r="E97" s="44" t="s">
        <v>441</v>
      </c>
      <c r="F97" s="100" t="s">
        <v>190</v>
      </c>
      <c r="G97" s="767">
        <v>10</v>
      </c>
      <c r="H97" s="757"/>
      <c r="I97" s="6">
        <v>8</v>
      </c>
      <c r="J97" s="6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29"/>
      <c r="BV97" s="29"/>
      <c r="BW97" s="29"/>
      <c r="BX97" s="2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M97" s="100"/>
      <c r="CN97" s="100"/>
      <c r="CO97" s="100"/>
    </row>
    <row r="98" spans="1:100" s="30" customFormat="1" ht="12.75" customHeight="1" x14ac:dyDescent="0.2">
      <c r="A98" s="99">
        <v>1467</v>
      </c>
      <c r="B98" s="39" t="s">
        <v>3393</v>
      </c>
      <c r="C98" s="39" t="s">
        <v>355</v>
      </c>
      <c r="D98" s="39" t="s">
        <v>275</v>
      </c>
      <c r="E98" s="44" t="s">
        <v>441</v>
      </c>
      <c r="F98" s="100" t="s">
        <v>212</v>
      </c>
      <c r="G98" s="255">
        <v>9</v>
      </c>
      <c r="H98" s="255"/>
      <c r="I98" s="513" t="s">
        <v>206</v>
      </c>
      <c r="J98" s="1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100"/>
      <c r="BV98" s="100"/>
      <c r="BW98" s="100"/>
      <c r="BX98" s="100"/>
      <c r="BY98" s="86"/>
      <c r="BZ98" s="86"/>
      <c r="CA98" s="86"/>
      <c r="CB98" s="86"/>
      <c r="CC98" s="39"/>
      <c r="CD98" s="39"/>
      <c r="CE98" s="100"/>
      <c r="CF98" s="39"/>
      <c r="CG98" s="39"/>
      <c r="CH98" s="39"/>
      <c r="CI98" s="39"/>
      <c r="CJ98" s="100"/>
      <c r="CK98" s="100"/>
      <c r="CL98" s="100"/>
      <c r="CM98" s="100"/>
      <c r="CN98" s="100"/>
      <c r="CO98" s="100"/>
      <c r="CT98" s="39"/>
      <c r="CU98" s="39"/>
      <c r="CV98" s="39"/>
    </row>
    <row r="99" spans="1:100" s="100" customFormat="1" ht="12.75" customHeight="1" x14ac:dyDescent="0.2">
      <c r="A99" s="99">
        <v>1463</v>
      </c>
      <c r="B99" s="39" t="s">
        <v>3390</v>
      </c>
      <c r="C99" s="39" t="s">
        <v>1623</v>
      </c>
      <c r="D99" s="39" t="s">
        <v>81</v>
      </c>
      <c r="E99" s="44" t="s">
        <v>441</v>
      </c>
      <c r="F99" s="100" t="s">
        <v>212</v>
      </c>
      <c r="G99" s="747">
        <v>9</v>
      </c>
      <c r="H99" s="750"/>
      <c r="I99" s="110">
        <v>7</v>
      </c>
      <c r="J99" s="110"/>
      <c r="BV99" s="263"/>
      <c r="BW99" s="263"/>
      <c r="BX99" s="263"/>
      <c r="BY99" s="263"/>
      <c r="BZ99" s="263"/>
      <c r="CA99" s="263"/>
      <c r="CB99" s="263"/>
      <c r="CC99" s="263"/>
      <c r="CD99" s="30"/>
      <c r="CE99" s="263"/>
      <c r="CF99" s="30"/>
      <c r="CG99" s="30"/>
      <c r="CH99" s="30"/>
      <c r="CI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</row>
    <row r="100" spans="1:100" s="30" customFormat="1" x14ac:dyDescent="0.2">
      <c r="A100" s="207">
        <v>1100</v>
      </c>
      <c r="B100" s="99" t="s">
        <v>1802</v>
      </c>
      <c r="C100" s="207" t="s">
        <v>2781</v>
      </c>
      <c r="D100" s="207" t="s">
        <v>2707</v>
      </c>
      <c r="E100" s="10" t="s">
        <v>439</v>
      </c>
      <c r="F100" s="207" t="s">
        <v>221</v>
      </c>
      <c r="G100" s="254">
        <v>10</v>
      </c>
      <c r="H100" s="255"/>
      <c r="I100" s="19">
        <v>2</v>
      </c>
      <c r="J100" s="1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12"/>
      <c r="CC100" s="263"/>
      <c r="CD100" s="263"/>
      <c r="CE100" s="263"/>
      <c r="CF100" s="263"/>
      <c r="CG100" s="263"/>
      <c r="CH100" s="263"/>
      <c r="CI100" s="263"/>
      <c r="CR100" s="39"/>
      <c r="CS100" s="39"/>
      <c r="CT100" s="39"/>
    </row>
    <row r="101" spans="1:100" s="86" customFormat="1" ht="12.75" customHeight="1" x14ac:dyDescent="0.2">
      <c r="A101" s="39">
        <v>993</v>
      </c>
      <c r="B101" s="192" t="s">
        <v>2756</v>
      </c>
      <c r="C101" s="191" t="s">
        <v>546</v>
      </c>
      <c r="D101" s="191" t="s">
        <v>416</v>
      </c>
      <c r="E101" s="10" t="s">
        <v>439</v>
      </c>
      <c r="F101" s="191" t="s">
        <v>209</v>
      </c>
      <c r="G101" s="755">
        <v>12</v>
      </c>
      <c r="H101" s="747"/>
      <c r="I101" s="6">
        <v>6</v>
      </c>
      <c r="J101" s="6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263"/>
      <c r="BS101" s="263"/>
      <c r="BT101" s="263"/>
      <c r="BU101" s="263"/>
      <c r="BV101" s="263"/>
      <c r="BW101" s="263"/>
      <c r="BX101" s="263"/>
      <c r="BY101" s="263"/>
      <c r="BZ101" s="30"/>
      <c r="CA101" s="30"/>
      <c r="CB101" s="30"/>
      <c r="CC101" s="30"/>
      <c r="CD101" s="30"/>
      <c r="CE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100"/>
      <c r="CV101" s="100"/>
    </row>
    <row r="102" spans="1:100" s="30" customFormat="1" ht="12.75" customHeight="1" x14ac:dyDescent="0.2">
      <c r="A102" s="302">
        <v>1016</v>
      </c>
      <c r="B102" s="100" t="s">
        <v>3132</v>
      </c>
      <c r="C102" s="99" t="s">
        <v>3091</v>
      </c>
      <c r="D102" s="99" t="s">
        <v>2268</v>
      </c>
      <c r="E102" s="10" t="s">
        <v>439</v>
      </c>
      <c r="F102" s="100" t="s">
        <v>211</v>
      </c>
      <c r="G102" s="750">
        <v>10</v>
      </c>
      <c r="H102" s="751"/>
      <c r="I102" s="264">
        <v>6</v>
      </c>
      <c r="J102" s="264"/>
      <c r="K102" s="263"/>
      <c r="L102" s="263"/>
      <c r="M102" s="263"/>
      <c r="N102" s="263"/>
      <c r="O102" s="263"/>
      <c r="P102" s="263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263"/>
      <c r="AG102" s="263"/>
      <c r="AH102" s="263"/>
      <c r="AI102" s="263"/>
      <c r="AJ102" s="263"/>
      <c r="AK102" s="263"/>
      <c r="AL102" s="263"/>
      <c r="AM102" s="263"/>
      <c r="AN102" s="263"/>
      <c r="AO102" s="263"/>
      <c r="AP102" s="263"/>
      <c r="AQ102" s="263"/>
      <c r="AR102" s="263"/>
      <c r="AS102" s="263"/>
      <c r="AT102" s="263"/>
      <c r="AU102" s="263"/>
      <c r="AV102" s="263"/>
      <c r="AW102" s="263"/>
      <c r="AX102" s="263"/>
      <c r="AY102" s="263"/>
      <c r="AZ102" s="263"/>
      <c r="BA102" s="263"/>
      <c r="BB102" s="263"/>
      <c r="BC102" s="263"/>
      <c r="BD102" s="263"/>
      <c r="BE102" s="263"/>
      <c r="BF102" s="263"/>
      <c r="BG102" s="263"/>
      <c r="BH102" s="263"/>
      <c r="BI102" s="263"/>
      <c r="BJ102" s="263"/>
      <c r="BK102" s="263"/>
      <c r="BL102" s="263"/>
      <c r="BM102" s="263"/>
      <c r="BN102" s="263"/>
      <c r="BO102" s="263"/>
      <c r="BP102" s="263"/>
      <c r="BQ102" s="263"/>
      <c r="BR102" s="263"/>
      <c r="BS102" s="263"/>
      <c r="BT102" s="263"/>
      <c r="BU102" s="263"/>
      <c r="BV102" s="263"/>
      <c r="BW102" s="263"/>
      <c r="BX102" s="263"/>
      <c r="BY102" s="263"/>
      <c r="BZ102" s="263"/>
      <c r="CA102" s="263"/>
      <c r="CB102" s="263"/>
      <c r="CQ102" s="100"/>
      <c r="CR102" s="263"/>
      <c r="CS102" s="263"/>
      <c r="CT102" s="263"/>
      <c r="CU102" s="39"/>
      <c r="CV102" s="39"/>
    </row>
    <row r="103" spans="1:100" s="30" customFormat="1" x14ac:dyDescent="0.2">
      <c r="A103" s="207">
        <v>1028</v>
      </c>
      <c r="B103" s="99" t="s">
        <v>3130</v>
      </c>
      <c r="C103" s="207" t="s">
        <v>262</v>
      </c>
      <c r="D103" s="207" t="s">
        <v>3078</v>
      </c>
      <c r="E103" s="10" t="s">
        <v>439</v>
      </c>
      <c r="F103" s="207" t="s">
        <v>201</v>
      </c>
      <c r="G103" s="750">
        <v>10</v>
      </c>
      <c r="H103" s="750"/>
      <c r="I103" s="110">
        <v>7</v>
      </c>
      <c r="J103" s="11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  <c r="BZ103" s="100"/>
      <c r="CA103" s="100"/>
      <c r="CJ103" s="263"/>
    </row>
    <row r="104" spans="1:100" s="86" customFormat="1" ht="12.75" customHeight="1" x14ac:dyDescent="0.2">
      <c r="A104" s="39">
        <v>1280</v>
      </c>
      <c r="B104" s="44" t="s">
        <v>1698</v>
      </c>
      <c r="C104" s="44" t="s">
        <v>305</v>
      </c>
      <c r="D104" s="44" t="s">
        <v>1488</v>
      </c>
      <c r="E104" s="10" t="s">
        <v>439</v>
      </c>
      <c r="F104" s="44" t="s">
        <v>201</v>
      </c>
      <c r="G104" s="255">
        <v>10</v>
      </c>
      <c r="H104" s="255"/>
      <c r="I104" s="6">
        <v>11</v>
      </c>
      <c r="J104" s="6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263"/>
      <c r="CC104" s="30"/>
      <c r="CD104" s="30"/>
      <c r="CE104" s="30"/>
      <c r="CF104" s="30"/>
      <c r="CG104" s="30"/>
      <c r="CH104" s="30"/>
      <c r="CI104" s="30"/>
      <c r="CK104" s="263"/>
      <c r="CL104" s="263"/>
      <c r="CM104" s="263"/>
      <c r="CN104" s="263"/>
      <c r="CO104" s="263"/>
      <c r="CP104" s="263"/>
      <c r="CQ104" s="30"/>
      <c r="CR104" s="30"/>
      <c r="CS104" s="30"/>
      <c r="CT104" s="30"/>
      <c r="CU104" s="30"/>
      <c r="CV104" s="30"/>
    </row>
    <row r="105" spans="1:100" s="30" customFormat="1" x14ac:dyDescent="0.2">
      <c r="A105" s="39">
        <v>216</v>
      </c>
      <c r="B105" s="192" t="s">
        <v>2750</v>
      </c>
      <c r="C105" s="191" t="s">
        <v>2704</v>
      </c>
      <c r="D105" s="191" t="s">
        <v>2705</v>
      </c>
      <c r="E105" s="10" t="s">
        <v>439</v>
      </c>
      <c r="F105" s="191" t="s">
        <v>212</v>
      </c>
      <c r="G105" s="747">
        <v>12</v>
      </c>
      <c r="H105" s="747"/>
      <c r="I105" s="6">
        <v>9</v>
      </c>
      <c r="J105" s="6"/>
      <c r="CB105" s="39"/>
      <c r="CC105" s="86"/>
      <c r="CD105" s="86"/>
      <c r="CE105" s="86"/>
      <c r="CF105" s="86"/>
      <c r="CG105" s="86"/>
      <c r="CH105" s="86"/>
      <c r="CI105" s="86"/>
      <c r="CJ105" s="263"/>
      <c r="CK105" s="263"/>
      <c r="CL105" s="263"/>
      <c r="CM105" s="263"/>
      <c r="CN105" s="263"/>
      <c r="CO105" s="263"/>
      <c r="CP105" s="263"/>
      <c r="CR105" s="100"/>
      <c r="CS105" s="100"/>
      <c r="CT105" s="100"/>
      <c r="CU105" s="39"/>
      <c r="CV105" s="39"/>
    </row>
    <row r="106" spans="1:100" s="30" customFormat="1" x14ac:dyDescent="0.2">
      <c r="A106" s="99">
        <v>1457</v>
      </c>
      <c r="B106" s="39" t="s">
        <v>2052</v>
      </c>
      <c r="C106" s="99" t="s">
        <v>270</v>
      </c>
      <c r="D106" s="99" t="s">
        <v>3323</v>
      </c>
      <c r="E106" s="10" t="s">
        <v>439</v>
      </c>
      <c r="F106" s="100" t="s">
        <v>212</v>
      </c>
      <c r="G106" s="747">
        <v>9</v>
      </c>
      <c r="H106" s="750"/>
      <c r="I106" s="110">
        <v>4</v>
      </c>
      <c r="J106" s="11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39"/>
      <c r="BW106" s="100"/>
      <c r="BX106" s="100"/>
      <c r="BY106" s="100"/>
      <c r="BZ106" s="100"/>
      <c r="CA106" s="100"/>
      <c r="CB106" s="100"/>
      <c r="CC106" s="100"/>
      <c r="CD106" s="100"/>
      <c r="CE106" s="100"/>
      <c r="CF106" s="100"/>
      <c r="CG106"/>
      <c r="CH106"/>
      <c r="CI106"/>
      <c r="CJ106"/>
      <c r="CK106"/>
      <c r="CQ106" s="263"/>
    </row>
    <row r="107" spans="1:100" s="30" customFormat="1" x14ac:dyDescent="0.2">
      <c r="A107" s="207">
        <v>1025</v>
      </c>
      <c r="B107" s="100" t="s">
        <v>2967</v>
      </c>
      <c r="C107" s="207" t="s">
        <v>357</v>
      </c>
      <c r="D107" s="207" t="s">
        <v>3099</v>
      </c>
      <c r="E107" s="10" t="s">
        <v>439</v>
      </c>
      <c r="F107" s="199" t="s">
        <v>217</v>
      </c>
      <c r="G107" s="750">
        <v>10</v>
      </c>
      <c r="H107" s="753"/>
      <c r="I107" s="6">
        <v>8</v>
      </c>
      <c r="J107" s="155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 s="39"/>
      <c r="CB107" s="39"/>
      <c r="CC107" s="39"/>
      <c r="CD107" s="39"/>
      <c r="CE107" s="39"/>
      <c r="CQ107" s="263"/>
      <c r="CU107" s="263"/>
      <c r="CV107" s="263"/>
    </row>
    <row r="108" spans="1:100" s="30" customFormat="1" x14ac:dyDescent="0.2">
      <c r="A108" s="39">
        <v>230</v>
      </c>
      <c r="B108" s="192" t="s">
        <v>1960</v>
      </c>
      <c r="C108" s="191" t="s">
        <v>203</v>
      </c>
      <c r="D108" s="191" t="s">
        <v>249</v>
      </c>
      <c r="E108" s="10" t="s">
        <v>439</v>
      </c>
      <c r="F108" s="191" t="s">
        <v>217</v>
      </c>
      <c r="G108" s="255">
        <v>12</v>
      </c>
      <c r="H108" s="673"/>
      <c r="I108" s="6">
        <v>4</v>
      </c>
      <c r="J108" s="6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C108" s="100"/>
      <c r="CD108" s="100"/>
      <c r="CE108" s="100"/>
      <c r="CF108" s="100"/>
      <c r="CG108" s="100"/>
      <c r="CH108" s="100"/>
      <c r="CI108" s="100"/>
      <c r="CJ108"/>
      <c r="CK108"/>
      <c r="CL108"/>
      <c r="CM108"/>
      <c r="CN108"/>
      <c r="CO108"/>
      <c r="CP108"/>
      <c r="CQ108" s="100"/>
      <c r="CR108" s="39"/>
      <c r="CS108" s="39"/>
      <c r="CT108" s="39"/>
    </row>
    <row r="109" spans="1:100" s="30" customFormat="1" x14ac:dyDescent="0.2">
      <c r="A109" s="99">
        <v>1557</v>
      </c>
      <c r="B109" s="39" t="s">
        <v>1957</v>
      </c>
      <c r="C109" s="39" t="s">
        <v>3239</v>
      </c>
      <c r="D109" s="39" t="s">
        <v>366</v>
      </c>
      <c r="E109" s="10" t="s">
        <v>439</v>
      </c>
      <c r="F109" s="100" t="s">
        <v>196</v>
      </c>
      <c r="G109" s="747">
        <v>9</v>
      </c>
      <c r="H109" s="747"/>
      <c r="I109" s="6">
        <v>7</v>
      </c>
      <c r="J109" s="6"/>
      <c r="BS109"/>
      <c r="BT109"/>
      <c r="BU109"/>
      <c r="BV109"/>
      <c r="BW109"/>
      <c r="BX109"/>
      <c r="BY109"/>
      <c r="BZ109"/>
      <c r="CA109" s="34"/>
      <c r="CB109" s="34"/>
      <c r="CC109" s="34"/>
      <c r="CD109" s="34"/>
      <c r="CL109" s="100"/>
      <c r="CM109" s="100"/>
      <c r="CN109" s="100"/>
      <c r="CO109" s="100"/>
      <c r="CP109" s="100"/>
      <c r="CQ109" s="100"/>
    </row>
    <row r="110" spans="1:100" s="30" customFormat="1" ht="12.75" customHeight="1" x14ac:dyDescent="0.2">
      <c r="A110" s="99">
        <v>1460</v>
      </c>
      <c r="B110" s="39" t="s">
        <v>1809</v>
      </c>
      <c r="C110" s="99" t="s">
        <v>3326</v>
      </c>
      <c r="D110" s="99" t="s">
        <v>3327</v>
      </c>
      <c r="E110" s="192" t="s">
        <v>379</v>
      </c>
      <c r="F110" s="100" t="s">
        <v>212</v>
      </c>
      <c r="G110" s="747">
        <v>9</v>
      </c>
      <c r="H110" s="753"/>
      <c r="I110" s="6">
        <v>5</v>
      </c>
      <c r="J110" s="155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 s="263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L110" s="100"/>
      <c r="CM110" s="100"/>
      <c r="CN110" s="100"/>
      <c r="CO110" s="100"/>
      <c r="CP110" s="100"/>
      <c r="CQ110" s="100"/>
      <c r="CR110" s="86"/>
      <c r="CS110" s="100"/>
      <c r="CT110" s="100"/>
      <c r="CU110" s="100"/>
      <c r="CV110" s="100"/>
    </row>
    <row r="111" spans="1:100" s="100" customFormat="1" ht="12.75" customHeight="1" x14ac:dyDescent="0.2">
      <c r="A111" s="29">
        <v>468</v>
      </c>
      <c r="B111" s="214" t="s">
        <v>2608</v>
      </c>
      <c r="C111" s="214" t="s">
        <v>374</v>
      </c>
      <c r="D111" s="214" t="s">
        <v>2569</v>
      </c>
      <c r="E111" s="192" t="s">
        <v>379</v>
      </c>
      <c r="F111" s="214" t="s">
        <v>188</v>
      </c>
      <c r="G111" s="754">
        <v>13</v>
      </c>
      <c r="H111" s="761"/>
      <c r="I111" s="8">
        <v>6</v>
      </c>
      <c r="J111" s="675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  <c r="BO111" s="206"/>
      <c r="BP111" s="206"/>
      <c r="BQ111" s="206"/>
      <c r="BR111" s="206"/>
      <c r="BS111" s="206"/>
      <c r="BT111"/>
      <c r="BU111"/>
      <c r="BV111"/>
      <c r="BW111"/>
      <c r="BX111"/>
      <c r="BY111"/>
      <c r="BZ111"/>
      <c r="CA111"/>
      <c r="CB111"/>
      <c r="CC111"/>
      <c r="CD111"/>
      <c r="CE111"/>
      <c r="CF111" s="39"/>
      <c r="CG111" s="39"/>
      <c r="CS111" s="263"/>
      <c r="CT111" s="263"/>
      <c r="CU111" s="263"/>
    </row>
    <row r="112" spans="1:100" s="30" customFormat="1" ht="12.75" customHeight="1" x14ac:dyDescent="0.2">
      <c r="A112" s="39">
        <v>292</v>
      </c>
      <c r="B112" s="99" t="s">
        <v>2605</v>
      </c>
      <c r="C112" s="99" t="s">
        <v>283</v>
      </c>
      <c r="D112" s="99" t="s">
        <v>356</v>
      </c>
      <c r="E112" s="192" t="s">
        <v>379</v>
      </c>
      <c r="F112" s="99" t="s">
        <v>196</v>
      </c>
      <c r="G112" s="254">
        <v>13</v>
      </c>
      <c r="H112" s="254"/>
      <c r="I112" s="110">
        <v>9</v>
      </c>
      <c r="J112" s="264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63"/>
      <c r="AL112" s="263"/>
      <c r="AM112" s="263"/>
      <c r="AN112" s="263"/>
      <c r="AO112" s="263"/>
      <c r="AP112" s="263"/>
      <c r="AQ112" s="263"/>
      <c r="AR112" s="263"/>
      <c r="AS112" s="263"/>
      <c r="AT112" s="263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86"/>
      <c r="BX112" s="263"/>
      <c r="BY112" s="263"/>
      <c r="BZ112" s="263"/>
      <c r="CA112" s="263"/>
      <c r="CB112" s="263"/>
      <c r="CC112" s="263"/>
      <c r="CD112" s="128"/>
      <c r="CE112" s="128"/>
      <c r="CF112" s="128"/>
      <c r="CG112" s="128"/>
      <c r="CH112" s="128"/>
      <c r="CI112" s="86"/>
      <c r="CJ112" s="86"/>
      <c r="CK112" s="86"/>
      <c r="CL112" s="86"/>
      <c r="CM112" s="86"/>
      <c r="CN112" s="86"/>
      <c r="CO112" s="86"/>
      <c r="CP112" s="86"/>
      <c r="CS112" s="100"/>
      <c r="CT112" s="100"/>
      <c r="CU112" s="100"/>
      <c r="CV112" s="263"/>
    </row>
    <row r="113" spans="1:100" s="86" customFormat="1" ht="12.75" customHeight="1" x14ac:dyDescent="0.2">
      <c r="A113" s="39">
        <v>1088</v>
      </c>
      <c r="B113" s="44" t="s">
        <v>749</v>
      </c>
      <c r="C113" s="44" t="s">
        <v>316</v>
      </c>
      <c r="D113" s="44" t="s">
        <v>1512</v>
      </c>
      <c r="E113" s="29" t="s">
        <v>397</v>
      </c>
      <c r="F113" s="44" t="s">
        <v>199</v>
      </c>
      <c r="G113" s="255">
        <v>10</v>
      </c>
      <c r="H113" s="254"/>
      <c r="I113" s="575" t="s">
        <v>206</v>
      </c>
      <c r="J113" s="11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30"/>
      <c r="CA113" s="30"/>
      <c r="CB113" s="30"/>
      <c r="CC113" s="30"/>
      <c r="CH113" s="10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100"/>
      <c r="CU113" s="100"/>
      <c r="CV113" s="100"/>
    </row>
    <row r="114" spans="1:100" s="86" customFormat="1" ht="12.75" customHeight="1" x14ac:dyDescent="0.2">
      <c r="A114" s="207">
        <v>828</v>
      </c>
      <c r="B114" s="99" t="s">
        <v>1632</v>
      </c>
      <c r="C114" s="196" t="s">
        <v>412</v>
      </c>
      <c r="D114" s="196" t="s">
        <v>2861</v>
      </c>
      <c r="E114" s="29" t="s">
        <v>397</v>
      </c>
      <c r="F114" s="196" t="s">
        <v>221</v>
      </c>
      <c r="G114" s="254">
        <v>11</v>
      </c>
      <c r="H114" s="254"/>
      <c r="I114" s="110">
        <v>4</v>
      </c>
      <c r="J114" s="110">
        <v>10</v>
      </c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263"/>
      <c r="BY114" s="39"/>
      <c r="BZ114" s="39"/>
      <c r="CA114" s="39"/>
      <c r="CB114" s="39"/>
      <c r="CC114" s="39"/>
      <c r="CD114" s="39"/>
      <c r="CE114" s="39"/>
      <c r="CM114" s="263"/>
      <c r="CN114" s="263"/>
      <c r="CO114" s="263"/>
      <c r="CP114" s="263"/>
      <c r="CQ114" s="263"/>
      <c r="CR114" s="263"/>
      <c r="CT114" s="100"/>
      <c r="CU114" s="100"/>
      <c r="CV114" s="100"/>
    </row>
    <row r="115" spans="1:100" s="86" customFormat="1" ht="12.75" customHeight="1" x14ac:dyDescent="0.2">
      <c r="A115" s="207">
        <v>933</v>
      </c>
      <c r="B115" s="99" t="s">
        <v>2435</v>
      </c>
      <c r="C115" s="207" t="s">
        <v>1889</v>
      </c>
      <c r="D115" s="207" t="s">
        <v>461</v>
      </c>
      <c r="E115" s="29" t="s">
        <v>397</v>
      </c>
      <c r="F115" s="207" t="s">
        <v>221</v>
      </c>
      <c r="G115" s="750">
        <v>10</v>
      </c>
      <c r="H115" s="747"/>
      <c r="I115" s="6">
        <v>11</v>
      </c>
      <c r="J115" s="6">
        <v>7</v>
      </c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3"/>
      <c r="AL115" s="263"/>
      <c r="AM115" s="263"/>
      <c r="AN115" s="263"/>
      <c r="AO115" s="263"/>
      <c r="AP115" s="263"/>
      <c r="AQ115" s="263"/>
      <c r="AR115" s="263"/>
      <c r="AS115" s="263"/>
      <c r="AT115" s="263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100"/>
      <c r="BY115" s="10"/>
      <c r="BZ115" s="10"/>
      <c r="CA115" s="10"/>
      <c r="CB115" s="10"/>
      <c r="CC115" s="10"/>
      <c r="CD115" s="10"/>
      <c r="CE115" s="1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100"/>
      <c r="CT115" s="128"/>
      <c r="CU115" s="128"/>
      <c r="CV115" s="128"/>
    </row>
    <row r="116" spans="1:100" s="30" customFormat="1" x14ac:dyDescent="0.2">
      <c r="A116" s="39">
        <v>829</v>
      </c>
      <c r="B116" s="191" t="s">
        <v>2744</v>
      </c>
      <c r="C116" s="191" t="s">
        <v>301</v>
      </c>
      <c r="D116" s="192" t="s">
        <v>284</v>
      </c>
      <c r="E116" s="29" t="s">
        <v>397</v>
      </c>
      <c r="F116" s="191" t="s">
        <v>212</v>
      </c>
      <c r="G116" s="747">
        <v>12</v>
      </c>
      <c r="H116" s="750"/>
      <c r="I116" s="110">
        <v>7</v>
      </c>
      <c r="J116" s="11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Y116"/>
      <c r="BZ116"/>
      <c r="CA116"/>
      <c r="CB116"/>
      <c r="CC116"/>
      <c r="CD116"/>
      <c r="CE116"/>
      <c r="CF116"/>
      <c r="CG116"/>
      <c r="CH116"/>
      <c r="CM116" s="100"/>
      <c r="CN116" s="100"/>
      <c r="CO116" s="100"/>
      <c r="CP116" s="100"/>
      <c r="CQ116" s="100"/>
      <c r="CR116" s="100"/>
      <c r="CT116" s="86"/>
      <c r="CU116" s="86"/>
      <c r="CV116" s="86"/>
    </row>
    <row r="117" spans="1:100" s="30" customFormat="1" ht="12.75" customHeight="1" x14ac:dyDescent="0.2">
      <c r="A117" s="244">
        <v>1053</v>
      </c>
      <c r="B117" s="99" t="s">
        <v>3145</v>
      </c>
      <c r="C117" s="207" t="s">
        <v>3102</v>
      </c>
      <c r="D117" s="207" t="s">
        <v>2379</v>
      </c>
      <c r="E117" s="29" t="s">
        <v>397</v>
      </c>
      <c r="F117" s="207" t="s">
        <v>212</v>
      </c>
      <c r="G117" s="750">
        <v>10</v>
      </c>
      <c r="H117" s="747"/>
      <c r="I117" s="19">
        <v>5</v>
      </c>
      <c r="J117" s="19"/>
      <c r="K117" s="39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86"/>
      <c r="BX117" s="86"/>
      <c r="BY117" s="86"/>
      <c r="BZ117" s="86"/>
      <c r="CA117" s="86"/>
      <c r="CB117" s="86"/>
      <c r="CC117" s="86"/>
      <c r="CD117" s="86"/>
      <c r="CH117" s="263"/>
      <c r="CI117" s="100"/>
      <c r="CJ117" s="100"/>
      <c r="CK117" s="100"/>
      <c r="CL117" s="100"/>
      <c r="CM117"/>
      <c r="CN117"/>
      <c r="CO117"/>
      <c r="CP117"/>
      <c r="CQ117"/>
      <c r="CR117"/>
      <c r="CT117" s="100"/>
      <c r="CU117" s="100"/>
      <c r="CV117" s="100"/>
    </row>
    <row r="118" spans="1:100" s="30" customFormat="1" ht="12.75" customHeight="1" x14ac:dyDescent="0.2">
      <c r="A118" s="39">
        <v>639</v>
      </c>
      <c r="B118" s="99" t="s">
        <v>1695</v>
      </c>
      <c r="C118" s="99" t="s">
        <v>478</v>
      </c>
      <c r="D118" s="99" t="s">
        <v>2566</v>
      </c>
      <c r="E118" s="29" t="s">
        <v>397</v>
      </c>
      <c r="F118" s="99" t="s">
        <v>226</v>
      </c>
      <c r="G118" s="255">
        <v>13</v>
      </c>
      <c r="H118" s="254"/>
      <c r="I118" s="575" t="s">
        <v>206</v>
      </c>
      <c r="J118" s="11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</row>
    <row r="119" spans="1:100" s="128" customFormat="1" ht="12.75" customHeight="1" x14ac:dyDescent="0.2">
      <c r="A119" s="39">
        <v>883</v>
      </c>
      <c r="B119" s="192" t="s">
        <v>2767</v>
      </c>
      <c r="C119" s="191" t="s">
        <v>2714</v>
      </c>
      <c r="D119" s="191" t="s">
        <v>297</v>
      </c>
      <c r="E119" s="29" t="s">
        <v>397</v>
      </c>
      <c r="F119" s="191" t="s">
        <v>188</v>
      </c>
      <c r="G119" s="254">
        <v>12</v>
      </c>
      <c r="H119" s="255"/>
      <c r="I119" s="513" t="s">
        <v>206</v>
      </c>
      <c r="J119" s="6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100"/>
      <c r="BW119" s="100"/>
      <c r="BX119" s="100"/>
      <c r="BY119" s="100"/>
      <c r="BZ119" s="100"/>
      <c r="CA119" s="100"/>
      <c r="CB119" s="100"/>
      <c r="CC119" s="100"/>
      <c r="CD119" s="100"/>
      <c r="CE119"/>
      <c r="CF119"/>
      <c r="CG119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9"/>
      <c r="CU119" s="39"/>
      <c r="CV119" s="39"/>
    </row>
    <row r="120" spans="1:100" s="86" customFormat="1" ht="12.75" customHeight="1" x14ac:dyDescent="0.2">
      <c r="A120" s="207">
        <v>795</v>
      </c>
      <c r="B120" s="99" t="s">
        <v>1633</v>
      </c>
      <c r="C120" s="196" t="s">
        <v>288</v>
      </c>
      <c r="D120" s="196" t="s">
        <v>237</v>
      </c>
      <c r="E120" s="29" t="s">
        <v>397</v>
      </c>
      <c r="F120" s="196" t="s">
        <v>196</v>
      </c>
      <c r="G120" s="750">
        <v>11</v>
      </c>
      <c r="H120" s="747"/>
      <c r="I120" s="6">
        <v>8</v>
      </c>
      <c r="J120" s="6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100"/>
      <c r="CB120" s="100"/>
      <c r="CC120" s="100"/>
      <c r="CD120" s="100"/>
      <c r="CE120" s="10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</row>
    <row r="121" spans="1:100" s="100" customFormat="1" ht="12.75" customHeight="1" x14ac:dyDescent="0.2">
      <c r="A121" s="207">
        <v>885</v>
      </c>
      <c r="B121" s="99" t="s">
        <v>1709</v>
      </c>
      <c r="C121" s="196" t="s">
        <v>2889</v>
      </c>
      <c r="D121" s="196" t="s">
        <v>2890</v>
      </c>
      <c r="E121" s="10" t="s">
        <v>400</v>
      </c>
      <c r="F121" s="196" t="s">
        <v>190</v>
      </c>
      <c r="G121" s="255">
        <v>11</v>
      </c>
      <c r="H121" s="255"/>
      <c r="I121" s="513" t="s">
        <v>206</v>
      </c>
      <c r="J121" s="6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/>
      <c r="BZ121"/>
      <c r="CA121"/>
      <c r="CB121"/>
      <c r="CC121"/>
      <c r="CD121"/>
      <c r="CE121"/>
      <c r="CF121"/>
      <c r="CG121" s="24"/>
      <c r="CH121" s="86"/>
      <c r="CS121"/>
      <c r="CT121"/>
      <c r="CU121"/>
      <c r="CV121"/>
    </row>
    <row r="122" spans="1:100" s="86" customFormat="1" ht="12.75" customHeight="1" x14ac:dyDescent="0.2">
      <c r="A122" s="190">
        <v>1997</v>
      </c>
      <c r="B122" s="266" t="s">
        <v>1691</v>
      </c>
      <c r="C122" s="190" t="s">
        <v>248</v>
      </c>
      <c r="D122" s="190" t="s">
        <v>2909</v>
      </c>
      <c r="E122" s="10" t="s">
        <v>400</v>
      </c>
      <c r="F122" s="190" t="s">
        <v>190</v>
      </c>
      <c r="G122" s="750">
        <v>8</v>
      </c>
      <c r="H122" s="750"/>
      <c r="I122" s="110">
        <v>6</v>
      </c>
      <c r="J122" s="11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30"/>
      <c r="BZ122" s="30"/>
      <c r="CA122" s="30"/>
      <c r="CB122" s="30"/>
      <c r="CC122" s="30"/>
      <c r="CD122" s="30"/>
      <c r="CE122" s="30"/>
      <c r="CF122" s="30"/>
      <c r="CG122" s="30"/>
      <c r="CH122" s="100"/>
      <c r="CI122" s="100"/>
      <c r="CJ122" s="100"/>
      <c r="CK122" s="100"/>
      <c r="CL122" s="100"/>
      <c r="CM122" s="39"/>
      <c r="CN122" s="100"/>
      <c r="CO122" s="100"/>
      <c r="CP122" s="100"/>
      <c r="CQ122" s="100"/>
      <c r="CR122" s="100"/>
      <c r="CS122" s="263"/>
      <c r="CT122" s="263"/>
      <c r="CU122" s="263"/>
      <c r="CV122" s="263"/>
    </row>
    <row r="123" spans="1:100" s="30" customFormat="1" ht="12.75" customHeight="1" x14ac:dyDescent="0.2">
      <c r="A123" s="207">
        <v>1019</v>
      </c>
      <c r="B123" s="99" t="s">
        <v>1691</v>
      </c>
      <c r="C123" s="207" t="s">
        <v>3098</v>
      </c>
      <c r="D123" s="207" t="s">
        <v>3099</v>
      </c>
      <c r="E123" s="10" t="s">
        <v>400</v>
      </c>
      <c r="F123" s="207" t="s">
        <v>212</v>
      </c>
      <c r="G123" s="751">
        <v>10</v>
      </c>
      <c r="H123" s="751"/>
      <c r="I123" s="264">
        <v>10</v>
      </c>
      <c r="J123" s="264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263"/>
      <c r="AJ123" s="263"/>
      <c r="AK123" s="263"/>
      <c r="AL123" s="263"/>
      <c r="AM123" s="263"/>
      <c r="AN123" s="263"/>
      <c r="AO123" s="263"/>
      <c r="AP123" s="263"/>
      <c r="AQ123" s="263"/>
      <c r="AR123" s="263"/>
      <c r="AS123" s="263"/>
      <c r="AT123" s="263"/>
      <c r="AU123" s="263"/>
      <c r="AV123" s="263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N123" s="100"/>
      <c r="CO123" s="100"/>
      <c r="CP123" s="100"/>
      <c r="CQ123" s="100"/>
      <c r="CR123" s="100"/>
      <c r="CS123" s="100"/>
      <c r="CT123" s="100"/>
      <c r="CU123" s="100"/>
      <c r="CV123" s="100"/>
    </row>
    <row r="124" spans="1:100" s="128" customFormat="1" ht="12.75" customHeight="1" x14ac:dyDescent="0.2">
      <c r="A124" s="207">
        <v>850</v>
      </c>
      <c r="B124" s="100" t="s">
        <v>2954</v>
      </c>
      <c r="C124" s="196" t="s">
        <v>417</v>
      </c>
      <c r="D124" s="196" t="s">
        <v>544</v>
      </c>
      <c r="E124" s="10" t="s">
        <v>400</v>
      </c>
      <c r="F124" s="195" t="s">
        <v>206</v>
      </c>
      <c r="G124" s="255">
        <v>11</v>
      </c>
      <c r="H124" s="255"/>
      <c r="I124" s="19">
        <v>2</v>
      </c>
      <c r="J124" s="1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0"/>
      <c r="BZ124" s="30"/>
      <c r="CA124" s="30"/>
      <c r="CB124" s="30"/>
      <c r="CC124" s="30"/>
      <c r="CD124" s="30"/>
      <c r="CE124" s="30"/>
      <c r="CF124" s="30"/>
      <c r="CG124" s="86"/>
      <c r="CH124" s="30"/>
      <c r="CI124" s="24"/>
      <c r="CJ124" s="24"/>
      <c r="CK124" s="24"/>
      <c r="CL124" s="24"/>
      <c r="CM124" s="100"/>
      <c r="CN124" s="30"/>
      <c r="CO124" s="30"/>
      <c r="CP124" s="30"/>
      <c r="CQ124" s="30"/>
      <c r="CR124" s="30"/>
      <c r="CS124" s="100"/>
      <c r="CT124" s="100"/>
      <c r="CU124" s="100"/>
      <c r="CV124" s="100"/>
    </row>
    <row r="125" spans="1:100" s="100" customFormat="1" ht="12.75" customHeight="1" x14ac:dyDescent="0.2">
      <c r="A125" s="99">
        <v>1568</v>
      </c>
      <c r="B125" s="39" t="s">
        <v>3426</v>
      </c>
      <c r="C125" s="39" t="s">
        <v>265</v>
      </c>
      <c r="D125" s="39" t="s">
        <v>3248</v>
      </c>
      <c r="E125" s="10" t="s">
        <v>400</v>
      </c>
      <c r="F125" s="99" t="s">
        <v>196</v>
      </c>
      <c r="G125" s="255">
        <v>9</v>
      </c>
      <c r="H125" s="255"/>
      <c r="I125" s="513" t="s">
        <v>206</v>
      </c>
      <c r="J125" s="6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263"/>
      <c r="BZ125" s="263"/>
      <c r="CA125" s="263"/>
      <c r="CB125" s="263"/>
      <c r="CC125" s="86"/>
      <c r="CD125" s="86"/>
      <c r="CE125" s="86"/>
      <c r="CF125" s="86"/>
      <c r="CG125" s="30"/>
      <c r="CH125" s="39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</row>
    <row r="126" spans="1:100" s="30" customFormat="1" x14ac:dyDescent="0.2">
      <c r="A126" s="476">
        <v>1570</v>
      </c>
      <c r="B126" s="39" t="s">
        <v>405</v>
      </c>
      <c r="C126" s="476" t="s">
        <v>3241</v>
      </c>
      <c r="D126" s="476" t="s">
        <v>2592</v>
      </c>
      <c r="E126" s="10" t="s">
        <v>400</v>
      </c>
      <c r="F126" s="476" t="s">
        <v>196</v>
      </c>
      <c r="G126" s="750">
        <v>9</v>
      </c>
      <c r="H126" s="750"/>
      <c r="I126" s="110">
        <v>6</v>
      </c>
      <c r="J126" s="11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  <c r="BZ126" s="100"/>
      <c r="CA126" s="100"/>
      <c r="CB126" s="100"/>
      <c r="CC126" s="100"/>
      <c r="CD126" s="100"/>
      <c r="CE126" s="100"/>
      <c r="CF126" s="100"/>
      <c r="CG126" s="100"/>
      <c r="CH126" s="100"/>
    </row>
    <row r="127" spans="1:100" s="100" customFormat="1" ht="12.75" customHeight="1" x14ac:dyDescent="0.2">
      <c r="A127" s="99">
        <v>1556</v>
      </c>
      <c r="B127" s="39" t="s">
        <v>1691</v>
      </c>
      <c r="C127" s="39" t="s">
        <v>3237</v>
      </c>
      <c r="D127" s="39" t="s">
        <v>3238</v>
      </c>
      <c r="E127" s="10" t="s">
        <v>400</v>
      </c>
      <c r="F127" s="99" t="s">
        <v>196</v>
      </c>
      <c r="G127" s="747">
        <v>9</v>
      </c>
      <c r="H127" s="758"/>
      <c r="I127" s="6">
        <v>8</v>
      </c>
      <c r="J127" s="155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CG127" s="86"/>
      <c r="CH127" s="86"/>
      <c r="CI127" s="30"/>
      <c r="CJ127" s="30"/>
      <c r="CK127" s="30"/>
      <c r="CL127" s="30"/>
      <c r="CM127" s="30"/>
      <c r="CN127" s="86"/>
      <c r="CO127" s="86"/>
      <c r="CP127" s="86"/>
      <c r="CQ127" s="86"/>
      <c r="CR127" s="86"/>
      <c r="CS127" s="30"/>
      <c r="CT127" s="30"/>
      <c r="CU127" s="30"/>
      <c r="CV127" s="30"/>
    </row>
    <row r="128" spans="1:100" s="183" customFormat="1" ht="12.75" customHeight="1" x14ac:dyDescent="0.2">
      <c r="A128" s="39">
        <v>578</v>
      </c>
      <c r="B128" s="99" t="s">
        <v>1635</v>
      </c>
      <c r="C128" s="99" t="s">
        <v>1524</v>
      </c>
      <c r="D128" s="99" t="s">
        <v>427</v>
      </c>
      <c r="E128" s="29" t="s">
        <v>516</v>
      </c>
      <c r="F128" s="99" t="s">
        <v>209</v>
      </c>
      <c r="G128" s="767">
        <v>13</v>
      </c>
      <c r="H128" s="750"/>
      <c r="I128" s="110">
        <v>9</v>
      </c>
      <c r="J128" s="110">
        <v>6</v>
      </c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/>
      <c r="BZ128"/>
      <c r="CA128"/>
      <c r="CB128"/>
      <c r="CC128"/>
      <c r="CD128"/>
      <c r="CE128"/>
      <c r="CF128" s="100"/>
      <c r="CG128" s="100"/>
      <c r="CH128" s="100"/>
      <c r="CI128" s="86"/>
      <c r="CJ128" s="86"/>
      <c r="CK128" s="86"/>
      <c r="CL128" s="86"/>
      <c r="CM128" s="30"/>
      <c r="CN128" s="30"/>
      <c r="CO128" s="30"/>
      <c r="CP128" s="30"/>
      <c r="CQ128" s="30"/>
      <c r="CR128" s="30"/>
      <c r="CS128" s="30"/>
      <c r="CT128" s="100"/>
      <c r="CU128" s="100"/>
      <c r="CV128" s="100"/>
    </row>
    <row r="129" spans="1:100" s="263" customFormat="1" ht="12.75" customHeight="1" x14ac:dyDescent="0.2">
      <c r="A129" s="649">
        <v>1110</v>
      </c>
      <c r="B129" s="99" t="s">
        <v>1630</v>
      </c>
      <c r="C129" s="649" t="s">
        <v>2664</v>
      </c>
      <c r="D129" s="649" t="s">
        <v>2600</v>
      </c>
      <c r="E129" s="29" t="s">
        <v>516</v>
      </c>
      <c r="F129" s="573" t="s">
        <v>211</v>
      </c>
      <c r="G129" s="677">
        <v>10</v>
      </c>
      <c r="H129" s="254"/>
      <c r="I129" s="575" t="s">
        <v>206</v>
      </c>
      <c r="J129" s="11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  <c r="CA129" s="100"/>
      <c r="CB129" s="100"/>
      <c r="CC129" s="100"/>
      <c r="CD129" s="100"/>
      <c r="CE129" s="100"/>
      <c r="CF129" s="100"/>
      <c r="CG129" s="100"/>
      <c r="CH129" s="100"/>
      <c r="CI129" s="100"/>
      <c r="CJ129" s="100"/>
      <c r="CK129" s="100"/>
      <c r="CL129" s="100"/>
      <c r="CM129" s="100"/>
      <c r="CN129" s="100"/>
      <c r="CO129" s="100"/>
      <c r="CP129" s="100"/>
      <c r="CQ129" s="100"/>
      <c r="CR129" s="100"/>
      <c r="CS129" s="39"/>
      <c r="CT129" s="30"/>
      <c r="CU129" s="30"/>
      <c r="CV129" s="30"/>
    </row>
    <row r="130" spans="1:100" ht="12.75" customHeight="1" x14ac:dyDescent="0.2">
      <c r="A130" s="483">
        <v>156</v>
      </c>
      <c r="B130" s="191" t="s">
        <v>2607</v>
      </c>
      <c r="C130" s="191" t="s">
        <v>554</v>
      </c>
      <c r="D130" s="191" t="s">
        <v>2684</v>
      </c>
      <c r="E130" s="29" t="s">
        <v>516</v>
      </c>
      <c r="F130" s="191" t="s">
        <v>201</v>
      </c>
      <c r="G130" s="493">
        <v>12</v>
      </c>
      <c r="H130" s="484"/>
      <c r="I130" s="264">
        <v>5</v>
      </c>
      <c r="J130" s="264"/>
      <c r="K130" s="263"/>
      <c r="L130" s="263"/>
      <c r="M130" s="263"/>
      <c r="N130" s="263"/>
      <c r="O130" s="263"/>
      <c r="P130" s="263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263"/>
      <c r="AG130" s="263"/>
      <c r="AH130" s="263"/>
      <c r="AI130" s="263"/>
      <c r="AJ130" s="263"/>
      <c r="AK130" s="263"/>
      <c r="AL130" s="263"/>
      <c r="AM130" s="263"/>
      <c r="AN130" s="263"/>
      <c r="AO130" s="263"/>
      <c r="AP130" s="263"/>
      <c r="AQ130" s="263"/>
      <c r="AR130" s="263"/>
      <c r="AS130" s="263"/>
      <c r="AT130" s="263"/>
      <c r="AU130" s="263"/>
      <c r="AV130" s="263"/>
      <c r="AW130" s="263"/>
      <c r="AX130" s="263"/>
      <c r="AY130" s="263"/>
      <c r="AZ130" s="263"/>
      <c r="BA130" s="263"/>
      <c r="BB130" s="263"/>
      <c r="BC130" s="263"/>
      <c r="BD130" s="263"/>
      <c r="BE130" s="263"/>
      <c r="BF130" s="263"/>
      <c r="BG130" s="263"/>
      <c r="BH130" s="263"/>
      <c r="BI130" s="263"/>
      <c r="BJ130" s="263"/>
      <c r="BK130" s="263"/>
      <c r="BL130" s="263"/>
      <c r="BM130" s="263"/>
      <c r="BN130" s="263"/>
      <c r="BO130" s="263"/>
      <c r="BP130" s="263"/>
      <c r="BQ130" s="263"/>
      <c r="BR130" s="263"/>
      <c r="BS130" s="263"/>
      <c r="BT130" s="263"/>
      <c r="BU130" s="263"/>
      <c r="BV130" s="263"/>
      <c r="BW130" s="263"/>
      <c r="BX130" s="263"/>
      <c r="BY130" s="100"/>
      <c r="BZ130" s="100"/>
      <c r="CA130" s="100"/>
      <c r="CB130" s="100"/>
      <c r="CC130" s="100"/>
      <c r="CD130" s="100"/>
      <c r="CE130" s="10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128"/>
      <c r="CT130" s="263"/>
      <c r="CU130" s="263"/>
      <c r="CV130" s="263"/>
    </row>
    <row r="131" spans="1:100" s="30" customFormat="1" x14ac:dyDescent="0.2">
      <c r="A131" s="39">
        <v>1057</v>
      </c>
      <c r="B131" s="163" t="s">
        <v>3151</v>
      </c>
      <c r="C131" s="164" t="s">
        <v>238</v>
      </c>
      <c r="D131" s="164" t="s">
        <v>3079</v>
      </c>
      <c r="E131" s="29" t="s">
        <v>516</v>
      </c>
      <c r="F131" s="164" t="s">
        <v>201</v>
      </c>
      <c r="G131" s="255">
        <v>10</v>
      </c>
      <c r="H131" s="254"/>
      <c r="I131" s="110">
        <v>11</v>
      </c>
      <c r="J131" s="11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86"/>
      <c r="BY131" s="86"/>
      <c r="BZ131" s="86"/>
      <c r="CA131" s="86"/>
      <c r="CB131" s="86"/>
      <c r="CC131" s="86"/>
      <c r="CD131" s="86"/>
      <c r="CE131" s="86"/>
      <c r="CF131" s="39"/>
      <c r="CG131" s="39"/>
      <c r="CH131" s="39"/>
      <c r="CI131" s="100"/>
      <c r="CJ131" s="100"/>
      <c r="CK131" s="100"/>
      <c r="CL131" s="100"/>
    </row>
    <row r="132" spans="1:100" s="30" customFormat="1" x14ac:dyDescent="0.2">
      <c r="A132" s="483">
        <v>1045</v>
      </c>
      <c r="B132" s="39" t="s">
        <v>3127</v>
      </c>
      <c r="C132" s="39" t="s">
        <v>2352</v>
      </c>
      <c r="D132" s="39" t="s">
        <v>3101</v>
      </c>
      <c r="E132" s="29" t="s">
        <v>516</v>
      </c>
      <c r="F132" s="124" t="s">
        <v>212</v>
      </c>
      <c r="G132" s="748">
        <v>10</v>
      </c>
      <c r="H132" s="255"/>
      <c r="I132" s="513" t="s">
        <v>206</v>
      </c>
      <c r="J132" s="1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86"/>
      <c r="CJ132" s="86"/>
      <c r="CK132" s="86"/>
      <c r="CL132" s="86"/>
      <c r="CM132" s="100"/>
      <c r="CN132" s="100"/>
      <c r="CO132" s="100"/>
      <c r="CP132" s="100"/>
      <c r="CQ132" s="100"/>
      <c r="CR132" s="100"/>
      <c r="CT132" s="100"/>
      <c r="CU132" s="100"/>
      <c r="CV132" s="100"/>
    </row>
    <row r="133" spans="1:100" s="100" customFormat="1" ht="12.75" customHeight="1" x14ac:dyDescent="0.2">
      <c r="A133" s="483">
        <v>172</v>
      </c>
      <c r="B133" s="192" t="s">
        <v>2613</v>
      </c>
      <c r="C133" s="191" t="s">
        <v>2721</v>
      </c>
      <c r="D133" s="191" t="s">
        <v>2568</v>
      </c>
      <c r="E133" s="29" t="s">
        <v>516</v>
      </c>
      <c r="F133" s="191" t="s">
        <v>217</v>
      </c>
      <c r="G133" s="494">
        <v>12</v>
      </c>
      <c r="H133" s="254"/>
      <c r="I133" s="575" t="s">
        <v>206</v>
      </c>
      <c r="J133" s="110"/>
      <c r="CI133" s="263"/>
      <c r="CJ133" s="263"/>
      <c r="CK133" s="263"/>
      <c r="CL133" s="263"/>
      <c r="CM133" s="263"/>
      <c r="CN133" s="263"/>
      <c r="CO133" s="263"/>
      <c r="CP133" s="263"/>
      <c r="CQ133" s="263"/>
      <c r="CR133" s="263"/>
      <c r="CS133" s="263"/>
      <c r="CT133" s="183"/>
      <c r="CU133" s="183"/>
      <c r="CV133" s="183"/>
    </row>
    <row r="134" spans="1:100" s="100" customFormat="1" ht="12.75" customHeight="1" x14ac:dyDescent="0.2">
      <c r="A134" s="483">
        <v>177</v>
      </c>
      <c r="B134" s="99" t="s">
        <v>2745</v>
      </c>
      <c r="C134" s="196" t="s">
        <v>2919</v>
      </c>
      <c r="D134" s="196" t="s">
        <v>189</v>
      </c>
      <c r="E134" s="29" t="s">
        <v>516</v>
      </c>
      <c r="F134" s="196" t="s">
        <v>217</v>
      </c>
      <c r="G134" s="768">
        <v>11</v>
      </c>
      <c r="H134" s="747"/>
      <c r="I134" s="6">
        <v>7</v>
      </c>
      <c r="J134" s="6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CT134"/>
      <c r="CU134"/>
      <c r="CV134"/>
    </row>
    <row r="135" spans="1:100" s="30" customFormat="1" x14ac:dyDescent="0.2">
      <c r="A135" s="483">
        <v>1041</v>
      </c>
      <c r="B135" s="99" t="s">
        <v>3136</v>
      </c>
      <c r="C135" s="207" t="s">
        <v>325</v>
      </c>
      <c r="D135" s="207" t="s">
        <v>1520</v>
      </c>
      <c r="E135" s="29" t="s">
        <v>516</v>
      </c>
      <c r="F135" s="207" t="s">
        <v>206</v>
      </c>
      <c r="G135" s="767">
        <v>10</v>
      </c>
      <c r="H135" s="750"/>
      <c r="I135" s="110">
        <v>5</v>
      </c>
      <c r="J135" s="11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263"/>
      <c r="BZ135" s="263"/>
      <c r="CA135" s="263"/>
      <c r="CB135" s="263"/>
      <c r="CC135" s="263"/>
      <c r="CD135" s="263"/>
      <c r="CE135" s="263"/>
      <c r="CS135"/>
      <c r="CT135" s="100"/>
      <c r="CU135" s="100"/>
      <c r="CV135" s="100"/>
    </row>
    <row r="136" spans="1:100" ht="12.75" customHeight="1" x14ac:dyDescent="0.2">
      <c r="A136" s="99">
        <v>1555</v>
      </c>
      <c r="B136" s="39" t="s">
        <v>3375</v>
      </c>
      <c r="C136" s="39" t="s">
        <v>415</v>
      </c>
      <c r="D136" s="39" t="s">
        <v>228</v>
      </c>
      <c r="E136" s="29" t="s">
        <v>516</v>
      </c>
      <c r="F136" s="100" t="s">
        <v>196</v>
      </c>
      <c r="G136" s="768">
        <v>9</v>
      </c>
      <c r="H136" s="747"/>
      <c r="I136" s="19">
        <v>10</v>
      </c>
      <c r="J136" s="1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100"/>
      <c r="BZ136" s="100"/>
      <c r="CA136" s="100"/>
      <c r="CB136" s="100"/>
      <c r="CC136" s="100"/>
      <c r="CD136" s="100"/>
      <c r="CE136" s="100"/>
      <c r="CF136" s="39"/>
      <c r="CG136" s="39"/>
      <c r="CH136" s="39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</row>
    <row r="137" spans="1:100" s="100" customFormat="1" ht="12.75" customHeight="1" x14ac:dyDescent="0.2">
      <c r="A137" s="39">
        <v>1059</v>
      </c>
      <c r="B137" s="43" t="s">
        <v>2295</v>
      </c>
      <c r="C137" s="659" t="s">
        <v>534</v>
      </c>
      <c r="D137" s="659" t="s">
        <v>401</v>
      </c>
      <c r="E137" s="29" t="s">
        <v>256</v>
      </c>
      <c r="F137" s="49" t="s">
        <v>199</v>
      </c>
      <c r="G137" s="749">
        <v>10</v>
      </c>
      <c r="H137" s="255"/>
      <c r="I137" s="513" t="s">
        <v>206</v>
      </c>
      <c r="J137" s="6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</row>
    <row r="138" spans="1:100" s="100" customFormat="1" ht="12.75" customHeight="1" x14ac:dyDescent="0.2">
      <c r="A138" s="39">
        <v>1036</v>
      </c>
      <c r="B138" s="192" t="s">
        <v>3128</v>
      </c>
      <c r="C138" s="39" t="s">
        <v>3085</v>
      </c>
      <c r="D138" s="39" t="s">
        <v>3086</v>
      </c>
      <c r="E138" s="29" t="s">
        <v>256</v>
      </c>
      <c r="F138" s="192" t="s">
        <v>209</v>
      </c>
      <c r="G138" s="749">
        <v>10</v>
      </c>
      <c r="H138" s="255"/>
      <c r="I138" s="19">
        <v>11</v>
      </c>
      <c r="J138" s="1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128"/>
      <c r="BY138" s="128"/>
      <c r="BZ138" s="128"/>
      <c r="CA138" s="128"/>
      <c r="CB138" s="128"/>
      <c r="CC138" s="128"/>
      <c r="CD138" s="128"/>
      <c r="CE138" s="128"/>
      <c r="CF138" s="30"/>
      <c r="CG138" s="30"/>
      <c r="CH138" s="30"/>
      <c r="CI138" s="86"/>
      <c r="CJ138" s="86"/>
      <c r="CK138" s="86"/>
      <c r="CL138" s="86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</row>
    <row r="139" spans="1:100" s="30" customFormat="1" ht="12.75" customHeight="1" x14ac:dyDescent="0.2">
      <c r="A139" s="244">
        <v>1047</v>
      </c>
      <c r="B139" s="99" t="s">
        <v>3159</v>
      </c>
      <c r="C139" s="99" t="s">
        <v>531</v>
      </c>
      <c r="D139" s="99" t="s">
        <v>1933</v>
      </c>
      <c r="E139" s="29" t="s">
        <v>256</v>
      </c>
      <c r="F139" s="99" t="s">
        <v>211</v>
      </c>
      <c r="G139" s="749">
        <v>10</v>
      </c>
      <c r="H139" s="255"/>
      <c r="I139" s="513" t="s">
        <v>206</v>
      </c>
      <c r="J139" s="1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86"/>
      <c r="CA139" s="86"/>
      <c r="CB139" s="86"/>
      <c r="CC139" s="86"/>
      <c r="CD139" s="86"/>
      <c r="CE139" s="86"/>
      <c r="CF139" s="86"/>
      <c r="CG139" s="39"/>
      <c r="CH139" s="39"/>
      <c r="CI139" s="39"/>
      <c r="CJ139" s="39"/>
      <c r="CK139" s="39"/>
      <c r="CL139" s="274"/>
      <c r="CM139" s="274"/>
      <c r="CN139" s="274"/>
      <c r="CO139" s="274"/>
      <c r="CP139" s="274"/>
      <c r="CQ139" s="274"/>
      <c r="CR139" s="100"/>
      <c r="CS139" s="100"/>
    </row>
    <row r="140" spans="1:100" s="30" customFormat="1" x14ac:dyDescent="0.2">
      <c r="A140" s="207">
        <v>695</v>
      </c>
      <c r="B140" s="99" t="s">
        <v>1685</v>
      </c>
      <c r="C140" s="207" t="s">
        <v>2891</v>
      </c>
      <c r="D140" s="207" t="s">
        <v>2892</v>
      </c>
      <c r="E140" s="29" t="s">
        <v>256</v>
      </c>
      <c r="F140" s="207" t="s">
        <v>190</v>
      </c>
      <c r="G140" s="762">
        <v>11</v>
      </c>
      <c r="H140" s="750"/>
      <c r="I140" s="110">
        <v>10</v>
      </c>
      <c r="J140" s="110">
        <v>7</v>
      </c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  <c r="AU140" s="100"/>
      <c r="AV140" s="100"/>
      <c r="AW140" s="100"/>
      <c r="AX140" s="100"/>
      <c r="AY140" s="100"/>
      <c r="AZ140" s="100"/>
      <c r="BA140" s="100"/>
      <c r="BB140" s="100"/>
      <c r="BC140" s="100"/>
      <c r="BD140" s="100"/>
      <c r="BE140" s="100"/>
      <c r="BF140" s="100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100"/>
      <c r="BT140" s="100"/>
      <c r="BU140" s="100"/>
      <c r="BV140" s="100"/>
      <c r="BW140" s="100"/>
      <c r="BX140" s="100"/>
      <c r="BY140" s="100"/>
      <c r="BZ140" s="100"/>
      <c r="CA140" s="100"/>
      <c r="CB140" s="100"/>
      <c r="CC140" s="100"/>
      <c r="CD140" s="100"/>
      <c r="CE140" s="100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T140" s="86"/>
      <c r="CU140" s="86"/>
      <c r="CV140" s="86"/>
    </row>
    <row r="141" spans="1:100" s="263" customFormat="1" ht="12.75" customHeight="1" x14ac:dyDescent="0.2">
      <c r="A141" s="99">
        <v>1456</v>
      </c>
      <c r="B141" s="39" t="s">
        <v>1805</v>
      </c>
      <c r="C141" s="39" t="s">
        <v>436</v>
      </c>
      <c r="D141" s="39" t="s">
        <v>3322</v>
      </c>
      <c r="E141" s="29" t="s">
        <v>256</v>
      </c>
      <c r="F141" s="100" t="s">
        <v>212</v>
      </c>
      <c r="G141" s="762">
        <v>9</v>
      </c>
      <c r="H141" s="751"/>
      <c r="I141" s="264">
        <v>5</v>
      </c>
      <c r="J141" s="264"/>
      <c r="BX141" s="100"/>
      <c r="BY141" s="100"/>
      <c r="BZ141" s="100"/>
      <c r="CA141" s="100"/>
      <c r="CB141" s="100"/>
      <c r="CC141" s="100"/>
      <c r="CD141" s="100"/>
      <c r="CE141" s="100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30"/>
      <c r="CT141" s="30"/>
      <c r="CU141" s="30"/>
      <c r="CV141" s="30"/>
    </row>
    <row r="144" spans="1:100" x14ac:dyDescent="0.2">
      <c r="A144" s="155"/>
      <c r="B144" s="155"/>
      <c r="C144" s="155"/>
      <c r="D144" s="155"/>
      <c r="E144" s="155"/>
      <c r="F144" s="155"/>
      <c r="G144" s="155"/>
    </row>
    <row r="145" spans="1:7" x14ac:dyDescent="0.2">
      <c r="A145" s="155"/>
      <c r="B145" s="155"/>
      <c r="C145" s="155" t="s">
        <v>8749</v>
      </c>
      <c r="D145" s="155"/>
      <c r="E145" s="155"/>
      <c r="F145" s="155"/>
      <c r="G145" s="155"/>
    </row>
    <row r="146" spans="1:7" x14ac:dyDescent="0.2">
      <c r="A146" s="155"/>
      <c r="B146" s="155"/>
      <c r="C146" s="155" t="s">
        <v>8752</v>
      </c>
      <c r="D146" s="155"/>
      <c r="E146" s="155"/>
      <c r="F146" s="155"/>
      <c r="G146" s="155"/>
    </row>
    <row r="147" spans="1:7" x14ac:dyDescent="0.2">
      <c r="A147" s="155"/>
      <c r="B147" s="155"/>
      <c r="C147" s="155" t="s">
        <v>8753</v>
      </c>
      <c r="D147" s="155" t="s">
        <v>8750</v>
      </c>
      <c r="E147" s="155"/>
      <c r="F147" s="155"/>
      <c r="G147" s="155"/>
    </row>
    <row r="148" spans="1:7" x14ac:dyDescent="0.2">
      <c r="A148" s="155"/>
      <c r="B148" s="155"/>
      <c r="C148" s="155"/>
      <c r="D148" s="155" t="s">
        <v>8751</v>
      </c>
      <c r="E148" s="155"/>
      <c r="F148" s="155"/>
      <c r="G148" s="155"/>
    </row>
    <row r="149" spans="1:7" x14ac:dyDescent="0.2">
      <c r="A149" s="155"/>
      <c r="B149" s="155"/>
      <c r="C149" s="155"/>
      <c r="D149" s="155"/>
      <c r="E149" s="155"/>
      <c r="F149" s="155"/>
      <c r="G149" s="155"/>
    </row>
    <row r="150" spans="1:7" x14ac:dyDescent="0.2">
      <c r="A150" s="155"/>
      <c r="B150" s="155"/>
      <c r="C150" s="155"/>
      <c r="D150" s="155"/>
      <c r="E150" s="155"/>
      <c r="F150" s="155"/>
      <c r="G150" s="155"/>
    </row>
    <row r="151" spans="1:7" x14ac:dyDescent="0.2">
      <c r="A151" s="155"/>
      <c r="B151" s="155"/>
      <c r="C151" s="155"/>
      <c r="D151" s="155"/>
      <c r="E151" s="155"/>
      <c r="F151" s="155"/>
      <c r="G151" s="155"/>
    </row>
    <row r="152" spans="1:7" x14ac:dyDescent="0.2">
      <c r="A152" s="155"/>
      <c r="B152" s="155"/>
      <c r="C152" s="155"/>
      <c r="D152" s="155"/>
      <c r="E152" s="155"/>
      <c r="F152" s="155"/>
      <c r="G152" s="155"/>
    </row>
    <row r="153" spans="1:7" x14ac:dyDescent="0.2">
      <c r="A153" s="155"/>
      <c r="B153" s="155"/>
      <c r="C153" s="155"/>
      <c r="D153" s="155"/>
      <c r="E153" s="155"/>
      <c r="F153" s="155"/>
      <c r="G153" s="155"/>
    </row>
  </sheetData>
  <sortState ref="A2:CV154">
    <sortCondition ref="E2:E154"/>
  </sortState>
  <pageMargins left="0.7" right="0.7" top="0.75" bottom="0.75" header="0.3" footer="0.3"/>
  <pageSetup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9"/>
  <sheetViews>
    <sheetView workbookViewId="0">
      <selection activeCell="C22" sqref="C22"/>
    </sheetView>
  </sheetViews>
  <sheetFormatPr defaultRowHeight="12.75" x14ac:dyDescent="0.2"/>
  <cols>
    <col min="1" max="1" width="20.140625" style="488" customWidth="1"/>
    <col min="2" max="2" width="5.7109375" style="564" customWidth="1"/>
    <col min="3" max="3" width="70.7109375" style="489" customWidth="1"/>
    <col min="4" max="4" width="4.7109375" style="556" customWidth="1"/>
    <col min="5" max="5" width="4.7109375" style="6" customWidth="1"/>
    <col min="6" max="16384" width="9.140625" style="6"/>
  </cols>
  <sheetData>
    <row r="1" spans="1:5" s="486" customFormat="1" ht="15.75" thickBot="1" x14ac:dyDescent="0.3">
      <c r="A1" s="169"/>
      <c r="B1" s="558"/>
      <c r="C1" s="169"/>
      <c r="D1" s="554"/>
      <c r="E1" s="566"/>
    </row>
    <row r="2" spans="1:5" s="132" customFormat="1" ht="15" x14ac:dyDescent="0.25">
      <c r="A2" s="485"/>
      <c r="B2" s="559" t="s">
        <v>7934</v>
      </c>
      <c r="C2" s="559"/>
      <c r="D2" s="555"/>
      <c r="E2" s="567"/>
    </row>
    <row r="3" spans="1:5" s="490" customFormat="1" ht="15" x14ac:dyDescent="0.25">
      <c r="A3" s="197"/>
      <c r="B3" s="560">
        <v>1</v>
      </c>
      <c r="C3" s="743" t="s">
        <v>2426</v>
      </c>
      <c r="D3" s="555"/>
      <c r="E3" s="567"/>
    </row>
    <row r="4" spans="1:5" s="490" customFormat="1" ht="15" x14ac:dyDescent="0.25">
      <c r="A4" s="197"/>
      <c r="B4" s="560"/>
      <c r="C4" s="743" t="s">
        <v>2427</v>
      </c>
      <c r="D4" s="555"/>
      <c r="E4" s="567"/>
    </row>
    <row r="5" spans="1:5" s="490" customFormat="1" ht="15" x14ac:dyDescent="0.25">
      <c r="A5" s="197"/>
      <c r="B5" s="560">
        <v>2</v>
      </c>
      <c r="C5" s="743" t="s">
        <v>5249</v>
      </c>
      <c r="D5" s="555"/>
      <c r="E5" s="567"/>
    </row>
    <row r="6" spans="1:5" s="490" customFormat="1" ht="15" x14ac:dyDescent="0.25">
      <c r="A6" s="197"/>
      <c r="B6" s="560"/>
      <c r="C6" s="743" t="s">
        <v>8511</v>
      </c>
      <c r="D6" s="555"/>
      <c r="E6" s="567"/>
    </row>
    <row r="7" spans="1:5" s="490" customFormat="1" ht="15" x14ac:dyDescent="0.25">
      <c r="A7" s="198"/>
      <c r="B7" s="561"/>
      <c r="C7" s="743" t="s">
        <v>2428</v>
      </c>
      <c r="D7" s="555"/>
      <c r="E7" s="567"/>
    </row>
    <row r="8" spans="1:5" s="490" customFormat="1" ht="15" x14ac:dyDescent="0.25">
      <c r="A8" s="198"/>
      <c r="B8" s="561"/>
      <c r="C8" s="778" t="s">
        <v>7935</v>
      </c>
      <c r="D8" s="555"/>
      <c r="E8" s="567"/>
    </row>
    <row r="9" spans="1:5" s="490" customFormat="1" ht="15" x14ac:dyDescent="0.25">
      <c r="A9" s="198"/>
      <c r="B9" s="561"/>
      <c r="C9" s="779" t="s">
        <v>5248</v>
      </c>
      <c r="D9" s="555"/>
      <c r="E9" s="567"/>
    </row>
    <row r="10" spans="1:5" s="490" customFormat="1" ht="15" x14ac:dyDescent="0.25">
      <c r="A10" s="197"/>
      <c r="B10" s="560">
        <v>3</v>
      </c>
      <c r="C10" s="743" t="s">
        <v>2429</v>
      </c>
      <c r="D10" s="555"/>
      <c r="E10" s="567"/>
    </row>
    <row r="11" spans="1:5" s="490" customFormat="1" ht="15" x14ac:dyDescent="0.25">
      <c r="A11" s="197"/>
      <c r="B11" s="560"/>
      <c r="C11" s="743" t="s">
        <v>2433</v>
      </c>
      <c r="D11" s="555"/>
      <c r="E11" s="567"/>
    </row>
    <row r="12" spans="1:5" s="490" customFormat="1" ht="15" x14ac:dyDescent="0.25">
      <c r="A12" s="197"/>
      <c r="B12" s="560"/>
      <c r="C12" s="743" t="s">
        <v>2855</v>
      </c>
      <c r="D12" s="555"/>
      <c r="E12" s="567"/>
    </row>
    <row r="13" spans="1:5" s="490" customFormat="1" ht="15" x14ac:dyDescent="0.25">
      <c r="A13" s="197"/>
      <c r="B13" s="560">
        <v>4</v>
      </c>
      <c r="C13" s="743" t="s">
        <v>8226</v>
      </c>
      <c r="D13" s="555"/>
      <c r="E13" s="567"/>
    </row>
    <row r="14" spans="1:5" s="490" customFormat="1" ht="15" x14ac:dyDescent="0.25">
      <c r="A14" s="197"/>
      <c r="B14" s="568"/>
      <c r="C14" s="743" t="s">
        <v>2856</v>
      </c>
      <c r="D14" s="555"/>
      <c r="E14" s="567"/>
    </row>
    <row r="15" spans="1:5" s="490" customFormat="1" ht="15" x14ac:dyDescent="0.25">
      <c r="A15" s="197"/>
      <c r="B15" s="560"/>
      <c r="C15" s="743" t="s">
        <v>2854</v>
      </c>
      <c r="D15" s="555"/>
      <c r="E15" s="567"/>
    </row>
    <row r="16" spans="1:5" s="490" customFormat="1" ht="15" x14ac:dyDescent="0.25">
      <c r="A16" s="198"/>
      <c r="B16" s="560">
        <v>5</v>
      </c>
      <c r="C16" s="743" t="s">
        <v>3788</v>
      </c>
      <c r="D16" s="555"/>
      <c r="E16" s="567"/>
    </row>
    <row r="17" spans="1:5" s="490" customFormat="1" ht="15" x14ac:dyDescent="0.25">
      <c r="A17" s="197"/>
      <c r="B17" s="560"/>
      <c r="C17" s="743" t="s">
        <v>8512</v>
      </c>
      <c r="D17" s="555"/>
      <c r="E17" s="567"/>
    </row>
    <row r="18" spans="1:5" s="490" customFormat="1" ht="15" x14ac:dyDescent="0.25">
      <c r="A18" s="197"/>
      <c r="B18" s="560">
        <v>6</v>
      </c>
      <c r="C18" s="743" t="s">
        <v>8513</v>
      </c>
      <c r="D18" s="555"/>
      <c r="E18" s="567"/>
    </row>
    <row r="19" spans="1:5" s="490" customFormat="1" ht="15" x14ac:dyDescent="0.25">
      <c r="A19" s="197"/>
      <c r="B19" s="560"/>
      <c r="C19" s="978" t="s">
        <v>2432</v>
      </c>
      <c r="D19" s="555"/>
      <c r="E19" s="567"/>
    </row>
    <row r="20" spans="1:5" s="490" customFormat="1" ht="15" x14ac:dyDescent="0.25">
      <c r="A20" s="197"/>
      <c r="B20" s="560">
        <v>7</v>
      </c>
      <c r="C20" s="743" t="s">
        <v>2430</v>
      </c>
      <c r="D20" s="555"/>
      <c r="E20" s="567"/>
    </row>
    <row r="21" spans="1:5" s="490" customFormat="1" ht="15" x14ac:dyDescent="0.25">
      <c r="A21" s="197"/>
      <c r="B21" s="560"/>
      <c r="C21" s="743" t="s">
        <v>8460</v>
      </c>
      <c r="D21" s="555"/>
      <c r="E21" s="567"/>
    </row>
    <row r="22" spans="1:5" s="490" customFormat="1" ht="15" x14ac:dyDescent="0.25">
      <c r="A22" s="197"/>
      <c r="B22" s="560"/>
      <c r="C22" s="722" t="s">
        <v>2431</v>
      </c>
      <c r="D22" s="555"/>
      <c r="E22" s="567"/>
    </row>
    <row r="23" spans="1:5" s="490" customFormat="1" ht="15.75" thickBot="1" x14ac:dyDescent="0.3">
      <c r="A23" s="197"/>
      <c r="B23" s="560">
        <v>8</v>
      </c>
      <c r="C23" s="723" t="s">
        <v>8514</v>
      </c>
      <c r="D23" s="555"/>
      <c r="E23" s="567"/>
    </row>
    <row r="24" spans="1:5" s="491" customFormat="1" ht="12.75" customHeight="1" x14ac:dyDescent="0.25">
      <c r="A24" s="197"/>
      <c r="B24" s="560"/>
      <c r="C24" s="565"/>
      <c r="D24" s="556"/>
      <c r="E24" s="565"/>
    </row>
    <row r="25" spans="1:5" s="490" customFormat="1" ht="15" x14ac:dyDescent="0.25">
      <c r="A25" s="197"/>
      <c r="B25" s="560"/>
      <c r="D25" s="556"/>
      <c r="E25" s="568"/>
    </row>
    <row r="26" spans="1:5" s="492" customFormat="1" ht="12.75" customHeight="1" x14ac:dyDescent="0.25">
      <c r="A26" s="197"/>
      <c r="B26" s="560"/>
      <c r="D26" s="557"/>
      <c r="E26" s="569"/>
    </row>
    <row r="27" spans="1:5" s="490" customFormat="1" ht="15" x14ac:dyDescent="0.25">
      <c r="A27" s="197"/>
      <c r="B27" s="560"/>
      <c r="D27" s="556"/>
      <c r="E27" s="568"/>
    </row>
    <row r="28" spans="1:5" x14ac:dyDescent="0.2">
      <c r="A28" s="487"/>
      <c r="B28" s="562"/>
      <c r="C28" s="487"/>
    </row>
    <row r="29" spans="1:5" x14ac:dyDescent="0.2">
      <c r="A29" s="487"/>
      <c r="B29" s="562"/>
      <c r="C29" s="487"/>
    </row>
    <row r="30" spans="1:5" x14ac:dyDescent="0.2">
      <c r="A30" s="487"/>
      <c r="B30" s="562"/>
      <c r="C30" s="487"/>
    </row>
    <row r="31" spans="1:5" x14ac:dyDescent="0.2">
      <c r="A31" s="487"/>
      <c r="B31" s="562"/>
      <c r="C31" s="487"/>
    </row>
    <row r="32" spans="1:5" x14ac:dyDescent="0.2">
      <c r="A32" s="487"/>
      <c r="B32" s="562"/>
      <c r="C32" s="487"/>
    </row>
    <row r="33" spans="1:3" x14ac:dyDescent="0.2">
      <c r="A33" s="487"/>
      <c r="B33" s="562"/>
      <c r="C33" s="487"/>
    </row>
    <row r="34" spans="1:3" x14ac:dyDescent="0.2">
      <c r="A34" s="487"/>
      <c r="B34" s="562"/>
      <c r="C34" s="487"/>
    </row>
    <row r="35" spans="1:3" x14ac:dyDescent="0.2">
      <c r="A35" s="365"/>
      <c r="B35" s="563"/>
      <c r="C35" s="365"/>
    </row>
    <row r="36" spans="1:3" x14ac:dyDescent="0.2">
      <c r="A36" s="365"/>
      <c r="B36" s="563"/>
      <c r="C36" s="365"/>
    </row>
    <row r="37" spans="1:3" x14ac:dyDescent="0.2">
      <c r="A37" s="487"/>
      <c r="B37" s="562"/>
      <c r="C37" s="365"/>
    </row>
    <row r="38" spans="1:3" x14ac:dyDescent="0.2">
      <c r="A38" s="487"/>
      <c r="B38" s="562"/>
      <c r="C38" s="365"/>
    </row>
    <row r="39" spans="1:3" x14ac:dyDescent="0.2">
      <c r="A39" s="487"/>
      <c r="B39" s="562"/>
      <c r="C39" s="365"/>
    </row>
    <row r="40" spans="1:3" x14ac:dyDescent="0.2">
      <c r="A40" s="487"/>
      <c r="B40" s="562"/>
      <c r="C40" s="365"/>
    </row>
    <row r="41" spans="1:3" x14ac:dyDescent="0.2">
      <c r="A41" s="487"/>
      <c r="B41" s="562"/>
      <c r="C41" s="365"/>
    </row>
    <row r="42" spans="1:3" x14ac:dyDescent="0.2">
      <c r="A42" s="487"/>
      <c r="B42" s="562"/>
      <c r="C42" s="365"/>
    </row>
    <row r="43" spans="1:3" x14ac:dyDescent="0.2">
      <c r="A43" s="487"/>
      <c r="B43" s="562"/>
      <c r="C43" s="365"/>
    </row>
    <row r="44" spans="1:3" x14ac:dyDescent="0.2">
      <c r="A44" s="487"/>
      <c r="B44" s="562"/>
      <c r="C44" s="365"/>
    </row>
    <row r="45" spans="1:3" x14ac:dyDescent="0.2">
      <c r="A45" s="487"/>
      <c r="B45" s="562"/>
      <c r="C45" s="365"/>
    </row>
    <row r="46" spans="1:3" x14ac:dyDescent="0.2">
      <c r="A46" s="487"/>
      <c r="B46" s="562"/>
      <c r="C46" s="365"/>
    </row>
    <row r="47" spans="1:3" x14ac:dyDescent="0.2">
      <c r="A47" s="487"/>
      <c r="B47" s="562"/>
      <c r="C47" s="365"/>
    </row>
    <row r="48" spans="1:3" x14ac:dyDescent="0.2">
      <c r="A48" s="487"/>
      <c r="B48" s="562"/>
      <c r="C48" s="365"/>
    </row>
    <row r="49" spans="1:3" x14ac:dyDescent="0.2">
      <c r="A49" s="487"/>
      <c r="B49" s="562"/>
      <c r="C49" s="365"/>
    </row>
    <row r="50" spans="1:3" x14ac:dyDescent="0.2">
      <c r="A50" s="487"/>
      <c r="B50" s="562"/>
      <c r="C50" s="365"/>
    </row>
    <row r="51" spans="1:3" x14ac:dyDescent="0.2">
      <c r="A51" s="487"/>
      <c r="B51" s="562"/>
      <c r="C51" s="365"/>
    </row>
    <row r="52" spans="1:3" x14ac:dyDescent="0.2">
      <c r="A52" s="487"/>
      <c r="B52" s="562"/>
      <c r="C52" s="365"/>
    </row>
    <row r="53" spans="1:3" x14ac:dyDescent="0.2">
      <c r="A53" s="487"/>
      <c r="B53" s="562"/>
      <c r="C53" s="365"/>
    </row>
    <row r="54" spans="1:3" x14ac:dyDescent="0.2">
      <c r="A54" s="487"/>
      <c r="B54" s="562"/>
      <c r="C54" s="365"/>
    </row>
    <row r="55" spans="1:3" x14ac:dyDescent="0.2">
      <c r="A55" s="487"/>
      <c r="B55" s="562"/>
      <c r="C55" s="365"/>
    </row>
    <row r="56" spans="1:3" x14ac:dyDescent="0.2">
      <c r="A56" s="487"/>
      <c r="B56" s="562"/>
      <c r="C56" s="365"/>
    </row>
    <row r="57" spans="1:3" x14ac:dyDescent="0.2">
      <c r="A57" s="487"/>
      <c r="B57" s="562"/>
      <c r="C57" s="365"/>
    </row>
    <row r="58" spans="1:3" x14ac:dyDescent="0.2">
      <c r="A58" s="487"/>
      <c r="B58" s="562"/>
      <c r="C58" s="365"/>
    </row>
    <row r="59" spans="1:3" x14ac:dyDescent="0.2">
      <c r="A59" s="487"/>
      <c r="B59" s="562"/>
      <c r="C59" s="365"/>
    </row>
    <row r="60" spans="1:3" x14ac:dyDescent="0.2">
      <c r="A60" s="487"/>
      <c r="B60" s="562"/>
      <c r="C60" s="365"/>
    </row>
    <row r="61" spans="1:3" x14ac:dyDescent="0.2">
      <c r="A61" s="487"/>
      <c r="B61" s="562"/>
      <c r="C61" s="365"/>
    </row>
    <row r="62" spans="1:3" x14ac:dyDescent="0.2">
      <c r="A62" s="487"/>
      <c r="B62" s="562"/>
      <c r="C62" s="365"/>
    </row>
    <row r="63" spans="1:3" x14ac:dyDescent="0.2">
      <c r="A63" s="487"/>
      <c r="B63" s="562"/>
      <c r="C63" s="365"/>
    </row>
    <row r="64" spans="1:3" x14ac:dyDescent="0.2">
      <c r="A64" s="487"/>
      <c r="B64" s="562"/>
      <c r="C64" s="365"/>
    </row>
    <row r="65" spans="1:3" x14ac:dyDescent="0.2">
      <c r="A65" s="487"/>
      <c r="B65" s="562"/>
      <c r="C65" s="365"/>
    </row>
    <row r="66" spans="1:3" x14ac:dyDescent="0.2">
      <c r="A66" s="487"/>
      <c r="B66" s="562"/>
      <c r="C66" s="365"/>
    </row>
    <row r="67" spans="1:3" x14ac:dyDescent="0.2">
      <c r="A67" s="487"/>
      <c r="B67" s="562"/>
      <c r="C67" s="365"/>
    </row>
    <row r="68" spans="1:3" x14ac:dyDescent="0.2">
      <c r="A68" s="487"/>
      <c r="B68" s="562"/>
      <c r="C68" s="365"/>
    </row>
    <row r="69" spans="1:3" x14ac:dyDescent="0.2">
      <c r="A69" s="487"/>
      <c r="B69" s="562"/>
      <c r="C69" s="365"/>
    </row>
  </sheetData>
  <sortState ref="A154:G169">
    <sortCondition descending="1" ref="A154:A169"/>
  </sortState>
  <pageMargins left="0.7" right="0.7" top="0.75" bottom="0.75" header="0.3" footer="0.3"/>
  <pageSetup orientation="portrait" r:id="rId1"/>
  <ignoredErrors>
    <ignoredError sqref="B6 B12 B25 B22 B1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49"/>
  <sheetViews>
    <sheetView zoomScale="80" zoomScaleNormal="80" workbookViewId="0">
      <selection activeCell="B1" sqref="B1"/>
    </sheetView>
  </sheetViews>
  <sheetFormatPr defaultColWidth="20.7109375" defaultRowHeight="20.100000000000001" customHeight="1" x14ac:dyDescent="0.2"/>
  <cols>
    <col min="1" max="1" width="5.7109375" customWidth="1"/>
    <col min="2" max="2" width="10.7109375" style="90" customWidth="1"/>
    <col min="3" max="3" width="10.7109375" customWidth="1"/>
    <col min="4" max="4" width="15.7109375" customWidth="1"/>
    <col min="5" max="5" width="25.7109375" customWidth="1"/>
    <col min="6" max="6" width="3.7109375" customWidth="1"/>
    <col min="7" max="7" width="25.7109375" customWidth="1"/>
    <col min="8" max="8" width="3.7109375" customWidth="1"/>
    <col min="9" max="9" width="25.7109375" customWidth="1"/>
    <col min="10" max="10" width="35.7109375" customWidth="1"/>
    <col min="11" max="11" width="5.7109375" customWidth="1"/>
    <col min="12" max="13" width="10.7109375" customWidth="1"/>
    <col min="14" max="14" width="10.7109375" style="721" customWidth="1"/>
  </cols>
  <sheetData>
    <row r="1" spans="1:14" s="97" customFormat="1" ht="20.100000000000001" customHeight="1" x14ac:dyDescent="0.2">
      <c r="A1" s="78"/>
      <c r="B1" s="93"/>
      <c r="C1" s="78"/>
      <c r="D1" s="78"/>
      <c r="E1" s="78"/>
      <c r="F1" s="78"/>
      <c r="G1" s="78"/>
      <c r="H1" s="78"/>
      <c r="I1" s="78"/>
      <c r="J1" s="78"/>
      <c r="K1" s="78"/>
      <c r="N1" s="718"/>
    </row>
    <row r="2" spans="1:14" s="89" customFormat="1" ht="20.100000000000001" customHeight="1" x14ac:dyDescent="0.2">
      <c r="A2" s="92"/>
      <c r="B2" s="89" t="s">
        <v>406</v>
      </c>
      <c r="C2" s="89" t="s">
        <v>1549</v>
      </c>
      <c r="D2" s="89" t="s">
        <v>724</v>
      </c>
      <c r="E2" s="89" t="s">
        <v>1576</v>
      </c>
      <c r="G2" s="89" t="s">
        <v>1577</v>
      </c>
      <c r="I2" s="89" t="s">
        <v>1578</v>
      </c>
      <c r="J2" s="89" t="s">
        <v>1579</v>
      </c>
      <c r="K2" s="92"/>
      <c r="N2" s="719"/>
    </row>
    <row r="3" spans="1:14" s="89" customFormat="1" ht="20.100000000000001" customHeight="1" x14ac:dyDescent="0.2">
      <c r="A3" s="92"/>
      <c r="B3" s="90">
        <v>2043</v>
      </c>
      <c r="C3" s="79" t="s">
        <v>8483</v>
      </c>
      <c r="D3" s="91">
        <v>45319</v>
      </c>
      <c r="E3" s="79" t="s">
        <v>15</v>
      </c>
      <c r="F3" s="79">
        <v>21</v>
      </c>
      <c r="G3" s="79" t="s">
        <v>2782</v>
      </c>
      <c r="H3" s="79">
        <v>31</v>
      </c>
      <c r="I3" s="85" t="s">
        <v>2782</v>
      </c>
      <c r="J3" s="79" t="s">
        <v>8507</v>
      </c>
      <c r="K3" s="92"/>
      <c r="M3" s="89">
        <v>52</v>
      </c>
      <c r="N3" s="719">
        <v>45.3</v>
      </c>
    </row>
    <row r="4" spans="1:14" s="89" customFormat="1" ht="20.100000000000001" customHeight="1" x14ac:dyDescent="0.2">
      <c r="A4" s="92"/>
      <c r="B4" s="90">
        <v>2042</v>
      </c>
      <c r="C4" s="79" t="s">
        <v>8215</v>
      </c>
      <c r="D4" s="91">
        <v>45137</v>
      </c>
      <c r="E4" s="79" t="s">
        <v>7</v>
      </c>
      <c r="F4" s="79">
        <v>22</v>
      </c>
      <c r="G4" s="79" t="s">
        <v>2782</v>
      </c>
      <c r="H4" s="79">
        <v>10</v>
      </c>
      <c r="I4" s="85" t="s">
        <v>7</v>
      </c>
      <c r="J4" s="79" t="s">
        <v>8231</v>
      </c>
      <c r="K4" s="92"/>
      <c r="M4" s="89">
        <f t="shared" ref="M4:M15" si="0">F4+H4</f>
        <v>32</v>
      </c>
      <c r="N4" s="719"/>
    </row>
    <row r="5" spans="1:14" s="89" customFormat="1" ht="20.100000000000001" customHeight="1" x14ac:dyDescent="0.2">
      <c r="A5" s="92"/>
      <c r="B5" s="90">
        <v>2041</v>
      </c>
      <c r="C5" s="79" t="s">
        <v>7923</v>
      </c>
      <c r="D5" s="91">
        <v>44962</v>
      </c>
      <c r="E5" s="79" t="s">
        <v>2950</v>
      </c>
      <c r="F5" s="79">
        <v>35</v>
      </c>
      <c r="G5" s="79" t="s">
        <v>700</v>
      </c>
      <c r="H5" s="79">
        <v>17</v>
      </c>
      <c r="I5" s="85" t="s">
        <v>2950</v>
      </c>
      <c r="J5" s="79" t="s">
        <v>7928</v>
      </c>
      <c r="K5" s="92"/>
      <c r="M5" s="89">
        <f t="shared" si="0"/>
        <v>52</v>
      </c>
      <c r="N5" s="719"/>
    </row>
    <row r="6" spans="1:14" s="89" customFormat="1" ht="20.100000000000001" customHeight="1" x14ac:dyDescent="0.2">
      <c r="A6" s="92"/>
      <c r="B6" s="90">
        <v>2040</v>
      </c>
      <c r="C6" s="79" t="s">
        <v>5129</v>
      </c>
      <c r="D6" s="91">
        <v>44780</v>
      </c>
      <c r="E6" s="79" t="s">
        <v>7</v>
      </c>
      <c r="F6" s="79">
        <v>39</v>
      </c>
      <c r="G6" s="79" t="s">
        <v>2782</v>
      </c>
      <c r="H6" s="79">
        <v>14</v>
      </c>
      <c r="I6" s="85" t="s">
        <v>7</v>
      </c>
      <c r="J6" s="79" t="s">
        <v>3019</v>
      </c>
      <c r="K6" s="92"/>
      <c r="M6" s="89">
        <f t="shared" si="0"/>
        <v>53</v>
      </c>
      <c r="N6" s="719"/>
    </row>
    <row r="7" spans="1:14" s="89" customFormat="1" ht="20.100000000000001" customHeight="1" x14ac:dyDescent="0.2">
      <c r="A7" s="92"/>
      <c r="B7" s="90">
        <v>2039</v>
      </c>
      <c r="C7" s="79" t="s">
        <v>5108</v>
      </c>
      <c r="D7" s="91">
        <v>44598</v>
      </c>
      <c r="E7" s="79" t="s">
        <v>7</v>
      </c>
      <c r="F7" s="79">
        <v>17</v>
      </c>
      <c r="G7" s="276" t="s">
        <v>17</v>
      </c>
      <c r="H7" s="79">
        <v>9</v>
      </c>
      <c r="I7" s="85" t="s">
        <v>7</v>
      </c>
      <c r="J7" s="79" t="s">
        <v>3019</v>
      </c>
      <c r="K7" s="92"/>
      <c r="M7" s="89">
        <f t="shared" si="0"/>
        <v>26</v>
      </c>
      <c r="N7" s="719"/>
    </row>
    <row r="8" spans="1:14" s="89" customFormat="1" ht="20.100000000000001" customHeight="1" x14ac:dyDescent="0.2">
      <c r="A8" s="92"/>
      <c r="B8" s="90">
        <v>2038</v>
      </c>
      <c r="C8" s="79" t="s">
        <v>4491</v>
      </c>
      <c r="D8" s="91">
        <v>44409</v>
      </c>
      <c r="E8" s="79" t="s">
        <v>7</v>
      </c>
      <c r="F8" s="79">
        <v>20</v>
      </c>
      <c r="G8" s="79" t="s">
        <v>2782</v>
      </c>
      <c r="H8" s="79">
        <v>21</v>
      </c>
      <c r="I8" s="85" t="s">
        <v>2782</v>
      </c>
      <c r="J8" s="79" t="s">
        <v>4493</v>
      </c>
      <c r="K8" s="92"/>
      <c r="M8" s="89">
        <f t="shared" si="0"/>
        <v>41</v>
      </c>
      <c r="N8" s="719"/>
    </row>
    <row r="9" spans="1:14" s="89" customFormat="1" ht="20.100000000000001" customHeight="1" x14ac:dyDescent="0.2">
      <c r="A9" s="92"/>
      <c r="B9" s="90">
        <v>2037</v>
      </c>
      <c r="C9" s="79" t="s">
        <v>4106</v>
      </c>
      <c r="D9" s="91">
        <v>44220</v>
      </c>
      <c r="E9" s="79" t="s">
        <v>7</v>
      </c>
      <c r="F9" s="79">
        <v>33</v>
      </c>
      <c r="G9" s="79" t="s">
        <v>702</v>
      </c>
      <c r="H9" s="79">
        <v>6</v>
      </c>
      <c r="I9" s="85" t="s">
        <v>7</v>
      </c>
      <c r="J9" s="79" t="s">
        <v>3019</v>
      </c>
      <c r="K9" s="92"/>
      <c r="M9" s="89">
        <f t="shared" si="0"/>
        <v>39</v>
      </c>
      <c r="N9" s="719"/>
    </row>
    <row r="10" spans="1:14" s="89" customFormat="1" ht="20.100000000000001" customHeight="1" x14ac:dyDescent="0.2">
      <c r="A10" s="92"/>
      <c r="B10" s="90">
        <v>2036</v>
      </c>
      <c r="C10" s="276" t="s">
        <v>4001</v>
      </c>
      <c r="D10" s="277">
        <v>44030</v>
      </c>
      <c r="E10" s="276" t="s">
        <v>1</v>
      </c>
      <c r="F10" s="276">
        <v>17</v>
      </c>
      <c r="G10" s="276" t="s">
        <v>17</v>
      </c>
      <c r="H10" s="276">
        <v>31</v>
      </c>
      <c r="I10" s="85" t="s">
        <v>17</v>
      </c>
      <c r="J10" s="79" t="s">
        <v>4002</v>
      </c>
      <c r="K10" s="92"/>
      <c r="M10" s="89">
        <f t="shared" si="0"/>
        <v>48</v>
      </c>
      <c r="N10" s="719"/>
    </row>
    <row r="11" spans="1:14" s="89" customFormat="1" ht="20.100000000000001" customHeight="1" x14ac:dyDescent="0.2">
      <c r="A11" s="92"/>
      <c r="B11" s="90">
        <v>2035</v>
      </c>
      <c r="C11" s="79" t="s">
        <v>3456</v>
      </c>
      <c r="D11" s="91">
        <v>43842</v>
      </c>
      <c r="E11" s="79" t="s">
        <v>2820</v>
      </c>
      <c r="F11" s="79">
        <v>23</v>
      </c>
      <c r="G11" s="79" t="s">
        <v>8</v>
      </c>
      <c r="H11" s="79">
        <v>24</v>
      </c>
      <c r="I11" s="85" t="s">
        <v>8</v>
      </c>
      <c r="J11" s="79" t="s">
        <v>2823</v>
      </c>
      <c r="K11" s="92"/>
      <c r="M11" s="89">
        <f t="shared" si="0"/>
        <v>47</v>
      </c>
      <c r="N11" s="719"/>
    </row>
    <row r="12" spans="1:14" s="89" customFormat="1" ht="20.100000000000001" customHeight="1" x14ac:dyDescent="0.2">
      <c r="A12" s="92"/>
      <c r="B12" s="90">
        <v>2034</v>
      </c>
      <c r="C12" s="79" t="s">
        <v>3206</v>
      </c>
      <c r="D12" s="91">
        <v>43653</v>
      </c>
      <c r="E12" s="79" t="s">
        <v>2820</v>
      </c>
      <c r="F12" s="79">
        <v>21</v>
      </c>
      <c r="G12" s="79" t="s">
        <v>17</v>
      </c>
      <c r="H12" s="79">
        <v>16</v>
      </c>
      <c r="I12" s="85" t="s">
        <v>7</v>
      </c>
      <c r="J12" s="79" t="s">
        <v>3207</v>
      </c>
      <c r="K12" s="92"/>
      <c r="M12" s="89">
        <f t="shared" si="0"/>
        <v>37</v>
      </c>
      <c r="N12" s="719"/>
    </row>
    <row r="13" spans="1:14" s="89" customFormat="1" ht="20.100000000000001" customHeight="1" x14ac:dyDescent="0.2">
      <c r="A13" s="92"/>
      <c r="B13" s="90">
        <v>2033</v>
      </c>
      <c r="C13" s="79" t="s">
        <v>3016</v>
      </c>
      <c r="D13" s="91">
        <v>43457</v>
      </c>
      <c r="E13" s="79" t="s">
        <v>2820</v>
      </c>
      <c r="F13" s="79">
        <v>31</v>
      </c>
      <c r="G13" s="79" t="s">
        <v>8</v>
      </c>
      <c r="H13" s="79">
        <v>17</v>
      </c>
      <c r="I13" s="85" t="s">
        <v>7</v>
      </c>
      <c r="J13" s="79" t="s">
        <v>3019</v>
      </c>
      <c r="K13" s="92"/>
      <c r="M13" s="89">
        <f t="shared" si="0"/>
        <v>48</v>
      </c>
      <c r="N13" s="719"/>
    </row>
    <row r="14" spans="1:14" s="89" customFormat="1" ht="20.100000000000001" customHeight="1" x14ac:dyDescent="0.2">
      <c r="A14" s="92"/>
      <c r="B14" s="90">
        <v>2032</v>
      </c>
      <c r="C14" s="79" t="s">
        <v>2819</v>
      </c>
      <c r="D14" s="91">
        <v>43268</v>
      </c>
      <c r="E14" s="79" t="s">
        <v>2820</v>
      </c>
      <c r="F14" s="79">
        <v>28</v>
      </c>
      <c r="G14" s="79" t="s">
        <v>8</v>
      </c>
      <c r="H14" s="79">
        <v>31</v>
      </c>
      <c r="I14" s="85" t="s">
        <v>8</v>
      </c>
      <c r="J14" s="79" t="s">
        <v>2821</v>
      </c>
      <c r="K14" s="92"/>
      <c r="M14" s="89">
        <f t="shared" si="0"/>
        <v>59</v>
      </c>
      <c r="N14" s="719"/>
    </row>
    <row r="15" spans="1:14" s="89" customFormat="1" ht="20.100000000000001" customHeight="1" x14ac:dyDescent="0.2">
      <c r="A15" s="92"/>
      <c r="B15" s="90">
        <v>2031</v>
      </c>
      <c r="C15" s="79" t="s">
        <v>2646</v>
      </c>
      <c r="D15" s="91">
        <v>43079</v>
      </c>
      <c r="E15" s="79" t="s">
        <v>2492</v>
      </c>
      <c r="F15" s="79">
        <v>13</v>
      </c>
      <c r="G15" s="79" t="s">
        <v>22</v>
      </c>
      <c r="H15" s="79">
        <v>10</v>
      </c>
      <c r="I15" s="85" t="s">
        <v>16</v>
      </c>
      <c r="J15" s="79" t="s">
        <v>2822</v>
      </c>
      <c r="K15" s="92"/>
      <c r="M15" s="89">
        <f t="shared" si="0"/>
        <v>23</v>
      </c>
      <c r="N15" s="719"/>
    </row>
    <row r="16" spans="1:14" s="89" customFormat="1" ht="20.100000000000001" customHeight="1" x14ac:dyDescent="0.2">
      <c r="A16" s="92"/>
      <c r="B16" s="90">
        <v>2030</v>
      </c>
      <c r="C16" s="79" t="s">
        <v>2490</v>
      </c>
      <c r="D16" s="91">
        <v>42890</v>
      </c>
      <c r="E16" s="79" t="s">
        <v>2492</v>
      </c>
      <c r="F16" s="79">
        <v>28</v>
      </c>
      <c r="G16" s="79" t="s">
        <v>2493</v>
      </c>
      <c r="H16" s="79">
        <v>40</v>
      </c>
      <c r="I16" s="85" t="s">
        <v>8</v>
      </c>
      <c r="J16" s="79" t="s">
        <v>2823</v>
      </c>
      <c r="K16" s="92"/>
      <c r="M16" s="89">
        <f t="shared" ref="M16:M48" si="1">F16+H16</f>
        <v>68</v>
      </c>
      <c r="N16" s="719"/>
    </row>
    <row r="17" spans="1:14" s="89" customFormat="1" ht="20.100000000000001" customHeight="1" x14ac:dyDescent="0.2">
      <c r="A17" s="92"/>
      <c r="B17" s="90">
        <v>2029</v>
      </c>
      <c r="C17" s="79" t="s">
        <v>2336</v>
      </c>
      <c r="D17" s="91">
        <v>42708</v>
      </c>
      <c r="E17" s="79" t="s">
        <v>66</v>
      </c>
      <c r="F17" s="79">
        <v>42</v>
      </c>
      <c r="G17" s="79" t="s">
        <v>8</v>
      </c>
      <c r="H17" s="79">
        <v>24</v>
      </c>
      <c r="I17" s="85" t="s">
        <v>66</v>
      </c>
      <c r="J17" s="79" t="s">
        <v>2824</v>
      </c>
      <c r="K17" s="92"/>
      <c r="M17" s="89">
        <f t="shared" si="1"/>
        <v>66</v>
      </c>
      <c r="N17" s="719"/>
    </row>
    <row r="18" spans="1:14" s="89" customFormat="1" ht="20.100000000000001" customHeight="1" x14ac:dyDescent="0.2">
      <c r="A18" s="92"/>
      <c r="B18" s="90">
        <v>2028</v>
      </c>
      <c r="C18" s="79" t="s">
        <v>2337</v>
      </c>
      <c r="D18" s="91">
        <v>42505</v>
      </c>
      <c r="E18" s="79" t="s">
        <v>12</v>
      </c>
      <c r="F18" s="79">
        <v>7</v>
      </c>
      <c r="G18" s="79" t="s">
        <v>8</v>
      </c>
      <c r="H18" s="79">
        <v>52</v>
      </c>
      <c r="I18" s="85" t="s">
        <v>8</v>
      </c>
      <c r="J18" s="79" t="s">
        <v>2823</v>
      </c>
      <c r="K18" s="92"/>
      <c r="M18" s="89">
        <f t="shared" si="1"/>
        <v>59</v>
      </c>
      <c r="N18" s="719"/>
    </row>
    <row r="19" spans="1:14" s="89" customFormat="1" ht="20.100000000000001" customHeight="1" x14ac:dyDescent="0.2">
      <c r="A19" s="92"/>
      <c r="B19" s="90">
        <v>2027</v>
      </c>
      <c r="C19" s="79" t="s">
        <v>1988</v>
      </c>
      <c r="D19" s="91">
        <v>42330</v>
      </c>
      <c r="E19" s="79" t="s">
        <v>66</v>
      </c>
      <c r="F19" s="79">
        <v>21</v>
      </c>
      <c r="G19" s="79" t="s">
        <v>8</v>
      </c>
      <c r="H19" s="79">
        <v>13</v>
      </c>
      <c r="I19" s="85" t="s">
        <v>66</v>
      </c>
      <c r="J19" s="79" t="s">
        <v>2825</v>
      </c>
      <c r="K19" s="92"/>
      <c r="M19" s="89">
        <f t="shared" si="1"/>
        <v>34</v>
      </c>
      <c r="N19" s="719"/>
    </row>
    <row r="20" spans="1:14" s="79" customFormat="1" ht="20.100000000000001" customHeight="1" x14ac:dyDescent="0.2">
      <c r="A20" s="106"/>
      <c r="B20" s="90">
        <v>2026</v>
      </c>
      <c r="C20" s="79" t="s">
        <v>1845</v>
      </c>
      <c r="D20" s="91">
        <v>42162</v>
      </c>
      <c r="E20" s="79" t="s">
        <v>66</v>
      </c>
      <c r="F20" s="79">
        <v>17</v>
      </c>
      <c r="G20" s="79" t="s">
        <v>703</v>
      </c>
      <c r="H20" s="79">
        <v>7</v>
      </c>
      <c r="I20" s="85" t="s">
        <v>66</v>
      </c>
      <c r="J20" s="79" t="s">
        <v>2826</v>
      </c>
      <c r="K20" s="106"/>
      <c r="M20" s="89">
        <f t="shared" si="1"/>
        <v>24</v>
      </c>
      <c r="N20" s="720"/>
    </row>
    <row r="21" spans="1:14" s="79" customFormat="1" ht="20.100000000000001" customHeight="1" x14ac:dyDescent="0.2">
      <c r="A21" s="106"/>
      <c r="B21" s="90">
        <v>2025</v>
      </c>
      <c r="C21" s="79" t="s">
        <v>1725</v>
      </c>
      <c r="D21" s="91">
        <v>41987</v>
      </c>
      <c r="E21" s="79" t="s">
        <v>5</v>
      </c>
      <c r="F21" s="79">
        <v>13</v>
      </c>
      <c r="G21" s="79" t="s">
        <v>8</v>
      </c>
      <c r="H21" s="79">
        <v>20</v>
      </c>
      <c r="I21" s="85" t="s">
        <v>8</v>
      </c>
      <c r="J21" s="79" t="s">
        <v>2827</v>
      </c>
      <c r="K21" s="106"/>
      <c r="M21" s="89">
        <f t="shared" si="1"/>
        <v>33</v>
      </c>
      <c r="N21" s="720"/>
    </row>
    <row r="22" spans="1:14" ht="20.100000000000001" customHeight="1" x14ac:dyDescent="0.2">
      <c r="A22" s="78"/>
      <c r="B22" s="90">
        <v>2024</v>
      </c>
      <c r="C22" s="79" t="s">
        <v>1575</v>
      </c>
      <c r="D22" s="91">
        <v>41819</v>
      </c>
      <c r="E22" s="79" t="s">
        <v>9</v>
      </c>
      <c r="F22" s="79">
        <v>27</v>
      </c>
      <c r="G22" s="79" t="s">
        <v>703</v>
      </c>
      <c r="H22" s="79">
        <v>8</v>
      </c>
      <c r="I22" s="85" t="s">
        <v>9</v>
      </c>
      <c r="J22" s="79" t="s">
        <v>2828</v>
      </c>
      <c r="K22" s="78"/>
      <c r="M22" s="89">
        <f t="shared" si="1"/>
        <v>35</v>
      </c>
    </row>
    <row r="23" spans="1:14" ht="20.100000000000001" customHeight="1" x14ac:dyDescent="0.2">
      <c r="A23" s="78"/>
      <c r="B23" s="90">
        <v>2023</v>
      </c>
      <c r="C23" s="79" t="s">
        <v>1574</v>
      </c>
      <c r="D23" s="91">
        <v>41644</v>
      </c>
      <c r="E23" s="79" t="s">
        <v>9</v>
      </c>
      <c r="F23" s="79">
        <v>41</v>
      </c>
      <c r="G23" s="79" t="s">
        <v>8</v>
      </c>
      <c r="H23" s="79">
        <v>16</v>
      </c>
      <c r="I23" s="85" t="s">
        <v>9</v>
      </c>
      <c r="J23" s="79" t="s">
        <v>2828</v>
      </c>
      <c r="K23" s="78"/>
      <c r="M23" s="89">
        <f t="shared" si="1"/>
        <v>57</v>
      </c>
    </row>
    <row r="24" spans="1:14" ht="20.100000000000001" customHeight="1" x14ac:dyDescent="0.2">
      <c r="A24" s="78"/>
      <c r="B24" s="90">
        <v>2022</v>
      </c>
      <c r="C24" s="79" t="s">
        <v>1573</v>
      </c>
      <c r="D24" s="91">
        <v>41455</v>
      </c>
      <c r="E24" s="79" t="s">
        <v>9</v>
      </c>
      <c r="F24" s="79">
        <v>17</v>
      </c>
      <c r="G24" s="79" t="s">
        <v>19</v>
      </c>
      <c r="H24" s="79">
        <v>23</v>
      </c>
      <c r="I24" s="85" t="s">
        <v>19</v>
      </c>
      <c r="J24" s="79" t="s">
        <v>2829</v>
      </c>
      <c r="K24" s="78"/>
      <c r="M24" s="89">
        <f t="shared" si="1"/>
        <v>40</v>
      </c>
    </row>
    <row r="25" spans="1:14" ht="20.100000000000001" customHeight="1" x14ac:dyDescent="0.2">
      <c r="A25" s="78"/>
      <c r="B25" s="90">
        <v>2021</v>
      </c>
      <c r="C25" s="79" t="s">
        <v>1572</v>
      </c>
      <c r="D25" s="91">
        <v>41280</v>
      </c>
      <c r="E25" s="79" t="s">
        <v>9</v>
      </c>
      <c r="F25" s="79">
        <v>43</v>
      </c>
      <c r="G25" s="79" t="s">
        <v>8</v>
      </c>
      <c r="H25" s="79">
        <v>13</v>
      </c>
      <c r="I25" s="85" t="s">
        <v>9</v>
      </c>
      <c r="J25" s="79" t="s">
        <v>2830</v>
      </c>
      <c r="K25" s="78"/>
      <c r="M25" s="89">
        <f t="shared" si="1"/>
        <v>56</v>
      </c>
    </row>
    <row r="26" spans="1:14" ht="20.100000000000001" customHeight="1" x14ac:dyDescent="0.2">
      <c r="A26" s="78"/>
      <c r="B26" s="90">
        <v>2020</v>
      </c>
      <c r="C26" s="79" t="s">
        <v>1571</v>
      </c>
      <c r="D26" s="91">
        <v>41098</v>
      </c>
      <c r="E26" s="79" t="s">
        <v>7</v>
      </c>
      <c r="F26" s="79">
        <v>13</v>
      </c>
      <c r="G26" s="79" t="s">
        <v>8</v>
      </c>
      <c r="H26" s="79">
        <v>26</v>
      </c>
      <c r="I26" s="85" t="s">
        <v>8</v>
      </c>
      <c r="J26" s="79" t="s">
        <v>2823</v>
      </c>
      <c r="K26" s="78"/>
      <c r="M26" s="89">
        <f t="shared" si="1"/>
        <v>39</v>
      </c>
    </row>
    <row r="27" spans="1:14" ht="20.100000000000001" customHeight="1" x14ac:dyDescent="0.2">
      <c r="A27" s="78"/>
      <c r="B27" s="90">
        <v>2019</v>
      </c>
      <c r="C27" s="79" t="s">
        <v>1570</v>
      </c>
      <c r="D27" s="91">
        <v>40923</v>
      </c>
      <c r="E27" s="79" t="s">
        <v>701</v>
      </c>
      <c r="F27" s="79">
        <v>27</v>
      </c>
      <c r="G27" s="79" t="s">
        <v>10</v>
      </c>
      <c r="H27" s="79">
        <v>19</v>
      </c>
      <c r="I27" s="85" t="s">
        <v>701</v>
      </c>
      <c r="J27" s="79" t="s">
        <v>2831</v>
      </c>
      <c r="K27" s="78"/>
      <c r="M27" s="89">
        <f t="shared" si="1"/>
        <v>46</v>
      </c>
    </row>
    <row r="28" spans="1:14" ht="20.100000000000001" customHeight="1" x14ac:dyDescent="0.2">
      <c r="A28" s="78"/>
      <c r="B28" s="90">
        <v>2018</v>
      </c>
      <c r="C28" s="79" t="s">
        <v>1569</v>
      </c>
      <c r="D28" s="91">
        <v>40741</v>
      </c>
      <c r="E28" s="79" t="s">
        <v>701</v>
      </c>
      <c r="F28" s="79">
        <v>24</v>
      </c>
      <c r="G28" s="79" t="s">
        <v>22</v>
      </c>
      <c r="H28" s="79">
        <v>6</v>
      </c>
      <c r="I28" s="85" t="s">
        <v>701</v>
      </c>
      <c r="J28" s="79" t="s">
        <v>2831</v>
      </c>
      <c r="K28" s="78"/>
      <c r="M28" s="89">
        <f t="shared" si="1"/>
        <v>30</v>
      </c>
    </row>
    <row r="29" spans="1:14" ht="20.100000000000001" customHeight="1" x14ac:dyDescent="0.2">
      <c r="A29" s="78"/>
      <c r="B29" s="90">
        <v>2017</v>
      </c>
      <c r="C29" s="79" t="s">
        <v>1568</v>
      </c>
      <c r="D29" s="91">
        <v>40545</v>
      </c>
      <c r="E29" s="79" t="s">
        <v>701</v>
      </c>
      <c r="F29" s="79">
        <v>48</v>
      </c>
      <c r="G29" s="79" t="s">
        <v>19</v>
      </c>
      <c r="H29" s="79">
        <v>9</v>
      </c>
      <c r="I29" s="85" t="s">
        <v>701</v>
      </c>
      <c r="J29" s="79" t="s">
        <v>2831</v>
      </c>
      <c r="K29" s="78"/>
      <c r="M29" s="89">
        <f t="shared" si="1"/>
        <v>57</v>
      </c>
    </row>
    <row r="30" spans="1:14" ht="20.100000000000001" customHeight="1" x14ac:dyDescent="0.2">
      <c r="A30" s="78"/>
      <c r="B30" s="90">
        <v>2016</v>
      </c>
      <c r="C30" s="79" t="s">
        <v>1567</v>
      </c>
      <c r="D30" s="91">
        <v>40342</v>
      </c>
      <c r="E30" s="79" t="s">
        <v>16</v>
      </c>
      <c r="F30" s="79">
        <v>24</v>
      </c>
      <c r="G30" s="79" t="s">
        <v>22</v>
      </c>
      <c r="H30" s="79">
        <v>21</v>
      </c>
      <c r="I30" s="85" t="s">
        <v>16</v>
      </c>
      <c r="J30" s="79" t="s">
        <v>2832</v>
      </c>
      <c r="K30" s="78"/>
      <c r="M30" s="89">
        <f t="shared" si="1"/>
        <v>45</v>
      </c>
    </row>
    <row r="31" spans="1:14" ht="20.100000000000001" customHeight="1" x14ac:dyDescent="0.2">
      <c r="A31" s="78"/>
      <c r="B31" s="90">
        <v>2015</v>
      </c>
      <c r="C31" s="79" t="s">
        <v>1566</v>
      </c>
      <c r="D31" s="91">
        <v>40166</v>
      </c>
      <c r="E31" s="79" t="s">
        <v>701</v>
      </c>
      <c r="F31" s="79">
        <v>34</v>
      </c>
      <c r="G31" s="79" t="s">
        <v>8</v>
      </c>
      <c r="H31" s="79">
        <v>6</v>
      </c>
      <c r="I31" s="85" t="s">
        <v>701</v>
      </c>
      <c r="J31" s="79" t="s">
        <v>2833</v>
      </c>
      <c r="K31" s="78"/>
      <c r="M31" s="89">
        <f t="shared" si="1"/>
        <v>40</v>
      </c>
    </row>
    <row r="32" spans="1:14" ht="20.100000000000001" customHeight="1" x14ac:dyDescent="0.2">
      <c r="A32" s="78"/>
      <c r="B32" s="90">
        <v>2014</v>
      </c>
      <c r="C32" s="79" t="s">
        <v>1565</v>
      </c>
      <c r="D32" s="91">
        <v>39978</v>
      </c>
      <c r="E32" s="79" t="s">
        <v>701</v>
      </c>
      <c r="F32" s="79">
        <v>26</v>
      </c>
      <c r="G32" s="79" t="s">
        <v>8</v>
      </c>
      <c r="H32" s="79">
        <v>0</v>
      </c>
      <c r="I32" s="85" t="s">
        <v>701</v>
      </c>
      <c r="J32" s="79" t="s">
        <v>2834</v>
      </c>
      <c r="K32" s="78"/>
      <c r="M32" s="89">
        <f t="shared" si="1"/>
        <v>26</v>
      </c>
    </row>
    <row r="33" spans="1:13" ht="20.100000000000001" customHeight="1" x14ac:dyDescent="0.2">
      <c r="A33" s="78"/>
      <c r="B33" s="90">
        <v>2013</v>
      </c>
      <c r="C33" s="79" t="s">
        <v>1564</v>
      </c>
      <c r="D33" s="91">
        <v>39817</v>
      </c>
      <c r="E33" s="79" t="s">
        <v>701</v>
      </c>
      <c r="F33" s="79">
        <v>18</v>
      </c>
      <c r="G33" s="79" t="s">
        <v>2</v>
      </c>
      <c r="H33" s="79">
        <v>21</v>
      </c>
      <c r="I33" s="85" t="s">
        <v>2</v>
      </c>
      <c r="J33" s="79" t="s">
        <v>2835</v>
      </c>
      <c r="K33" s="78"/>
      <c r="M33" s="89">
        <f t="shared" si="1"/>
        <v>39</v>
      </c>
    </row>
    <row r="34" spans="1:13" ht="20.100000000000001" customHeight="1" x14ac:dyDescent="0.2">
      <c r="A34" s="78"/>
      <c r="B34" s="90">
        <v>2012</v>
      </c>
      <c r="C34" s="79" t="s">
        <v>1563</v>
      </c>
      <c r="D34" s="91">
        <v>39592</v>
      </c>
      <c r="E34" s="79" t="s">
        <v>5</v>
      </c>
      <c r="F34" s="79">
        <v>3</v>
      </c>
      <c r="G34" s="79" t="s">
        <v>0</v>
      </c>
      <c r="H34" s="79">
        <v>30</v>
      </c>
      <c r="I34" s="85" t="s">
        <v>0</v>
      </c>
      <c r="J34" s="79" t="s">
        <v>2836</v>
      </c>
      <c r="K34" s="78"/>
      <c r="M34" s="89">
        <f t="shared" si="1"/>
        <v>33</v>
      </c>
    </row>
    <row r="35" spans="1:13" ht="20.100000000000001" customHeight="1" x14ac:dyDescent="0.2">
      <c r="A35" s="78"/>
      <c r="B35" s="90">
        <v>2011</v>
      </c>
      <c r="C35" s="79" t="s">
        <v>1562</v>
      </c>
      <c r="D35" s="91">
        <v>39369</v>
      </c>
      <c r="E35" s="79" t="s">
        <v>3</v>
      </c>
      <c r="F35" s="79">
        <v>21</v>
      </c>
      <c r="G35" s="79" t="s">
        <v>22</v>
      </c>
      <c r="H35" s="79">
        <v>13</v>
      </c>
      <c r="I35" s="85" t="s">
        <v>3</v>
      </c>
      <c r="J35" s="79" t="s">
        <v>2837</v>
      </c>
      <c r="K35" s="78"/>
      <c r="M35" s="89">
        <f t="shared" si="1"/>
        <v>34</v>
      </c>
    </row>
    <row r="36" spans="1:13" ht="20.100000000000001" customHeight="1" x14ac:dyDescent="0.2">
      <c r="A36" s="78"/>
      <c r="B36" s="90">
        <v>2010</v>
      </c>
      <c r="C36" s="79" t="s">
        <v>1561</v>
      </c>
      <c r="D36" s="91">
        <v>39159</v>
      </c>
      <c r="E36" s="79" t="s">
        <v>1</v>
      </c>
      <c r="F36" s="79">
        <v>29</v>
      </c>
      <c r="G36" s="79" t="s">
        <v>0</v>
      </c>
      <c r="H36" s="79">
        <v>39</v>
      </c>
      <c r="I36" s="85" t="s">
        <v>0</v>
      </c>
      <c r="J36" s="79" t="s">
        <v>2838</v>
      </c>
      <c r="K36" s="78"/>
      <c r="M36" s="89">
        <f t="shared" si="1"/>
        <v>68</v>
      </c>
    </row>
    <row r="37" spans="1:13" ht="20.100000000000001" customHeight="1" x14ac:dyDescent="0.2">
      <c r="A37" s="78"/>
      <c r="B37" s="90">
        <v>2009</v>
      </c>
      <c r="C37" s="79" t="s">
        <v>1560</v>
      </c>
      <c r="D37" s="91">
        <v>38928</v>
      </c>
      <c r="E37" s="79" t="s">
        <v>3</v>
      </c>
      <c r="F37" s="79">
        <v>49</v>
      </c>
      <c r="G37" s="79" t="s">
        <v>20</v>
      </c>
      <c r="H37" s="79">
        <v>34</v>
      </c>
      <c r="I37" s="85" t="s">
        <v>3</v>
      </c>
      <c r="J37" s="79" t="s">
        <v>2839</v>
      </c>
      <c r="K37" s="78"/>
      <c r="M37" s="89">
        <f t="shared" si="1"/>
        <v>83</v>
      </c>
    </row>
    <row r="38" spans="1:13" ht="20.100000000000001" customHeight="1" x14ac:dyDescent="0.2">
      <c r="A38" s="78"/>
      <c r="B38" s="90">
        <v>2008</v>
      </c>
      <c r="C38" s="79" t="s">
        <v>1559</v>
      </c>
      <c r="D38" s="91">
        <v>38712</v>
      </c>
      <c r="E38" s="79" t="s">
        <v>13</v>
      </c>
      <c r="F38" s="79">
        <v>24</v>
      </c>
      <c r="G38" s="79" t="s">
        <v>700</v>
      </c>
      <c r="H38" s="79">
        <v>51</v>
      </c>
      <c r="I38" s="85" t="s">
        <v>700</v>
      </c>
      <c r="J38" s="79" t="s">
        <v>2840</v>
      </c>
      <c r="K38" s="78"/>
      <c r="M38" s="89">
        <f t="shared" si="1"/>
        <v>75</v>
      </c>
    </row>
    <row r="39" spans="1:13" ht="20.100000000000001" customHeight="1" x14ac:dyDescent="0.2">
      <c r="A39" s="78"/>
      <c r="B39" s="90">
        <v>2007</v>
      </c>
      <c r="C39" s="79" t="s">
        <v>405</v>
      </c>
      <c r="D39" s="91">
        <v>38522</v>
      </c>
      <c r="E39" s="79" t="s">
        <v>14</v>
      </c>
      <c r="F39" s="79">
        <v>9</v>
      </c>
      <c r="G39" s="79" t="s">
        <v>700</v>
      </c>
      <c r="H39" s="79">
        <v>21</v>
      </c>
      <c r="I39" s="85" t="s">
        <v>700</v>
      </c>
      <c r="J39" s="79" t="s">
        <v>2841</v>
      </c>
      <c r="K39" s="78"/>
      <c r="M39" s="89">
        <f t="shared" si="1"/>
        <v>30</v>
      </c>
    </row>
    <row r="40" spans="1:13" ht="20.100000000000001" customHeight="1" x14ac:dyDescent="0.2">
      <c r="A40" s="78"/>
      <c r="B40" s="90">
        <v>2006</v>
      </c>
      <c r="C40" s="79" t="s">
        <v>1558</v>
      </c>
      <c r="D40" s="91">
        <v>38304</v>
      </c>
      <c r="E40" s="79" t="s">
        <v>7</v>
      </c>
      <c r="F40" s="79">
        <v>7</v>
      </c>
      <c r="G40" s="79" t="s">
        <v>700</v>
      </c>
      <c r="H40" s="79">
        <v>30</v>
      </c>
      <c r="I40" s="85" t="s">
        <v>700</v>
      </c>
      <c r="J40" s="79" t="s">
        <v>2841</v>
      </c>
      <c r="K40" s="78"/>
      <c r="M40" s="89">
        <f t="shared" si="1"/>
        <v>37</v>
      </c>
    </row>
    <row r="41" spans="1:13" ht="20.100000000000001" customHeight="1" x14ac:dyDescent="0.2">
      <c r="A41" s="78"/>
      <c r="B41" s="90">
        <v>2005</v>
      </c>
      <c r="C41" s="79" t="s">
        <v>1557</v>
      </c>
      <c r="D41" s="91">
        <v>38094</v>
      </c>
      <c r="E41" s="79" t="s">
        <v>3</v>
      </c>
      <c r="F41" s="79">
        <v>10</v>
      </c>
      <c r="G41" s="79" t="s">
        <v>700</v>
      </c>
      <c r="H41" s="79">
        <v>24</v>
      </c>
      <c r="I41" s="85" t="s">
        <v>700</v>
      </c>
      <c r="J41" s="79" t="s">
        <v>2841</v>
      </c>
      <c r="K41" s="78"/>
      <c r="M41" s="89">
        <f t="shared" si="1"/>
        <v>34</v>
      </c>
    </row>
    <row r="42" spans="1:13" ht="20.100000000000001" customHeight="1" x14ac:dyDescent="0.2">
      <c r="A42" s="78"/>
      <c r="B42" s="90">
        <v>2004</v>
      </c>
      <c r="C42" s="79" t="s">
        <v>1556</v>
      </c>
      <c r="D42" s="91">
        <v>37871</v>
      </c>
      <c r="E42" s="79" t="s">
        <v>701</v>
      </c>
      <c r="F42" s="79">
        <v>0</v>
      </c>
      <c r="G42" s="79" t="s">
        <v>700</v>
      </c>
      <c r="H42" s="79">
        <v>45</v>
      </c>
      <c r="I42" s="85" t="s">
        <v>700</v>
      </c>
      <c r="J42" s="79" t="s">
        <v>2842</v>
      </c>
      <c r="K42" s="78"/>
      <c r="M42" s="89">
        <f t="shared" si="1"/>
        <v>45</v>
      </c>
    </row>
    <row r="43" spans="1:13" ht="20.100000000000001" customHeight="1" x14ac:dyDescent="0.2">
      <c r="A43" s="78"/>
      <c r="B43" s="90">
        <v>2003</v>
      </c>
      <c r="C43" s="79" t="s">
        <v>1555</v>
      </c>
      <c r="D43" s="91">
        <v>37661</v>
      </c>
      <c r="E43" s="79" t="s">
        <v>11</v>
      </c>
      <c r="F43" s="79">
        <v>16</v>
      </c>
      <c r="G43" s="79" t="s">
        <v>700</v>
      </c>
      <c r="H43" s="79">
        <v>31</v>
      </c>
      <c r="I43" s="85" t="s">
        <v>700</v>
      </c>
      <c r="J43" s="79" t="s">
        <v>2843</v>
      </c>
      <c r="K43" s="78"/>
      <c r="M43" s="89">
        <f t="shared" si="1"/>
        <v>47</v>
      </c>
    </row>
    <row r="44" spans="1:13" ht="20.100000000000001" customHeight="1" x14ac:dyDescent="0.2">
      <c r="A44" s="78"/>
      <c r="B44" s="90">
        <v>2002</v>
      </c>
      <c r="C44" s="79" t="s">
        <v>1554</v>
      </c>
      <c r="D44" s="91">
        <v>37262</v>
      </c>
      <c r="E44" s="79" t="s">
        <v>15</v>
      </c>
      <c r="F44" s="79">
        <v>21</v>
      </c>
      <c r="G44" s="79" t="s">
        <v>700</v>
      </c>
      <c r="H44" s="79">
        <v>49</v>
      </c>
      <c r="I44" s="85" t="s">
        <v>700</v>
      </c>
      <c r="J44" s="79" t="s">
        <v>2844</v>
      </c>
      <c r="K44" s="78"/>
      <c r="M44" s="89">
        <f t="shared" si="1"/>
        <v>70</v>
      </c>
    </row>
    <row r="45" spans="1:13" ht="20.100000000000001" customHeight="1" x14ac:dyDescent="0.2">
      <c r="A45" s="78"/>
      <c r="B45" s="90">
        <v>2001</v>
      </c>
      <c r="C45" s="79" t="s">
        <v>1553</v>
      </c>
      <c r="D45" s="91">
        <v>36870</v>
      </c>
      <c r="E45" s="79" t="s">
        <v>1</v>
      </c>
      <c r="F45" s="79">
        <v>21</v>
      </c>
      <c r="G45" s="79" t="s">
        <v>0</v>
      </c>
      <c r="H45" s="79">
        <v>16</v>
      </c>
      <c r="I45" s="85" t="s">
        <v>1</v>
      </c>
      <c r="J45" s="79" t="s">
        <v>2845</v>
      </c>
      <c r="K45" s="78"/>
      <c r="M45" s="89">
        <f t="shared" si="1"/>
        <v>37</v>
      </c>
    </row>
    <row r="46" spans="1:13" ht="20.100000000000001" customHeight="1" x14ac:dyDescent="0.2">
      <c r="A46" s="78"/>
      <c r="B46" s="90">
        <v>2000</v>
      </c>
      <c r="C46" s="79" t="s">
        <v>1552</v>
      </c>
      <c r="D46" s="91">
        <v>36681</v>
      </c>
      <c r="E46" s="79" t="s">
        <v>1</v>
      </c>
      <c r="F46" s="79">
        <v>23</v>
      </c>
      <c r="G46" s="79" t="s">
        <v>700</v>
      </c>
      <c r="H46" s="79">
        <v>21</v>
      </c>
      <c r="I46" s="85" t="s">
        <v>1</v>
      </c>
      <c r="J46" s="79" t="s">
        <v>2846</v>
      </c>
      <c r="K46" s="78"/>
      <c r="M46" s="89">
        <f t="shared" si="1"/>
        <v>44</v>
      </c>
    </row>
    <row r="47" spans="1:13" ht="20.100000000000001" customHeight="1" x14ac:dyDescent="0.2">
      <c r="A47" s="78"/>
      <c r="B47" s="90">
        <v>1999</v>
      </c>
      <c r="C47" s="79" t="s">
        <v>1551</v>
      </c>
      <c r="D47" s="91">
        <v>36485</v>
      </c>
      <c r="E47" s="79" t="s">
        <v>5</v>
      </c>
      <c r="F47" s="79">
        <v>28</v>
      </c>
      <c r="G47" s="79" t="s">
        <v>8</v>
      </c>
      <c r="H47" s="79">
        <v>31</v>
      </c>
      <c r="I47" s="85" t="s">
        <v>8</v>
      </c>
      <c r="J47" s="79" t="s">
        <v>2847</v>
      </c>
      <c r="K47" s="78"/>
      <c r="M47" s="89">
        <f t="shared" si="1"/>
        <v>59</v>
      </c>
    </row>
    <row r="48" spans="1:13" ht="20.100000000000001" customHeight="1" x14ac:dyDescent="0.2">
      <c r="A48" s="78"/>
      <c r="B48" s="90">
        <v>1998</v>
      </c>
      <c r="C48" s="79" t="s">
        <v>1550</v>
      </c>
      <c r="D48" s="91">
        <v>36303</v>
      </c>
      <c r="E48" s="79" t="s">
        <v>10</v>
      </c>
      <c r="F48" s="79">
        <v>10</v>
      </c>
      <c r="G48" s="79" t="s">
        <v>19</v>
      </c>
      <c r="H48" s="79">
        <v>27</v>
      </c>
      <c r="I48" s="85" t="s">
        <v>19</v>
      </c>
      <c r="J48" s="79" t="s">
        <v>2848</v>
      </c>
      <c r="K48" s="78"/>
      <c r="M48" s="89">
        <f t="shared" si="1"/>
        <v>37</v>
      </c>
    </row>
    <row r="49" spans="1:11" ht="20.100000000000001" customHeight="1" x14ac:dyDescent="0.2">
      <c r="A49" s="78"/>
      <c r="B49" s="93"/>
      <c r="C49" s="78"/>
      <c r="D49" s="78"/>
      <c r="E49" s="78"/>
      <c r="F49" s="78"/>
      <c r="G49" s="78"/>
      <c r="H49" s="78"/>
      <c r="I49" s="78"/>
      <c r="J49" s="78"/>
      <c r="K49" s="78"/>
    </row>
  </sheetData>
  <pageMargins left="0.7" right="0.7" top="0.75" bottom="0.75" header="0.3" footer="0.3"/>
  <pageSetup orientation="portrait" r:id="rId1"/>
  <webPublishItems count="1">
    <webPublishItem id="14951" divId="Contracts_14951" sourceType="range" sourceRef="A1:K49" destinationFile="C:\Users\Rich Colacino\Desktop\Super Bowl Champions.htm" title="Champions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E361"/>
  <sheetViews>
    <sheetView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53" customWidth="1"/>
    <col min="2" max="2" width="10.7109375" style="55" customWidth="1"/>
    <col min="3" max="5" width="14.7109375" style="53" customWidth="1"/>
    <col min="6" max="7" width="4.7109375" style="53" customWidth="1"/>
    <col min="8" max="15" width="4.7109375" style="53" hidden="1" customWidth="1"/>
    <col min="16" max="24" width="4.7109375" style="53" customWidth="1"/>
    <col min="25" max="27" width="12.7109375" style="53" hidden="1" customWidth="1"/>
    <col min="28" max="28" width="12.7109375" style="697" hidden="1" customWidth="1"/>
    <col min="29" max="30" width="12.7109375" style="588" customWidth="1"/>
    <col min="31" max="16384" width="9.140625" style="53"/>
  </cols>
  <sheetData>
    <row r="1" spans="1:135" s="21" customFormat="1" ht="13.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2" t="s">
        <v>182</v>
      </c>
      <c r="F1" s="17"/>
      <c r="AB1" s="693"/>
      <c r="AC1" s="592"/>
      <c r="AD1" s="592"/>
    </row>
    <row r="2" spans="1:135" s="809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698" t="s">
        <v>7930</v>
      </c>
      <c r="AC2" s="418" t="s">
        <v>8194</v>
      </c>
      <c r="AD2" s="418" t="s">
        <v>8459</v>
      </c>
    </row>
    <row r="3" spans="1:135" s="86" customFormat="1" ht="15" customHeight="1" thickTop="1" x14ac:dyDescent="0.2">
      <c r="A3" s="98">
        <v>514</v>
      </c>
      <c r="B3" s="423" t="s">
        <v>750</v>
      </c>
      <c r="C3" s="98" t="s">
        <v>2718</v>
      </c>
      <c r="D3" s="98" t="s">
        <v>249</v>
      </c>
      <c r="E3" s="218" t="s">
        <v>442</v>
      </c>
      <c r="F3" s="86" t="s">
        <v>188</v>
      </c>
      <c r="G3" s="894">
        <v>12</v>
      </c>
      <c r="H3" s="273"/>
      <c r="I3" s="273"/>
      <c r="J3" s="273"/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6" t="s">
        <v>405</v>
      </c>
      <c r="Q3" s="545" t="s">
        <v>405</v>
      </c>
      <c r="R3" s="725" t="s">
        <v>405</v>
      </c>
      <c r="S3" s="176" t="s">
        <v>405</v>
      </c>
      <c r="U3" s="176"/>
      <c r="V3" s="176"/>
      <c r="W3" s="176"/>
      <c r="Y3" s="270">
        <v>11000000</v>
      </c>
      <c r="Z3" s="269">
        <v>12000000</v>
      </c>
      <c r="AA3" s="270">
        <v>13000000</v>
      </c>
      <c r="AB3" s="270">
        <v>13000000</v>
      </c>
      <c r="AC3" s="270">
        <v>13000000</v>
      </c>
      <c r="AD3" s="27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895"/>
      <c r="DH3" s="895"/>
      <c r="DI3" s="895"/>
      <c r="DJ3" s="895"/>
      <c r="DK3" s="895"/>
      <c r="DL3" s="895"/>
      <c r="DM3" s="895"/>
      <c r="DN3" s="895"/>
      <c r="DO3" s="895"/>
      <c r="DP3" s="895"/>
    </row>
    <row r="4" spans="1:135" s="100" customFormat="1" ht="15" customHeight="1" x14ac:dyDescent="0.2">
      <c r="A4" s="424">
        <v>322</v>
      </c>
      <c r="B4" s="99" t="s">
        <v>2964</v>
      </c>
      <c r="C4" s="424" t="s">
        <v>81</v>
      </c>
      <c r="D4" s="424" t="s">
        <v>194</v>
      </c>
      <c r="E4" s="218" t="s">
        <v>442</v>
      </c>
      <c r="F4" s="424" t="s">
        <v>188</v>
      </c>
      <c r="G4" s="478">
        <v>11</v>
      </c>
      <c r="H4" s="175" t="s">
        <v>405</v>
      </c>
      <c r="I4" s="175" t="s">
        <v>405</v>
      </c>
      <c r="J4" s="175" t="s">
        <v>405</v>
      </c>
      <c r="K4" s="273"/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6" t="s">
        <v>405</v>
      </c>
      <c r="R4" s="175" t="s">
        <v>405</v>
      </c>
      <c r="S4" s="176" t="s">
        <v>405</v>
      </c>
      <c r="T4" s="571"/>
      <c r="U4" s="571"/>
      <c r="V4" s="571"/>
      <c r="W4" s="284"/>
      <c r="X4" s="284"/>
      <c r="Y4" s="284"/>
      <c r="Z4" s="284"/>
      <c r="AA4" s="284"/>
      <c r="AB4" s="269"/>
      <c r="AC4" s="270">
        <v>15000000</v>
      </c>
      <c r="AD4" s="270"/>
      <c r="AE4" s="270"/>
      <c r="AF4" s="270"/>
      <c r="AH4" s="270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421"/>
      <c r="DH4" s="421"/>
      <c r="DI4" s="421"/>
      <c r="DJ4" s="421"/>
      <c r="DK4" s="421"/>
      <c r="DL4" s="421"/>
      <c r="DM4" s="421"/>
      <c r="DN4" s="421"/>
      <c r="DO4" s="421"/>
      <c r="DP4" s="421"/>
      <c r="DQ4" s="421"/>
    </row>
    <row r="5" spans="1:135" s="100" customFormat="1" ht="15" customHeight="1" x14ac:dyDescent="0.2">
      <c r="A5" s="896">
        <v>1266</v>
      </c>
      <c r="B5" s="897" t="s">
        <v>405</v>
      </c>
      <c r="C5" s="896" t="s">
        <v>504</v>
      </c>
      <c r="D5" s="896" t="s">
        <v>507</v>
      </c>
      <c r="E5" s="218" t="s">
        <v>442</v>
      </c>
      <c r="F5" s="897" t="s">
        <v>190</v>
      </c>
      <c r="G5" s="898">
        <v>12</v>
      </c>
      <c r="H5" s="899"/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482" t="s">
        <v>405</v>
      </c>
      <c r="T5" s="900"/>
      <c r="U5" s="900"/>
      <c r="V5" s="900"/>
      <c r="W5" s="900"/>
      <c r="X5" s="895"/>
      <c r="Y5" s="270">
        <v>4000000</v>
      </c>
      <c r="Z5" s="269">
        <v>5000000</v>
      </c>
      <c r="AA5" s="270">
        <v>5500000</v>
      </c>
      <c r="AB5" s="270">
        <v>6500000</v>
      </c>
      <c r="AC5" s="270">
        <v>7000000</v>
      </c>
      <c r="AD5" s="270"/>
      <c r="AE5" s="895"/>
      <c r="AF5" s="895"/>
      <c r="AG5" s="895"/>
      <c r="AH5" s="895"/>
      <c r="AI5" s="895"/>
      <c r="AJ5" s="895"/>
      <c r="AK5" s="895"/>
      <c r="AL5" s="895"/>
      <c r="AM5" s="895"/>
      <c r="AN5" s="895"/>
      <c r="AO5" s="895"/>
      <c r="AP5" s="895"/>
      <c r="AQ5" s="895"/>
      <c r="AR5" s="895"/>
      <c r="AS5" s="895"/>
      <c r="AT5" s="895"/>
      <c r="AU5" s="895"/>
      <c r="AV5" s="895"/>
      <c r="AW5" s="895"/>
      <c r="AX5" s="895"/>
      <c r="AY5" s="895"/>
      <c r="AZ5" s="895"/>
      <c r="BA5" s="895"/>
      <c r="BB5" s="895"/>
      <c r="BC5" s="895"/>
      <c r="BD5" s="895"/>
      <c r="BE5" s="895"/>
      <c r="BF5" s="895"/>
      <c r="BG5" s="895"/>
      <c r="BH5" s="895"/>
      <c r="BI5" s="895"/>
      <c r="BJ5" s="895"/>
      <c r="BK5" s="895"/>
      <c r="BL5" s="895"/>
      <c r="BM5" s="895"/>
      <c r="BN5" s="895"/>
      <c r="BO5" s="895"/>
      <c r="BP5" s="895"/>
      <c r="BQ5" s="895"/>
      <c r="BR5" s="895"/>
      <c r="BS5" s="895"/>
      <c r="BT5" s="895"/>
      <c r="BU5" s="895"/>
      <c r="BV5" s="895"/>
      <c r="BW5" s="895"/>
      <c r="BX5" s="895"/>
      <c r="BY5" s="895"/>
      <c r="BZ5" s="895"/>
      <c r="CA5" s="895"/>
      <c r="CB5" s="895"/>
      <c r="CC5" s="895"/>
      <c r="CD5" s="895"/>
      <c r="CE5" s="895"/>
      <c r="CF5" s="895"/>
      <c r="CG5" s="895"/>
      <c r="CH5" s="895"/>
      <c r="CI5" s="895"/>
      <c r="CJ5" s="895"/>
      <c r="CK5" s="895"/>
      <c r="CL5" s="895"/>
      <c r="CM5" s="895"/>
      <c r="CN5" s="895"/>
      <c r="CO5" s="895"/>
      <c r="CP5" s="895"/>
      <c r="CQ5" s="895"/>
      <c r="CR5" s="895"/>
      <c r="CS5" s="895"/>
      <c r="CT5" s="895"/>
      <c r="CU5" s="895"/>
      <c r="CV5" s="895"/>
      <c r="CW5" s="895"/>
      <c r="CX5" s="895"/>
      <c r="CY5" s="895"/>
      <c r="CZ5" s="895"/>
      <c r="DA5" s="895"/>
      <c r="DB5" s="895"/>
      <c r="DC5" s="895"/>
      <c r="DD5" s="895"/>
      <c r="DE5" s="895"/>
      <c r="DF5" s="86"/>
      <c r="DG5" s="86"/>
      <c r="DH5" s="86"/>
      <c r="DI5" s="86"/>
      <c r="DJ5" s="86"/>
      <c r="DK5" s="86"/>
      <c r="DL5" s="86"/>
      <c r="DM5" s="86"/>
      <c r="DN5" s="86"/>
      <c r="DP5" s="86"/>
      <c r="DQ5" s="86"/>
      <c r="DR5" s="86"/>
      <c r="DS5" s="86"/>
      <c r="DT5" s="86"/>
      <c r="EB5" s="86"/>
      <c r="EC5" s="86"/>
      <c r="ED5" s="86"/>
    </row>
    <row r="6" spans="1:135" s="100" customFormat="1" ht="15" customHeight="1" x14ac:dyDescent="0.2">
      <c r="A6" s="99">
        <v>1029</v>
      </c>
      <c r="B6" s="888" t="s">
        <v>3123</v>
      </c>
      <c r="C6" s="423" t="s">
        <v>274</v>
      </c>
      <c r="D6" s="423" t="s">
        <v>2389</v>
      </c>
      <c r="E6" s="218" t="s">
        <v>442</v>
      </c>
      <c r="F6" s="888" t="s">
        <v>190</v>
      </c>
      <c r="G6" s="750">
        <v>10</v>
      </c>
      <c r="H6" s="175"/>
      <c r="I6" s="175" t="s">
        <v>405</v>
      </c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6" t="s">
        <v>405</v>
      </c>
      <c r="R6" s="212" t="s">
        <v>405</v>
      </c>
      <c r="S6" s="769" t="s">
        <v>405</v>
      </c>
      <c r="T6" s="176"/>
      <c r="U6" s="176"/>
      <c r="V6" s="176"/>
      <c r="W6" s="176"/>
      <c r="Y6" s="270">
        <v>3000000</v>
      </c>
      <c r="Z6" s="269">
        <v>4000000</v>
      </c>
      <c r="AA6" s="243">
        <v>12000000</v>
      </c>
      <c r="AB6" s="243">
        <v>12000000</v>
      </c>
      <c r="AC6" s="772">
        <v>12000000</v>
      </c>
      <c r="AD6" s="270"/>
      <c r="AE6" s="895"/>
      <c r="AF6" s="895"/>
      <c r="AG6" s="895"/>
      <c r="AH6" s="895"/>
      <c r="AI6" s="895"/>
      <c r="AJ6" s="895"/>
      <c r="AK6" s="895"/>
      <c r="AL6" s="895"/>
      <c r="AM6" s="895"/>
      <c r="AN6" s="895"/>
      <c r="AO6" s="895"/>
      <c r="AP6" s="895"/>
      <c r="AQ6" s="895"/>
      <c r="AR6" s="895"/>
      <c r="AS6" s="895"/>
      <c r="AT6" s="895"/>
      <c r="AU6" s="895"/>
      <c r="AV6" s="895"/>
      <c r="AW6" s="895"/>
      <c r="AX6" s="895"/>
      <c r="AY6" s="895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895"/>
      <c r="CJ6" s="895"/>
      <c r="CK6" s="895"/>
      <c r="CL6" s="895"/>
      <c r="CM6" s="895"/>
      <c r="CN6" s="895"/>
      <c r="CO6" s="895"/>
      <c r="CP6" s="895"/>
      <c r="CQ6" s="895"/>
      <c r="CR6" s="895"/>
      <c r="CS6" s="895"/>
      <c r="CT6" s="895"/>
      <c r="CU6" s="895"/>
      <c r="CV6" s="895"/>
      <c r="CW6" s="895"/>
      <c r="CX6" s="895"/>
      <c r="CY6" s="895"/>
      <c r="CZ6" s="895"/>
      <c r="DA6" s="895"/>
      <c r="DB6" s="895"/>
      <c r="DC6" s="895"/>
      <c r="DD6" s="895"/>
      <c r="DE6" s="895"/>
      <c r="DF6" s="895"/>
      <c r="DG6" s="86"/>
      <c r="DH6" s="86"/>
      <c r="DI6" s="86"/>
      <c r="DJ6" s="86"/>
      <c r="DK6" s="86"/>
      <c r="DL6" s="86"/>
      <c r="DM6" s="86"/>
      <c r="DN6" s="895"/>
      <c r="DO6" s="895"/>
      <c r="DP6" s="895"/>
    </row>
    <row r="7" spans="1:135" s="100" customFormat="1" ht="15" customHeight="1" x14ac:dyDescent="0.2">
      <c r="A7" s="830">
        <v>1999</v>
      </c>
      <c r="B7" s="831" t="s">
        <v>3724</v>
      </c>
      <c r="C7" s="830" t="s">
        <v>436</v>
      </c>
      <c r="D7" s="830" t="s">
        <v>3598</v>
      </c>
      <c r="E7" s="218" t="s">
        <v>442</v>
      </c>
      <c r="F7" s="831" t="s">
        <v>190</v>
      </c>
      <c r="G7" s="901">
        <v>8</v>
      </c>
      <c r="H7" s="273"/>
      <c r="I7" s="273"/>
      <c r="J7" s="273"/>
      <c r="K7" s="175" t="s">
        <v>405</v>
      </c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6" t="s">
        <v>405</v>
      </c>
      <c r="R7" s="725" t="s">
        <v>405</v>
      </c>
      <c r="S7" s="678" t="s">
        <v>405</v>
      </c>
      <c r="T7" s="571"/>
      <c r="U7" s="571"/>
      <c r="V7" s="571"/>
      <c r="W7" s="571"/>
      <c r="X7" s="86"/>
      <c r="Y7" s="270">
        <v>3000000</v>
      </c>
      <c r="Z7" s="269">
        <v>4000000</v>
      </c>
      <c r="AA7" s="771">
        <v>7800000</v>
      </c>
      <c r="AB7" s="679">
        <v>7800000</v>
      </c>
      <c r="AC7" s="771">
        <v>7800000</v>
      </c>
      <c r="AD7" s="270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86"/>
      <c r="DH7" s="86"/>
      <c r="DI7" s="86"/>
      <c r="DJ7" s="86"/>
      <c r="DK7" s="895"/>
      <c r="DL7" s="895"/>
      <c r="DM7" s="895"/>
    </row>
    <row r="8" spans="1:135" s="100" customFormat="1" ht="15" customHeight="1" x14ac:dyDescent="0.2">
      <c r="A8" s="811">
        <v>2535</v>
      </c>
      <c r="B8" s="99" t="s">
        <v>4046</v>
      </c>
      <c r="C8" s="811" t="s">
        <v>2223</v>
      </c>
      <c r="D8" s="811" t="s">
        <v>3867</v>
      </c>
      <c r="E8" s="218" t="s">
        <v>442</v>
      </c>
      <c r="F8" s="812" t="s">
        <v>190</v>
      </c>
      <c r="G8" s="479">
        <v>7</v>
      </c>
      <c r="H8" s="174"/>
      <c r="I8" s="174"/>
      <c r="J8" s="174"/>
      <c r="K8" s="174"/>
      <c r="L8" s="175" t="s">
        <v>405</v>
      </c>
      <c r="M8" s="175" t="s">
        <v>405</v>
      </c>
      <c r="N8" s="175" t="s">
        <v>405</v>
      </c>
      <c r="O8" s="175" t="s">
        <v>405</v>
      </c>
      <c r="P8" s="546" t="s">
        <v>405</v>
      </c>
      <c r="Q8" s="545" t="s">
        <v>405</v>
      </c>
      <c r="R8" s="725" t="s">
        <v>405</v>
      </c>
      <c r="S8" s="176" t="s">
        <v>405</v>
      </c>
      <c r="T8" s="267"/>
      <c r="U8" s="267"/>
      <c r="V8" s="267"/>
      <c r="W8" s="267"/>
      <c r="Y8" s="270">
        <v>700000</v>
      </c>
      <c r="Z8" s="269">
        <v>900000</v>
      </c>
      <c r="AA8" s="270">
        <v>1100000</v>
      </c>
      <c r="AB8" s="270">
        <v>1300000</v>
      </c>
      <c r="AC8" s="270">
        <v>1500000</v>
      </c>
      <c r="AD8" s="270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G8" s="86"/>
      <c r="DH8" s="86"/>
      <c r="DI8" s="86"/>
      <c r="DJ8" s="86"/>
      <c r="DK8" s="86"/>
      <c r="DL8" s="86"/>
      <c r="DM8" s="86"/>
    </row>
    <row r="9" spans="1:135" s="100" customFormat="1" ht="15" customHeight="1" x14ac:dyDescent="0.2">
      <c r="A9" s="422">
        <v>1035</v>
      </c>
      <c r="B9" s="99" t="s">
        <v>3143</v>
      </c>
      <c r="C9" s="424" t="s">
        <v>301</v>
      </c>
      <c r="D9" s="424" t="s">
        <v>277</v>
      </c>
      <c r="E9" s="218" t="s">
        <v>442</v>
      </c>
      <c r="F9" s="424" t="s">
        <v>196</v>
      </c>
      <c r="G9" s="750">
        <v>10</v>
      </c>
      <c r="H9" s="175"/>
      <c r="I9" s="175" t="s">
        <v>405</v>
      </c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175" t="s">
        <v>405</v>
      </c>
      <c r="S9" s="482" t="s">
        <v>405</v>
      </c>
      <c r="T9" s="482" t="s">
        <v>405</v>
      </c>
      <c r="U9" s="571"/>
      <c r="V9" s="571"/>
      <c r="W9" s="571"/>
      <c r="X9" s="269"/>
      <c r="Y9" s="270"/>
      <c r="Z9" s="269">
        <v>6000000</v>
      </c>
      <c r="AA9" s="270">
        <v>6000000</v>
      </c>
      <c r="AB9" s="270">
        <v>6500000</v>
      </c>
      <c r="AC9" s="270">
        <v>6500000</v>
      </c>
      <c r="AD9" s="270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DJ9" s="86"/>
      <c r="DK9" s="86"/>
      <c r="DL9" s="86"/>
      <c r="DM9" s="86"/>
      <c r="DN9" s="86"/>
      <c r="DO9" s="421"/>
      <c r="DP9" s="421"/>
    </row>
    <row r="10" spans="1:135" s="100" customFormat="1" ht="15" customHeight="1" x14ac:dyDescent="0.2">
      <c r="A10" s="424">
        <v>1082</v>
      </c>
      <c r="B10" s="99" t="s">
        <v>2448</v>
      </c>
      <c r="C10" s="424" t="s">
        <v>3140</v>
      </c>
      <c r="D10" s="424" t="s">
        <v>297</v>
      </c>
      <c r="E10" s="218" t="s">
        <v>442</v>
      </c>
      <c r="F10" s="902" t="s">
        <v>196</v>
      </c>
      <c r="G10" s="750">
        <v>10</v>
      </c>
      <c r="H10" s="175"/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6" t="s">
        <v>405</v>
      </c>
      <c r="Q10" s="545" t="s">
        <v>405</v>
      </c>
      <c r="R10" s="725" t="s">
        <v>405</v>
      </c>
      <c r="S10" s="176" t="s">
        <v>405</v>
      </c>
      <c r="T10" s="176" t="s">
        <v>405</v>
      </c>
      <c r="U10" s="571"/>
      <c r="V10" s="571"/>
      <c r="W10" s="571"/>
      <c r="X10" s="86"/>
      <c r="AA10" s="270"/>
      <c r="AB10" s="270">
        <v>3500000</v>
      </c>
      <c r="AC10" s="270">
        <v>3500000</v>
      </c>
      <c r="AD10" s="270"/>
      <c r="DJ10" s="99"/>
      <c r="DP10" s="86"/>
      <c r="EA10" s="86"/>
    </row>
    <row r="11" spans="1:135" s="100" customFormat="1" ht="15" customHeight="1" x14ac:dyDescent="0.2">
      <c r="A11" s="858">
        <v>2145</v>
      </c>
      <c r="B11" s="831" t="s">
        <v>3722</v>
      </c>
      <c r="C11" s="858" t="s">
        <v>2948</v>
      </c>
      <c r="D11" s="858" t="s">
        <v>3696</v>
      </c>
      <c r="E11" s="218" t="s">
        <v>442</v>
      </c>
      <c r="F11" s="859" t="s">
        <v>196</v>
      </c>
      <c r="G11" s="863">
        <v>8</v>
      </c>
      <c r="H11" s="175"/>
      <c r="I11" s="175"/>
      <c r="J11" s="175"/>
      <c r="K11" s="175"/>
      <c r="L11" s="175"/>
      <c r="M11" s="175"/>
      <c r="N11" s="175"/>
      <c r="O11" s="175"/>
      <c r="P11" s="546"/>
      <c r="Q11" s="546" t="s">
        <v>405</v>
      </c>
      <c r="R11" s="175" t="s">
        <v>405</v>
      </c>
      <c r="S11" s="176" t="s">
        <v>405</v>
      </c>
      <c r="T11" s="267"/>
      <c r="U11" s="267"/>
      <c r="V11" s="267"/>
      <c r="W11" s="267"/>
      <c r="X11" s="267"/>
      <c r="Y11" s="267"/>
      <c r="Z11" s="267"/>
      <c r="AA11" s="270">
        <v>3500000</v>
      </c>
      <c r="AB11" s="270">
        <v>4000000</v>
      </c>
      <c r="AC11" s="270">
        <v>5000000</v>
      </c>
      <c r="AD11" s="270"/>
      <c r="AE11" s="880"/>
      <c r="AF11" s="880"/>
      <c r="AG11" s="880"/>
      <c r="AH11" s="880"/>
      <c r="AI11" s="880"/>
      <c r="AJ11" s="880"/>
      <c r="AK11" s="880"/>
      <c r="AL11" s="880"/>
      <c r="AM11" s="880"/>
      <c r="AN11" s="880"/>
      <c r="AO11" s="880"/>
      <c r="AP11" s="880"/>
      <c r="AQ11" s="880"/>
      <c r="AR11" s="880"/>
      <c r="AS11" s="880"/>
      <c r="AT11" s="880"/>
      <c r="AU11" s="880"/>
      <c r="AV11" s="880"/>
      <c r="AW11" s="880"/>
      <c r="AX11" s="880"/>
      <c r="AY11" s="880"/>
      <c r="AZ11" s="880"/>
      <c r="BA11" s="880"/>
      <c r="BB11" s="880"/>
      <c r="BC11" s="880"/>
      <c r="BD11" s="880"/>
      <c r="BE11" s="880"/>
      <c r="BF11" s="880"/>
      <c r="BG11" s="880"/>
      <c r="BH11" s="880"/>
      <c r="BI11" s="880"/>
      <c r="BJ11" s="880"/>
      <c r="BK11" s="880"/>
      <c r="BL11" s="880"/>
      <c r="BM11" s="880"/>
      <c r="BN11" s="880"/>
      <c r="BO11" s="880"/>
      <c r="BP11" s="880"/>
      <c r="BQ11" s="880"/>
      <c r="BR11" s="880"/>
      <c r="BS11" s="880"/>
      <c r="BT11" s="880"/>
      <c r="BU11" s="880"/>
      <c r="BV11" s="880"/>
      <c r="BW11" s="880"/>
      <c r="BX11" s="880"/>
      <c r="BY11" s="880"/>
      <c r="BZ11" s="880"/>
      <c r="CA11" s="880"/>
      <c r="CB11" s="880"/>
      <c r="CC11" s="880"/>
      <c r="CD11" s="880"/>
      <c r="CE11" s="880"/>
      <c r="CF11" s="880"/>
      <c r="CG11" s="880"/>
      <c r="CH11" s="880"/>
      <c r="CI11" s="880"/>
      <c r="CJ11" s="880"/>
      <c r="CK11" s="880"/>
      <c r="CL11" s="880"/>
      <c r="CM11" s="880"/>
      <c r="CN11" s="880"/>
      <c r="CO11" s="880"/>
      <c r="CP11" s="880"/>
      <c r="CQ11" s="880"/>
      <c r="CR11" s="880"/>
      <c r="CS11" s="880"/>
      <c r="CT11" s="880"/>
      <c r="CU11" s="880"/>
      <c r="CV11" s="880"/>
      <c r="CW11" s="880"/>
      <c r="CX11" s="880"/>
      <c r="CY11" s="880"/>
      <c r="CZ11" s="880"/>
      <c r="DA11" s="880"/>
      <c r="DB11" s="880"/>
      <c r="DC11" s="880"/>
      <c r="DD11" s="880"/>
      <c r="DE11" s="880"/>
      <c r="DF11" s="880"/>
      <c r="DG11" s="880"/>
      <c r="DH11" s="880"/>
      <c r="DI11" s="880"/>
      <c r="DJ11" s="880"/>
      <c r="DT11" s="86"/>
      <c r="DU11" s="86"/>
      <c r="DV11" s="86"/>
      <c r="DW11" s="86"/>
      <c r="DX11" s="86"/>
      <c r="DY11" s="86"/>
      <c r="DZ11" s="86"/>
      <c r="EE11" s="99"/>
    </row>
    <row r="12" spans="1:135" s="100" customFormat="1" ht="15" customHeight="1" x14ac:dyDescent="0.2">
      <c r="A12" s="811">
        <v>2672</v>
      </c>
      <c r="B12" s="99" t="s">
        <v>4012</v>
      </c>
      <c r="C12" s="811" t="s">
        <v>324</v>
      </c>
      <c r="D12" s="811" t="s">
        <v>1801</v>
      </c>
      <c r="E12" s="218" t="s">
        <v>442</v>
      </c>
      <c r="F12" s="812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6" t="s">
        <v>405</v>
      </c>
      <c r="R12" s="175" t="s">
        <v>405</v>
      </c>
      <c r="S12" s="482" t="s">
        <v>405</v>
      </c>
      <c r="T12" s="482" t="s">
        <v>405</v>
      </c>
      <c r="U12" s="267"/>
      <c r="V12" s="267"/>
      <c r="W12" s="267"/>
      <c r="Y12" s="270">
        <v>4000000</v>
      </c>
      <c r="Z12" s="269">
        <v>4500000</v>
      </c>
      <c r="AA12" s="270">
        <v>6000000</v>
      </c>
      <c r="AB12" s="270">
        <v>6500000</v>
      </c>
      <c r="AC12" s="270">
        <v>6500000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F12" s="895"/>
      <c r="DG12" s="895"/>
      <c r="DH12" s="895"/>
      <c r="DI12" s="86"/>
    </row>
    <row r="13" spans="1:135" s="100" customFormat="1" ht="15" customHeight="1" x14ac:dyDescent="0.2">
      <c r="A13" s="817">
        <v>3648</v>
      </c>
      <c r="B13" s="836" t="s">
        <v>4735</v>
      </c>
      <c r="C13" s="837" t="s">
        <v>4672</v>
      </c>
      <c r="D13" s="837" t="s">
        <v>290</v>
      </c>
      <c r="E13" s="218" t="s">
        <v>442</v>
      </c>
      <c r="F13" s="837" t="s">
        <v>196</v>
      </c>
      <c r="G13" s="837">
        <v>5</v>
      </c>
      <c r="H13" s="269"/>
      <c r="K13" s="174"/>
      <c r="L13" s="174"/>
      <c r="M13" s="174"/>
      <c r="N13" s="175" t="s">
        <v>405</v>
      </c>
      <c r="O13" s="175" t="s">
        <v>405</v>
      </c>
      <c r="P13" s="545" t="s">
        <v>405</v>
      </c>
      <c r="Q13" s="545" t="s">
        <v>405</v>
      </c>
      <c r="R13" s="725" t="s">
        <v>405</v>
      </c>
      <c r="S13" s="267" t="s">
        <v>405</v>
      </c>
      <c r="T13" s="267" t="s">
        <v>405</v>
      </c>
      <c r="U13" s="571"/>
      <c r="V13" s="571"/>
      <c r="W13" s="571"/>
      <c r="Y13" s="270">
        <v>3500000</v>
      </c>
      <c r="Z13" s="269">
        <v>4500000</v>
      </c>
      <c r="AA13" s="270">
        <v>5000000</v>
      </c>
      <c r="AB13" s="680">
        <v>6000000</v>
      </c>
      <c r="AC13" s="270">
        <v>7000000</v>
      </c>
      <c r="AD13" s="270"/>
      <c r="EA13" s="99"/>
      <c r="EB13" s="99"/>
      <c r="EC13" s="99"/>
      <c r="ED13" s="99"/>
    </row>
    <row r="14" spans="1:135" s="100" customFormat="1" ht="15" customHeight="1" x14ac:dyDescent="0.2">
      <c r="A14" s="842">
        <v>5285</v>
      </c>
      <c r="B14" s="100" t="s">
        <v>5063</v>
      </c>
      <c r="C14" s="842" t="s">
        <v>7961</v>
      </c>
      <c r="D14" s="842" t="s">
        <v>2379</v>
      </c>
      <c r="E14" s="218" t="s">
        <v>442</v>
      </c>
      <c r="F14" s="843" t="s">
        <v>196</v>
      </c>
      <c r="G14" s="842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 t="s">
        <v>405</v>
      </c>
      <c r="V14" s="176"/>
      <c r="W14" s="176"/>
      <c r="Y14" s="269"/>
      <c r="Z14" s="269"/>
      <c r="AA14" s="275">
        <v>1800000</v>
      </c>
      <c r="AB14" s="270">
        <v>6000000</v>
      </c>
      <c r="AC14" s="270">
        <v>7000000</v>
      </c>
      <c r="AD14" s="270"/>
      <c r="EB14" s="99"/>
      <c r="EC14" s="99"/>
      <c r="ED14" s="99"/>
    </row>
    <row r="15" spans="1:135" s="100" customFormat="1" ht="15" customHeight="1" x14ac:dyDescent="0.2">
      <c r="A15" s="854">
        <v>6388</v>
      </c>
      <c r="B15" s="100" t="s">
        <v>3713</v>
      </c>
      <c r="C15" s="854" t="s">
        <v>1623</v>
      </c>
      <c r="D15" s="854" t="s">
        <v>1494</v>
      </c>
      <c r="E15" s="218" t="s">
        <v>442</v>
      </c>
      <c r="F15" s="854" t="s">
        <v>196</v>
      </c>
      <c r="G15" s="854">
        <v>0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826"/>
      <c r="S15" s="482" t="s">
        <v>405</v>
      </c>
      <c r="T15" s="482" t="s">
        <v>405</v>
      </c>
      <c r="U15" s="482" t="s">
        <v>405</v>
      </c>
      <c r="V15" s="482" t="s">
        <v>405</v>
      </c>
      <c r="W15" s="482" t="s">
        <v>405</v>
      </c>
      <c r="Y15" s="269"/>
      <c r="Z15" s="269"/>
      <c r="AA15" s="269"/>
      <c r="AC15" s="269">
        <v>4000000</v>
      </c>
    </row>
    <row r="16" spans="1:135" s="100" customFormat="1" ht="15" customHeight="1" x14ac:dyDescent="0.2">
      <c r="A16" s="99">
        <v>1544</v>
      </c>
      <c r="B16" s="99" t="s">
        <v>3371</v>
      </c>
      <c r="C16" s="99" t="s">
        <v>3258</v>
      </c>
      <c r="D16" s="99" t="s">
        <v>3259</v>
      </c>
      <c r="E16" s="218" t="s">
        <v>442</v>
      </c>
      <c r="F16" s="100" t="s">
        <v>198</v>
      </c>
      <c r="G16" s="478">
        <v>9</v>
      </c>
      <c r="H16" s="174"/>
      <c r="I16" s="174"/>
      <c r="J16" s="175" t="s">
        <v>405</v>
      </c>
      <c r="K16" s="175" t="s">
        <v>405</v>
      </c>
      <c r="L16" s="175" t="s">
        <v>405</v>
      </c>
      <c r="M16" s="175" t="s">
        <v>405</v>
      </c>
      <c r="N16" s="175" t="s">
        <v>405</v>
      </c>
      <c r="O16" s="175" t="s">
        <v>405</v>
      </c>
      <c r="P16" s="545" t="s">
        <v>405</v>
      </c>
      <c r="Q16" s="545" t="s">
        <v>405</v>
      </c>
      <c r="R16" s="175" t="s">
        <v>405</v>
      </c>
      <c r="S16" s="482" t="s">
        <v>405</v>
      </c>
      <c r="T16" s="482" t="s">
        <v>405</v>
      </c>
      <c r="U16" s="267"/>
      <c r="V16" s="267"/>
      <c r="W16" s="267"/>
      <c r="X16" s="99"/>
      <c r="Y16" s="270">
        <v>7500000</v>
      </c>
      <c r="Z16" s="269">
        <v>8000000</v>
      </c>
      <c r="AA16" s="270">
        <v>8250000</v>
      </c>
      <c r="AB16" s="270">
        <v>8500000</v>
      </c>
      <c r="AC16" s="270">
        <v>8500000</v>
      </c>
      <c r="AD16" s="270"/>
      <c r="AT16" s="895"/>
      <c r="AU16" s="895"/>
      <c r="AV16" s="895"/>
      <c r="AW16" s="895"/>
      <c r="AX16" s="895"/>
      <c r="AY16" s="895"/>
      <c r="AZ16" s="895"/>
      <c r="BA16" s="895"/>
      <c r="BB16" s="895"/>
      <c r="BC16" s="895"/>
      <c r="BD16" s="895"/>
      <c r="BE16" s="895"/>
      <c r="BF16" s="895"/>
      <c r="BG16" s="895"/>
      <c r="BH16" s="895"/>
      <c r="BI16" s="895"/>
      <c r="BJ16" s="895"/>
      <c r="BK16" s="895"/>
      <c r="BL16" s="895"/>
      <c r="BM16" s="895"/>
      <c r="BN16" s="895"/>
      <c r="BO16" s="895"/>
      <c r="BP16" s="895"/>
      <c r="BQ16" s="895"/>
      <c r="BR16" s="895"/>
      <c r="BS16" s="895"/>
      <c r="BT16" s="895"/>
      <c r="BU16" s="895"/>
      <c r="BV16" s="895"/>
      <c r="BW16" s="895"/>
      <c r="BX16" s="895"/>
      <c r="BY16" s="895"/>
      <c r="BZ16" s="895"/>
      <c r="CA16" s="895"/>
      <c r="CB16" s="895"/>
      <c r="CC16" s="895"/>
      <c r="CD16" s="895"/>
      <c r="CE16" s="895"/>
      <c r="CF16" s="895"/>
      <c r="CG16" s="895"/>
      <c r="CH16" s="895"/>
      <c r="CI16" s="895"/>
      <c r="CJ16" s="895"/>
      <c r="CK16" s="895"/>
      <c r="CL16" s="895"/>
      <c r="CM16" s="895"/>
      <c r="CN16" s="895"/>
      <c r="CO16" s="895"/>
      <c r="CP16" s="895"/>
      <c r="CQ16" s="895"/>
      <c r="CR16" s="895"/>
      <c r="CS16" s="895"/>
      <c r="CT16" s="895"/>
      <c r="CU16" s="895"/>
      <c r="CV16" s="895"/>
      <c r="CW16" s="895"/>
      <c r="CX16" s="895"/>
      <c r="CY16" s="895"/>
      <c r="CZ16" s="895"/>
      <c r="DA16" s="895"/>
      <c r="DB16" s="895"/>
      <c r="DC16" s="895"/>
      <c r="DD16" s="895"/>
      <c r="DE16" s="895"/>
      <c r="DF16" s="895"/>
      <c r="DG16" s="895"/>
      <c r="DH16" s="895"/>
      <c r="DI16" s="895"/>
      <c r="DJ16" s="895"/>
    </row>
    <row r="17" spans="1:135" s="100" customFormat="1" ht="15" customHeight="1" x14ac:dyDescent="0.2">
      <c r="A17" s="817">
        <v>3631</v>
      </c>
      <c r="B17" s="836" t="s">
        <v>748</v>
      </c>
      <c r="C17" s="837" t="s">
        <v>330</v>
      </c>
      <c r="D17" s="837" t="s">
        <v>4657</v>
      </c>
      <c r="E17" s="218" t="s">
        <v>442</v>
      </c>
      <c r="F17" s="836" t="s">
        <v>198</v>
      </c>
      <c r="G17" s="837">
        <v>5</v>
      </c>
      <c r="H17" s="269"/>
      <c r="K17" s="174"/>
      <c r="L17" s="174"/>
      <c r="M17" s="174"/>
      <c r="N17" s="175" t="s">
        <v>405</v>
      </c>
      <c r="O17" s="175" t="s">
        <v>405</v>
      </c>
      <c r="P17" s="545" t="s">
        <v>405</v>
      </c>
      <c r="Q17" s="545" t="s">
        <v>405</v>
      </c>
      <c r="R17" s="175" t="s">
        <v>405</v>
      </c>
      <c r="S17" s="482" t="s">
        <v>405</v>
      </c>
      <c r="T17" s="482" t="s">
        <v>405</v>
      </c>
      <c r="U17" s="571"/>
      <c r="V17" s="571"/>
      <c r="W17" s="571"/>
      <c r="Y17" s="270">
        <v>4000000</v>
      </c>
      <c r="Z17" s="269">
        <v>5000000</v>
      </c>
      <c r="AA17" s="270">
        <v>6000000</v>
      </c>
      <c r="AB17" s="270">
        <v>6500000</v>
      </c>
      <c r="AC17" s="270">
        <v>7250000</v>
      </c>
      <c r="AD17" s="270"/>
    </row>
    <row r="18" spans="1:135" s="100" customFormat="1" ht="15" customHeight="1" x14ac:dyDescent="0.2">
      <c r="A18" s="821">
        <v>4124</v>
      </c>
      <c r="B18" s="100" t="s">
        <v>5063</v>
      </c>
      <c r="C18" s="821" t="s">
        <v>3265</v>
      </c>
      <c r="D18" s="821" t="s">
        <v>4930</v>
      </c>
      <c r="E18" s="218" t="s">
        <v>442</v>
      </c>
      <c r="F18" s="822" t="s">
        <v>198</v>
      </c>
      <c r="G18" s="99">
        <v>4</v>
      </c>
      <c r="H18" s="269"/>
      <c r="K18" s="174"/>
      <c r="L18" s="174"/>
      <c r="M18" s="174"/>
      <c r="N18" s="174"/>
      <c r="O18" s="175" t="s">
        <v>405</v>
      </c>
      <c r="P18" s="545" t="s">
        <v>405</v>
      </c>
      <c r="Q18" s="545" t="s">
        <v>405</v>
      </c>
      <c r="R18" s="175" t="s">
        <v>405</v>
      </c>
      <c r="S18" s="176" t="s">
        <v>405</v>
      </c>
      <c r="T18" s="176"/>
      <c r="U18" s="176"/>
      <c r="V18" s="176"/>
      <c r="W18" s="176"/>
      <c r="Y18" s="270">
        <v>1800000</v>
      </c>
      <c r="Z18" s="269">
        <v>5000000</v>
      </c>
      <c r="AA18" s="270">
        <v>6000000</v>
      </c>
      <c r="AB18" s="270">
        <v>6500000</v>
      </c>
      <c r="AC18" s="270">
        <v>7250000</v>
      </c>
      <c r="AD18" s="270"/>
    </row>
    <row r="19" spans="1:135" s="99" customFormat="1" ht="15" customHeight="1" x14ac:dyDescent="0.2">
      <c r="A19" s="838">
        <v>1907</v>
      </c>
      <c r="B19" s="570" t="s">
        <v>1960</v>
      </c>
      <c r="C19" s="838" t="s">
        <v>189</v>
      </c>
      <c r="D19" s="838" t="s">
        <v>545</v>
      </c>
      <c r="E19" s="218" t="s">
        <v>442</v>
      </c>
      <c r="F19" s="570" t="s">
        <v>199</v>
      </c>
      <c r="G19" s="669">
        <v>8</v>
      </c>
      <c r="H19" s="273"/>
      <c r="I19" s="273"/>
      <c r="J19" s="273"/>
      <c r="K19" s="175" t="s">
        <v>405</v>
      </c>
      <c r="L19" s="175" t="s">
        <v>405</v>
      </c>
      <c r="M19" s="175" t="s">
        <v>405</v>
      </c>
      <c r="N19" s="175" t="s">
        <v>405</v>
      </c>
      <c r="O19" s="175" t="s">
        <v>405</v>
      </c>
      <c r="P19" s="545" t="s">
        <v>405</v>
      </c>
      <c r="Q19" s="546" t="s">
        <v>405</v>
      </c>
      <c r="R19" s="175" t="s">
        <v>405</v>
      </c>
      <c r="S19" s="176" t="s">
        <v>405</v>
      </c>
      <c r="T19" s="267"/>
      <c r="U19" s="267"/>
      <c r="V19" s="267"/>
      <c r="W19" s="267"/>
      <c r="X19" s="267"/>
      <c r="Y19" s="267"/>
      <c r="Z19" s="267"/>
      <c r="AA19" s="270">
        <v>5500000</v>
      </c>
      <c r="AB19" s="270">
        <v>6000000</v>
      </c>
      <c r="AC19" s="270">
        <v>6000000</v>
      </c>
      <c r="AD19" s="270"/>
      <c r="AE19" s="100"/>
      <c r="AF19" s="270"/>
      <c r="AG19" s="170"/>
      <c r="AH19" s="429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</row>
    <row r="20" spans="1:135" s="100" customFormat="1" ht="15" customHeight="1" x14ac:dyDescent="0.2">
      <c r="A20" s="854">
        <v>6059</v>
      </c>
      <c r="B20" s="100" t="s">
        <v>5088</v>
      </c>
      <c r="C20" s="854" t="s">
        <v>225</v>
      </c>
      <c r="D20" s="854" t="s">
        <v>8576</v>
      </c>
      <c r="E20" s="218" t="s">
        <v>442</v>
      </c>
      <c r="F20" s="854" t="s">
        <v>199</v>
      </c>
      <c r="G20" s="854">
        <v>0</v>
      </c>
      <c r="H20" s="269"/>
      <c r="K20" s="174"/>
      <c r="L20" s="174"/>
      <c r="M20" s="174"/>
      <c r="N20" s="174"/>
      <c r="O20" s="826"/>
      <c r="P20" s="826"/>
      <c r="Q20" s="826"/>
      <c r="R20" s="826"/>
      <c r="S20" s="482" t="s">
        <v>405</v>
      </c>
      <c r="T20" s="482" t="s">
        <v>405</v>
      </c>
      <c r="U20" s="482" t="s">
        <v>405</v>
      </c>
      <c r="V20" s="482" t="s">
        <v>405</v>
      </c>
      <c r="Y20" s="269"/>
      <c r="Z20" s="269"/>
      <c r="AA20" s="269"/>
      <c r="AC20" s="269">
        <v>500000</v>
      </c>
    </row>
    <row r="21" spans="1:135" s="100" customFormat="1" ht="15" customHeight="1" x14ac:dyDescent="0.2">
      <c r="A21" s="98">
        <v>373</v>
      </c>
      <c r="B21" s="99" t="s">
        <v>2972</v>
      </c>
      <c r="C21" s="98" t="s">
        <v>497</v>
      </c>
      <c r="D21" s="98" t="s">
        <v>252</v>
      </c>
      <c r="E21" s="218" t="s">
        <v>442</v>
      </c>
      <c r="F21" s="86" t="s">
        <v>201</v>
      </c>
      <c r="G21" s="766">
        <v>11</v>
      </c>
      <c r="H21" s="273"/>
      <c r="I21" s="273"/>
      <c r="J21" s="273"/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725" t="s">
        <v>405</v>
      </c>
      <c r="S21" s="176" t="s">
        <v>405</v>
      </c>
      <c r="T21" s="571"/>
      <c r="U21" s="571"/>
      <c r="V21" s="571"/>
      <c r="W21" s="571"/>
      <c r="X21" s="86"/>
      <c r="Y21" s="270">
        <v>1500000</v>
      </c>
      <c r="Z21" s="269">
        <v>2000000</v>
      </c>
      <c r="AA21" s="270">
        <v>2500000</v>
      </c>
      <c r="AB21" s="270">
        <v>4000000</v>
      </c>
      <c r="AC21" s="270">
        <v>5000000</v>
      </c>
      <c r="AD21" s="270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95"/>
      <c r="AU21" s="895"/>
      <c r="AV21" s="895"/>
      <c r="AW21" s="895"/>
      <c r="AX21" s="895"/>
      <c r="AY21" s="895"/>
      <c r="AZ21" s="895"/>
      <c r="BA21" s="895"/>
      <c r="BB21" s="895"/>
      <c r="BC21" s="895"/>
      <c r="BD21" s="895"/>
      <c r="BE21" s="895"/>
      <c r="BF21" s="895"/>
      <c r="BG21" s="895"/>
      <c r="BH21" s="895"/>
      <c r="BI21" s="895"/>
      <c r="BJ21" s="895"/>
      <c r="BK21" s="895"/>
      <c r="BL21" s="895"/>
      <c r="BM21" s="895"/>
      <c r="BN21" s="895"/>
      <c r="BO21" s="895"/>
      <c r="BP21" s="895"/>
      <c r="BQ21" s="895"/>
      <c r="BR21" s="895"/>
      <c r="BS21" s="895"/>
      <c r="BT21" s="895"/>
      <c r="BU21" s="895"/>
      <c r="BV21" s="895"/>
      <c r="BW21" s="895"/>
      <c r="BX21" s="895"/>
      <c r="BY21" s="895"/>
      <c r="BZ21" s="895"/>
      <c r="CA21" s="895"/>
      <c r="CB21" s="895"/>
      <c r="CC21" s="895"/>
      <c r="CD21" s="895"/>
      <c r="CE21" s="895"/>
      <c r="CF21" s="895"/>
      <c r="CG21" s="895"/>
      <c r="CH21" s="895"/>
      <c r="CI21" s="895"/>
      <c r="CJ21" s="895"/>
      <c r="CK21" s="895"/>
      <c r="CL21" s="895"/>
      <c r="CM21" s="895"/>
      <c r="CN21" s="895"/>
      <c r="CO21" s="895"/>
      <c r="CP21" s="895"/>
      <c r="CQ21" s="895"/>
      <c r="CR21" s="895"/>
      <c r="CS21" s="895"/>
      <c r="CT21" s="895"/>
      <c r="CU21" s="895"/>
      <c r="CV21" s="895"/>
      <c r="CW21" s="895"/>
      <c r="CX21" s="895"/>
      <c r="CY21" s="895"/>
      <c r="CZ21" s="895"/>
      <c r="DA21" s="895"/>
      <c r="DB21" s="895"/>
      <c r="DC21" s="895"/>
      <c r="DD21" s="895"/>
      <c r="DE21" s="895"/>
      <c r="DF21" s="895"/>
      <c r="DG21" s="86"/>
      <c r="DH21" s="885"/>
      <c r="DI21" s="885"/>
      <c r="DJ21" s="885"/>
      <c r="DK21" s="99"/>
      <c r="DL21" s="99"/>
      <c r="DM21" s="99"/>
      <c r="DN21" s="86"/>
      <c r="DO21" s="86"/>
    </row>
    <row r="22" spans="1:135" s="100" customFormat="1" ht="15" customHeight="1" x14ac:dyDescent="0.2">
      <c r="A22" s="99">
        <v>1414</v>
      </c>
      <c r="B22" s="99" t="s">
        <v>2962</v>
      </c>
      <c r="C22" s="99" t="s">
        <v>263</v>
      </c>
      <c r="D22" s="99" t="s">
        <v>356</v>
      </c>
      <c r="E22" s="218" t="s">
        <v>442</v>
      </c>
      <c r="F22" s="100" t="s">
        <v>201</v>
      </c>
      <c r="G22" s="478">
        <v>9</v>
      </c>
      <c r="H22" s="174"/>
      <c r="I22" s="174"/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176" t="s">
        <v>405</v>
      </c>
      <c r="T22" s="176"/>
      <c r="U22" s="176"/>
      <c r="V22" s="176"/>
      <c r="W22" s="176"/>
      <c r="X22" s="99"/>
      <c r="Y22" s="270">
        <v>3500000</v>
      </c>
      <c r="Z22" s="269">
        <v>4500000</v>
      </c>
      <c r="AA22" s="270">
        <v>5500000</v>
      </c>
      <c r="AB22" s="270">
        <v>6500000</v>
      </c>
      <c r="AC22" s="270">
        <v>7000000</v>
      </c>
      <c r="AD22" s="270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B22" s="895"/>
      <c r="BC22" s="895"/>
      <c r="BD22" s="895"/>
      <c r="BE22" s="895"/>
      <c r="BF22" s="895"/>
      <c r="BG22" s="895"/>
      <c r="BH22" s="895"/>
      <c r="BI22" s="895"/>
      <c r="BJ22" s="895"/>
      <c r="BK22" s="895"/>
      <c r="BL22" s="895"/>
      <c r="BM22" s="895"/>
      <c r="BN22" s="895"/>
      <c r="BO22" s="895"/>
      <c r="BP22" s="895"/>
      <c r="BQ22" s="895"/>
      <c r="BR22" s="895"/>
      <c r="BS22" s="895"/>
      <c r="BT22" s="895"/>
      <c r="BU22" s="895"/>
      <c r="BV22" s="895"/>
      <c r="BW22" s="895"/>
      <c r="BX22" s="895"/>
      <c r="BY22" s="895"/>
      <c r="BZ22" s="895"/>
      <c r="CA22" s="895"/>
      <c r="CB22" s="895"/>
      <c r="CC22" s="895"/>
      <c r="CD22" s="895"/>
      <c r="CE22" s="895"/>
      <c r="CF22" s="895"/>
      <c r="CG22" s="895"/>
      <c r="CH22" s="895"/>
      <c r="CI22" s="895"/>
      <c r="CJ22" s="895"/>
      <c r="CK22" s="895"/>
      <c r="CL22" s="895"/>
      <c r="CM22" s="895"/>
      <c r="CN22" s="895"/>
      <c r="CO22" s="895"/>
      <c r="CP22" s="895"/>
      <c r="CQ22" s="895"/>
      <c r="CR22" s="895"/>
      <c r="CS22" s="895"/>
      <c r="CT22" s="895"/>
      <c r="CU22" s="895"/>
      <c r="CV22" s="895"/>
      <c r="CW22" s="895"/>
      <c r="CX22" s="895"/>
      <c r="CY22" s="895"/>
      <c r="CZ22" s="895"/>
      <c r="DA22" s="895"/>
      <c r="DB22" s="895"/>
      <c r="DC22" s="895"/>
      <c r="DD22" s="895"/>
      <c r="DE22" s="895"/>
      <c r="DF22" s="895"/>
      <c r="DG22" s="885"/>
      <c r="DH22" s="99"/>
      <c r="DI22" s="99"/>
      <c r="DJ22" s="99"/>
      <c r="DK22" s="86"/>
      <c r="DL22" s="86"/>
      <c r="DM22" s="86"/>
      <c r="DN22" s="86"/>
      <c r="DO22" s="86"/>
      <c r="EE22" s="86"/>
    </row>
    <row r="23" spans="1:135" s="100" customFormat="1" ht="15" customHeight="1" x14ac:dyDescent="0.2">
      <c r="A23" s="842">
        <v>5093</v>
      </c>
      <c r="B23" s="100" t="s">
        <v>2985</v>
      </c>
      <c r="C23" s="842" t="s">
        <v>8056</v>
      </c>
      <c r="D23" s="842" t="s">
        <v>210</v>
      </c>
      <c r="E23" s="218" t="s">
        <v>442</v>
      </c>
      <c r="F23" s="842" t="s">
        <v>201</v>
      </c>
      <c r="G23" s="842">
        <v>2</v>
      </c>
      <c r="H23" s="269"/>
      <c r="K23" s="174"/>
      <c r="L23" s="174"/>
      <c r="M23" s="174"/>
      <c r="N23" s="174"/>
      <c r="O23" s="545"/>
      <c r="P23" s="545"/>
      <c r="Q23" s="546" t="s">
        <v>405</v>
      </c>
      <c r="R23" s="725" t="s">
        <v>405</v>
      </c>
      <c r="S23" s="176" t="s">
        <v>405</v>
      </c>
      <c r="T23" s="176" t="s">
        <v>405</v>
      </c>
      <c r="X23" s="269"/>
      <c r="Y23" s="269"/>
      <c r="Z23" s="275"/>
      <c r="AA23" s="271"/>
      <c r="AB23" s="271">
        <v>1500000</v>
      </c>
      <c r="AC23" s="270">
        <v>2000000</v>
      </c>
      <c r="AD23" s="270"/>
      <c r="AE23" s="99"/>
      <c r="DU23" s="895"/>
      <c r="DV23" s="895"/>
      <c r="DW23" s="895"/>
      <c r="DX23" s="895"/>
      <c r="DY23" s="895"/>
      <c r="EB23" s="99"/>
      <c r="EC23" s="99"/>
      <c r="ED23" s="99"/>
    </row>
    <row r="24" spans="1:135" s="100" customFormat="1" ht="15" customHeight="1" x14ac:dyDescent="0.2">
      <c r="A24" s="842">
        <v>5489</v>
      </c>
      <c r="B24" s="100" t="s">
        <v>4064</v>
      </c>
      <c r="C24" s="842" t="s">
        <v>492</v>
      </c>
      <c r="D24" s="842" t="s">
        <v>7547</v>
      </c>
      <c r="E24" s="218" t="s">
        <v>442</v>
      </c>
      <c r="F24" s="842" t="s">
        <v>201</v>
      </c>
      <c r="G24" s="842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571"/>
      <c r="V24" s="571"/>
      <c r="W24" s="571"/>
      <c r="Y24" s="269"/>
      <c r="Z24" s="269"/>
      <c r="AA24" s="269">
        <v>500000</v>
      </c>
      <c r="AB24" s="270">
        <v>700000</v>
      </c>
      <c r="AC24" s="270">
        <v>900000</v>
      </c>
      <c r="AD24" s="270"/>
      <c r="EA24" s="86"/>
    </row>
    <row r="25" spans="1:135" s="100" customFormat="1" ht="15" customHeight="1" x14ac:dyDescent="0.2">
      <c r="A25" s="830">
        <v>2104</v>
      </c>
      <c r="B25" s="831" t="s">
        <v>3733</v>
      </c>
      <c r="C25" s="830" t="s">
        <v>537</v>
      </c>
      <c r="D25" s="830" t="s">
        <v>3666</v>
      </c>
      <c r="E25" s="218" t="s">
        <v>442</v>
      </c>
      <c r="F25" s="831" t="s">
        <v>206</v>
      </c>
      <c r="G25" s="832">
        <v>8</v>
      </c>
      <c r="H25" s="273"/>
      <c r="I25" s="273"/>
      <c r="J25" s="273"/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482" t="s">
        <v>405</v>
      </c>
      <c r="T25" s="482" t="s">
        <v>405</v>
      </c>
      <c r="U25" s="571"/>
      <c r="V25" s="571"/>
      <c r="W25" s="571"/>
      <c r="X25" s="86"/>
      <c r="Y25" s="270">
        <v>3000000</v>
      </c>
      <c r="Z25" s="269">
        <v>4000000</v>
      </c>
      <c r="AA25" s="270">
        <v>5000000</v>
      </c>
      <c r="AB25" s="270">
        <v>6000000</v>
      </c>
      <c r="AC25" s="270">
        <v>6000000</v>
      </c>
      <c r="AD25" s="270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99"/>
      <c r="DH25" s="86"/>
      <c r="DI25" s="86"/>
      <c r="DJ25" s="86"/>
      <c r="DK25" s="86"/>
      <c r="DL25" s="86"/>
      <c r="DM25" s="86"/>
      <c r="DN25" s="86"/>
      <c r="DO25" s="86"/>
      <c r="DP25" s="99"/>
      <c r="DQ25" s="895"/>
      <c r="DR25" s="895"/>
      <c r="DS25" s="895"/>
      <c r="DT25" s="895"/>
      <c r="EB25" s="86"/>
      <c r="EC25" s="86"/>
      <c r="ED25" s="86"/>
    </row>
    <row r="26" spans="1:135" s="100" customFormat="1" ht="15" customHeight="1" x14ac:dyDescent="0.2">
      <c r="A26" s="811">
        <v>2637</v>
      </c>
      <c r="B26" s="99" t="s">
        <v>4015</v>
      </c>
      <c r="C26" s="811" t="s">
        <v>3941</v>
      </c>
      <c r="D26" s="811" t="s">
        <v>3942</v>
      </c>
      <c r="E26" s="218" t="s">
        <v>442</v>
      </c>
      <c r="F26" s="812" t="s">
        <v>206</v>
      </c>
      <c r="G26" s="479">
        <v>7</v>
      </c>
      <c r="H26" s="174"/>
      <c r="I26" s="174"/>
      <c r="J26" s="174"/>
      <c r="K26" s="174"/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6" t="s">
        <v>405</v>
      </c>
      <c r="R26" s="175" t="s">
        <v>405</v>
      </c>
      <c r="S26" s="176" t="s">
        <v>405</v>
      </c>
      <c r="T26" s="176" t="s">
        <v>405</v>
      </c>
      <c r="U26" s="176" t="s">
        <v>405</v>
      </c>
      <c r="V26" s="176"/>
      <c r="W26" s="176"/>
      <c r="Y26" s="270">
        <v>4000000</v>
      </c>
      <c r="Z26" s="269">
        <v>5000000</v>
      </c>
      <c r="AA26" s="270">
        <v>6000000</v>
      </c>
      <c r="AB26" s="270">
        <v>7000000</v>
      </c>
      <c r="AC26" s="270">
        <v>8500000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G26" s="86"/>
      <c r="DH26" s="86"/>
      <c r="DI26" s="86"/>
      <c r="DJ26" s="86"/>
      <c r="DK26" s="895"/>
      <c r="DL26" s="895"/>
      <c r="DM26" s="895"/>
      <c r="DN26" s="86"/>
      <c r="DO26" s="86"/>
      <c r="DQ26" s="86"/>
      <c r="DR26" s="86"/>
      <c r="DS26" s="86"/>
      <c r="DT26" s="86"/>
      <c r="EB26" s="99"/>
      <c r="EC26" s="99"/>
      <c r="ED26" s="99"/>
    </row>
    <row r="27" spans="1:135" s="86" customFormat="1" ht="15" customHeight="1" x14ac:dyDescent="0.2">
      <c r="A27" s="821">
        <v>4363</v>
      </c>
      <c r="B27" s="100" t="s">
        <v>5088</v>
      </c>
      <c r="C27" s="821" t="s">
        <v>4898</v>
      </c>
      <c r="D27" s="821" t="s">
        <v>278</v>
      </c>
      <c r="E27" s="218" t="s">
        <v>442</v>
      </c>
      <c r="F27" s="822" t="s">
        <v>206</v>
      </c>
      <c r="G27" s="99">
        <v>4</v>
      </c>
      <c r="H27" s="269"/>
      <c r="I27" s="100"/>
      <c r="J27" s="100"/>
      <c r="K27" s="174"/>
      <c r="L27" s="174"/>
      <c r="M27" s="174"/>
      <c r="N27" s="174"/>
      <c r="O27" s="175" t="s">
        <v>405</v>
      </c>
      <c r="P27" s="545" t="s">
        <v>405</v>
      </c>
      <c r="Q27" s="545" t="s">
        <v>405</v>
      </c>
      <c r="R27" s="175" t="s">
        <v>405</v>
      </c>
      <c r="S27" s="594" t="s">
        <v>405</v>
      </c>
      <c r="T27" s="594" t="s">
        <v>405</v>
      </c>
      <c r="U27" s="594" t="s">
        <v>405</v>
      </c>
      <c r="V27" s="571"/>
      <c r="W27" s="571"/>
      <c r="X27" s="100"/>
      <c r="Y27" s="270">
        <v>500000</v>
      </c>
      <c r="Z27" s="269">
        <v>1100000</v>
      </c>
      <c r="AA27" s="270">
        <v>2500000</v>
      </c>
      <c r="AB27" s="270">
        <v>3500000</v>
      </c>
      <c r="AC27" s="770">
        <v>4500000</v>
      </c>
      <c r="AD27" s="27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E27" s="100"/>
    </row>
    <row r="28" spans="1:135" s="86" customFormat="1" ht="15" customHeight="1" x14ac:dyDescent="0.2">
      <c r="A28" s="842">
        <v>5016</v>
      </c>
      <c r="B28" s="100" t="s">
        <v>8121</v>
      </c>
      <c r="C28" s="842" t="s">
        <v>8034</v>
      </c>
      <c r="D28" s="842" t="s">
        <v>8035</v>
      </c>
      <c r="E28" s="218" t="s">
        <v>442</v>
      </c>
      <c r="F28" s="843" t="s">
        <v>206</v>
      </c>
      <c r="G28" s="666">
        <v>2</v>
      </c>
      <c r="H28" s="269"/>
      <c r="I28" s="100"/>
      <c r="J28" s="100"/>
      <c r="K28" s="174"/>
      <c r="L28" s="174"/>
      <c r="M28" s="174"/>
      <c r="N28" s="174"/>
      <c r="O28" s="545"/>
      <c r="P28" s="545"/>
      <c r="Q28" s="546" t="s">
        <v>405</v>
      </c>
      <c r="R28" s="175" t="s">
        <v>405</v>
      </c>
      <c r="S28" s="176" t="s">
        <v>405</v>
      </c>
      <c r="T28" s="176" t="s">
        <v>405</v>
      </c>
      <c r="U28" s="571"/>
      <c r="V28" s="571"/>
      <c r="W28" s="571"/>
      <c r="X28" s="100"/>
      <c r="Y28" s="269"/>
      <c r="Z28" s="269"/>
      <c r="AA28" s="269">
        <v>500000</v>
      </c>
      <c r="AB28" s="270">
        <v>3000000</v>
      </c>
      <c r="AC28" s="270">
        <v>4000000</v>
      </c>
      <c r="AD28" s="27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</row>
    <row r="29" spans="1:135" customFormat="1" ht="15" customHeight="1" x14ac:dyDescent="0.2">
      <c r="A29" s="800">
        <v>776</v>
      </c>
      <c r="B29" s="862" t="s">
        <v>1689</v>
      </c>
      <c r="C29" s="862" t="s">
        <v>1792</v>
      </c>
      <c r="D29" s="862" t="s">
        <v>2549</v>
      </c>
      <c r="E29" s="218" t="s">
        <v>442</v>
      </c>
      <c r="F29" s="785" t="s">
        <v>224</v>
      </c>
      <c r="G29" s="977">
        <v>13</v>
      </c>
      <c r="H29" s="71"/>
      <c r="I29" s="71"/>
      <c r="J29" s="71"/>
      <c r="K29" s="71"/>
      <c r="L29" s="101" t="s">
        <v>405</v>
      </c>
      <c r="M29" s="101" t="s">
        <v>405</v>
      </c>
      <c r="N29" s="101" t="s">
        <v>405</v>
      </c>
      <c r="O29" s="101" t="s">
        <v>405</v>
      </c>
      <c r="P29" s="546"/>
      <c r="Q29" s="548"/>
      <c r="R29" s="101"/>
      <c r="S29" s="503" t="s">
        <v>405</v>
      </c>
      <c r="T29" s="503"/>
      <c r="U29" s="503"/>
      <c r="V29" s="61"/>
      <c r="W29" s="61"/>
      <c r="X29" s="30"/>
      <c r="Y29" s="230">
        <v>1000000</v>
      </c>
      <c r="Z29" s="269"/>
      <c r="AA29" s="230"/>
      <c r="AB29" s="270"/>
      <c r="AC29" s="270">
        <v>3800000</v>
      </c>
      <c r="AD29" s="270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0"/>
      <c r="DG29" s="263"/>
      <c r="DH29" s="263"/>
      <c r="DI29" s="263"/>
      <c r="DJ29" s="263"/>
      <c r="DK29" s="30"/>
      <c r="DL29" s="30"/>
      <c r="DM29" s="30"/>
      <c r="DN29" s="30"/>
      <c r="DO29" s="3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30"/>
      <c r="EB29" s="30"/>
      <c r="EC29" s="30"/>
      <c r="ED29" s="30"/>
      <c r="EE29" s="30"/>
    </row>
    <row r="30" spans="1:135" s="100" customFormat="1" ht="15" customHeight="1" x14ac:dyDescent="0.2">
      <c r="A30" s="98">
        <v>1383</v>
      </c>
      <c r="B30" s="99" t="s">
        <v>405</v>
      </c>
      <c r="C30" s="98" t="s">
        <v>378</v>
      </c>
      <c r="D30" s="98" t="s">
        <v>194</v>
      </c>
      <c r="E30" s="218" t="s">
        <v>442</v>
      </c>
      <c r="F30" s="86" t="s">
        <v>209</v>
      </c>
      <c r="G30" s="479">
        <v>9</v>
      </c>
      <c r="H30" s="273"/>
      <c r="I30" s="273"/>
      <c r="J30" s="273"/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176"/>
      <c r="V30" s="176"/>
      <c r="W30" s="176"/>
      <c r="X30" s="86"/>
      <c r="Y30" s="270">
        <v>7500000</v>
      </c>
      <c r="Z30" s="269">
        <v>8500000</v>
      </c>
      <c r="AA30" s="270">
        <v>8500000</v>
      </c>
      <c r="AB30" s="270">
        <v>8500000</v>
      </c>
      <c r="AC30" s="270">
        <v>8500000</v>
      </c>
      <c r="AD30" s="270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421"/>
      <c r="DH30" s="86"/>
      <c r="DI30" s="86"/>
      <c r="DJ30" s="86"/>
      <c r="DK30" s="99"/>
      <c r="DL30" s="99"/>
      <c r="DM30" s="99"/>
      <c r="DQ30" s="86"/>
      <c r="DR30" s="86"/>
      <c r="DS30" s="86"/>
      <c r="DT30" s="86"/>
      <c r="DU30" s="903"/>
      <c r="DV30" s="903"/>
      <c r="DW30" s="903"/>
      <c r="DX30" s="903"/>
      <c r="DY30" s="903"/>
      <c r="DZ30" s="903"/>
      <c r="EB30" s="99"/>
      <c r="EC30" s="99"/>
      <c r="ED30" s="99"/>
    </row>
    <row r="31" spans="1:135" s="100" customFormat="1" ht="15" customHeight="1" x14ac:dyDescent="0.2">
      <c r="A31" s="99">
        <v>1379</v>
      </c>
      <c r="B31" s="99" t="s">
        <v>3402</v>
      </c>
      <c r="C31" s="99" t="s">
        <v>472</v>
      </c>
      <c r="D31" s="99" t="s">
        <v>3301</v>
      </c>
      <c r="E31" s="218" t="s">
        <v>442</v>
      </c>
      <c r="F31" s="100" t="s">
        <v>209</v>
      </c>
      <c r="G31" s="478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6" t="s">
        <v>405</v>
      </c>
      <c r="Q31" s="545" t="s">
        <v>405</v>
      </c>
      <c r="R31" s="175" t="s">
        <v>405</v>
      </c>
      <c r="S31" s="482" t="s">
        <v>405</v>
      </c>
      <c r="T31" s="482" t="s">
        <v>405</v>
      </c>
      <c r="U31" s="267"/>
      <c r="V31" s="267"/>
      <c r="W31" s="267"/>
      <c r="X31" s="99"/>
      <c r="Y31" s="270">
        <v>8000000</v>
      </c>
      <c r="Z31" s="269">
        <v>8500000</v>
      </c>
      <c r="AA31" s="270">
        <v>9000000</v>
      </c>
      <c r="AB31" s="270">
        <v>9500000</v>
      </c>
      <c r="AC31" s="270">
        <v>9500000</v>
      </c>
      <c r="AD31" s="270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H31" s="86"/>
      <c r="DI31" s="86"/>
      <c r="DJ31" s="86"/>
      <c r="DP31" s="903"/>
      <c r="DQ31" s="86"/>
      <c r="DR31" s="86"/>
      <c r="DS31" s="86"/>
      <c r="DT31" s="86"/>
    </row>
    <row r="32" spans="1:135" s="100" customFormat="1" ht="15" customHeight="1" x14ac:dyDescent="0.2">
      <c r="A32" s="858">
        <v>2470</v>
      </c>
      <c r="B32" s="99" t="s">
        <v>405</v>
      </c>
      <c r="C32" s="858" t="s">
        <v>382</v>
      </c>
      <c r="D32" s="858" t="s">
        <v>3817</v>
      </c>
      <c r="E32" s="218" t="s">
        <v>442</v>
      </c>
      <c r="F32" s="859" t="s">
        <v>209</v>
      </c>
      <c r="G32" s="863">
        <v>7</v>
      </c>
      <c r="H32" s="269"/>
      <c r="K32" s="174"/>
      <c r="L32" s="174"/>
      <c r="M32" s="174"/>
      <c r="N32" s="174"/>
      <c r="O32" s="175"/>
      <c r="P32" s="546"/>
      <c r="Q32" s="546" t="s">
        <v>405</v>
      </c>
      <c r="R32" s="175" t="s">
        <v>405</v>
      </c>
      <c r="S32" s="176" t="s">
        <v>405</v>
      </c>
      <c r="T32" s="267"/>
      <c r="U32" s="267"/>
      <c r="V32" s="267"/>
      <c r="W32" s="267"/>
      <c r="X32" s="267"/>
      <c r="Y32" s="99"/>
      <c r="Z32" s="99"/>
      <c r="AA32" s="270">
        <v>6500000</v>
      </c>
      <c r="AB32" s="270">
        <v>6500000</v>
      </c>
      <c r="AC32" s="270">
        <v>7000000</v>
      </c>
      <c r="AD32" s="270"/>
      <c r="AE32" s="99"/>
      <c r="AF32" s="99"/>
      <c r="AG32" s="99"/>
      <c r="AH32" s="99"/>
      <c r="AI32" s="99"/>
      <c r="AJ32" s="99"/>
      <c r="AK32" s="99"/>
      <c r="AL32" s="99"/>
      <c r="EE32" s="99"/>
    </row>
    <row r="33" spans="1:135" s="100" customFormat="1" ht="15" customHeight="1" x14ac:dyDescent="0.2">
      <c r="A33" s="815">
        <v>2936</v>
      </c>
      <c r="B33" s="816" t="s">
        <v>2293</v>
      </c>
      <c r="C33" s="815" t="s">
        <v>248</v>
      </c>
      <c r="D33" s="815" t="s">
        <v>4137</v>
      </c>
      <c r="E33" s="218" t="s">
        <v>442</v>
      </c>
      <c r="F33" s="816" t="s">
        <v>209</v>
      </c>
      <c r="G33" s="815">
        <v>6</v>
      </c>
      <c r="H33" s="174"/>
      <c r="I33" s="174"/>
      <c r="J33" s="174"/>
      <c r="K33" s="174"/>
      <c r="L33" s="174"/>
      <c r="M33" s="175" t="s">
        <v>405</v>
      </c>
      <c r="N33" s="175" t="s">
        <v>405</v>
      </c>
      <c r="O33" s="175" t="s">
        <v>405</v>
      </c>
      <c r="P33" s="545" t="s">
        <v>405</v>
      </c>
      <c r="Q33" s="546" t="s">
        <v>405</v>
      </c>
      <c r="R33" s="175" t="s">
        <v>405</v>
      </c>
      <c r="S33" s="482" t="s">
        <v>405</v>
      </c>
      <c r="T33" s="482" t="s">
        <v>405</v>
      </c>
      <c r="U33" s="580"/>
      <c r="V33" s="580"/>
      <c r="W33" s="580"/>
      <c r="X33" s="580"/>
      <c r="Y33" s="580"/>
      <c r="Z33" s="580"/>
      <c r="AB33" s="270">
        <v>7500000</v>
      </c>
      <c r="AC33" s="270">
        <v>8500000</v>
      </c>
      <c r="AD33" s="270"/>
      <c r="DK33" s="86"/>
      <c r="DS33" s="86"/>
    </row>
    <row r="34" spans="1:135" s="100" customFormat="1" ht="15" customHeight="1" x14ac:dyDescent="0.2">
      <c r="A34" s="99">
        <v>4473</v>
      </c>
      <c r="B34" s="100" t="s">
        <v>405</v>
      </c>
      <c r="C34" s="99" t="s">
        <v>5370</v>
      </c>
      <c r="D34" s="99" t="s">
        <v>5371</v>
      </c>
      <c r="E34" s="218" t="s">
        <v>442</v>
      </c>
      <c r="F34" s="99" t="s">
        <v>209</v>
      </c>
      <c r="G34" s="99">
        <v>3</v>
      </c>
      <c r="H34" s="269"/>
      <c r="K34" s="174"/>
      <c r="L34" s="174"/>
      <c r="M34" s="174"/>
      <c r="N34" s="174"/>
      <c r="O34" s="545"/>
      <c r="P34" s="545" t="s">
        <v>405</v>
      </c>
      <c r="Q34" s="545" t="s">
        <v>405</v>
      </c>
      <c r="R34" s="175" t="s">
        <v>405</v>
      </c>
      <c r="S34" s="594" t="s">
        <v>405</v>
      </c>
      <c r="T34" s="594" t="s">
        <v>405</v>
      </c>
      <c r="U34" s="594" t="s">
        <v>405</v>
      </c>
      <c r="V34" s="176"/>
      <c r="W34" s="176"/>
      <c r="Y34" s="269"/>
      <c r="Z34" s="275">
        <v>500000</v>
      </c>
      <c r="AA34" s="270">
        <v>2250000</v>
      </c>
      <c r="AB34" s="270">
        <v>3000000</v>
      </c>
      <c r="AC34" s="770">
        <v>4000000</v>
      </c>
      <c r="AD34" s="270"/>
      <c r="DU34" s="86"/>
      <c r="DV34" s="86"/>
      <c r="DW34" s="86"/>
      <c r="DX34" s="86"/>
      <c r="DY34" s="86"/>
      <c r="DZ34" s="86"/>
    </row>
    <row r="35" spans="1:135" s="100" customFormat="1" ht="15" customHeight="1" x14ac:dyDescent="0.2">
      <c r="A35" s="858">
        <v>2490</v>
      </c>
      <c r="B35" s="99" t="s">
        <v>2617</v>
      </c>
      <c r="C35" s="858" t="s">
        <v>255</v>
      </c>
      <c r="D35" s="858" t="s">
        <v>3836</v>
      </c>
      <c r="E35" s="218" t="s">
        <v>442</v>
      </c>
      <c r="F35" s="859" t="s">
        <v>211</v>
      </c>
      <c r="G35" s="863">
        <v>7</v>
      </c>
      <c r="L35" s="174"/>
      <c r="M35" s="174"/>
      <c r="N35" s="174"/>
      <c r="O35" s="175"/>
      <c r="P35" s="546"/>
      <c r="Q35" s="546" t="s">
        <v>405</v>
      </c>
      <c r="R35" s="175" t="s">
        <v>405</v>
      </c>
      <c r="S35" s="176" t="s">
        <v>405</v>
      </c>
      <c r="T35" s="267"/>
      <c r="U35" s="267"/>
      <c r="V35" s="267"/>
      <c r="W35" s="267"/>
      <c r="X35" s="99"/>
      <c r="Y35" s="99"/>
      <c r="Z35" s="271"/>
      <c r="AA35" s="270">
        <v>2500000</v>
      </c>
      <c r="AB35" s="270">
        <v>2500000</v>
      </c>
      <c r="AC35" s="270">
        <v>3500000</v>
      </c>
      <c r="AD35" s="270"/>
      <c r="AE35" s="99"/>
      <c r="AF35" s="99"/>
      <c r="AG35" s="99"/>
      <c r="AH35" s="99"/>
      <c r="AI35" s="99"/>
      <c r="AJ35" s="99"/>
      <c r="AK35" s="99"/>
      <c r="AL35" s="99"/>
    </row>
    <row r="36" spans="1:135" s="903" customFormat="1" ht="15" customHeight="1" x14ac:dyDescent="0.2">
      <c r="A36" s="817">
        <v>3476</v>
      </c>
      <c r="B36" s="836" t="s">
        <v>4736</v>
      </c>
      <c r="C36" s="837" t="s">
        <v>403</v>
      </c>
      <c r="D36" s="837" t="s">
        <v>4540</v>
      </c>
      <c r="E36" s="218" t="s">
        <v>442</v>
      </c>
      <c r="F36" s="836" t="s">
        <v>211</v>
      </c>
      <c r="G36" s="837">
        <v>5</v>
      </c>
      <c r="H36" s="269"/>
      <c r="I36" s="100"/>
      <c r="J36" s="100"/>
      <c r="K36" s="174"/>
      <c r="L36" s="174"/>
      <c r="M36" s="174"/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176" t="s">
        <v>405</v>
      </c>
      <c r="T36" s="176" t="s">
        <v>405</v>
      </c>
      <c r="U36" s="176" t="s">
        <v>405</v>
      </c>
      <c r="V36" s="176" t="s">
        <v>405</v>
      </c>
      <c r="W36" s="482"/>
      <c r="X36" s="100"/>
      <c r="Y36" s="270">
        <v>6000000</v>
      </c>
      <c r="Z36" s="269">
        <v>7000000</v>
      </c>
      <c r="AA36" s="270">
        <v>8000000</v>
      </c>
      <c r="AB36" s="270">
        <v>8500000</v>
      </c>
      <c r="AC36" s="270">
        <v>8500000</v>
      </c>
      <c r="AD36" s="27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100"/>
      <c r="EB36" s="100"/>
      <c r="EC36" s="100"/>
      <c r="ED36" s="100"/>
      <c r="EE36" s="100"/>
    </row>
    <row r="37" spans="1:135" s="100" customFormat="1" ht="15" customHeight="1" x14ac:dyDescent="0.2">
      <c r="A37" s="811">
        <v>2574</v>
      </c>
      <c r="B37" s="99" t="s">
        <v>4022</v>
      </c>
      <c r="C37" s="811" t="s">
        <v>521</v>
      </c>
      <c r="D37" s="811" t="s">
        <v>2712</v>
      </c>
      <c r="E37" s="218" t="s">
        <v>442</v>
      </c>
      <c r="F37" s="812" t="s">
        <v>212</v>
      </c>
      <c r="G37" s="479">
        <v>7</v>
      </c>
      <c r="H37" s="174"/>
      <c r="I37" s="174"/>
      <c r="J37" s="174"/>
      <c r="K37" s="174"/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176" t="s">
        <v>405</v>
      </c>
      <c r="T37" s="267"/>
      <c r="U37" s="267"/>
      <c r="V37" s="267"/>
      <c r="W37" s="267"/>
      <c r="Y37" s="270">
        <v>1200000</v>
      </c>
      <c r="Z37" s="269">
        <v>1600000</v>
      </c>
      <c r="AA37" s="270">
        <v>2000000</v>
      </c>
      <c r="AB37" s="270">
        <v>2500000</v>
      </c>
      <c r="AC37" s="270">
        <v>3000000</v>
      </c>
      <c r="AD37" s="270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86"/>
      <c r="DK37" s="421"/>
      <c r="DL37" s="421"/>
      <c r="DM37" s="421"/>
      <c r="DN37" s="86"/>
      <c r="DO37" s="86"/>
      <c r="DP37" s="86"/>
      <c r="DQ37" s="99"/>
      <c r="DR37" s="99"/>
      <c r="DS37" s="99"/>
      <c r="DT37" s="99"/>
      <c r="EA37" s="99"/>
    </row>
    <row r="38" spans="1:135" s="99" customFormat="1" ht="15" customHeight="1" x14ac:dyDescent="0.2">
      <c r="A38" s="811">
        <v>2571</v>
      </c>
      <c r="B38" s="99" t="s">
        <v>4062</v>
      </c>
      <c r="C38" s="811" t="s">
        <v>3902</v>
      </c>
      <c r="D38" s="811" t="s">
        <v>3903</v>
      </c>
      <c r="E38" s="218" t="s">
        <v>442</v>
      </c>
      <c r="F38" s="811" t="s">
        <v>212</v>
      </c>
      <c r="G38" s="479">
        <v>7</v>
      </c>
      <c r="H38" s="174"/>
      <c r="I38" s="174"/>
      <c r="J38" s="174"/>
      <c r="K38" s="174"/>
      <c r="L38" s="175" t="s">
        <v>405</v>
      </c>
      <c r="M38" s="175" t="s">
        <v>405</v>
      </c>
      <c r="N38" s="175" t="s">
        <v>405</v>
      </c>
      <c r="O38" s="175" t="s">
        <v>405</v>
      </c>
      <c r="P38" s="546" t="s">
        <v>405</v>
      </c>
      <c r="Q38" s="545" t="s">
        <v>405</v>
      </c>
      <c r="R38" s="725" t="s">
        <v>405</v>
      </c>
      <c r="S38" s="176" t="s">
        <v>405</v>
      </c>
      <c r="T38" s="176" t="s">
        <v>405</v>
      </c>
      <c r="U38" s="267"/>
      <c r="V38" s="267"/>
      <c r="W38" s="267"/>
      <c r="X38" s="100"/>
      <c r="Y38" s="270"/>
      <c r="Z38" s="275"/>
      <c r="AA38" s="271"/>
      <c r="AB38" s="271">
        <v>4500000</v>
      </c>
      <c r="AC38" s="270">
        <v>5000000</v>
      </c>
      <c r="AD38" s="270"/>
      <c r="DE38" s="100"/>
      <c r="DF38" s="86"/>
      <c r="DG38" s="86"/>
      <c r="DH38" s="86"/>
      <c r="DI38" s="86"/>
      <c r="DN38" s="100"/>
      <c r="DO38" s="86"/>
      <c r="DP38" s="86"/>
      <c r="DQ38" s="86"/>
      <c r="DR38" s="86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</row>
    <row r="39" spans="1:135" s="100" customFormat="1" ht="15" customHeight="1" x14ac:dyDescent="0.2">
      <c r="A39" s="817">
        <v>3542</v>
      </c>
      <c r="B39" s="836" t="s">
        <v>1672</v>
      </c>
      <c r="C39" s="837" t="s">
        <v>215</v>
      </c>
      <c r="D39" s="837" t="s">
        <v>3559</v>
      </c>
      <c r="E39" s="218" t="s">
        <v>442</v>
      </c>
      <c r="F39" s="836" t="s">
        <v>212</v>
      </c>
      <c r="G39" s="837">
        <v>5</v>
      </c>
      <c r="H39" s="269"/>
      <c r="K39" s="174"/>
      <c r="L39" s="174"/>
      <c r="M39" s="174"/>
      <c r="N39" s="175" t="s">
        <v>405</v>
      </c>
      <c r="O39" s="175" t="s">
        <v>405</v>
      </c>
      <c r="P39" s="545" t="s">
        <v>405</v>
      </c>
      <c r="Q39" s="545" t="s">
        <v>405</v>
      </c>
      <c r="R39" s="725" t="s">
        <v>405</v>
      </c>
      <c r="S39" s="176" t="s">
        <v>405</v>
      </c>
      <c r="T39" s="176" t="s">
        <v>405</v>
      </c>
      <c r="U39" s="571"/>
      <c r="V39" s="571"/>
      <c r="W39" s="571"/>
      <c r="Y39" s="270">
        <v>2750000</v>
      </c>
      <c r="Z39" s="269">
        <v>3000000</v>
      </c>
      <c r="AA39" s="270">
        <v>4000000</v>
      </c>
      <c r="AB39" s="270">
        <v>5000000</v>
      </c>
      <c r="AC39" s="270">
        <v>6000000</v>
      </c>
      <c r="AD39" s="270"/>
      <c r="DN39" s="86"/>
      <c r="DO39" s="86"/>
      <c r="DP39" s="86"/>
      <c r="DQ39" s="86"/>
      <c r="DR39" s="86"/>
      <c r="DS39" s="86"/>
      <c r="DT39" s="86"/>
      <c r="EE39" s="86"/>
    </row>
    <row r="40" spans="1:135" s="100" customFormat="1" ht="15" customHeight="1" x14ac:dyDescent="0.2">
      <c r="A40" s="99">
        <v>4602</v>
      </c>
      <c r="B40" s="100" t="s">
        <v>7893</v>
      </c>
      <c r="C40" s="99" t="s">
        <v>238</v>
      </c>
      <c r="D40" s="99" t="s">
        <v>3988</v>
      </c>
      <c r="E40" s="218" t="s">
        <v>442</v>
      </c>
      <c r="F40" s="99" t="s">
        <v>212</v>
      </c>
      <c r="G40" s="99">
        <v>3</v>
      </c>
      <c r="H40" s="269"/>
      <c r="K40" s="174"/>
      <c r="L40" s="174"/>
      <c r="M40" s="174"/>
      <c r="N40" s="174"/>
      <c r="O40" s="545"/>
      <c r="P40" s="545" t="s">
        <v>405</v>
      </c>
      <c r="Q40" s="545" t="s">
        <v>405</v>
      </c>
      <c r="R40" s="725" t="s">
        <v>405</v>
      </c>
      <c r="S40" s="176" t="s">
        <v>405</v>
      </c>
      <c r="T40" s="176" t="s">
        <v>405</v>
      </c>
      <c r="U40" s="176"/>
      <c r="X40" s="269"/>
      <c r="Y40" s="275"/>
      <c r="Z40" s="99"/>
      <c r="AA40" s="271"/>
      <c r="AB40" s="271">
        <v>2500000</v>
      </c>
      <c r="AC40" s="270">
        <v>2750000</v>
      </c>
      <c r="AD40" s="270"/>
      <c r="AE40" s="99"/>
    </row>
    <row r="41" spans="1:135" s="100" customFormat="1" ht="15" customHeight="1" x14ac:dyDescent="0.2">
      <c r="A41" s="842">
        <v>5389</v>
      </c>
      <c r="B41" s="100" t="s">
        <v>8138</v>
      </c>
      <c r="C41" s="842" t="s">
        <v>417</v>
      </c>
      <c r="D41" s="842" t="s">
        <v>7977</v>
      </c>
      <c r="E41" s="218" t="s">
        <v>442</v>
      </c>
      <c r="F41" s="843" t="s">
        <v>212</v>
      </c>
      <c r="G41" s="842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/>
      <c r="V41" s="176"/>
      <c r="W41" s="176"/>
      <c r="Y41" s="269"/>
      <c r="Z41" s="269"/>
      <c r="AA41" s="269">
        <v>500000</v>
      </c>
      <c r="AB41" s="270">
        <v>1800000</v>
      </c>
      <c r="AC41" s="270">
        <v>2500000</v>
      </c>
      <c r="AD41" s="270"/>
      <c r="EB41" s="99"/>
      <c r="EC41" s="99"/>
      <c r="ED41" s="99"/>
    </row>
    <row r="42" spans="1:135" s="86" customFormat="1" ht="15" customHeight="1" x14ac:dyDescent="0.2">
      <c r="A42" s="842">
        <v>5124</v>
      </c>
      <c r="B42" s="100" t="s">
        <v>405</v>
      </c>
      <c r="C42" s="842" t="s">
        <v>436</v>
      </c>
      <c r="D42" s="842" t="s">
        <v>526</v>
      </c>
      <c r="E42" s="218" t="s">
        <v>442</v>
      </c>
      <c r="F42" s="842" t="s">
        <v>212</v>
      </c>
      <c r="G42" s="842">
        <v>2</v>
      </c>
      <c r="H42" s="269"/>
      <c r="I42" s="100"/>
      <c r="J42" s="100"/>
      <c r="K42" s="174"/>
      <c r="L42" s="174"/>
      <c r="M42" s="174"/>
      <c r="N42" s="174"/>
      <c r="O42" s="545"/>
      <c r="P42" s="545"/>
      <c r="Q42" s="546" t="s">
        <v>405</v>
      </c>
      <c r="R42" s="725" t="s">
        <v>405</v>
      </c>
      <c r="S42" s="176" t="s">
        <v>405</v>
      </c>
      <c r="T42" s="176" t="s">
        <v>405</v>
      </c>
      <c r="U42" s="176"/>
      <c r="V42" s="100"/>
      <c r="W42" s="100"/>
      <c r="X42" s="269"/>
      <c r="Y42" s="275"/>
      <c r="Z42" s="99"/>
      <c r="AA42" s="99"/>
      <c r="AB42" s="271">
        <v>1800000</v>
      </c>
      <c r="AC42" s="270">
        <v>2500000</v>
      </c>
      <c r="AD42" s="270"/>
      <c r="AE42" s="99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E42" s="100"/>
    </row>
    <row r="43" spans="1:135" s="100" customFormat="1" ht="15" customHeight="1" x14ac:dyDescent="0.2">
      <c r="A43" s="842">
        <v>5073</v>
      </c>
      <c r="B43" s="100" t="s">
        <v>4046</v>
      </c>
      <c r="C43" s="842" t="s">
        <v>214</v>
      </c>
      <c r="D43" s="842" t="s">
        <v>3615</v>
      </c>
      <c r="E43" s="218" t="s">
        <v>442</v>
      </c>
      <c r="F43" s="843" t="s">
        <v>212</v>
      </c>
      <c r="G43" s="842">
        <v>2</v>
      </c>
      <c r="H43" s="269"/>
      <c r="K43" s="174"/>
      <c r="L43" s="174"/>
      <c r="M43" s="174"/>
      <c r="N43" s="174"/>
      <c r="O43" s="545"/>
      <c r="P43" s="545"/>
      <c r="Q43" s="546" t="s">
        <v>405</v>
      </c>
      <c r="R43" s="175" t="s">
        <v>405</v>
      </c>
      <c r="S43" s="176" t="s">
        <v>405</v>
      </c>
      <c r="T43" s="176" t="s">
        <v>405</v>
      </c>
      <c r="U43" s="571"/>
      <c r="V43" s="571"/>
      <c r="W43" s="571"/>
      <c r="Y43" s="269"/>
      <c r="Z43" s="269"/>
      <c r="AA43" s="269">
        <v>500000</v>
      </c>
      <c r="AB43" s="270">
        <v>6000000</v>
      </c>
      <c r="AC43" s="270">
        <v>6000000</v>
      </c>
      <c r="AD43" s="270"/>
      <c r="EB43" s="99"/>
      <c r="EC43" s="99"/>
      <c r="ED43" s="99"/>
    </row>
    <row r="44" spans="1:135" s="100" customFormat="1" ht="15" customHeight="1" x14ac:dyDescent="0.2">
      <c r="A44" s="830">
        <v>1915</v>
      </c>
      <c r="B44" s="831" t="s">
        <v>3713</v>
      </c>
      <c r="C44" s="830" t="s">
        <v>3539</v>
      </c>
      <c r="D44" s="830" t="s">
        <v>3540</v>
      </c>
      <c r="E44" s="218" t="s">
        <v>442</v>
      </c>
      <c r="F44" s="831" t="s">
        <v>221</v>
      </c>
      <c r="G44" s="832">
        <v>8</v>
      </c>
      <c r="H44" s="273"/>
      <c r="I44" s="273"/>
      <c r="J44" s="273"/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5" t="s">
        <v>405</v>
      </c>
      <c r="R44" s="175" t="s">
        <v>405</v>
      </c>
      <c r="S44" s="176" t="s">
        <v>405</v>
      </c>
      <c r="T44" s="571"/>
      <c r="U44" s="571"/>
      <c r="V44" s="571"/>
      <c r="W44" s="571"/>
      <c r="X44" s="86"/>
      <c r="Y44" s="270">
        <v>9500000</v>
      </c>
      <c r="Z44" s="269">
        <v>10000000</v>
      </c>
      <c r="AA44" s="270">
        <v>10000000</v>
      </c>
      <c r="AB44" s="270">
        <v>11000000</v>
      </c>
      <c r="AC44" s="270">
        <v>11000000</v>
      </c>
      <c r="AD44" s="270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DU44" s="86"/>
      <c r="DV44" s="86"/>
      <c r="DW44" s="86"/>
      <c r="DX44" s="86"/>
      <c r="DY44" s="86"/>
      <c r="DZ44" s="86"/>
      <c r="EA44" s="99"/>
    </row>
    <row r="45" spans="1:135" s="100" customFormat="1" ht="15" customHeight="1" x14ac:dyDescent="0.2">
      <c r="A45" s="811">
        <v>2442</v>
      </c>
      <c r="B45" s="99" t="s">
        <v>3733</v>
      </c>
      <c r="C45" s="811" t="s">
        <v>268</v>
      </c>
      <c r="D45" s="811" t="s">
        <v>3794</v>
      </c>
      <c r="E45" s="218" t="s">
        <v>442</v>
      </c>
      <c r="F45" s="812" t="s">
        <v>221</v>
      </c>
      <c r="G45" s="479">
        <v>7</v>
      </c>
      <c r="H45" s="174"/>
      <c r="I45" s="174"/>
      <c r="J45" s="174"/>
      <c r="K45" s="174"/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175" t="s">
        <v>405</v>
      </c>
      <c r="S45" s="482" t="s">
        <v>405</v>
      </c>
      <c r="T45" s="482" t="s">
        <v>405</v>
      </c>
      <c r="U45" s="267"/>
      <c r="V45" s="267"/>
      <c r="W45" s="267"/>
      <c r="Y45" s="270">
        <v>4000000</v>
      </c>
      <c r="Z45" s="269">
        <v>5000000</v>
      </c>
      <c r="AA45" s="270">
        <v>6000000</v>
      </c>
      <c r="AB45" s="270">
        <v>7000000</v>
      </c>
      <c r="AC45" s="270">
        <v>7500000</v>
      </c>
      <c r="AD45" s="270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K45" s="99"/>
      <c r="DL45" s="99"/>
      <c r="DM45" s="99"/>
      <c r="DN45" s="99"/>
      <c r="DO45" s="99"/>
      <c r="DP45" s="99"/>
      <c r="EA45" s="86"/>
      <c r="EE45" s="99"/>
    </row>
    <row r="46" spans="1:135" s="100" customFormat="1" ht="15" customHeight="1" x14ac:dyDescent="0.2">
      <c r="A46" s="815">
        <v>2918</v>
      </c>
      <c r="B46" s="855" t="s">
        <v>4417</v>
      </c>
      <c r="C46" s="856" t="s">
        <v>4116</v>
      </c>
      <c r="D46" s="856" t="s">
        <v>1777</v>
      </c>
      <c r="E46" s="218" t="s">
        <v>442</v>
      </c>
      <c r="F46" s="855" t="s">
        <v>221</v>
      </c>
      <c r="G46" s="85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267" t="s">
        <v>405</v>
      </c>
      <c r="T46" s="176"/>
      <c r="U46" s="176"/>
      <c r="V46" s="176"/>
      <c r="W46" s="176"/>
      <c r="Y46" s="270">
        <v>1750000</v>
      </c>
      <c r="Z46" s="269">
        <v>2500000</v>
      </c>
      <c r="AA46" s="770">
        <v>3500000</v>
      </c>
      <c r="AB46" s="270">
        <v>4000000</v>
      </c>
      <c r="AC46" s="270">
        <v>5000000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E46" s="86"/>
      <c r="DF46" s="86"/>
      <c r="DG46" s="86"/>
      <c r="DH46" s="86"/>
      <c r="DI46" s="86"/>
      <c r="DJ46" s="86"/>
      <c r="DK46" s="86"/>
      <c r="DL46" s="86"/>
      <c r="DM46" s="86"/>
      <c r="DQ46" s="99"/>
      <c r="DR46" s="99"/>
      <c r="DS46" s="99"/>
      <c r="DT46" s="99"/>
      <c r="EA46" s="86"/>
    </row>
    <row r="47" spans="1:135" s="100" customFormat="1" ht="15" customHeight="1" x14ac:dyDescent="0.2">
      <c r="A47" s="817">
        <v>3431</v>
      </c>
      <c r="B47" s="836" t="s">
        <v>4728</v>
      </c>
      <c r="C47" s="837" t="s">
        <v>4505</v>
      </c>
      <c r="D47" s="837" t="s">
        <v>2733</v>
      </c>
      <c r="E47" s="218" t="s">
        <v>442</v>
      </c>
      <c r="F47" s="836" t="s">
        <v>221</v>
      </c>
      <c r="G47" s="837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571"/>
      <c r="V47" s="571"/>
      <c r="W47" s="571"/>
      <c r="Y47" s="270">
        <v>6500000</v>
      </c>
      <c r="Z47" s="269">
        <v>7500000</v>
      </c>
      <c r="AA47" s="270">
        <v>8000000</v>
      </c>
      <c r="AB47" s="270">
        <v>8500000</v>
      </c>
      <c r="AC47" s="270">
        <v>9500000</v>
      </c>
      <c r="AD47" s="270"/>
      <c r="DN47" s="99"/>
      <c r="DO47" s="99"/>
      <c r="DP47" s="99"/>
      <c r="DQ47" s="99"/>
      <c r="DR47" s="99"/>
      <c r="DS47" s="99"/>
      <c r="DT47" s="99"/>
    </row>
    <row r="48" spans="1:135" s="99" customFormat="1" ht="15" customHeight="1" x14ac:dyDescent="0.2">
      <c r="A48" s="99">
        <v>4425</v>
      </c>
      <c r="B48" s="100" t="s">
        <v>4728</v>
      </c>
      <c r="C48" s="99" t="s">
        <v>3210</v>
      </c>
      <c r="D48" s="99" t="s">
        <v>555</v>
      </c>
      <c r="E48" s="218" t="s">
        <v>442</v>
      </c>
      <c r="F48" s="100" t="s">
        <v>221</v>
      </c>
      <c r="G48" s="99">
        <v>3</v>
      </c>
      <c r="H48" s="269"/>
      <c r="I48" s="100"/>
      <c r="J48" s="100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 t="s">
        <v>405</v>
      </c>
      <c r="U48" s="176"/>
      <c r="V48" s="176"/>
      <c r="W48" s="176"/>
      <c r="X48" s="100"/>
      <c r="Y48" s="269"/>
      <c r="Z48" s="269">
        <v>3600000</v>
      </c>
      <c r="AA48" s="270">
        <v>4500000</v>
      </c>
      <c r="AB48" s="270">
        <v>5500000</v>
      </c>
      <c r="AC48" s="270">
        <v>6500000</v>
      </c>
      <c r="AD48" s="27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EB48" s="100"/>
      <c r="EC48" s="100"/>
      <c r="ED48" s="100"/>
    </row>
    <row r="49" spans="1:135" s="100" customFormat="1" ht="15" customHeight="1" x14ac:dyDescent="0.2">
      <c r="A49" s="854">
        <v>6080</v>
      </c>
      <c r="B49" s="100" t="s">
        <v>8772</v>
      </c>
      <c r="C49" s="854" t="s">
        <v>481</v>
      </c>
      <c r="D49" s="854" t="s">
        <v>8704</v>
      </c>
      <c r="E49" s="218" t="s">
        <v>442</v>
      </c>
      <c r="F49" s="854" t="s">
        <v>221</v>
      </c>
      <c r="G49" s="854">
        <v>0</v>
      </c>
      <c r="H49" s="275"/>
      <c r="I49" s="99"/>
      <c r="J49" s="99"/>
      <c r="K49" s="99"/>
      <c r="L49" s="99"/>
      <c r="M49" s="99"/>
      <c r="N49" s="99"/>
      <c r="O49" s="826"/>
      <c r="P49" s="826"/>
      <c r="Q49" s="826"/>
      <c r="R49" s="826"/>
      <c r="S49" s="482" t="s">
        <v>405</v>
      </c>
      <c r="T49" s="482" t="s">
        <v>405</v>
      </c>
      <c r="U49" s="482" t="s">
        <v>405</v>
      </c>
      <c r="V49" s="482" t="s">
        <v>405</v>
      </c>
      <c r="Y49" s="269"/>
      <c r="Z49" s="269"/>
      <c r="AA49" s="269"/>
      <c r="AC49" s="269">
        <v>850000</v>
      </c>
    </row>
    <row r="50" spans="1:135" s="99" customFormat="1" ht="15" customHeight="1" x14ac:dyDescent="0.2">
      <c r="A50" s="858">
        <v>2090</v>
      </c>
      <c r="B50" s="831" t="s">
        <v>3761</v>
      </c>
      <c r="C50" s="858" t="s">
        <v>2672</v>
      </c>
      <c r="D50" s="858" t="s">
        <v>3658</v>
      </c>
      <c r="E50" s="218" t="s">
        <v>442</v>
      </c>
      <c r="F50" s="858" t="s">
        <v>217</v>
      </c>
      <c r="G50" s="863">
        <v>8</v>
      </c>
      <c r="H50" s="100"/>
      <c r="I50" s="100"/>
      <c r="J50" s="100"/>
      <c r="K50" s="100"/>
      <c r="L50" s="174"/>
      <c r="M50" s="174"/>
      <c r="N50" s="174"/>
      <c r="O50" s="175"/>
      <c r="P50" s="546"/>
      <c r="Q50" s="546" t="s">
        <v>405</v>
      </c>
      <c r="R50" s="725" t="s">
        <v>405</v>
      </c>
      <c r="S50" s="176" t="s">
        <v>405</v>
      </c>
      <c r="T50" s="176" t="s">
        <v>405</v>
      </c>
      <c r="U50" s="501"/>
      <c r="Y50" s="271"/>
      <c r="AB50" s="271">
        <v>550000</v>
      </c>
      <c r="AC50" s="270">
        <v>650000</v>
      </c>
      <c r="AD50" s="27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895"/>
      <c r="DU50" s="895"/>
      <c r="DV50" s="895"/>
      <c r="DW50" s="895"/>
      <c r="DX50" s="100"/>
      <c r="DY50" s="100"/>
      <c r="DZ50" s="86"/>
      <c r="EA50" s="100"/>
      <c r="EB50" s="100"/>
      <c r="EC50" s="100"/>
      <c r="ED50" s="100"/>
      <c r="EE50" s="86"/>
    </row>
    <row r="51" spans="1:135" s="86" customFormat="1" ht="15" customHeight="1" x14ac:dyDescent="0.2">
      <c r="A51" s="811">
        <v>2627</v>
      </c>
      <c r="B51" s="99" t="s">
        <v>4034</v>
      </c>
      <c r="C51" s="811" t="s">
        <v>248</v>
      </c>
      <c r="D51" s="811" t="s">
        <v>3934</v>
      </c>
      <c r="E51" s="218" t="s">
        <v>442</v>
      </c>
      <c r="F51" s="812" t="s">
        <v>217</v>
      </c>
      <c r="G51" s="479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175" t="s">
        <v>405</v>
      </c>
      <c r="S51" s="482" t="s">
        <v>405</v>
      </c>
      <c r="T51" s="482" t="s">
        <v>405</v>
      </c>
      <c r="U51" s="267"/>
      <c r="V51" s="267"/>
      <c r="W51" s="267"/>
      <c r="X51" s="100"/>
      <c r="Y51" s="270">
        <v>2000000</v>
      </c>
      <c r="Z51" s="269">
        <v>2000000</v>
      </c>
      <c r="AA51" s="270">
        <v>3000000</v>
      </c>
      <c r="AB51" s="270">
        <v>3500000</v>
      </c>
      <c r="AC51" s="270">
        <v>3500000</v>
      </c>
      <c r="AD51" s="270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100"/>
      <c r="DK51" s="895"/>
      <c r="DL51" s="895"/>
      <c r="DM51" s="895"/>
      <c r="DN51" s="895"/>
      <c r="DO51" s="895"/>
      <c r="DP51" s="895"/>
      <c r="DQ51" s="895"/>
      <c r="DR51" s="895"/>
      <c r="DS51" s="895"/>
      <c r="DT51" s="895"/>
      <c r="DU51" s="895"/>
      <c r="DV51" s="895"/>
      <c r="DW51" s="895"/>
      <c r="DX51" s="895"/>
      <c r="DY51" s="895"/>
      <c r="DZ51" s="895"/>
      <c r="EA51" s="99"/>
      <c r="EB51" s="100"/>
      <c r="EC51" s="100"/>
      <c r="ED51" s="100"/>
      <c r="EE51" s="99"/>
    </row>
    <row r="52" spans="1:135" s="86" customFormat="1" ht="15" customHeight="1" x14ac:dyDescent="0.2">
      <c r="A52" s="842">
        <v>5189</v>
      </c>
      <c r="B52" s="100" t="s">
        <v>4034</v>
      </c>
      <c r="C52" s="842" t="s">
        <v>7944</v>
      </c>
      <c r="D52" s="842" t="s">
        <v>7945</v>
      </c>
      <c r="E52" s="218" t="s">
        <v>442</v>
      </c>
      <c r="F52" s="843" t="s">
        <v>217</v>
      </c>
      <c r="G52" s="843">
        <v>2</v>
      </c>
      <c r="H52" s="269"/>
      <c r="I52" s="100"/>
      <c r="J52" s="100"/>
      <c r="K52" s="174"/>
      <c r="L52" s="174"/>
      <c r="M52" s="174"/>
      <c r="N52" s="174"/>
      <c r="O52" s="545"/>
      <c r="P52" s="545"/>
      <c r="Q52" s="546" t="s">
        <v>405</v>
      </c>
      <c r="R52" s="175" t="s">
        <v>405</v>
      </c>
      <c r="S52" s="176" t="s">
        <v>405</v>
      </c>
      <c r="T52" s="176" t="s">
        <v>405</v>
      </c>
      <c r="U52" s="176"/>
      <c r="V52" s="176"/>
      <c r="W52" s="176"/>
      <c r="X52" s="100"/>
      <c r="Y52" s="269"/>
      <c r="Z52" s="269"/>
      <c r="AA52" s="275">
        <v>575000</v>
      </c>
      <c r="AB52" s="270">
        <v>1800000</v>
      </c>
      <c r="AC52" s="270">
        <v>2500000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895"/>
      <c r="EB52" s="100"/>
      <c r="EC52" s="100"/>
      <c r="ED52" s="100"/>
      <c r="EE52" s="99"/>
    </row>
    <row r="53" spans="1:135" s="99" customFormat="1" ht="15" customHeight="1" x14ac:dyDescent="0.2">
      <c r="A53" s="842">
        <v>5206</v>
      </c>
      <c r="B53" s="100" t="s">
        <v>4022</v>
      </c>
      <c r="C53" s="843" t="s">
        <v>7948</v>
      </c>
      <c r="D53" s="843" t="s">
        <v>230</v>
      </c>
      <c r="E53" s="218" t="s">
        <v>442</v>
      </c>
      <c r="F53" s="843" t="s">
        <v>217</v>
      </c>
      <c r="G53" s="843">
        <v>2</v>
      </c>
      <c r="H53" s="269"/>
      <c r="I53" s="100"/>
      <c r="J53" s="100"/>
      <c r="K53" s="174"/>
      <c r="L53" s="174"/>
      <c r="M53" s="174"/>
      <c r="N53" s="174"/>
      <c r="O53" s="545"/>
      <c r="P53" s="545"/>
      <c r="Q53" s="546" t="s">
        <v>405</v>
      </c>
      <c r="R53" s="175" t="s">
        <v>405</v>
      </c>
      <c r="S53" s="176" t="s">
        <v>405</v>
      </c>
      <c r="T53" s="176" t="s">
        <v>405</v>
      </c>
      <c r="U53" s="176"/>
      <c r="V53" s="176"/>
      <c r="W53" s="176"/>
      <c r="X53" s="100"/>
      <c r="Y53" s="269"/>
      <c r="Z53" s="269"/>
      <c r="AA53" s="275">
        <v>1000000</v>
      </c>
      <c r="AB53" s="270">
        <v>3000000</v>
      </c>
      <c r="AC53" s="270">
        <v>4000000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</row>
    <row r="54" spans="1:135" s="99" customFormat="1" ht="15" customHeight="1" x14ac:dyDescent="0.2">
      <c r="A54" s="854">
        <v>6297</v>
      </c>
      <c r="B54" s="100" t="s">
        <v>8760</v>
      </c>
      <c r="C54" s="854" t="s">
        <v>310</v>
      </c>
      <c r="D54" s="854" t="s">
        <v>7181</v>
      </c>
      <c r="E54" s="218" t="s">
        <v>442</v>
      </c>
      <c r="F54" s="854" t="s">
        <v>217</v>
      </c>
      <c r="G54" s="854">
        <v>0</v>
      </c>
      <c r="H54" s="275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W54" s="482" t="s">
        <v>405</v>
      </c>
      <c r="X54" s="100"/>
      <c r="Y54" s="269"/>
      <c r="Z54" s="269"/>
      <c r="AA54" s="269"/>
      <c r="AB54" s="100"/>
      <c r="AC54" s="269">
        <v>3400000</v>
      </c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</row>
    <row r="55" spans="1:135" s="100" customFormat="1" ht="15" customHeight="1" x14ac:dyDescent="0.2">
      <c r="A55" s="99">
        <v>4631</v>
      </c>
      <c r="B55" s="100" t="s">
        <v>7886</v>
      </c>
      <c r="C55" s="99" t="s">
        <v>229</v>
      </c>
      <c r="D55" s="99" t="s">
        <v>5442</v>
      </c>
      <c r="E55" s="218" t="s">
        <v>442</v>
      </c>
      <c r="F55" s="100" t="s">
        <v>226</v>
      </c>
      <c r="G55" s="100">
        <v>3</v>
      </c>
      <c r="H55" s="269"/>
      <c r="K55" s="174"/>
      <c r="L55" s="174"/>
      <c r="M55" s="174"/>
      <c r="N55" s="174"/>
      <c r="O55" s="545"/>
      <c r="P55" s="545" t="s">
        <v>405</v>
      </c>
      <c r="Q55" s="545" t="s">
        <v>405</v>
      </c>
      <c r="R55" s="175" t="s">
        <v>405</v>
      </c>
      <c r="S55" s="176" t="s">
        <v>405</v>
      </c>
      <c r="T55" s="176"/>
      <c r="U55" s="176"/>
      <c r="V55" s="176"/>
      <c r="W55" s="176"/>
      <c r="Y55" s="269"/>
      <c r="Z55" s="275">
        <v>500000</v>
      </c>
      <c r="AA55" s="270">
        <v>800000</v>
      </c>
      <c r="AB55" s="270">
        <v>1500000</v>
      </c>
      <c r="AC55" s="270">
        <v>1500000</v>
      </c>
      <c r="AD55" s="270"/>
    </row>
    <row r="56" spans="1:135" s="891" customFormat="1" ht="15" customHeight="1" x14ac:dyDescent="0.2">
      <c r="A56" s="866">
        <f>COUNT(A3:A55)</f>
        <v>53</v>
      </c>
      <c r="B56" s="867" t="s">
        <v>2786</v>
      </c>
      <c r="C56" s="866" t="s">
        <v>442</v>
      </c>
      <c r="D56" s="866" t="s">
        <v>3782</v>
      </c>
      <c r="E56" s="867" t="s">
        <v>2786</v>
      </c>
      <c r="F56" s="890"/>
      <c r="G56" s="869">
        <f>AVERAGE(G3:G55)</f>
        <v>5.867924528301887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35</v>
      </c>
      <c r="U56" s="870">
        <f>COUNTIF((U3:U55),"X")</f>
        <v>9</v>
      </c>
      <c r="V56" s="870">
        <f>COUNTIF((V3:V55),"X")</f>
        <v>5</v>
      </c>
      <c r="W56" s="870">
        <f>COUNTIF((W3:W55),"X")</f>
        <v>2</v>
      </c>
      <c r="X56" s="866">
        <f>SUM(S56:W56)</f>
        <v>104</v>
      </c>
      <c r="Y56" s="871">
        <f t="shared" ref="Y56:AD56" si="0">SUM(Y3:Y55)</f>
        <v>105200000</v>
      </c>
      <c r="Z56" s="871">
        <f t="shared" si="0"/>
        <v>135700000</v>
      </c>
      <c r="AA56" s="871">
        <f t="shared" si="0"/>
        <v>191075000</v>
      </c>
      <c r="AB56" s="871">
        <f t="shared" si="0"/>
        <v>249250000</v>
      </c>
      <c r="AC56" s="904">
        <f t="shared" si="0"/>
        <v>300150000</v>
      </c>
      <c r="AD56" s="904">
        <f t="shared" si="0"/>
        <v>0</v>
      </c>
    </row>
    <row r="57" spans="1:135" s="86" customFormat="1" ht="15" customHeight="1" x14ac:dyDescent="0.2">
      <c r="A57" s="830">
        <v>2070</v>
      </c>
      <c r="B57" s="831" t="s">
        <v>3156</v>
      </c>
      <c r="C57" s="830" t="s">
        <v>229</v>
      </c>
      <c r="D57" s="951" t="s">
        <v>3638</v>
      </c>
      <c r="E57" s="218" t="s">
        <v>442</v>
      </c>
      <c r="F57" s="831" t="s">
        <v>188</v>
      </c>
      <c r="G57" s="832">
        <v>8</v>
      </c>
      <c r="H57" s="273"/>
      <c r="I57" s="273"/>
      <c r="J57" s="273"/>
      <c r="K57" s="175" t="s">
        <v>405</v>
      </c>
      <c r="L57" s="175" t="s">
        <v>405</v>
      </c>
      <c r="M57" s="175" t="s">
        <v>405</v>
      </c>
      <c r="N57" s="175" t="s">
        <v>405</v>
      </c>
      <c r="O57" s="175" t="s">
        <v>405</v>
      </c>
      <c r="P57" s="545" t="s">
        <v>405</v>
      </c>
      <c r="Q57" s="545" t="s">
        <v>405</v>
      </c>
      <c r="R57" s="725" t="s">
        <v>405</v>
      </c>
      <c r="S57" s="176" t="s">
        <v>405</v>
      </c>
      <c r="T57" s="176" t="s">
        <v>405</v>
      </c>
      <c r="U57" s="571"/>
      <c r="V57" s="571"/>
      <c r="W57" s="571"/>
      <c r="X57" s="571"/>
      <c r="Y57" s="571"/>
      <c r="Z57" s="571"/>
      <c r="AA57" s="270">
        <v>14000000</v>
      </c>
      <c r="AB57" s="270">
        <v>15000000</v>
      </c>
      <c r="AC57" s="270">
        <v>15000000</v>
      </c>
      <c r="AD57" s="270"/>
      <c r="AF57" s="270"/>
      <c r="AG57" s="170"/>
      <c r="AH57" s="429"/>
      <c r="EB57" s="100"/>
      <c r="EC57" s="100"/>
      <c r="ED57" s="100"/>
    </row>
    <row r="58" spans="1:135" s="895" customFormat="1" ht="15" customHeight="1" x14ac:dyDescent="0.2">
      <c r="A58" s="845">
        <v>4187</v>
      </c>
      <c r="B58" s="100" t="s">
        <v>405</v>
      </c>
      <c r="C58" s="846" t="s">
        <v>4971</v>
      </c>
      <c r="D58" s="905" t="s">
        <v>3615</v>
      </c>
      <c r="E58" s="218" t="s">
        <v>442</v>
      </c>
      <c r="F58" s="846" t="s">
        <v>190</v>
      </c>
      <c r="G58" s="846">
        <v>4</v>
      </c>
      <c r="P58" s="899"/>
      <c r="Q58" s="899"/>
      <c r="R58" s="899"/>
      <c r="S58" s="482" t="s">
        <v>405</v>
      </c>
      <c r="T58" s="482" t="s">
        <v>405</v>
      </c>
      <c r="U58" s="482" t="s">
        <v>405</v>
      </c>
      <c r="AC58" s="270">
        <v>1750000</v>
      </c>
    </row>
    <row r="59" spans="1:135" s="895" customFormat="1" ht="15" customHeight="1" x14ac:dyDescent="0.2">
      <c r="A59" s="845">
        <v>5518</v>
      </c>
      <c r="B59" s="100" t="s">
        <v>405</v>
      </c>
      <c r="C59" s="846" t="s">
        <v>7999</v>
      </c>
      <c r="D59" s="846" t="s">
        <v>8000</v>
      </c>
      <c r="E59" s="218" t="s">
        <v>442</v>
      </c>
      <c r="F59" s="846" t="s">
        <v>198</v>
      </c>
      <c r="G59" s="846">
        <v>2</v>
      </c>
      <c r="P59" s="899"/>
      <c r="Q59" s="899"/>
      <c r="R59" s="899"/>
      <c r="S59" s="482" t="s">
        <v>405</v>
      </c>
      <c r="T59" s="482" t="s">
        <v>405</v>
      </c>
      <c r="U59" s="482" t="s">
        <v>405</v>
      </c>
      <c r="AC59" s="270">
        <v>3000000</v>
      </c>
    </row>
    <row r="60" spans="1:135" s="100" customFormat="1" ht="15" customHeight="1" x14ac:dyDescent="0.2">
      <c r="A60" s="854">
        <v>6177</v>
      </c>
      <c r="B60" s="100" t="s">
        <v>3733</v>
      </c>
      <c r="C60" s="854" t="s">
        <v>270</v>
      </c>
      <c r="D60" s="854" t="s">
        <v>8592</v>
      </c>
      <c r="E60" s="218" t="s">
        <v>442</v>
      </c>
      <c r="F60" s="854" t="s">
        <v>201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600000</v>
      </c>
    </row>
    <row r="61" spans="1:135" s="100" customFormat="1" ht="15" customHeight="1" x14ac:dyDescent="0.2">
      <c r="A61" s="854">
        <v>6333</v>
      </c>
      <c r="B61" s="100" t="s">
        <v>3754</v>
      </c>
      <c r="C61" s="854" t="s">
        <v>525</v>
      </c>
      <c r="D61" s="854" t="s">
        <v>8580</v>
      </c>
      <c r="E61" s="218" t="s">
        <v>442</v>
      </c>
      <c r="F61" s="854" t="s">
        <v>206</v>
      </c>
      <c r="G61" s="854">
        <v>0</v>
      </c>
      <c r="H61" s="269"/>
      <c r="K61" s="174"/>
      <c r="L61" s="174"/>
      <c r="M61" s="174"/>
      <c r="N61" s="174"/>
      <c r="O61" s="826"/>
      <c r="P61" s="826"/>
      <c r="Q61" s="826"/>
      <c r="R61" s="826"/>
      <c r="S61" s="482" t="s">
        <v>405</v>
      </c>
      <c r="T61" s="482" t="s">
        <v>405</v>
      </c>
      <c r="U61" s="482" t="s">
        <v>405</v>
      </c>
      <c r="V61" s="482" t="s">
        <v>405</v>
      </c>
      <c r="Y61" s="269"/>
      <c r="Z61" s="269"/>
      <c r="AA61" s="269"/>
      <c r="AC61" s="269">
        <v>500000</v>
      </c>
    </row>
    <row r="62" spans="1:135" s="100" customFormat="1" ht="15" customHeight="1" x14ac:dyDescent="0.2">
      <c r="A62" s="854">
        <v>6228</v>
      </c>
      <c r="B62" s="100" t="s">
        <v>3752</v>
      </c>
      <c r="C62" s="854" t="s">
        <v>8525</v>
      </c>
      <c r="D62" s="854" t="s">
        <v>8526</v>
      </c>
      <c r="E62" s="218" t="s">
        <v>442</v>
      </c>
      <c r="F62" s="854" t="s">
        <v>224</v>
      </c>
      <c r="G62" s="854">
        <v>0</v>
      </c>
      <c r="H62" s="269"/>
      <c r="K62" s="174"/>
      <c r="L62" s="174"/>
      <c r="M62" s="174"/>
      <c r="N62" s="174"/>
      <c r="O62" s="826"/>
      <c r="P62" s="174"/>
      <c r="Q62" s="174"/>
      <c r="R62" s="174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5" s="99" customFormat="1" ht="15" customHeight="1" x14ac:dyDescent="0.2">
      <c r="A63" s="842">
        <v>5414</v>
      </c>
      <c r="B63" s="100" t="s">
        <v>4066</v>
      </c>
      <c r="C63" s="842" t="s">
        <v>316</v>
      </c>
      <c r="D63" s="842" t="s">
        <v>7981</v>
      </c>
      <c r="E63" s="218" t="s">
        <v>442</v>
      </c>
      <c r="F63" s="842" t="s">
        <v>209</v>
      </c>
      <c r="G63" s="842">
        <v>2</v>
      </c>
      <c r="H63" s="269"/>
      <c r="I63" s="100"/>
      <c r="J63" s="100"/>
      <c r="K63" s="174"/>
      <c r="L63" s="174"/>
      <c r="M63" s="174"/>
      <c r="N63" s="174"/>
      <c r="O63" s="545"/>
      <c r="P63" s="545"/>
      <c r="Q63" s="546" t="s">
        <v>405</v>
      </c>
      <c r="R63" s="175" t="s">
        <v>405</v>
      </c>
      <c r="S63" s="176" t="s">
        <v>405</v>
      </c>
      <c r="T63" s="176" t="s">
        <v>405</v>
      </c>
      <c r="U63" s="571"/>
      <c r="V63" s="571"/>
      <c r="W63" s="571"/>
      <c r="X63" s="100"/>
      <c r="Y63" s="269"/>
      <c r="Z63" s="269"/>
      <c r="AA63" s="269">
        <v>500000</v>
      </c>
      <c r="AB63" s="270">
        <v>5000000</v>
      </c>
      <c r="AC63" s="270">
        <v>6000000</v>
      </c>
      <c r="AD63" s="27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86"/>
      <c r="EC63" s="86"/>
      <c r="ED63" s="86"/>
      <c r="EE63" s="903"/>
    </row>
    <row r="64" spans="1:135" s="100" customFormat="1" ht="15" customHeight="1" x14ac:dyDescent="0.2">
      <c r="A64" s="817">
        <v>3482</v>
      </c>
      <c r="B64" s="836" t="s">
        <v>4442</v>
      </c>
      <c r="C64" s="837" t="s">
        <v>3488</v>
      </c>
      <c r="D64" s="906" t="s">
        <v>4547</v>
      </c>
      <c r="E64" s="218" t="s">
        <v>442</v>
      </c>
      <c r="F64" s="836" t="s">
        <v>211</v>
      </c>
      <c r="G64" s="837">
        <v>5</v>
      </c>
      <c r="H64" s="269"/>
      <c r="K64" s="174"/>
      <c r="L64" s="174"/>
      <c r="M64" s="174"/>
      <c r="N64" s="175" t="s">
        <v>405</v>
      </c>
      <c r="O64" s="175" t="s">
        <v>405</v>
      </c>
      <c r="P64" s="545" t="s">
        <v>405</v>
      </c>
      <c r="Q64" s="545" t="s">
        <v>405</v>
      </c>
      <c r="R64" s="725" t="s">
        <v>405</v>
      </c>
      <c r="S64" s="267" t="s">
        <v>405</v>
      </c>
      <c r="T64" s="267" t="s">
        <v>405</v>
      </c>
      <c r="U64" s="571"/>
      <c r="V64" s="571"/>
      <c r="W64" s="571"/>
      <c r="Y64" s="270">
        <v>500000</v>
      </c>
      <c r="Z64" s="269">
        <v>750000</v>
      </c>
      <c r="AA64" s="270">
        <v>1200000</v>
      </c>
      <c r="AB64" s="680">
        <v>1600000</v>
      </c>
      <c r="AC64" s="270">
        <v>2000000</v>
      </c>
      <c r="AD64" s="270"/>
      <c r="DN64" s="86"/>
      <c r="DO64" s="86"/>
      <c r="EA64" s="903"/>
      <c r="EB64" s="903"/>
      <c r="EC64" s="903"/>
      <c r="ED64" s="903"/>
      <c r="EE64" s="99"/>
    </row>
    <row r="65" spans="1:135" s="100" customFormat="1" ht="15" customHeight="1" x14ac:dyDescent="0.2">
      <c r="A65" s="842">
        <v>4982</v>
      </c>
      <c r="B65" s="100" t="s">
        <v>8140</v>
      </c>
      <c r="C65" s="842" t="s">
        <v>3087</v>
      </c>
      <c r="D65" s="842" t="s">
        <v>8023</v>
      </c>
      <c r="E65" s="218" t="s">
        <v>442</v>
      </c>
      <c r="F65" s="842" t="s">
        <v>221</v>
      </c>
      <c r="G65" s="842">
        <v>2</v>
      </c>
      <c r="H65" s="269"/>
      <c r="K65" s="174"/>
      <c r="L65" s="174"/>
      <c r="M65" s="174"/>
      <c r="N65" s="174"/>
      <c r="O65" s="545"/>
      <c r="P65" s="545"/>
      <c r="Q65" s="546" t="s">
        <v>405</v>
      </c>
      <c r="R65" s="725" t="s">
        <v>405</v>
      </c>
      <c r="S65" s="176" t="s">
        <v>405</v>
      </c>
      <c r="T65" s="176" t="s">
        <v>405</v>
      </c>
      <c r="U65" s="176"/>
      <c r="X65" s="269"/>
      <c r="Y65" s="269"/>
      <c r="Z65" s="275"/>
      <c r="AA65" s="271"/>
      <c r="AB65" s="271">
        <v>1500000</v>
      </c>
      <c r="AC65" s="270">
        <v>2250000</v>
      </c>
      <c r="AD65" s="270"/>
      <c r="AE65" s="99"/>
      <c r="DZ65" s="86"/>
      <c r="EA65" s="421"/>
      <c r="EE65" s="86"/>
    </row>
    <row r="66" spans="1:135" s="100" customFormat="1" ht="15" customHeight="1" x14ac:dyDescent="0.2">
      <c r="A66" s="854">
        <v>6317</v>
      </c>
      <c r="B66" s="100" t="s">
        <v>3741</v>
      </c>
      <c r="C66" s="854" t="s">
        <v>8676</v>
      </c>
      <c r="D66" s="854" t="s">
        <v>8677</v>
      </c>
      <c r="E66" s="218" t="s">
        <v>442</v>
      </c>
      <c r="F66" s="854" t="s">
        <v>217</v>
      </c>
      <c r="G66" s="854">
        <v>0</v>
      </c>
      <c r="H66" s="275"/>
      <c r="I66" s="99"/>
      <c r="J66" s="99"/>
      <c r="K66" s="99"/>
      <c r="L66" s="99"/>
      <c r="M66" s="99"/>
      <c r="N66" s="99"/>
      <c r="O66" s="826"/>
      <c r="P66" s="826"/>
      <c r="Q66" s="826"/>
      <c r="R66" s="826"/>
      <c r="S66" s="482" t="s">
        <v>405</v>
      </c>
      <c r="T66" s="482" t="s">
        <v>405</v>
      </c>
      <c r="U66" s="482" t="s">
        <v>405</v>
      </c>
      <c r="V66" s="482" t="s">
        <v>405</v>
      </c>
      <c r="Y66" s="269"/>
      <c r="Z66" s="269"/>
      <c r="AA66" s="269"/>
      <c r="AC66" s="269">
        <v>500000</v>
      </c>
    </row>
    <row r="67" spans="1:135" s="181" customFormat="1" ht="15" customHeight="1" x14ac:dyDescent="0.2">
      <c r="B67" s="474" t="s">
        <v>2785</v>
      </c>
      <c r="C67" s="240" t="s">
        <v>2783</v>
      </c>
      <c r="D67" s="240" t="s">
        <v>2784</v>
      </c>
      <c r="E67" s="474" t="s">
        <v>2785</v>
      </c>
      <c r="J67" s="261"/>
      <c r="K67" s="261"/>
      <c r="L67" s="261"/>
      <c r="M67" s="261"/>
      <c r="Y67" s="193"/>
      <c r="Z67" s="193"/>
      <c r="AA67" s="193"/>
      <c r="AB67" s="193"/>
      <c r="AC67" s="652"/>
      <c r="AD67" s="652"/>
    </row>
    <row r="68" spans="1:135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B68" s="694"/>
      <c r="AC68" s="593"/>
      <c r="AD68" s="593"/>
    </row>
    <row r="69" spans="1:135" s="68" customFormat="1" ht="15" customHeight="1" x14ac:dyDescent="0.2">
      <c r="A69" s="744">
        <v>2045</v>
      </c>
      <c r="B69" s="744" t="s">
        <v>1950</v>
      </c>
      <c r="C69" s="744"/>
      <c r="D69" s="744"/>
      <c r="E69" s="744" t="s">
        <v>442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5" s="68" customFormat="1" ht="15" customHeight="1" x14ac:dyDescent="0.2">
      <c r="A70" s="744">
        <v>2045</v>
      </c>
      <c r="B70" s="744" t="s">
        <v>1951</v>
      </c>
      <c r="C70" s="744"/>
      <c r="D70" s="744"/>
      <c r="E70" s="744" t="s">
        <v>442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5" s="68" customFormat="1" ht="15" customHeight="1" x14ac:dyDescent="0.2">
      <c r="A71" s="158" t="s">
        <v>557</v>
      </c>
      <c r="B71" s="158"/>
      <c r="C71" s="151" t="s">
        <v>4075</v>
      </c>
      <c r="D71" s="293"/>
      <c r="AB71" s="695"/>
      <c r="AC71" s="591"/>
      <c r="AD71" s="591"/>
    </row>
    <row r="72" spans="1:135" s="62" customFormat="1" x14ac:dyDescent="0.2">
      <c r="A72" s="19"/>
      <c r="B72" s="56"/>
      <c r="C72" s="19"/>
      <c r="D72" s="56"/>
      <c r="AB72" s="696"/>
      <c r="AC72" s="145"/>
      <c r="AD72" s="145"/>
    </row>
    <row r="73" spans="1:135" s="62" customFormat="1" x14ac:dyDescent="0.2">
      <c r="A73" s="6"/>
      <c r="B73" s="56"/>
      <c r="C73" s="6"/>
      <c r="D73" s="56"/>
      <c r="AB73" s="696"/>
      <c r="AC73" s="145"/>
      <c r="AD73" s="145"/>
    </row>
    <row r="74" spans="1:135" s="62" customFormat="1" x14ac:dyDescent="0.2">
      <c r="A74" s="6"/>
      <c r="B74" s="56"/>
      <c r="C74" s="6"/>
      <c r="D74" s="56"/>
      <c r="AB74" s="696"/>
      <c r="AC74" s="145"/>
      <c r="AD74" s="145"/>
    </row>
    <row r="75" spans="1:135" s="62" customFormat="1" x14ac:dyDescent="0.2">
      <c r="A75" s="6"/>
      <c r="B75" s="56"/>
      <c r="C75" s="6"/>
      <c r="D75" s="56"/>
      <c r="AB75" s="696"/>
      <c r="AC75" s="145"/>
      <c r="AD75" s="145"/>
    </row>
    <row r="76" spans="1:135" s="62" customFormat="1" x14ac:dyDescent="0.2">
      <c r="A76" s="6"/>
      <c r="B76" s="161"/>
      <c r="C76" s="6"/>
      <c r="D76" s="161"/>
      <c r="AB76" s="696"/>
      <c r="AC76" s="145"/>
      <c r="AD76" s="145"/>
    </row>
    <row r="77" spans="1:135" s="62" customFormat="1" x14ac:dyDescent="0.2">
      <c r="A77" s="6"/>
      <c r="B77" s="56"/>
      <c r="C77" s="6"/>
      <c r="D77" s="56"/>
      <c r="AB77" s="696"/>
      <c r="AC77" s="145"/>
      <c r="AD77" s="145"/>
    </row>
    <row r="78" spans="1:135" x14ac:dyDescent="0.2">
      <c r="A78" s="6"/>
      <c r="B78" s="56"/>
      <c r="C78" s="6"/>
      <c r="D78" s="56"/>
      <c r="E78" s="62"/>
      <c r="F78" s="62"/>
      <c r="G78" s="62"/>
      <c r="AC78" s="145"/>
      <c r="AD78" s="145"/>
    </row>
    <row r="79" spans="1:135" x14ac:dyDescent="0.2">
      <c r="A79" s="19"/>
      <c r="B79" s="127"/>
      <c r="C79" s="19"/>
      <c r="D79" s="127"/>
      <c r="E79" s="62"/>
      <c r="F79" s="62"/>
      <c r="G79" s="62"/>
      <c r="AC79" s="145"/>
      <c r="AD79" s="145"/>
    </row>
    <row r="80" spans="1:135" x14ac:dyDescent="0.2">
      <c r="A80" s="19"/>
      <c r="B80" s="127"/>
      <c r="C80" s="19"/>
      <c r="D80" s="127"/>
      <c r="E80" s="62"/>
      <c r="F80" s="62"/>
      <c r="G80" s="62"/>
      <c r="AC80" s="145"/>
      <c r="AD80" s="145"/>
    </row>
    <row r="81" spans="5:30" x14ac:dyDescent="0.2">
      <c r="E81" s="62"/>
      <c r="F81" s="62"/>
      <c r="G81" s="62"/>
      <c r="AC81" s="145"/>
      <c r="AD81" s="145"/>
    </row>
    <row r="82" spans="5:30" x14ac:dyDescent="0.2">
      <c r="E82" s="62"/>
      <c r="F82" s="62"/>
      <c r="G82" s="62"/>
      <c r="AC82" s="145"/>
      <c r="AD82" s="145"/>
    </row>
    <row r="83" spans="5:30" x14ac:dyDescent="0.2">
      <c r="E83" s="62"/>
      <c r="F83" s="62"/>
      <c r="G83" s="62"/>
      <c r="AC83" s="145"/>
      <c r="AD83" s="145"/>
    </row>
    <row r="84" spans="5:30" x14ac:dyDescent="0.2">
      <c r="E84" s="62"/>
      <c r="F84" s="62"/>
      <c r="G84" s="62"/>
      <c r="AC84" s="145"/>
      <c r="AD84" s="145"/>
    </row>
    <row r="85" spans="5:30" x14ac:dyDescent="0.2">
      <c r="E85" s="62"/>
      <c r="F85" s="62"/>
      <c r="G85" s="62"/>
      <c r="AC85" s="145"/>
      <c r="AD85" s="145"/>
    </row>
    <row r="86" spans="5:30" x14ac:dyDescent="0.2">
      <c r="E86" s="62"/>
      <c r="F86" s="62"/>
      <c r="G86" s="62"/>
      <c r="AC86" s="145"/>
      <c r="AD86" s="145"/>
    </row>
    <row r="87" spans="5:30" x14ac:dyDescent="0.2">
      <c r="E87" s="62"/>
      <c r="F87" s="62"/>
      <c r="G87" s="62"/>
      <c r="AC87" s="145"/>
      <c r="AD87" s="145"/>
    </row>
    <row r="88" spans="5:30" x14ac:dyDescent="0.2">
      <c r="E88" s="62"/>
      <c r="F88" s="62"/>
      <c r="G88" s="62"/>
      <c r="AC88" s="145"/>
      <c r="AD88" s="145"/>
    </row>
    <row r="89" spans="5:30" x14ac:dyDescent="0.2">
      <c r="E89" s="62"/>
      <c r="F89" s="62"/>
      <c r="G89" s="62"/>
    </row>
    <row r="90" spans="5:30" x14ac:dyDescent="0.2">
      <c r="E90" s="62"/>
      <c r="F90" s="62"/>
      <c r="G90" s="62"/>
    </row>
    <row r="91" spans="5:30" x14ac:dyDescent="0.2">
      <c r="E91" s="62"/>
      <c r="F91" s="62"/>
      <c r="G91" s="62"/>
    </row>
    <row r="92" spans="5:30" x14ac:dyDescent="0.2">
      <c r="E92" s="62"/>
      <c r="F92" s="62"/>
      <c r="G92" s="62"/>
    </row>
    <row r="93" spans="5:30" x14ac:dyDescent="0.2">
      <c r="E93" s="62"/>
      <c r="F93" s="62"/>
      <c r="G93" s="62"/>
    </row>
    <row r="94" spans="5:30" x14ac:dyDescent="0.2">
      <c r="E94" s="62"/>
      <c r="F94" s="62"/>
      <c r="G94" s="62"/>
    </row>
    <row r="95" spans="5:30" x14ac:dyDescent="0.2">
      <c r="E95" s="62"/>
      <c r="F95" s="62"/>
      <c r="G95" s="62"/>
    </row>
    <row r="96" spans="5:30" x14ac:dyDescent="0.2">
      <c r="E96" s="62"/>
      <c r="F96" s="62"/>
      <c r="G96" s="62"/>
    </row>
    <row r="97" spans="5:7" x14ac:dyDescent="0.2">
      <c r="E97" s="62"/>
      <c r="F97" s="62"/>
      <c r="G97" s="62"/>
    </row>
    <row r="98" spans="5:7" x14ac:dyDescent="0.2">
      <c r="E98" s="62"/>
      <c r="F98" s="62"/>
      <c r="G98" s="62"/>
    </row>
    <row r="99" spans="5:7" x14ac:dyDescent="0.2">
      <c r="E99" s="62"/>
      <c r="F99" s="62"/>
      <c r="G99" s="62"/>
    </row>
    <row r="100" spans="5:7" x14ac:dyDescent="0.2">
      <c r="E100" s="62"/>
      <c r="F100" s="62"/>
      <c r="G100" s="62"/>
    </row>
    <row r="101" spans="5:7" x14ac:dyDescent="0.2">
      <c r="E101" s="62"/>
      <c r="F101" s="62"/>
      <c r="G101" s="62"/>
    </row>
    <row r="102" spans="5:7" x14ac:dyDescent="0.2">
      <c r="E102" s="62"/>
      <c r="F102" s="62"/>
      <c r="G102" s="62"/>
    </row>
    <row r="103" spans="5:7" x14ac:dyDescent="0.2">
      <c r="E103" s="62"/>
      <c r="F103" s="62"/>
      <c r="G103" s="62"/>
    </row>
    <row r="104" spans="5:7" x14ac:dyDescent="0.2">
      <c r="E104" s="62"/>
      <c r="F104" s="62"/>
      <c r="G104" s="62"/>
    </row>
    <row r="105" spans="5:7" x14ac:dyDescent="0.2">
      <c r="E105" s="62"/>
      <c r="F105" s="62"/>
      <c r="G105" s="62"/>
    </row>
    <row r="106" spans="5:7" x14ac:dyDescent="0.2">
      <c r="E106" s="62"/>
      <c r="F106" s="62"/>
      <c r="G106" s="62"/>
    </row>
    <row r="107" spans="5:7" x14ac:dyDescent="0.2">
      <c r="E107" s="62"/>
      <c r="F107" s="62"/>
      <c r="G107" s="62"/>
    </row>
    <row r="108" spans="5:7" x14ac:dyDescent="0.2">
      <c r="E108" s="62"/>
      <c r="F108" s="62"/>
      <c r="G108" s="62"/>
    </row>
    <row r="109" spans="5:7" x14ac:dyDescent="0.2">
      <c r="E109" s="62"/>
      <c r="F109" s="62"/>
      <c r="G109" s="62"/>
    </row>
    <row r="110" spans="5:7" x14ac:dyDescent="0.2">
      <c r="E110" s="62"/>
      <c r="F110" s="62"/>
      <c r="G110" s="62"/>
    </row>
    <row r="111" spans="5:7" x14ac:dyDescent="0.2">
      <c r="E111" s="62"/>
      <c r="F111" s="62"/>
      <c r="G111" s="62"/>
    </row>
    <row r="112" spans="5:7" x14ac:dyDescent="0.2">
      <c r="E112" s="62"/>
      <c r="F112" s="62"/>
      <c r="G112" s="62"/>
    </row>
    <row r="113" spans="5:7" x14ac:dyDescent="0.2">
      <c r="E113" s="62"/>
      <c r="F113" s="62"/>
      <c r="G113" s="62"/>
    </row>
    <row r="114" spans="5:7" x14ac:dyDescent="0.2">
      <c r="E114" s="62"/>
      <c r="F114" s="62"/>
      <c r="G114" s="62"/>
    </row>
    <row r="115" spans="5:7" x14ac:dyDescent="0.2">
      <c r="E115" s="62"/>
      <c r="F115" s="62"/>
      <c r="G115" s="62"/>
    </row>
    <row r="116" spans="5:7" x14ac:dyDescent="0.2">
      <c r="E116" s="62"/>
      <c r="F116" s="62"/>
      <c r="G116" s="62"/>
    </row>
    <row r="117" spans="5:7" x14ac:dyDescent="0.2">
      <c r="E117" s="62"/>
      <c r="F117" s="62"/>
      <c r="G117" s="62"/>
    </row>
    <row r="118" spans="5:7" x14ac:dyDescent="0.2">
      <c r="E118" s="62"/>
      <c r="F118" s="62"/>
      <c r="G118" s="62"/>
    </row>
    <row r="119" spans="5:7" x14ac:dyDescent="0.2">
      <c r="E119" s="62"/>
      <c r="F119" s="62"/>
      <c r="G119" s="62"/>
    </row>
    <row r="120" spans="5:7" x14ac:dyDescent="0.2">
      <c r="E120" s="62"/>
      <c r="F120" s="62"/>
      <c r="G120" s="62"/>
    </row>
    <row r="121" spans="5:7" x14ac:dyDescent="0.2">
      <c r="E121" s="62"/>
      <c r="F121" s="62"/>
      <c r="G121" s="62"/>
    </row>
    <row r="122" spans="5:7" x14ac:dyDescent="0.2">
      <c r="E122" s="62"/>
      <c r="F122" s="62"/>
      <c r="G122" s="62"/>
    </row>
    <row r="123" spans="5:7" x14ac:dyDescent="0.2">
      <c r="E123" s="62"/>
      <c r="F123" s="62"/>
      <c r="G123" s="62"/>
    </row>
    <row r="124" spans="5:7" x14ac:dyDescent="0.2">
      <c r="E124" s="62"/>
      <c r="F124" s="62"/>
      <c r="G124" s="62"/>
    </row>
    <row r="125" spans="5:7" x14ac:dyDescent="0.2">
      <c r="E125" s="62"/>
      <c r="F125" s="62"/>
      <c r="G125" s="62"/>
    </row>
    <row r="126" spans="5:7" x14ac:dyDescent="0.2">
      <c r="E126" s="62"/>
      <c r="F126" s="62"/>
      <c r="G126" s="62"/>
    </row>
    <row r="127" spans="5:7" x14ac:dyDescent="0.2">
      <c r="E127" s="62"/>
      <c r="F127" s="62"/>
      <c r="G127" s="62"/>
    </row>
    <row r="128" spans="5:7" x14ac:dyDescent="0.2">
      <c r="E128" s="62"/>
      <c r="F128" s="62"/>
      <c r="G128" s="62"/>
    </row>
    <row r="129" spans="5:7" x14ac:dyDescent="0.2">
      <c r="E129" s="62"/>
      <c r="F129" s="62"/>
      <c r="G129" s="62"/>
    </row>
    <row r="130" spans="5:7" x14ac:dyDescent="0.2">
      <c r="E130" s="62"/>
      <c r="F130" s="62"/>
      <c r="G130" s="62"/>
    </row>
    <row r="131" spans="5:7" x14ac:dyDescent="0.2">
      <c r="E131" s="62"/>
      <c r="F131" s="62"/>
      <c r="G131" s="62"/>
    </row>
    <row r="132" spans="5:7" x14ac:dyDescent="0.2">
      <c r="E132" s="62"/>
      <c r="F132" s="62"/>
      <c r="G132" s="62"/>
    </row>
    <row r="133" spans="5:7" x14ac:dyDescent="0.2">
      <c r="E133" s="62"/>
      <c r="F133" s="62"/>
      <c r="G133" s="62"/>
    </row>
    <row r="134" spans="5:7" x14ac:dyDescent="0.2">
      <c r="E134" s="62"/>
      <c r="F134" s="62"/>
      <c r="G134" s="62"/>
    </row>
    <row r="135" spans="5:7" x14ac:dyDescent="0.2">
      <c r="E135" s="62"/>
      <c r="F135" s="62"/>
      <c r="G135" s="62"/>
    </row>
    <row r="136" spans="5:7" x14ac:dyDescent="0.2">
      <c r="E136" s="62"/>
      <c r="F136" s="62"/>
      <c r="G136" s="62"/>
    </row>
    <row r="137" spans="5:7" x14ac:dyDescent="0.2">
      <c r="E137" s="62"/>
      <c r="F137" s="62"/>
      <c r="G137" s="62"/>
    </row>
    <row r="138" spans="5:7" x14ac:dyDescent="0.2">
      <c r="E138" s="62"/>
      <c r="F138" s="62"/>
      <c r="G138" s="62"/>
    </row>
    <row r="139" spans="5:7" x14ac:dyDescent="0.2">
      <c r="E139" s="62"/>
      <c r="F139" s="62"/>
      <c r="G139" s="62"/>
    </row>
    <row r="140" spans="5:7" x14ac:dyDescent="0.2">
      <c r="E140" s="62"/>
      <c r="F140" s="62"/>
      <c r="G140" s="62"/>
    </row>
    <row r="141" spans="5:7" x14ac:dyDescent="0.2">
      <c r="E141" s="62"/>
      <c r="F141" s="62"/>
      <c r="G141" s="62"/>
    </row>
    <row r="142" spans="5:7" x14ac:dyDescent="0.2">
      <c r="E142" s="62"/>
      <c r="F142" s="62"/>
      <c r="G142" s="62"/>
    </row>
    <row r="143" spans="5:7" x14ac:dyDescent="0.2">
      <c r="E143" s="62"/>
      <c r="F143" s="62"/>
      <c r="G143" s="62"/>
    </row>
    <row r="144" spans="5:7" x14ac:dyDescent="0.2">
      <c r="E144" s="62"/>
      <c r="F144" s="62"/>
      <c r="G144" s="62"/>
    </row>
    <row r="145" spans="5:7" x14ac:dyDescent="0.2">
      <c r="E145" s="62"/>
      <c r="F145" s="62"/>
      <c r="G145" s="62"/>
    </row>
    <row r="146" spans="5:7" x14ac:dyDescent="0.2">
      <c r="E146" s="62"/>
      <c r="F146" s="62"/>
      <c r="G146" s="62"/>
    </row>
    <row r="147" spans="5:7" x14ac:dyDescent="0.2">
      <c r="E147" s="62"/>
      <c r="F147" s="62"/>
      <c r="G147" s="62"/>
    </row>
    <row r="148" spans="5:7" x14ac:dyDescent="0.2">
      <c r="E148" s="62"/>
      <c r="F148" s="62"/>
      <c r="G148" s="62"/>
    </row>
    <row r="149" spans="5:7" x14ac:dyDescent="0.2">
      <c r="E149" s="62"/>
      <c r="F149" s="62"/>
      <c r="G149" s="62"/>
    </row>
    <row r="150" spans="5:7" x14ac:dyDescent="0.2">
      <c r="E150" s="62"/>
      <c r="F150" s="62"/>
      <c r="G150" s="62"/>
    </row>
    <row r="151" spans="5:7" x14ac:dyDescent="0.2">
      <c r="E151" s="62"/>
      <c r="F151" s="62"/>
      <c r="G151" s="62"/>
    </row>
    <row r="152" spans="5:7" x14ac:dyDescent="0.2">
      <c r="E152" s="62"/>
      <c r="F152" s="62"/>
      <c r="G152" s="62"/>
    </row>
    <row r="153" spans="5:7" x14ac:dyDescent="0.2">
      <c r="E153" s="62"/>
      <c r="F153" s="62"/>
      <c r="G153" s="62"/>
    </row>
    <row r="154" spans="5:7" x14ac:dyDescent="0.2">
      <c r="E154" s="62"/>
      <c r="F154" s="62"/>
      <c r="G154" s="62"/>
    </row>
    <row r="155" spans="5:7" x14ac:dyDescent="0.2">
      <c r="E155" s="62"/>
      <c r="F155" s="62"/>
      <c r="G155" s="62"/>
    </row>
    <row r="156" spans="5:7" x14ac:dyDescent="0.2">
      <c r="E156" s="62"/>
      <c r="F156" s="62"/>
      <c r="G156" s="62"/>
    </row>
    <row r="157" spans="5:7" x14ac:dyDescent="0.2">
      <c r="E157" s="62"/>
      <c r="F157" s="62"/>
      <c r="G157" s="62"/>
    </row>
    <row r="158" spans="5:7" x14ac:dyDescent="0.2">
      <c r="E158" s="62"/>
      <c r="F158" s="62"/>
      <c r="G158" s="62"/>
    </row>
    <row r="159" spans="5:7" x14ac:dyDescent="0.2">
      <c r="E159" s="62"/>
      <c r="F159" s="62"/>
      <c r="G159" s="62"/>
    </row>
    <row r="160" spans="5:7" x14ac:dyDescent="0.2">
      <c r="E160" s="62"/>
      <c r="F160" s="62"/>
      <c r="G160" s="62"/>
    </row>
    <row r="161" spans="5:7" x14ac:dyDescent="0.2">
      <c r="E161" s="62"/>
      <c r="F161" s="62"/>
      <c r="G161" s="62"/>
    </row>
    <row r="162" spans="5:7" x14ac:dyDescent="0.2">
      <c r="E162" s="62"/>
      <c r="F162" s="62"/>
      <c r="G162" s="62"/>
    </row>
    <row r="163" spans="5:7" x14ac:dyDescent="0.2">
      <c r="E163" s="62"/>
      <c r="F163" s="62"/>
      <c r="G163" s="62"/>
    </row>
    <row r="164" spans="5:7" x14ac:dyDescent="0.2">
      <c r="E164" s="62"/>
      <c r="F164" s="62"/>
      <c r="G164" s="62"/>
    </row>
    <row r="165" spans="5:7" x14ac:dyDescent="0.2">
      <c r="E165" s="62"/>
      <c r="F165" s="62"/>
      <c r="G165" s="62"/>
    </row>
    <row r="166" spans="5:7" x14ac:dyDescent="0.2">
      <c r="E166" s="62"/>
      <c r="F166" s="62"/>
      <c r="G166" s="62"/>
    </row>
    <row r="167" spans="5:7" x14ac:dyDescent="0.2">
      <c r="E167" s="62"/>
      <c r="F167" s="62"/>
      <c r="G167" s="62"/>
    </row>
    <row r="168" spans="5:7" x14ac:dyDescent="0.2">
      <c r="E168" s="62"/>
      <c r="F168" s="62"/>
      <c r="G168" s="62"/>
    </row>
    <row r="169" spans="5:7" x14ac:dyDescent="0.2">
      <c r="E169" s="62"/>
      <c r="F169" s="62"/>
      <c r="G169" s="62"/>
    </row>
    <row r="170" spans="5:7" x14ac:dyDescent="0.2">
      <c r="E170" s="62"/>
      <c r="F170" s="62"/>
      <c r="G170" s="62"/>
    </row>
    <row r="171" spans="5:7" x14ac:dyDescent="0.2">
      <c r="E171" s="62"/>
      <c r="F171" s="62"/>
      <c r="G171" s="62"/>
    </row>
    <row r="172" spans="5:7" x14ac:dyDescent="0.2">
      <c r="E172" s="62"/>
      <c r="F172" s="62"/>
      <c r="G172" s="62"/>
    </row>
    <row r="173" spans="5:7" x14ac:dyDescent="0.2">
      <c r="E173" s="62"/>
      <c r="F173" s="62"/>
      <c r="G173" s="62"/>
    </row>
    <row r="174" spans="5:7" x14ac:dyDescent="0.2">
      <c r="E174" s="62"/>
      <c r="F174" s="62"/>
      <c r="G174" s="62"/>
    </row>
    <row r="175" spans="5:7" x14ac:dyDescent="0.2">
      <c r="E175" s="62"/>
      <c r="F175" s="62"/>
      <c r="G175" s="62"/>
    </row>
    <row r="176" spans="5:7" x14ac:dyDescent="0.2">
      <c r="E176" s="62"/>
      <c r="F176" s="62"/>
      <c r="G176" s="62"/>
    </row>
    <row r="177" spans="5:7" x14ac:dyDescent="0.2">
      <c r="E177" s="62"/>
      <c r="F177" s="62"/>
      <c r="G177" s="62"/>
    </row>
    <row r="178" spans="5:7" x14ac:dyDescent="0.2">
      <c r="E178" s="62"/>
      <c r="F178" s="62"/>
      <c r="G178" s="62"/>
    </row>
    <row r="179" spans="5:7" x14ac:dyDescent="0.2">
      <c r="E179" s="62"/>
      <c r="F179" s="62"/>
      <c r="G179" s="62"/>
    </row>
    <row r="180" spans="5:7" x14ac:dyDescent="0.2">
      <c r="E180" s="62"/>
      <c r="F180" s="62"/>
      <c r="G180" s="62"/>
    </row>
    <row r="181" spans="5:7" x14ac:dyDescent="0.2">
      <c r="E181" s="62"/>
      <c r="F181" s="62"/>
      <c r="G181" s="62"/>
    </row>
    <row r="182" spans="5:7" x14ac:dyDescent="0.2">
      <c r="E182" s="62"/>
      <c r="F182" s="62"/>
      <c r="G182" s="62"/>
    </row>
    <row r="183" spans="5:7" x14ac:dyDescent="0.2">
      <c r="E183" s="62"/>
      <c r="F183" s="62"/>
      <c r="G183" s="62"/>
    </row>
    <row r="184" spans="5:7" x14ac:dyDescent="0.2">
      <c r="E184" s="62"/>
      <c r="F184" s="62"/>
      <c r="G184" s="62"/>
    </row>
    <row r="185" spans="5:7" x14ac:dyDescent="0.2">
      <c r="E185" s="62"/>
      <c r="F185" s="62"/>
      <c r="G185" s="62"/>
    </row>
    <row r="186" spans="5:7" x14ac:dyDescent="0.2">
      <c r="E186" s="62"/>
      <c r="F186" s="62"/>
      <c r="G186" s="62"/>
    </row>
    <row r="187" spans="5:7" x14ac:dyDescent="0.2">
      <c r="E187" s="62"/>
      <c r="F187" s="62"/>
      <c r="G187" s="62"/>
    </row>
    <row r="188" spans="5:7" x14ac:dyDescent="0.2">
      <c r="E188" s="62"/>
      <c r="F188" s="62"/>
      <c r="G188" s="62"/>
    </row>
    <row r="189" spans="5:7" x14ac:dyDescent="0.2">
      <c r="E189" s="62"/>
      <c r="F189" s="62"/>
      <c r="G189" s="62"/>
    </row>
    <row r="190" spans="5:7" x14ac:dyDescent="0.2">
      <c r="E190" s="62"/>
      <c r="F190" s="62"/>
      <c r="G190" s="62"/>
    </row>
    <row r="191" spans="5:7" x14ac:dyDescent="0.2">
      <c r="E191" s="62"/>
      <c r="F191" s="62"/>
      <c r="G191" s="62"/>
    </row>
    <row r="192" spans="5:7" x14ac:dyDescent="0.2">
      <c r="E192" s="62"/>
      <c r="F192" s="62"/>
      <c r="G192" s="62"/>
    </row>
    <row r="193" spans="5:7" x14ac:dyDescent="0.2">
      <c r="E193" s="62"/>
      <c r="F193" s="62"/>
      <c r="G193" s="62"/>
    </row>
    <row r="194" spans="5:7" x14ac:dyDescent="0.2">
      <c r="E194" s="62"/>
      <c r="F194" s="62"/>
      <c r="G194" s="62"/>
    </row>
    <row r="195" spans="5:7" x14ac:dyDescent="0.2">
      <c r="E195" s="62"/>
      <c r="F195" s="62"/>
      <c r="G195" s="62"/>
    </row>
    <row r="196" spans="5:7" x14ac:dyDescent="0.2">
      <c r="E196" s="62"/>
      <c r="F196" s="62"/>
      <c r="G196" s="62"/>
    </row>
    <row r="197" spans="5:7" x14ac:dyDescent="0.2">
      <c r="E197" s="62"/>
      <c r="F197" s="62"/>
      <c r="G197" s="62"/>
    </row>
    <row r="198" spans="5:7" x14ac:dyDescent="0.2">
      <c r="E198" s="62"/>
      <c r="F198" s="62"/>
      <c r="G198" s="62"/>
    </row>
    <row r="199" spans="5:7" x14ac:dyDescent="0.2">
      <c r="E199" s="62"/>
      <c r="F199" s="62"/>
      <c r="G199" s="62"/>
    </row>
    <row r="200" spans="5:7" x14ac:dyDescent="0.2">
      <c r="E200" s="62"/>
      <c r="F200" s="62"/>
      <c r="G200" s="62"/>
    </row>
    <row r="201" spans="5:7" x14ac:dyDescent="0.2">
      <c r="E201" s="62"/>
      <c r="F201" s="62"/>
      <c r="G201" s="62"/>
    </row>
    <row r="202" spans="5:7" x14ac:dyDescent="0.2">
      <c r="E202" s="62"/>
      <c r="F202" s="62"/>
      <c r="G202" s="62"/>
    </row>
    <row r="203" spans="5:7" x14ac:dyDescent="0.2">
      <c r="E203" s="62"/>
      <c r="F203" s="62"/>
      <c r="G203" s="62"/>
    </row>
    <row r="204" spans="5:7" x14ac:dyDescent="0.2">
      <c r="E204" s="62"/>
      <c r="F204" s="62"/>
      <c r="G204" s="62"/>
    </row>
    <row r="205" spans="5:7" x14ac:dyDescent="0.2">
      <c r="E205" s="62"/>
      <c r="F205" s="62"/>
      <c r="G205" s="62"/>
    </row>
    <row r="206" spans="5:7" x14ac:dyDescent="0.2">
      <c r="E206" s="62"/>
      <c r="F206" s="62"/>
      <c r="G206" s="62"/>
    </row>
    <row r="207" spans="5:7" x14ac:dyDescent="0.2">
      <c r="E207" s="62"/>
      <c r="F207" s="62"/>
      <c r="G207" s="62"/>
    </row>
    <row r="208" spans="5:7" x14ac:dyDescent="0.2">
      <c r="E208" s="62"/>
      <c r="F208" s="62"/>
      <c r="G208" s="62"/>
    </row>
    <row r="209" spans="5:7" x14ac:dyDescent="0.2">
      <c r="E209" s="62"/>
      <c r="F209" s="62"/>
      <c r="G209" s="62"/>
    </row>
    <row r="210" spans="5:7" x14ac:dyDescent="0.2">
      <c r="E210" s="62"/>
      <c r="F210" s="62"/>
      <c r="G210" s="62"/>
    </row>
    <row r="211" spans="5:7" x14ac:dyDescent="0.2">
      <c r="E211" s="62"/>
      <c r="F211" s="62"/>
      <c r="G211" s="62"/>
    </row>
    <row r="212" spans="5:7" x14ac:dyDescent="0.2">
      <c r="E212" s="62"/>
      <c r="F212" s="62"/>
      <c r="G212" s="62"/>
    </row>
    <row r="213" spans="5:7" x14ac:dyDescent="0.2">
      <c r="E213" s="62"/>
      <c r="F213" s="62"/>
      <c r="G213" s="62"/>
    </row>
    <row r="214" spans="5:7" x14ac:dyDescent="0.2">
      <c r="E214" s="62"/>
      <c r="F214" s="62"/>
      <c r="G214" s="62"/>
    </row>
    <row r="215" spans="5:7" x14ac:dyDescent="0.2">
      <c r="E215" s="62"/>
      <c r="F215" s="62"/>
      <c r="G215" s="62"/>
    </row>
    <row r="216" spans="5:7" x14ac:dyDescent="0.2">
      <c r="E216" s="62"/>
      <c r="F216" s="62"/>
      <c r="G216" s="62"/>
    </row>
    <row r="217" spans="5:7" x14ac:dyDescent="0.2">
      <c r="E217" s="62"/>
      <c r="F217" s="62"/>
      <c r="G217" s="62"/>
    </row>
    <row r="218" spans="5:7" x14ac:dyDescent="0.2">
      <c r="E218" s="62"/>
      <c r="F218" s="62"/>
      <c r="G218" s="62"/>
    </row>
    <row r="219" spans="5:7" x14ac:dyDescent="0.2">
      <c r="E219" s="62"/>
      <c r="F219" s="62"/>
      <c r="G219" s="62"/>
    </row>
    <row r="220" spans="5:7" x14ac:dyDescent="0.2">
      <c r="E220" s="62"/>
      <c r="F220" s="62"/>
      <c r="G220" s="62"/>
    </row>
    <row r="221" spans="5:7" x14ac:dyDescent="0.2">
      <c r="E221" s="62"/>
      <c r="F221" s="62"/>
      <c r="G221" s="62"/>
    </row>
    <row r="222" spans="5:7" x14ac:dyDescent="0.2">
      <c r="E222" s="62"/>
      <c r="F222" s="62"/>
      <c r="G222" s="62"/>
    </row>
    <row r="223" spans="5:7" x14ac:dyDescent="0.2">
      <c r="E223" s="62"/>
      <c r="F223" s="62"/>
      <c r="G223" s="62"/>
    </row>
    <row r="224" spans="5:7" x14ac:dyDescent="0.2">
      <c r="E224" s="62"/>
      <c r="F224" s="62"/>
      <c r="G224" s="62"/>
    </row>
    <row r="225" spans="5:7" x14ac:dyDescent="0.2">
      <c r="E225" s="62"/>
      <c r="F225" s="62"/>
      <c r="G225" s="62"/>
    </row>
    <row r="226" spans="5:7" x14ac:dyDescent="0.2">
      <c r="E226" s="62"/>
      <c r="F226" s="62"/>
      <c r="G226" s="62"/>
    </row>
    <row r="227" spans="5:7" x14ac:dyDescent="0.2">
      <c r="E227" s="62"/>
      <c r="F227" s="62"/>
      <c r="G227" s="62"/>
    </row>
    <row r="228" spans="5:7" x14ac:dyDescent="0.2">
      <c r="E228" s="62"/>
      <c r="F228" s="62"/>
      <c r="G228" s="62"/>
    </row>
    <row r="229" spans="5:7" x14ac:dyDescent="0.2">
      <c r="E229" s="62"/>
      <c r="F229" s="62"/>
      <c r="G229" s="62"/>
    </row>
    <row r="230" spans="5:7" x14ac:dyDescent="0.2">
      <c r="E230" s="62"/>
      <c r="F230" s="62"/>
      <c r="G230" s="62"/>
    </row>
    <row r="231" spans="5:7" x14ac:dyDescent="0.2">
      <c r="E231" s="62"/>
      <c r="F231" s="62"/>
      <c r="G231" s="62"/>
    </row>
    <row r="232" spans="5:7" x14ac:dyDescent="0.2">
      <c r="E232" s="62"/>
      <c r="F232" s="62"/>
      <c r="G232" s="62"/>
    </row>
    <row r="233" spans="5:7" x14ac:dyDescent="0.2">
      <c r="E233" s="62"/>
      <c r="F233" s="62"/>
      <c r="G233" s="62"/>
    </row>
    <row r="234" spans="5:7" x14ac:dyDescent="0.2">
      <c r="E234" s="62"/>
      <c r="F234" s="62"/>
      <c r="G234" s="62"/>
    </row>
    <row r="235" spans="5:7" x14ac:dyDescent="0.2">
      <c r="E235" s="62"/>
      <c r="F235" s="62"/>
      <c r="G235" s="62"/>
    </row>
    <row r="236" spans="5:7" x14ac:dyDescent="0.2">
      <c r="E236" s="62"/>
      <c r="F236" s="62"/>
      <c r="G236" s="62"/>
    </row>
    <row r="237" spans="5:7" x14ac:dyDescent="0.2">
      <c r="E237" s="62"/>
      <c r="F237" s="62"/>
      <c r="G237" s="62"/>
    </row>
    <row r="238" spans="5:7" x14ac:dyDescent="0.2">
      <c r="E238" s="62"/>
      <c r="F238" s="62"/>
      <c r="G238" s="62"/>
    </row>
    <row r="239" spans="5:7" x14ac:dyDescent="0.2">
      <c r="E239" s="62"/>
      <c r="F239" s="62"/>
      <c r="G239" s="62"/>
    </row>
    <row r="240" spans="5:7" x14ac:dyDescent="0.2">
      <c r="E240" s="62"/>
      <c r="F240" s="62"/>
      <c r="G240" s="62"/>
    </row>
    <row r="241" spans="5:7" x14ac:dyDescent="0.2">
      <c r="E241" s="62"/>
      <c r="F241" s="62"/>
      <c r="G241" s="62"/>
    </row>
    <row r="242" spans="5:7" x14ac:dyDescent="0.2">
      <c r="E242" s="62"/>
      <c r="F242" s="62"/>
      <c r="G242" s="62"/>
    </row>
    <row r="243" spans="5:7" x14ac:dyDescent="0.2">
      <c r="E243" s="62"/>
      <c r="F243" s="62"/>
      <c r="G243" s="62"/>
    </row>
    <row r="244" spans="5:7" x14ac:dyDescent="0.2">
      <c r="E244" s="62"/>
      <c r="F244" s="62"/>
      <c r="G244" s="62"/>
    </row>
    <row r="245" spans="5:7" x14ac:dyDescent="0.2">
      <c r="E245" s="62"/>
      <c r="F245" s="62"/>
      <c r="G245" s="62"/>
    </row>
    <row r="246" spans="5:7" x14ac:dyDescent="0.2">
      <c r="E246" s="62"/>
      <c r="F246" s="62"/>
      <c r="G246" s="62"/>
    </row>
    <row r="247" spans="5:7" x14ac:dyDescent="0.2">
      <c r="E247" s="62"/>
      <c r="F247" s="62"/>
      <c r="G247" s="62"/>
    </row>
    <row r="248" spans="5:7" x14ac:dyDescent="0.2">
      <c r="E248" s="62"/>
      <c r="F248" s="62"/>
      <c r="G248" s="62"/>
    </row>
    <row r="249" spans="5:7" x14ac:dyDescent="0.2">
      <c r="E249" s="62"/>
      <c r="F249" s="62"/>
      <c r="G249" s="62"/>
    </row>
    <row r="250" spans="5:7" x14ac:dyDescent="0.2">
      <c r="E250" s="62"/>
      <c r="F250" s="62"/>
      <c r="G250" s="62"/>
    </row>
    <row r="251" spans="5:7" x14ac:dyDescent="0.2">
      <c r="E251" s="62"/>
      <c r="F251" s="62"/>
      <c r="G251" s="62"/>
    </row>
    <row r="252" spans="5:7" x14ac:dyDescent="0.2">
      <c r="E252" s="62"/>
      <c r="F252" s="62"/>
      <c r="G252" s="62"/>
    </row>
    <row r="253" spans="5:7" x14ac:dyDescent="0.2">
      <c r="E253" s="62"/>
      <c r="F253" s="62"/>
      <c r="G253" s="62"/>
    </row>
    <row r="254" spans="5:7" x14ac:dyDescent="0.2">
      <c r="E254" s="62"/>
      <c r="F254" s="62"/>
      <c r="G254" s="62"/>
    </row>
    <row r="255" spans="5:7" x14ac:dyDescent="0.2">
      <c r="E255" s="62"/>
      <c r="F255" s="62"/>
      <c r="G255" s="62"/>
    </row>
    <row r="256" spans="5:7" x14ac:dyDescent="0.2">
      <c r="E256" s="62"/>
      <c r="F256" s="62"/>
      <c r="G256" s="62"/>
    </row>
    <row r="257" spans="5:7" x14ac:dyDescent="0.2">
      <c r="E257" s="62"/>
      <c r="F257" s="62"/>
      <c r="G257" s="62"/>
    </row>
    <row r="258" spans="5:7" x14ac:dyDescent="0.2">
      <c r="E258" s="62"/>
      <c r="F258" s="62"/>
      <c r="G258" s="62"/>
    </row>
    <row r="259" spans="5:7" x14ac:dyDescent="0.2">
      <c r="E259" s="62"/>
      <c r="F259" s="62"/>
      <c r="G259" s="62"/>
    </row>
    <row r="260" spans="5:7" x14ac:dyDescent="0.2">
      <c r="E260" s="62"/>
      <c r="F260" s="62"/>
      <c r="G260" s="62"/>
    </row>
    <row r="261" spans="5:7" x14ac:dyDescent="0.2">
      <c r="E261" s="62"/>
      <c r="F261" s="62"/>
      <c r="G261" s="62"/>
    </row>
    <row r="262" spans="5:7" x14ac:dyDescent="0.2">
      <c r="E262" s="62"/>
      <c r="F262" s="62"/>
      <c r="G262" s="62"/>
    </row>
    <row r="263" spans="5:7" x14ac:dyDescent="0.2">
      <c r="E263" s="62"/>
      <c r="F263" s="62"/>
      <c r="G263" s="62"/>
    </row>
    <row r="264" spans="5:7" x14ac:dyDescent="0.2">
      <c r="E264" s="62"/>
      <c r="F264" s="62"/>
      <c r="G264" s="62"/>
    </row>
    <row r="265" spans="5:7" x14ac:dyDescent="0.2">
      <c r="E265" s="62"/>
      <c r="F265" s="62"/>
      <c r="G265" s="62"/>
    </row>
    <row r="266" spans="5:7" x14ac:dyDescent="0.2">
      <c r="E266" s="62"/>
      <c r="F266" s="62"/>
      <c r="G266" s="62"/>
    </row>
    <row r="267" spans="5:7" x14ac:dyDescent="0.2">
      <c r="E267" s="62"/>
      <c r="F267" s="62"/>
      <c r="G267" s="62"/>
    </row>
    <row r="268" spans="5:7" x14ac:dyDescent="0.2">
      <c r="E268" s="62"/>
      <c r="F268" s="62"/>
      <c r="G268" s="62"/>
    </row>
    <row r="269" spans="5:7" x14ac:dyDescent="0.2">
      <c r="E269" s="62"/>
      <c r="F269" s="62"/>
      <c r="G269" s="62"/>
    </row>
    <row r="270" spans="5:7" x14ac:dyDescent="0.2">
      <c r="E270" s="62"/>
      <c r="F270" s="62"/>
      <c r="G270" s="62"/>
    </row>
    <row r="271" spans="5:7" x14ac:dyDescent="0.2">
      <c r="E271" s="62"/>
      <c r="F271" s="62"/>
      <c r="G271" s="62"/>
    </row>
    <row r="272" spans="5:7" x14ac:dyDescent="0.2">
      <c r="E272" s="62"/>
      <c r="F272" s="62"/>
      <c r="G272" s="62"/>
    </row>
    <row r="273" spans="5:7" x14ac:dyDescent="0.2">
      <c r="E273" s="62"/>
      <c r="F273" s="62"/>
      <c r="G273" s="62"/>
    </row>
    <row r="274" spans="5:7" x14ac:dyDescent="0.2">
      <c r="E274" s="62"/>
      <c r="F274" s="62"/>
      <c r="G274" s="62"/>
    </row>
    <row r="275" spans="5:7" x14ac:dyDescent="0.2">
      <c r="E275" s="62"/>
      <c r="F275" s="62"/>
      <c r="G275" s="62"/>
    </row>
    <row r="276" spans="5:7" x14ac:dyDescent="0.2">
      <c r="E276" s="62"/>
      <c r="F276" s="62"/>
      <c r="G276" s="62"/>
    </row>
    <row r="277" spans="5:7" x14ac:dyDescent="0.2">
      <c r="E277" s="62"/>
      <c r="F277" s="62"/>
      <c r="G277" s="62"/>
    </row>
    <row r="278" spans="5:7" x14ac:dyDescent="0.2">
      <c r="E278" s="62"/>
      <c r="F278" s="62"/>
      <c r="G278" s="62"/>
    </row>
    <row r="279" spans="5:7" x14ac:dyDescent="0.2">
      <c r="E279" s="62"/>
      <c r="F279" s="62"/>
      <c r="G279" s="62"/>
    </row>
    <row r="280" spans="5:7" x14ac:dyDescent="0.2">
      <c r="E280" s="62"/>
      <c r="F280" s="62"/>
      <c r="G280" s="62"/>
    </row>
    <row r="281" spans="5:7" x14ac:dyDescent="0.2">
      <c r="E281" s="62"/>
      <c r="F281" s="62"/>
      <c r="G281" s="62"/>
    </row>
    <row r="282" spans="5:7" x14ac:dyDescent="0.2">
      <c r="E282" s="62"/>
      <c r="F282" s="62"/>
      <c r="G282" s="62"/>
    </row>
    <row r="283" spans="5:7" x14ac:dyDescent="0.2">
      <c r="E283" s="62"/>
      <c r="F283" s="62"/>
      <c r="G283" s="62"/>
    </row>
    <row r="284" spans="5:7" x14ac:dyDescent="0.2">
      <c r="E284" s="62"/>
      <c r="F284" s="62"/>
      <c r="G284" s="62"/>
    </row>
    <row r="285" spans="5:7" x14ac:dyDescent="0.2">
      <c r="E285" s="62"/>
      <c r="F285" s="62"/>
      <c r="G285" s="62"/>
    </row>
    <row r="286" spans="5:7" x14ac:dyDescent="0.2">
      <c r="E286" s="62"/>
      <c r="F286" s="62"/>
      <c r="G286" s="62"/>
    </row>
    <row r="287" spans="5:7" x14ac:dyDescent="0.2">
      <c r="E287" s="62"/>
      <c r="F287" s="62"/>
      <c r="G287" s="62"/>
    </row>
    <row r="288" spans="5:7" x14ac:dyDescent="0.2">
      <c r="E288" s="62"/>
      <c r="F288" s="62"/>
      <c r="G288" s="62"/>
    </row>
    <row r="289" spans="5:7" x14ac:dyDescent="0.2">
      <c r="E289" s="62"/>
      <c r="F289" s="62"/>
      <c r="G289" s="62"/>
    </row>
    <row r="290" spans="5:7" x14ac:dyDescent="0.2">
      <c r="E290" s="62"/>
      <c r="F290" s="62"/>
      <c r="G290" s="62"/>
    </row>
    <row r="291" spans="5:7" x14ac:dyDescent="0.2">
      <c r="E291" s="62"/>
      <c r="F291" s="62"/>
      <c r="G291" s="62"/>
    </row>
    <row r="292" spans="5:7" x14ac:dyDescent="0.2">
      <c r="E292" s="62"/>
      <c r="F292" s="62"/>
      <c r="G292" s="62"/>
    </row>
    <row r="293" spans="5:7" x14ac:dyDescent="0.2">
      <c r="E293" s="62"/>
      <c r="F293" s="62"/>
      <c r="G293" s="62"/>
    </row>
    <row r="294" spans="5:7" x14ac:dyDescent="0.2">
      <c r="E294" s="62"/>
      <c r="F294" s="62"/>
      <c r="G294" s="62"/>
    </row>
    <row r="295" spans="5:7" x14ac:dyDescent="0.2">
      <c r="E295" s="62"/>
      <c r="F295" s="62"/>
      <c r="G295" s="62"/>
    </row>
    <row r="296" spans="5:7" x14ac:dyDescent="0.2">
      <c r="E296" s="62"/>
      <c r="F296" s="62"/>
      <c r="G296" s="62"/>
    </row>
    <row r="297" spans="5:7" x14ac:dyDescent="0.2">
      <c r="E297" s="62"/>
      <c r="F297" s="62"/>
      <c r="G297" s="62"/>
    </row>
    <row r="298" spans="5:7" x14ac:dyDescent="0.2">
      <c r="E298" s="62"/>
      <c r="F298" s="62"/>
      <c r="G298" s="62"/>
    </row>
    <row r="299" spans="5:7" x14ac:dyDescent="0.2">
      <c r="E299" s="62"/>
      <c r="F299" s="62"/>
      <c r="G299" s="62"/>
    </row>
    <row r="300" spans="5:7" x14ac:dyDescent="0.2">
      <c r="E300" s="62"/>
      <c r="F300" s="62"/>
      <c r="G300" s="62"/>
    </row>
    <row r="301" spans="5:7" x14ac:dyDescent="0.2">
      <c r="E301" s="62"/>
      <c r="F301" s="62"/>
      <c r="G301" s="62"/>
    </row>
    <row r="302" spans="5:7" x14ac:dyDescent="0.2">
      <c r="E302" s="62"/>
      <c r="F302" s="62"/>
      <c r="G302" s="62"/>
    </row>
    <row r="303" spans="5:7" x14ac:dyDescent="0.2">
      <c r="E303" s="62"/>
      <c r="F303" s="62"/>
      <c r="G303" s="62"/>
    </row>
    <row r="304" spans="5:7" x14ac:dyDescent="0.2">
      <c r="E304" s="62"/>
      <c r="F304" s="62"/>
      <c r="G304" s="62"/>
    </row>
    <row r="305" spans="5:7" x14ac:dyDescent="0.2">
      <c r="E305" s="62"/>
      <c r="F305" s="62"/>
      <c r="G305" s="62"/>
    </row>
    <row r="306" spans="5:7" x14ac:dyDescent="0.2">
      <c r="E306" s="62"/>
      <c r="F306" s="62"/>
      <c r="G306" s="62"/>
    </row>
    <row r="307" spans="5:7" x14ac:dyDescent="0.2">
      <c r="E307" s="62"/>
      <c r="F307" s="62"/>
      <c r="G307" s="62"/>
    </row>
    <row r="308" spans="5:7" x14ac:dyDescent="0.2">
      <c r="E308" s="62"/>
      <c r="F308" s="62"/>
      <c r="G308" s="62"/>
    </row>
    <row r="309" spans="5:7" x14ac:dyDescent="0.2">
      <c r="E309" s="62"/>
      <c r="F309" s="62"/>
      <c r="G309" s="62"/>
    </row>
    <row r="310" spans="5:7" x14ac:dyDescent="0.2">
      <c r="E310" s="62"/>
      <c r="F310" s="62"/>
      <c r="G310" s="62"/>
    </row>
    <row r="311" spans="5:7" x14ac:dyDescent="0.2">
      <c r="E311" s="62"/>
      <c r="F311" s="62"/>
      <c r="G311" s="62"/>
    </row>
    <row r="312" spans="5:7" x14ac:dyDescent="0.2">
      <c r="E312" s="62"/>
      <c r="F312" s="62"/>
      <c r="G312" s="62"/>
    </row>
    <row r="313" spans="5:7" x14ac:dyDescent="0.2">
      <c r="E313" s="62"/>
      <c r="F313" s="62"/>
      <c r="G313" s="62"/>
    </row>
    <row r="314" spans="5:7" x14ac:dyDescent="0.2">
      <c r="E314" s="62"/>
      <c r="F314" s="62"/>
      <c r="G314" s="62"/>
    </row>
    <row r="315" spans="5:7" x14ac:dyDescent="0.2">
      <c r="E315" s="62"/>
      <c r="F315" s="62"/>
      <c r="G315" s="62"/>
    </row>
    <row r="316" spans="5:7" x14ac:dyDescent="0.2">
      <c r="E316" s="62"/>
      <c r="F316" s="62"/>
      <c r="G316" s="62"/>
    </row>
    <row r="317" spans="5:7" x14ac:dyDescent="0.2">
      <c r="E317" s="62"/>
      <c r="F317" s="62"/>
      <c r="G317" s="62"/>
    </row>
    <row r="318" spans="5:7" x14ac:dyDescent="0.2">
      <c r="E318" s="62"/>
      <c r="F318" s="62"/>
      <c r="G318" s="62"/>
    </row>
    <row r="319" spans="5:7" x14ac:dyDescent="0.2">
      <c r="E319" s="62"/>
      <c r="F319" s="62"/>
      <c r="G319" s="62"/>
    </row>
    <row r="320" spans="5:7" x14ac:dyDescent="0.2">
      <c r="E320" s="62"/>
      <c r="F320" s="62"/>
      <c r="G320" s="62"/>
    </row>
    <row r="321" spans="5:7" x14ac:dyDescent="0.2">
      <c r="E321" s="62"/>
      <c r="F321" s="62"/>
      <c r="G321" s="62"/>
    </row>
    <row r="322" spans="5:7" x14ac:dyDescent="0.2">
      <c r="E322" s="62"/>
      <c r="F322" s="62"/>
      <c r="G322" s="62"/>
    </row>
    <row r="323" spans="5:7" x14ac:dyDescent="0.2">
      <c r="E323" s="62"/>
      <c r="F323" s="62"/>
      <c r="G323" s="62"/>
    </row>
    <row r="324" spans="5:7" x14ac:dyDescent="0.2">
      <c r="E324" s="62"/>
      <c r="F324" s="62"/>
      <c r="G324" s="62"/>
    </row>
    <row r="325" spans="5:7" x14ac:dyDescent="0.2">
      <c r="E325" s="62"/>
      <c r="F325" s="62"/>
      <c r="G325" s="62"/>
    </row>
    <row r="326" spans="5:7" x14ac:dyDescent="0.2">
      <c r="E326" s="62"/>
      <c r="F326" s="62"/>
      <c r="G326" s="62"/>
    </row>
    <row r="327" spans="5:7" x14ac:dyDescent="0.2">
      <c r="E327" s="62"/>
      <c r="F327" s="62"/>
      <c r="G327" s="62"/>
    </row>
    <row r="328" spans="5:7" x14ac:dyDescent="0.2">
      <c r="E328" s="62"/>
      <c r="F328" s="62"/>
      <c r="G328" s="62"/>
    </row>
    <row r="329" spans="5:7" x14ac:dyDescent="0.2">
      <c r="E329" s="62"/>
      <c r="F329" s="62"/>
      <c r="G329" s="62"/>
    </row>
    <row r="330" spans="5:7" x14ac:dyDescent="0.2">
      <c r="E330" s="62"/>
      <c r="F330" s="62"/>
      <c r="G330" s="62"/>
    </row>
    <row r="331" spans="5:7" x14ac:dyDescent="0.2">
      <c r="E331" s="62"/>
      <c r="F331" s="62"/>
      <c r="G331" s="62"/>
    </row>
    <row r="332" spans="5:7" x14ac:dyDescent="0.2">
      <c r="E332" s="62"/>
      <c r="F332" s="62"/>
      <c r="G332" s="62"/>
    </row>
    <row r="333" spans="5:7" x14ac:dyDescent="0.2">
      <c r="E333" s="62"/>
      <c r="F333" s="62"/>
      <c r="G333" s="62"/>
    </row>
    <row r="334" spans="5:7" x14ac:dyDescent="0.2">
      <c r="E334" s="62"/>
      <c r="F334" s="62"/>
      <c r="G334" s="62"/>
    </row>
    <row r="335" spans="5:7" x14ac:dyDescent="0.2">
      <c r="E335" s="62"/>
      <c r="F335" s="62"/>
      <c r="G335" s="62"/>
    </row>
    <row r="336" spans="5:7" x14ac:dyDescent="0.2">
      <c r="E336" s="62"/>
      <c r="F336" s="62"/>
      <c r="G336" s="62"/>
    </row>
    <row r="337" spans="5:7" x14ac:dyDescent="0.2">
      <c r="E337" s="62"/>
      <c r="F337" s="62"/>
      <c r="G337" s="62"/>
    </row>
    <row r="338" spans="5:7" x14ac:dyDescent="0.2">
      <c r="E338" s="62"/>
      <c r="F338" s="62"/>
      <c r="G338" s="62"/>
    </row>
    <row r="339" spans="5:7" x14ac:dyDescent="0.2">
      <c r="E339" s="62"/>
      <c r="F339" s="62"/>
      <c r="G339" s="62"/>
    </row>
    <row r="340" spans="5:7" x14ac:dyDescent="0.2">
      <c r="E340" s="62"/>
      <c r="F340" s="62"/>
      <c r="G340" s="62"/>
    </row>
    <row r="341" spans="5:7" x14ac:dyDescent="0.2">
      <c r="E341" s="62"/>
      <c r="F341" s="62"/>
      <c r="G341" s="62"/>
    </row>
    <row r="342" spans="5:7" x14ac:dyDescent="0.2">
      <c r="E342" s="62"/>
      <c r="F342" s="62"/>
      <c r="G342" s="62"/>
    </row>
    <row r="343" spans="5:7" x14ac:dyDescent="0.2">
      <c r="E343" s="62"/>
      <c r="F343" s="62"/>
      <c r="G343" s="62"/>
    </row>
    <row r="344" spans="5:7" x14ac:dyDescent="0.2">
      <c r="E344" s="62"/>
      <c r="F344" s="62"/>
      <c r="G344" s="62"/>
    </row>
    <row r="345" spans="5:7" x14ac:dyDescent="0.2">
      <c r="E345" s="62"/>
      <c r="F345" s="62"/>
      <c r="G345" s="62"/>
    </row>
    <row r="346" spans="5:7" x14ac:dyDescent="0.2">
      <c r="E346" s="62"/>
      <c r="F346" s="62"/>
      <c r="G346" s="62"/>
    </row>
    <row r="347" spans="5:7" x14ac:dyDescent="0.2">
      <c r="E347" s="62"/>
      <c r="F347" s="62"/>
      <c r="G347" s="62"/>
    </row>
    <row r="348" spans="5:7" x14ac:dyDescent="0.2">
      <c r="E348" s="62"/>
      <c r="F348" s="62"/>
      <c r="G348" s="62"/>
    </row>
    <row r="349" spans="5:7" x14ac:dyDescent="0.2">
      <c r="E349" s="62"/>
      <c r="F349" s="62"/>
      <c r="G349" s="62"/>
    </row>
    <row r="350" spans="5:7" x14ac:dyDescent="0.2">
      <c r="E350" s="62"/>
      <c r="F350" s="62"/>
      <c r="G350" s="62"/>
    </row>
    <row r="351" spans="5:7" x14ac:dyDescent="0.2">
      <c r="E351" s="62"/>
      <c r="F351" s="62"/>
      <c r="G351" s="62"/>
    </row>
    <row r="352" spans="5:7" x14ac:dyDescent="0.2">
      <c r="E352" s="62"/>
      <c r="F352" s="62"/>
      <c r="G352" s="62"/>
    </row>
    <row r="353" spans="5:7" x14ac:dyDescent="0.2">
      <c r="E353" s="62"/>
      <c r="F353" s="62"/>
      <c r="G353" s="62"/>
    </row>
    <row r="354" spans="5:7" x14ac:dyDescent="0.2">
      <c r="E354" s="62"/>
      <c r="F354" s="62"/>
      <c r="G354" s="62"/>
    </row>
    <row r="355" spans="5:7" x14ac:dyDescent="0.2">
      <c r="E355" s="62"/>
      <c r="F355" s="62"/>
      <c r="G355" s="62"/>
    </row>
    <row r="356" spans="5:7" x14ac:dyDescent="0.2">
      <c r="E356" s="62"/>
      <c r="F356" s="62"/>
      <c r="G356" s="62"/>
    </row>
    <row r="357" spans="5:7" x14ac:dyDescent="0.2">
      <c r="E357" s="62"/>
      <c r="F357" s="62"/>
      <c r="G357" s="62"/>
    </row>
    <row r="358" spans="5:7" x14ac:dyDescent="0.2">
      <c r="E358" s="62"/>
      <c r="F358" s="62"/>
      <c r="G358" s="62"/>
    </row>
    <row r="359" spans="5:7" x14ac:dyDescent="0.2">
      <c r="E359" s="62"/>
      <c r="F359" s="62"/>
      <c r="G359" s="62"/>
    </row>
    <row r="360" spans="5:7" x14ac:dyDescent="0.2">
      <c r="E360" s="62"/>
      <c r="F360" s="62"/>
      <c r="G360" s="62"/>
    </row>
    <row r="361" spans="5:7" x14ac:dyDescent="0.2">
      <c r="E361" s="62"/>
      <c r="F361" s="62"/>
      <c r="G361" s="62"/>
    </row>
  </sheetData>
  <sortState ref="A3:EE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4"/>
    <hyperlink ref="C1" r:id="rId4"/>
    <hyperlink ref="C71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J936"/>
  <sheetViews>
    <sheetView workbookViewId="0">
      <pane ySplit="1" topLeftCell="A2" activePane="bottomLeft" state="frozen"/>
      <selection pane="bottomLeft" activeCell="C8" sqref="C8"/>
    </sheetView>
  </sheetViews>
  <sheetFormatPr defaultRowHeight="15" customHeight="1" x14ac:dyDescent="0.2"/>
  <cols>
    <col min="1" max="1" width="5.7109375" style="30" customWidth="1"/>
    <col min="2" max="2" width="10.7109375" style="30" customWidth="1"/>
    <col min="3" max="3" width="20.7109375" style="30" customWidth="1"/>
    <col min="4" max="4" width="5.7109375" style="30" customWidth="1"/>
    <col min="5" max="5" width="3.7109375" style="30" customWidth="1"/>
    <col min="6" max="6" width="20.7109375" style="30" customWidth="1"/>
    <col min="7" max="7" width="5.7109375" style="30" customWidth="1"/>
    <col min="8" max="8" width="30.7109375" style="22" customWidth="1"/>
    <col min="9" max="16384" width="9.140625" style="30"/>
  </cols>
  <sheetData>
    <row r="1" spans="1:10" s="443" customFormat="1" ht="15" customHeight="1" x14ac:dyDescent="0.2">
      <c r="A1" s="22" t="s">
        <v>1322</v>
      </c>
      <c r="B1" s="442" t="s">
        <v>772</v>
      </c>
      <c r="C1" s="22" t="s">
        <v>773</v>
      </c>
      <c r="D1" s="22"/>
      <c r="E1" s="22" t="s">
        <v>708</v>
      </c>
      <c r="F1" s="22" t="s">
        <v>440</v>
      </c>
      <c r="G1" s="22"/>
      <c r="H1" s="22"/>
    </row>
    <row r="2" spans="1:10" s="443" customFormat="1" ht="15" customHeight="1" x14ac:dyDescent="0.2">
      <c r="A2" s="8">
        <v>8046</v>
      </c>
      <c r="B2" s="360" t="s">
        <v>8481</v>
      </c>
      <c r="C2" s="52" t="s">
        <v>796</v>
      </c>
      <c r="D2" s="52">
        <v>21</v>
      </c>
      <c r="E2" s="361">
        <v>46</v>
      </c>
      <c r="F2" s="361" t="s">
        <v>752</v>
      </c>
      <c r="G2" s="361">
        <v>31</v>
      </c>
      <c r="H2" s="6" t="s">
        <v>8484</v>
      </c>
    </row>
    <row r="3" spans="1:10" s="443" customFormat="1" ht="15" customHeight="1" x14ac:dyDescent="0.2">
      <c r="A3" s="8">
        <v>8045</v>
      </c>
      <c r="B3" s="362" t="s">
        <v>8480</v>
      </c>
      <c r="C3" s="52" t="s">
        <v>799</v>
      </c>
      <c r="D3" s="52">
        <v>17</v>
      </c>
      <c r="E3" s="354"/>
      <c r="F3" s="8" t="s">
        <v>752</v>
      </c>
      <c r="G3" s="8">
        <v>27</v>
      </c>
      <c r="H3" s="22"/>
    </row>
    <row r="4" spans="1:10" s="443" customFormat="1" ht="15" customHeight="1" x14ac:dyDescent="0.2">
      <c r="A4" s="8">
        <v>8044</v>
      </c>
      <c r="B4" s="362" t="s">
        <v>8480</v>
      </c>
      <c r="C4" s="8" t="s">
        <v>796</v>
      </c>
      <c r="D4" s="8">
        <v>27</v>
      </c>
      <c r="E4" s="354"/>
      <c r="F4" s="52" t="s">
        <v>439</v>
      </c>
      <c r="G4" s="52">
        <v>13</v>
      </c>
      <c r="H4" s="22"/>
    </row>
    <row r="5" spans="1:10" s="443" customFormat="1" ht="15" customHeight="1" x14ac:dyDescent="0.2">
      <c r="A5" s="8">
        <v>8043</v>
      </c>
      <c r="B5" s="360" t="s">
        <v>8479</v>
      </c>
      <c r="C5" s="52" t="s">
        <v>798</v>
      </c>
      <c r="D5" s="52">
        <v>9</v>
      </c>
      <c r="E5" s="354"/>
      <c r="F5" s="8" t="s">
        <v>752</v>
      </c>
      <c r="G5" s="8">
        <v>44</v>
      </c>
      <c r="H5" s="22"/>
    </row>
    <row r="6" spans="1:10" s="443" customFormat="1" ht="15" customHeight="1" x14ac:dyDescent="0.2">
      <c r="A6" s="8">
        <v>8042</v>
      </c>
      <c r="B6" s="360" t="s">
        <v>8479</v>
      </c>
      <c r="C6" s="52" t="s">
        <v>1353</v>
      </c>
      <c r="D6" s="52">
        <v>9</v>
      </c>
      <c r="E6" s="354"/>
      <c r="F6" s="8" t="s">
        <v>139</v>
      </c>
      <c r="G6" s="8">
        <v>31</v>
      </c>
      <c r="H6" s="22"/>
    </row>
    <row r="7" spans="1:10" s="443" customFormat="1" ht="15" customHeight="1" x14ac:dyDescent="0.2">
      <c r="A7" s="8">
        <v>8041</v>
      </c>
      <c r="B7" s="360" t="s">
        <v>8479</v>
      </c>
      <c r="C7" s="52" t="s">
        <v>793</v>
      </c>
      <c r="D7" s="52">
        <v>7</v>
      </c>
      <c r="E7" s="354"/>
      <c r="F7" s="8" t="s">
        <v>256</v>
      </c>
      <c r="G7" s="8">
        <v>31</v>
      </c>
      <c r="H7" s="22"/>
    </row>
    <row r="8" spans="1:10" s="443" customFormat="1" ht="15" customHeight="1" x14ac:dyDescent="0.2">
      <c r="A8" s="8">
        <v>8040</v>
      </c>
      <c r="B8" s="360" t="s">
        <v>8479</v>
      </c>
      <c r="C8" s="52" t="s">
        <v>2951</v>
      </c>
      <c r="D8" s="52">
        <v>14</v>
      </c>
      <c r="E8" s="354"/>
      <c r="F8" s="8" t="s">
        <v>439</v>
      </c>
      <c r="G8" s="8">
        <v>23</v>
      </c>
      <c r="H8" s="22"/>
    </row>
    <row r="9" spans="1:10" s="359" customFormat="1" ht="15" customHeight="1" x14ac:dyDescent="0.2">
      <c r="A9" s="8">
        <v>7895</v>
      </c>
      <c r="B9" s="363" t="s">
        <v>8214</v>
      </c>
      <c r="C9" s="52" t="s">
        <v>787</v>
      </c>
      <c r="D9" s="52">
        <v>10</v>
      </c>
      <c r="E9" s="361">
        <v>45</v>
      </c>
      <c r="F9" s="361" t="s">
        <v>439</v>
      </c>
      <c r="G9" s="361">
        <v>22</v>
      </c>
      <c r="H9" s="576" t="s">
        <v>8463</v>
      </c>
      <c r="I9" s="8"/>
      <c r="J9" s="358"/>
    </row>
    <row r="10" spans="1:10" s="359" customFormat="1" ht="15" customHeight="1" x14ac:dyDescent="0.2">
      <c r="A10" s="8">
        <v>7894</v>
      </c>
      <c r="B10" s="364" t="s">
        <v>8213</v>
      </c>
      <c r="C10" s="52" t="s">
        <v>793</v>
      </c>
      <c r="D10" s="52">
        <v>27</v>
      </c>
      <c r="E10" s="354"/>
      <c r="F10" s="8" t="s">
        <v>752</v>
      </c>
      <c r="G10" s="8">
        <v>29</v>
      </c>
      <c r="H10" s="216"/>
      <c r="I10" s="8"/>
      <c r="J10" s="358"/>
    </row>
    <row r="11" spans="1:10" s="359" customFormat="1" ht="15" customHeight="1" x14ac:dyDescent="0.2">
      <c r="A11" s="8">
        <v>7893</v>
      </c>
      <c r="B11" s="364" t="s">
        <v>8213</v>
      </c>
      <c r="C11" s="52" t="s">
        <v>2951</v>
      </c>
      <c r="D11" s="52">
        <v>28</v>
      </c>
      <c r="E11" s="354"/>
      <c r="F11" s="8" t="s">
        <v>439</v>
      </c>
      <c r="G11" s="8">
        <v>31</v>
      </c>
      <c r="H11" s="216"/>
      <c r="I11" s="8"/>
      <c r="J11" s="358"/>
    </row>
    <row r="12" spans="1:10" s="359" customFormat="1" ht="15" customHeight="1" x14ac:dyDescent="0.2">
      <c r="A12" s="8">
        <v>7892</v>
      </c>
      <c r="B12" s="363" t="s">
        <v>8212</v>
      </c>
      <c r="C12" s="52" t="s">
        <v>441</v>
      </c>
      <c r="D12" s="52">
        <v>7</v>
      </c>
      <c r="E12" s="354"/>
      <c r="F12" s="8" t="s">
        <v>752</v>
      </c>
      <c r="G12" s="8">
        <v>39</v>
      </c>
      <c r="H12" s="216"/>
      <c r="I12" s="8"/>
      <c r="J12" s="358"/>
    </row>
    <row r="13" spans="1:10" s="359" customFormat="1" ht="15" customHeight="1" x14ac:dyDescent="0.2">
      <c r="A13" s="8">
        <v>7891</v>
      </c>
      <c r="B13" s="363" t="s">
        <v>8212</v>
      </c>
      <c r="C13" s="29" t="s">
        <v>1353</v>
      </c>
      <c r="D13" s="29">
        <v>28</v>
      </c>
      <c r="E13" s="354"/>
      <c r="F13" s="8" t="s">
        <v>2951</v>
      </c>
      <c r="G13" s="8">
        <v>35</v>
      </c>
      <c r="H13" s="216"/>
      <c r="I13" s="8"/>
      <c r="J13" s="358"/>
    </row>
    <row r="14" spans="1:10" s="359" customFormat="1" ht="15" customHeight="1" x14ac:dyDescent="0.2">
      <c r="A14" s="8">
        <v>7890</v>
      </c>
      <c r="B14" s="363" t="s">
        <v>8212</v>
      </c>
      <c r="C14" s="8" t="s">
        <v>793</v>
      </c>
      <c r="D14" s="8">
        <v>10</v>
      </c>
      <c r="E14" s="354"/>
      <c r="F14" s="52" t="s">
        <v>256</v>
      </c>
      <c r="G14" s="52">
        <v>7</v>
      </c>
      <c r="H14" s="216"/>
      <c r="I14" s="8"/>
      <c r="J14" s="358"/>
    </row>
    <row r="15" spans="1:10" s="359" customFormat="1" ht="15" customHeight="1" x14ac:dyDescent="0.2">
      <c r="A15" s="8">
        <v>7889</v>
      </c>
      <c r="B15" s="363" t="s">
        <v>8212</v>
      </c>
      <c r="C15" s="52" t="s">
        <v>515</v>
      </c>
      <c r="D15" s="52">
        <v>12</v>
      </c>
      <c r="E15" s="354"/>
      <c r="F15" s="8" t="s">
        <v>439</v>
      </c>
      <c r="G15" s="8">
        <v>29</v>
      </c>
      <c r="H15" s="216"/>
      <c r="I15" s="8"/>
      <c r="J15" s="358"/>
    </row>
    <row r="16" spans="1:10" s="359" customFormat="1" ht="15" customHeight="1" x14ac:dyDescent="0.2">
      <c r="A16" s="8">
        <v>7744</v>
      </c>
      <c r="B16" s="360" t="s">
        <v>7919</v>
      </c>
      <c r="C16" s="52" t="s">
        <v>1323</v>
      </c>
      <c r="D16" s="52">
        <v>17</v>
      </c>
      <c r="E16" s="361">
        <v>44</v>
      </c>
      <c r="F16" s="361" t="s">
        <v>2951</v>
      </c>
      <c r="G16" s="361">
        <v>35</v>
      </c>
      <c r="H16" s="576" t="s">
        <v>7922</v>
      </c>
      <c r="I16" s="8"/>
      <c r="J16" s="358"/>
    </row>
    <row r="17" spans="1:10" s="359" customFormat="1" ht="15" customHeight="1" x14ac:dyDescent="0.2">
      <c r="A17" s="8">
        <v>7743</v>
      </c>
      <c r="B17" s="362" t="s">
        <v>7918</v>
      </c>
      <c r="C17" s="8" t="s">
        <v>1323</v>
      </c>
      <c r="D17" s="8">
        <v>17</v>
      </c>
      <c r="E17" s="354"/>
      <c r="F17" s="52" t="s">
        <v>256</v>
      </c>
      <c r="G17" s="52">
        <v>16</v>
      </c>
      <c r="H17" s="216"/>
      <c r="I17" s="8"/>
      <c r="J17" s="358"/>
    </row>
    <row r="18" spans="1:10" s="359" customFormat="1" ht="15" customHeight="1" x14ac:dyDescent="0.2">
      <c r="A18" s="8">
        <v>7742</v>
      </c>
      <c r="B18" s="362" t="s">
        <v>7918</v>
      </c>
      <c r="C18" s="8" t="s">
        <v>2951</v>
      </c>
      <c r="D18" s="8">
        <v>24</v>
      </c>
      <c r="E18" s="354"/>
      <c r="F18" s="52" t="s">
        <v>409</v>
      </c>
      <c r="G18" s="52">
        <v>17</v>
      </c>
      <c r="H18" s="216"/>
      <c r="I18" s="8"/>
      <c r="J18" s="358"/>
    </row>
    <row r="19" spans="1:10" s="359" customFormat="1" ht="15" customHeight="1" x14ac:dyDescent="0.2">
      <c r="A19" s="8">
        <v>7741</v>
      </c>
      <c r="B19" s="360" t="s">
        <v>7917</v>
      </c>
      <c r="C19" s="52" t="s">
        <v>1355</v>
      </c>
      <c r="D19" s="52">
        <v>0</v>
      </c>
      <c r="E19" s="354"/>
      <c r="F19" s="8" t="s">
        <v>256</v>
      </c>
      <c r="G19" s="8">
        <v>27</v>
      </c>
      <c r="H19" s="216"/>
      <c r="I19" s="8"/>
      <c r="J19" s="358"/>
    </row>
    <row r="20" spans="1:10" s="359" customFormat="1" ht="15" customHeight="1" x14ac:dyDescent="0.2">
      <c r="A20" s="8">
        <v>7740</v>
      </c>
      <c r="B20" s="360" t="s">
        <v>7917</v>
      </c>
      <c r="C20" s="8" t="s">
        <v>2951</v>
      </c>
      <c r="D20" s="8">
        <v>24</v>
      </c>
      <c r="E20" s="354"/>
      <c r="F20" s="52" t="s">
        <v>439</v>
      </c>
      <c r="G20" s="52">
        <v>16</v>
      </c>
      <c r="H20" s="216"/>
      <c r="I20" s="8"/>
      <c r="J20" s="358"/>
    </row>
    <row r="21" spans="1:10" s="359" customFormat="1" ht="15" customHeight="1" x14ac:dyDescent="0.2">
      <c r="A21" s="8">
        <v>7739</v>
      </c>
      <c r="B21" s="360" t="s">
        <v>7917</v>
      </c>
      <c r="C21" s="8" t="s">
        <v>1323</v>
      </c>
      <c r="D21" s="8">
        <v>32</v>
      </c>
      <c r="E21" s="354"/>
      <c r="F21" s="52" t="s">
        <v>752</v>
      </c>
      <c r="G21" s="52">
        <v>22</v>
      </c>
      <c r="H21" s="216"/>
      <c r="I21" s="8"/>
      <c r="J21" s="358"/>
    </row>
    <row r="22" spans="1:10" s="359" customFormat="1" ht="15" customHeight="1" x14ac:dyDescent="0.2">
      <c r="A22" s="8">
        <v>7738</v>
      </c>
      <c r="B22" s="360" t="s">
        <v>7917</v>
      </c>
      <c r="C22" s="52" t="s">
        <v>442</v>
      </c>
      <c r="D22" s="52"/>
      <c r="E22" s="354"/>
      <c r="F22" s="52" t="s">
        <v>409</v>
      </c>
      <c r="G22" s="52"/>
      <c r="H22" s="216"/>
      <c r="I22" s="8"/>
      <c r="J22" s="358"/>
    </row>
    <row r="23" spans="1:10" s="359" customFormat="1" ht="15" customHeight="1" x14ac:dyDescent="0.2">
      <c r="A23" s="8">
        <v>7493</v>
      </c>
      <c r="B23" s="363" t="s">
        <v>5122</v>
      </c>
      <c r="C23" s="52" t="s">
        <v>787</v>
      </c>
      <c r="D23" s="52">
        <v>14</v>
      </c>
      <c r="E23" s="361">
        <v>43</v>
      </c>
      <c r="F23" s="361" t="s">
        <v>439</v>
      </c>
      <c r="G23" s="361">
        <v>39</v>
      </c>
      <c r="H23" s="577" t="s">
        <v>5244</v>
      </c>
      <c r="I23" s="216"/>
      <c r="J23" s="358"/>
    </row>
    <row r="24" spans="1:10" s="359" customFormat="1" ht="15" customHeight="1" x14ac:dyDescent="0.2">
      <c r="A24" s="8">
        <v>7492</v>
      </c>
      <c r="B24" s="364" t="s">
        <v>5121</v>
      </c>
      <c r="C24" s="52" t="s">
        <v>798</v>
      </c>
      <c r="D24" s="52">
        <v>18</v>
      </c>
      <c r="E24" s="354"/>
      <c r="F24" s="8" t="s">
        <v>752</v>
      </c>
      <c r="G24" s="8">
        <v>38</v>
      </c>
      <c r="H24" s="216"/>
      <c r="I24" s="8"/>
      <c r="J24" s="358"/>
    </row>
    <row r="25" spans="1:10" s="359" customFormat="1" ht="15" customHeight="1" x14ac:dyDescent="0.2">
      <c r="A25" s="8">
        <v>7491</v>
      </c>
      <c r="B25" s="364" t="s">
        <v>5121</v>
      </c>
      <c r="C25" s="52" t="s">
        <v>2951</v>
      </c>
      <c r="D25" s="52">
        <v>14</v>
      </c>
      <c r="E25" s="354"/>
      <c r="F25" s="8" t="s">
        <v>439</v>
      </c>
      <c r="G25" s="8">
        <v>38</v>
      </c>
      <c r="H25" s="216"/>
      <c r="I25" s="8"/>
      <c r="J25" s="358"/>
    </row>
    <row r="26" spans="1:10" s="359" customFormat="1" ht="15" customHeight="1" x14ac:dyDescent="0.2">
      <c r="A26" s="8">
        <v>7490</v>
      </c>
      <c r="B26" s="363" t="s">
        <v>5120</v>
      </c>
      <c r="C26" s="52" t="s">
        <v>797</v>
      </c>
      <c r="D26" s="52">
        <v>7</v>
      </c>
      <c r="E26" s="354"/>
      <c r="F26" s="52" t="s">
        <v>752</v>
      </c>
      <c r="G26" s="52">
        <v>52</v>
      </c>
      <c r="H26" s="216"/>
      <c r="I26" s="8"/>
      <c r="J26" s="358"/>
    </row>
    <row r="27" spans="1:10" s="359" customFormat="1" ht="15" customHeight="1" x14ac:dyDescent="0.2">
      <c r="A27" s="8">
        <v>7489</v>
      </c>
      <c r="B27" s="363" t="s">
        <v>5120</v>
      </c>
      <c r="C27" s="52" t="s">
        <v>801</v>
      </c>
      <c r="D27" s="52">
        <v>11</v>
      </c>
      <c r="E27" s="354"/>
      <c r="F27" s="52" t="s">
        <v>2951</v>
      </c>
      <c r="G27" s="52">
        <v>17</v>
      </c>
      <c r="H27" s="216"/>
      <c r="I27" s="8"/>
      <c r="J27" s="358"/>
    </row>
    <row r="28" spans="1:10" s="359" customFormat="1" ht="15" customHeight="1" x14ac:dyDescent="0.2">
      <c r="A28" s="8">
        <v>7488</v>
      </c>
      <c r="B28" s="363" t="s">
        <v>5120</v>
      </c>
      <c r="C28" s="52" t="s">
        <v>799</v>
      </c>
      <c r="D28" s="52">
        <v>10</v>
      </c>
      <c r="E28" s="354"/>
      <c r="F28" s="52" t="s">
        <v>386</v>
      </c>
      <c r="G28" s="52">
        <v>36</v>
      </c>
      <c r="H28" s="216"/>
      <c r="I28" s="8"/>
      <c r="J28" s="358"/>
    </row>
    <row r="29" spans="1:10" s="359" customFormat="1" ht="15" customHeight="1" x14ac:dyDescent="0.2">
      <c r="A29" s="8">
        <v>7487</v>
      </c>
      <c r="B29" s="363" t="s">
        <v>5120</v>
      </c>
      <c r="C29" s="52" t="s">
        <v>800</v>
      </c>
      <c r="D29" s="52">
        <v>7</v>
      </c>
      <c r="E29" s="354"/>
      <c r="F29" s="52" t="s">
        <v>439</v>
      </c>
      <c r="G29" s="52">
        <v>27</v>
      </c>
      <c r="H29" s="216"/>
      <c r="I29" s="8"/>
      <c r="J29" s="358"/>
    </row>
    <row r="30" spans="1:10" s="359" customFormat="1" ht="15" customHeight="1" x14ac:dyDescent="0.2">
      <c r="A30" s="8">
        <v>7342</v>
      </c>
      <c r="B30" s="360" t="s">
        <v>4833</v>
      </c>
      <c r="C30" s="52" t="s">
        <v>799</v>
      </c>
      <c r="D30" s="52">
        <v>9</v>
      </c>
      <c r="E30" s="361">
        <v>42</v>
      </c>
      <c r="F30" s="361" t="s">
        <v>439</v>
      </c>
      <c r="G30" s="361">
        <v>17</v>
      </c>
      <c r="H30" s="577" t="s">
        <v>5107</v>
      </c>
      <c r="I30" s="8"/>
      <c r="J30" s="358"/>
    </row>
    <row r="31" spans="1:10" s="359" customFormat="1" ht="15" customHeight="1" x14ac:dyDescent="0.2">
      <c r="A31" s="8">
        <v>7341</v>
      </c>
      <c r="B31" s="362" t="s">
        <v>4832</v>
      </c>
      <c r="C31" s="52" t="s">
        <v>787</v>
      </c>
      <c r="D31" s="52">
        <v>38</v>
      </c>
      <c r="E31" s="354"/>
      <c r="F31" s="8" t="s">
        <v>256</v>
      </c>
      <c r="G31" s="8">
        <v>41</v>
      </c>
      <c r="H31" s="216"/>
      <c r="I31" s="8"/>
      <c r="J31" s="358"/>
    </row>
    <row r="32" spans="1:10" s="359" customFormat="1" ht="15" customHeight="1" x14ac:dyDescent="0.2">
      <c r="A32" s="8">
        <v>7340</v>
      </c>
      <c r="B32" s="362" t="s">
        <v>4832</v>
      </c>
      <c r="C32" s="52" t="s">
        <v>801</v>
      </c>
      <c r="D32" s="52">
        <v>14</v>
      </c>
      <c r="E32" s="354"/>
      <c r="F32" s="8" t="s">
        <v>439</v>
      </c>
      <c r="G32" s="8">
        <v>17</v>
      </c>
      <c r="H32" s="216"/>
      <c r="I32" s="8"/>
      <c r="J32" s="358"/>
    </row>
    <row r="33" spans="1:10" s="359" customFormat="1" ht="15" customHeight="1" x14ac:dyDescent="0.2">
      <c r="A33" s="8">
        <v>7339</v>
      </c>
      <c r="B33" s="360" t="s">
        <v>4831</v>
      </c>
      <c r="C33" s="52" t="s">
        <v>379</v>
      </c>
      <c r="D33" s="52">
        <v>7</v>
      </c>
      <c r="E33" s="354"/>
      <c r="F33" s="8" t="s">
        <v>256</v>
      </c>
      <c r="G33" s="8">
        <v>21</v>
      </c>
      <c r="H33" s="216"/>
      <c r="I33" s="8"/>
      <c r="J33" s="358"/>
    </row>
    <row r="34" spans="1:10" s="359" customFormat="1" ht="15" customHeight="1" x14ac:dyDescent="0.2">
      <c r="A34" s="8">
        <v>7338</v>
      </c>
      <c r="B34" s="360" t="s">
        <v>4831</v>
      </c>
      <c r="C34" s="52" t="s">
        <v>796</v>
      </c>
      <c r="D34" s="52">
        <v>21</v>
      </c>
      <c r="E34" s="354"/>
      <c r="F34" s="8" t="s">
        <v>409</v>
      </c>
      <c r="G34" s="8">
        <v>28</v>
      </c>
      <c r="H34" s="216"/>
      <c r="I34" s="8"/>
      <c r="J34" s="358"/>
    </row>
    <row r="35" spans="1:10" s="359" customFormat="1" ht="15" customHeight="1" x14ac:dyDescent="0.2">
      <c r="A35" s="8">
        <v>7337</v>
      </c>
      <c r="B35" s="360" t="s">
        <v>4831</v>
      </c>
      <c r="C35" s="52" t="s">
        <v>1347</v>
      </c>
      <c r="D35" s="52">
        <v>14</v>
      </c>
      <c r="E35" s="354"/>
      <c r="F35" s="8" t="s">
        <v>752</v>
      </c>
      <c r="G35" s="8">
        <v>52</v>
      </c>
      <c r="H35" s="216"/>
      <c r="I35" s="8"/>
      <c r="J35" s="358"/>
    </row>
    <row r="36" spans="1:10" s="359" customFormat="1" ht="15" customHeight="1" x14ac:dyDescent="0.2">
      <c r="A36" s="8">
        <v>7336</v>
      </c>
      <c r="B36" s="360" t="s">
        <v>4831</v>
      </c>
      <c r="C36" s="52" t="s">
        <v>442</v>
      </c>
      <c r="D36" s="52">
        <v>14</v>
      </c>
      <c r="E36" s="354"/>
      <c r="F36" s="8" t="s">
        <v>439</v>
      </c>
      <c r="G36" s="8">
        <v>17</v>
      </c>
      <c r="H36" s="216"/>
      <c r="I36" s="8"/>
      <c r="J36" s="358"/>
    </row>
    <row r="37" spans="1:10" s="359" customFormat="1" ht="15" customHeight="1" x14ac:dyDescent="0.2">
      <c r="A37" s="8">
        <v>7191</v>
      </c>
      <c r="B37" s="363" t="s">
        <v>4487</v>
      </c>
      <c r="C37" s="361" t="s">
        <v>787</v>
      </c>
      <c r="D37" s="361">
        <v>21</v>
      </c>
      <c r="E37" s="361">
        <v>41</v>
      </c>
      <c r="F37" s="52" t="s">
        <v>439</v>
      </c>
      <c r="G37" s="52">
        <v>20</v>
      </c>
      <c r="H37" s="577" t="s">
        <v>4722</v>
      </c>
      <c r="I37" s="8"/>
      <c r="J37" s="358"/>
    </row>
    <row r="38" spans="1:10" s="359" customFormat="1" ht="15" customHeight="1" x14ac:dyDescent="0.2">
      <c r="A38" s="8">
        <v>7190</v>
      </c>
      <c r="B38" s="364" t="s">
        <v>4486</v>
      </c>
      <c r="C38" s="52" t="s">
        <v>797</v>
      </c>
      <c r="D38" s="52">
        <v>10</v>
      </c>
      <c r="E38" s="354"/>
      <c r="F38" s="8" t="s">
        <v>752</v>
      </c>
      <c r="G38" s="8">
        <v>20</v>
      </c>
      <c r="H38" s="216"/>
      <c r="I38" s="8"/>
      <c r="J38" s="358"/>
    </row>
    <row r="39" spans="1:10" s="359" customFormat="1" ht="15" customHeight="1" x14ac:dyDescent="0.2">
      <c r="A39" s="8">
        <v>7189</v>
      </c>
      <c r="B39" s="364" t="s">
        <v>4486</v>
      </c>
      <c r="C39" s="52" t="s">
        <v>2951</v>
      </c>
      <c r="D39" s="52">
        <v>14</v>
      </c>
      <c r="E39" s="354"/>
      <c r="F39" s="8" t="s">
        <v>439</v>
      </c>
      <c r="G39" s="8">
        <v>17</v>
      </c>
      <c r="H39" s="216"/>
      <c r="I39" s="8"/>
      <c r="J39" s="358"/>
    </row>
    <row r="40" spans="1:10" s="359" customFormat="1" ht="15" customHeight="1" x14ac:dyDescent="0.2">
      <c r="A40" s="8">
        <v>7188</v>
      </c>
      <c r="B40" s="363" t="s">
        <v>4485</v>
      </c>
      <c r="C40" s="8" t="s">
        <v>797</v>
      </c>
      <c r="D40" s="8">
        <v>33</v>
      </c>
      <c r="E40" s="354"/>
      <c r="F40" s="52" t="s">
        <v>256</v>
      </c>
      <c r="G40" s="52">
        <v>24</v>
      </c>
      <c r="H40" s="216"/>
      <c r="I40" s="8"/>
      <c r="J40" s="358"/>
    </row>
    <row r="41" spans="1:10" s="359" customFormat="1" ht="15" customHeight="1" x14ac:dyDescent="0.2">
      <c r="A41" s="8">
        <v>7187</v>
      </c>
      <c r="B41" s="363" t="s">
        <v>4485</v>
      </c>
      <c r="C41" s="8" t="s">
        <v>2951</v>
      </c>
      <c r="D41" s="8">
        <v>63</v>
      </c>
      <c r="E41" s="354"/>
      <c r="F41" s="52" t="s">
        <v>409</v>
      </c>
      <c r="G41" s="52">
        <v>39</v>
      </c>
      <c r="H41" s="216"/>
      <c r="I41" s="8"/>
      <c r="J41" s="358"/>
    </row>
    <row r="42" spans="1:10" s="359" customFormat="1" ht="15" customHeight="1" x14ac:dyDescent="0.2">
      <c r="A42" s="8">
        <v>7186</v>
      </c>
      <c r="B42" s="363" t="s">
        <v>4485</v>
      </c>
      <c r="C42" s="52" t="s">
        <v>793</v>
      </c>
      <c r="D42" s="52">
        <v>0</v>
      </c>
      <c r="E42" s="354"/>
      <c r="F42" s="8" t="s">
        <v>752</v>
      </c>
      <c r="G42" s="8">
        <v>16</v>
      </c>
      <c r="H42" s="216"/>
      <c r="I42" s="8"/>
      <c r="J42" s="358"/>
    </row>
    <row r="43" spans="1:10" s="359" customFormat="1" ht="15" customHeight="1" x14ac:dyDescent="0.2">
      <c r="A43" s="8">
        <v>7185</v>
      </c>
      <c r="B43" s="363" t="s">
        <v>4485</v>
      </c>
      <c r="C43" s="52" t="s">
        <v>1353</v>
      </c>
      <c r="D43" s="52">
        <v>24</v>
      </c>
      <c r="E43" s="354"/>
      <c r="F43" s="8" t="s">
        <v>439</v>
      </c>
      <c r="G43" s="8">
        <v>40</v>
      </c>
      <c r="H43" s="216"/>
      <c r="I43" s="8"/>
      <c r="J43" s="358"/>
    </row>
    <row r="44" spans="1:10" s="359" customFormat="1" ht="15" customHeight="1" x14ac:dyDescent="0.2">
      <c r="A44" s="8">
        <v>7040</v>
      </c>
      <c r="B44" s="360" t="s">
        <v>4100</v>
      </c>
      <c r="C44" s="52" t="s">
        <v>1347</v>
      </c>
      <c r="D44" s="52">
        <v>6</v>
      </c>
      <c r="E44" s="361">
        <v>40</v>
      </c>
      <c r="F44" s="361" t="s">
        <v>439</v>
      </c>
      <c r="G44" s="361">
        <v>33</v>
      </c>
      <c r="H44" s="577" t="s">
        <v>4107</v>
      </c>
      <c r="I44" s="8"/>
      <c r="J44" s="358"/>
    </row>
    <row r="45" spans="1:10" s="359" customFormat="1" ht="15" customHeight="1" x14ac:dyDescent="0.2">
      <c r="A45" s="8">
        <v>7039</v>
      </c>
      <c r="B45" s="362" t="s">
        <v>4101</v>
      </c>
      <c r="C45" s="8" t="s">
        <v>1347</v>
      </c>
      <c r="D45" s="8">
        <v>17</v>
      </c>
      <c r="E45" s="354"/>
      <c r="F45" s="52" t="s">
        <v>256</v>
      </c>
      <c r="G45" s="52">
        <v>14</v>
      </c>
      <c r="H45" s="216"/>
      <c r="I45" s="8"/>
      <c r="J45" s="358"/>
    </row>
    <row r="46" spans="1:10" s="359" customFormat="1" ht="15" customHeight="1" x14ac:dyDescent="0.2">
      <c r="A46" s="8">
        <v>7038</v>
      </c>
      <c r="B46" s="362" t="s">
        <v>4101</v>
      </c>
      <c r="C46" s="52" t="s">
        <v>1353</v>
      </c>
      <c r="D46" s="52">
        <v>13</v>
      </c>
      <c r="E46" s="354"/>
      <c r="F46" s="8" t="s">
        <v>439</v>
      </c>
      <c r="G46" s="8">
        <v>34</v>
      </c>
      <c r="H46" s="216"/>
      <c r="I46" s="8"/>
      <c r="J46" s="358"/>
    </row>
    <row r="47" spans="1:10" s="359" customFormat="1" ht="15" customHeight="1" x14ac:dyDescent="0.2">
      <c r="A47" s="8">
        <v>7037</v>
      </c>
      <c r="B47" s="360" t="s">
        <v>4099</v>
      </c>
      <c r="C47" s="8" t="s">
        <v>1347</v>
      </c>
      <c r="D47" s="8">
        <v>25</v>
      </c>
      <c r="E47" s="354"/>
      <c r="F47" s="52" t="s">
        <v>752</v>
      </c>
      <c r="G47" s="52">
        <v>15</v>
      </c>
      <c r="H47" s="216"/>
      <c r="I47" s="8"/>
      <c r="J47" s="358"/>
    </row>
    <row r="48" spans="1:10" s="359" customFormat="1" ht="15" customHeight="1" x14ac:dyDescent="0.2">
      <c r="A48" s="8">
        <v>7036</v>
      </c>
      <c r="B48" s="360" t="s">
        <v>4099</v>
      </c>
      <c r="C48" s="52" t="s">
        <v>1351</v>
      </c>
      <c r="D48" s="52">
        <v>17</v>
      </c>
      <c r="E48" s="354"/>
      <c r="F48" s="8" t="s">
        <v>1353</v>
      </c>
      <c r="G48" s="8">
        <v>34</v>
      </c>
      <c r="H48" s="216"/>
      <c r="I48" s="8"/>
      <c r="J48" s="358"/>
    </row>
    <row r="49" spans="1:10" s="359" customFormat="1" ht="15" customHeight="1" x14ac:dyDescent="0.2">
      <c r="A49" s="8">
        <v>7035</v>
      </c>
      <c r="B49" s="360" t="s">
        <v>4099</v>
      </c>
      <c r="C49" s="52" t="s">
        <v>798</v>
      </c>
      <c r="D49" s="52">
        <v>33</v>
      </c>
      <c r="E49" s="354" t="s">
        <v>4103</v>
      </c>
      <c r="F49" s="8" t="s">
        <v>256</v>
      </c>
      <c r="G49" s="8">
        <v>39</v>
      </c>
      <c r="H49" s="216"/>
      <c r="I49" s="8"/>
      <c r="J49" s="358"/>
    </row>
    <row r="50" spans="1:10" s="359" customFormat="1" ht="15" customHeight="1" x14ac:dyDescent="0.2">
      <c r="A50" s="8">
        <v>7034</v>
      </c>
      <c r="B50" s="360" t="s">
        <v>4099</v>
      </c>
      <c r="C50" s="52" t="s">
        <v>801</v>
      </c>
      <c r="D50" s="52">
        <v>10</v>
      </c>
      <c r="E50" s="354"/>
      <c r="F50" s="8" t="s">
        <v>439</v>
      </c>
      <c r="G50" s="8">
        <v>17</v>
      </c>
      <c r="H50" s="216"/>
      <c r="I50" s="8"/>
      <c r="J50" s="358"/>
    </row>
    <row r="51" spans="1:10" s="359" customFormat="1" ht="15" customHeight="1" x14ac:dyDescent="0.2">
      <c r="A51" s="8">
        <v>6889</v>
      </c>
      <c r="B51" s="363" t="s">
        <v>3457</v>
      </c>
      <c r="C51" s="361" t="s">
        <v>799</v>
      </c>
      <c r="D51" s="361">
        <v>31</v>
      </c>
      <c r="E51" s="361">
        <v>39</v>
      </c>
      <c r="F51" s="52" t="s">
        <v>319</v>
      </c>
      <c r="G51" s="52">
        <v>17</v>
      </c>
      <c r="H51" s="577" t="s">
        <v>4003</v>
      </c>
      <c r="I51" s="8"/>
      <c r="J51" s="358"/>
    </row>
    <row r="52" spans="1:10" s="359" customFormat="1" ht="15" customHeight="1" x14ac:dyDescent="0.2">
      <c r="A52" s="8">
        <v>6888</v>
      </c>
      <c r="B52" s="364" t="s">
        <v>3458</v>
      </c>
      <c r="C52" s="8" t="s">
        <v>799</v>
      </c>
      <c r="D52" s="8">
        <v>20</v>
      </c>
      <c r="E52" s="354"/>
      <c r="F52" s="52" t="s">
        <v>752</v>
      </c>
      <c r="G52" s="52">
        <v>13</v>
      </c>
      <c r="H52" s="216"/>
      <c r="I52" s="8"/>
      <c r="J52" s="358"/>
    </row>
    <row r="53" spans="1:10" s="359" customFormat="1" ht="15" customHeight="1" x14ac:dyDescent="0.2">
      <c r="A53" s="8">
        <v>6887</v>
      </c>
      <c r="B53" s="364" t="s">
        <v>3458</v>
      </c>
      <c r="C53" s="52" t="s">
        <v>801</v>
      </c>
      <c r="D53" s="52">
        <v>10</v>
      </c>
      <c r="E53" s="354"/>
      <c r="F53" s="8" t="s">
        <v>319</v>
      </c>
      <c r="G53" s="8">
        <v>31</v>
      </c>
      <c r="H53" s="216"/>
      <c r="I53" s="8"/>
      <c r="J53" s="358"/>
    </row>
    <row r="54" spans="1:10" s="359" customFormat="1" ht="15" customHeight="1" x14ac:dyDescent="0.2">
      <c r="A54" s="8">
        <v>6886</v>
      </c>
      <c r="B54" s="363" t="s">
        <v>3459</v>
      </c>
      <c r="C54" s="52" t="s">
        <v>798</v>
      </c>
      <c r="D54" s="52">
        <v>6</v>
      </c>
      <c r="E54" s="354"/>
      <c r="F54" s="8" t="s">
        <v>752</v>
      </c>
      <c r="G54" s="8">
        <v>21</v>
      </c>
      <c r="H54" s="216"/>
      <c r="I54" s="8"/>
      <c r="J54" s="358"/>
    </row>
    <row r="55" spans="1:10" s="359" customFormat="1" ht="15" customHeight="1" x14ac:dyDescent="0.2">
      <c r="A55" s="8">
        <v>6885</v>
      </c>
      <c r="B55" s="363" t="s">
        <v>3459</v>
      </c>
      <c r="C55" s="8" t="s">
        <v>801</v>
      </c>
      <c r="D55" s="8">
        <v>41</v>
      </c>
      <c r="E55" s="354"/>
      <c r="F55" s="52" t="s">
        <v>439</v>
      </c>
      <c r="G55" s="52">
        <v>38</v>
      </c>
      <c r="H55" s="216"/>
      <c r="I55" s="8"/>
      <c r="J55" s="358"/>
    </row>
    <row r="56" spans="1:10" s="359" customFormat="1" ht="15" customHeight="1" x14ac:dyDescent="0.2">
      <c r="A56" s="8">
        <v>6884</v>
      </c>
      <c r="B56" s="363" t="s">
        <v>3459</v>
      </c>
      <c r="C56" s="52" t="s">
        <v>797</v>
      </c>
      <c r="D56" s="52">
        <v>14</v>
      </c>
      <c r="E56" s="354"/>
      <c r="F56" s="8" t="s">
        <v>256</v>
      </c>
      <c r="G56" s="8">
        <v>31</v>
      </c>
      <c r="H56" s="216"/>
      <c r="I56" s="8"/>
      <c r="J56" s="358"/>
    </row>
    <row r="57" spans="1:10" s="359" customFormat="1" ht="15" customHeight="1" x14ac:dyDescent="0.2">
      <c r="A57" s="8">
        <v>6883</v>
      </c>
      <c r="B57" s="363" t="s">
        <v>3459</v>
      </c>
      <c r="C57" s="52" t="s">
        <v>442</v>
      </c>
      <c r="D57" s="52">
        <v>23</v>
      </c>
      <c r="E57" s="354"/>
      <c r="F57" s="8" t="s">
        <v>319</v>
      </c>
      <c r="G57" s="8">
        <v>31</v>
      </c>
      <c r="H57" s="216"/>
      <c r="I57" s="8"/>
      <c r="J57" s="358"/>
    </row>
    <row r="58" spans="1:10" s="359" customFormat="1" ht="15" customHeight="1" x14ac:dyDescent="0.2">
      <c r="A58" s="8">
        <v>6738</v>
      </c>
      <c r="B58" s="360" t="s">
        <v>3453</v>
      </c>
      <c r="C58" s="52" t="s">
        <v>790</v>
      </c>
      <c r="D58" s="52">
        <v>23</v>
      </c>
      <c r="E58" s="361">
        <v>38</v>
      </c>
      <c r="F58" s="361" t="s">
        <v>441</v>
      </c>
      <c r="G58" s="361">
        <v>24</v>
      </c>
      <c r="H58" s="577" t="s">
        <v>3527</v>
      </c>
      <c r="I58" s="8"/>
      <c r="J58" s="358"/>
    </row>
    <row r="59" spans="1:10" s="359" customFormat="1" ht="15" customHeight="1" x14ac:dyDescent="0.2">
      <c r="A59" s="8">
        <v>6737</v>
      </c>
      <c r="B59" s="362" t="s">
        <v>3452</v>
      </c>
      <c r="C59" s="52" t="s">
        <v>787</v>
      </c>
      <c r="D59" s="52">
        <v>17</v>
      </c>
      <c r="E59" s="354"/>
      <c r="F59" s="8" t="s">
        <v>441</v>
      </c>
      <c r="G59" s="52">
        <v>20</v>
      </c>
      <c r="H59" s="216"/>
      <c r="I59" s="8"/>
      <c r="J59" s="358"/>
    </row>
    <row r="60" spans="1:10" s="359" customFormat="1" ht="15" customHeight="1" x14ac:dyDescent="0.2">
      <c r="A60" s="8">
        <v>6736</v>
      </c>
      <c r="B60" s="362" t="s">
        <v>3452</v>
      </c>
      <c r="C60" s="52" t="s">
        <v>2951</v>
      </c>
      <c r="D60" s="52">
        <v>20</v>
      </c>
      <c r="E60" s="354"/>
      <c r="F60" s="8" t="s">
        <v>439</v>
      </c>
      <c r="G60" s="52">
        <v>23</v>
      </c>
      <c r="H60" s="216"/>
      <c r="I60" s="8"/>
      <c r="J60" s="358"/>
    </row>
    <row r="61" spans="1:10" s="359" customFormat="1" ht="15" customHeight="1" x14ac:dyDescent="0.2">
      <c r="A61" s="8">
        <v>6735</v>
      </c>
      <c r="B61" s="360" t="s">
        <v>3451</v>
      </c>
      <c r="C61" s="52" t="s">
        <v>799</v>
      </c>
      <c r="D61" s="52">
        <v>14</v>
      </c>
      <c r="E61" s="354"/>
      <c r="F61" s="8" t="s">
        <v>441</v>
      </c>
      <c r="G61" s="8">
        <v>31</v>
      </c>
      <c r="H61" s="216"/>
      <c r="I61" s="8"/>
      <c r="J61" s="358"/>
    </row>
    <row r="62" spans="1:10" s="359" customFormat="1" ht="15" customHeight="1" x14ac:dyDescent="0.2">
      <c r="A62" s="8">
        <v>6734</v>
      </c>
      <c r="B62" s="360" t="s">
        <v>3451</v>
      </c>
      <c r="C62" s="8" t="s">
        <v>2951</v>
      </c>
      <c r="D62" s="8">
        <v>19</v>
      </c>
      <c r="E62" s="354"/>
      <c r="F62" s="52" t="s">
        <v>515</v>
      </c>
      <c r="G62" s="52">
        <v>16</v>
      </c>
      <c r="H62" s="216"/>
      <c r="I62" s="8"/>
      <c r="J62" s="358"/>
    </row>
    <row r="63" spans="1:10" s="359" customFormat="1" ht="15" customHeight="1" x14ac:dyDescent="0.2">
      <c r="A63" s="8">
        <v>6733</v>
      </c>
      <c r="B63" s="360" t="s">
        <v>3451</v>
      </c>
      <c r="C63" s="52" t="s">
        <v>1323</v>
      </c>
      <c r="D63" s="52">
        <v>10</v>
      </c>
      <c r="E63" s="354"/>
      <c r="F63" s="8" t="s">
        <v>752</v>
      </c>
      <c r="G63" s="8">
        <v>42</v>
      </c>
      <c r="H63" s="216"/>
      <c r="I63" s="8"/>
      <c r="J63" s="358"/>
    </row>
    <row r="64" spans="1:10" s="359" customFormat="1" ht="15" customHeight="1" x14ac:dyDescent="0.2">
      <c r="A64" s="8">
        <v>6732</v>
      </c>
      <c r="B64" s="360" t="s">
        <v>3451</v>
      </c>
      <c r="C64" s="52" t="s">
        <v>166</v>
      </c>
      <c r="D64" s="52">
        <v>17</v>
      </c>
      <c r="E64" s="354"/>
      <c r="F64" s="8" t="s">
        <v>439</v>
      </c>
      <c r="G64" s="8">
        <v>29</v>
      </c>
      <c r="H64" s="216"/>
      <c r="I64" s="8"/>
      <c r="J64" s="358"/>
    </row>
    <row r="65" spans="1:10" s="359" customFormat="1" ht="15" customHeight="1" x14ac:dyDescent="0.2">
      <c r="A65" s="8">
        <v>6587</v>
      </c>
      <c r="B65" s="363" t="s">
        <v>3193</v>
      </c>
      <c r="C65" s="52" t="s">
        <v>799</v>
      </c>
      <c r="D65" s="52">
        <v>16</v>
      </c>
      <c r="E65" s="361">
        <v>37</v>
      </c>
      <c r="F65" s="361" t="s">
        <v>439</v>
      </c>
      <c r="G65" s="361">
        <v>21</v>
      </c>
      <c r="H65" s="577" t="s">
        <v>3203</v>
      </c>
      <c r="I65" s="8"/>
      <c r="J65" s="358"/>
    </row>
    <row r="66" spans="1:10" s="359" customFormat="1" ht="15" customHeight="1" x14ac:dyDescent="0.2">
      <c r="A66" s="8">
        <v>6586</v>
      </c>
      <c r="B66" s="364" t="s">
        <v>3192</v>
      </c>
      <c r="C66" s="8" t="s">
        <v>799</v>
      </c>
      <c r="D66" s="8">
        <v>17</v>
      </c>
      <c r="E66" s="354"/>
      <c r="F66" s="52" t="s">
        <v>1323</v>
      </c>
      <c r="G66" s="52">
        <v>3</v>
      </c>
      <c r="H66" s="216"/>
      <c r="I66" s="8"/>
      <c r="J66" s="358"/>
    </row>
    <row r="67" spans="1:10" s="359" customFormat="1" ht="15" customHeight="1" x14ac:dyDescent="0.2">
      <c r="A67" s="8">
        <v>6585</v>
      </c>
      <c r="B67" s="364" t="s">
        <v>3192</v>
      </c>
      <c r="C67" s="52" t="s">
        <v>789</v>
      </c>
      <c r="D67" s="52">
        <v>12</v>
      </c>
      <c r="E67" s="354"/>
      <c r="F67" s="8" t="s">
        <v>439</v>
      </c>
      <c r="G67" s="8">
        <v>29</v>
      </c>
      <c r="H67" s="216"/>
      <c r="I67" s="8"/>
      <c r="J67" s="358"/>
    </row>
    <row r="68" spans="1:10" s="359" customFormat="1" ht="15" customHeight="1" x14ac:dyDescent="0.2">
      <c r="A68" s="8">
        <v>6584</v>
      </c>
      <c r="B68" s="363" t="s">
        <v>3191</v>
      </c>
      <c r="C68" s="8" t="s">
        <v>799</v>
      </c>
      <c r="D68" s="8">
        <v>26</v>
      </c>
      <c r="E68" s="354"/>
      <c r="F68" s="52" t="s">
        <v>441</v>
      </c>
      <c r="G68" s="52">
        <v>9</v>
      </c>
      <c r="H68" s="216"/>
      <c r="I68" s="8"/>
      <c r="J68" s="358"/>
    </row>
    <row r="69" spans="1:10" s="359" customFormat="1" ht="15" customHeight="1" x14ac:dyDescent="0.2">
      <c r="A69" s="8">
        <v>6583</v>
      </c>
      <c r="B69" s="363" t="s">
        <v>3191</v>
      </c>
      <c r="C69" s="52" t="s">
        <v>166</v>
      </c>
      <c r="D69" s="52">
        <v>23</v>
      </c>
      <c r="E69" s="354"/>
      <c r="F69" s="8" t="s">
        <v>439</v>
      </c>
      <c r="G69" s="8">
        <v>35</v>
      </c>
      <c r="H69" s="216"/>
      <c r="I69" s="8"/>
      <c r="J69" s="358"/>
    </row>
    <row r="70" spans="1:10" s="359" customFormat="1" ht="15" customHeight="1" x14ac:dyDescent="0.2">
      <c r="A70" s="8">
        <v>6582</v>
      </c>
      <c r="B70" s="363" t="s">
        <v>3191</v>
      </c>
      <c r="C70" s="8" t="s">
        <v>1323</v>
      </c>
      <c r="D70" s="8">
        <v>13</v>
      </c>
      <c r="E70" s="354"/>
      <c r="F70" s="52" t="s">
        <v>752</v>
      </c>
      <c r="G70" s="52">
        <v>9</v>
      </c>
      <c r="H70" s="216"/>
      <c r="I70" s="8"/>
      <c r="J70" s="358"/>
    </row>
    <row r="71" spans="1:10" s="359" customFormat="1" ht="15" customHeight="1" x14ac:dyDescent="0.2">
      <c r="A71" s="8">
        <v>6581</v>
      </c>
      <c r="B71" s="363" t="s">
        <v>3191</v>
      </c>
      <c r="C71" s="8" t="s">
        <v>789</v>
      </c>
      <c r="D71" s="8">
        <v>37</v>
      </c>
      <c r="E71" s="354"/>
      <c r="F71" s="52" t="s">
        <v>2951</v>
      </c>
      <c r="G71" s="52">
        <v>21</v>
      </c>
      <c r="H71" s="216"/>
      <c r="I71" s="8"/>
      <c r="J71" s="358"/>
    </row>
    <row r="72" spans="1:10" s="359" customFormat="1" ht="15" customHeight="1" x14ac:dyDescent="0.2">
      <c r="A72" s="8">
        <v>6436</v>
      </c>
      <c r="B72" s="362" t="s">
        <v>3002</v>
      </c>
      <c r="C72" s="29" t="s">
        <v>441</v>
      </c>
      <c r="D72" s="29">
        <v>17</v>
      </c>
      <c r="E72" s="361">
        <v>36</v>
      </c>
      <c r="F72" s="361" t="s">
        <v>439</v>
      </c>
      <c r="G72" s="354">
        <v>31</v>
      </c>
      <c r="H72" s="355" t="s">
        <v>3015</v>
      </c>
      <c r="I72" s="216"/>
      <c r="J72" s="358"/>
    </row>
    <row r="73" spans="1:10" s="359" customFormat="1" ht="15" customHeight="1" x14ac:dyDescent="0.2">
      <c r="A73" s="8">
        <v>6435</v>
      </c>
      <c r="B73" s="362" t="s">
        <v>3003</v>
      </c>
      <c r="C73" s="29" t="s">
        <v>787</v>
      </c>
      <c r="D73" s="29">
        <v>21</v>
      </c>
      <c r="E73" s="354"/>
      <c r="F73" s="9" t="s">
        <v>441</v>
      </c>
      <c r="G73" s="29">
        <v>26</v>
      </c>
      <c r="H73" s="216"/>
      <c r="I73" s="216"/>
      <c r="J73" s="358"/>
    </row>
    <row r="74" spans="1:10" s="359" customFormat="1" ht="15" customHeight="1" x14ac:dyDescent="0.2">
      <c r="A74" s="8">
        <v>6434</v>
      </c>
      <c r="B74" s="362" t="s">
        <v>3003</v>
      </c>
      <c r="C74" s="29" t="s">
        <v>166</v>
      </c>
      <c r="D74" s="29">
        <v>17</v>
      </c>
      <c r="E74" s="354"/>
      <c r="F74" s="9" t="s">
        <v>439</v>
      </c>
      <c r="G74" s="29">
        <v>24</v>
      </c>
      <c r="H74" s="216"/>
      <c r="I74" s="216"/>
      <c r="J74" s="358"/>
    </row>
    <row r="75" spans="1:10" s="359" customFormat="1" ht="15" customHeight="1" x14ac:dyDescent="0.2">
      <c r="A75" s="8">
        <v>6433</v>
      </c>
      <c r="B75" s="362" t="s">
        <v>3004</v>
      </c>
      <c r="C75" s="29" t="s">
        <v>1323</v>
      </c>
      <c r="D75" s="29">
        <v>32</v>
      </c>
      <c r="E75" s="354"/>
      <c r="F75" s="9" t="s">
        <v>441</v>
      </c>
      <c r="G75" s="9">
        <v>42</v>
      </c>
      <c r="H75" s="216"/>
      <c r="I75" s="8"/>
      <c r="J75" s="358"/>
    </row>
    <row r="76" spans="1:10" s="359" customFormat="1" ht="15" customHeight="1" x14ac:dyDescent="0.2">
      <c r="A76" s="8">
        <v>6432</v>
      </c>
      <c r="B76" s="362" t="s">
        <v>3004</v>
      </c>
      <c r="C76" s="29" t="s">
        <v>138</v>
      </c>
      <c r="D76" s="29">
        <v>0</v>
      </c>
      <c r="E76" s="354"/>
      <c r="F76" s="9" t="s">
        <v>516</v>
      </c>
      <c r="G76" s="9">
        <v>41</v>
      </c>
      <c r="H76" s="216"/>
      <c r="I76" s="8"/>
      <c r="J76" s="358"/>
    </row>
    <row r="77" spans="1:10" s="359" customFormat="1" ht="15" customHeight="1" x14ac:dyDescent="0.2">
      <c r="A77" s="8">
        <v>6431</v>
      </c>
      <c r="B77" s="362" t="s">
        <v>3004</v>
      </c>
      <c r="C77" s="29" t="s">
        <v>799</v>
      </c>
      <c r="D77" s="29">
        <v>7</v>
      </c>
      <c r="E77" s="354"/>
      <c r="F77" s="9" t="s">
        <v>752</v>
      </c>
      <c r="G77" s="9">
        <v>14</v>
      </c>
      <c r="H77" s="216"/>
      <c r="I77" s="8"/>
      <c r="J77" s="358"/>
    </row>
    <row r="78" spans="1:10" s="359" customFormat="1" ht="15" customHeight="1" x14ac:dyDescent="0.2">
      <c r="A78" s="8">
        <v>6430</v>
      </c>
      <c r="B78" s="362" t="s">
        <v>3004</v>
      </c>
      <c r="C78" s="29" t="s">
        <v>2951</v>
      </c>
      <c r="D78" s="29">
        <v>13</v>
      </c>
      <c r="E78" s="354"/>
      <c r="F78" s="9" t="s">
        <v>439</v>
      </c>
      <c r="G78" s="9">
        <v>31</v>
      </c>
      <c r="H78" s="216"/>
      <c r="I78" s="8"/>
      <c r="J78" s="358"/>
    </row>
    <row r="79" spans="1:10" s="443" customFormat="1" ht="15" customHeight="1" x14ac:dyDescent="0.2">
      <c r="A79" s="6">
        <v>6285</v>
      </c>
      <c r="B79" s="444" t="s">
        <v>2813</v>
      </c>
      <c r="C79" s="30" t="s">
        <v>790</v>
      </c>
      <c r="D79" s="30">
        <v>28</v>
      </c>
      <c r="E79" s="445">
        <v>35</v>
      </c>
      <c r="F79" s="445" t="s">
        <v>441</v>
      </c>
      <c r="G79" s="445">
        <v>31</v>
      </c>
      <c r="H79" s="355" t="s">
        <v>2849</v>
      </c>
      <c r="I79" s="6"/>
      <c r="J79" s="446"/>
    </row>
    <row r="80" spans="1:10" s="443" customFormat="1" ht="15" customHeight="1" x14ac:dyDescent="0.2">
      <c r="A80" s="6">
        <v>6284</v>
      </c>
      <c r="B80" s="444" t="s">
        <v>2814</v>
      </c>
      <c r="C80" s="30" t="s">
        <v>1355</v>
      </c>
      <c r="D80" s="30">
        <v>9</v>
      </c>
      <c r="E80" s="415"/>
      <c r="F80" s="6" t="s">
        <v>441</v>
      </c>
      <c r="G80" s="6">
        <v>14</v>
      </c>
      <c r="H80" s="22"/>
      <c r="I80" s="6"/>
      <c r="J80" s="446"/>
    </row>
    <row r="81" spans="1:10" s="443" customFormat="1" ht="15" customHeight="1" x14ac:dyDescent="0.2">
      <c r="A81" s="6">
        <v>6283</v>
      </c>
      <c r="B81" s="444" t="s">
        <v>2814</v>
      </c>
      <c r="C81" s="30" t="s">
        <v>788</v>
      </c>
      <c r="D81" s="30">
        <v>14</v>
      </c>
      <c r="E81" s="415"/>
      <c r="F81" s="6" t="s">
        <v>439</v>
      </c>
      <c r="G81" s="6">
        <v>30</v>
      </c>
      <c r="H81" s="22"/>
      <c r="I81" s="6"/>
      <c r="J81" s="446"/>
    </row>
    <row r="82" spans="1:10" s="443" customFormat="1" ht="15" customHeight="1" x14ac:dyDescent="0.2">
      <c r="A82" s="6">
        <v>6282</v>
      </c>
      <c r="B82" s="444" t="s">
        <v>2815</v>
      </c>
      <c r="C82" s="30" t="s">
        <v>793</v>
      </c>
      <c r="D82" s="30">
        <v>26</v>
      </c>
      <c r="E82" s="415"/>
      <c r="F82" s="6" t="s">
        <v>441</v>
      </c>
      <c r="G82" s="6">
        <v>27</v>
      </c>
      <c r="H82" s="22"/>
      <c r="I82" s="6"/>
      <c r="J82" s="446"/>
    </row>
    <row r="83" spans="1:10" s="443" customFormat="1" ht="15" customHeight="1" x14ac:dyDescent="0.2">
      <c r="A83" s="6">
        <v>6281</v>
      </c>
      <c r="B83" s="444" t="s">
        <v>2815</v>
      </c>
      <c r="C83" s="30" t="s">
        <v>166</v>
      </c>
      <c r="D83" s="30">
        <v>0</v>
      </c>
      <c r="E83" s="415"/>
      <c r="F83" s="6" t="s">
        <v>514</v>
      </c>
      <c r="G83" s="6">
        <v>23</v>
      </c>
      <c r="H83" s="22"/>
      <c r="I83" s="6"/>
      <c r="J83" s="446"/>
    </row>
    <row r="84" spans="1:10" s="443" customFormat="1" ht="15" customHeight="1" x14ac:dyDescent="0.2">
      <c r="A84" s="6">
        <v>6280</v>
      </c>
      <c r="B84" s="444" t="s">
        <v>2815</v>
      </c>
      <c r="C84" s="30" t="s">
        <v>799</v>
      </c>
      <c r="D84" s="30">
        <v>25</v>
      </c>
      <c r="E84" s="415"/>
      <c r="F84" s="6" t="s">
        <v>1355</v>
      </c>
      <c r="G84" s="6">
        <v>32</v>
      </c>
      <c r="H84" s="22"/>
      <c r="I84" s="6"/>
      <c r="J84" s="446"/>
    </row>
    <row r="85" spans="1:10" s="443" customFormat="1" ht="15" customHeight="1" x14ac:dyDescent="0.2">
      <c r="A85" s="6">
        <v>6279</v>
      </c>
      <c r="B85" s="444" t="s">
        <v>2815</v>
      </c>
      <c r="C85" s="30" t="s">
        <v>138</v>
      </c>
      <c r="D85" s="30">
        <v>21</v>
      </c>
      <c r="E85" s="415"/>
      <c r="F85" s="6" t="s">
        <v>439</v>
      </c>
      <c r="G85" s="6">
        <v>39</v>
      </c>
      <c r="H85" s="22"/>
      <c r="I85" s="6"/>
      <c r="J85" s="446"/>
    </row>
    <row r="86" spans="1:10" s="443" customFormat="1" ht="15" customHeight="1" x14ac:dyDescent="0.2">
      <c r="A86" s="6">
        <v>6134</v>
      </c>
      <c r="B86" s="447" t="s">
        <v>2642</v>
      </c>
      <c r="C86" s="30" t="s">
        <v>793</v>
      </c>
      <c r="D86" s="30">
        <v>10</v>
      </c>
      <c r="E86" s="445">
        <v>34</v>
      </c>
      <c r="F86" s="445" t="s">
        <v>514</v>
      </c>
      <c r="G86" s="445">
        <v>13</v>
      </c>
      <c r="H86" s="355" t="s">
        <v>2647</v>
      </c>
      <c r="I86" s="6"/>
      <c r="J86" s="446"/>
    </row>
    <row r="87" spans="1:10" s="443" customFormat="1" ht="15" customHeight="1" x14ac:dyDescent="0.2">
      <c r="A87" s="6">
        <v>6133</v>
      </c>
      <c r="B87" s="447" t="s">
        <v>2643</v>
      </c>
      <c r="C87" s="30" t="s">
        <v>441</v>
      </c>
      <c r="D87" s="30">
        <v>17</v>
      </c>
      <c r="E87" s="415"/>
      <c r="F87" s="6" t="s">
        <v>400</v>
      </c>
      <c r="G87" s="6">
        <v>27</v>
      </c>
      <c r="H87" s="22"/>
      <c r="I87" s="6"/>
      <c r="J87" s="446"/>
    </row>
    <row r="88" spans="1:10" s="443" customFormat="1" ht="15" customHeight="1" x14ac:dyDescent="0.2">
      <c r="A88" s="6">
        <v>6132</v>
      </c>
      <c r="B88" s="447" t="s">
        <v>2643</v>
      </c>
      <c r="C88" s="30" t="s">
        <v>790</v>
      </c>
      <c r="D88" s="30">
        <v>14</v>
      </c>
      <c r="E88" s="415"/>
      <c r="F88" s="6" t="s">
        <v>514</v>
      </c>
      <c r="G88" s="6">
        <v>31</v>
      </c>
      <c r="H88" s="22"/>
      <c r="I88" s="6"/>
      <c r="J88" s="446"/>
    </row>
    <row r="89" spans="1:10" s="443" customFormat="1" ht="15" customHeight="1" x14ac:dyDescent="0.2">
      <c r="A89" s="6">
        <v>6131</v>
      </c>
      <c r="B89" s="447" t="s">
        <v>2644</v>
      </c>
      <c r="C89" s="30" t="s">
        <v>1356</v>
      </c>
      <c r="D89" s="30">
        <v>14</v>
      </c>
      <c r="E89" s="415"/>
      <c r="F89" s="6" t="s">
        <v>400</v>
      </c>
      <c r="G89" s="6">
        <v>54</v>
      </c>
      <c r="H89" s="22"/>
      <c r="I89" s="6"/>
      <c r="J89" s="446"/>
    </row>
    <row r="90" spans="1:10" s="443" customFormat="1" ht="15" customHeight="1" x14ac:dyDescent="0.2">
      <c r="A90" s="6">
        <v>6130</v>
      </c>
      <c r="B90" s="447" t="s">
        <v>2644</v>
      </c>
      <c r="C90" s="30" t="s">
        <v>243</v>
      </c>
      <c r="D90" s="30">
        <v>16</v>
      </c>
      <c r="E90" s="415"/>
      <c r="F90" s="6" t="s">
        <v>439</v>
      </c>
      <c r="G90" s="6">
        <v>41</v>
      </c>
      <c r="H90" s="22"/>
      <c r="I90" s="6"/>
      <c r="J90" s="446"/>
    </row>
    <row r="91" spans="1:10" s="443" customFormat="1" ht="15" customHeight="1" x14ac:dyDescent="0.2">
      <c r="A91" s="6">
        <v>6129</v>
      </c>
      <c r="B91" s="447" t="s">
        <v>2644</v>
      </c>
      <c r="C91" s="30" t="s">
        <v>379</v>
      </c>
      <c r="D91" s="30">
        <v>7</v>
      </c>
      <c r="E91" s="415"/>
      <c r="F91" s="6" t="s">
        <v>441</v>
      </c>
      <c r="G91" s="6">
        <v>48</v>
      </c>
      <c r="H91" s="22"/>
      <c r="I91" s="6"/>
      <c r="J91" s="446"/>
    </row>
    <row r="92" spans="1:10" s="443" customFormat="1" ht="15" customHeight="1" x14ac:dyDescent="0.2">
      <c r="A92" s="6">
        <v>6128</v>
      </c>
      <c r="B92" s="447" t="s">
        <v>2644</v>
      </c>
      <c r="C92" s="30" t="s">
        <v>397</v>
      </c>
      <c r="D92" s="30">
        <v>14</v>
      </c>
      <c r="E92" s="415"/>
      <c r="F92" s="6" t="s">
        <v>514</v>
      </c>
      <c r="G92" s="6">
        <v>44</v>
      </c>
      <c r="H92" s="22"/>
      <c r="I92" s="6"/>
      <c r="J92" s="446"/>
    </row>
    <row r="93" spans="1:10" s="443" customFormat="1" ht="15" customHeight="1" x14ac:dyDescent="0.2">
      <c r="A93" s="6">
        <v>5983</v>
      </c>
      <c r="B93" s="444" t="s">
        <v>2485</v>
      </c>
      <c r="C93" s="445" t="s">
        <v>441</v>
      </c>
      <c r="D93" s="445">
        <v>40</v>
      </c>
      <c r="E93" s="445">
        <v>33</v>
      </c>
      <c r="F93" s="30" t="s">
        <v>514</v>
      </c>
      <c r="G93" s="30">
        <v>28</v>
      </c>
      <c r="H93" s="355" t="s">
        <v>2491</v>
      </c>
      <c r="I93" s="22"/>
      <c r="J93" s="446"/>
    </row>
    <row r="94" spans="1:10" s="443" customFormat="1" ht="15" customHeight="1" x14ac:dyDescent="0.2">
      <c r="A94" s="6">
        <v>5982</v>
      </c>
      <c r="B94" s="444" t="s">
        <v>2486</v>
      </c>
      <c r="C94" s="6" t="s">
        <v>441</v>
      </c>
      <c r="D94" s="6">
        <v>27</v>
      </c>
      <c r="E94" s="415"/>
      <c r="F94" s="30" t="s">
        <v>295</v>
      </c>
      <c r="G94" s="30">
        <v>23</v>
      </c>
      <c r="H94" s="22"/>
      <c r="I94" s="6"/>
      <c r="J94" s="446"/>
    </row>
    <row r="95" spans="1:10" s="443" customFormat="1" ht="15" customHeight="1" x14ac:dyDescent="0.2">
      <c r="A95" s="6">
        <v>5981</v>
      </c>
      <c r="B95" s="444" t="s">
        <v>2486</v>
      </c>
      <c r="C95" s="30" t="s">
        <v>790</v>
      </c>
      <c r="D95" s="30">
        <v>13</v>
      </c>
      <c r="E95" s="415"/>
      <c r="F95" s="6" t="s">
        <v>514</v>
      </c>
      <c r="G95" s="6">
        <v>21</v>
      </c>
      <c r="H95" s="22"/>
      <c r="I95" s="6"/>
      <c r="J95" s="446"/>
    </row>
    <row r="96" spans="1:10" s="443" customFormat="1" ht="15" customHeight="1" x14ac:dyDescent="0.2">
      <c r="A96" s="6">
        <v>5980</v>
      </c>
      <c r="B96" s="444" t="s">
        <v>2487</v>
      </c>
      <c r="C96" s="30" t="s">
        <v>799</v>
      </c>
      <c r="D96" s="30">
        <v>17</v>
      </c>
      <c r="E96" s="415"/>
      <c r="F96" s="6" t="s">
        <v>295</v>
      </c>
      <c r="G96" s="6">
        <v>20</v>
      </c>
      <c r="H96" s="22"/>
      <c r="I96" s="6"/>
      <c r="J96" s="446"/>
    </row>
    <row r="97" spans="1:10" s="443" customFormat="1" ht="15" customHeight="1" x14ac:dyDescent="0.2">
      <c r="A97" s="6">
        <v>5979</v>
      </c>
      <c r="B97" s="444" t="s">
        <v>2487</v>
      </c>
      <c r="C97" s="30" t="s">
        <v>166</v>
      </c>
      <c r="D97" s="30">
        <v>11</v>
      </c>
      <c r="E97" s="415"/>
      <c r="F97" s="6" t="s">
        <v>790</v>
      </c>
      <c r="G97" s="6">
        <v>31</v>
      </c>
      <c r="H97" s="22"/>
      <c r="I97" s="6"/>
      <c r="J97" s="446"/>
    </row>
    <row r="98" spans="1:10" s="443" customFormat="1" ht="15" customHeight="1" x14ac:dyDescent="0.2">
      <c r="A98" s="6">
        <v>5978</v>
      </c>
      <c r="B98" s="444" t="s">
        <v>2487</v>
      </c>
      <c r="C98" s="6" t="s">
        <v>441</v>
      </c>
      <c r="D98" s="6">
        <v>20</v>
      </c>
      <c r="E98" s="415"/>
      <c r="F98" s="30" t="s">
        <v>1353</v>
      </c>
      <c r="G98" s="30">
        <v>10</v>
      </c>
      <c r="H98" s="22"/>
      <c r="I98" s="6"/>
      <c r="J98" s="446"/>
    </row>
    <row r="99" spans="1:10" s="443" customFormat="1" ht="15" customHeight="1" x14ac:dyDescent="0.2">
      <c r="A99" s="6">
        <v>5977</v>
      </c>
      <c r="B99" s="444" t="s">
        <v>2487</v>
      </c>
      <c r="C99" s="30" t="s">
        <v>397</v>
      </c>
      <c r="D99" s="30">
        <v>19</v>
      </c>
      <c r="E99" s="415"/>
      <c r="F99" s="6" t="s">
        <v>514</v>
      </c>
      <c r="G99" s="6">
        <v>34</v>
      </c>
      <c r="H99" s="22"/>
      <c r="I99" s="6"/>
      <c r="J99" s="446"/>
    </row>
    <row r="100" spans="1:10" s="443" customFormat="1" ht="15" customHeight="1" x14ac:dyDescent="0.2">
      <c r="A100" s="6">
        <v>5832</v>
      </c>
      <c r="B100" s="447" t="s">
        <v>2333</v>
      </c>
      <c r="C100" s="445" t="s">
        <v>342</v>
      </c>
      <c r="D100" s="445">
        <v>42</v>
      </c>
      <c r="E100" s="445">
        <v>32</v>
      </c>
      <c r="F100" s="30" t="s">
        <v>441</v>
      </c>
      <c r="G100" s="30">
        <v>24</v>
      </c>
      <c r="H100" s="355" t="s">
        <v>2339</v>
      </c>
    </row>
    <row r="101" spans="1:10" s="443" customFormat="1" ht="15" customHeight="1" x14ac:dyDescent="0.2">
      <c r="A101" s="6">
        <v>5831</v>
      </c>
      <c r="B101" s="447" t="s">
        <v>2332</v>
      </c>
      <c r="C101" s="30" t="s">
        <v>795</v>
      </c>
      <c r="D101" s="30">
        <v>24</v>
      </c>
      <c r="E101" s="415"/>
      <c r="F101" s="6" t="s">
        <v>441</v>
      </c>
      <c r="G101" s="6">
        <v>26</v>
      </c>
      <c r="H101" s="22"/>
    </row>
    <row r="102" spans="1:10" s="443" customFormat="1" ht="15" customHeight="1" x14ac:dyDescent="0.2">
      <c r="A102" s="6">
        <v>5830</v>
      </c>
      <c r="B102" s="447" t="s">
        <v>2332</v>
      </c>
      <c r="C102" s="30" t="s">
        <v>788</v>
      </c>
      <c r="D102" s="30">
        <v>3</v>
      </c>
      <c r="E102" s="415"/>
      <c r="F102" s="6" t="s">
        <v>342</v>
      </c>
      <c r="G102" s="6">
        <v>34</v>
      </c>
      <c r="H102" s="22"/>
    </row>
    <row r="103" spans="1:10" s="443" customFormat="1" ht="15" customHeight="1" x14ac:dyDescent="0.2">
      <c r="A103" s="6">
        <v>5829</v>
      </c>
      <c r="B103" s="447" t="s">
        <v>2331</v>
      </c>
      <c r="C103" s="30" t="s">
        <v>793</v>
      </c>
      <c r="D103" s="30">
        <v>3</v>
      </c>
      <c r="E103" s="415"/>
      <c r="F103" s="6" t="s">
        <v>441</v>
      </c>
      <c r="G103" s="6">
        <v>56</v>
      </c>
      <c r="H103" s="22"/>
    </row>
    <row r="104" spans="1:10" s="443" customFormat="1" ht="15" customHeight="1" x14ac:dyDescent="0.2">
      <c r="A104" s="6">
        <v>5828</v>
      </c>
      <c r="B104" s="447" t="s">
        <v>2331</v>
      </c>
      <c r="C104" s="6" t="s">
        <v>342</v>
      </c>
      <c r="D104" s="6">
        <v>27</v>
      </c>
      <c r="E104" s="415"/>
      <c r="F104" s="30" t="s">
        <v>439</v>
      </c>
      <c r="G104" s="30">
        <v>10</v>
      </c>
      <c r="H104" s="22"/>
    </row>
    <row r="105" spans="1:10" s="443" customFormat="1" ht="15" customHeight="1" x14ac:dyDescent="0.2">
      <c r="A105" s="6">
        <v>5827</v>
      </c>
      <c r="B105" s="447" t="s">
        <v>2331</v>
      </c>
      <c r="C105" s="6" t="s">
        <v>795</v>
      </c>
      <c r="D105" s="6">
        <v>24</v>
      </c>
      <c r="E105" s="415"/>
      <c r="F105" s="30" t="s">
        <v>154</v>
      </c>
      <c r="G105" s="30">
        <v>17</v>
      </c>
      <c r="H105" s="22"/>
    </row>
    <row r="106" spans="1:10" s="443" customFormat="1" ht="15" customHeight="1" x14ac:dyDescent="0.2">
      <c r="A106" s="6">
        <v>5826</v>
      </c>
      <c r="B106" s="447" t="s">
        <v>2331</v>
      </c>
      <c r="C106" s="6" t="s">
        <v>788</v>
      </c>
      <c r="D106" s="6">
        <v>51</v>
      </c>
      <c r="E106" s="415"/>
      <c r="F106" s="30" t="s">
        <v>397</v>
      </c>
      <c r="G106" s="30">
        <v>9</v>
      </c>
      <c r="H106" s="22"/>
    </row>
    <row r="107" spans="1:10" s="443" customFormat="1" ht="15" customHeight="1" x14ac:dyDescent="0.2">
      <c r="A107" s="6">
        <v>5681</v>
      </c>
      <c r="B107" s="448" t="s">
        <v>2210</v>
      </c>
      <c r="C107" s="30" t="s">
        <v>397</v>
      </c>
      <c r="D107" s="30">
        <v>7</v>
      </c>
      <c r="E107" s="445">
        <v>31</v>
      </c>
      <c r="F107" s="445" t="s">
        <v>441</v>
      </c>
      <c r="G107" s="445">
        <v>52</v>
      </c>
      <c r="H107" s="355" t="s">
        <v>2306</v>
      </c>
      <c r="I107" s="6"/>
      <c r="J107" s="446"/>
    </row>
    <row r="108" spans="1:10" s="443" customFormat="1" ht="15" customHeight="1" x14ac:dyDescent="0.2">
      <c r="A108" s="6">
        <v>5680</v>
      </c>
      <c r="B108" s="448" t="s">
        <v>2211</v>
      </c>
      <c r="C108" s="30" t="s">
        <v>797</v>
      </c>
      <c r="D108" s="30">
        <v>0</v>
      </c>
      <c r="E108" s="415"/>
      <c r="F108" s="6" t="s">
        <v>441</v>
      </c>
      <c r="G108" s="6">
        <v>38</v>
      </c>
      <c r="H108" s="22"/>
      <c r="I108" s="6"/>
      <c r="J108" s="446"/>
    </row>
    <row r="109" spans="1:10" s="443" customFormat="1" ht="15" customHeight="1" x14ac:dyDescent="0.2">
      <c r="A109" s="6">
        <v>5679</v>
      </c>
      <c r="B109" s="448" t="s">
        <v>2211</v>
      </c>
      <c r="C109" s="6" t="s">
        <v>397</v>
      </c>
      <c r="D109" s="6">
        <v>17</v>
      </c>
      <c r="E109" s="415"/>
      <c r="F109" s="30" t="s">
        <v>342</v>
      </c>
      <c r="G109" s="30">
        <v>14</v>
      </c>
      <c r="H109" s="22"/>
      <c r="I109" s="6"/>
      <c r="J109" s="446"/>
    </row>
    <row r="110" spans="1:10" s="443" customFormat="1" ht="15" customHeight="1" x14ac:dyDescent="0.2">
      <c r="A110" s="6">
        <v>5678</v>
      </c>
      <c r="B110" s="448" t="s">
        <v>2212</v>
      </c>
      <c r="C110" s="30" t="s">
        <v>795</v>
      </c>
      <c r="D110" s="30">
        <v>0</v>
      </c>
      <c r="E110" s="415"/>
      <c r="F110" s="6" t="s">
        <v>441</v>
      </c>
      <c r="G110" s="6">
        <v>45</v>
      </c>
      <c r="H110" s="22"/>
      <c r="I110" s="6"/>
      <c r="J110" s="446"/>
    </row>
    <row r="111" spans="1:10" s="443" customFormat="1" ht="15" customHeight="1" x14ac:dyDescent="0.2">
      <c r="A111" s="6">
        <v>5677</v>
      </c>
      <c r="B111" s="448" t="s">
        <v>2212</v>
      </c>
      <c r="C111" s="6" t="s">
        <v>397</v>
      </c>
      <c r="D111" s="6">
        <v>17</v>
      </c>
      <c r="E111" s="415"/>
      <c r="F111" s="30" t="s">
        <v>514</v>
      </c>
      <c r="G111" s="30">
        <v>16</v>
      </c>
      <c r="H111" s="22"/>
      <c r="I111" s="6"/>
      <c r="J111" s="446"/>
    </row>
    <row r="112" spans="1:10" s="443" customFormat="1" ht="15" customHeight="1" x14ac:dyDescent="0.2">
      <c r="A112" s="6">
        <v>5676</v>
      </c>
      <c r="B112" s="448" t="s">
        <v>2212</v>
      </c>
      <c r="C112" s="6" t="s">
        <v>797</v>
      </c>
      <c r="D112" s="6">
        <v>17</v>
      </c>
      <c r="E112" s="415"/>
      <c r="F112" s="30" t="s">
        <v>400</v>
      </c>
      <c r="G112" s="30">
        <v>10</v>
      </c>
      <c r="H112" s="22"/>
      <c r="I112" s="6"/>
      <c r="J112" s="446"/>
    </row>
    <row r="113" spans="1:10" s="443" customFormat="1" ht="15" customHeight="1" x14ac:dyDescent="0.2">
      <c r="A113" s="6">
        <v>5675</v>
      </c>
      <c r="B113" s="448" t="s">
        <v>2212</v>
      </c>
      <c r="C113" s="30" t="s">
        <v>1356</v>
      </c>
      <c r="D113" s="30">
        <v>20</v>
      </c>
      <c r="E113" s="415"/>
      <c r="F113" s="6" t="s">
        <v>342</v>
      </c>
      <c r="G113" s="6">
        <v>40</v>
      </c>
      <c r="H113" s="22"/>
      <c r="I113" s="6"/>
      <c r="J113" s="446"/>
    </row>
    <row r="114" spans="1:10" s="443" customFormat="1" ht="15" customHeight="1" x14ac:dyDescent="0.2">
      <c r="A114" s="6">
        <v>5530</v>
      </c>
      <c r="B114" s="447" t="s">
        <v>1985</v>
      </c>
      <c r="C114" s="445" t="s">
        <v>342</v>
      </c>
      <c r="D114" s="445">
        <v>21</v>
      </c>
      <c r="E114" s="445">
        <v>30</v>
      </c>
      <c r="F114" s="30" t="s">
        <v>441</v>
      </c>
      <c r="G114" s="30">
        <v>13</v>
      </c>
      <c r="H114" s="355" t="s">
        <v>1992</v>
      </c>
      <c r="I114" s="6"/>
      <c r="J114" s="446"/>
    </row>
    <row r="115" spans="1:10" s="443" customFormat="1" ht="15" customHeight="1" x14ac:dyDescent="0.2">
      <c r="A115" s="6">
        <v>5529</v>
      </c>
      <c r="B115" s="447" t="s">
        <v>1986</v>
      </c>
      <c r="C115" s="30" t="s">
        <v>795</v>
      </c>
      <c r="D115" s="30">
        <v>17</v>
      </c>
      <c r="E115" s="449"/>
      <c r="F115" s="6" t="s">
        <v>441</v>
      </c>
      <c r="G115" s="6">
        <v>20</v>
      </c>
      <c r="H115" s="22"/>
      <c r="I115" s="6"/>
      <c r="J115" s="446"/>
    </row>
    <row r="116" spans="1:10" s="443" customFormat="1" ht="15" customHeight="1" x14ac:dyDescent="0.2">
      <c r="A116" s="6">
        <v>5528</v>
      </c>
      <c r="B116" s="447" t="s">
        <v>1986</v>
      </c>
      <c r="C116" s="30" t="s">
        <v>788</v>
      </c>
      <c r="D116" s="30">
        <v>13</v>
      </c>
      <c r="E116" s="449"/>
      <c r="F116" s="6" t="s">
        <v>342</v>
      </c>
      <c r="G116" s="6">
        <v>35</v>
      </c>
      <c r="H116" s="22"/>
      <c r="I116" s="6"/>
      <c r="J116" s="446"/>
    </row>
    <row r="117" spans="1:10" s="443" customFormat="1" ht="15" customHeight="1" x14ac:dyDescent="0.2">
      <c r="A117" s="6">
        <v>5527</v>
      </c>
      <c r="B117" s="447" t="s">
        <v>1987</v>
      </c>
      <c r="C117" s="30" t="s">
        <v>787</v>
      </c>
      <c r="D117" s="30">
        <v>10</v>
      </c>
      <c r="E117" s="449"/>
      <c r="F117" s="6" t="s">
        <v>441</v>
      </c>
      <c r="G117" s="6">
        <v>38</v>
      </c>
      <c r="H117" s="22"/>
      <c r="I117" s="6"/>
      <c r="J117" s="446"/>
    </row>
    <row r="118" spans="1:10" s="443" customFormat="1" ht="15" customHeight="1" x14ac:dyDescent="0.2">
      <c r="A118" s="6">
        <v>5526</v>
      </c>
      <c r="B118" s="447" t="s">
        <v>1987</v>
      </c>
      <c r="C118" s="30" t="s">
        <v>790</v>
      </c>
      <c r="D118" s="30">
        <v>23</v>
      </c>
      <c r="E118" s="449"/>
      <c r="F118" s="6" t="s">
        <v>514</v>
      </c>
      <c r="G118" s="6">
        <v>30</v>
      </c>
      <c r="H118" s="22"/>
      <c r="I118" s="6"/>
      <c r="J118" s="446"/>
    </row>
    <row r="119" spans="1:10" s="443" customFormat="1" ht="15" customHeight="1" x14ac:dyDescent="0.2">
      <c r="A119" s="6">
        <v>5525</v>
      </c>
      <c r="B119" s="447" t="s">
        <v>1987</v>
      </c>
      <c r="C119" s="6" t="s">
        <v>795</v>
      </c>
      <c r="D119" s="6">
        <v>13</v>
      </c>
      <c r="E119" s="449"/>
      <c r="F119" s="30" t="s">
        <v>392</v>
      </c>
      <c r="G119" s="30">
        <v>9</v>
      </c>
      <c r="H119" s="22"/>
      <c r="I119" s="6"/>
      <c r="J119" s="446"/>
    </row>
    <row r="120" spans="1:10" s="443" customFormat="1" ht="15" customHeight="1" x14ac:dyDescent="0.2">
      <c r="A120" s="6">
        <v>5524</v>
      </c>
      <c r="B120" s="447" t="s">
        <v>1987</v>
      </c>
      <c r="C120" s="30" t="s">
        <v>1356</v>
      </c>
      <c r="D120" s="30">
        <v>6</v>
      </c>
      <c r="E120" s="449"/>
      <c r="F120" s="6" t="s">
        <v>342</v>
      </c>
      <c r="G120" s="6">
        <v>37</v>
      </c>
      <c r="H120" s="22"/>
      <c r="I120" s="6"/>
      <c r="J120" s="446"/>
    </row>
    <row r="121" spans="1:10" s="443" customFormat="1" ht="15" customHeight="1" x14ac:dyDescent="0.2">
      <c r="A121" s="6">
        <v>5379</v>
      </c>
      <c r="B121" s="444" t="s">
        <v>1842</v>
      </c>
      <c r="C121" s="445" t="s">
        <v>342</v>
      </c>
      <c r="D121" s="445">
        <v>17</v>
      </c>
      <c r="E121" s="445">
        <v>29</v>
      </c>
      <c r="F121" s="30" t="s">
        <v>752</v>
      </c>
      <c r="G121" s="30">
        <v>7</v>
      </c>
      <c r="H121" s="355" t="s">
        <v>1875</v>
      </c>
      <c r="I121" s="6"/>
      <c r="J121" s="446"/>
    </row>
    <row r="122" spans="1:10" s="443" customFormat="1" ht="15" customHeight="1" x14ac:dyDescent="0.2">
      <c r="A122" s="6">
        <v>5378</v>
      </c>
      <c r="B122" s="444" t="s">
        <v>1843</v>
      </c>
      <c r="C122" s="30" t="s">
        <v>441</v>
      </c>
      <c r="D122" s="30">
        <v>6</v>
      </c>
      <c r="E122" s="415"/>
      <c r="F122" s="6" t="s">
        <v>752</v>
      </c>
      <c r="G122" s="30">
        <v>48</v>
      </c>
      <c r="H122" s="22"/>
      <c r="I122" s="6"/>
      <c r="J122" s="446"/>
    </row>
    <row r="123" spans="1:10" s="443" customFormat="1" ht="15" customHeight="1" x14ac:dyDescent="0.2">
      <c r="A123" s="6">
        <v>5377</v>
      </c>
      <c r="B123" s="444" t="s">
        <v>1843</v>
      </c>
      <c r="C123" s="30" t="s">
        <v>788</v>
      </c>
      <c r="D123" s="30">
        <v>14</v>
      </c>
      <c r="E123" s="415"/>
      <c r="F123" s="6" t="s">
        <v>342</v>
      </c>
      <c r="G123" s="30">
        <v>31</v>
      </c>
      <c r="H123" s="22"/>
      <c r="I123" s="6"/>
      <c r="J123" s="446"/>
    </row>
    <row r="124" spans="1:10" s="443" customFormat="1" ht="15" customHeight="1" x14ac:dyDescent="0.2">
      <c r="A124" s="6">
        <v>5376</v>
      </c>
      <c r="B124" s="444" t="s">
        <v>1844</v>
      </c>
      <c r="C124" s="30" t="s">
        <v>795</v>
      </c>
      <c r="D124" s="30">
        <v>14</v>
      </c>
      <c r="E124" s="415" t="s">
        <v>777</v>
      </c>
      <c r="F124" s="6" t="s">
        <v>752</v>
      </c>
      <c r="G124" s="6">
        <v>20</v>
      </c>
      <c r="H124" s="22"/>
      <c r="I124" s="6"/>
      <c r="J124" s="446"/>
    </row>
    <row r="125" spans="1:10" s="443" customFormat="1" ht="15" customHeight="1" x14ac:dyDescent="0.2">
      <c r="A125" s="6">
        <v>5375</v>
      </c>
      <c r="B125" s="444" t="s">
        <v>1844</v>
      </c>
      <c r="C125" s="6" t="s">
        <v>788</v>
      </c>
      <c r="D125" s="6">
        <v>16</v>
      </c>
      <c r="E125" s="415" t="s">
        <v>777</v>
      </c>
      <c r="F125" s="30" t="s">
        <v>397</v>
      </c>
      <c r="G125" s="30">
        <v>13</v>
      </c>
      <c r="H125" s="22"/>
      <c r="I125" s="6"/>
      <c r="J125" s="446"/>
    </row>
    <row r="126" spans="1:10" s="443" customFormat="1" ht="15" customHeight="1" x14ac:dyDescent="0.2">
      <c r="A126" s="6">
        <v>5374</v>
      </c>
      <c r="B126" s="444" t="s">
        <v>1844</v>
      </c>
      <c r="C126" s="30" t="s">
        <v>793</v>
      </c>
      <c r="D126" s="30">
        <v>17</v>
      </c>
      <c r="E126" s="415"/>
      <c r="F126" s="6" t="s">
        <v>441</v>
      </c>
      <c r="G126" s="6">
        <v>23</v>
      </c>
      <c r="H126" s="22"/>
      <c r="I126" s="6"/>
      <c r="J126" s="446"/>
    </row>
    <row r="127" spans="1:10" s="443" customFormat="1" ht="15" customHeight="1" x14ac:dyDescent="0.2">
      <c r="A127" s="6">
        <v>5373</v>
      </c>
      <c r="B127" s="444" t="s">
        <v>1844</v>
      </c>
      <c r="C127" s="30" t="s">
        <v>166</v>
      </c>
      <c r="D127" s="30">
        <v>13</v>
      </c>
      <c r="E127" s="415"/>
      <c r="F127" s="6" t="s">
        <v>342</v>
      </c>
      <c r="G127" s="6">
        <v>37</v>
      </c>
      <c r="H127" s="22"/>
      <c r="I127" s="6"/>
      <c r="J127" s="446"/>
    </row>
    <row r="128" spans="1:10" s="443" customFormat="1" ht="15" customHeight="1" x14ac:dyDescent="0.2">
      <c r="A128" s="6">
        <v>5228</v>
      </c>
      <c r="B128" s="447" t="s">
        <v>1641</v>
      </c>
      <c r="C128" s="30" t="s">
        <v>802</v>
      </c>
      <c r="D128" s="30">
        <v>13</v>
      </c>
      <c r="E128" s="445">
        <v>28</v>
      </c>
      <c r="F128" s="445" t="s">
        <v>441</v>
      </c>
      <c r="G128" s="445">
        <v>20</v>
      </c>
      <c r="H128" s="355" t="s">
        <v>1873</v>
      </c>
      <c r="I128" s="6"/>
      <c r="J128" s="22"/>
    </row>
    <row r="129" spans="1:10" s="443" customFormat="1" ht="15" customHeight="1" x14ac:dyDescent="0.2">
      <c r="A129" s="6">
        <v>5227</v>
      </c>
      <c r="B129" s="447" t="s">
        <v>1642</v>
      </c>
      <c r="C129" s="6" t="s">
        <v>441</v>
      </c>
      <c r="D129" s="30">
        <v>26</v>
      </c>
      <c r="E129" s="449"/>
      <c r="F129" s="30" t="s">
        <v>295</v>
      </c>
      <c r="G129" s="30">
        <v>14</v>
      </c>
      <c r="H129" s="22"/>
      <c r="I129" s="6"/>
      <c r="J129" s="22"/>
    </row>
    <row r="130" spans="1:10" s="443" customFormat="1" ht="15" customHeight="1" x14ac:dyDescent="0.2">
      <c r="A130" s="6">
        <v>5226</v>
      </c>
      <c r="B130" s="447" t="s">
        <v>1642</v>
      </c>
      <c r="C130" s="6" t="s">
        <v>802</v>
      </c>
      <c r="D130" s="30">
        <v>24</v>
      </c>
      <c r="E130" s="449"/>
      <c r="F130" s="30" t="s">
        <v>439</v>
      </c>
      <c r="G130" s="30">
        <v>13</v>
      </c>
      <c r="H130" s="22"/>
      <c r="I130" s="6"/>
      <c r="J130" s="22"/>
    </row>
    <row r="131" spans="1:10" s="443" customFormat="1" ht="15" customHeight="1" x14ac:dyDescent="0.2">
      <c r="A131" s="6">
        <v>5225</v>
      </c>
      <c r="B131" s="447" t="s">
        <v>1643</v>
      </c>
      <c r="C131" s="30" t="s">
        <v>793</v>
      </c>
      <c r="D131" s="30">
        <v>17</v>
      </c>
      <c r="E131" s="449"/>
      <c r="F131" s="6" t="s">
        <v>295</v>
      </c>
      <c r="G131" s="6">
        <v>34</v>
      </c>
      <c r="H131" s="22"/>
      <c r="I131" s="6"/>
      <c r="J131" s="22"/>
    </row>
    <row r="132" spans="1:10" s="443" customFormat="1" ht="15" customHeight="1" x14ac:dyDescent="0.2">
      <c r="A132" s="6">
        <v>5224</v>
      </c>
      <c r="B132" s="447" t="s">
        <v>1643</v>
      </c>
      <c r="C132" s="6" t="s">
        <v>790</v>
      </c>
      <c r="D132" s="6">
        <v>34</v>
      </c>
      <c r="E132" s="449"/>
      <c r="F132" s="30" t="s">
        <v>514</v>
      </c>
      <c r="G132" s="30">
        <v>21</v>
      </c>
      <c r="H132" s="22"/>
      <c r="I132" s="6"/>
      <c r="J132" s="22"/>
    </row>
    <row r="133" spans="1:10" s="443" customFormat="1" ht="15" customHeight="1" x14ac:dyDescent="0.2">
      <c r="A133" s="6">
        <v>5223</v>
      </c>
      <c r="B133" s="447" t="s">
        <v>1643</v>
      </c>
      <c r="C133" s="6" t="s">
        <v>441</v>
      </c>
      <c r="D133" s="6">
        <v>52</v>
      </c>
      <c r="E133" s="449"/>
      <c r="F133" s="30" t="s">
        <v>752</v>
      </c>
      <c r="G133" s="30">
        <v>0</v>
      </c>
      <c r="H133" s="22"/>
      <c r="I133" s="6"/>
      <c r="J133" s="22"/>
    </row>
    <row r="134" spans="1:10" s="443" customFormat="1" ht="15" customHeight="1" x14ac:dyDescent="0.2">
      <c r="A134" s="6">
        <v>5222</v>
      </c>
      <c r="B134" s="447" t="s">
        <v>1643</v>
      </c>
      <c r="C134" s="6" t="s">
        <v>802</v>
      </c>
      <c r="D134" s="6">
        <v>30</v>
      </c>
      <c r="E134" s="449"/>
      <c r="F134" s="30" t="s">
        <v>342</v>
      </c>
      <c r="G134" s="30">
        <v>7</v>
      </c>
      <c r="H134" s="22"/>
      <c r="I134" s="6"/>
      <c r="J134" s="22"/>
    </row>
    <row r="135" spans="1:10" s="443" customFormat="1" ht="15" customHeight="1" x14ac:dyDescent="0.2">
      <c r="A135" s="6">
        <v>5077</v>
      </c>
      <c r="B135" s="450" t="s">
        <v>1548</v>
      </c>
      <c r="C135" s="445" t="s">
        <v>138</v>
      </c>
      <c r="D135" s="445">
        <v>27</v>
      </c>
      <c r="E135" s="445">
        <v>27</v>
      </c>
      <c r="F135" s="30" t="s">
        <v>752</v>
      </c>
      <c r="G135" s="6">
        <v>8</v>
      </c>
      <c r="H135" s="355" t="s">
        <v>1872</v>
      </c>
    </row>
    <row r="136" spans="1:10" s="443" customFormat="1" ht="15" customHeight="1" x14ac:dyDescent="0.2">
      <c r="A136" s="6">
        <v>5076</v>
      </c>
      <c r="B136" s="450" t="s">
        <v>1547</v>
      </c>
      <c r="C136" s="30" t="s">
        <v>795</v>
      </c>
      <c r="D136" s="30">
        <v>26</v>
      </c>
      <c r="E136" s="451"/>
      <c r="F136" s="6" t="s">
        <v>752</v>
      </c>
      <c r="G136" s="6">
        <v>44</v>
      </c>
      <c r="H136" s="22"/>
    </row>
    <row r="137" spans="1:10" s="443" customFormat="1" ht="15" customHeight="1" x14ac:dyDescent="0.2">
      <c r="A137" s="6">
        <v>5075</v>
      </c>
      <c r="B137" s="450" t="s">
        <v>1547</v>
      </c>
      <c r="C137" s="30" t="s">
        <v>788</v>
      </c>
      <c r="D137" s="30">
        <v>3</v>
      </c>
      <c r="E137" s="451"/>
      <c r="F137" s="6" t="s">
        <v>138</v>
      </c>
      <c r="G137" s="6">
        <v>27</v>
      </c>
      <c r="H137" s="22"/>
    </row>
    <row r="138" spans="1:10" s="443" customFormat="1" ht="15" customHeight="1" x14ac:dyDescent="0.2">
      <c r="A138" s="6">
        <v>5074</v>
      </c>
      <c r="B138" s="450" t="s">
        <v>1546</v>
      </c>
      <c r="C138" s="30" t="s">
        <v>441</v>
      </c>
      <c r="D138" s="30">
        <v>7</v>
      </c>
      <c r="E138" s="451"/>
      <c r="F138" s="6" t="s">
        <v>752</v>
      </c>
      <c r="G138" s="6">
        <v>20</v>
      </c>
      <c r="H138" s="22"/>
    </row>
    <row r="139" spans="1:10" s="443" customFormat="1" ht="15" customHeight="1" x14ac:dyDescent="0.2">
      <c r="A139" s="6">
        <v>5073</v>
      </c>
      <c r="B139" s="450" t="s">
        <v>1546</v>
      </c>
      <c r="C139" s="30" t="s">
        <v>802</v>
      </c>
      <c r="D139" s="30">
        <v>31</v>
      </c>
      <c r="E139" s="451"/>
      <c r="F139" s="6" t="s">
        <v>514</v>
      </c>
      <c r="G139" s="6">
        <v>49</v>
      </c>
      <c r="H139" s="22"/>
    </row>
    <row r="140" spans="1:10" s="443" customFormat="1" ht="15" customHeight="1" x14ac:dyDescent="0.2">
      <c r="A140" s="6">
        <v>5072</v>
      </c>
      <c r="B140" s="450" t="s">
        <v>1546</v>
      </c>
      <c r="C140" s="30" t="s">
        <v>1323</v>
      </c>
      <c r="D140" s="30">
        <v>3</v>
      </c>
      <c r="E140" s="451"/>
      <c r="F140" s="6" t="s">
        <v>295</v>
      </c>
      <c r="G140" s="6">
        <v>17</v>
      </c>
      <c r="H140" s="22"/>
    </row>
    <row r="141" spans="1:10" s="443" customFormat="1" ht="15" customHeight="1" x14ac:dyDescent="0.2">
      <c r="A141" s="6">
        <v>5071</v>
      </c>
      <c r="B141" s="450" t="s">
        <v>1546</v>
      </c>
      <c r="C141" s="30" t="s">
        <v>166</v>
      </c>
      <c r="D141" s="30">
        <v>0</v>
      </c>
      <c r="E141" s="451"/>
      <c r="F141" s="6" t="s">
        <v>791</v>
      </c>
      <c r="G141" s="6">
        <v>43</v>
      </c>
      <c r="H141" s="22"/>
    </row>
    <row r="142" spans="1:10" s="443" customFormat="1" ht="15" customHeight="1" x14ac:dyDescent="0.2">
      <c r="A142" s="6">
        <v>4926</v>
      </c>
      <c r="B142" s="447" t="s">
        <v>1468</v>
      </c>
      <c r="C142" s="30" t="s">
        <v>794</v>
      </c>
      <c r="D142" s="30">
        <v>16</v>
      </c>
      <c r="E142" s="445">
        <v>26</v>
      </c>
      <c r="F142" s="445" t="s">
        <v>138</v>
      </c>
      <c r="G142" s="445">
        <v>41</v>
      </c>
      <c r="H142" s="355" t="s">
        <v>1871</v>
      </c>
      <c r="I142" s="22"/>
      <c r="J142" s="22"/>
    </row>
    <row r="143" spans="1:10" s="443" customFormat="1" ht="15" customHeight="1" x14ac:dyDescent="0.2">
      <c r="A143" s="6">
        <v>4925</v>
      </c>
      <c r="B143" s="447" t="s">
        <v>1469</v>
      </c>
      <c r="C143" s="6" t="s">
        <v>794</v>
      </c>
      <c r="D143" s="6">
        <v>38</v>
      </c>
      <c r="E143" s="451"/>
      <c r="F143" s="30" t="s">
        <v>295</v>
      </c>
      <c r="G143" s="30">
        <v>26</v>
      </c>
      <c r="H143" s="22"/>
      <c r="I143" s="22"/>
      <c r="J143" s="22"/>
    </row>
    <row r="144" spans="1:10" s="443" customFormat="1" ht="15" customHeight="1" x14ac:dyDescent="0.2">
      <c r="A144" s="6">
        <v>4924</v>
      </c>
      <c r="B144" s="447" t="s">
        <v>1469</v>
      </c>
      <c r="C144" s="30" t="s">
        <v>790</v>
      </c>
      <c r="D144" s="30">
        <v>5</v>
      </c>
      <c r="E144" s="451"/>
      <c r="F144" s="6" t="s">
        <v>138</v>
      </c>
      <c r="G144" s="6">
        <v>46</v>
      </c>
      <c r="H144" s="22"/>
      <c r="I144" s="22"/>
      <c r="J144" s="22"/>
    </row>
    <row r="145" spans="1:10" s="443" customFormat="1" ht="15" customHeight="1" x14ac:dyDescent="0.2">
      <c r="A145" s="6">
        <v>4923</v>
      </c>
      <c r="B145" s="447" t="s">
        <v>1467</v>
      </c>
      <c r="C145" s="30" t="s">
        <v>797</v>
      </c>
      <c r="D145" s="30">
        <v>10</v>
      </c>
      <c r="E145" s="451"/>
      <c r="F145" s="6" t="s">
        <v>295</v>
      </c>
      <c r="G145" s="6">
        <v>35</v>
      </c>
      <c r="H145" s="22"/>
      <c r="I145" s="6"/>
      <c r="J145" s="22"/>
    </row>
    <row r="146" spans="1:10" s="443" customFormat="1" ht="15" customHeight="1" x14ac:dyDescent="0.2">
      <c r="A146" s="6">
        <v>4922</v>
      </c>
      <c r="B146" s="447" t="s">
        <v>1467</v>
      </c>
      <c r="C146" s="6" t="s">
        <v>790</v>
      </c>
      <c r="D146" s="6">
        <v>35</v>
      </c>
      <c r="E146" s="451"/>
      <c r="F146" s="30" t="s">
        <v>139</v>
      </c>
      <c r="G146" s="30">
        <v>34</v>
      </c>
      <c r="H146" s="22"/>
      <c r="I146" s="6"/>
      <c r="J146" s="22"/>
    </row>
    <row r="147" spans="1:10" s="443" customFormat="1" ht="15" customHeight="1" x14ac:dyDescent="0.2">
      <c r="A147" s="6">
        <v>4921</v>
      </c>
      <c r="B147" s="447" t="s">
        <v>1467</v>
      </c>
      <c r="C147" s="6" t="s">
        <v>794</v>
      </c>
      <c r="D147" s="6">
        <v>23</v>
      </c>
      <c r="E147" s="451"/>
      <c r="F147" s="30" t="s">
        <v>404</v>
      </c>
      <c r="G147" s="30">
        <v>13</v>
      </c>
      <c r="H147" s="22"/>
      <c r="I147" s="6"/>
      <c r="J147" s="22"/>
    </row>
    <row r="148" spans="1:10" s="443" customFormat="1" ht="15" customHeight="1" x14ac:dyDescent="0.2">
      <c r="A148" s="6">
        <v>4920</v>
      </c>
      <c r="B148" s="447" t="s">
        <v>1467</v>
      </c>
      <c r="C148" s="30" t="s">
        <v>802</v>
      </c>
      <c r="D148" s="30">
        <v>13</v>
      </c>
      <c r="E148" s="451"/>
      <c r="F148" s="6" t="s">
        <v>138</v>
      </c>
      <c r="G148" s="6">
        <v>30</v>
      </c>
      <c r="H148" s="22"/>
      <c r="I148" s="6"/>
      <c r="J148" s="22"/>
    </row>
    <row r="149" spans="1:10" s="443" customFormat="1" ht="15" customHeight="1" x14ac:dyDescent="0.2">
      <c r="A149" s="6">
        <v>4775</v>
      </c>
      <c r="B149" s="450" t="s">
        <v>783</v>
      </c>
      <c r="C149" s="445" t="s">
        <v>803</v>
      </c>
      <c r="D149" s="445">
        <v>23</v>
      </c>
      <c r="E149" s="445">
        <v>25</v>
      </c>
      <c r="F149" s="30" t="s">
        <v>791</v>
      </c>
      <c r="G149" s="30">
        <v>17</v>
      </c>
      <c r="H149" s="355" t="s">
        <v>1870</v>
      </c>
    </row>
    <row r="150" spans="1:10" s="443" customFormat="1" ht="15" customHeight="1" x14ac:dyDescent="0.2">
      <c r="A150" s="6">
        <v>4774</v>
      </c>
      <c r="B150" s="450" t="s">
        <v>784</v>
      </c>
      <c r="C150" s="30" t="s">
        <v>795</v>
      </c>
      <c r="D150" s="30">
        <v>17</v>
      </c>
      <c r="E150" s="415"/>
      <c r="F150" s="6" t="s">
        <v>803</v>
      </c>
      <c r="G150" s="6">
        <v>23</v>
      </c>
      <c r="H150" s="22"/>
    </row>
    <row r="151" spans="1:10" s="443" customFormat="1" ht="15" customHeight="1" x14ac:dyDescent="0.2">
      <c r="A151" s="6">
        <v>4773</v>
      </c>
      <c r="B151" s="450" t="s">
        <v>784</v>
      </c>
      <c r="C151" s="30" t="s">
        <v>788</v>
      </c>
      <c r="D151" s="30">
        <v>13</v>
      </c>
      <c r="E151" s="415"/>
      <c r="F151" s="6" t="s">
        <v>791</v>
      </c>
      <c r="G151" s="6">
        <v>39</v>
      </c>
      <c r="H151" s="22"/>
    </row>
    <row r="152" spans="1:10" s="443" customFormat="1" ht="15" customHeight="1" x14ac:dyDescent="0.2">
      <c r="A152" s="6">
        <v>4772</v>
      </c>
      <c r="B152" s="450" t="s">
        <v>785</v>
      </c>
      <c r="C152" s="30" t="s">
        <v>793</v>
      </c>
      <c r="D152" s="30">
        <v>17</v>
      </c>
      <c r="E152" s="415"/>
      <c r="F152" s="6" t="s">
        <v>803</v>
      </c>
      <c r="G152" s="6">
        <v>24</v>
      </c>
      <c r="H152" s="22"/>
    </row>
    <row r="153" spans="1:10" s="443" customFormat="1" ht="15" customHeight="1" x14ac:dyDescent="0.2">
      <c r="A153" s="6">
        <v>4771</v>
      </c>
      <c r="B153" s="450" t="s">
        <v>785</v>
      </c>
      <c r="C153" s="30" t="s">
        <v>802</v>
      </c>
      <c r="D153" s="30">
        <v>10</v>
      </c>
      <c r="E153" s="415"/>
      <c r="F153" s="6" t="s">
        <v>788</v>
      </c>
      <c r="G153" s="6">
        <v>65</v>
      </c>
      <c r="H153" s="22"/>
    </row>
    <row r="154" spans="1:10" s="443" customFormat="1" ht="15" customHeight="1" x14ac:dyDescent="0.2">
      <c r="A154" s="6">
        <v>4770</v>
      </c>
      <c r="B154" s="450" t="s">
        <v>785</v>
      </c>
      <c r="C154" s="30" t="s">
        <v>800</v>
      </c>
      <c r="D154" s="30">
        <v>23</v>
      </c>
      <c r="E154" s="415"/>
      <c r="F154" s="6" t="s">
        <v>795</v>
      </c>
      <c r="G154" s="6">
        <v>38</v>
      </c>
      <c r="H154" s="22"/>
    </row>
    <row r="155" spans="1:10" s="443" customFormat="1" ht="15" customHeight="1" x14ac:dyDescent="0.2">
      <c r="A155" s="6">
        <v>4769</v>
      </c>
      <c r="B155" s="450" t="s">
        <v>785</v>
      </c>
      <c r="C155" s="30" t="s">
        <v>790</v>
      </c>
      <c r="D155" s="30">
        <v>18</v>
      </c>
      <c r="E155" s="415"/>
      <c r="F155" s="6" t="s">
        <v>791</v>
      </c>
      <c r="G155" s="6">
        <v>28</v>
      </c>
      <c r="H155" s="22"/>
    </row>
    <row r="156" spans="1:10" s="443" customFormat="1" ht="15" customHeight="1" x14ac:dyDescent="0.2">
      <c r="A156" s="6">
        <v>4624</v>
      </c>
      <c r="B156" s="447" t="s">
        <v>838</v>
      </c>
      <c r="C156" s="445" t="s">
        <v>791</v>
      </c>
      <c r="D156" s="445">
        <v>43</v>
      </c>
      <c r="E156" s="445">
        <v>24</v>
      </c>
      <c r="F156" s="30" t="s">
        <v>794</v>
      </c>
      <c r="G156" s="30">
        <v>13</v>
      </c>
      <c r="H156" s="355" t="s">
        <v>1869</v>
      </c>
    </row>
    <row r="157" spans="1:10" s="443" customFormat="1" ht="15" customHeight="1" x14ac:dyDescent="0.2">
      <c r="A157" s="6">
        <v>4623</v>
      </c>
      <c r="B157" s="447" t="s">
        <v>839</v>
      </c>
      <c r="C157" s="30" t="s">
        <v>793</v>
      </c>
      <c r="D157" s="30">
        <v>14</v>
      </c>
      <c r="E157" s="415"/>
      <c r="F157" s="6" t="s">
        <v>794</v>
      </c>
      <c r="G157" s="6">
        <v>27</v>
      </c>
      <c r="H157" s="22"/>
    </row>
    <row r="158" spans="1:10" s="443" customFormat="1" ht="15" customHeight="1" x14ac:dyDescent="0.2">
      <c r="A158" s="6">
        <v>4622</v>
      </c>
      <c r="B158" s="447" t="s">
        <v>839</v>
      </c>
      <c r="C158" s="30" t="s">
        <v>796</v>
      </c>
      <c r="D158" s="30">
        <v>6</v>
      </c>
      <c r="E158" s="415"/>
      <c r="F158" s="6" t="s">
        <v>791</v>
      </c>
      <c r="G158" s="6">
        <v>34</v>
      </c>
      <c r="H158" s="22"/>
    </row>
    <row r="159" spans="1:10" s="443" customFormat="1" ht="15" customHeight="1" x14ac:dyDescent="0.2">
      <c r="A159" s="6">
        <v>4621</v>
      </c>
      <c r="B159" s="447" t="s">
        <v>840</v>
      </c>
      <c r="C159" s="30" t="s">
        <v>803</v>
      </c>
      <c r="D159" s="30">
        <v>20</v>
      </c>
      <c r="E159" s="415"/>
      <c r="F159" s="6" t="s">
        <v>794</v>
      </c>
      <c r="G159" s="6">
        <v>28</v>
      </c>
      <c r="H159" s="22"/>
    </row>
    <row r="160" spans="1:10" s="443" customFormat="1" ht="15" customHeight="1" x14ac:dyDescent="0.2">
      <c r="A160" s="6">
        <v>4620</v>
      </c>
      <c r="B160" s="447" t="s">
        <v>840</v>
      </c>
      <c r="C160" s="30" t="s">
        <v>790</v>
      </c>
      <c r="D160" s="30">
        <v>16</v>
      </c>
      <c r="E160" s="415"/>
      <c r="F160" s="6" t="s">
        <v>796</v>
      </c>
      <c r="G160" s="6">
        <v>23</v>
      </c>
      <c r="H160" s="22"/>
    </row>
    <row r="161" spans="1:8" s="443" customFormat="1" ht="15" customHeight="1" x14ac:dyDescent="0.2">
      <c r="A161" s="6">
        <v>4619</v>
      </c>
      <c r="B161" s="447" t="s">
        <v>840</v>
      </c>
      <c r="C161" s="30" t="s">
        <v>795</v>
      </c>
      <c r="D161" s="30">
        <v>30</v>
      </c>
      <c r="E161" s="415"/>
      <c r="F161" s="6" t="s">
        <v>793</v>
      </c>
      <c r="G161" s="6">
        <v>31</v>
      </c>
      <c r="H161" s="22"/>
    </row>
    <row r="162" spans="1:8" s="443" customFormat="1" ht="15" customHeight="1" x14ac:dyDescent="0.2">
      <c r="A162" s="6">
        <v>4618</v>
      </c>
      <c r="B162" s="447" t="s">
        <v>840</v>
      </c>
      <c r="C162" s="30" t="s">
        <v>801</v>
      </c>
      <c r="D162" s="30">
        <v>22</v>
      </c>
      <c r="E162" s="415"/>
      <c r="F162" s="6" t="s">
        <v>791</v>
      </c>
      <c r="G162" s="6">
        <v>27</v>
      </c>
      <c r="H162" s="22"/>
    </row>
    <row r="163" spans="1:8" s="443" customFormat="1" ht="15" customHeight="1" x14ac:dyDescent="0.2">
      <c r="A163" s="6">
        <v>4473</v>
      </c>
      <c r="B163" s="450" t="s">
        <v>862</v>
      </c>
      <c r="C163" s="30" t="s">
        <v>790</v>
      </c>
      <c r="D163" s="30">
        <v>13</v>
      </c>
      <c r="E163" s="445">
        <v>23</v>
      </c>
      <c r="F163" s="445" t="s">
        <v>794</v>
      </c>
      <c r="G163" s="445">
        <v>26</v>
      </c>
      <c r="H163" s="355" t="s">
        <v>1868</v>
      </c>
    </row>
    <row r="164" spans="1:8" s="443" customFormat="1" ht="15" customHeight="1" x14ac:dyDescent="0.2">
      <c r="A164" s="6">
        <v>4472</v>
      </c>
      <c r="B164" s="450" t="s">
        <v>863</v>
      </c>
      <c r="C164" s="6" t="s">
        <v>794</v>
      </c>
      <c r="D164" s="30">
        <v>40</v>
      </c>
      <c r="E164" s="415"/>
      <c r="F164" s="30" t="s">
        <v>803</v>
      </c>
      <c r="G164" s="30">
        <v>21</v>
      </c>
      <c r="H164" s="22"/>
    </row>
    <row r="165" spans="1:8" s="443" customFormat="1" ht="15" customHeight="1" x14ac:dyDescent="0.2">
      <c r="A165" s="6">
        <v>4471</v>
      </c>
      <c r="B165" s="450" t="s">
        <v>863</v>
      </c>
      <c r="C165" s="30" t="s">
        <v>796</v>
      </c>
      <c r="D165" s="30">
        <v>20</v>
      </c>
      <c r="E165" s="415"/>
      <c r="F165" s="6" t="s">
        <v>790</v>
      </c>
      <c r="G165" s="30">
        <v>38</v>
      </c>
      <c r="H165" s="22"/>
    </row>
    <row r="166" spans="1:8" s="443" customFormat="1" ht="15" customHeight="1" x14ac:dyDescent="0.2">
      <c r="A166" s="6">
        <v>4470</v>
      </c>
      <c r="B166" s="450" t="s">
        <v>864</v>
      </c>
      <c r="C166" s="6" t="s">
        <v>794</v>
      </c>
      <c r="D166" s="30">
        <v>23</v>
      </c>
      <c r="E166" s="415"/>
      <c r="F166" s="30" t="s">
        <v>795</v>
      </c>
      <c r="G166" s="30">
        <v>7</v>
      </c>
      <c r="H166" s="22"/>
    </row>
    <row r="167" spans="1:8" s="128" customFormat="1" ht="15" customHeight="1" x14ac:dyDescent="0.2">
      <c r="A167" s="6">
        <v>4469</v>
      </c>
      <c r="B167" s="450" t="s">
        <v>864</v>
      </c>
      <c r="C167" s="6" t="s">
        <v>790</v>
      </c>
      <c r="D167" s="30">
        <v>33</v>
      </c>
      <c r="E167" s="415"/>
      <c r="F167" s="30" t="s">
        <v>788</v>
      </c>
      <c r="G167" s="30">
        <v>22</v>
      </c>
      <c r="H167" s="22"/>
    </row>
    <row r="168" spans="1:8" s="128" customFormat="1" ht="15" customHeight="1" x14ac:dyDescent="0.2">
      <c r="A168" s="6">
        <v>4468</v>
      </c>
      <c r="B168" s="450" t="s">
        <v>864</v>
      </c>
      <c r="C168" s="6" t="s">
        <v>803</v>
      </c>
      <c r="D168" s="30">
        <v>28</v>
      </c>
      <c r="E168" s="415"/>
      <c r="F168" s="30" t="s">
        <v>798</v>
      </c>
      <c r="G168" s="30">
        <v>27</v>
      </c>
      <c r="H168" s="22"/>
    </row>
    <row r="169" spans="1:8" s="128" customFormat="1" ht="15" customHeight="1" x14ac:dyDescent="0.2">
      <c r="A169" s="6">
        <v>4467</v>
      </c>
      <c r="B169" s="450" t="s">
        <v>864</v>
      </c>
      <c r="C169" s="6" t="s">
        <v>796</v>
      </c>
      <c r="D169" s="30">
        <v>42</v>
      </c>
      <c r="E169" s="415"/>
      <c r="F169" s="30" t="s">
        <v>791</v>
      </c>
      <c r="G169" s="30">
        <v>21</v>
      </c>
      <c r="H169" s="22"/>
    </row>
    <row r="170" spans="1:8" s="128" customFormat="1" ht="15" customHeight="1" x14ac:dyDescent="0.2">
      <c r="A170" s="6">
        <v>4322</v>
      </c>
      <c r="B170" s="447" t="s">
        <v>881</v>
      </c>
      <c r="C170" s="30" t="s">
        <v>800</v>
      </c>
      <c r="D170" s="30">
        <v>19</v>
      </c>
      <c r="E170" s="445">
        <v>22</v>
      </c>
      <c r="F170" s="445" t="s">
        <v>243</v>
      </c>
      <c r="G170" s="445">
        <v>27</v>
      </c>
      <c r="H170" s="355" t="s">
        <v>1867</v>
      </c>
    </row>
    <row r="171" spans="1:8" s="128" customFormat="1" ht="15" customHeight="1" x14ac:dyDescent="0.2">
      <c r="A171" s="6">
        <v>4321</v>
      </c>
      <c r="B171" s="447" t="s">
        <v>882</v>
      </c>
      <c r="C171" s="30" t="s">
        <v>794</v>
      </c>
      <c r="D171" s="30">
        <v>24</v>
      </c>
      <c r="E171" s="415"/>
      <c r="F171" s="6" t="s">
        <v>800</v>
      </c>
      <c r="G171" s="6">
        <v>31</v>
      </c>
      <c r="H171" s="22"/>
    </row>
    <row r="172" spans="1:8" s="128" customFormat="1" ht="15" customHeight="1" x14ac:dyDescent="0.2">
      <c r="A172" s="6">
        <v>4320</v>
      </c>
      <c r="B172" s="447" t="s">
        <v>882</v>
      </c>
      <c r="C172" s="30" t="s">
        <v>788</v>
      </c>
      <c r="D172" s="30">
        <v>17</v>
      </c>
      <c r="E172" s="415"/>
      <c r="F172" s="6" t="s">
        <v>243</v>
      </c>
      <c r="G172" s="6">
        <v>34</v>
      </c>
      <c r="H172" s="22"/>
    </row>
    <row r="173" spans="1:8" s="128" customFormat="1" ht="15" customHeight="1" x14ac:dyDescent="0.2">
      <c r="A173" s="6">
        <v>4319</v>
      </c>
      <c r="B173" s="447" t="s">
        <v>883</v>
      </c>
      <c r="C173" s="30" t="s">
        <v>793</v>
      </c>
      <c r="D173" s="30">
        <v>23</v>
      </c>
      <c r="E173" s="415"/>
      <c r="F173" s="6" t="s">
        <v>800</v>
      </c>
      <c r="G173" s="6">
        <v>35</v>
      </c>
      <c r="H173" s="22"/>
    </row>
    <row r="174" spans="1:8" s="128" customFormat="1" ht="15" customHeight="1" x14ac:dyDescent="0.2">
      <c r="A174" s="6">
        <v>4318</v>
      </c>
      <c r="B174" s="447" t="s">
        <v>883</v>
      </c>
      <c r="C174" s="30" t="s">
        <v>801</v>
      </c>
      <c r="D174" s="30">
        <v>14</v>
      </c>
      <c r="E174" s="415"/>
      <c r="F174" s="6" t="s">
        <v>788</v>
      </c>
      <c r="G174" s="6">
        <v>35</v>
      </c>
      <c r="H174" s="22"/>
    </row>
    <row r="175" spans="1:8" s="128" customFormat="1" ht="15" customHeight="1" x14ac:dyDescent="0.2">
      <c r="A175" s="6">
        <v>4317</v>
      </c>
      <c r="B175" s="447" t="s">
        <v>883</v>
      </c>
      <c r="C175" s="6" t="s">
        <v>794</v>
      </c>
      <c r="D175" s="6">
        <v>22</v>
      </c>
      <c r="E175" s="415"/>
      <c r="F175" s="30" t="s">
        <v>803</v>
      </c>
      <c r="G175" s="30">
        <v>17</v>
      </c>
      <c r="H175" s="22"/>
    </row>
    <row r="176" spans="1:8" s="128" customFormat="1" ht="15" customHeight="1" x14ac:dyDescent="0.2">
      <c r="A176" s="6">
        <v>4316</v>
      </c>
      <c r="B176" s="447" t="s">
        <v>883</v>
      </c>
      <c r="C176" s="30" t="s">
        <v>790</v>
      </c>
      <c r="D176" s="30">
        <v>16</v>
      </c>
      <c r="E176" s="415"/>
      <c r="F176" s="6" t="s">
        <v>243</v>
      </c>
      <c r="G176" s="6">
        <v>22</v>
      </c>
      <c r="H176" s="22"/>
    </row>
    <row r="177" spans="1:8" s="128" customFormat="1" ht="15" customHeight="1" x14ac:dyDescent="0.2">
      <c r="A177" s="6">
        <v>4171</v>
      </c>
      <c r="B177" s="450" t="s">
        <v>900</v>
      </c>
      <c r="C177" s="445" t="s">
        <v>243</v>
      </c>
      <c r="D177" s="445">
        <v>24</v>
      </c>
      <c r="E177" s="445">
        <v>21</v>
      </c>
      <c r="F177" s="30" t="s">
        <v>793</v>
      </c>
      <c r="G177" s="30">
        <v>6</v>
      </c>
      <c r="H177" s="355" t="s">
        <v>1866</v>
      </c>
    </row>
    <row r="178" spans="1:8" s="128" customFormat="1" ht="15" customHeight="1" x14ac:dyDescent="0.2">
      <c r="A178" s="6">
        <v>4170</v>
      </c>
      <c r="B178" s="450" t="s">
        <v>901</v>
      </c>
      <c r="C178" s="30" t="s">
        <v>798</v>
      </c>
      <c r="D178" s="30">
        <v>20</v>
      </c>
      <c r="E178" s="415"/>
      <c r="F178" s="6" t="s">
        <v>793</v>
      </c>
      <c r="G178" s="6">
        <v>27</v>
      </c>
      <c r="H178" s="22"/>
    </row>
    <row r="179" spans="1:8" s="128" customFormat="1" ht="15" customHeight="1" x14ac:dyDescent="0.2">
      <c r="A179" s="6">
        <v>4169</v>
      </c>
      <c r="B179" s="450" t="s">
        <v>901</v>
      </c>
      <c r="C179" s="30" t="s">
        <v>790</v>
      </c>
      <c r="D179" s="30">
        <v>21</v>
      </c>
      <c r="E179" s="415"/>
      <c r="F179" s="6" t="s">
        <v>243</v>
      </c>
      <c r="G179" s="6">
        <v>31</v>
      </c>
      <c r="H179" s="22"/>
    </row>
    <row r="180" spans="1:8" s="128" customFormat="1" ht="15" customHeight="1" x14ac:dyDescent="0.2">
      <c r="A180" s="6">
        <v>4168</v>
      </c>
      <c r="B180" s="450" t="s">
        <v>902</v>
      </c>
      <c r="C180" s="30" t="s">
        <v>803</v>
      </c>
      <c r="D180" s="30">
        <v>24</v>
      </c>
      <c r="E180" s="415"/>
      <c r="F180" s="6" t="s">
        <v>793</v>
      </c>
      <c r="G180" s="6">
        <v>25</v>
      </c>
      <c r="H180" s="22"/>
    </row>
    <row r="181" spans="1:8" s="128" customFormat="1" ht="15" customHeight="1" x14ac:dyDescent="0.2">
      <c r="A181" s="6">
        <v>4167</v>
      </c>
      <c r="B181" s="450" t="s">
        <v>902</v>
      </c>
      <c r="C181" s="6" t="s">
        <v>790</v>
      </c>
      <c r="D181" s="6">
        <v>21</v>
      </c>
      <c r="E181" s="415"/>
      <c r="F181" s="30" t="s">
        <v>788</v>
      </c>
      <c r="G181" s="30">
        <v>20</v>
      </c>
      <c r="H181" s="22"/>
    </row>
    <row r="182" spans="1:8" s="128" customFormat="1" ht="15" customHeight="1" x14ac:dyDescent="0.2">
      <c r="A182" s="6">
        <v>4166</v>
      </c>
      <c r="B182" s="450" t="s">
        <v>902</v>
      </c>
      <c r="C182" s="6" t="s">
        <v>798</v>
      </c>
      <c r="D182" s="6">
        <v>16</v>
      </c>
      <c r="E182" s="415"/>
      <c r="F182" s="30" t="s">
        <v>800</v>
      </c>
      <c r="G182" s="30">
        <v>13</v>
      </c>
      <c r="H182" s="22"/>
    </row>
    <row r="183" spans="1:8" s="128" customFormat="1" ht="15" customHeight="1" x14ac:dyDescent="0.2">
      <c r="A183" s="6">
        <v>4165</v>
      </c>
      <c r="B183" s="450" t="s">
        <v>902</v>
      </c>
      <c r="C183" s="30" t="s">
        <v>802</v>
      </c>
      <c r="D183" s="30">
        <v>20</v>
      </c>
      <c r="E183" s="415"/>
      <c r="F183" s="6" t="s">
        <v>243</v>
      </c>
      <c r="G183" s="6">
        <v>27</v>
      </c>
      <c r="H183" s="22"/>
    </row>
    <row r="184" spans="1:8" s="128" customFormat="1" ht="15" customHeight="1" x14ac:dyDescent="0.2">
      <c r="A184" s="6">
        <v>4020</v>
      </c>
      <c r="B184" s="447" t="s">
        <v>919</v>
      </c>
      <c r="C184" s="30" t="s">
        <v>803</v>
      </c>
      <c r="D184" s="30">
        <v>9</v>
      </c>
      <c r="E184" s="445">
        <v>20</v>
      </c>
      <c r="F184" s="445" t="s">
        <v>243</v>
      </c>
      <c r="G184" s="445">
        <v>48</v>
      </c>
      <c r="H184" s="355" t="s">
        <v>1865</v>
      </c>
    </row>
    <row r="185" spans="1:8" s="128" customFormat="1" ht="15" customHeight="1" x14ac:dyDescent="0.2">
      <c r="A185" s="6">
        <v>4019</v>
      </c>
      <c r="B185" s="447" t="s">
        <v>920</v>
      </c>
      <c r="C185" s="6" t="s">
        <v>803</v>
      </c>
      <c r="D185" s="6">
        <v>14</v>
      </c>
      <c r="E185" s="415"/>
      <c r="F185" s="30" t="s">
        <v>794</v>
      </c>
      <c r="G185" s="30">
        <v>6</v>
      </c>
      <c r="H185" s="22"/>
    </row>
    <row r="186" spans="1:8" s="128" customFormat="1" ht="15" customHeight="1" x14ac:dyDescent="0.2">
      <c r="A186" s="6">
        <v>4018</v>
      </c>
      <c r="B186" s="447" t="s">
        <v>920</v>
      </c>
      <c r="C186" s="30" t="s">
        <v>790</v>
      </c>
      <c r="D186" s="30">
        <v>10</v>
      </c>
      <c r="E186" s="415"/>
      <c r="F186" s="6" t="s">
        <v>243</v>
      </c>
      <c r="G186" s="6">
        <v>52</v>
      </c>
      <c r="H186" s="22"/>
    </row>
    <row r="187" spans="1:8" s="128" customFormat="1" ht="15" customHeight="1" x14ac:dyDescent="0.2">
      <c r="A187" s="6">
        <v>4017</v>
      </c>
      <c r="B187" s="447" t="s">
        <v>921</v>
      </c>
      <c r="C187" s="30" t="s">
        <v>793</v>
      </c>
      <c r="D187" s="30">
        <v>15</v>
      </c>
      <c r="E187" s="415"/>
      <c r="F187" s="6" t="s">
        <v>803</v>
      </c>
      <c r="G187" s="6">
        <v>52</v>
      </c>
      <c r="H187" s="22"/>
    </row>
    <row r="188" spans="1:8" s="128" customFormat="1" ht="15" customHeight="1" x14ac:dyDescent="0.2">
      <c r="A188" s="6">
        <v>4016</v>
      </c>
      <c r="B188" s="447" t="s">
        <v>921</v>
      </c>
      <c r="C188" s="30" t="s">
        <v>802</v>
      </c>
      <c r="D188" s="30">
        <v>21</v>
      </c>
      <c r="E188" s="415"/>
      <c r="F188" s="6" t="s">
        <v>243</v>
      </c>
      <c r="G188" s="6">
        <v>31</v>
      </c>
      <c r="H188" s="22"/>
    </row>
    <row r="189" spans="1:8" s="128" customFormat="1" ht="15" customHeight="1" x14ac:dyDescent="0.2">
      <c r="A189" s="6">
        <v>4015</v>
      </c>
      <c r="B189" s="447" t="s">
        <v>921</v>
      </c>
      <c r="C189" s="30" t="s">
        <v>295</v>
      </c>
      <c r="D189" s="30">
        <v>13</v>
      </c>
      <c r="E189" s="415"/>
      <c r="F189" s="6" t="s">
        <v>794</v>
      </c>
      <c r="G189" s="6">
        <v>20</v>
      </c>
      <c r="H189" s="22"/>
    </row>
    <row r="190" spans="1:8" s="128" customFormat="1" ht="15" customHeight="1" x14ac:dyDescent="0.2">
      <c r="A190" s="6">
        <v>4014</v>
      </c>
      <c r="B190" s="447" t="s">
        <v>921</v>
      </c>
      <c r="C190" s="6" t="s">
        <v>790</v>
      </c>
      <c r="D190" s="6">
        <v>29</v>
      </c>
      <c r="E190" s="415"/>
      <c r="F190" s="30" t="s">
        <v>788</v>
      </c>
      <c r="G190" s="30">
        <v>16</v>
      </c>
      <c r="H190" s="22"/>
    </row>
    <row r="191" spans="1:8" s="128" customFormat="1" ht="15" customHeight="1" x14ac:dyDescent="0.2">
      <c r="A191" s="6">
        <v>3869</v>
      </c>
      <c r="B191" s="450" t="s">
        <v>938</v>
      </c>
      <c r="C191" s="30" t="s">
        <v>1341</v>
      </c>
      <c r="D191" s="30">
        <v>21</v>
      </c>
      <c r="E191" s="445">
        <v>19</v>
      </c>
      <c r="F191" s="452" t="s">
        <v>514</v>
      </c>
      <c r="G191" s="445">
        <v>24</v>
      </c>
      <c r="H191" s="355" t="s">
        <v>1864</v>
      </c>
    </row>
    <row r="192" spans="1:8" s="128" customFormat="1" ht="15" customHeight="1" x14ac:dyDescent="0.2">
      <c r="A192" s="6">
        <v>3868</v>
      </c>
      <c r="B192" s="450" t="s">
        <v>939</v>
      </c>
      <c r="C192" s="30" t="s">
        <v>1343</v>
      </c>
      <c r="D192" s="30">
        <v>38</v>
      </c>
      <c r="E192" s="415"/>
      <c r="F192" s="110" t="s">
        <v>1344</v>
      </c>
      <c r="G192" s="6">
        <v>41</v>
      </c>
      <c r="H192" s="22"/>
    </row>
    <row r="193" spans="1:8" s="128" customFormat="1" ht="15" customHeight="1" x14ac:dyDescent="0.2">
      <c r="A193" s="6">
        <v>3867</v>
      </c>
      <c r="B193" s="450" t="s">
        <v>939</v>
      </c>
      <c r="C193" s="30" t="s">
        <v>790</v>
      </c>
      <c r="D193" s="30">
        <v>24</v>
      </c>
      <c r="E193" s="415" t="s">
        <v>777</v>
      </c>
      <c r="F193" s="110" t="s">
        <v>514</v>
      </c>
      <c r="G193" s="6">
        <v>30</v>
      </c>
      <c r="H193" s="22"/>
    </row>
    <row r="194" spans="1:8" s="128" customFormat="1" ht="15" customHeight="1" x14ac:dyDescent="0.2">
      <c r="A194" s="6">
        <v>3866</v>
      </c>
      <c r="B194" s="450" t="s">
        <v>940</v>
      </c>
      <c r="C194" s="6" t="s">
        <v>798</v>
      </c>
      <c r="D194" s="6">
        <v>10</v>
      </c>
      <c r="E194" s="415"/>
      <c r="F194" s="100" t="s">
        <v>794</v>
      </c>
      <c r="G194" s="30">
        <v>0</v>
      </c>
      <c r="H194" s="22"/>
    </row>
    <row r="195" spans="1:8" s="128" customFormat="1" ht="15" customHeight="1" x14ac:dyDescent="0.2">
      <c r="A195" s="6">
        <v>3865</v>
      </c>
      <c r="B195" s="450" t="s">
        <v>940</v>
      </c>
      <c r="C195" s="30" t="s">
        <v>1340</v>
      </c>
      <c r="D195" s="30">
        <v>6</v>
      </c>
      <c r="E195" s="415"/>
      <c r="F195" s="110" t="s">
        <v>790</v>
      </c>
      <c r="G195" s="6">
        <v>55</v>
      </c>
      <c r="H195" s="22"/>
    </row>
    <row r="196" spans="1:8" s="128" customFormat="1" ht="15" customHeight="1" x14ac:dyDescent="0.2">
      <c r="A196" s="6">
        <v>3864</v>
      </c>
      <c r="B196" s="450" t="s">
        <v>940</v>
      </c>
      <c r="C196" s="6" t="s">
        <v>793</v>
      </c>
      <c r="D196" s="6">
        <v>31</v>
      </c>
      <c r="E196" s="415"/>
      <c r="F196" s="100" t="s">
        <v>803</v>
      </c>
      <c r="G196" s="30">
        <v>24</v>
      </c>
      <c r="H196" s="22"/>
    </row>
    <row r="197" spans="1:8" s="128" customFormat="1" ht="15" customHeight="1" x14ac:dyDescent="0.2">
      <c r="A197" s="6">
        <v>3863</v>
      </c>
      <c r="B197" s="450" t="s">
        <v>940</v>
      </c>
      <c r="C197" s="30" t="s">
        <v>1342</v>
      </c>
      <c r="D197" s="30">
        <v>17</v>
      </c>
      <c r="E197" s="415"/>
      <c r="F197" s="110" t="s">
        <v>514</v>
      </c>
      <c r="G197" s="6">
        <v>25</v>
      </c>
      <c r="H197" s="22"/>
    </row>
    <row r="198" spans="1:8" s="128" customFormat="1" ht="15" customHeight="1" x14ac:dyDescent="0.2">
      <c r="A198" s="6">
        <v>3718</v>
      </c>
      <c r="B198" s="447" t="s">
        <v>957</v>
      </c>
      <c r="C198" s="30" t="s">
        <v>794</v>
      </c>
      <c r="D198" s="30">
        <v>6</v>
      </c>
      <c r="E198" s="445">
        <v>18</v>
      </c>
      <c r="F198" s="445" t="s">
        <v>243</v>
      </c>
      <c r="G198" s="445">
        <v>34</v>
      </c>
      <c r="H198" s="355" t="s">
        <v>1863</v>
      </c>
    </row>
    <row r="199" spans="1:8" s="128" customFormat="1" ht="15" customHeight="1" x14ac:dyDescent="0.2">
      <c r="A199" s="6">
        <v>3717</v>
      </c>
      <c r="B199" s="447" t="s">
        <v>958</v>
      </c>
      <c r="C199" s="30" t="s">
        <v>797</v>
      </c>
      <c r="D199" s="30">
        <v>14</v>
      </c>
      <c r="E199" s="415"/>
      <c r="F199" s="6" t="s">
        <v>794</v>
      </c>
      <c r="G199" s="6">
        <v>45</v>
      </c>
      <c r="H199" s="22"/>
    </row>
    <row r="200" spans="1:8" s="128" customFormat="1" ht="15" customHeight="1" x14ac:dyDescent="0.2">
      <c r="A200" s="6">
        <v>3716</v>
      </c>
      <c r="B200" s="447" t="s">
        <v>958</v>
      </c>
      <c r="C200" s="30" t="s">
        <v>319</v>
      </c>
      <c r="D200" s="30">
        <v>0</v>
      </c>
      <c r="E200" s="415"/>
      <c r="F200" s="6" t="s">
        <v>243</v>
      </c>
      <c r="G200" s="6">
        <v>43</v>
      </c>
      <c r="H200" s="22"/>
    </row>
    <row r="201" spans="1:8" s="128" customFormat="1" ht="15" customHeight="1" x14ac:dyDescent="0.2">
      <c r="A201" s="6">
        <v>3715</v>
      </c>
      <c r="B201" s="447" t="s">
        <v>959</v>
      </c>
      <c r="C201" s="30" t="s">
        <v>798</v>
      </c>
      <c r="D201" s="30">
        <v>14</v>
      </c>
      <c r="E201" s="415"/>
      <c r="F201" s="6" t="s">
        <v>794</v>
      </c>
      <c r="G201" s="30">
        <v>38</v>
      </c>
      <c r="H201" s="22"/>
    </row>
    <row r="202" spans="1:8" s="128" customFormat="1" ht="15" customHeight="1" x14ac:dyDescent="0.2">
      <c r="A202" s="6">
        <v>3714</v>
      </c>
      <c r="B202" s="447" t="s">
        <v>959</v>
      </c>
      <c r="C202" s="30" t="s">
        <v>422</v>
      </c>
      <c r="D202" s="30">
        <v>24</v>
      </c>
      <c r="E202" s="415"/>
      <c r="F202" s="6" t="s">
        <v>804</v>
      </c>
      <c r="G202" s="30">
        <v>31</v>
      </c>
      <c r="H202" s="22"/>
    </row>
    <row r="203" spans="1:8" s="128" customFormat="1" ht="15" customHeight="1" x14ac:dyDescent="0.2">
      <c r="A203" s="6">
        <v>3713</v>
      </c>
      <c r="B203" s="447" t="s">
        <v>959</v>
      </c>
      <c r="C203" s="30" t="s">
        <v>803</v>
      </c>
      <c r="D203" s="30">
        <v>28</v>
      </c>
      <c r="E203" s="415"/>
      <c r="F203" s="6" t="s">
        <v>797</v>
      </c>
      <c r="G203" s="30">
        <v>31</v>
      </c>
      <c r="H203" s="22"/>
    </row>
    <row r="204" spans="1:8" s="128" customFormat="1" ht="15" customHeight="1" x14ac:dyDescent="0.2">
      <c r="A204" s="6">
        <v>3712</v>
      </c>
      <c r="B204" s="447" t="s">
        <v>959</v>
      </c>
      <c r="C204" s="30" t="s">
        <v>187</v>
      </c>
      <c r="D204" s="30">
        <v>0</v>
      </c>
      <c r="E204" s="415"/>
      <c r="F204" s="6" t="s">
        <v>243</v>
      </c>
      <c r="G204" s="30">
        <v>42</v>
      </c>
      <c r="H204" s="22"/>
    </row>
    <row r="205" spans="1:8" s="128" customFormat="1" ht="15" customHeight="1" x14ac:dyDescent="0.2">
      <c r="A205" s="6">
        <v>3567</v>
      </c>
      <c r="B205" s="450" t="s">
        <v>979</v>
      </c>
      <c r="C205" s="453" t="s">
        <v>441</v>
      </c>
      <c r="D205" s="30">
        <v>0</v>
      </c>
      <c r="E205" s="445">
        <v>17</v>
      </c>
      <c r="F205" s="445" t="s">
        <v>243</v>
      </c>
      <c r="G205" s="445">
        <v>26</v>
      </c>
      <c r="H205" s="355" t="s">
        <v>1862</v>
      </c>
    </row>
    <row r="206" spans="1:8" s="128" customFormat="1" ht="15" customHeight="1" x14ac:dyDescent="0.2">
      <c r="A206" s="6">
        <v>3566</v>
      </c>
      <c r="B206" s="450" t="s">
        <v>980</v>
      </c>
      <c r="C206" s="30" t="s">
        <v>400</v>
      </c>
      <c r="D206" s="30">
        <v>17</v>
      </c>
      <c r="E206" s="415"/>
      <c r="F206" s="6" t="s">
        <v>441</v>
      </c>
      <c r="G206" s="6">
        <v>20</v>
      </c>
      <c r="H206" s="22"/>
    </row>
    <row r="207" spans="1:8" s="128" customFormat="1" ht="15" customHeight="1" x14ac:dyDescent="0.2">
      <c r="A207" s="6">
        <v>3565</v>
      </c>
      <c r="B207" s="450" t="s">
        <v>980</v>
      </c>
      <c r="C207" s="30" t="s">
        <v>409</v>
      </c>
      <c r="D207" s="30">
        <v>14</v>
      </c>
      <c r="E207" s="415"/>
      <c r="F207" s="6" t="s">
        <v>243</v>
      </c>
      <c r="G207" s="6">
        <v>38</v>
      </c>
      <c r="H207" s="22"/>
    </row>
    <row r="208" spans="1:8" s="128" customFormat="1" ht="15" customHeight="1" x14ac:dyDescent="0.2">
      <c r="A208" s="6">
        <v>3564</v>
      </c>
      <c r="B208" s="450" t="s">
        <v>981</v>
      </c>
      <c r="C208" s="453" t="s">
        <v>404</v>
      </c>
      <c r="D208" s="30">
        <v>6</v>
      </c>
      <c r="E208" s="415"/>
      <c r="F208" s="6" t="s">
        <v>441</v>
      </c>
      <c r="G208" s="6">
        <v>34</v>
      </c>
      <c r="H208" s="22"/>
    </row>
    <row r="209" spans="1:8" s="128" customFormat="1" ht="15" customHeight="1" x14ac:dyDescent="0.2">
      <c r="A209" s="6">
        <v>3563</v>
      </c>
      <c r="B209" s="450" t="s">
        <v>981</v>
      </c>
      <c r="C209" s="453" t="s">
        <v>439</v>
      </c>
      <c r="D209" s="30">
        <v>10</v>
      </c>
      <c r="E209" s="415"/>
      <c r="F209" s="6" t="s">
        <v>243</v>
      </c>
      <c r="G209" s="6">
        <v>43</v>
      </c>
      <c r="H209" s="22"/>
    </row>
    <row r="210" spans="1:8" s="128" customFormat="1" ht="15" customHeight="1" x14ac:dyDescent="0.2">
      <c r="A210" s="6">
        <v>3562</v>
      </c>
      <c r="B210" s="450" t="s">
        <v>981</v>
      </c>
      <c r="C210" s="453" t="s">
        <v>386</v>
      </c>
      <c r="D210" s="30">
        <v>23</v>
      </c>
      <c r="E210" s="415"/>
      <c r="F210" s="6" t="s">
        <v>400</v>
      </c>
      <c r="G210" s="6">
        <v>30</v>
      </c>
      <c r="H210" s="22"/>
    </row>
    <row r="211" spans="1:8" s="128" customFormat="1" ht="15" customHeight="1" x14ac:dyDescent="0.2">
      <c r="A211" s="6">
        <v>3561</v>
      </c>
      <c r="B211" s="450" t="s">
        <v>981</v>
      </c>
      <c r="C211" s="453" t="s">
        <v>187</v>
      </c>
      <c r="D211" s="30">
        <v>21</v>
      </c>
      <c r="E211" s="415" t="s">
        <v>777</v>
      </c>
      <c r="F211" s="6" t="s">
        <v>409</v>
      </c>
      <c r="G211" s="6">
        <v>27</v>
      </c>
      <c r="H211" s="22"/>
    </row>
    <row r="212" spans="1:8" s="128" customFormat="1" ht="15" customHeight="1" x14ac:dyDescent="0.2">
      <c r="A212" s="6">
        <v>3416</v>
      </c>
      <c r="B212" s="447" t="s">
        <v>998</v>
      </c>
      <c r="C212" s="454" t="s">
        <v>386</v>
      </c>
      <c r="D212" s="445">
        <v>21</v>
      </c>
      <c r="E212" s="445">
        <v>16</v>
      </c>
      <c r="F212" s="30" t="s">
        <v>243</v>
      </c>
      <c r="G212" s="30">
        <v>18</v>
      </c>
      <c r="H212" s="355" t="s">
        <v>1861</v>
      </c>
    </row>
    <row r="213" spans="1:8" s="128" customFormat="1" ht="15" customHeight="1" x14ac:dyDescent="0.2">
      <c r="A213" s="6">
        <v>3415</v>
      </c>
      <c r="B213" s="447" t="s">
        <v>999</v>
      </c>
      <c r="C213" s="6" t="s">
        <v>386</v>
      </c>
      <c r="D213" s="6">
        <v>23</v>
      </c>
      <c r="E213" s="415"/>
      <c r="F213" s="30" t="s">
        <v>441</v>
      </c>
      <c r="G213" s="30">
        <v>17</v>
      </c>
      <c r="H213" s="22"/>
    </row>
    <row r="214" spans="1:8" s="128" customFormat="1" ht="15" customHeight="1" x14ac:dyDescent="0.2">
      <c r="A214" s="6">
        <v>3414</v>
      </c>
      <c r="B214" s="447" t="s">
        <v>999</v>
      </c>
      <c r="C214" s="30" t="s">
        <v>439</v>
      </c>
      <c r="D214" s="30">
        <v>20</v>
      </c>
      <c r="E214" s="415"/>
      <c r="F214" s="6" t="s">
        <v>243</v>
      </c>
      <c r="G214" s="6">
        <v>29</v>
      </c>
      <c r="H214" s="22"/>
    </row>
    <row r="215" spans="1:8" s="128" customFormat="1" ht="15" customHeight="1" x14ac:dyDescent="0.2">
      <c r="A215" s="6">
        <v>3413</v>
      </c>
      <c r="B215" s="447" t="s">
        <v>1000</v>
      </c>
      <c r="C215" s="455" t="s">
        <v>386</v>
      </c>
      <c r="D215" s="6">
        <v>28</v>
      </c>
      <c r="E215" s="415"/>
      <c r="F215" s="30" t="s">
        <v>400</v>
      </c>
      <c r="G215" s="30">
        <v>17</v>
      </c>
      <c r="H215" s="22"/>
    </row>
    <row r="216" spans="1:8" s="128" customFormat="1" ht="15" customHeight="1" x14ac:dyDescent="0.2">
      <c r="A216" s="6">
        <v>3412</v>
      </c>
      <c r="B216" s="447" t="s">
        <v>1000</v>
      </c>
      <c r="C216" s="455" t="s">
        <v>439</v>
      </c>
      <c r="D216" s="6">
        <v>37</v>
      </c>
      <c r="E216" s="415"/>
      <c r="F216" s="30" t="s">
        <v>342</v>
      </c>
      <c r="G216" s="30">
        <v>10</v>
      </c>
      <c r="H216" s="22"/>
    </row>
    <row r="217" spans="1:8" s="128" customFormat="1" ht="15" customHeight="1" x14ac:dyDescent="0.2">
      <c r="A217" s="6">
        <v>3411</v>
      </c>
      <c r="B217" s="447" t="s">
        <v>1000</v>
      </c>
      <c r="C217" s="455" t="s">
        <v>441</v>
      </c>
      <c r="D217" s="6">
        <v>13</v>
      </c>
      <c r="E217" s="415"/>
      <c r="F217" s="30" t="s">
        <v>295</v>
      </c>
      <c r="G217" s="30">
        <v>9</v>
      </c>
      <c r="H217" s="22"/>
    </row>
    <row r="218" spans="1:8" s="128" customFormat="1" ht="15" customHeight="1" x14ac:dyDescent="0.2">
      <c r="A218" s="6">
        <v>3410</v>
      </c>
      <c r="B218" s="447" t="s">
        <v>1000</v>
      </c>
      <c r="C218" s="453" t="s">
        <v>187</v>
      </c>
      <c r="D218" s="30">
        <v>12</v>
      </c>
      <c r="E218" s="415"/>
      <c r="F218" s="6" t="s">
        <v>243</v>
      </c>
      <c r="G218" s="6">
        <v>17</v>
      </c>
      <c r="H218" s="22"/>
    </row>
    <row r="219" spans="1:8" s="128" customFormat="1" ht="15" customHeight="1" x14ac:dyDescent="0.2">
      <c r="A219" s="6">
        <v>3265</v>
      </c>
      <c r="B219" s="450" t="s">
        <v>1017</v>
      </c>
      <c r="C219" s="453" t="s">
        <v>442</v>
      </c>
      <c r="D219" s="30">
        <v>3</v>
      </c>
      <c r="E219" s="445">
        <v>15</v>
      </c>
      <c r="F219" s="445" t="s">
        <v>295</v>
      </c>
      <c r="G219" s="445">
        <v>30</v>
      </c>
      <c r="H219" s="355" t="s">
        <v>1860</v>
      </c>
    </row>
    <row r="220" spans="1:8" s="128" customFormat="1" ht="15" customHeight="1" x14ac:dyDescent="0.2">
      <c r="A220" s="6">
        <v>3264</v>
      </c>
      <c r="B220" s="450" t="s">
        <v>1018</v>
      </c>
      <c r="C220" s="6" t="s">
        <v>295</v>
      </c>
      <c r="D220" s="6">
        <v>13</v>
      </c>
      <c r="E220" s="415"/>
      <c r="F220" s="30" t="s">
        <v>386</v>
      </c>
      <c r="G220" s="30">
        <v>7</v>
      </c>
      <c r="H220" s="22"/>
    </row>
    <row r="221" spans="1:8" s="128" customFormat="1" ht="15" customHeight="1" x14ac:dyDescent="0.2">
      <c r="A221" s="6">
        <v>3263</v>
      </c>
      <c r="B221" s="450" t="s">
        <v>1018</v>
      </c>
      <c r="C221" s="6" t="s">
        <v>442</v>
      </c>
      <c r="D221" s="6">
        <v>17</v>
      </c>
      <c r="E221" s="415"/>
      <c r="F221" s="30" t="s">
        <v>187</v>
      </c>
      <c r="G221" s="30">
        <v>7</v>
      </c>
      <c r="H221" s="22"/>
    </row>
    <row r="222" spans="1:8" s="128" customFormat="1" ht="15" customHeight="1" x14ac:dyDescent="0.2">
      <c r="A222" s="6">
        <v>3262</v>
      </c>
      <c r="B222" s="450" t="s">
        <v>1019</v>
      </c>
      <c r="C222" s="453" t="s">
        <v>400</v>
      </c>
      <c r="D222" s="30">
        <v>18</v>
      </c>
      <c r="E222" s="415"/>
      <c r="F222" s="6" t="s">
        <v>386</v>
      </c>
      <c r="G222" s="6">
        <v>27</v>
      </c>
      <c r="H222" s="22"/>
    </row>
    <row r="223" spans="1:8" s="128" customFormat="1" ht="15" customHeight="1" x14ac:dyDescent="0.2">
      <c r="A223" s="6">
        <v>3261</v>
      </c>
      <c r="B223" s="450" t="s">
        <v>1019</v>
      </c>
      <c r="C223" s="455" t="s">
        <v>442</v>
      </c>
      <c r="D223" s="6">
        <v>21</v>
      </c>
      <c r="E223" s="415"/>
      <c r="F223" s="30" t="s">
        <v>1347</v>
      </c>
      <c r="G223" s="30">
        <v>17</v>
      </c>
      <c r="H223" s="22"/>
    </row>
    <row r="224" spans="1:8" s="128" customFormat="1" ht="15" customHeight="1" x14ac:dyDescent="0.2">
      <c r="A224" s="6">
        <v>3260</v>
      </c>
      <c r="B224" s="450" t="s">
        <v>1019</v>
      </c>
      <c r="C224" s="453" t="s">
        <v>441</v>
      </c>
      <c r="D224" s="30">
        <v>23</v>
      </c>
      <c r="E224" s="415" t="s">
        <v>777</v>
      </c>
      <c r="F224" s="6" t="s">
        <v>295</v>
      </c>
      <c r="G224" s="6">
        <v>26</v>
      </c>
      <c r="H224" s="22"/>
    </row>
    <row r="225" spans="1:8" s="128" customFormat="1" ht="15" customHeight="1" x14ac:dyDescent="0.2">
      <c r="A225" s="6">
        <v>3259</v>
      </c>
      <c r="B225" s="450" t="s">
        <v>1019</v>
      </c>
      <c r="C225" s="453" t="s">
        <v>243</v>
      </c>
      <c r="D225" s="30">
        <v>20</v>
      </c>
      <c r="E225" s="415"/>
      <c r="F225" s="6" t="s">
        <v>187</v>
      </c>
      <c r="G225" s="6">
        <v>24</v>
      </c>
      <c r="H225" s="22"/>
    </row>
    <row r="226" spans="1:8" s="128" customFormat="1" ht="15" customHeight="1" x14ac:dyDescent="0.2">
      <c r="A226" s="6">
        <v>3114</v>
      </c>
      <c r="B226" s="447" t="s">
        <v>1036</v>
      </c>
      <c r="C226" s="453" t="s">
        <v>400</v>
      </c>
      <c r="D226" s="30">
        <v>13</v>
      </c>
      <c r="E226" s="445">
        <v>14</v>
      </c>
      <c r="F226" s="445" t="s">
        <v>187</v>
      </c>
      <c r="G226" s="445">
        <v>21</v>
      </c>
      <c r="H226" s="355" t="s">
        <v>1859</v>
      </c>
    </row>
    <row r="227" spans="1:8" s="128" customFormat="1" ht="15" customHeight="1" x14ac:dyDescent="0.2">
      <c r="A227" s="6">
        <v>3113</v>
      </c>
      <c r="B227" s="447" t="s">
        <v>1037</v>
      </c>
      <c r="C227" s="30" t="s">
        <v>392</v>
      </c>
      <c r="D227" s="30">
        <v>12</v>
      </c>
      <c r="E227" s="415"/>
      <c r="F227" s="6" t="s">
        <v>400</v>
      </c>
      <c r="G227" s="6">
        <v>35</v>
      </c>
      <c r="H227" s="22"/>
    </row>
    <row r="228" spans="1:8" s="128" customFormat="1" ht="15" customHeight="1" x14ac:dyDescent="0.2">
      <c r="A228" s="6">
        <v>3112</v>
      </c>
      <c r="B228" s="447" t="s">
        <v>1037</v>
      </c>
      <c r="C228" s="6" t="s">
        <v>187</v>
      </c>
      <c r="D228" s="6">
        <v>34</v>
      </c>
      <c r="E228" s="415"/>
      <c r="F228" s="30" t="s">
        <v>422</v>
      </c>
      <c r="G228" s="30">
        <v>6</v>
      </c>
      <c r="H228" s="22"/>
    </row>
    <row r="229" spans="1:8" s="128" customFormat="1" ht="15" customHeight="1" x14ac:dyDescent="0.2">
      <c r="A229" s="6">
        <v>3111</v>
      </c>
      <c r="B229" s="447" t="s">
        <v>1038</v>
      </c>
      <c r="C229" s="455" t="s">
        <v>392</v>
      </c>
      <c r="D229" s="6">
        <v>38</v>
      </c>
      <c r="E229" s="415"/>
      <c r="F229" s="30" t="s">
        <v>386</v>
      </c>
      <c r="G229" s="30">
        <v>28</v>
      </c>
      <c r="H229" s="22"/>
    </row>
    <row r="230" spans="1:8" s="128" customFormat="1" ht="15" customHeight="1" x14ac:dyDescent="0.2">
      <c r="A230" s="6">
        <v>3110</v>
      </c>
      <c r="B230" s="447" t="s">
        <v>1038</v>
      </c>
      <c r="C230" s="453" t="s">
        <v>516</v>
      </c>
      <c r="D230" s="30">
        <v>10</v>
      </c>
      <c r="E230" s="415"/>
      <c r="F230" s="6" t="s">
        <v>187</v>
      </c>
      <c r="G230" s="6">
        <v>27</v>
      </c>
      <c r="H230" s="22"/>
    </row>
    <row r="231" spans="1:8" s="128" customFormat="1" ht="15" customHeight="1" x14ac:dyDescent="0.2">
      <c r="A231" s="6">
        <v>3109</v>
      </c>
      <c r="B231" s="447" t="s">
        <v>1038</v>
      </c>
      <c r="C231" s="455" t="s">
        <v>400</v>
      </c>
      <c r="D231" s="6">
        <v>35</v>
      </c>
      <c r="E231" s="415"/>
      <c r="F231" s="30" t="s">
        <v>295</v>
      </c>
      <c r="G231" s="30">
        <v>28</v>
      </c>
      <c r="H231" s="22"/>
    </row>
    <row r="232" spans="1:8" s="128" customFormat="1" ht="15" customHeight="1" x14ac:dyDescent="0.2">
      <c r="A232" s="6">
        <v>3108</v>
      </c>
      <c r="B232" s="447" t="s">
        <v>1038</v>
      </c>
      <c r="C232" s="453" t="s">
        <v>319</v>
      </c>
      <c r="D232" s="30">
        <v>17</v>
      </c>
      <c r="E232" s="415"/>
      <c r="F232" s="6" t="s">
        <v>422</v>
      </c>
      <c r="G232" s="6">
        <v>24</v>
      </c>
      <c r="H232" s="22"/>
    </row>
    <row r="233" spans="1:8" s="128" customFormat="1" ht="15" customHeight="1" x14ac:dyDescent="0.2">
      <c r="A233" s="6">
        <v>2963</v>
      </c>
      <c r="B233" s="450" t="s">
        <v>1055</v>
      </c>
      <c r="C233" s="454" t="s">
        <v>295</v>
      </c>
      <c r="D233" s="445">
        <v>39</v>
      </c>
      <c r="E233" s="445">
        <v>13</v>
      </c>
      <c r="F233" s="30" t="s">
        <v>319</v>
      </c>
      <c r="G233" s="30">
        <v>29</v>
      </c>
      <c r="H233" s="355" t="s">
        <v>1858</v>
      </c>
    </row>
    <row r="234" spans="1:8" s="128" customFormat="1" ht="15" customHeight="1" x14ac:dyDescent="0.2">
      <c r="A234" s="6">
        <v>2962</v>
      </c>
      <c r="B234" s="450" t="s">
        <v>1056</v>
      </c>
      <c r="C234" s="6" t="s">
        <v>295</v>
      </c>
      <c r="D234" s="6">
        <v>34</v>
      </c>
      <c r="E234" s="415"/>
      <c r="F234" s="30" t="s">
        <v>392</v>
      </c>
      <c r="G234" s="30">
        <v>30</v>
      </c>
      <c r="H234" s="22"/>
    </row>
    <row r="235" spans="1:8" s="128" customFormat="1" ht="15" customHeight="1" x14ac:dyDescent="0.2">
      <c r="A235" s="6">
        <v>2961</v>
      </c>
      <c r="B235" s="450" t="s">
        <v>1056</v>
      </c>
      <c r="C235" s="6" t="s">
        <v>319</v>
      </c>
      <c r="D235" s="6">
        <v>20</v>
      </c>
      <c r="E235" s="415"/>
      <c r="F235" s="30" t="s">
        <v>516</v>
      </c>
      <c r="G235" s="30">
        <v>13</v>
      </c>
      <c r="H235" s="22"/>
    </row>
    <row r="236" spans="1:8" s="128" customFormat="1" ht="15" customHeight="1" x14ac:dyDescent="0.2">
      <c r="A236" s="6">
        <v>2960</v>
      </c>
      <c r="B236" s="450" t="s">
        <v>1057</v>
      </c>
      <c r="C236" s="453" t="s">
        <v>1323</v>
      </c>
      <c r="D236" s="30">
        <v>10</v>
      </c>
      <c r="E236" s="415"/>
      <c r="F236" s="6" t="s">
        <v>392</v>
      </c>
      <c r="G236" s="6">
        <v>24</v>
      </c>
      <c r="H236" s="22"/>
    </row>
    <row r="237" spans="1:8" s="128" customFormat="1" ht="15" customHeight="1" x14ac:dyDescent="0.2">
      <c r="A237" s="6">
        <v>2959</v>
      </c>
      <c r="B237" s="450" t="s">
        <v>1057</v>
      </c>
      <c r="C237" s="455" t="s">
        <v>319</v>
      </c>
      <c r="D237" s="6">
        <v>28</v>
      </c>
      <c r="E237" s="415"/>
      <c r="F237" s="30" t="s">
        <v>187</v>
      </c>
      <c r="G237" s="30">
        <v>16</v>
      </c>
      <c r="H237" s="22"/>
    </row>
    <row r="238" spans="1:8" s="128" customFormat="1" ht="15" customHeight="1" x14ac:dyDescent="0.2">
      <c r="A238" s="6">
        <v>2958</v>
      </c>
      <c r="B238" s="450" t="s">
        <v>1057</v>
      </c>
      <c r="C238" s="453" t="s">
        <v>386</v>
      </c>
      <c r="D238" s="30">
        <v>6</v>
      </c>
      <c r="E238" s="415"/>
      <c r="F238" s="6" t="s">
        <v>295</v>
      </c>
      <c r="G238" s="6">
        <v>10</v>
      </c>
      <c r="H238" s="22"/>
    </row>
    <row r="239" spans="1:8" s="128" customFormat="1" ht="15" customHeight="1" x14ac:dyDescent="0.2">
      <c r="A239" s="6">
        <v>2957</v>
      </c>
      <c r="B239" s="450" t="s">
        <v>1057</v>
      </c>
      <c r="C239" s="453" t="s">
        <v>442</v>
      </c>
      <c r="D239" s="30">
        <v>18</v>
      </c>
      <c r="E239" s="415"/>
      <c r="F239" s="6" t="s">
        <v>516</v>
      </c>
      <c r="G239" s="6">
        <v>23</v>
      </c>
      <c r="H239" s="22"/>
    </row>
    <row r="240" spans="1:8" s="128" customFormat="1" ht="15" customHeight="1" x14ac:dyDescent="0.2">
      <c r="A240" s="6">
        <v>2812</v>
      </c>
      <c r="B240" s="447" t="s">
        <v>1074</v>
      </c>
      <c r="C240" s="453" t="s">
        <v>392</v>
      </c>
      <c r="D240" s="30">
        <v>34</v>
      </c>
      <c r="E240" s="445">
        <v>12</v>
      </c>
      <c r="F240" s="445" t="s">
        <v>187</v>
      </c>
      <c r="G240" s="445">
        <v>49</v>
      </c>
      <c r="H240" s="355" t="s">
        <v>1857</v>
      </c>
    </row>
    <row r="241" spans="1:8" s="128" customFormat="1" ht="15" customHeight="1" x14ac:dyDescent="0.2">
      <c r="A241" s="6">
        <v>2811</v>
      </c>
      <c r="B241" s="447" t="s">
        <v>1075</v>
      </c>
      <c r="C241" s="30" t="s">
        <v>400</v>
      </c>
      <c r="D241" s="30">
        <v>21</v>
      </c>
      <c r="E241" s="415"/>
      <c r="F241" s="6" t="s">
        <v>392</v>
      </c>
      <c r="G241" s="6">
        <v>25</v>
      </c>
      <c r="H241" s="22"/>
    </row>
    <row r="242" spans="1:8" s="128" customFormat="1" ht="15" customHeight="1" x14ac:dyDescent="0.2">
      <c r="A242" s="6">
        <v>2810</v>
      </c>
      <c r="B242" s="447" t="s">
        <v>1075</v>
      </c>
      <c r="C242" s="6" t="s">
        <v>187</v>
      </c>
      <c r="D242" s="6">
        <v>27</v>
      </c>
      <c r="E242" s="415"/>
      <c r="F242" s="30" t="s">
        <v>516</v>
      </c>
      <c r="G242" s="30">
        <v>14</v>
      </c>
      <c r="H242" s="22"/>
    </row>
    <row r="243" spans="1:8" s="128" customFormat="1" ht="15" customHeight="1" x14ac:dyDescent="0.2">
      <c r="A243" s="6">
        <v>2809</v>
      </c>
      <c r="B243" s="447" t="s">
        <v>1076</v>
      </c>
      <c r="C243" s="455" t="s">
        <v>400</v>
      </c>
      <c r="D243" s="6">
        <v>25</v>
      </c>
      <c r="E243" s="415"/>
      <c r="F243" s="30" t="s">
        <v>295</v>
      </c>
      <c r="G243" s="30">
        <v>7</v>
      </c>
      <c r="H243" s="22"/>
    </row>
    <row r="244" spans="1:8" s="128" customFormat="1" ht="15" customHeight="1" x14ac:dyDescent="0.2">
      <c r="A244" s="6">
        <v>2808</v>
      </c>
      <c r="B244" s="447" t="s">
        <v>1076</v>
      </c>
      <c r="C244" s="453" t="s">
        <v>319</v>
      </c>
      <c r="D244" s="30">
        <v>20</v>
      </c>
      <c r="E244" s="415"/>
      <c r="F244" s="6" t="s">
        <v>187</v>
      </c>
      <c r="G244" s="6">
        <v>27</v>
      </c>
      <c r="H244" s="22"/>
    </row>
    <row r="245" spans="1:8" s="128" customFormat="1" ht="15" customHeight="1" x14ac:dyDescent="0.2">
      <c r="A245" s="6">
        <v>2807</v>
      </c>
      <c r="B245" s="447" t="s">
        <v>1076</v>
      </c>
      <c r="C245" s="453" t="s">
        <v>256</v>
      </c>
      <c r="D245" s="30">
        <v>6</v>
      </c>
      <c r="E245" s="415"/>
      <c r="F245" s="6" t="s">
        <v>392</v>
      </c>
      <c r="G245" s="6">
        <v>42</v>
      </c>
      <c r="H245" s="22"/>
    </row>
    <row r="246" spans="1:8" s="128" customFormat="1" ht="15" customHeight="1" x14ac:dyDescent="0.2">
      <c r="A246" s="6">
        <v>2806</v>
      </c>
      <c r="B246" s="447" t="s">
        <v>1076</v>
      </c>
      <c r="C246" s="453" t="s">
        <v>514</v>
      </c>
      <c r="D246" s="30">
        <v>3</v>
      </c>
      <c r="E246" s="415"/>
      <c r="F246" s="6" t="s">
        <v>516</v>
      </c>
      <c r="G246" s="6">
        <v>17</v>
      </c>
      <c r="H246" s="22"/>
    </row>
    <row r="247" spans="1:8" s="128" customFormat="1" ht="15" customHeight="1" x14ac:dyDescent="0.2">
      <c r="A247" s="6">
        <v>2661</v>
      </c>
      <c r="B247" s="450" t="s">
        <v>1093</v>
      </c>
      <c r="C247" s="453" t="s">
        <v>409</v>
      </c>
      <c r="D247" s="30">
        <v>24</v>
      </c>
      <c r="E247" s="445">
        <v>11</v>
      </c>
      <c r="F247" s="445" t="s">
        <v>1323</v>
      </c>
      <c r="G247" s="445">
        <v>51</v>
      </c>
      <c r="H247" s="355" t="s">
        <v>1856</v>
      </c>
    </row>
    <row r="248" spans="1:8" s="128" customFormat="1" ht="15" customHeight="1" x14ac:dyDescent="0.2">
      <c r="A248" s="6">
        <v>2660</v>
      </c>
      <c r="B248" s="450" t="s">
        <v>1094</v>
      </c>
      <c r="C248" s="30" t="s">
        <v>386</v>
      </c>
      <c r="D248" s="30">
        <v>10</v>
      </c>
      <c r="E248" s="415"/>
      <c r="F248" s="6" t="s">
        <v>1323</v>
      </c>
      <c r="G248" s="6">
        <v>26</v>
      </c>
      <c r="H248" s="22"/>
    </row>
    <row r="249" spans="1:8" s="128" customFormat="1" ht="15" customHeight="1" x14ac:dyDescent="0.2">
      <c r="A249" s="6">
        <v>2659</v>
      </c>
      <c r="B249" s="450" t="s">
        <v>1094</v>
      </c>
      <c r="C249" s="6" t="s">
        <v>409</v>
      </c>
      <c r="D249" s="6">
        <v>30</v>
      </c>
      <c r="E249" s="415"/>
      <c r="F249" s="30" t="s">
        <v>319</v>
      </c>
      <c r="G249" s="30">
        <v>7</v>
      </c>
      <c r="H249" s="22"/>
    </row>
    <row r="250" spans="1:8" s="128" customFormat="1" ht="15" customHeight="1" x14ac:dyDescent="0.2">
      <c r="A250" s="6">
        <v>2658</v>
      </c>
      <c r="B250" s="450" t="s">
        <v>1095</v>
      </c>
      <c r="C250" s="453" t="s">
        <v>441</v>
      </c>
      <c r="D250" s="30">
        <v>27</v>
      </c>
      <c r="E250" s="415"/>
      <c r="F250" s="6" t="s">
        <v>1323</v>
      </c>
      <c r="G250" s="6">
        <v>34</v>
      </c>
      <c r="H250" s="22"/>
    </row>
    <row r="251" spans="1:8" s="128" customFormat="1" ht="15" customHeight="1" x14ac:dyDescent="0.2">
      <c r="A251" s="6">
        <v>2657</v>
      </c>
      <c r="B251" s="450" t="s">
        <v>1095</v>
      </c>
      <c r="C251" s="455" t="s">
        <v>409</v>
      </c>
      <c r="D251" s="6">
        <v>31</v>
      </c>
      <c r="E251" s="415"/>
      <c r="F251" s="30" t="s">
        <v>187</v>
      </c>
      <c r="G251" s="30">
        <v>24</v>
      </c>
      <c r="H251" s="22"/>
    </row>
    <row r="252" spans="1:8" s="128" customFormat="1" ht="15" customHeight="1" x14ac:dyDescent="0.2">
      <c r="A252" s="6">
        <v>2656</v>
      </c>
      <c r="B252" s="450" t="s">
        <v>1095</v>
      </c>
      <c r="C252" s="455" t="s">
        <v>386</v>
      </c>
      <c r="D252" s="6">
        <v>31</v>
      </c>
      <c r="E252" s="415"/>
      <c r="F252" s="30" t="s">
        <v>392</v>
      </c>
      <c r="G252" s="30">
        <v>23</v>
      </c>
      <c r="H252" s="22"/>
    </row>
    <row r="253" spans="1:8" s="128" customFormat="1" ht="15" customHeight="1" x14ac:dyDescent="0.2">
      <c r="A253" s="6">
        <v>2655</v>
      </c>
      <c r="B253" s="450" t="s">
        <v>1095</v>
      </c>
      <c r="C253" s="453" t="s">
        <v>516</v>
      </c>
      <c r="D253" s="30">
        <v>20</v>
      </c>
      <c r="E253" s="415"/>
      <c r="F253" s="6" t="s">
        <v>319</v>
      </c>
      <c r="G253" s="6">
        <v>31</v>
      </c>
      <c r="H253" s="22"/>
    </row>
    <row r="254" spans="1:8" s="128" customFormat="1" ht="15" customHeight="1" x14ac:dyDescent="0.2">
      <c r="A254" s="6">
        <v>2510</v>
      </c>
      <c r="B254" s="447" t="s">
        <v>1112</v>
      </c>
      <c r="C254" s="453" t="s">
        <v>516</v>
      </c>
      <c r="D254" s="30">
        <v>9</v>
      </c>
      <c r="E254" s="445">
        <v>10</v>
      </c>
      <c r="F254" s="445" t="s">
        <v>1323</v>
      </c>
      <c r="G254" s="445">
        <v>21</v>
      </c>
      <c r="H254" s="355" t="s">
        <v>1855</v>
      </c>
    </row>
    <row r="255" spans="1:8" s="128" customFormat="1" ht="15" customHeight="1" x14ac:dyDescent="0.2">
      <c r="A255" s="6">
        <v>2509</v>
      </c>
      <c r="B255" s="447" t="s">
        <v>1113</v>
      </c>
      <c r="C255" s="30" t="s">
        <v>256</v>
      </c>
      <c r="D255" s="30">
        <v>10</v>
      </c>
      <c r="E255" s="415"/>
      <c r="F255" s="6" t="s">
        <v>1323</v>
      </c>
      <c r="G255" s="6">
        <v>45</v>
      </c>
      <c r="H255" s="22"/>
    </row>
    <row r="256" spans="1:8" s="128" customFormat="1" ht="15" customHeight="1" x14ac:dyDescent="0.2">
      <c r="A256" s="6">
        <v>2508</v>
      </c>
      <c r="B256" s="447" t="s">
        <v>1113</v>
      </c>
      <c r="C256" s="6" t="s">
        <v>516</v>
      </c>
      <c r="D256" s="6">
        <v>24</v>
      </c>
      <c r="E256" s="415"/>
      <c r="F256" s="30" t="s">
        <v>439</v>
      </c>
      <c r="G256" s="30">
        <v>16</v>
      </c>
      <c r="H256" s="22"/>
    </row>
    <row r="257" spans="1:8" s="128" customFormat="1" ht="15" customHeight="1" x14ac:dyDescent="0.2">
      <c r="A257" s="6">
        <v>2507</v>
      </c>
      <c r="B257" s="447" t="s">
        <v>1114</v>
      </c>
      <c r="C257" s="453" t="s">
        <v>295</v>
      </c>
      <c r="D257" s="30">
        <v>10</v>
      </c>
      <c r="E257" s="415"/>
      <c r="F257" s="6" t="s">
        <v>1323</v>
      </c>
      <c r="G257" s="6">
        <v>34</v>
      </c>
      <c r="H257" s="22"/>
    </row>
    <row r="258" spans="1:8" s="128" customFormat="1" ht="15" customHeight="1" x14ac:dyDescent="0.2">
      <c r="A258" s="6">
        <v>2506</v>
      </c>
      <c r="B258" s="447" t="s">
        <v>1114</v>
      </c>
      <c r="C258" s="453" t="s">
        <v>1352</v>
      </c>
      <c r="D258" s="356">
        <v>7</v>
      </c>
      <c r="E258" s="415"/>
      <c r="F258" s="6" t="s">
        <v>439</v>
      </c>
      <c r="G258" s="6">
        <v>17</v>
      </c>
      <c r="H258" s="22"/>
    </row>
    <row r="259" spans="1:8" s="128" customFormat="1" ht="15" customHeight="1" x14ac:dyDescent="0.2">
      <c r="A259" s="6">
        <v>2505</v>
      </c>
      <c r="B259" s="447" t="s">
        <v>1114</v>
      </c>
      <c r="C259" s="453" t="s">
        <v>392</v>
      </c>
      <c r="D259" s="30">
        <v>24</v>
      </c>
      <c r="E259" s="415"/>
      <c r="F259" s="6" t="s">
        <v>256</v>
      </c>
      <c r="G259" s="6">
        <v>28</v>
      </c>
      <c r="H259" s="22"/>
    </row>
    <row r="260" spans="1:8" s="128" customFormat="1" ht="15" customHeight="1" x14ac:dyDescent="0.2">
      <c r="A260" s="6">
        <v>2504</v>
      </c>
      <c r="B260" s="447" t="s">
        <v>1114</v>
      </c>
      <c r="C260" s="455" t="s">
        <v>516</v>
      </c>
      <c r="D260" s="6">
        <v>27</v>
      </c>
      <c r="E260" s="415"/>
      <c r="F260" s="30" t="s">
        <v>319</v>
      </c>
      <c r="G260" s="30">
        <v>21</v>
      </c>
      <c r="H260" s="22"/>
    </row>
    <row r="261" spans="1:8" s="128" customFormat="1" ht="15" customHeight="1" x14ac:dyDescent="0.2">
      <c r="A261" s="6">
        <v>2503</v>
      </c>
      <c r="B261" s="447" t="s">
        <v>1115</v>
      </c>
      <c r="C261" s="30" t="s">
        <v>400</v>
      </c>
      <c r="D261" s="30">
        <v>3</v>
      </c>
      <c r="E261" s="415"/>
      <c r="F261" s="6" t="s">
        <v>392</v>
      </c>
      <c r="G261" s="6">
        <v>29</v>
      </c>
      <c r="H261" s="22"/>
    </row>
    <row r="262" spans="1:8" s="128" customFormat="1" ht="15" customHeight="1" x14ac:dyDescent="0.2">
      <c r="A262" s="6">
        <v>2502</v>
      </c>
      <c r="B262" s="447" t="s">
        <v>1115</v>
      </c>
      <c r="C262" s="30" t="s">
        <v>187</v>
      </c>
      <c r="D262" s="30">
        <v>24</v>
      </c>
      <c r="E262" s="415"/>
      <c r="F262" s="6" t="s">
        <v>516</v>
      </c>
      <c r="G262" s="6">
        <v>31</v>
      </c>
      <c r="H262" s="22"/>
    </row>
    <row r="263" spans="1:8" s="128" customFormat="1" ht="15" customHeight="1" x14ac:dyDescent="0.2">
      <c r="A263" s="6">
        <v>2501</v>
      </c>
      <c r="B263" s="447" t="s">
        <v>1115</v>
      </c>
      <c r="C263" s="30" t="s">
        <v>752</v>
      </c>
      <c r="D263" s="30">
        <v>22</v>
      </c>
      <c r="E263" s="415"/>
      <c r="F263" s="6" t="s">
        <v>295</v>
      </c>
      <c r="G263" s="6">
        <v>31</v>
      </c>
      <c r="H263" s="22"/>
    </row>
    <row r="264" spans="1:8" s="128" customFormat="1" ht="15" customHeight="1" x14ac:dyDescent="0.2">
      <c r="A264" s="6">
        <v>2500</v>
      </c>
      <c r="B264" s="447" t="s">
        <v>1115</v>
      </c>
      <c r="C264" s="30" t="s">
        <v>243</v>
      </c>
      <c r="D264" s="30">
        <v>27</v>
      </c>
      <c r="E264" s="415"/>
      <c r="F264" s="6" t="s">
        <v>1352</v>
      </c>
      <c r="G264" s="6">
        <v>35</v>
      </c>
      <c r="H264" s="22"/>
    </row>
    <row r="265" spans="1:8" s="128" customFormat="1" ht="15" customHeight="1" x14ac:dyDescent="0.2">
      <c r="A265" s="6">
        <v>2259</v>
      </c>
      <c r="B265" s="450" t="s">
        <v>1133</v>
      </c>
      <c r="C265" s="454" t="s">
        <v>1323</v>
      </c>
      <c r="D265" s="445">
        <v>30</v>
      </c>
      <c r="E265" s="445">
        <v>9</v>
      </c>
      <c r="F265" s="30" t="s">
        <v>439</v>
      </c>
      <c r="G265" s="30">
        <v>7</v>
      </c>
      <c r="H265" s="355" t="s">
        <v>1854</v>
      </c>
    </row>
    <row r="266" spans="1:8" s="128" customFormat="1" ht="15" customHeight="1" x14ac:dyDescent="0.2">
      <c r="A266" s="6">
        <v>2258</v>
      </c>
      <c r="B266" s="450" t="s">
        <v>1134</v>
      </c>
      <c r="C266" s="30" t="s">
        <v>400</v>
      </c>
      <c r="D266" s="30">
        <v>6</v>
      </c>
      <c r="E266" s="415"/>
      <c r="F266" s="6" t="s">
        <v>1323</v>
      </c>
      <c r="G266" s="6">
        <v>42</v>
      </c>
      <c r="H266" s="22"/>
    </row>
    <row r="267" spans="1:8" s="128" customFormat="1" ht="15" customHeight="1" x14ac:dyDescent="0.2">
      <c r="A267" s="6">
        <v>2257</v>
      </c>
      <c r="B267" s="450" t="s">
        <v>1134</v>
      </c>
      <c r="C267" s="6" t="s">
        <v>439</v>
      </c>
      <c r="D267" s="6">
        <v>23</v>
      </c>
      <c r="E267" s="415"/>
      <c r="F267" s="30" t="s">
        <v>187</v>
      </c>
      <c r="G267" s="30">
        <v>6</v>
      </c>
      <c r="H267" s="22"/>
    </row>
    <row r="268" spans="1:8" s="128" customFormat="1" ht="15" customHeight="1" x14ac:dyDescent="0.2">
      <c r="A268" s="6">
        <v>2256</v>
      </c>
      <c r="B268" s="450" t="s">
        <v>1135</v>
      </c>
      <c r="C268" s="453" t="s">
        <v>379</v>
      </c>
      <c r="D268" s="30">
        <v>0</v>
      </c>
      <c r="E268" s="415"/>
      <c r="F268" s="6" t="s">
        <v>1323</v>
      </c>
      <c r="G268" s="6">
        <v>42</v>
      </c>
      <c r="H268" s="22"/>
    </row>
    <row r="269" spans="1:8" s="128" customFormat="1" ht="15" customHeight="1" x14ac:dyDescent="0.2">
      <c r="A269" s="6">
        <v>2255</v>
      </c>
      <c r="B269" s="450" t="s">
        <v>1135</v>
      </c>
      <c r="C269" s="453" t="s">
        <v>1352</v>
      </c>
      <c r="D269" s="30">
        <v>20</v>
      </c>
      <c r="E269" s="415"/>
      <c r="F269" s="6" t="s">
        <v>187</v>
      </c>
      <c r="G269" s="6">
        <v>28</v>
      </c>
      <c r="H269" s="22"/>
    </row>
    <row r="270" spans="1:8" s="128" customFormat="1" ht="15" customHeight="1" x14ac:dyDescent="0.2">
      <c r="A270" s="6">
        <v>2254</v>
      </c>
      <c r="B270" s="450" t="s">
        <v>1135</v>
      </c>
      <c r="C270" s="455" t="s">
        <v>400</v>
      </c>
      <c r="D270" s="6">
        <v>22</v>
      </c>
      <c r="E270" s="415"/>
      <c r="F270" s="30" t="s">
        <v>392</v>
      </c>
      <c r="G270" s="30">
        <v>10</v>
      </c>
      <c r="H270" s="22"/>
    </row>
    <row r="271" spans="1:8" s="128" customFormat="1" ht="15" customHeight="1" x14ac:dyDescent="0.2">
      <c r="A271" s="6">
        <v>2253</v>
      </c>
      <c r="B271" s="450" t="s">
        <v>1135</v>
      </c>
      <c r="C271" s="455" t="s">
        <v>439</v>
      </c>
      <c r="D271" s="6">
        <v>27</v>
      </c>
      <c r="E271" s="415"/>
      <c r="F271" s="30" t="s">
        <v>319</v>
      </c>
      <c r="G271" s="30">
        <v>24</v>
      </c>
      <c r="H271" s="22"/>
    </row>
    <row r="272" spans="1:8" s="128" customFormat="1" ht="15" customHeight="1" x14ac:dyDescent="0.2">
      <c r="A272" s="6">
        <v>2252</v>
      </c>
      <c r="B272" s="450" t="s">
        <v>1136</v>
      </c>
      <c r="C272" s="6" t="s">
        <v>379</v>
      </c>
      <c r="D272" s="6">
        <v>27</v>
      </c>
      <c r="E272" s="415"/>
      <c r="F272" s="30" t="s">
        <v>295</v>
      </c>
      <c r="G272" s="30">
        <v>21</v>
      </c>
      <c r="H272" s="22"/>
    </row>
    <row r="273" spans="1:8" s="128" customFormat="1" ht="15" customHeight="1" x14ac:dyDescent="0.2">
      <c r="A273" s="6">
        <v>2251</v>
      </c>
      <c r="B273" s="450" t="s">
        <v>1136</v>
      </c>
      <c r="C273" s="30" t="s">
        <v>516</v>
      </c>
      <c r="D273" s="30">
        <v>27</v>
      </c>
      <c r="E273" s="415"/>
      <c r="F273" s="6" t="s">
        <v>1352</v>
      </c>
      <c r="G273" s="6">
        <v>49</v>
      </c>
      <c r="H273" s="22"/>
    </row>
    <row r="274" spans="1:8" s="128" customFormat="1" ht="15" customHeight="1" x14ac:dyDescent="0.2">
      <c r="A274" s="6">
        <v>2250</v>
      </c>
      <c r="B274" s="450" t="s">
        <v>1136</v>
      </c>
      <c r="C274" s="30" t="s">
        <v>1353</v>
      </c>
      <c r="D274" s="30">
        <v>21</v>
      </c>
      <c r="E274" s="415" t="s">
        <v>777</v>
      </c>
      <c r="F274" s="6" t="s">
        <v>400</v>
      </c>
      <c r="G274" s="6">
        <v>27</v>
      </c>
      <c r="H274" s="22"/>
    </row>
    <row r="275" spans="1:8" s="128" customFormat="1" ht="15" customHeight="1" x14ac:dyDescent="0.2">
      <c r="A275" s="6">
        <v>2249</v>
      </c>
      <c r="B275" s="450" t="s">
        <v>1136</v>
      </c>
      <c r="C275" s="30" t="s">
        <v>243</v>
      </c>
      <c r="D275" s="30">
        <v>27</v>
      </c>
      <c r="E275" s="415"/>
      <c r="F275" s="6" t="s">
        <v>439</v>
      </c>
      <c r="G275" s="6">
        <v>31</v>
      </c>
      <c r="H275" s="22"/>
    </row>
    <row r="276" spans="1:8" s="128" customFormat="1" ht="15" customHeight="1" x14ac:dyDescent="0.2">
      <c r="A276" s="6">
        <v>2008</v>
      </c>
      <c r="B276" s="447" t="s">
        <v>1154</v>
      </c>
      <c r="C276" s="453" t="s">
        <v>187</v>
      </c>
      <c r="D276" s="30">
        <v>10</v>
      </c>
      <c r="E276" s="445">
        <v>8</v>
      </c>
      <c r="F276" s="445" t="s">
        <v>1323</v>
      </c>
      <c r="G276" s="445">
        <v>24</v>
      </c>
      <c r="H276" s="355" t="s">
        <v>1853</v>
      </c>
    </row>
    <row r="277" spans="1:8" s="128" customFormat="1" ht="15" customHeight="1" x14ac:dyDescent="0.2">
      <c r="A277" s="6">
        <v>2007</v>
      </c>
      <c r="B277" s="447" t="s">
        <v>1155</v>
      </c>
      <c r="C277" s="30" t="s">
        <v>1353</v>
      </c>
      <c r="D277" s="30">
        <v>14</v>
      </c>
      <c r="E277" s="415"/>
      <c r="F277" s="6" t="s">
        <v>1323</v>
      </c>
      <c r="G277" s="6">
        <v>45</v>
      </c>
      <c r="H277" s="22"/>
    </row>
    <row r="278" spans="1:8" s="128" customFormat="1" ht="15" customHeight="1" x14ac:dyDescent="0.2">
      <c r="A278" s="6">
        <v>2006</v>
      </c>
      <c r="B278" s="447" t="s">
        <v>1155</v>
      </c>
      <c r="C278" s="6" t="s">
        <v>187</v>
      </c>
      <c r="D278" s="6">
        <v>35</v>
      </c>
      <c r="E278" s="415"/>
      <c r="F278" s="30" t="s">
        <v>319</v>
      </c>
      <c r="G278" s="30">
        <v>14</v>
      </c>
      <c r="H278" s="22"/>
    </row>
    <row r="279" spans="1:8" s="128" customFormat="1" ht="15" customHeight="1" x14ac:dyDescent="0.2">
      <c r="A279" s="6">
        <v>2005</v>
      </c>
      <c r="B279" s="447" t="s">
        <v>1156</v>
      </c>
      <c r="C279" s="453" t="s">
        <v>386</v>
      </c>
      <c r="D279" s="30">
        <v>7</v>
      </c>
      <c r="E279" s="415"/>
      <c r="F279" s="6" t="s">
        <v>1323</v>
      </c>
      <c r="G279" s="6">
        <v>27</v>
      </c>
      <c r="H279" s="22"/>
    </row>
    <row r="280" spans="1:8" s="128" customFormat="1" ht="15" customHeight="1" x14ac:dyDescent="0.2">
      <c r="A280" s="6">
        <v>2004</v>
      </c>
      <c r="B280" s="447" t="s">
        <v>1156</v>
      </c>
      <c r="C280" s="453" t="s">
        <v>1352</v>
      </c>
      <c r="D280" s="30">
        <v>34</v>
      </c>
      <c r="E280" s="415" t="s">
        <v>777</v>
      </c>
      <c r="F280" s="6" t="s">
        <v>187</v>
      </c>
      <c r="G280" s="6">
        <v>40</v>
      </c>
      <c r="H280" s="22"/>
    </row>
    <row r="281" spans="1:8" s="128" customFormat="1" ht="15" customHeight="1" x14ac:dyDescent="0.2">
      <c r="A281" s="6">
        <v>2003</v>
      </c>
      <c r="B281" s="447" t="s">
        <v>1156</v>
      </c>
      <c r="C281" s="455" t="s">
        <v>1353</v>
      </c>
      <c r="D281" s="6">
        <v>21</v>
      </c>
      <c r="E281" s="415"/>
      <c r="F281" s="30" t="s">
        <v>256</v>
      </c>
      <c r="G281" s="30">
        <v>7</v>
      </c>
      <c r="H281" s="22"/>
    </row>
    <row r="282" spans="1:8" s="128" customFormat="1" ht="15" customHeight="1" x14ac:dyDescent="0.2">
      <c r="A282" s="6">
        <v>2002</v>
      </c>
      <c r="B282" s="447" t="s">
        <v>1156</v>
      </c>
      <c r="C282" s="453" t="s">
        <v>516</v>
      </c>
      <c r="D282" s="30">
        <v>6</v>
      </c>
      <c r="E282" s="415"/>
      <c r="F282" s="6" t="s">
        <v>319</v>
      </c>
      <c r="G282" s="6">
        <v>14</v>
      </c>
      <c r="H282" s="22"/>
    </row>
    <row r="283" spans="1:8" s="128" customFormat="1" ht="15" customHeight="1" x14ac:dyDescent="0.2">
      <c r="A283" s="6">
        <v>2001</v>
      </c>
      <c r="B283" s="447" t="s">
        <v>1157</v>
      </c>
      <c r="C283" s="6" t="s">
        <v>386</v>
      </c>
      <c r="D283" s="6">
        <v>37</v>
      </c>
      <c r="E283" s="415"/>
      <c r="F283" s="30" t="s">
        <v>392</v>
      </c>
      <c r="G283" s="30">
        <v>16</v>
      </c>
      <c r="H283" s="22"/>
    </row>
    <row r="284" spans="1:8" s="128" customFormat="1" ht="15" customHeight="1" x14ac:dyDescent="0.2">
      <c r="A284" s="6">
        <v>2000</v>
      </c>
      <c r="B284" s="447" t="s">
        <v>1157</v>
      </c>
      <c r="C284" s="30" t="s">
        <v>243</v>
      </c>
      <c r="D284" s="30">
        <v>13</v>
      </c>
      <c r="E284" s="415"/>
      <c r="F284" s="6" t="s">
        <v>516</v>
      </c>
      <c r="G284" s="6">
        <v>20</v>
      </c>
      <c r="H284" s="22"/>
    </row>
    <row r="285" spans="1:8" s="128" customFormat="1" ht="15" customHeight="1" x14ac:dyDescent="0.2">
      <c r="A285" s="6">
        <v>1999</v>
      </c>
      <c r="B285" s="447" t="s">
        <v>1157</v>
      </c>
      <c r="C285" s="6" t="s">
        <v>1353</v>
      </c>
      <c r="D285" s="6">
        <v>20</v>
      </c>
      <c r="E285" s="415"/>
      <c r="F285" s="30" t="s">
        <v>400</v>
      </c>
      <c r="G285" s="30">
        <v>3</v>
      </c>
      <c r="H285" s="22"/>
    </row>
    <row r="286" spans="1:8" s="128" customFormat="1" ht="15" customHeight="1" x14ac:dyDescent="0.2">
      <c r="A286" s="6">
        <v>1998</v>
      </c>
      <c r="B286" s="447" t="s">
        <v>1157</v>
      </c>
      <c r="C286" s="30" t="s">
        <v>1351</v>
      </c>
      <c r="D286" s="30">
        <v>6</v>
      </c>
      <c r="E286" s="415"/>
      <c r="F286" s="6" t="s">
        <v>1352</v>
      </c>
      <c r="G286" s="6">
        <v>51</v>
      </c>
      <c r="H286" s="22"/>
    </row>
    <row r="287" spans="1:8" s="128" customFormat="1" ht="15" customHeight="1" x14ac:dyDescent="0.2">
      <c r="A287" s="6">
        <v>1757</v>
      </c>
      <c r="B287" s="450" t="s">
        <v>1175</v>
      </c>
      <c r="C287" s="454" t="s">
        <v>1323</v>
      </c>
      <c r="D287" s="445">
        <v>45</v>
      </c>
      <c r="E287" s="445">
        <v>7</v>
      </c>
      <c r="F287" s="30" t="s">
        <v>243</v>
      </c>
      <c r="G287" s="30">
        <v>0</v>
      </c>
      <c r="H287" s="355" t="s">
        <v>1852</v>
      </c>
    </row>
    <row r="288" spans="1:8" s="128" customFormat="1" ht="15" customHeight="1" x14ac:dyDescent="0.2">
      <c r="A288" s="6">
        <v>1756</v>
      </c>
      <c r="B288" s="450" t="s">
        <v>1176</v>
      </c>
      <c r="C288" s="30" t="s">
        <v>540</v>
      </c>
      <c r="D288" s="30">
        <v>3</v>
      </c>
      <c r="E288" s="415"/>
      <c r="F288" s="6" t="s">
        <v>1323</v>
      </c>
      <c r="G288" s="6">
        <v>30</v>
      </c>
      <c r="H288" s="22"/>
    </row>
    <row r="289" spans="1:8" s="128" customFormat="1" ht="15" customHeight="1" x14ac:dyDescent="0.2">
      <c r="A289" s="6">
        <v>1755</v>
      </c>
      <c r="B289" s="450" t="s">
        <v>1176</v>
      </c>
      <c r="C289" s="6" t="s">
        <v>243</v>
      </c>
      <c r="D289" s="6">
        <v>24</v>
      </c>
      <c r="E289" s="415"/>
      <c r="F289" s="30" t="s">
        <v>319</v>
      </c>
      <c r="G289" s="30">
        <v>7</v>
      </c>
      <c r="H289" s="22"/>
    </row>
    <row r="290" spans="1:8" s="128" customFormat="1" ht="15" customHeight="1" x14ac:dyDescent="0.2">
      <c r="A290" s="6">
        <v>1754</v>
      </c>
      <c r="B290" s="450" t="s">
        <v>1177</v>
      </c>
      <c r="C290" s="453" t="s">
        <v>400</v>
      </c>
      <c r="D290" s="30">
        <v>6</v>
      </c>
      <c r="E290" s="415"/>
      <c r="F290" s="6" t="s">
        <v>1323</v>
      </c>
      <c r="G290" s="6">
        <v>38</v>
      </c>
      <c r="H290" s="22"/>
    </row>
    <row r="291" spans="1:8" s="128" customFormat="1" ht="15" customHeight="1" x14ac:dyDescent="0.2">
      <c r="A291" s="6">
        <v>1753</v>
      </c>
      <c r="B291" s="450" t="s">
        <v>1177</v>
      </c>
      <c r="C291" s="453" t="s">
        <v>516</v>
      </c>
      <c r="D291" s="30">
        <v>3</v>
      </c>
      <c r="E291" s="415"/>
      <c r="F291" s="6" t="s">
        <v>319</v>
      </c>
      <c r="G291" s="6">
        <v>31</v>
      </c>
      <c r="H291" s="22"/>
    </row>
    <row r="292" spans="1:8" s="128" customFormat="1" ht="15" customHeight="1" x14ac:dyDescent="0.2">
      <c r="A292" s="6">
        <v>1752</v>
      </c>
      <c r="B292" s="450" t="s">
        <v>1177</v>
      </c>
      <c r="C292" s="455" t="s">
        <v>540</v>
      </c>
      <c r="D292" s="6">
        <v>34</v>
      </c>
      <c r="E292" s="415"/>
      <c r="F292" s="30" t="s">
        <v>386</v>
      </c>
      <c r="G292" s="30">
        <v>10</v>
      </c>
      <c r="H292" s="22"/>
    </row>
    <row r="293" spans="1:8" s="128" customFormat="1" ht="15" customHeight="1" x14ac:dyDescent="0.2">
      <c r="A293" s="6">
        <v>1751</v>
      </c>
      <c r="B293" s="450" t="s">
        <v>1177</v>
      </c>
      <c r="C293" s="455" t="s">
        <v>243</v>
      </c>
      <c r="D293" s="6">
        <v>34</v>
      </c>
      <c r="E293" s="415"/>
      <c r="F293" s="30" t="s">
        <v>1352</v>
      </c>
      <c r="G293" s="30">
        <v>17</v>
      </c>
      <c r="H293" s="22"/>
    </row>
    <row r="294" spans="1:8" s="128" customFormat="1" ht="15" customHeight="1" x14ac:dyDescent="0.2">
      <c r="A294" s="6">
        <v>1750</v>
      </c>
      <c r="B294" s="450" t="s">
        <v>1178</v>
      </c>
      <c r="C294" s="6" t="s">
        <v>400</v>
      </c>
      <c r="D294" s="6">
        <v>10</v>
      </c>
      <c r="E294" s="415"/>
      <c r="F294" s="30" t="s">
        <v>441</v>
      </c>
      <c r="G294" s="30">
        <v>9</v>
      </c>
      <c r="H294" s="22"/>
    </row>
    <row r="295" spans="1:8" s="128" customFormat="1" ht="15" customHeight="1" x14ac:dyDescent="0.2">
      <c r="A295" s="6">
        <v>1749</v>
      </c>
      <c r="B295" s="450" t="s">
        <v>1178</v>
      </c>
      <c r="C295" s="30" t="s">
        <v>442</v>
      </c>
      <c r="D295" s="30">
        <v>10</v>
      </c>
      <c r="E295" s="415"/>
      <c r="F295" s="6" t="s">
        <v>516</v>
      </c>
      <c r="G295" s="6">
        <v>20</v>
      </c>
      <c r="H295" s="22"/>
    </row>
    <row r="296" spans="1:8" s="128" customFormat="1" ht="15" customHeight="1" x14ac:dyDescent="0.2">
      <c r="A296" s="6">
        <v>1748</v>
      </c>
      <c r="B296" s="450" t="s">
        <v>1178</v>
      </c>
      <c r="C296" s="30" t="s">
        <v>392</v>
      </c>
      <c r="D296" s="30">
        <v>10</v>
      </c>
      <c r="E296" s="415"/>
      <c r="F296" s="6" t="s">
        <v>540</v>
      </c>
      <c r="G296" s="6">
        <v>35</v>
      </c>
      <c r="H296" s="22"/>
    </row>
    <row r="297" spans="1:8" s="128" customFormat="1" ht="15" customHeight="1" x14ac:dyDescent="0.2">
      <c r="A297" s="6">
        <v>1747</v>
      </c>
      <c r="B297" s="450" t="s">
        <v>1178</v>
      </c>
      <c r="C297" s="30" t="s">
        <v>397</v>
      </c>
      <c r="D297" s="30">
        <v>17</v>
      </c>
      <c r="E297" s="415"/>
      <c r="F297" s="6" t="s">
        <v>243</v>
      </c>
      <c r="G297" s="6">
        <v>27</v>
      </c>
      <c r="H297" s="22"/>
    </row>
    <row r="298" spans="1:8" s="128" customFormat="1" ht="15" customHeight="1" x14ac:dyDescent="0.2">
      <c r="A298" s="6">
        <v>1506</v>
      </c>
      <c r="B298" s="447" t="s">
        <v>1196</v>
      </c>
      <c r="C298" s="454" t="s">
        <v>1323</v>
      </c>
      <c r="D298" s="445">
        <v>31</v>
      </c>
      <c r="E298" s="445">
        <v>6</v>
      </c>
      <c r="F298" s="30" t="s">
        <v>1352</v>
      </c>
      <c r="G298" s="30">
        <v>16</v>
      </c>
      <c r="H298" s="355" t="s">
        <v>1851</v>
      </c>
    </row>
    <row r="299" spans="1:8" s="128" customFormat="1" ht="15" customHeight="1" x14ac:dyDescent="0.2">
      <c r="A299" s="6">
        <v>1505</v>
      </c>
      <c r="B299" s="447" t="s">
        <v>1197</v>
      </c>
      <c r="C299" s="30" t="s">
        <v>392</v>
      </c>
      <c r="D299" s="30">
        <v>14</v>
      </c>
      <c r="E299" s="415"/>
      <c r="F299" s="6" t="s">
        <v>1323</v>
      </c>
      <c r="G299" s="6">
        <v>38</v>
      </c>
      <c r="H299" s="22"/>
    </row>
    <row r="300" spans="1:8" s="128" customFormat="1" ht="15" customHeight="1" x14ac:dyDescent="0.2">
      <c r="A300" s="6">
        <v>1504</v>
      </c>
      <c r="B300" s="447" t="s">
        <v>1197</v>
      </c>
      <c r="C300" s="30" t="s">
        <v>138</v>
      </c>
      <c r="D300" s="30">
        <v>10</v>
      </c>
      <c r="E300" s="415"/>
      <c r="F300" s="6" t="s">
        <v>1352</v>
      </c>
      <c r="G300" s="6">
        <v>27</v>
      </c>
      <c r="H300" s="22"/>
    </row>
    <row r="301" spans="1:8" s="128" customFormat="1" ht="15" customHeight="1" x14ac:dyDescent="0.2">
      <c r="A301" s="6">
        <v>1503</v>
      </c>
      <c r="B301" s="447" t="s">
        <v>1198</v>
      </c>
      <c r="C301" s="453" t="s">
        <v>400</v>
      </c>
      <c r="D301" s="30">
        <v>17</v>
      </c>
      <c r="E301" s="415"/>
      <c r="F301" s="6" t="s">
        <v>1323</v>
      </c>
      <c r="G301" s="6">
        <v>37</v>
      </c>
      <c r="H301" s="22"/>
    </row>
    <row r="302" spans="1:8" s="128" customFormat="1" ht="15" customHeight="1" x14ac:dyDescent="0.2">
      <c r="A302" s="6">
        <v>1502</v>
      </c>
      <c r="B302" s="447" t="s">
        <v>1198</v>
      </c>
      <c r="C302" s="453" t="s">
        <v>187</v>
      </c>
      <c r="D302" s="356">
        <v>18</v>
      </c>
      <c r="E302" s="415"/>
      <c r="F302" s="6" t="s">
        <v>1352</v>
      </c>
      <c r="G302" s="6">
        <v>32</v>
      </c>
      <c r="H302" s="22"/>
    </row>
    <row r="303" spans="1:8" s="128" customFormat="1" ht="15" customHeight="1" x14ac:dyDescent="0.2">
      <c r="A303" s="6">
        <v>1501</v>
      </c>
      <c r="B303" s="447" t="s">
        <v>1198</v>
      </c>
      <c r="C303" s="453" t="s">
        <v>540</v>
      </c>
      <c r="D303" s="30">
        <v>17</v>
      </c>
      <c r="E303" s="415"/>
      <c r="F303" s="6" t="s">
        <v>392</v>
      </c>
      <c r="G303" s="6">
        <v>20</v>
      </c>
      <c r="H303" s="22"/>
    </row>
    <row r="304" spans="1:8" s="128" customFormat="1" ht="15" customHeight="1" x14ac:dyDescent="0.2">
      <c r="A304" s="6">
        <v>1500</v>
      </c>
      <c r="B304" s="447" t="s">
        <v>1198</v>
      </c>
      <c r="C304" s="455" t="s">
        <v>138</v>
      </c>
      <c r="D304" s="6">
        <v>28</v>
      </c>
      <c r="E304" s="415"/>
      <c r="F304" s="30" t="s">
        <v>243</v>
      </c>
      <c r="G304" s="30">
        <v>24</v>
      </c>
      <c r="H304" s="22"/>
    </row>
    <row r="305" spans="1:8" s="128" customFormat="1" ht="15" customHeight="1" x14ac:dyDescent="0.2">
      <c r="A305" s="6">
        <v>1499</v>
      </c>
      <c r="B305" s="447" t="s">
        <v>1199</v>
      </c>
      <c r="C305" s="6" t="s">
        <v>400</v>
      </c>
      <c r="D305" s="6">
        <v>30</v>
      </c>
      <c r="E305" s="415"/>
      <c r="F305" s="30" t="s">
        <v>379</v>
      </c>
      <c r="G305" s="30">
        <v>21</v>
      </c>
      <c r="H305" s="22"/>
    </row>
    <row r="306" spans="1:8" s="128" customFormat="1" ht="15" customHeight="1" x14ac:dyDescent="0.2">
      <c r="A306" s="6">
        <v>1498</v>
      </c>
      <c r="B306" s="447" t="s">
        <v>1199</v>
      </c>
      <c r="C306" s="6" t="s">
        <v>187</v>
      </c>
      <c r="D306" s="6">
        <v>21</v>
      </c>
      <c r="E306" s="415" t="s">
        <v>777</v>
      </c>
      <c r="F306" s="30" t="s">
        <v>514</v>
      </c>
      <c r="G306" s="30">
        <v>18</v>
      </c>
      <c r="H306" s="22"/>
    </row>
    <row r="307" spans="1:8" s="128" customFormat="1" ht="15" customHeight="1" x14ac:dyDescent="0.2">
      <c r="A307" s="6">
        <v>1497</v>
      </c>
      <c r="B307" s="447" t="s">
        <v>1199</v>
      </c>
      <c r="C307" s="6" t="s">
        <v>540</v>
      </c>
      <c r="D307" s="6">
        <v>28</v>
      </c>
      <c r="E307" s="415"/>
      <c r="F307" s="30" t="s">
        <v>256</v>
      </c>
      <c r="G307" s="30">
        <v>10</v>
      </c>
      <c r="H307" s="22"/>
    </row>
    <row r="308" spans="1:8" s="128" customFormat="1" ht="15" customHeight="1" x14ac:dyDescent="0.2">
      <c r="A308" s="6">
        <v>1496</v>
      </c>
      <c r="B308" s="447" t="s">
        <v>1199</v>
      </c>
      <c r="C308" s="6" t="s">
        <v>138</v>
      </c>
      <c r="D308" s="6">
        <v>25</v>
      </c>
      <c r="E308" s="415"/>
      <c r="F308" s="30" t="s">
        <v>319</v>
      </c>
      <c r="G308" s="30">
        <v>9</v>
      </c>
      <c r="H308" s="22"/>
    </row>
    <row r="309" spans="1:8" s="128" customFormat="1" ht="15" customHeight="1" x14ac:dyDescent="0.2">
      <c r="A309" s="6">
        <v>1255</v>
      </c>
      <c r="B309" s="450" t="s">
        <v>1217</v>
      </c>
      <c r="C309" s="453" t="s">
        <v>139</v>
      </c>
      <c r="D309" s="30">
        <v>21</v>
      </c>
      <c r="E309" s="445">
        <v>5</v>
      </c>
      <c r="F309" s="445" t="s">
        <v>1323</v>
      </c>
      <c r="G309" s="445">
        <v>48</v>
      </c>
      <c r="H309" s="355" t="s">
        <v>1850</v>
      </c>
    </row>
    <row r="310" spans="1:8" s="128" customFormat="1" ht="15" customHeight="1" x14ac:dyDescent="0.2">
      <c r="A310" s="6">
        <v>1254</v>
      </c>
      <c r="B310" s="450" t="s">
        <v>1218</v>
      </c>
      <c r="C310" s="30" t="s">
        <v>392</v>
      </c>
      <c r="D310" s="30">
        <v>9</v>
      </c>
      <c r="E310" s="415"/>
      <c r="F310" s="6" t="s">
        <v>1323</v>
      </c>
      <c r="G310" s="6">
        <v>23</v>
      </c>
      <c r="H310" s="22"/>
    </row>
    <row r="311" spans="1:8" s="128" customFormat="1" ht="15" customHeight="1" x14ac:dyDescent="0.2">
      <c r="A311" s="6">
        <v>1253</v>
      </c>
      <c r="B311" s="450" t="s">
        <v>1218</v>
      </c>
      <c r="C311" s="6" t="s">
        <v>139</v>
      </c>
      <c r="D311" s="6">
        <v>23</v>
      </c>
      <c r="E311" s="415"/>
      <c r="F311" s="30" t="s">
        <v>422</v>
      </c>
      <c r="G311" s="30">
        <v>20</v>
      </c>
      <c r="H311" s="22"/>
    </row>
    <row r="312" spans="1:8" s="128" customFormat="1" ht="15" customHeight="1" x14ac:dyDescent="0.2">
      <c r="A312" s="6">
        <v>1252</v>
      </c>
      <c r="B312" s="450" t="s">
        <v>1219</v>
      </c>
      <c r="C312" s="453" t="s">
        <v>386</v>
      </c>
      <c r="D312" s="30">
        <v>14</v>
      </c>
      <c r="E312" s="415"/>
      <c r="F312" s="6" t="s">
        <v>1323</v>
      </c>
      <c r="G312" s="6">
        <v>38</v>
      </c>
      <c r="H312" s="22"/>
    </row>
    <row r="313" spans="1:8" s="128" customFormat="1" ht="15" customHeight="1" x14ac:dyDescent="0.2">
      <c r="A313" s="6">
        <v>1251</v>
      </c>
      <c r="B313" s="450" t="s">
        <v>1219</v>
      </c>
      <c r="C313" s="455" t="s">
        <v>139</v>
      </c>
      <c r="D313" s="6">
        <v>38</v>
      </c>
      <c r="E313" s="415"/>
      <c r="F313" s="30" t="s">
        <v>187</v>
      </c>
      <c r="G313" s="30">
        <v>27</v>
      </c>
      <c r="H313" s="22"/>
    </row>
    <row r="314" spans="1:8" s="128" customFormat="1" ht="15" customHeight="1" x14ac:dyDescent="0.2">
      <c r="A314" s="6">
        <v>1250</v>
      </c>
      <c r="B314" s="450" t="s">
        <v>1219</v>
      </c>
      <c r="C314" s="455" t="s">
        <v>392</v>
      </c>
      <c r="D314" s="6">
        <v>31</v>
      </c>
      <c r="E314" s="415"/>
      <c r="F314" s="30" t="s">
        <v>441</v>
      </c>
      <c r="G314" s="30">
        <v>28</v>
      </c>
      <c r="H314" s="22"/>
    </row>
    <row r="315" spans="1:8" s="128" customFormat="1" ht="15" customHeight="1" x14ac:dyDescent="0.2">
      <c r="A315" s="6">
        <v>1249</v>
      </c>
      <c r="B315" s="450" t="s">
        <v>1219</v>
      </c>
      <c r="C315" s="455" t="s">
        <v>422</v>
      </c>
      <c r="D315" s="6">
        <v>30</v>
      </c>
      <c r="E315" s="415"/>
      <c r="F315" s="30" t="s">
        <v>319</v>
      </c>
      <c r="G315" s="30">
        <v>14</v>
      </c>
      <c r="H315" s="22"/>
    </row>
    <row r="316" spans="1:8" s="128" customFormat="1" ht="15" customHeight="1" x14ac:dyDescent="0.2">
      <c r="A316" s="6">
        <v>1248</v>
      </c>
      <c r="B316" s="450" t="s">
        <v>1220</v>
      </c>
      <c r="C316" s="30" t="s">
        <v>256</v>
      </c>
      <c r="D316" s="30">
        <v>12</v>
      </c>
      <c r="E316" s="415"/>
      <c r="F316" s="6" t="s">
        <v>386</v>
      </c>
      <c r="G316" s="6">
        <v>17</v>
      </c>
      <c r="H316" s="22"/>
    </row>
    <row r="317" spans="1:8" s="128" customFormat="1" ht="15" customHeight="1" x14ac:dyDescent="0.2">
      <c r="A317" s="6">
        <v>1247</v>
      </c>
      <c r="B317" s="450" t="s">
        <v>1220</v>
      </c>
      <c r="C317" s="30" t="s">
        <v>138</v>
      </c>
      <c r="D317" s="30">
        <v>10</v>
      </c>
      <c r="E317" s="415"/>
      <c r="F317" s="6" t="s">
        <v>139</v>
      </c>
      <c r="G317" s="6">
        <v>20</v>
      </c>
      <c r="H317" s="22"/>
    </row>
    <row r="318" spans="1:8" s="128" customFormat="1" ht="15" customHeight="1" x14ac:dyDescent="0.2">
      <c r="A318" s="6">
        <v>1246</v>
      </c>
      <c r="B318" s="450" t="s">
        <v>1220</v>
      </c>
      <c r="C318" s="30" t="s">
        <v>1355</v>
      </c>
      <c r="D318" s="30">
        <v>10</v>
      </c>
      <c r="E318" s="415"/>
      <c r="F318" s="6" t="s">
        <v>392</v>
      </c>
      <c r="G318" s="6">
        <v>31</v>
      </c>
      <c r="H318" s="22"/>
    </row>
    <row r="319" spans="1:8" s="128" customFormat="1" ht="15" customHeight="1" x14ac:dyDescent="0.2">
      <c r="A319" s="6">
        <v>1245</v>
      </c>
      <c r="B319" s="450" t="s">
        <v>1220</v>
      </c>
      <c r="C319" s="30" t="s">
        <v>442</v>
      </c>
      <c r="D319" s="30">
        <v>22</v>
      </c>
      <c r="E319" s="415"/>
      <c r="F319" s="6" t="s">
        <v>422</v>
      </c>
      <c r="G319" s="6">
        <v>38</v>
      </c>
      <c r="H319" s="22"/>
    </row>
    <row r="320" spans="1:8" s="128" customFormat="1" ht="15" customHeight="1" x14ac:dyDescent="0.2">
      <c r="A320" s="6">
        <v>1004</v>
      </c>
      <c r="B320" s="447" t="s">
        <v>1238</v>
      </c>
      <c r="C320" s="454" t="s">
        <v>319</v>
      </c>
      <c r="D320" s="445">
        <v>21</v>
      </c>
      <c r="E320" s="445">
        <v>4</v>
      </c>
      <c r="F320" s="30" t="s">
        <v>295</v>
      </c>
      <c r="G320" s="30">
        <v>16</v>
      </c>
      <c r="H320" s="355" t="s">
        <v>1849</v>
      </c>
    </row>
    <row r="321" spans="1:8" s="128" customFormat="1" ht="15" customHeight="1" x14ac:dyDescent="0.2">
      <c r="A321" s="6">
        <v>1003</v>
      </c>
      <c r="B321" s="447" t="s">
        <v>1239</v>
      </c>
      <c r="C321" s="6" t="s">
        <v>295</v>
      </c>
      <c r="D321" s="6">
        <v>29</v>
      </c>
      <c r="E321" s="415"/>
      <c r="F321" s="30" t="s">
        <v>400</v>
      </c>
      <c r="G321" s="30">
        <v>14</v>
      </c>
      <c r="H321" s="22"/>
    </row>
    <row r="322" spans="1:8" s="128" customFormat="1" ht="15" customHeight="1" x14ac:dyDescent="0.2">
      <c r="A322" s="6">
        <v>1002</v>
      </c>
      <c r="B322" s="447" t="s">
        <v>1239</v>
      </c>
      <c r="C322" s="6" t="s">
        <v>319</v>
      </c>
      <c r="D322" s="6">
        <v>31</v>
      </c>
      <c r="E322" s="415"/>
      <c r="F322" s="30" t="s">
        <v>187</v>
      </c>
      <c r="G322" s="30">
        <v>28</v>
      </c>
      <c r="H322" s="22"/>
    </row>
    <row r="323" spans="1:8" s="128" customFormat="1" ht="15" customHeight="1" x14ac:dyDescent="0.2">
      <c r="A323" s="6">
        <v>1001</v>
      </c>
      <c r="B323" s="447" t="s">
        <v>1240</v>
      </c>
      <c r="C323" s="455" t="s">
        <v>295</v>
      </c>
      <c r="D323" s="6">
        <v>17</v>
      </c>
      <c r="E323" s="415" t="s">
        <v>777</v>
      </c>
      <c r="F323" s="30" t="s">
        <v>1323</v>
      </c>
      <c r="G323" s="30">
        <v>14</v>
      </c>
      <c r="H323" s="22"/>
    </row>
    <row r="324" spans="1:8" s="128" customFormat="1" ht="15" customHeight="1" x14ac:dyDescent="0.2">
      <c r="A324" s="6">
        <v>1000</v>
      </c>
      <c r="B324" s="447" t="s">
        <v>1240</v>
      </c>
      <c r="C324" s="453" t="s">
        <v>422</v>
      </c>
      <c r="D324" s="30">
        <v>9</v>
      </c>
      <c r="E324" s="415"/>
      <c r="F324" s="6" t="s">
        <v>319</v>
      </c>
      <c r="G324" s="6">
        <v>34</v>
      </c>
      <c r="H324" s="22"/>
    </row>
    <row r="325" spans="1:8" s="128" customFormat="1" ht="15" customHeight="1" x14ac:dyDescent="0.2">
      <c r="A325" s="6">
        <v>999</v>
      </c>
      <c r="B325" s="447" t="s">
        <v>1240</v>
      </c>
      <c r="C325" s="455" t="s">
        <v>400</v>
      </c>
      <c r="D325" s="6">
        <v>28</v>
      </c>
      <c r="E325" s="415"/>
      <c r="F325" s="30" t="s">
        <v>404</v>
      </c>
      <c r="G325" s="30">
        <v>27</v>
      </c>
      <c r="H325" s="22"/>
    </row>
    <row r="326" spans="1:8" s="128" customFormat="1" ht="15" customHeight="1" x14ac:dyDescent="0.2">
      <c r="A326" s="6">
        <v>998</v>
      </c>
      <c r="B326" s="447" t="s">
        <v>1240</v>
      </c>
      <c r="C326" s="453" t="s">
        <v>439</v>
      </c>
      <c r="D326" s="30">
        <v>14</v>
      </c>
      <c r="E326" s="415"/>
      <c r="F326" s="6" t="s">
        <v>187</v>
      </c>
      <c r="G326" s="6">
        <v>27</v>
      </c>
      <c r="H326" s="22"/>
    </row>
    <row r="327" spans="1:8" s="128" customFormat="1" ht="15" customHeight="1" x14ac:dyDescent="0.2">
      <c r="A327" s="6">
        <v>997</v>
      </c>
      <c r="B327" s="447" t="s">
        <v>1241</v>
      </c>
      <c r="C327" s="6" t="s">
        <v>295</v>
      </c>
      <c r="D327" s="6">
        <v>12</v>
      </c>
      <c r="E327" s="415"/>
      <c r="F327" s="30" t="s">
        <v>441</v>
      </c>
      <c r="G327" s="30">
        <v>0</v>
      </c>
      <c r="H327" s="22"/>
    </row>
    <row r="328" spans="1:8" s="128" customFormat="1" ht="15" customHeight="1" x14ac:dyDescent="0.2">
      <c r="A328" s="6">
        <v>996</v>
      </c>
      <c r="B328" s="447" t="s">
        <v>1241</v>
      </c>
      <c r="C328" s="6" t="s">
        <v>439</v>
      </c>
      <c r="D328" s="6">
        <v>16</v>
      </c>
      <c r="E328" s="415"/>
      <c r="F328" s="30" t="s">
        <v>409</v>
      </c>
      <c r="G328" s="30">
        <v>13</v>
      </c>
      <c r="H328" s="22"/>
    </row>
    <row r="329" spans="1:8" s="128" customFormat="1" ht="15" customHeight="1" x14ac:dyDescent="0.2">
      <c r="A329" s="6">
        <v>995</v>
      </c>
      <c r="B329" s="447" t="s">
        <v>1241</v>
      </c>
      <c r="C329" s="6" t="s">
        <v>400</v>
      </c>
      <c r="D329" s="6">
        <v>23</v>
      </c>
      <c r="E329" s="415"/>
      <c r="F329" s="30" t="s">
        <v>1355</v>
      </c>
      <c r="G329" s="30">
        <v>16</v>
      </c>
      <c r="H329" s="22"/>
    </row>
    <row r="330" spans="1:8" s="128" customFormat="1" ht="15" customHeight="1" x14ac:dyDescent="0.2">
      <c r="A330" s="6">
        <v>994</v>
      </c>
      <c r="B330" s="447" t="s">
        <v>1241</v>
      </c>
      <c r="C330" s="30" t="s">
        <v>516</v>
      </c>
      <c r="D330" s="30">
        <v>10</v>
      </c>
      <c r="E330" s="415"/>
      <c r="F330" s="6" t="s">
        <v>422</v>
      </c>
      <c r="G330" s="6">
        <v>24</v>
      </c>
      <c r="H330" s="22"/>
    </row>
    <row r="331" spans="1:8" s="128" customFormat="1" ht="15" customHeight="1" x14ac:dyDescent="0.2">
      <c r="A331" s="6">
        <v>753</v>
      </c>
      <c r="B331" s="450" t="s">
        <v>1259</v>
      </c>
      <c r="C331" s="453" t="s">
        <v>1323</v>
      </c>
      <c r="D331" s="30">
        <v>21</v>
      </c>
      <c r="E331" s="445">
        <v>3</v>
      </c>
      <c r="F331" s="445" t="s">
        <v>319</v>
      </c>
      <c r="G331" s="445">
        <v>23</v>
      </c>
      <c r="H331" s="355" t="s">
        <v>1848</v>
      </c>
    </row>
    <row r="332" spans="1:8" s="128" customFormat="1" ht="15" customHeight="1" x14ac:dyDescent="0.2">
      <c r="A332" s="6">
        <v>752</v>
      </c>
      <c r="B332" s="450" t="s">
        <v>1260</v>
      </c>
      <c r="C332" s="30" t="s">
        <v>154</v>
      </c>
      <c r="D332" s="30">
        <v>13</v>
      </c>
      <c r="E332" s="415"/>
      <c r="F332" s="6" t="s">
        <v>1323</v>
      </c>
      <c r="G332" s="6">
        <v>52</v>
      </c>
      <c r="H332" s="22"/>
    </row>
    <row r="333" spans="1:8" s="128" customFormat="1" ht="15" customHeight="1" x14ac:dyDescent="0.2">
      <c r="A333" s="6">
        <v>751</v>
      </c>
      <c r="B333" s="450" t="s">
        <v>1260</v>
      </c>
      <c r="C333" s="30" t="s">
        <v>187</v>
      </c>
      <c r="D333" s="30">
        <v>3</v>
      </c>
      <c r="E333" s="415"/>
      <c r="F333" s="6" t="s">
        <v>319</v>
      </c>
      <c r="G333" s="6">
        <v>16</v>
      </c>
      <c r="H333" s="22"/>
    </row>
    <row r="334" spans="1:8" s="128" customFormat="1" ht="15" customHeight="1" x14ac:dyDescent="0.2">
      <c r="A334" s="6">
        <v>750</v>
      </c>
      <c r="B334" s="450" t="s">
        <v>1261</v>
      </c>
      <c r="C334" s="453" t="s">
        <v>1355</v>
      </c>
      <c r="D334" s="30">
        <v>24</v>
      </c>
      <c r="E334" s="415"/>
      <c r="F334" s="6" t="s">
        <v>1323</v>
      </c>
      <c r="G334" s="6">
        <v>38</v>
      </c>
      <c r="H334" s="22"/>
    </row>
    <row r="335" spans="1:8" s="128" customFormat="1" ht="15" customHeight="1" x14ac:dyDescent="0.2">
      <c r="A335" s="6">
        <v>749</v>
      </c>
      <c r="B335" s="450" t="s">
        <v>1261</v>
      </c>
      <c r="C335" s="453" t="s">
        <v>138</v>
      </c>
      <c r="D335" s="30">
        <v>24</v>
      </c>
      <c r="E335" s="415"/>
      <c r="F335" s="6" t="s">
        <v>319</v>
      </c>
      <c r="G335" s="6">
        <v>27</v>
      </c>
      <c r="H335" s="22"/>
    </row>
    <row r="336" spans="1:8" s="128" customFormat="1" ht="15" customHeight="1" x14ac:dyDescent="0.2">
      <c r="A336" s="6">
        <v>748</v>
      </c>
      <c r="B336" s="450" t="s">
        <v>1261</v>
      </c>
      <c r="C336" s="455" t="s">
        <v>154</v>
      </c>
      <c r="D336" s="6">
        <v>15</v>
      </c>
      <c r="E336" s="415"/>
      <c r="F336" s="30" t="s">
        <v>404</v>
      </c>
      <c r="G336" s="30">
        <v>14</v>
      </c>
      <c r="H336" s="22"/>
    </row>
    <row r="337" spans="1:8" s="128" customFormat="1" ht="15" customHeight="1" x14ac:dyDescent="0.2">
      <c r="A337" s="6">
        <v>747</v>
      </c>
      <c r="B337" s="450" t="s">
        <v>1261</v>
      </c>
      <c r="C337" s="455" t="s">
        <v>187</v>
      </c>
      <c r="D337" s="6">
        <v>31</v>
      </c>
      <c r="E337" s="415"/>
      <c r="F337" s="30" t="s">
        <v>121</v>
      </c>
      <c r="G337" s="30">
        <v>16</v>
      </c>
      <c r="H337" s="22"/>
    </row>
    <row r="338" spans="1:8" s="128" customFormat="1" ht="15" customHeight="1" x14ac:dyDescent="0.2">
      <c r="A338" s="6">
        <v>746</v>
      </c>
      <c r="B338" s="450" t="s">
        <v>1262</v>
      </c>
      <c r="C338" s="30" t="s">
        <v>1347</v>
      </c>
      <c r="D338" s="30">
        <v>27</v>
      </c>
      <c r="E338" s="415"/>
      <c r="F338" s="6" t="s">
        <v>154</v>
      </c>
      <c r="G338" s="6">
        <v>30</v>
      </c>
      <c r="H338" s="22"/>
    </row>
    <row r="339" spans="1:8" s="128" customFormat="1" ht="15" customHeight="1" x14ac:dyDescent="0.2">
      <c r="A339" s="6">
        <v>745</v>
      </c>
      <c r="B339" s="450" t="s">
        <v>1262</v>
      </c>
      <c r="C339" s="6" t="s">
        <v>138</v>
      </c>
      <c r="D339" s="6">
        <v>17</v>
      </c>
      <c r="E339" s="415"/>
      <c r="F339" s="30" t="s">
        <v>409</v>
      </c>
      <c r="G339" s="30">
        <v>16</v>
      </c>
      <c r="H339" s="22"/>
    </row>
    <row r="340" spans="1:8" s="128" customFormat="1" ht="15" customHeight="1" x14ac:dyDescent="0.2">
      <c r="A340" s="6">
        <v>744</v>
      </c>
      <c r="B340" s="450" t="s">
        <v>1262</v>
      </c>
      <c r="C340" s="6" t="s">
        <v>1355</v>
      </c>
      <c r="D340" s="6">
        <v>24</v>
      </c>
      <c r="E340" s="415"/>
      <c r="F340" s="30" t="s">
        <v>400</v>
      </c>
      <c r="G340" s="30">
        <v>6</v>
      </c>
      <c r="H340" s="22"/>
    </row>
    <row r="341" spans="1:8" s="128" customFormat="1" ht="15" customHeight="1" x14ac:dyDescent="0.2">
      <c r="A341" s="6">
        <v>743</v>
      </c>
      <c r="B341" s="450" t="s">
        <v>1262</v>
      </c>
      <c r="C341" s="6" t="s">
        <v>187</v>
      </c>
      <c r="D341" s="6">
        <v>33</v>
      </c>
      <c r="E341" s="415"/>
      <c r="F341" s="30" t="s">
        <v>243</v>
      </c>
      <c r="G341" s="30">
        <v>20</v>
      </c>
      <c r="H341" s="22"/>
    </row>
    <row r="342" spans="1:8" s="128" customFormat="1" ht="15" customHeight="1" x14ac:dyDescent="0.2">
      <c r="A342" s="6">
        <v>502</v>
      </c>
      <c r="B342" s="447" t="s">
        <v>1280</v>
      </c>
      <c r="C342" s="453" t="s">
        <v>442</v>
      </c>
      <c r="D342" s="30">
        <v>28</v>
      </c>
      <c r="E342" s="445">
        <v>2</v>
      </c>
      <c r="F342" s="445" t="s">
        <v>441</v>
      </c>
      <c r="G342" s="445">
        <v>31</v>
      </c>
      <c r="H342" s="355" t="s">
        <v>1847</v>
      </c>
    </row>
    <row r="343" spans="1:8" s="128" customFormat="1" ht="15" customHeight="1" x14ac:dyDescent="0.2">
      <c r="A343" s="6">
        <v>501</v>
      </c>
      <c r="B343" s="447" t="s">
        <v>1281</v>
      </c>
      <c r="C343" s="6" t="s">
        <v>441</v>
      </c>
      <c r="D343" s="6">
        <v>31</v>
      </c>
      <c r="E343" s="415"/>
      <c r="F343" s="30" t="s">
        <v>1323</v>
      </c>
      <c r="G343" s="30">
        <v>28</v>
      </c>
      <c r="H343" s="22"/>
    </row>
    <row r="344" spans="1:8" s="128" customFormat="1" ht="15" customHeight="1" x14ac:dyDescent="0.2">
      <c r="A344" s="6">
        <v>500</v>
      </c>
      <c r="B344" s="447" t="s">
        <v>1281</v>
      </c>
      <c r="C344" s="6" t="s">
        <v>442</v>
      </c>
      <c r="D344" s="6">
        <v>17</v>
      </c>
      <c r="E344" s="415"/>
      <c r="F344" s="30" t="s">
        <v>187</v>
      </c>
      <c r="G344" s="30">
        <v>16</v>
      </c>
      <c r="H344" s="22"/>
    </row>
    <row r="345" spans="1:8" s="128" customFormat="1" ht="15" customHeight="1" x14ac:dyDescent="0.2">
      <c r="A345" s="6">
        <v>499</v>
      </c>
      <c r="B345" s="447" t="s">
        <v>1282</v>
      </c>
      <c r="C345" s="453" t="s">
        <v>400</v>
      </c>
      <c r="D345" s="30">
        <v>22</v>
      </c>
      <c r="E345" s="415"/>
      <c r="F345" s="6" t="s">
        <v>1323</v>
      </c>
      <c r="G345" s="6">
        <v>27</v>
      </c>
      <c r="H345" s="22"/>
    </row>
    <row r="346" spans="1:8" s="128" customFormat="1" ht="15" customHeight="1" x14ac:dyDescent="0.2">
      <c r="A346" s="6">
        <v>498</v>
      </c>
      <c r="B346" s="447" t="s">
        <v>1282</v>
      </c>
      <c r="C346" s="455" t="s">
        <v>442</v>
      </c>
      <c r="D346" s="6">
        <v>24</v>
      </c>
      <c r="E346" s="415"/>
      <c r="F346" s="30" t="s">
        <v>1352</v>
      </c>
      <c r="G346" s="30">
        <v>21</v>
      </c>
      <c r="H346" s="22"/>
    </row>
    <row r="347" spans="1:8" s="128" customFormat="1" ht="15" customHeight="1" x14ac:dyDescent="0.2">
      <c r="A347" s="6">
        <v>497</v>
      </c>
      <c r="B347" s="447" t="s">
        <v>1282</v>
      </c>
      <c r="C347" s="455" t="s">
        <v>441</v>
      </c>
      <c r="D347" s="6">
        <v>28</v>
      </c>
      <c r="E347" s="415"/>
      <c r="F347" s="30" t="s">
        <v>404</v>
      </c>
      <c r="G347" s="30">
        <v>13</v>
      </c>
      <c r="H347" s="22"/>
    </row>
    <row r="348" spans="1:8" s="128" customFormat="1" ht="15" customHeight="1" x14ac:dyDescent="0.2">
      <c r="A348" s="6">
        <v>496</v>
      </c>
      <c r="B348" s="447" t="s">
        <v>1282</v>
      </c>
      <c r="C348" s="453" t="s">
        <v>319</v>
      </c>
      <c r="D348" s="30">
        <v>17</v>
      </c>
      <c r="E348" s="415"/>
      <c r="F348" s="6" t="s">
        <v>187</v>
      </c>
      <c r="G348" s="6">
        <v>34</v>
      </c>
      <c r="H348" s="22"/>
    </row>
    <row r="349" spans="1:8" s="128" customFormat="1" ht="15" customHeight="1" x14ac:dyDescent="0.2">
      <c r="A349" s="6">
        <v>495</v>
      </c>
      <c r="B349" s="447" t="s">
        <v>1283</v>
      </c>
      <c r="C349" s="30" t="s">
        <v>295</v>
      </c>
      <c r="D349" s="30">
        <v>10</v>
      </c>
      <c r="E349" s="415"/>
      <c r="F349" s="6" t="s">
        <v>441</v>
      </c>
      <c r="G349" s="6">
        <v>30</v>
      </c>
      <c r="H349" s="22"/>
    </row>
    <row r="350" spans="1:8" s="128" customFormat="1" ht="15" customHeight="1" x14ac:dyDescent="0.2">
      <c r="A350" s="6">
        <v>494</v>
      </c>
      <c r="B350" s="447" t="s">
        <v>1283</v>
      </c>
      <c r="C350" s="30" t="s">
        <v>439</v>
      </c>
      <c r="D350" s="30">
        <v>31</v>
      </c>
      <c r="E350" s="415"/>
      <c r="F350" s="6" t="s">
        <v>442</v>
      </c>
      <c r="G350" s="6">
        <v>48</v>
      </c>
      <c r="H350" s="22"/>
    </row>
    <row r="351" spans="1:8" s="128" customFormat="1" ht="15" customHeight="1" x14ac:dyDescent="0.2">
      <c r="A351" s="6">
        <v>493</v>
      </c>
      <c r="B351" s="447" t="s">
        <v>1283</v>
      </c>
      <c r="C351" s="30" t="s">
        <v>1347</v>
      </c>
      <c r="D351" s="30">
        <v>10</v>
      </c>
      <c r="E351" s="415"/>
      <c r="F351" s="6" t="s">
        <v>400</v>
      </c>
      <c r="G351" s="6">
        <v>20</v>
      </c>
      <c r="H351" s="22"/>
    </row>
    <row r="352" spans="1:8" s="128" customFormat="1" ht="15" customHeight="1" x14ac:dyDescent="0.2">
      <c r="A352" s="6">
        <v>492</v>
      </c>
      <c r="B352" s="447" t="s">
        <v>1283</v>
      </c>
      <c r="C352" s="6" t="s">
        <v>319</v>
      </c>
      <c r="D352" s="6">
        <v>38</v>
      </c>
      <c r="E352" s="415"/>
      <c r="F352" s="30" t="s">
        <v>139</v>
      </c>
      <c r="G352" s="30">
        <v>10</v>
      </c>
      <c r="H352" s="22"/>
    </row>
    <row r="353" spans="1:8" s="128" customFormat="1" ht="15" customHeight="1" x14ac:dyDescent="0.2">
      <c r="A353" s="6">
        <v>251</v>
      </c>
      <c r="B353" s="450" t="s">
        <v>1301</v>
      </c>
      <c r="C353" s="454" t="s">
        <v>404</v>
      </c>
      <c r="D353" s="445">
        <v>27</v>
      </c>
      <c r="E353" s="445">
        <v>1</v>
      </c>
      <c r="F353" s="30" t="s">
        <v>121</v>
      </c>
      <c r="G353" s="30">
        <v>10</v>
      </c>
      <c r="H353" s="355" t="s">
        <v>1846</v>
      </c>
    </row>
    <row r="354" spans="1:8" s="128" customFormat="1" ht="15" customHeight="1" x14ac:dyDescent="0.2">
      <c r="A354" s="6">
        <v>250</v>
      </c>
      <c r="B354" s="450" t="s">
        <v>1302</v>
      </c>
      <c r="C354" s="30" t="s">
        <v>1323</v>
      </c>
      <c r="D354" s="30">
        <v>10</v>
      </c>
      <c r="E354" s="415"/>
      <c r="F354" s="6" t="s">
        <v>404</v>
      </c>
      <c r="G354" s="6">
        <v>24</v>
      </c>
      <c r="H354" s="22"/>
    </row>
    <row r="355" spans="1:8" s="128" customFormat="1" ht="15" customHeight="1" x14ac:dyDescent="0.2">
      <c r="A355" s="6">
        <v>249</v>
      </c>
      <c r="B355" s="450" t="s">
        <v>1302</v>
      </c>
      <c r="C355" s="30" t="s">
        <v>319</v>
      </c>
      <c r="D355" s="30">
        <v>7</v>
      </c>
      <c r="E355" s="415"/>
      <c r="F355" s="6" t="s">
        <v>121</v>
      </c>
      <c r="G355" s="6">
        <v>45</v>
      </c>
      <c r="H355" s="22"/>
    </row>
    <row r="356" spans="1:8" s="128" customFormat="1" ht="15" customHeight="1" x14ac:dyDescent="0.2">
      <c r="A356" s="6">
        <v>248</v>
      </c>
      <c r="B356" s="450" t="s">
        <v>1303</v>
      </c>
      <c r="C356" s="455" t="s">
        <v>1323</v>
      </c>
      <c r="D356" s="6">
        <v>54</v>
      </c>
      <c r="E356" s="415"/>
      <c r="F356" s="30" t="s">
        <v>154</v>
      </c>
      <c r="G356" s="30">
        <v>0</v>
      </c>
      <c r="H356" s="22"/>
    </row>
    <row r="357" spans="1:8" s="128" customFormat="1" ht="15" customHeight="1" x14ac:dyDescent="0.2">
      <c r="A357" s="6">
        <v>247</v>
      </c>
      <c r="B357" s="450" t="s">
        <v>1303</v>
      </c>
      <c r="C357" s="453" t="s">
        <v>1352</v>
      </c>
      <c r="D357" s="30">
        <v>3</v>
      </c>
      <c r="E357" s="415"/>
      <c r="F357" s="6" t="s">
        <v>319</v>
      </c>
      <c r="G357" s="6">
        <v>37</v>
      </c>
      <c r="H357" s="22"/>
    </row>
    <row r="358" spans="1:8" s="128" customFormat="1" ht="15" customHeight="1" x14ac:dyDescent="0.2">
      <c r="A358" s="6">
        <v>246</v>
      </c>
      <c r="B358" s="450" t="s">
        <v>1303</v>
      </c>
      <c r="C358" s="453" t="s">
        <v>295</v>
      </c>
      <c r="D358" s="30">
        <v>3</v>
      </c>
      <c r="E358" s="415"/>
      <c r="F358" s="6" t="s">
        <v>404</v>
      </c>
      <c r="G358" s="6">
        <v>31</v>
      </c>
      <c r="H358" s="22"/>
    </row>
    <row r="359" spans="1:8" s="128" customFormat="1" ht="15" customHeight="1" x14ac:dyDescent="0.2">
      <c r="A359" s="6">
        <v>245</v>
      </c>
      <c r="B359" s="450" t="s">
        <v>1303</v>
      </c>
      <c r="C359" s="453" t="s">
        <v>442</v>
      </c>
      <c r="D359" s="30">
        <v>10</v>
      </c>
      <c r="E359" s="415"/>
      <c r="F359" s="6" t="s">
        <v>121</v>
      </c>
      <c r="G359" s="6">
        <v>13</v>
      </c>
      <c r="H359" s="22"/>
    </row>
    <row r="360" spans="1:8" s="128" customFormat="1" ht="15" customHeight="1" x14ac:dyDescent="0.2">
      <c r="A360" s="6">
        <v>244</v>
      </c>
      <c r="B360" s="450" t="s">
        <v>1304</v>
      </c>
      <c r="C360" s="30" t="s">
        <v>392</v>
      </c>
      <c r="D360" s="30">
        <v>28</v>
      </c>
      <c r="E360" s="415"/>
      <c r="F360" s="6" t="s">
        <v>1323</v>
      </c>
      <c r="G360" s="6">
        <v>30</v>
      </c>
      <c r="H360" s="22"/>
    </row>
    <row r="361" spans="1:8" s="128" customFormat="1" ht="15" customHeight="1" x14ac:dyDescent="0.2">
      <c r="A361" s="6">
        <v>243</v>
      </c>
      <c r="B361" s="450" t="s">
        <v>1304</v>
      </c>
      <c r="C361" s="30" t="s">
        <v>409</v>
      </c>
      <c r="D361" s="30">
        <v>17</v>
      </c>
      <c r="E361" s="415"/>
      <c r="F361" s="6" t="s">
        <v>1352</v>
      </c>
      <c r="G361" s="6">
        <v>27</v>
      </c>
      <c r="H361" s="22"/>
    </row>
    <row r="362" spans="1:8" s="128" customFormat="1" ht="15" customHeight="1" x14ac:dyDescent="0.2">
      <c r="A362" s="6">
        <v>242</v>
      </c>
      <c r="B362" s="450" t="s">
        <v>1304</v>
      </c>
      <c r="C362" s="30" t="s">
        <v>400</v>
      </c>
      <c r="D362" s="30">
        <v>31</v>
      </c>
      <c r="E362" s="415"/>
      <c r="F362" s="6" t="s">
        <v>295</v>
      </c>
      <c r="G362" s="6">
        <v>40</v>
      </c>
      <c r="H362" s="22"/>
    </row>
    <row r="363" spans="1:8" s="128" customFormat="1" ht="15" customHeight="1" x14ac:dyDescent="0.2">
      <c r="A363" s="6">
        <v>241</v>
      </c>
      <c r="B363" s="450" t="s">
        <v>1304</v>
      </c>
      <c r="C363" s="30" t="s">
        <v>516</v>
      </c>
      <c r="D363" s="30">
        <v>7</v>
      </c>
      <c r="E363" s="415"/>
      <c r="F363" s="6" t="s">
        <v>442</v>
      </c>
      <c r="G363" s="6">
        <v>27</v>
      </c>
      <c r="H363" s="22"/>
    </row>
    <row r="364" spans="1:8" ht="15" customHeight="1" x14ac:dyDescent="0.2">
      <c r="A364" s="453"/>
      <c r="D364" s="6"/>
      <c r="E364" s="6"/>
    </row>
    <row r="365" spans="1:8" ht="15" customHeight="1" x14ac:dyDescent="0.2">
      <c r="A365" s="453"/>
      <c r="D365" s="6"/>
      <c r="E365" s="6"/>
    </row>
    <row r="366" spans="1:8" ht="15" customHeight="1" x14ac:dyDescent="0.2">
      <c r="A366" s="453"/>
      <c r="D366" s="6"/>
      <c r="E366" s="6"/>
    </row>
    <row r="367" spans="1:8" ht="15" customHeight="1" x14ac:dyDescent="0.2">
      <c r="A367" s="453"/>
      <c r="D367" s="6"/>
      <c r="E367" s="6"/>
    </row>
    <row r="368" spans="1:8" ht="15" customHeight="1" x14ac:dyDescent="0.2">
      <c r="A368" s="453"/>
      <c r="D368" s="6"/>
      <c r="E368" s="6"/>
    </row>
    <row r="369" spans="1:5" ht="15" customHeight="1" x14ac:dyDescent="0.2">
      <c r="A369" s="453"/>
      <c r="D369" s="6"/>
      <c r="E369" s="6"/>
    </row>
    <row r="370" spans="1:5" ht="15" customHeight="1" x14ac:dyDescent="0.2">
      <c r="D370" s="6"/>
      <c r="E370" s="6"/>
    </row>
    <row r="371" spans="1:5" ht="15" customHeight="1" x14ac:dyDescent="0.2">
      <c r="A371" s="6"/>
      <c r="B371" s="6"/>
    </row>
    <row r="372" spans="1:5" ht="15" customHeight="1" x14ac:dyDescent="0.2">
      <c r="D372" s="6"/>
      <c r="E372" s="6"/>
    </row>
    <row r="373" spans="1:5" ht="15" customHeight="1" x14ac:dyDescent="0.2">
      <c r="D373" s="6"/>
      <c r="E373" s="6"/>
    </row>
    <row r="374" spans="1:5" ht="15" customHeight="1" x14ac:dyDescent="0.2">
      <c r="D374" s="6"/>
      <c r="E374" s="6"/>
    </row>
    <row r="375" spans="1:5" ht="15" customHeight="1" x14ac:dyDescent="0.2">
      <c r="D375" s="6"/>
      <c r="E375" s="6"/>
    </row>
    <row r="376" spans="1:5" ht="15" customHeight="1" x14ac:dyDescent="0.2">
      <c r="A376" s="6"/>
      <c r="B376" s="6"/>
    </row>
    <row r="377" spans="1:5" ht="15" customHeight="1" x14ac:dyDescent="0.2">
      <c r="A377" s="6"/>
      <c r="B377" s="6"/>
    </row>
    <row r="378" spans="1:5" ht="15" customHeight="1" x14ac:dyDescent="0.2">
      <c r="D378" s="6"/>
      <c r="E378" s="6"/>
    </row>
    <row r="379" spans="1:5" ht="15" customHeight="1" x14ac:dyDescent="0.2">
      <c r="D379" s="6"/>
      <c r="E379" s="6"/>
    </row>
    <row r="380" spans="1:5" ht="15" customHeight="1" x14ac:dyDescent="0.2">
      <c r="D380" s="6"/>
      <c r="E380" s="6"/>
    </row>
    <row r="381" spans="1:5" ht="15" customHeight="1" x14ac:dyDescent="0.2">
      <c r="A381" s="6"/>
      <c r="B381" s="6"/>
    </row>
    <row r="382" spans="1:5" ht="15" customHeight="1" x14ac:dyDescent="0.2">
      <c r="D382" s="6"/>
      <c r="E382" s="6"/>
    </row>
    <row r="383" spans="1:5" ht="15" customHeight="1" x14ac:dyDescent="0.2">
      <c r="D383" s="6"/>
      <c r="E383" s="6"/>
    </row>
    <row r="384" spans="1:5" ht="15" customHeight="1" x14ac:dyDescent="0.2">
      <c r="D384" s="6"/>
      <c r="E384" s="6"/>
    </row>
    <row r="385" spans="1:5" ht="15" customHeight="1" x14ac:dyDescent="0.2">
      <c r="A385" s="455"/>
      <c r="B385" s="6"/>
    </row>
    <row r="386" spans="1:5" ht="15" customHeight="1" x14ac:dyDescent="0.2">
      <c r="A386" s="453"/>
      <c r="D386" s="6"/>
      <c r="E386" s="6"/>
    </row>
    <row r="387" spans="1:5" ht="15" customHeight="1" x14ac:dyDescent="0.2">
      <c r="A387" s="453"/>
      <c r="D387" s="6"/>
      <c r="E387" s="6"/>
    </row>
    <row r="388" spans="1:5" ht="15" customHeight="1" x14ac:dyDescent="0.2">
      <c r="A388" s="453"/>
      <c r="D388" s="6"/>
      <c r="E388" s="6"/>
    </row>
    <row r="389" spans="1:5" ht="15" customHeight="1" x14ac:dyDescent="0.2">
      <c r="A389" s="453"/>
      <c r="D389" s="6"/>
      <c r="E389" s="6"/>
    </row>
    <row r="390" spans="1:5" ht="15" customHeight="1" x14ac:dyDescent="0.2">
      <c r="A390" s="453"/>
      <c r="D390" s="6"/>
      <c r="E390" s="6"/>
    </row>
    <row r="391" spans="1:5" ht="15" customHeight="1" x14ac:dyDescent="0.2">
      <c r="A391" s="453"/>
      <c r="D391" s="6"/>
      <c r="E391" s="6"/>
    </row>
    <row r="392" spans="1:5" ht="15" customHeight="1" x14ac:dyDescent="0.2">
      <c r="A392" s="455"/>
      <c r="B392" s="6"/>
    </row>
    <row r="393" spans="1:5" ht="15" customHeight="1" x14ac:dyDescent="0.2">
      <c r="A393" s="455"/>
      <c r="B393" s="6"/>
    </row>
    <row r="394" spans="1:5" ht="15" customHeight="1" x14ac:dyDescent="0.2">
      <c r="A394" s="455"/>
      <c r="B394" s="6"/>
    </row>
    <row r="395" spans="1:5" ht="15" customHeight="1" x14ac:dyDescent="0.2">
      <c r="A395" s="453"/>
      <c r="D395" s="6"/>
      <c r="E395" s="6"/>
    </row>
    <row r="396" spans="1:5" ht="15" customHeight="1" x14ac:dyDescent="0.2">
      <c r="A396" s="455"/>
      <c r="B396" s="6"/>
    </row>
    <row r="397" spans="1:5" ht="15" customHeight="1" x14ac:dyDescent="0.2">
      <c r="A397" s="453"/>
      <c r="D397" s="6"/>
      <c r="E397" s="6"/>
    </row>
    <row r="398" spans="1:5" ht="15" customHeight="1" x14ac:dyDescent="0.2">
      <c r="A398" s="455"/>
      <c r="B398" s="6"/>
    </row>
    <row r="399" spans="1:5" ht="15" customHeight="1" x14ac:dyDescent="0.2">
      <c r="A399" s="455"/>
      <c r="B399" s="6"/>
    </row>
    <row r="410" spans="1:1" ht="15" customHeight="1" x14ac:dyDescent="0.2">
      <c r="A410" s="453"/>
    </row>
    <row r="411" spans="1:1" ht="15" customHeight="1" x14ac:dyDescent="0.2">
      <c r="A411" s="453"/>
    </row>
    <row r="412" spans="1:1" ht="15" customHeight="1" x14ac:dyDescent="0.2">
      <c r="A412" s="453"/>
    </row>
    <row r="413" spans="1:1" ht="15" customHeight="1" x14ac:dyDescent="0.2">
      <c r="A413" s="453"/>
    </row>
    <row r="414" spans="1:1" ht="15" customHeight="1" x14ac:dyDescent="0.2">
      <c r="A414" s="453"/>
    </row>
    <row r="415" spans="1:1" ht="15" customHeight="1" x14ac:dyDescent="0.2">
      <c r="A415" s="453"/>
    </row>
    <row r="416" spans="1:1" ht="15" customHeight="1" x14ac:dyDescent="0.2">
      <c r="A416" s="453"/>
    </row>
    <row r="417" spans="1:1" ht="15" customHeight="1" x14ac:dyDescent="0.2">
      <c r="A417" s="453"/>
    </row>
    <row r="418" spans="1:1" ht="15" customHeight="1" x14ac:dyDescent="0.2">
      <c r="A418" s="453"/>
    </row>
    <row r="419" spans="1:1" ht="15" customHeight="1" x14ac:dyDescent="0.2">
      <c r="A419" s="453"/>
    </row>
    <row r="420" spans="1:1" ht="15" customHeight="1" x14ac:dyDescent="0.2">
      <c r="A420" s="453"/>
    </row>
    <row r="421" spans="1:1" ht="15" customHeight="1" x14ac:dyDescent="0.2">
      <c r="A421" s="453"/>
    </row>
    <row r="422" spans="1:1" ht="15" customHeight="1" x14ac:dyDescent="0.2">
      <c r="A422" s="453"/>
    </row>
    <row r="438" spans="1:1" ht="15" customHeight="1" x14ac:dyDescent="0.2">
      <c r="A438" s="453"/>
    </row>
    <row r="439" spans="1:1" ht="15" customHeight="1" x14ac:dyDescent="0.2">
      <c r="A439" s="453"/>
    </row>
    <row r="440" spans="1:1" ht="15" customHeight="1" x14ac:dyDescent="0.2">
      <c r="A440" s="453"/>
    </row>
    <row r="441" spans="1:1" ht="15" customHeight="1" x14ac:dyDescent="0.2">
      <c r="A441" s="453"/>
    </row>
    <row r="442" spans="1:1" ht="15" customHeight="1" x14ac:dyDescent="0.2">
      <c r="A442" s="453"/>
    </row>
    <row r="443" spans="1:1" ht="15" customHeight="1" x14ac:dyDescent="0.2">
      <c r="A443" s="453"/>
    </row>
    <row r="444" spans="1:1" ht="15" customHeight="1" x14ac:dyDescent="0.2">
      <c r="A444" s="453"/>
    </row>
    <row r="445" spans="1:1" ht="15" customHeight="1" x14ac:dyDescent="0.2">
      <c r="A445" s="453"/>
    </row>
    <row r="446" spans="1:1" ht="15" customHeight="1" x14ac:dyDescent="0.2">
      <c r="A446" s="453"/>
    </row>
    <row r="447" spans="1:1" ht="15" customHeight="1" x14ac:dyDescent="0.2">
      <c r="A447" s="453"/>
    </row>
    <row r="448" spans="1:1" ht="15" customHeight="1" x14ac:dyDescent="0.2">
      <c r="A448" s="453"/>
    </row>
    <row r="449" spans="1:1" ht="15" customHeight="1" x14ac:dyDescent="0.2">
      <c r="A449" s="453"/>
    </row>
    <row r="450" spans="1:1" ht="15" customHeight="1" x14ac:dyDescent="0.2">
      <c r="A450" s="453"/>
    </row>
    <row r="451" spans="1:1" ht="15" customHeight="1" x14ac:dyDescent="0.2">
      <c r="A451" s="453"/>
    </row>
    <row r="452" spans="1:1" ht="15" customHeight="1" x14ac:dyDescent="0.2">
      <c r="A452" s="453"/>
    </row>
    <row r="463" spans="1:1" ht="15" customHeight="1" x14ac:dyDescent="0.2">
      <c r="A463" s="453"/>
    </row>
    <row r="464" spans="1:1" ht="15" customHeight="1" x14ac:dyDescent="0.2">
      <c r="A464" s="453"/>
    </row>
    <row r="465" spans="1:1" ht="15" customHeight="1" x14ac:dyDescent="0.2">
      <c r="A465" s="453"/>
    </row>
    <row r="466" spans="1:1" ht="15" customHeight="1" x14ac:dyDescent="0.2">
      <c r="A466" s="453"/>
    </row>
    <row r="467" spans="1:1" ht="15" customHeight="1" x14ac:dyDescent="0.2">
      <c r="A467" s="453"/>
    </row>
    <row r="468" spans="1:1" ht="15" customHeight="1" x14ac:dyDescent="0.2">
      <c r="A468" s="453"/>
    </row>
    <row r="469" spans="1:1" ht="15" customHeight="1" x14ac:dyDescent="0.2">
      <c r="A469" s="453"/>
    </row>
    <row r="470" spans="1:1" ht="15" customHeight="1" x14ac:dyDescent="0.2">
      <c r="A470" s="453"/>
    </row>
    <row r="471" spans="1:1" ht="15" customHeight="1" x14ac:dyDescent="0.2">
      <c r="A471" s="453"/>
    </row>
    <row r="472" spans="1:1" ht="15" customHeight="1" x14ac:dyDescent="0.2">
      <c r="A472" s="453"/>
    </row>
    <row r="473" spans="1:1" ht="15" customHeight="1" x14ac:dyDescent="0.2">
      <c r="A473" s="453"/>
    </row>
    <row r="474" spans="1:1" ht="15" customHeight="1" x14ac:dyDescent="0.2">
      <c r="A474" s="453"/>
    </row>
    <row r="475" spans="1:1" ht="15" customHeight="1" x14ac:dyDescent="0.2">
      <c r="A475" s="453"/>
    </row>
    <row r="491" spans="1:1" ht="15" customHeight="1" x14ac:dyDescent="0.2">
      <c r="A491" s="453"/>
    </row>
    <row r="492" spans="1:1" ht="15" customHeight="1" x14ac:dyDescent="0.2">
      <c r="A492" s="453"/>
    </row>
    <row r="493" spans="1:1" ht="15" customHeight="1" x14ac:dyDescent="0.2">
      <c r="A493" s="453"/>
    </row>
    <row r="494" spans="1:1" ht="15" customHeight="1" x14ac:dyDescent="0.2">
      <c r="A494" s="453"/>
    </row>
    <row r="495" spans="1:1" ht="15" customHeight="1" x14ac:dyDescent="0.2">
      <c r="A495" s="453"/>
    </row>
    <row r="496" spans="1:1" ht="15" customHeight="1" x14ac:dyDescent="0.2">
      <c r="A496" s="453"/>
    </row>
    <row r="497" spans="1:1" ht="15" customHeight="1" x14ac:dyDescent="0.2">
      <c r="A497" s="453"/>
    </row>
    <row r="498" spans="1:1" ht="15" customHeight="1" x14ac:dyDescent="0.2">
      <c r="A498" s="453"/>
    </row>
    <row r="499" spans="1:1" ht="15" customHeight="1" x14ac:dyDescent="0.2">
      <c r="A499" s="453"/>
    </row>
    <row r="500" spans="1:1" ht="15" customHeight="1" x14ac:dyDescent="0.2">
      <c r="A500" s="453"/>
    </row>
    <row r="501" spans="1:1" ht="15" customHeight="1" x14ac:dyDescent="0.2">
      <c r="A501" s="453"/>
    </row>
    <row r="502" spans="1:1" ht="15" customHeight="1" x14ac:dyDescent="0.2">
      <c r="A502" s="453"/>
    </row>
    <row r="503" spans="1:1" ht="15" customHeight="1" x14ac:dyDescent="0.2">
      <c r="A503" s="453"/>
    </row>
    <row r="504" spans="1:1" ht="15" customHeight="1" x14ac:dyDescent="0.2">
      <c r="A504" s="453"/>
    </row>
    <row r="505" spans="1:1" ht="15" customHeight="1" x14ac:dyDescent="0.2">
      <c r="A505" s="453"/>
    </row>
    <row r="516" spans="1:1" ht="15" customHeight="1" x14ac:dyDescent="0.2">
      <c r="A516" s="453"/>
    </row>
    <row r="517" spans="1:1" ht="15" customHeight="1" x14ac:dyDescent="0.2">
      <c r="A517" s="453"/>
    </row>
    <row r="518" spans="1:1" ht="15" customHeight="1" x14ac:dyDescent="0.2">
      <c r="A518" s="453"/>
    </row>
    <row r="519" spans="1:1" ht="15" customHeight="1" x14ac:dyDescent="0.2">
      <c r="A519" s="453"/>
    </row>
    <row r="520" spans="1:1" ht="15" customHeight="1" x14ac:dyDescent="0.2">
      <c r="A520" s="453"/>
    </row>
    <row r="521" spans="1:1" ht="15" customHeight="1" x14ac:dyDescent="0.2">
      <c r="A521" s="453"/>
    </row>
    <row r="522" spans="1:1" ht="15" customHeight="1" x14ac:dyDescent="0.2">
      <c r="A522" s="453"/>
    </row>
    <row r="523" spans="1:1" ht="15" customHeight="1" x14ac:dyDescent="0.2">
      <c r="A523" s="453"/>
    </row>
    <row r="524" spans="1:1" ht="15" customHeight="1" x14ac:dyDescent="0.2">
      <c r="A524" s="453"/>
    </row>
    <row r="525" spans="1:1" ht="15" customHeight="1" x14ac:dyDescent="0.2">
      <c r="A525" s="453"/>
    </row>
    <row r="526" spans="1:1" ht="15" customHeight="1" x14ac:dyDescent="0.2">
      <c r="A526" s="453"/>
    </row>
    <row r="527" spans="1:1" ht="15" customHeight="1" x14ac:dyDescent="0.2">
      <c r="A527" s="453"/>
    </row>
    <row r="528" spans="1:1" ht="15" customHeight="1" x14ac:dyDescent="0.2">
      <c r="A528" s="453"/>
    </row>
    <row r="544" spans="1:1" ht="15" customHeight="1" x14ac:dyDescent="0.2">
      <c r="A544" s="453"/>
    </row>
    <row r="545" spans="1:2" ht="15" customHeight="1" x14ac:dyDescent="0.2">
      <c r="A545" s="453"/>
    </row>
    <row r="546" spans="1:2" ht="15" customHeight="1" x14ac:dyDescent="0.2">
      <c r="A546" s="453"/>
    </row>
    <row r="547" spans="1:2" ht="15" customHeight="1" x14ac:dyDescent="0.2">
      <c r="A547" s="453"/>
    </row>
    <row r="548" spans="1:2" ht="15" customHeight="1" x14ac:dyDescent="0.2">
      <c r="A548" s="453"/>
    </row>
    <row r="549" spans="1:2" ht="15" customHeight="1" x14ac:dyDescent="0.2">
      <c r="A549" s="453"/>
    </row>
    <row r="550" spans="1:2" ht="15" customHeight="1" x14ac:dyDescent="0.2">
      <c r="A550" s="453"/>
    </row>
    <row r="551" spans="1:2" ht="15" customHeight="1" x14ac:dyDescent="0.2">
      <c r="A551" s="453"/>
    </row>
    <row r="552" spans="1:2" ht="15" customHeight="1" x14ac:dyDescent="0.2">
      <c r="A552" s="453"/>
    </row>
    <row r="553" spans="1:2" ht="15" customHeight="1" x14ac:dyDescent="0.2">
      <c r="A553" s="453"/>
    </row>
    <row r="554" spans="1:2" ht="15" customHeight="1" x14ac:dyDescent="0.2">
      <c r="A554" s="453"/>
    </row>
    <row r="555" spans="1:2" ht="15" customHeight="1" x14ac:dyDescent="0.2">
      <c r="A555" s="453"/>
    </row>
    <row r="556" spans="1:2" ht="15" customHeight="1" x14ac:dyDescent="0.2">
      <c r="A556" s="453"/>
    </row>
    <row r="557" spans="1:2" ht="15" customHeight="1" x14ac:dyDescent="0.2">
      <c r="A557" s="453"/>
      <c r="B557" s="356"/>
    </row>
    <row r="558" spans="1:2" ht="15" customHeight="1" x14ac:dyDescent="0.2">
      <c r="A558" s="453"/>
    </row>
    <row r="569" spans="1:1" ht="15" customHeight="1" x14ac:dyDescent="0.2">
      <c r="A569" s="453"/>
    </row>
    <row r="570" spans="1:1" ht="15" customHeight="1" x14ac:dyDescent="0.2">
      <c r="A570" s="453"/>
    </row>
    <row r="571" spans="1:1" ht="15" customHeight="1" x14ac:dyDescent="0.2">
      <c r="A571" s="453"/>
    </row>
    <row r="572" spans="1:1" ht="15" customHeight="1" x14ac:dyDescent="0.2">
      <c r="A572" s="453"/>
    </row>
    <row r="573" spans="1:1" ht="15" customHeight="1" x14ac:dyDescent="0.2">
      <c r="A573" s="453"/>
    </row>
    <row r="574" spans="1:1" ht="15" customHeight="1" x14ac:dyDescent="0.2">
      <c r="A574" s="453"/>
    </row>
    <row r="575" spans="1:1" ht="15" customHeight="1" x14ac:dyDescent="0.2">
      <c r="A575" s="453"/>
    </row>
    <row r="576" spans="1:1" ht="15" customHeight="1" x14ac:dyDescent="0.2">
      <c r="A576" s="453"/>
    </row>
    <row r="577" spans="1:1" ht="15" customHeight="1" x14ac:dyDescent="0.2">
      <c r="A577" s="453"/>
    </row>
    <row r="578" spans="1:1" ht="15" customHeight="1" x14ac:dyDescent="0.2">
      <c r="A578" s="453"/>
    </row>
    <row r="579" spans="1:1" ht="15" customHeight="1" x14ac:dyDescent="0.2">
      <c r="A579" s="453"/>
    </row>
    <row r="580" spans="1:1" ht="15" customHeight="1" x14ac:dyDescent="0.2">
      <c r="A580" s="453"/>
    </row>
    <row r="581" spans="1:1" ht="15" customHeight="1" x14ac:dyDescent="0.2">
      <c r="A581" s="453"/>
    </row>
    <row r="597" spans="1:1" ht="15" customHeight="1" x14ac:dyDescent="0.2">
      <c r="A597" s="453"/>
    </row>
    <row r="598" spans="1:1" ht="15" customHeight="1" x14ac:dyDescent="0.2">
      <c r="A598" s="453"/>
    </row>
    <row r="599" spans="1:1" ht="15" customHeight="1" x14ac:dyDescent="0.2">
      <c r="A599" s="453"/>
    </row>
    <row r="600" spans="1:1" ht="15" customHeight="1" x14ac:dyDescent="0.2">
      <c r="A600" s="453"/>
    </row>
    <row r="601" spans="1:1" ht="15" customHeight="1" x14ac:dyDescent="0.2">
      <c r="A601" s="453"/>
    </row>
    <row r="602" spans="1:1" ht="15" customHeight="1" x14ac:dyDescent="0.2">
      <c r="A602" s="453"/>
    </row>
    <row r="603" spans="1:1" ht="15" customHeight="1" x14ac:dyDescent="0.2">
      <c r="A603" s="453"/>
    </row>
    <row r="604" spans="1:1" ht="15" customHeight="1" x14ac:dyDescent="0.2">
      <c r="A604" s="453"/>
    </row>
    <row r="605" spans="1:1" ht="15" customHeight="1" x14ac:dyDescent="0.2">
      <c r="A605" s="453"/>
    </row>
    <row r="606" spans="1:1" ht="15" customHeight="1" x14ac:dyDescent="0.2">
      <c r="A606" s="453"/>
    </row>
    <row r="607" spans="1:1" ht="15" customHeight="1" x14ac:dyDescent="0.2">
      <c r="A607" s="453"/>
    </row>
    <row r="608" spans="1:1" ht="15" customHeight="1" x14ac:dyDescent="0.2">
      <c r="A608" s="453"/>
    </row>
    <row r="609" spans="1:1" ht="15" customHeight="1" x14ac:dyDescent="0.2">
      <c r="A609" s="453"/>
    </row>
    <row r="610" spans="1:1" ht="15" customHeight="1" x14ac:dyDescent="0.2">
      <c r="A610" s="453"/>
    </row>
    <row r="611" spans="1:1" ht="15" customHeight="1" x14ac:dyDescent="0.2">
      <c r="A611" s="453"/>
    </row>
    <row r="620" spans="1:1" ht="15" customHeight="1" x14ac:dyDescent="0.2">
      <c r="A620" s="453"/>
    </row>
    <row r="621" spans="1:1" ht="15" customHeight="1" x14ac:dyDescent="0.2">
      <c r="A621" s="453"/>
    </row>
    <row r="622" spans="1:1" ht="15" customHeight="1" x14ac:dyDescent="0.2">
      <c r="A622" s="453"/>
    </row>
    <row r="623" spans="1:1" ht="15" customHeight="1" x14ac:dyDescent="0.2">
      <c r="A623" s="453"/>
    </row>
    <row r="624" spans="1:1" ht="15" customHeight="1" x14ac:dyDescent="0.2">
      <c r="A624" s="453"/>
    </row>
    <row r="625" spans="1:1" ht="15" customHeight="1" x14ac:dyDescent="0.2">
      <c r="A625" s="453"/>
    </row>
    <row r="626" spans="1:1" ht="15" customHeight="1" x14ac:dyDescent="0.2">
      <c r="A626" s="453"/>
    </row>
    <row r="627" spans="1:1" ht="15" customHeight="1" x14ac:dyDescent="0.2">
      <c r="A627" s="453"/>
    </row>
    <row r="628" spans="1:1" ht="15" customHeight="1" x14ac:dyDescent="0.2">
      <c r="A628" s="453"/>
    </row>
    <row r="629" spans="1:1" ht="15" customHeight="1" x14ac:dyDescent="0.2">
      <c r="A629" s="453"/>
    </row>
    <row r="630" spans="1:1" ht="15" customHeight="1" x14ac:dyDescent="0.2">
      <c r="A630" s="453"/>
    </row>
    <row r="631" spans="1:1" ht="15" customHeight="1" x14ac:dyDescent="0.2">
      <c r="A631" s="453"/>
    </row>
    <row r="632" spans="1:1" ht="15" customHeight="1" x14ac:dyDescent="0.2">
      <c r="A632" s="453"/>
    </row>
    <row r="633" spans="1:1" ht="15" customHeight="1" x14ac:dyDescent="0.2">
      <c r="A633" s="453"/>
    </row>
    <row r="634" spans="1:1" ht="15" customHeight="1" x14ac:dyDescent="0.2">
      <c r="A634" s="453"/>
    </row>
    <row r="650" spans="1:1" ht="15" customHeight="1" x14ac:dyDescent="0.2">
      <c r="A650" s="453"/>
    </row>
    <row r="651" spans="1:1" ht="15" customHeight="1" x14ac:dyDescent="0.2">
      <c r="A651" s="453"/>
    </row>
    <row r="652" spans="1:1" ht="15" customHeight="1" x14ac:dyDescent="0.2">
      <c r="A652" s="453"/>
    </row>
    <row r="653" spans="1:1" ht="15" customHeight="1" x14ac:dyDescent="0.2">
      <c r="A653" s="453"/>
    </row>
    <row r="654" spans="1:1" ht="15" customHeight="1" x14ac:dyDescent="0.2">
      <c r="A654" s="453"/>
    </row>
    <row r="655" spans="1:1" ht="15" customHeight="1" x14ac:dyDescent="0.2">
      <c r="A655" s="453"/>
    </row>
    <row r="656" spans="1:1" ht="15" customHeight="1" x14ac:dyDescent="0.2">
      <c r="A656" s="453"/>
    </row>
    <row r="657" spans="1:1" ht="15" customHeight="1" x14ac:dyDescent="0.2">
      <c r="A657" s="453"/>
    </row>
    <row r="658" spans="1:1" ht="15" customHeight="1" x14ac:dyDescent="0.2">
      <c r="A658" s="453"/>
    </row>
    <row r="659" spans="1:1" ht="15" customHeight="1" x14ac:dyDescent="0.2">
      <c r="A659" s="453"/>
    </row>
    <row r="660" spans="1:1" ht="15" customHeight="1" x14ac:dyDescent="0.2">
      <c r="A660" s="453"/>
    </row>
    <row r="661" spans="1:1" ht="15" customHeight="1" x14ac:dyDescent="0.2">
      <c r="A661" s="453"/>
    </row>
    <row r="662" spans="1:1" ht="15" customHeight="1" x14ac:dyDescent="0.2">
      <c r="A662" s="453"/>
    </row>
    <row r="663" spans="1:1" ht="15" customHeight="1" x14ac:dyDescent="0.2">
      <c r="A663" s="453"/>
    </row>
    <row r="664" spans="1:1" ht="15" customHeight="1" x14ac:dyDescent="0.2">
      <c r="A664" s="453"/>
    </row>
    <row r="672" spans="1:1" ht="15" customHeight="1" x14ac:dyDescent="0.2">
      <c r="A672" s="453"/>
    </row>
    <row r="673" spans="1:1" ht="15" customHeight="1" x14ac:dyDescent="0.2">
      <c r="A673" s="453"/>
    </row>
    <row r="674" spans="1:1" ht="15" customHeight="1" x14ac:dyDescent="0.2">
      <c r="A674" s="453"/>
    </row>
    <row r="675" spans="1:1" ht="15" customHeight="1" x14ac:dyDescent="0.2">
      <c r="A675" s="453"/>
    </row>
    <row r="676" spans="1:1" ht="15" customHeight="1" x14ac:dyDescent="0.2">
      <c r="A676" s="453"/>
    </row>
    <row r="677" spans="1:1" ht="15" customHeight="1" x14ac:dyDescent="0.2">
      <c r="A677" s="453"/>
    </row>
    <row r="678" spans="1:1" ht="15" customHeight="1" x14ac:dyDescent="0.2">
      <c r="A678" s="453"/>
    </row>
    <row r="679" spans="1:1" ht="15" customHeight="1" x14ac:dyDescent="0.2">
      <c r="A679" s="453"/>
    </row>
    <row r="680" spans="1:1" ht="15" customHeight="1" x14ac:dyDescent="0.2">
      <c r="A680" s="453"/>
    </row>
    <row r="681" spans="1:1" ht="15" customHeight="1" x14ac:dyDescent="0.2">
      <c r="A681" s="453"/>
    </row>
    <row r="682" spans="1:1" ht="15" customHeight="1" x14ac:dyDescent="0.2">
      <c r="A682" s="453"/>
    </row>
    <row r="683" spans="1:1" ht="15" customHeight="1" x14ac:dyDescent="0.2">
      <c r="A683" s="453"/>
    </row>
    <row r="684" spans="1:1" ht="15" customHeight="1" x14ac:dyDescent="0.2">
      <c r="A684" s="453"/>
    </row>
    <row r="685" spans="1:1" ht="15" customHeight="1" x14ac:dyDescent="0.2">
      <c r="A685" s="453"/>
    </row>
    <row r="686" spans="1:1" ht="15" customHeight="1" x14ac:dyDescent="0.2">
      <c r="A686" s="453"/>
    </row>
    <row r="702" spans="1:1" ht="15" customHeight="1" x14ac:dyDescent="0.2">
      <c r="A702" s="453"/>
    </row>
    <row r="703" spans="1:1" ht="15" customHeight="1" x14ac:dyDescent="0.2">
      <c r="A703" s="453"/>
    </row>
    <row r="704" spans="1:1" ht="15" customHeight="1" x14ac:dyDescent="0.2">
      <c r="A704" s="453"/>
    </row>
    <row r="705" spans="1:1" ht="15" customHeight="1" x14ac:dyDescent="0.2">
      <c r="A705" s="453"/>
    </row>
    <row r="706" spans="1:1" ht="15" customHeight="1" x14ac:dyDescent="0.2">
      <c r="A706" s="453"/>
    </row>
    <row r="707" spans="1:1" ht="15" customHeight="1" x14ac:dyDescent="0.2">
      <c r="A707" s="453"/>
    </row>
    <row r="708" spans="1:1" ht="15" customHeight="1" x14ac:dyDescent="0.2">
      <c r="A708" s="453"/>
    </row>
    <row r="709" spans="1:1" ht="15" customHeight="1" x14ac:dyDescent="0.2">
      <c r="A709" s="453"/>
    </row>
    <row r="710" spans="1:1" ht="15" customHeight="1" x14ac:dyDescent="0.2">
      <c r="A710" s="453"/>
    </row>
    <row r="711" spans="1:1" ht="15" customHeight="1" x14ac:dyDescent="0.2">
      <c r="A711" s="453"/>
    </row>
    <row r="712" spans="1:1" ht="15" customHeight="1" x14ac:dyDescent="0.2">
      <c r="A712" s="453"/>
    </row>
    <row r="713" spans="1:1" ht="15" customHeight="1" x14ac:dyDescent="0.2">
      <c r="A713" s="453"/>
    </row>
    <row r="714" spans="1:1" ht="15" customHeight="1" x14ac:dyDescent="0.2">
      <c r="A714" s="453"/>
    </row>
    <row r="715" spans="1:1" ht="15" customHeight="1" x14ac:dyDescent="0.2">
      <c r="A715" s="453"/>
    </row>
    <row r="716" spans="1:1" ht="15" customHeight="1" x14ac:dyDescent="0.2">
      <c r="A716" s="453"/>
    </row>
    <row r="718" spans="1:1" ht="15" customHeight="1" x14ac:dyDescent="0.2">
      <c r="A718" s="453"/>
    </row>
    <row r="719" spans="1:1" ht="15" customHeight="1" x14ac:dyDescent="0.2">
      <c r="A719" s="456"/>
    </row>
    <row r="720" spans="1:1" ht="15" customHeight="1" x14ac:dyDescent="0.2">
      <c r="A720" s="453"/>
    </row>
    <row r="729" spans="1:1" ht="15" customHeight="1" x14ac:dyDescent="0.2">
      <c r="A729" s="453"/>
    </row>
    <row r="730" spans="1:1" ht="15" customHeight="1" x14ac:dyDescent="0.2">
      <c r="A730" s="453"/>
    </row>
    <row r="731" spans="1:1" ht="15" customHeight="1" x14ac:dyDescent="0.2">
      <c r="A731" s="453"/>
    </row>
    <row r="732" spans="1:1" ht="15" customHeight="1" x14ac:dyDescent="0.2">
      <c r="A732" s="453"/>
    </row>
    <row r="733" spans="1:1" ht="15" customHeight="1" x14ac:dyDescent="0.2">
      <c r="A733" s="453"/>
    </row>
    <row r="734" spans="1:1" ht="15" customHeight="1" x14ac:dyDescent="0.2">
      <c r="A734" s="453"/>
    </row>
    <row r="735" spans="1:1" ht="15" customHeight="1" x14ac:dyDescent="0.2">
      <c r="A735" s="453"/>
    </row>
    <row r="736" spans="1:1" ht="15" customHeight="1" x14ac:dyDescent="0.2">
      <c r="A736" s="453"/>
    </row>
    <row r="737" spans="1:1" ht="15" customHeight="1" x14ac:dyDescent="0.2">
      <c r="A737" s="453"/>
    </row>
    <row r="738" spans="1:1" ht="15" customHeight="1" x14ac:dyDescent="0.2">
      <c r="A738" s="453"/>
    </row>
    <row r="739" spans="1:1" ht="15" customHeight="1" x14ac:dyDescent="0.2">
      <c r="A739" s="453"/>
    </row>
    <row r="740" spans="1:1" ht="15" customHeight="1" x14ac:dyDescent="0.2">
      <c r="A740" s="453"/>
    </row>
    <row r="741" spans="1:1" ht="15" customHeight="1" x14ac:dyDescent="0.2">
      <c r="A741" s="453"/>
    </row>
    <row r="742" spans="1:1" ht="15" customHeight="1" x14ac:dyDescent="0.2">
      <c r="A742" s="453"/>
    </row>
    <row r="743" spans="1:1" ht="15" customHeight="1" x14ac:dyDescent="0.2">
      <c r="A743" s="453"/>
    </row>
    <row r="759" spans="1:1" ht="15" customHeight="1" x14ac:dyDescent="0.2">
      <c r="A759" s="453"/>
    </row>
    <row r="760" spans="1:1" ht="15" customHeight="1" x14ac:dyDescent="0.2">
      <c r="A760" s="453"/>
    </row>
    <row r="761" spans="1:1" ht="15" customHeight="1" x14ac:dyDescent="0.2">
      <c r="A761" s="453"/>
    </row>
    <row r="762" spans="1:1" ht="15" customHeight="1" x14ac:dyDescent="0.2">
      <c r="A762" s="453"/>
    </row>
    <row r="763" spans="1:1" ht="15" customHeight="1" x14ac:dyDescent="0.2">
      <c r="A763" s="453"/>
    </row>
    <row r="764" spans="1:1" ht="15" customHeight="1" x14ac:dyDescent="0.2">
      <c r="A764" s="453"/>
    </row>
    <row r="765" spans="1:1" ht="15" customHeight="1" x14ac:dyDescent="0.2">
      <c r="A765" s="453"/>
    </row>
    <row r="766" spans="1:1" ht="15" customHeight="1" x14ac:dyDescent="0.2">
      <c r="A766" s="453"/>
    </row>
    <row r="767" spans="1:1" ht="15" customHeight="1" x14ac:dyDescent="0.2">
      <c r="A767" s="453"/>
    </row>
    <row r="768" spans="1:1" ht="15" customHeight="1" x14ac:dyDescent="0.2">
      <c r="A768" s="453"/>
    </row>
    <row r="769" spans="1:2" ht="15" customHeight="1" x14ac:dyDescent="0.2">
      <c r="A769" s="453"/>
    </row>
    <row r="770" spans="1:2" ht="15" customHeight="1" x14ac:dyDescent="0.2">
      <c r="A770" s="453"/>
    </row>
    <row r="771" spans="1:2" ht="15" customHeight="1" x14ac:dyDescent="0.2">
      <c r="A771" s="453"/>
    </row>
    <row r="772" spans="1:2" ht="15" customHeight="1" x14ac:dyDescent="0.2">
      <c r="A772" s="453"/>
      <c r="B772" s="356"/>
    </row>
    <row r="773" spans="1:2" ht="15" customHeight="1" x14ac:dyDescent="0.2">
      <c r="A773" s="453"/>
    </row>
    <row r="775" spans="1:2" ht="15" customHeight="1" x14ac:dyDescent="0.2">
      <c r="A775" s="453"/>
    </row>
    <row r="776" spans="1:2" ht="15" customHeight="1" x14ac:dyDescent="0.2">
      <c r="A776" s="456"/>
    </row>
    <row r="777" spans="1:2" ht="15" customHeight="1" x14ac:dyDescent="0.2">
      <c r="A777" s="453"/>
    </row>
    <row r="788" spans="1:1" ht="15" customHeight="1" x14ac:dyDescent="0.2">
      <c r="A788" s="453"/>
    </row>
    <row r="789" spans="1:1" ht="15" customHeight="1" x14ac:dyDescent="0.2">
      <c r="A789" s="453"/>
    </row>
    <row r="790" spans="1:1" ht="15" customHeight="1" x14ac:dyDescent="0.2">
      <c r="A790" s="453"/>
    </row>
    <row r="791" spans="1:1" ht="15" customHeight="1" x14ac:dyDescent="0.2">
      <c r="A791" s="453"/>
    </row>
    <row r="792" spans="1:1" ht="15" customHeight="1" x14ac:dyDescent="0.2">
      <c r="A792" s="453"/>
    </row>
    <row r="793" spans="1:1" ht="15" customHeight="1" x14ac:dyDescent="0.2">
      <c r="A793" s="453"/>
    </row>
    <row r="794" spans="1:1" ht="15" customHeight="1" x14ac:dyDescent="0.2">
      <c r="A794" s="453"/>
    </row>
    <row r="795" spans="1:1" ht="15" customHeight="1" x14ac:dyDescent="0.2">
      <c r="A795" s="453"/>
    </row>
    <row r="796" spans="1:1" ht="15" customHeight="1" x14ac:dyDescent="0.2">
      <c r="A796" s="453"/>
    </row>
    <row r="797" spans="1:1" ht="15" customHeight="1" x14ac:dyDescent="0.2">
      <c r="A797" s="453"/>
    </row>
    <row r="798" spans="1:1" ht="15" customHeight="1" x14ac:dyDescent="0.2">
      <c r="A798" s="453"/>
    </row>
    <row r="799" spans="1:1" ht="15" customHeight="1" x14ac:dyDescent="0.2">
      <c r="A799" s="453"/>
    </row>
    <row r="800" spans="1:1" ht="15" customHeight="1" x14ac:dyDescent="0.2">
      <c r="A800" s="453"/>
    </row>
    <row r="809" spans="1:2" ht="15" customHeight="1" x14ac:dyDescent="0.2">
      <c r="B809" s="356"/>
    </row>
    <row r="816" spans="1:2" ht="15" customHeight="1" x14ac:dyDescent="0.2">
      <c r="A816" s="453"/>
    </row>
    <row r="817" spans="1:1" ht="15" customHeight="1" x14ac:dyDescent="0.2">
      <c r="A817" s="453"/>
    </row>
    <row r="818" spans="1:1" ht="15" customHeight="1" x14ac:dyDescent="0.2">
      <c r="A818" s="453"/>
    </row>
    <row r="819" spans="1:1" ht="15" customHeight="1" x14ac:dyDescent="0.2">
      <c r="A819" s="453"/>
    </row>
    <row r="820" spans="1:1" ht="15" customHeight="1" x14ac:dyDescent="0.2">
      <c r="A820" s="453"/>
    </row>
    <row r="821" spans="1:1" ht="15" customHeight="1" x14ac:dyDescent="0.2">
      <c r="A821" s="453"/>
    </row>
    <row r="822" spans="1:1" ht="15" customHeight="1" x14ac:dyDescent="0.2">
      <c r="A822" s="453"/>
    </row>
    <row r="823" spans="1:1" ht="15" customHeight="1" x14ac:dyDescent="0.2">
      <c r="A823" s="453"/>
    </row>
    <row r="824" spans="1:1" ht="15" customHeight="1" x14ac:dyDescent="0.2">
      <c r="A824" s="453"/>
    </row>
    <row r="825" spans="1:1" ht="15" customHeight="1" x14ac:dyDescent="0.2">
      <c r="A825" s="453"/>
    </row>
    <row r="826" spans="1:1" ht="15" customHeight="1" x14ac:dyDescent="0.2">
      <c r="A826" s="453"/>
    </row>
    <row r="827" spans="1:1" ht="15" customHeight="1" x14ac:dyDescent="0.2">
      <c r="A827" s="453"/>
    </row>
    <row r="828" spans="1:1" ht="15" customHeight="1" x14ac:dyDescent="0.2">
      <c r="A828" s="453"/>
    </row>
    <row r="829" spans="1:1" ht="15" customHeight="1" x14ac:dyDescent="0.2">
      <c r="A829" s="453"/>
    </row>
    <row r="830" spans="1:1" ht="15" customHeight="1" x14ac:dyDescent="0.2">
      <c r="A830" s="453"/>
    </row>
    <row r="831" spans="1:1" ht="15" customHeight="1" x14ac:dyDescent="0.2">
      <c r="A831" s="453"/>
    </row>
    <row r="832" spans="1:1" ht="15" customHeight="1" x14ac:dyDescent="0.2">
      <c r="A832" s="453"/>
    </row>
    <row r="833" spans="1:2" ht="15" customHeight="1" x14ac:dyDescent="0.2">
      <c r="A833" s="453"/>
    </row>
    <row r="834" spans="1:2" ht="15" customHeight="1" x14ac:dyDescent="0.2">
      <c r="A834" s="453"/>
    </row>
    <row r="835" spans="1:2" ht="15" customHeight="1" x14ac:dyDescent="0.2">
      <c r="A835" s="453"/>
    </row>
    <row r="836" spans="1:2" ht="15" customHeight="1" x14ac:dyDescent="0.2">
      <c r="A836" s="453"/>
    </row>
    <row r="837" spans="1:2" ht="15" customHeight="1" x14ac:dyDescent="0.2">
      <c r="A837" s="453"/>
    </row>
    <row r="838" spans="1:2" ht="15" customHeight="1" x14ac:dyDescent="0.2">
      <c r="A838" s="453"/>
    </row>
    <row r="839" spans="1:2" ht="15" customHeight="1" x14ac:dyDescent="0.2">
      <c r="A839" s="453"/>
    </row>
    <row r="840" spans="1:2" ht="15" customHeight="1" x14ac:dyDescent="0.2">
      <c r="A840" s="453"/>
    </row>
    <row r="841" spans="1:2" ht="15" customHeight="1" x14ac:dyDescent="0.2">
      <c r="A841" s="453"/>
    </row>
    <row r="842" spans="1:2" ht="15" customHeight="1" x14ac:dyDescent="0.2">
      <c r="A842" s="453"/>
    </row>
    <row r="843" spans="1:2" ht="15" customHeight="1" x14ac:dyDescent="0.2">
      <c r="A843" s="453"/>
    </row>
    <row r="844" spans="1:2" ht="15" customHeight="1" x14ac:dyDescent="0.2">
      <c r="A844" s="453"/>
    </row>
    <row r="847" spans="1:2" ht="15" customHeight="1" x14ac:dyDescent="0.2">
      <c r="B847" s="457"/>
    </row>
    <row r="854" spans="1:1" ht="15" customHeight="1" x14ac:dyDescent="0.2">
      <c r="A854" s="453"/>
    </row>
    <row r="855" spans="1:1" ht="15" customHeight="1" x14ac:dyDescent="0.2">
      <c r="A855" s="453"/>
    </row>
    <row r="856" spans="1:1" ht="15" customHeight="1" x14ac:dyDescent="0.2">
      <c r="A856" s="453"/>
    </row>
    <row r="857" spans="1:1" ht="15" customHeight="1" x14ac:dyDescent="0.2">
      <c r="A857" s="453"/>
    </row>
    <row r="858" spans="1:1" ht="15" customHeight="1" x14ac:dyDescent="0.2">
      <c r="A858" s="453"/>
    </row>
    <row r="859" spans="1:1" ht="15" customHeight="1" x14ac:dyDescent="0.2">
      <c r="A859" s="453"/>
    </row>
    <row r="860" spans="1:1" ht="15" customHeight="1" x14ac:dyDescent="0.2">
      <c r="A860" s="453"/>
    </row>
    <row r="861" spans="1:1" ht="15" customHeight="1" x14ac:dyDescent="0.2">
      <c r="A861" s="453"/>
    </row>
    <row r="862" spans="1:1" ht="15" customHeight="1" x14ac:dyDescent="0.2">
      <c r="A862" s="453"/>
    </row>
    <row r="863" spans="1:1" ht="15" customHeight="1" x14ac:dyDescent="0.2">
      <c r="A863" s="453"/>
    </row>
    <row r="864" spans="1:1" ht="15" customHeight="1" x14ac:dyDescent="0.2">
      <c r="A864" s="453"/>
    </row>
    <row r="865" spans="1:1" ht="15" customHeight="1" x14ac:dyDescent="0.2">
      <c r="A865" s="453"/>
    </row>
    <row r="866" spans="1:1" ht="15" customHeight="1" x14ac:dyDescent="0.2">
      <c r="A866" s="453"/>
    </row>
    <row r="867" spans="1:1" ht="15" customHeight="1" x14ac:dyDescent="0.2">
      <c r="A867" s="453"/>
    </row>
    <row r="868" spans="1:1" ht="15" customHeight="1" x14ac:dyDescent="0.2">
      <c r="A868" s="453"/>
    </row>
    <row r="869" spans="1:1" ht="15" customHeight="1" x14ac:dyDescent="0.2">
      <c r="A869" s="453"/>
    </row>
    <row r="879" spans="1:1" ht="15" customHeight="1" x14ac:dyDescent="0.2">
      <c r="A879" s="453"/>
    </row>
    <row r="880" spans="1:1" ht="15" customHeight="1" x14ac:dyDescent="0.2">
      <c r="A880" s="453"/>
    </row>
    <row r="881" spans="1:2" ht="15" customHeight="1" x14ac:dyDescent="0.2">
      <c r="A881" s="453"/>
      <c r="B881" s="356"/>
    </row>
    <row r="882" spans="1:2" ht="15" customHeight="1" x14ac:dyDescent="0.2">
      <c r="A882" s="453"/>
    </row>
    <row r="883" spans="1:2" ht="15" customHeight="1" x14ac:dyDescent="0.2">
      <c r="A883" s="453"/>
    </row>
    <row r="884" spans="1:2" ht="15" customHeight="1" x14ac:dyDescent="0.2">
      <c r="A884" s="453"/>
    </row>
    <row r="885" spans="1:2" ht="15" customHeight="1" x14ac:dyDescent="0.2">
      <c r="A885" s="453"/>
    </row>
    <row r="886" spans="1:2" ht="15" customHeight="1" x14ac:dyDescent="0.2">
      <c r="A886" s="453"/>
    </row>
    <row r="887" spans="1:2" ht="15" customHeight="1" x14ac:dyDescent="0.2">
      <c r="A887" s="453"/>
    </row>
    <row r="894" spans="1:2" ht="15" customHeight="1" x14ac:dyDescent="0.2">
      <c r="A894" s="453"/>
    </row>
    <row r="895" spans="1:2" ht="15" customHeight="1" x14ac:dyDescent="0.2">
      <c r="A895" s="453"/>
    </row>
    <row r="896" spans="1:2" ht="15" customHeight="1" x14ac:dyDescent="0.2">
      <c r="A896" s="453"/>
    </row>
    <row r="897" spans="1:1" ht="15" customHeight="1" x14ac:dyDescent="0.2">
      <c r="A897" s="453"/>
    </row>
    <row r="898" spans="1:1" ht="15" customHeight="1" x14ac:dyDescent="0.2">
      <c r="A898" s="453"/>
    </row>
    <row r="899" spans="1:1" ht="15" customHeight="1" x14ac:dyDescent="0.2">
      <c r="A899" s="453"/>
    </row>
    <row r="900" spans="1:1" ht="15" customHeight="1" x14ac:dyDescent="0.2">
      <c r="A900" s="453"/>
    </row>
    <row r="901" spans="1:1" ht="15" customHeight="1" x14ac:dyDescent="0.2">
      <c r="A901" s="453"/>
    </row>
    <row r="902" spans="1:1" ht="15" customHeight="1" x14ac:dyDescent="0.2">
      <c r="A902" s="453"/>
    </row>
    <row r="903" spans="1:1" ht="15" customHeight="1" x14ac:dyDescent="0.2">
      <c r="A903" s="453"/>
    </row>
    <row r="904" spans="1:1" ht="15" customHeight="1" x14ac:dyDescent="0.2">
      <c r="A904" s="453"/>
    </row>
    <row r="905" spans="1:1" ht="15" customHeight="1" x14ac:dyDescent="0.2">
      <c r="A905" s="453"/>
    </row>
    <row r="906" spans="1:1" ht="15" customHeight="1" x14ac:dyDescent="0.2">
      <c r="A906" s="453"/>
    </row>
    <row r="922" spans="1:1" ht="15" customHeight="1" x14ac:dyDescent="0.2">
      <c r="A922" s="453"/>
    </row>
    <row r="923" spans="1:1" ht="15" customHeight="1" x14ac:dyDescent="0.2">
      <c r="A923" s="453"/>
    </row>
    <row r="924" spans="1:1" ht="15" customHeight="1" x14ac:dyDescent="0.2">
      <c r="A924" s="453"/>
    </row>
    <row r="925" spans="1:1" ht="15" customHeight="1" x14ac:dyDescent="0.2">
      <c r="A925" s="453"/>
    </row>
    <row r="926" spans="1:1" ht="15" customHeight="1" x14ac:dyDescent="0.2">
      <c r="A926" s="453"/>
    </row>
    <row r="927" spans="1:1" ht="15" customHeight="1" x14ac:dyDescent="0.2">
      <c r="A927" s="453"/>
    </row>
    <row r="928" spans="1:1" ht="15" customHeight="1" x14ac:dyDescent="0.2">
      <c r="A928" s="453"/>
    </row>
    <row r="929" spans="1:1" ht="15" customHeight="1" x14ac:dyDescent="0.2">
      <c r="A929" s="453"/>
    </row>
    <row r="930" spans="1:1" ht="15" customHeight="1" x14ac:dyDescent="0.2">
      <c r="A930" s="453"/>
    </row>
    <row r="931" spans="1:1" ht="15" customHeight="1" x14ac:dyDescent="0.2">
      <c r="A931" s="453"/>
    </row>
    <row r="932" spans="1:1" ht="15" customHeight="1" x14ac:dyDescent="0.2">
      <c r="A932" s="453"/>
    </row>
    <row r="933" spans="1:1" ht="15" customHeight="1" x14ac:dyDescent="0.2">
      <c r="A933" s="453"/>
    </row>
    <row r="934" spans="1:1" ht="15" customHeight="1" x14ac:dyDescent="0.2">
      <c r="A934" s="453"/>
    </row>
    <row r="935" spans="1:1" ht="15" customHeight="1" x14ac:dyDescent="0.2">
      <c r="A935" s="453"/>
    </row>
    <row r="936" spans="1:1" ht="15" customHeight="1" x14ac:dyDescent="0.2">
      <c r="A936" s="453"/>
    </row>
  </sheetData>
  <sortState ref="A1:J812">
    <sortCondition descending="1" ref="F1:F812"/>
  </sortState>
  <hyperlinks>
    <hyperlink ref="H353" r:id="rId1"/>
    <hyperlink ref="H342" r:id="rId2"/>
    <hyperlink ref="H331" r:id="rId3"/>
    <hyperlink ref="H320" r:id="rId4"/>
    <hyperlink ref="H309" r:id="rId5"/>
    <hyperlink ref="H298" r:id="rId6"/>
    <hyperlink ref="H287" r:id="rId7"/>
    <hyperlink ref="H276" r:id="rId8"/>
    <hyperlink ref="H265" r:id="rId9"/>
    <hyperlink ref="H254" r:id="rId10"/>
    <hyperlink ref="H247" r:id="rId11"/>
    <hyperlink ref="H240" r:id="rId12"/>
    <hyperlink ref="H233" r:id="rId13"/>
    <hyperlink ref="H226" r:id="rId14"/>
    <hyperlink ref="H219" r:id="rId15"/>
    <hyperlink ref="H212" r:id="rId16"/>
    <hyperlink ref="H205" r:id="rId17"/>
    <hyperlink ref="H198" r:id="rId18"/>
    <hyperlink ref="H191" r:id="rId19"/>
    <hyperlink ref="H184" r:id="rId20"/>
    <hyperlink ref="H177" r:id="rId21"/>
    <hyperlink ref="H170" r:id="rId22"/>
    <hyperlink ref="H163" r:id="rId23"/>
    <hyperlink ref="H156" r:id="rId24"/>
    <hyperlink ref="H149" r:id="rId25"/>
    <hyperlink ref="H142" r:id="rId26"/>
    <hyperlink ref="H135" r:id="rId27"/>
    <hyperlink ref="H128" r:id="rId28"/>
    <hyperlink ref="H121" r:id="rId29"/>
    <hyperlink ref="H114" r:id="rId30"/>
    <hyperlink ref="H107" r:id="rId31"/>
    <hyperlink ref="H100" r:id="rId32"/>
    <hyperlink ref="H93" r:id="rId33"/>
    <hyperlink ref="H86" r:id="rId34"/>
    <hyperlink ref="H79" r:id="rId35"/>
    <hyperlink ref="H72" r:id="rId36"/>
    <hyperlink ref="H65" r:id="rId37"/>
    <hyperlink ref="H58" r:id="rId38"/>
    <hyperlink ref="H51" r:id="rId39"/>
    <hyperlink ref="H44" r:id="rId40"/>
    <hyperlink ref="H37" r:id="rId41"/>
    <hyperlink ref="H30" r:id="rId42"/>
    <hyperlink ref="H23" r:id="rId43"/>
    <hyperlink ref="H16" r:id="rId44"/>
    <hyperlink ref="H9" r:id="rId45"/>
  </hyperlinks>
  <pageMargins left="0.7" right="0.7" top="0.75" bottom="0.75" header="0.3" footer="0.3"/>
  <pageSetup orientation="portrait" horizontalDpi="1200" verticalDpi="1200" r:id="rId4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6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2" width="15.7109375" style="6" customWidth="1"/>
    <col min="3" max="5" width="8.7109375" style="6" customWidth="1"/>
    <col min="6" max="6" width="10.7109375" style="463" customWidth="1"/>
    <col min="7" max="8" width="6.7109375" style="6" customWidth="1"/>
    <col min="9" max="9" width="8.7109375" style="464" customWidth="1"/>
    <col min="10" max="14" width="9.140625" style="6"/>
    <col min="15" max="15" width="5.7109375" style="6" customWidth="1"/>
    <col min="16" max="16" width="36.140625" style="6" customWidth="1"/>
    <col min="17" max="17" width="25.7109375" style="6" customWidth="1"/>
    <col min="18" max="16384" width="9.140625" style="6"/>
  </cols>
  <sheetData>
    <row r="1" spans="1:16" s="22" customFormat="1" ht="15" x14ac:dyDescent="0.25">
      <c r="A1" s="467" t="s">
        <v>184</v>
      </c>
      <c r="B1" s="467" t="s">
        <v>183</v>
      </c>
      <c r="C1" s="467" t="s">
        <v>5131</v>
      </c>
      <c r="D1" s="467" t="s">
        <v>5135</v>
      </c>
      <c r="E1" s="467" t="s">
        <v>5130</v>
      </c>
      <c r="F1" s="468" t="s">
        <v>5132</v>
      </c>
      <c r="G1" s="467" t="s">
        <v>5133</v>
      </c>
      <c r="H1" s="467" t="s">
        <v>5134</v>
      </c>
      <c r="I1" s="469" t="s">
        <v>5238</v>
      </c>
      <c r="J1" s="467" t="s">
        <v>688</v>
      </c>
      <c r="K1" s="467" t="s">
        <v>689</v>
      </c>
      <c r="L1" s="467" t="s">
        <v>5145</v>
      </c>
      <c r="M1" s="467" t="s">
        <v>5144</v>
      </c>
      <c r="N1" s="467" t="s">
        <v>5240</v>
      </c>
      <c r="O1" s="470"/>
      <c r="P1" s="22" t="s">
        <v>8857</v>
      </c>
    </row>
    <row r="2" spans="1:16" x14ac:dyDescent="0.2">
      <c r="A2" s="519" t="s">
        <v>391</v>
      </c>
      <c r="B2" s="519" t="s">
        <v>5226</v>
      </c>
      <c r="C2" s="445">
        <v>793</v>
      </c>
      <c r="D2" s="445">
        <v>1403</v>
      </c>
      <c r="E2" s="445">
        <v>10215</v>
      </c>
      <c r="F2" s="463">
        <f t="shared" ref="F2:F33" si="0">C2/D2</f>
        <v>0.56521739130434778</v>
      </c>
      <c r="G2" s="445">
        <v>85</v>
      </c>
      <c r="H2" s="445">
        <v>23</v>
      </c>
      <c r="I2" s="464">
        <v>92.89</v>
      </c>
      <c r="J2" s="445">
        <v>29</v>
      </c>
      <c r="K2" s="6">
        <v>9</v>
      </c>
      <c r="L2" s="445">
        <v>5</v>
      </c>
      <c r="M2" s="445">
        <v>5</v>
      </c>
      <c r="N2" s="6">
        <v>4</v>
      </c>
    </row>
    <row r="3" spans="1:16" x14ac:dyDescent="0.2">
      <c r="A3" s="519" t="s">
        <v>244</v>
      </c>
      <c r="B3" s="519" t="s">
        <v>105</v>
      </c>
      <c r="C3" s="19">
        <v>556</v>
      </c>
      <c r="D3" s="19">
        <v>938</v>
      </c>
      <c r="E3" s="19">
        <v>7113</v>
      </c>
      <c r="F3" s="471">
        <f t="shared" si="0"/>
        <v>0.59275053304904046</v>
      </c>
      <c r="G3" s="19">
        <v>53</v>
      </c>
      <c r="H3" s="19">
        <v>24</v>
      </c>
      <c r="I3" s="472">
        <v>91.3</v>
      </c>
      <c r="J3" s="19">
        <v>22</v>
      </c>
      <c r="K3" s="19">
        <v>6</v>
      </c>
      <c r="L3" s="445">
        <v>5</v>
      </c>
      <c r="M3" s="19">
        <v>3</v>
      </c>
      <c r="N3" s="19">
        <v>4</v>
      </c>
      <c r="O3" s="19"/>
      <c r="P3" s="19"/>
    </row>
    <row r="4" spans="1:16" x14ac:dyDescent="0.2">
      <c r="A4" s="519" t="s">
        <v>227</v>
      </c>
      <c r="B4" s="519" t="s">
        <v>541</v>
      </c>
      <c r="C4" s="6">
        <v>491</v>
      </c>
      <c r="D4" s="6">
        <v>872</v>
      </c>
      <c r="E4" s="6">
        <v>6755</v>
      </c>
      <c r="F4" s="463">
        <f t="shared" si="0"/>
        <v>0.56307339449541283</v>
      </c>
      <c r="G4" s="6">
        <v>50</v>
      </c>
      <c r="H4" s="6">
        <v>16</v>
      </c>
      <c r="I4" s="464">
        <v>92.75</v>
      </c>
      <c r="J4" s="6">
        <v>19</v>
      </c>
      <c r="K4" s="6">
        <v>8</v>
      </c>
      <c r="L4" s="445">
        <v>5</v>
      </c>
      <c r="M4" s="6">
        <v>1</v>
      </c>
      <c r="N4" s="6">
        <v>3</v>
      </c>
    </row>
    <row r="5" spans="1:16" x14ac:dyDescent="0.2">
      <c r="A5" s="519" t="s">
        <v>339</v>
      </c>
      <c r="B5" s="519" t="s">
        <v>5197</v>
      </c>
      <c r="C5" s="6">
        <v>249</v>
      </c>
      <c r="D5" s="6">
        <v>406</v>
      </c>
      <c r="E5" s="6">
        <v>3388</v>
      </c>
      <c r="F5" s="463">
        <f t="shared" si="0"/>
        <v>0.61330049261083741</v>
      </c>
      <c r="G5" s="6">
        <v>34</v>
      </c>
      <c r="H5" s="6">
        <v>4</v>
      </c>
      <c r="I5" s="464">
        <v>111.77</v>
      </c>
      <c r="J5" s="6">
        <v>12</v>
      </c>
      <c r="K5" s="6">
        <v>1</v>
      </c>
      <c r="L5" s="6">
        <v>4</v>
      </c>
      <c r="M5" s="6">
        <v>0</v>
      </c>
      <c r="N5" s="6">
        <v>0</v>
      </c>
    </row>
    <row r="6" spans="1:16" x14ac:dyDescent="0.2">
      <c r="A6" s="19" t="s">
        <v>334</v>
      </c>
      <c r="B6" s="19" t="s">
        <v>3055</v>
      </c>
      <c r="C6" s="19">
        <v>313</v>
      </c>
      <c r="D6" s="19">
        <v>532</v>
      </c>
      <c r="E6" s="19">
        <v>3850</v>
      </c>
      <c r="F6" s="471">
        <f t="shared" si="0"/>
        <v>0.58834586466165417</v>
      </c>
      <c r="G6" s="19">
        <v>37</v>
      </c>
      <c r="H6" s="19">
        <v>10</v>
      </c>
      <c r="I6" s="472">
        <v>96.6</v>
      </c>
      <c r="J6" s="19">
        <v>11</v>
      </c>
      <c r="K6" s="19">
        <v>3</v>
      </c>
      <c r="L6" s="19">
        <v>2</v>
      </c>
      <c r="M6" s="19">
        <v>1</v>
      </c>
      <c r="N6" s="19">
        <v>1</v>
      </c>
      <c r="O6" s="19"/>
      <c r="P6" s="19"/>
    </row>
    <row r="7" spans="1:16" x14ac:dyDescent="0.2">
      <c r="A7" s="519" t="s">
        <v>5164</v>
      </c>
      <c r="B7" s="519" t="s">
        <v>5222</v>
      </c>
      <c r="C7" s="6">
        <v>277</v>
      </c>
      <c r="D7" s="6">
        <v>415</v>
      </c>
      <c r="E7" s="6">
        <v>4182</v>
      </c>
      <c r="F7" s="463">
        <f t="shared" si="0"/>
        <v>0.66746987951807224</v>
      </c>
      <c r="G7" s="6">
        <v>34</v>
      </c>
      <c r="H7" s="6">
        <v>6</v>
      </c>
      <c r="I7" s="464">
        <v>120.98</v>
      </c>
      <c r="J7" s="6">
        <v>10</v>
      </c>
      <c r="K7" s="6">
        <v>1</v>
      </c>
      <c r="L7" s="6">
        <v>4</v>
      </c>
      <c r="M7" s="6">
        <v>0</v>
      </c>
      <c r="N7" s="6">
        <v>3</v>
      </c>
    </row>
    <row r="8" spans="1:16" x14ac:dyDescent="0.2">
      <c r="A8" s="519" t="s">
        <v>305</v>
      </c>
      <c r="B8" s="519" t="s">
        <v>5235</v>
      </c>
      <c r="C8" s="6">
        <v>390</v>
      </c>
      <c r="D8" s="6">
        <v>630</v>
      </c>
      <c r="E8" s="6">
        <v>4547</v>
      </c>
      <c r="F8" s="463">
        <f t="shared" si="0"/>
        <v>0.61904761904761907</v>
      </c>
      <c r="G8" s="6">
        <v>39</v>
      </c>
      <c r="H8" s="6">
        <v>12</v>
      </c>
      <c r="I8" s="464">
        <v>96.44</v>
      </c>
      <c r="J8" s="6">
        <v>10</v>
      </c>
      <c r="K8" s="6">
        <v>8</v>
      </c>
      <c r="L8" s="6">
        <v>1</v>
      </c>
      <c r="M8" s="6">
        <v>2</v>
      </c>
      <c r="N8" s="6">
        <v>0</v>
      </c>
    </row>
    <row r="9" spans="1:16" x14ac:dyDescent="0.2">
      <c r="A9" s="519" t="s">
        <v>80</v>
      </c>
      <c r="B9" s="519" t="s">
        <v>353</v>
      </c>
      <c r="C9" s="6">
        <v>355</v>
      </c>
      <c r="D9" s="6">
        <v>610</v>
      </c>
      <c r="E9" s="6">
        <v>4314</v>
      </c>
      <c r="F9" s="463">
        <f t="shared" si="0"/>
        <v>0.58196721311475408</v>
      </c>
      <c r="G9" s="6">
        <v>23</v>
      </c>
      <c r="H9" s="6">
        <v>14</v>
      </c>
      <c r="I9" s="464">
        <v>83.05</v>
      </c>
      <c r="J9" s="6">
        <v>9</v>
      </c>
      <c r="K9" s="6">
        <v>9</v>
      </c>
      <c r="L9" s="6">
        <v>0</v>
      </c>
      <c r="M9" s="6">
        <v>2</v>
      </c>
      <c r="N9" s="6">
        <v>0</v>
      </c>
    </row>
    <row r="10" spans="1:16" x14ac:dyDescent="0.2">
      <c r="A10" s="519" t="s">
        <v>5155</v>
      </c>
      <c r="B10" s="519" t="s">
        <v>5156</v>
      </c>
      <c r="C10" s="6">
        <v>410</v>
      </c>
      <c r="D10" s="6">
        <v>711</v>
      </c>
      <c r="E10" s="6">
        <v>5112</v>
      </c>
      <c r="F10" s="463">
        <f t="shared" si="0"/>
        <v>0.57665260196905765</v>
      </c>
      <c r="G10" s="6">
        <v>35</v>
      </c>
      <c r="H10" s="6">
        <v>11</v>
      </c>
      <c r="I10" s="464">
        <v>90.06</v>
      </c>
      <c r="J10" s="6">
        <v>9</v>
      </c>
      <c r="K10" s="6">
        <v>10</v>
      </c>
      <c r="L10" s="6">
        <v>0</v>
      </c>
      <c r="M10" s="6">
        <v>1</v>
      </c>
      <c r="N10" s="6">
        <v>0</v>
      </c>
    </row>
    <row r="11" spans="1:16" x14ac:dyDescent="0.2">
      <c r="A11" s="519" t="s">
        <v>325</v>
      </c>
      <c r="B11" s="519" t="s">
        <v>5220</v>
      </c>
      <c r="C11" s="6">
        <v>376</v>
      </c>
      <c r="D11" s="6">
        <v>624</v>
      </c>
      <c r="E11" s="6">
        <v>4540</v>
      </c>
      <c r="F11" s="463">
        <f t="shared" si="0"/>
        <v>0.60256410256410253</v>
      </c>
      <c r="G11" s="6">
        <v>35</v>
      </c>
      <c r="H11" s="6">
        <v>15</v>
      </c>
      <c r="I11" s="464">
        <v>91.29</v>
      </c>
      <c r="J11" s="6">
        <v>8</v>
      </c>
      <c r="K11" s="6">
        <v>8</v>
      </c>
      <c r="L11" s="6">
        <v>1</v>
      </c>
      <c r="M11" s="6">
        <v>0</v>
      </c>
      <c r="N11" s="6">
        <v>1</v>
      </c>
    </row>
    <row r="12" spans="1:16" x14ac:dyDescent="0.2">
      <c r="A12" s="519" t="s">
        <v>5199</v>
      </c>
      <c r="B12" s="519" t="s">
        <v>5200</v>
      </c>
      <c r="C12" s="6">
        <v>234</v>
      </c>
      <c r="D12" s="6">
        <v>382</v>
      </c>
      <c r="E12" s="6">
        <v>2835</v>
      </c>
      <c r="F12" s="463">
        <f t="shared" si="0"/>
        <v>0.61256544502617805</v>
      </c>
      <c r="G12" s="6">
        <v>21</v>
      </c>
      <c r="H12" s="6">
        <v>9</v>
      </c>
      <c r="I12" s="464">
        <v>92.56</v>
      </c>
      <c r="J12" s="6">
        <v>7</v>
      </c>
      <c r="K12" s="6">
        <v>5</v>
      </c>
      <c r="L12" s="6">
        <v>2</v>
      </c>
      <c r="M12" s="6">
        <v>0</v>
      </c>
      <c r="N12" s="6">
        <v>1</v>
      </c>
    </row>
    <row r="13" spans="1:16" x14ac:dyDescent="0.2">
      <c r="A13" s="519" t="s">
        <v>305</v>
      </c>
      <c r="B13" s="519" t="s">
        <v>5214</v>
      </c>
      <c r="C13" s="6">
        <v>188</v>
      </c>
      <c r="D13" s="6">
        <v>290</v>
      </c>
      <c r="E13" s="6">
        <v>2390</v>
      </c>
      <c r="F13" s="463">
        <f t="shared" si="0"/>
        <v>0.64827586206896548</v>
      </c>
      <c r="G13" s="6">
        <v>20</v>
      </c>
      <c r="H13" s="6">
        <v>2</v>
      </c>
      <c r="I13" s="464">
        <v>110.56</v>
      </c>
      <c r="J13" s="6">
        <v>7</v>
      </c>
      <c r="K13" s="6">
        <v>1</v>
      </c>
      <c r="L13" s="6">
        <v>2</v>
      </c>
      <c r="M13" s="6">
        <v>0</v>
      </c>
      <c r="N13" s="6">
        <v>1</v>
      </c>
    </row>
    <row r="14" spans="1:16" x14ac:dyDescent="0.2">
      <c r="A14" s="519" t="s">
        <v>3693</v>
      </c>
      <c r="B14" s="519" t="s">
        <v>5161</v>
      </c>
      <c r="C14" s="6">
        <v>173</v>
      </c>
      <c r="D14" s="6">
        <v>264</v>
      </c>
      <c r="E14" s="6">
        <v>1986</v>
      </c>
      <c r="F14" s="463">
        <f t="shared" si="0"/>
        <v>0.65530303030303028</v>
      </c>
      <c r="G14" s="6">
        <v>16</v>
      </c>
      <c r="H14" s="6">
        <v>4</v>
      </c>
      <c r="I14" s="464">
        <v>101.93</v>
      </c>
      <c r="J14" s="6">
        <v>7</v>
      </c>
      <c r="K14" s="6">
        <v>2</v>
      </c>
      <c r="L14" s="6">
        <v>2</v>
      </c>
      <c r="M14" s="6">
        <v>0</v>
      </c>
      <c r="N14" s="6">
        <v>0</v>
      </c>
    </row>
    <row r="15" spans="1:16" x14ac:dyDescent="0.2">
      <c r="A15" s="519" t="s">
        <v>231</v>
      </c>
      <c r="B15" s="519" t="s">
        <v>5149</v>
      </c>
      <c r="C15" s="6">
        <v>234</v>
      </c>
      <c r="D15" s="6">
        <v>400</v>
      </c>
      <c r="E15" s="6">
        <v>2658</v>
      </c>
      <c r="F15" s="463">
        <f t="shared" si="0"/>
        <v>0.58499999999999996</v>
      </c>
      <c r="G15" s="6">
        <v>14</v>
      </c>
      <c r="H15" s="6">
        <v>7</v>
      </c>
      <c r="I15" s="464">
        <v>82.9</v>
      </c>
      <c r="J15" s="6">
        <v>7</v>
      </c>
      <c r="K15" s="6">
        <v>5</v>
      </c>
      <c r="L15" s="6">
        <v>0</v>
      </c>
      <c r="M15" s="6">
        <v>2</v>
      </c>
      <c r="N15" s="6">
        <v>0</v>
      </c>
    </row>
    <row r="16" spans="1:16" x14ac:dyDescent="0.2">
      <c r="A16" s="519" t="s">
        <v>399</v>
      </c>
      <c r="B16" s="519" t="s">
        <v>5170</v>
      </c>
      <c r="C16" s="6">
        <v>291</v>
      </c>
      <c r="D16" s="6">
        <v>517</v>
      </c>
      <c r="E16" s="6">
        <v>3326</v>
      </c>
      <c r="F16" s="463">
        <f t="shared" si="0"/>
        <v>0.56286266924564798</v>
      </c>
      <c r="G16" s="6">
        <v>16</v>
      </c>
      <c r="H16" s="6">
        <v>7</v>
      </c>
      <c r="I16" s="464">
        <v>80.47</v>
      </c>
      <c r="J16" s="6">
        <v>7</v>
      </c>
      <c r="K16" s="6">
        <v>10</v>
      </c>
      <c r="L16" s="6">
        <v>0</v>
      </c>
      <c r="M16" s="6">
        <v>1</v>
      </c>
      <c r="N16" s="6">
        <v>0</v>
      </c>
    </row>
    <row r="17" spans="1:16" x14ac:dyDescent="0.2">
      <c r="A17" s="519" t="s">
        <v>5159</v>
      </c>
      <c r="B17" s="519" t="s">
        <v>5160</v>
      </c>
      <c r="C17" s="6">
        <v>175</v>
      </c>
      <c r="D17" s="6">
        <v>285</v>
      </c>
      <c r="E17" s="6">
        <v>2624</v>
      </c>
      <c r="F17" s="463">
        <f t="shared" si="0"/>
        <v>0.61403508771929827</v>
      </c>
      <c r="G17" s="6">
        <v>20</v>
      </c>
      <c r="H17" s="6">
        <v>6</v>
      </c>
      <c r="I17" s="464">
        <v>106.24</v>
      </c>
      <c r="J17" s="6">
        <v>6</v>
      </c>
      <c r="K17" s="6">
        <v>2</v>
      </c>
      <c r="L17" s="6">
        <v>2</v>
      </c>
      <c r="M17" s="6">
        <v>0</v>
      </c>
      <c r="N17" s="6">
        <v>0</v>
      </c>
    </row>
    <row r="18" spans="1:16" x14ac:dyDescent="0.2">
      <c r="A18" s="519" t="s">
        <v>236</v>
      </c>
      <c r="B18" s="519" t="s">
        <v>197</v>
      </c>
      <c r="C18" s="6">
        <v>158</v>
      </c>
      <c r="D18" s="6">
        <v>242</v>
      </c>
      <c r="E18" s="6">
        <v>2060</v>
      </c>
      <c r="F18" s="463">
        <f t="shared" si="0"/>
        <v>0.65289256198347112</v>
      </c>
      <c r="G18" s="6">
        <v>11</v>
      </c>
      <c r="H18" s="6">
        <v>2</v>
      </c>
      <c r="I18" s="464">
        <v>103.67</v>
      </c>
      <c r="J18" s="6">
        <v>6</v>
      </c>
      <c r="K18" s="6">
        <v>2</v>
      </c>
      <c r="L18" s="6">
        <v>1</v>
      </c>
      <c r="M18" s="6">
        <v>0</v>
      </c>
      <c r="N18" s="6">
        <v>1</v>
      </c>
    </row>
    <row r="19" spans="1:16" x14ac:dyDescent="0.2">
      <c r="A19" s="519" t="s">
        <v>3241</v>
      </c>
      <c r="B19" s="519" t="s">
        <v>5207</v>
      </c>
      <c r="C19" s="6">
        <v>255</v>
      </c>
      <c r="D19" s="6">
        <v>413</v>
      </c>
      <c r="E19" s="6">
        <v>2891</v>
      </c>
      <c r="F19" s="463">
        <f t="shared" si="0"/>
        <v>0.61743341404358354</v>
      </c>
      <c r="G19" s="6">
        <v>14</v>
      </c>
      <c r="H19" s="6">
        <v>6</v>
      </c>
      <c r="I19" s="464">
        <v>87.95</v>
      </c>
      <c r="J19" s="6">
        <v>6</v>
      </c>
      <c r="K19" s="6">
        <v>6</v>
      </c>
      <c r="L19" s="6">
        <v>0</v>
      </c>
      <c r="M19" s="6">
        <v>2</v>
      </c>
      <c r="N19" s="6">
        <v>0</v>
      </c>
    </row>
    <row r="20" spans="1:16" x14ac:dyDescent="0.2">
      <c r="A20" s="519" t="s">
        <v>1913</v>
      </c>
      <c r="B20" s="519" t="s">
        <v>5156</v>
      </c>
      <c r="C20" s="6">
        <v>253</v>
      </c>
      <c r="D20" s="6">
        <v>438</v>
      </c>
      <c r="E20" s="6">
        <v>3246</v>
      </c>
      <c r="F20" s="463">
        <f t="shared" si="0"/>
        <v>0.57762557077625576</v>
      </c>
      <c r="G20" s="6">
        <v>15</v>
      </c>
      <c r="H20" s="6">
        <v>7</v>
      </c>
      <c r="I20" s="464">
        <v>85.85</v>
      </c>
      <c r="J20" s="6">
        <v>6</v>
      </c>
      <c r="K20" s="6">
        <v>6</v>
      </c>
      <c r="L20" s="6">
        <v>0</v>
      </c>
      <c r="M20" s="6">
        <v>1</v>
      </c>
      <c r="N20" s="6">
        <v>0</v>
      </c>
    </row>
    <row r="21" spans="1:16" x14ac:dyDescent="0.2">
      <c r="A21" s="519" t="s">
        <v>525</v>
      </c>
      <c r="B21" s="519" t="s">
        <v>1610</v>
      </c>
      <c r="C21" s="6">
        <v>287</v>
      </c>
      <c r="D21" s="6">
        <v>512</v>
      </c>
      <c r="E21" s="6">
        <v>3116</v>
      </c>
      <c r="F21" s="463">
        <f t="shared" si="0"/>
        <v>0.560546875</v>
      </c>
      <c r="G21" s="6">
        <v>16</v>
      </c>
      <c r="H21" s="6">
        <v>13</v>
      </c>
      <c r="I21" s="464">
        <v>73.989999999999995</v>
      </c>
      <c r="J21" s="6">
        <v>5</v>
      </c>
      <c r="K21" s="6">
        <v>8</v>
      </c>
      <c r="L21" s="6">
        <v>1</v>
      </c>
      <c r="M21" s="6">
        <v>1</v>
      </c>
      <c r="N21" s="6">
        <v>1</v>
      </c>
    </row>
    <row r="22" spans="1:16" x14ac:dyDescent="0.2">
      <c r="A22" s="6" t="s">
        <v>2715</v>
      </c>
      <c r="B22" s="6" t="s">
        <v>2716</v>
      </c>
      <c r="C22" s="6">
        <v>140</v>
      </c>
      <c r="D22" s="6">
        <v>254</v>
      </c>
      <c r="E22" s="6">
        <v>1614</v>
      </c>
      <c r="F22" s="471">
        <f t="shared" si="0"/>
        <v>0.55118110236220474</v>
      </c>
      <c r="G22" s="6">
        <v>14</v>
      </c>
      <c r="H22" s="6">
        <v>5</v>
      </c>
      <c r="I22" s="472">
        <v>84.7</v>
      </c>
      <c r="J22" s="6">
        <v>5</v>
      </c>
      <c r="K22" s="6">
        <v>2</v>
      </c>
      <c r="L22" s="6">
        <v>1</v>
      </c>
      <c r="M22" s="6">
        <v>0</v>
      </c>
      <c r="N22" s="6">
        <v>1</v>
      </c>
    </row>
    <row r="23" spans="1:16" x14ac:dyDescent="0.2">
      <c r="A23" s="519" t="s">
        <v>268</v>
      </c>
      <c r="B23" s="519" t="s">
        <v>5187</v>
      </c>
      <c r="C23" s="6">
        <v>149</v>
      </c>
      <c r="D23" s="6">
        <v>263</v>
      </c>
      <c r="E23" s="6">
        <v>1694</v>
      </c>
      <c r="F23" s="463">
        <f t="shared" si="0"/>
        <v>0.56653992395437258</v>
      </c>
      <c r="G23" s="6">
        <v>8</v>
      </c>
      <c r="H23" s="6">
        <v>2</v>
      </c>
      <c r="I23" s="464">
        <v>83.1</v>
      </c>
      <c r="J23" s="6">
        <v>5</v>
      </c>
      <c r="K23" s="6">
        <v>2</v>
      </c>
      <c r="L23" s="6">
        <v>1</v>
      </c>
      <c r="M23" s="6">
        <v>0</v>
      </c>
      <c r="N23" s="6">
        <v>0</v>
      </c>
    </row>
    <row r="24" spans="1:16" x14ac:dyDescent="0.2">
      <c r="A24" s="519" t="s">
        <v>1622</v>
      </c>
      <c r="B24" s="519" t="s">
        <v>1611</v>
      </c>
      <c r="C24" s="6">
        <v>224</v>
      </c>
      <c r="D24" s="6">
        <v>413</v>
      </c>
      <c r="E24" s="6">
        <v>2757</v>
      </c>
      <c r="F24" s="463">
        <f t="shared" si="0"/>
        <v>0.5423728813559322</v>
      </c>
      <c r="G24" s="6">
        <v>13</v>
      </c>
      <c r="H24" s="6">
        <v>6</v>
      </c>
      <c r="I24" s="464">
        <v>79.53</v>
      </c>
      <c r="J24" s="6">
        <v>5</v>
      </c>
      <c r="K24" s="6">
        <v>8</v>
      </c>
      <c r="L24" s="6">
        <v>0</v>
      </c>
      <c r="M24" s="6">
        <v>0</v>
      </c>
      <c r="N24" s="6">
        <v>0</v>
      </c>
    </row>
    <row r="25" spans="1:16" s="19" customFormat="1" x14ac:dyDescent="0.2">
      <c r="A25" s="519" t="s">
        <v>5137</v>
      </c>
      <c r="B25" s="519" t="s">
        <v>5138</v>
      </c>
      <c r="C25" s="6">
        <v>224</v>
      </c>
      <c r="D25" s="6">
        <v>292</v>
      </c>
      <c r="E25" s="6">
        <v>2665</v>
      </c>
      <c r="F25" s="465">
        <f t="shared" si="0"/>
        <v>0.76712328767123283</v>
      </c>
      <c r="G25" s="6">
        <v>24</v>
      </c>
      <c r="H25" s="6">
        <v>2</v>
      </c>
      <c r="I25" s="466">
        <v>128.58000000000001</v>
      </c>
      <c r="J25" s="6">
        <v>5</v>
      </c>
      <c r="K25" s="6">
        <v>3</v>
      </c>
      <c r="L25" s="6">
        <v>0</v>
      </c>
      <c r="M25" s="6">
        <v>1</v>
      </c>
      <c r="N25" s="6">
        <v>0</v>
      </c>
      <c r="O25" s="6"/>
      <c r="P25" s="6"/>
    </row>
    <row r="26" spans="1:16" x14ac:dyDescent="0.2">
      <c r="A26" s="519" t="s">
        <v>492</v>
      </c>
      <c r="B26" s="519" t="s">
        <v>5183</v>
      </c>
      <c r="C26" s="6">
        <v>224</v>
      </c>
      <c r="D26" s="6">
        <v>352</v>
      </c>
      <c r="E26" s="6">
        <v>2741</v>
      </c>
      <c r="F26" s="463">
        <f t="shared" si="0"/>
        <v>0.63636363636363635</v>
      </c>
      <c r="G26" s="6">
        <v>21</v>
      </c>
      <c r="H26" s="6">
        <v>6</v>
      </c>
      <c r="I26" s="464">
        <v>100.34</v>
      </c>
      <c r="J26" s="6">
        <v>5</v>
      </c>
      <c r="K26" s="6">
        <v>4</v>
      </c>
      <c r="L26" s="6">
        <v>0</v>
      </c>
      <c r="M26" s="6">
        <v>1</v>
      </c>
      <c r="N26" s="6">
        <v>0</v>
      </c>
    </row>
    <row r="27" spans="1:16" x14ac:dyDescent="0.2">
      <c r="A27" s="519" t="s">
        <v>305</v>
      </c>
      <c r="B27" s="519" t="s">
        <v>229</v>
      </c>
      <c r="C27" s="6">
        <v>360</v>
      </c>
      <c r="D27" s="6">
        <v>627</v>
      </c>
      <c r="E27" s="6">
        <v>4437</v>
      </c>
      <c r="F27" s="463">
        <f t="shared" si="0"/>
        <v>0.57416267942583732</v>
      </c>
      <c r="G27" s="6">
        <v>31</v>
      </c>
      <c r="H27" s="6">
        <v>13</v>
      </c>
      <c r="I27" s="464">
        <v>87.26</v>
      </c>
      <c r="J27" s="6">
        <v>5</v>
      </c>
      <c r="K27" s="6">
        <v>9</v>
      </c>
      <c r="L27" s="6">
        <v>0</v>
      </c>
      <c r="M27" s="6">
        <v>1</v>
      </c>
      <c r="N27" s="6">
        <v>0</v>
      </c>
    </row>
    <row r="28" spans="1:16" x14ac:dyDescent="0.2">
      <c r="A28" s="6" t="s">
        <v>3210</v>
      </c>
      <c r="B28" s="6" t="s">
        <v>505</v>
      </c>
      <c r="C28" s="6">
        <v>253</v>
      </c>
      <c r="D28" s="6">
        <v>412</v>
      </c>
      <c r="E28" s="6">
        <v>2700</v>
      </c>
      <c r="F28" s="463">
        <f t="shared" si="0"/>
        <v>0.61407766990291257</v>
      </c>
      <c r="G28" s="6">
        <v>16</v>
      </c>
      <c r="H28" s="6">
        <v>11</v>
      </c>
      <c r="I28" s="464">
        <v>82.4</v>
      </c>
      <c r="J28" s="6">
        <v>5</v>
      </c>
      <c r="K28" s="6">
        <v>6</v>
      </c>
      <c r="L28" s="6">
        <v>0</v>
      </c>
      <c r="M28" s="6">
        <v>1</v>
      </c>
      <c r="N28" s="6">
        <v>0</v>
      </c>
    </row>
    <row r="29" spans="1:16" x14ac:dyDescent="0.2">
      <c r="A29" s="6" t="s">
        <v>2568</v>
      </c>
      <c r="B29" s="6" t="s">
        <v>2914</v>
      </c>
      <c r="C29" s="6">
        <v>231</v>
      </c>
      <c r="D29" s="6">
        <v>391</v>
      </c>
      <c r="E29" s="6">
        <v>2569</v>
      </c>
      <c r="F29" s="463">
        <f t="shared" si="0"/>
        <v>0.59079283887468026</v>
      </c>
      <c r="G29" s="6">
        <v>20</v>
      </c>
      <c r="H29" s="6">
        <v>7</v>
      </c>
      <c r="I29" s="464">
        <v>88.3</v>
      </c>
      <c r="J29" s="6">
        <v>5</v>
      </c>
      <c r="K29" s="6">
        <v>7</v>
      </c>
      <c r="L29" s="6">
        <v>0</v>
      </c>
      <c r="M29" s="6">
        <v>1</v>
      </c>
      <c r="N29" s="6">
        <v>0</v>
      </c>
    </row>
    <row r="30" spans="1:16" x14ac:dyDescent="0.2">
      <c r="A30" s="519" t="s">
        <v>334</v>
      </c>
      <c r="B30" s="519" t="s">
        <v>5224</v>
      </c>
      <c r="C30" s="6">
        <v>187</v>
      </c>
      <c r="D30" s="6">
        <v>309</v>
      </c>
      <c r="E30" s="6">
        <v>2194</v>
      </c>
      <c r="F30" s="463">
        <f t="shared" si="0"/>
        <v>0.60517799352750812</v>
      </c>
      <c r="G30" s="6">
        <v>11</v>
      </c>
      <c r="H30" s="6">
        <v>7</v>
      </c>
      <c r="I30" s="464">
        <v>84.53</v>
      </c>
      <c r="J30" s="6">
        <v>4</v>
      </c>
      <c r="K30" s="6">
        <v>3</v>
      </c>
      <c r="L30" s="6">
        <v>1</v>
      </c>
      <c r="M30" s="6">
        <v>0</v>
      </c>
      <c r="N30" s="6">
        <v>1</v>
      </c>
    </row>
    <row r="31" spans="1:16" x14ac:dyDescent="0.2">
      <c r="A31" s="519" t="s">
        <v>238</v>
      </c>
      <c r="B31" s="519" t="s">
        <v>210</v>
      </c>
      <c r="C31" s="6">
        <v>162</v>
      </c>
      <c r="D31" s="6">
        <v>290</v>
      </c>
      <c r="E31" s="6">
        <v>1715</v>
      </c>
      <c r="F31" s="463">
        <f t="shared" si="0"/>
        <v>0.55862068965517242</v>
      </c>
      <c r="G31" s="6">
        <v>8</v>
      </c>
      <c r="H31" s="6">
        <v>6</v>
      </c>
      <c r="I31" s="464">
        <v>73.849999999999994</v>
      </c>
      <c r="J31" s="6">
        <v>4</v>
      </c>
      <c r="K31" s="6">
        <v>4</v>
      </c>
      <c r="L31" s="6">
        <v>1</v>
      </c>
      <c r="M31" s="6">
        <v>0</v>
      </c>
      <c r="N31" s="6">
        <v>0</v>
      </c>
    </row>
    <row r="32" spans="1:16" x14ac:dyDescent="0.2">
      <c r="A32" s="19" t="s">
        <v>4959</v>
      </c>
      <c r="B32" s="19" t="s">
        <v>191</v>
      </c>
      <c r="C32" s="6">
        <v>116</v>
      </c>
      <c r="D32" s="6">
        <v>196</v>
      </c>
      <c r="E32" s="6">
        <v>1388</v>
      </c>
      <c r="F32" s="463">
        <f t="shared" si="0"/>
        <v>0.59183673469387754</v>
      </c>
      <c r="G32" s="6">
        <v>14</v>
      </c>
      <c r="H32" s="6">
        <v>4</v>
      </c>
      <c r="I32" s="464">
        <v>96.2</v>
      </c>
      <c r="J32" s="6">
        <v>4</v>
      </c>
      <c r="K32" s="6">
        <v>1</v>
      </c>
      <c r="L32" s="6">
        <v>1</v>
      </c>
      <c r="M32" s="6">
        <v>0</v>
      </c>
      <c r="N32" s="6">
        <v>1</v>
      </c>
    </row>
    <row r="33" spans="1:16" x14ac:dyDescent="0.2">
      <c r="A33" s="519" t="s">
        <v>5146</v>
      </c>
      <c r="B33" s="519" t="s">
        <v>3308</v>
      </c>
      <c r="C33" s="6">
        <v>140</v>
      </c>
      <c r="D33" s="6">
        <v>238</v>
      </c>
      <c r="E33" s="6">
        <v>1954</v>
      </c>
      <c r="F33" s="463">
        <f t="shared" si="0"/>
        <v>0.58823529411764708</v>
      </c>
      <c r="G33" s="6">
        <v>14</v>
      </c>
      <c r="H33" s="6">
        <v>1</v>
      </c>
      <c r="I33" s="464">
        <v>103.17</v>
      </c>
      <c r="J33" s="6">
        <v>4</v>
      </c>
      <c r="K33" s="6">
        <v>3</v>
      </c>
      <c r="L33" s="6">
        <v>0</v>
      </c>
      <c r="M33" s="6">
        <v>1</v>
      </c>
      <c r="N33" s="6">
        <v>0</v>
      </c>
    </row>
    <row r="34" spans="1:16" x14ac:dyDescent="0.2">
      <c r="A34" s="519" t="s">
        <v>298</v>
      </c>
      <c r="B34" s="519" t="s">
        <v>5231</v>
      </c>
      <c r="C34" s="6">
        <v>149</v>
      </c>
      <c r="D34" s="6">
        <v>248</v>
      </c>
      <c r="E34" s="6">
        <v>1693</v>
      </c>
      <c r="F34" s="463">
        <f t="shared" ref="F34:F65" si="1">C34/D34</f>
        <v>0.60080645161290325</v>
      </c>
      <c r="G34" s="6">
        <v>8</v>
      </c>
      <c r="H34" s="6">
        <v>8</v>
      </c>
      <c r="I34" s="464">
        <v>77.91</v>
      </c>
      <c r="J34" s="6">
        <v>4</v>
      </c>
      <c r="K34" s="6">
        <v>3</v>
      </c>
      <c r="L34" s="6">
        <v>0</v>
      </c>
      <c r="M34" s="6">
        <v>2</v>
      </c>
      <c r="N34" s="6">
        <v>0</v>
      </c>
    </row>
    <row r="35" spans="1:16" x14ac:dyDescent="0.2">
      <c r="A35" s="519" t="s">
        <v>424</v>
      </c>
      <c r="B35" s="519" t="s">
        <v>5163</v>
      </c>
      <c r="C35" s="6">
        <v>152</v>
      </c>
      <c r="D35" s="6">
        <v>266</v>
      </c>
      <c r="E35" s="6">
        <v>1872</v>
      </c>
      <c r="F35" s="463">
        <f t="shared" si="1"/>
        <v>0.5714285714285714</v>
      </c>
      <c r="G35" s="6">
        <v>10</v>
      </c>
      <c r="H35" s="6">
        <v>4</v>
      </c>
      <c r="I35" s="464">
        <v>85.29</v>
      </c>
      <c r="J35" s="6">
        <v>4</v>
      </c>
      <c r="K35" s="6">
        <v>4</v>
      </c>
      <c r="L35" s="6">
        <v>0</v>
      </c>
      <c r="M35" s="6">
        <v>1</v>
      </c>
      <c r="N35" s="6">
        <v>0</v>
      </c>
    </row>
    <row r="36" spans="1:16" x14ac:dyDescent="0.2">
      <c r="A36" s="519" t="s">
        <v>318</v>
      </c>
      <c r="B36" s="519" t="s">
        <v>5198</v>
      </c>
      <c r="C36" s="6">
        <v>188</v>
      </c>
      <c r="D36" s="6">
        <v>346</v>
      </c>
      <c r="E36" s="6">
        <v>2399</v>
      </c>
      <c r="F36" s="463">
        <f t="shared" si="1"/>
        <v>0.54335260115606931</v>
      </c>
      <c r="G36" s="6">
        <v>13</v>
      </c>
      <c r="H36" s="6">
        <v>9</v>
      </c>
      <c r="I36" s="464">
        <v>77.94</v>
      </c>
      <c r="J36" s="6">
        <v>4</v>
      </c>
      <c r="K36" s="6">
        <v>5</v>
      </c>
      <c r="L36" s="6">
        <v>0</v>
      </c>
      <c r="M36" s="6">
        <v>1</v>
      </c>
      <c r="N36" s="6">
        <v>0</v>
      </c>
    </row>
    <row r="37" spans="1:16" s="19" customFormat="1" x14ac:dyDescent="0.2">
      <c r="A37" s="519" t="s">
        <v>5140</v>
      </c>
      <c r="B37" s="519" t="s">
        <v>5141</v>
      </c>
      <c r="C37" s="6">
        <v>138</v>
      </c>
      <c r="D37" s="6">
        <v>247</v>
      </c>
      <c r="E37" s="6">
        <v>1420</v>
      </c>
      <c r="F37" s="463">
        <f t="shared" si="1"/>
        <v>0.5587044534412956</v>
      </c>
      <c r="G37" s="6">
        <v>8</v>
      </c>
      <c r="H37" s="6">
        <v>2</v>
      </c>
      <c r="I37" s="464">
        <v>80.02</v>
      </c>
      <c r="J37" s="6">
        <v>4</v>
      </c>
      <c r="K37" s="6">
        <v>3</v>
      </c>
      <c r="L37" s="6">
        <v>0</v>
      </c>
      <c r="M37" s="6">
        <v>1</v>
      </c>
      <c r="N37" s="6">
        <v>0</v>
      </c>
      <c r="O37" s="6"/>
      <c r="P37" s="6"/>
    </row>
    <row r="38" spans="1:16" x14ac:dyDescent="0.2">
      <c r="A38" s="519" t="s">
        <v>402</v>
      </c>
      <c r="B38" s="519" t="s">
        <v>5147</v>
      </c>
      <c r="C38" s="6">
        <v>121</v>
      </c>
      <c r="D38" s="6">
        <v>200</v>
      </c>
      <c r="E38" s="6">
        <v>1467</v>
      </c>
      <c r="F38" s="463">
        <f t="shared" si="1"/>
        <v>0.60499999999999998</v>
      </c>
      <c r="G38" s="6">
        <v>10</v>
      </c>
      <c r="H38" s="6">
        <v>3</v>
      </c>
      <c r="I38" s="464">
        <v>93.48</v>
      </c>
      <c r="J38" s="6">
        <v>3</v>
      </c>
      <c r="K38" s="6">
        <v>3</v>
      </c>
      <c r="L38" s="6">
        <v>1</v>
      </c>
      <c r="M38" s="6">
        <v>0</v>
      </c>
      <c r="N38" s="6">
        <v>1</v>
      </c>
    </row>
    <row r="39" spans="1:16" x14ac:dyDescent="0.2">
      <c r="A39" s="519" t="s">
        <v>5179</v>
      </c>
      <c r="B39" s="519" t="s">
        <v>5189</v>
      </c>
      <c r="C39" s="6">
        <v>66</v>
      </c>
      <c r="D39" s="6">
        <v>109</v>
      </c>
      <c r="E39" s="6">
        <v>1033</v>
      </c>
      <c r="F39" s="463">
        <f t="shared" si="1"/>
        <v>0.60550458715596334</v>
      </c>
      <c r="G39" s="6">
        <v>7</v>
      </c>
      <c r="H39" s="6">
        <v>1</v>
      </c>
      <c r="I39" s="464">
        <v>109.61</v>
      </c>
      <c r="J39" s="6">
        <v>3</v>
      </c>
      <c r="K39" s="6">
        <v>1</v>
      </c>
      <c r="L39" s="6">
        <v>1</v>
      </c>
      <c r="M39" s="6">
        <v>0</v>
      </c>
      <c r="N39" s="6">
        <v>1</v>
      </c>
    </row>
    <row r="40" spans="1:16" x14ac:dyDescent="0.2">
      <c r="A40" s="519" t="s">
        <v>365</v>
      </c>
      <c r="B40" s="519" t="s">
        <v>4117</v>
      </c>
      <c r="C40" s="6">
        <v>206</v>
      </c>
      <c r="D40" s="6">
        <v>323</v>
      </c>
      <c r="E40" s="6">
        <v>1961</v>
      </c>
      <c r="F40" s="463">
        <f t="shared" si="1"/>
        <v>0.63777089783281737</v>
      </c>
      <c r="G40" s="6">
        <v>15</v>
      </c>
      <c r="H40" s="6">
        <v>4</v>
      </c>
      <c r="I40" s="464">
        <v>90.85</v>
      </c>
      <c r="J40" s="6">
        <v>3</v>
      </c>
      <c r="K40" s="6">
        <v>4</v>
      </c>
      <c r="L40" s="6">
        <v>1</v>
      </c>
      <c r="M40" s="6">
        <v>1</v>
      </c>
      <c r="N40" s="6">
        <v>0</v>
      </c>
    </row>
    <row r="41" spans="1:16" x14ac:dyDescent="0.2">
      <c r="A41" s="519" t="s">
        <v>463</v>
      </c>
      <c r="B41" s="519" t="s">
        <v>228</v>
      </c>
      <c r="C41" s="6">
        <v>125</v>
      </c>
      <c r="D41" s="6">
        <v>223</v>
      </c>
      <c r="E41" s="6">
        <v>1494</v>
      </c>
      <c r="F41" s="463">
        <f t="shared" si="1"/>
        <v>0.5605381165919282</v>
      </c>
      <c r="G41" s="6">
        <v>8</v>
      </c>
      <c r="H41" s="6">
        <v>7</v>
      </c>
      <c r="I41" s="464">
        <v>75.59</v>
      </c>
      <c r="J41" s="6">
        <v>3</v>
      </c>
      <c r="K41" s="6">
        <v>4</v>
      </c>
      <c r="L41" s="6">
        <v>0</v>
      </c>
      <c r="M41" s="6">
        <v>1</v>
      </c>
      <c r="N41" s="6">
        <v>0</v>
      </c>
    </row>
    <row r="42" spans="1:16" x14ac:dyDescent="0.2">
      <c r="A42" s="519" t="s">
        <v>5212</v>
      </c>
      <c r="B42" s="519" t="s">
        <v>5213</v>
      </c>
      <c r="C42" s="6">
        <v>175</v>
      </c>
      <c r="D42" s="6">
        <v>277</v>
      </c>
      <c r="E42" s="6">
        <v>1884</v>
      </c>
      <c r="F42" s="463">
        <f t="shared" si="1"/>
        <v>0.63176895306859204</v>
      </c>
      <c r="G42" s="6">
        <v>11</v>
      </c>
      <c r="H42" s="6">
        <v>3</v>
      </c>
      <c r="I42" s="464">
        <v>91.79</v>
      </c>
      <c r="J42" s="6">
        <v>3</v>
      </c>
      <c r="K42" s="6">
        <v>5</v>
      </c>
      <c r="L42" s="6">
        <v>0</v>
      </c>
      <c r="M42" s="6">
        <v>2</v>
      </c>
      <c r="N42" s="6">
        <v>0</v>
      </c>
    </row>
    <row r="43" spans="1:16" x14ac:dyDescent="0.2">
      <c r="A43" s="519" t="s">
        <v>479</v>
      </c>
      <c r="B43" s="519" t="s">
        <v>5186</v>
      </c>
      <c r="C43" s="6">
        <v>140</v>
      </c>
      <c r="D43" s="6">
        <v>250</v>
      </c>
      <c r="E43" s="6">
        <v>1773</v>
      </c>
      <c r="F43" s="463">
        <f t="shared" si="1"/>
        <v>0.56000000000000005</v>
      </c>
      <c r="G43" s="6">
        <v>11</v>
      </c>
      <c r="H43" s="6">
        <v>11</v>
      </c>
      <c r="I43" s="464">
        <v>74.63</v>
      </c>
      <c r="J43" s="6">
        <v>3</v>
      </c>
      <c r="K43" s="6">
        <v>5</v>
      </c>
      <c r="L43" s="6">
        <v>0</v>
      </c>
      <c r="M43" s="6">
        <v>0</v>
      </c>
      <c r="N43" s="6">
        <v>0</v>
      </c>
    </row>
    <row r="44" spans="1:16" x14ac:dyDescent="0.2">
      <c r="A44" s="519" t="s">
        <v>200</v>
      </c>
      <c r="B44" s="519" t="s">
        <v>205</v>
      </c>
      <c r="C44" s="6">
        <v>139</v>
      </c>
      <c r="D44" s="6">
        <v>240</v>
      </c>
      <c r="E44" s="6">
        <v>1631</v>
      </c>
      <c r="F44" s="463">
        <f t="shared" si="1"/>
        <v>0.57916666666666672</v>
      </c>
      <c r="G44" s="6">
        <v>8</v>
      </c>
      <c r="H44" s="6">
        <v>5</v>
      </c>
      <c r="I44" s="464">
        <v>81.09</v>
      </c>
      <c r="J44" s="6">
        <v>3</v>
      </c>
      <c r="K44" s="6">
        <v>5</v>
      </c>
      <c r="L44" s="6">
        <v>0</v>
      </c>
      <c r="M44" s="6">
        <v>0</v>
      </c>
      <c r="N44" s="6">
        <v>0</v>
      </c>
    </row>
    <row r="45" spans="1:16" x14ac:dyDescent="0.2">
      <c r="A45" s="519" t="s">
        <v>296</v>
      </c>
      <c r="B45" s="519" t="s">
        <v>4976</v>
      </c>
      <c r="C45" s="6">
        <v>135</v>
      </c>
      <c r="D45" s="6">
        <v>224</v>
      </c>
      <c r="E45" s="6">
        <v>1611</v>
      </c>
      <c r="F45" s="463">
        <f t="shared" si="1"/>
        <v>0.6026785714285714</v>
      </c>
      <c r="G45" s="6">
        <v>9</v>
      </c>
      <c r="H45" s="6">
        <v>5</v>
      </c>
      <c r="I45" s="464">
        <v>86.37</v>
      </c>
      <c r="J45" s="6">
        <v>3</v>
      </c>
      <c r="K45" s="6">
        <v>4</v>
      </c>
      <c r="L45" s="6">
        <v>0</v>
      </c>
      <c r="M45" s="6">
        <v>1</v>
      </c>
      <c r="N45" s="6">
        <v>0</v>
      </c>
    </row>
    <row r="46" spans="1:16" x14ac:dyDescent="0.2">
      <c r="A46" s="519" t="s">
        <v>2545</v>
      </c>
      <c r="B46" s="519" t="s">
        <v>5227</v>
      </c>
      <c r="C46" s="6">
        <v>151</v>
      </c>
      <c r="D46" s="6">
        <v>273</v>
      </c>
      <c r="E46" s="6">
        <v>1976</v>
      </c>
      <c r="F46" s="463">
        <f t="shared" si="1"/>
        <v>0.55311355311355315</v>
      </c>
      <c r="G46" s="6">
        <v>13</v>
      </c>
      <c r="H46" s="6">
        <v>5</v>
      </c>
      <c r="I46" s="464">
        <v>86.58</v>
      </c>
      <c r="J46" s="6">
        <v>3</v>
      </c>
      <c r="K46" s="6">
        <v>5</v>
      </c>
      <c r="L46" s="6">
        <v>0</v>
      </c>
      <c r="M46" s="6">
        <v>0</v>
      </c>
      <c r="N46" s="6">
        <v>0</v>
      </c>
    </row>
    <row r="47" spans="1:16" x14ac:dyDescent="0.2">
      <c r="A47" s="519" t="s">
        <v>5196</v>
      </c>
      <c r="B47" s="519" t="s">
        <v>242</v>
      </c>
      <c r="C47" s="6">
        <v>129</v>
      </c>
      <c r="D47" s="6">
        <v>226</v>
      </c>
      <c r="E47" s="6">
        <v>1226</v>
      </c>
      <c r="F47" s="463">
        <f t="shared" si="1"/>
        <v>0.57079646017699115</v>
      </c>
      <c r="G47" s="6">
        <v>9</v>
      </c>
      <c r="H47" s="6">
        <v>7</v>
      </c>
      <c r="I47" s="464">
        <v>72.62</v>
      </c>
      <c r="J47" s="6">
        <v>3</v>
      </c>
      <c r="K47" s="6">
        <v>5</v>
      </c>
      <c r="L47" s="6">
        <v>0</v>
      </c>
      <c r="M47" s="6">
        <v>0</v>
      </c>
      <c r="N47" s="6">
        <v>0</v>
      </c>
    </row>
    <row r="48" spans="1:16" x14ac:dyDescent="0.2">
      <c r="A48" s="519" t="s">
        <v>350</v>
      </c>
      <c r="B48" s="519" t="s">
        <v>3705</v>
      </c>
      <c r="C48" s="6">
        <v>51</v>
      </c>
      <c r="D48" s="6">
        <v>96</v>
      </c>
      <c r="E48" s="6">
        <v>737</v>
      </c>
      <c r="F48" s="463">
        <f t="shared" si="1"/>
        <v>0.53125</v>
      </c>
      <c r="G48" s="6">
        <v>5</v>
      </c>
      <c r="H48" s="6">
        <v>1</v>
      </c>
      <c r="I48" s="464">
        <v>91.36</v>
      </c>
      <c r="J48" s="6">
        <v>2</v>
      </c>
      <c r="K48" s="6">
        <v>1</v>
      </c>
      <c r="L48" s="6">
        <v>0</v>
      </c>
      <c r="M48" s="6">
        <v>0</v>
      </c>
      <c r="N48" s="6">
        <v>0</v>
      </c>
    </row>
    <row r="49" spans="1:14" x14ac:dyDescent="0.2">
      <c r="A49" s="519" t="s">
        <v>336</v>
      </c>
      <c r="B49" s="519" t="s">
        <v>223</v>
      </c>
      <c r="C49" s="6">
        <v>70</v>
      </c>
      <c r="D49" s="6">
        <v>113</v>
      </c>
      <c r="E49" s="6">
        <v>846</v>
      </c>
      <c r="F49" s="463">
        <f t="shared" si="1"/>
        <v>0.61946902654867253</v>
      </c>
      <c r="G49" s="6">
        <v>7</v>
      </c>
      <c r="H49" s="6">
        <v>1</v>
      </c>
      <c r="I49" s="464">
        <v>101.86</v>
      </c>
      <c r="J49" s="6">
        <v>2</v>
      </c>
      <c r="K49" s="6">
        <v>1</v>
      </c>
      <c r="L49" s="6">
        <v>0</v>
      </c>
      <c r="M49" s="6">
        <v>1</v>
      </c>
      <c r="N49" s="6">
        <v>0</v>
      </c>
    </row>
    <row r="50" spans="1:14" x14ac:dyDescent="0.2">
      <c r="A50" s="519" t="s">
        <v>2223</v>
      </c>
      <c r="B50" s="519" t="s">
        <v>2571</v>
      </c>
      <c r="C50" s="6">
        <v>51</v>
      </c>
      <c r="D50" s="6">
        <v>105</v>
      </c>
      <c r="E50" s="6">
        <v>537</v>
      </c>
      <c r="F50" s="463">
        <f t="shared" si="1"/>
        <v>0.48571428571428571</v>
      </c>
      <c r="G50" s="6">
        <v>1</v>
      </c>
      <c r="H50" s="6">
        <v>0</v>
      </c>
      <c r="I50" s="464">
        <v>67.040000000000006</v>
      </c>
      <c r="J50" s="6">
        <v>2</v>
      </c>
      <c r="K50" s="6">
        <v>1</v>
      </c>
      <c r="L50" s="6">
        <v>0</v>
      </c>
      <c r="M50" s="6">
        <v>1</v>
      </c>
      <c r="N50" s="6">
        <v>0</v>
      </c>
    </row>
    <row r="51" spans="1:14" x14ac:dyDescent="0.2">
      <c r="A51" s="519" t="s">
        <v>225</v>
      </c>
      <c r="B51" s="519" t="s">
        <v>5150</v>
      </c>
      <c r="C51" s="6">
        <v>68</v>
      </c>
      <c r="D51" s="6">
        <v>122</v>
      </c>
      <c r="E51" s="6">
        <v>961</v>
      </c>
      <c r="F51" s="463">
        <f t="shared" si="1"/>
        <v>0.55737704918032782</v>
      </c>
      <c r="G51" s="6">
        <v>10</v>
      </c>
      <c r="H51" s="6">
        <v>3</v>
      </c>
      <c r="I51" s="464">
        <v>98.43</v>
      </c>
      <c r="J51" s="6">
        <v>2</v>
      </c>
      <c r="K51" s="6">
        <v>2</v>
      </c>
      <c r="L51" s="6">
        <v>0</v>
      </c>
      <c r="M51" s="6">
        <v>0</v>
      </c>
      <c r="N51" s="6">
        <v>0</v>
      </c>
    </row>
    <row r="52" spans="1:14" x14ac:dyDescent="0.2">
      <c r="A52" s="6" t="s">
        <v>203</v>
      </c>
      <c r="B52" s="6" t="s">
        <v>3559</v>
      </c>
      <c r="C52" s="6">
        <v>78</v>
      </c>
      <c r="D52" s="6">
        <v>145</v>
      </c>
      <c r="E52" s="6">
        <v>1227</v>
      </c>
      <c r="F52" s="463">
        <f t="shared" si="1"/>
        <v>0.53793103448275859</v>
      </c>
      <c r="G52" s="6">
        <v>8</v>
      </c>
      <c r="H52" s="6">
        <v>5</v>
      </c>
      <c r="I52" s="464">
        <v>86.2</v>
      </c>
      <c r="J52" s="6">
        <v>2</v>
      </c>
      <c r="K52" s="6">
        <v>2</v>
      </c>
      <c r="L52" s="6">
        <v>0</v>
      </c>
      <c r="M52" s="6">
        <v>1</v>
      </c>
      <c r="N52" s="6">
        <v>0</v>
      </c>
    </row>
    <row r="53" spans="1:14" x14ac:dyDescent="0.2">
      <c r="A53" s="519" t="s">
        <v>446</v>
      </c>
      <c r="B53" s="519" t="s">
        <v>191</v>
      </c>
      <c r="C53" s="6">
        <v>158</v>
      </c>
      <c r="D53" s="6">
        <v>328</v>
      </c>
      <c r="E53" s="6">
        <v>1905</v>
      </c>
      <c r="F53" s="463">
        <f t="shared" si="1"/>
        <v>0.48170731707317072</v>
      </c>
      <c r="G53" s="6">
        <v>10</v>
      </c>
      <c r="H53" s="6">
        <v>9</v>
      </c>
      <c r="I53" s="464">
        <v>65.150000000000006</v>
      </c>
      <c r="J53" s="6">
        <v>2</v>
      </c>
      <c r="K53" s="6">
        <v>7</v>
      </c>
      <c r="L53" s="6">
        <v>0</v>
      </c>
      <c r="M53" s="6">
        <v>1</v>
      </c>
      <c r="N53" s="6">
        <v>0</v>
      </c>
    </row>
    <row r="54" spans="1:14" x14ac:dyDescent="0.2">
      <c r="A54" s="519" t="s">
        <v>4225</v>
      </c>
      <c r="B54" s="519" t="s">
        <v>5158</v>
      </c>
      <c r="C54" s="6">
        <v>131</v>
      </c>
      <c r="D54" s="6">
        <v>239</v>
      </c>
      <c r="E54" s="6">
        <v>1492</v>
      </c>
      <c r="F54" s="463">
        <f t="shared" si="1"/>
        <v>0.54811715481171552</v>
      </c>
      <c r="G54" s="6">
        <v>8</v>
      </c>
      <c r="H54" s="6">
        <v>5</v>
      </c>
      <c r="I54" s="464">
        <v>76.209999999999994</v>
      </c>
      <c r="J54" s="6">
        <v>2</v>
      </c>
      <c r="K54" s="6">
        <v>6</v>
      </c>
      <c r="L54" s="6">
        <v>0</v>
      </c>
      <c r="M54" s="6">
        <v>0</v>
      </c>
      <c r="N54" s="6">
        <v>0</v>
      </c>
    </row>
    <row r="55" spans="1:14" x14ac:dyDescent="0.2">
      <c r="A55" s="519" t="s">
        <v>391</v>
      </c>
      <c r="B55" s="519" t="s">
        <v>5148</v>
      </c>
      <c r="C55" s="6">
        <v>65</v>
      </c>
      <c r="D55" s="6">
        <v>116</v>
      </c>
      <c r="E55" s="6">
        <v>821</v>
      </c>
      <c r="F55" s="463">
        <f t="shared" si="1"/>
        <v>0.56034482758620685</v>
      </c>
      <c r="G55" s="6">
        <v>2</v>
      </c>
      <c r="H55" s="6">
        <v>2</v>
      </c>
      <c r="I55" s="464">
        <v>76.83</v>
      </c>
      <c r="J55" s="6">
        <v>2</v>
      </c>
      <c r="K55" s="6">
        <v>1</v>
      </c>
      <c r="L55" s="6">
        <v>0</v>
      </c>
      <c r="M55" s="6">
        <v>0</v>
      </c>
      <c r="N55" s="6">
        <v>0</v>
      </c>
    </row>
    <row r="56" spans="1:14" x14ac:dyDescent="0.2">
      <c r="A56" s="519" t="s">
        <v>5216</v>
      </c>
      <c r="B56" s="519" t="s">
        <v>395</v>
      </c>
      <c r="C56" s="6">
        <v>182</v>
      </c>
      <c r="D56" s="6">
        <v>312</v>
      </c>
      <c r="E56" s="6">
        <v>2040</v>
      </c>
      <c r="F56" s="463">
        <f t="shared" si="1"/>
        <v>0.58333333333333337</v>
      </c>
      <c r="G56" s="6">
        <v>15</v>
      </c>
      <c r="H56" s="6">
        <v>4</v>
      </c>
      <c r="I56" s="464">
        <v>88.62</v>
      </c>
      <c r="J56" s="6">
        <v>2</v>
      </c>
      <c r="K56" s="6">
        <v>6</v>
      </c>
      <c r="L56" s="6">
        <v>0</v>
      </c>
      <c r="M56" s="6">
        <v>1</v>
      </c>
      <c r="N56" s="6">
        <v>0</v>
      </c>
    </row>
    <row r="57" spans="1:14" x14ac:dyDescent="0.2">
      <c r="A57" s="519" t="s">
        <v>231</v>
      </c>
      <c r="B57" s="519" t="s">
        <v>2221</v>
      </c>
      <c r="C57" s="6">
        <v>179</v>
      </c>
      <c r="D57" s="6">
        <v>291</v>
      </c>
      <c r="E57" s="6">
        <v>1835</v>
      </c>
      <c r="F57" s="463">
        <f t="shared" si="1"/>
        <v>0.61512027491408938</v>
      </c>
      <c r="G57" s="6">
        <v>10</v>
      </c>
      <c r="H57" s="6">
        <v>2</v>
      </c>
      <c r="I57" s="464">
        <v>88.21</v>
      </c>
      <c r="J57" s="6">
        <v>2</v>
      </c>
      <c r="K57" s="6">
        <v>4</v>
      </c>
      <c r="L57" s="6">
        <v>0</v>
      </c>
      <c r="M57" s="6">
        <v>0</v>
      </c>
      <c r="N57" s="6">
        <v>0</v>
      </c>
    </row>
    <row r="58" spans="1:14" x14ac:dyDescent="0.2">
      <c r="A58" s="519" t="s">
        <v>325</v>
      </c>
      <c r="B58" s="519" t="s">
        <v>5225</v>
      </c>
      <c r="C58" s="6">
        <v>91</v>
      </c>
      <c r="D58" s="6">
        <v>172</v>
      </c>
      <c r="E58" s="6">
        <v>1027</v>
      </c>
      <c r="F58" s="463">
        <f t="shared" si="1"/>
        <v>0.52906976744186052</v>
      </c>
      <c r="G58" s="6">
        <v>9</v>
      </c>
      <c r="H58" s="6">
        <v>5</v>
      </c>
      <c r="I58" s="464">
        <v>76.38</v>
      </c>
      <c r="J58" s="6">
        <v>2</v>
      </c>
      <c r="K58" s="6">
        <v>2</v>
      </c>
      <c r="L58" s="6">
        <v>0</v>
      </c>
      <c r="M58" s="6">
        <v>0</v>
      </c>
      <c r="N58" s="6">
        <v>0</v>
      </c>
    </row>
    <row r="59" spans="1:14" x14ac:dyDescent="0.2">
      <c r="A59" s="519" t="s">
        <v>3935</v>
      </c>
      <c r="B59" s="519" t="s">
        <v>210</v>
      </c>
      <c r="C59" s="6">
        <v>92</v>
      </c>
      <c r="D59" s="6">
        <v>161</v>
      </c>
      <c r="E59" s="6">
        <v>1159</v>
      </c>
      <c r="F59" s="463">
        <f t="shared" si="1"/>
        <v>0.5714285714285714</v>
      </c>
      <c r="G59" s="6">
        <v>8</v>
      </c>
      <c r="H59" s="6">
        <v>4</v>
      </c>
      <c r="I59" s="464">
        <v>85.91</v>
      </c>
      <c r="J59" s="6">
        <v>2</v>
      </c>
      <c r="K59" s="6">
        <v>3</v>
      </c>
      <c r="L59" s="6">
        <v>0</v>
      </c>
      <c r="M59" s="6">
        <v>1</v>
      </c>
      <c r="N59" s="6">
        <v>0</v>
      </c>
    </row>
    <row r="60" spans="1:14" x14ac:dyDescent="0.2">
      <c r="A60" s="519" t="s">
        <v>5184</v>
      </c>
      <c r="B60" s="519" t="s">
        <v>5185</v>
      </c>
      <c r="C60" s="6">
        <v>91</v>
      </c>
      <c r="D60" s="6">
        <v>179</v>
      </c>
      <c r="E60" s="6">
        <v>1087</v>
      </c>
      <c r="F60" s="463">
        <f t="shared" si="1"/>
        <v>0.50837988826815639</v>
      </c>
      <c r="G60" s="6">
        <v>6</v>
      </c>
      <c r="H60" s="6">
        <v>6</v>
      </c>
      <c r="I60" s="464">
        <v>66.959999999999994</v>
      </c>
      <c r="J60" s="6">
        <v>2</v>
      </c>
      <c r="K60" s="6">
        <v>3</v>
      </c>
      <c r="L60" s="6">
        <v>0</v>
      </c>
      <c r="M60" s="6">
        <v>0</v>
      </c>
      <c r="N60" s="6">
        <v>0</v>
      </c>
    </row>
    <row r="61" spans="1:14" x14ac:dyDescent="0.2">
      <c r="A61" s="519" t="s">
        <v>251</v>
      </c>
      <c r="B61" s="519" t="s">
        <v>327</v>
      </c>
      <c r="C61" s="6">
        <v>115</v>
      </c>
      <c r="D61" s="6">
        <v>182</v>
      </c>
      <c r="E61" s="6">
        <v>1616</v>
      </c>
      <c r="F61" s="463">
        <f t="shared" si="1"/>
        <v>0.63186813186813184</v>
      </c>
      <c r="G61" s="6">
        <v>11</v>
      </c>
      <c r="H61" s="6">
        <v>5</v>
      </c>
      <c r="I61" s="464">
        <v>100.43</v>
      </c>
      <c r="J61" s="6">
        <v>2</v>
      </c>
      <c r="K61" s="6">
        <v>4</v>
      </c>
      <c r="L61" s="6">
        <v>0</v>
      </c>
      <c r="M61" s="6">
        <v>0</v>
      </c>
      <c r="N61" s="6">
        <v>0</v>
      </c>
    </row>
    <row r="62" spans="1:14" x14ac:dyDescent="0.2">
      <c r="A62" s="6" t="s">
        <v>259</v>
      </c>
      <c r="B62" s="6" t="s">
        <v>2006</v>
      </c>
      <c r="C62" s="6">
        <v>85</v>
      </c>
      <c r="D62" s="6">
        <v>161</v>
      </c>
      <c r="E62" s="6">
        <v>925</v>
      </c>
      <c r="F62" s="463">
        <f t="shared" si="1"/>
        <v>0.52795031055900621</v>
      </c>
      <c r="G62" s="6">
        <v>8</v>
      </c>
      <c r="H62" s="6">
        <v>3</v>
      </c>
      <c r="I62" s="464">
        <v>78.8</v>
      </c>
      <c r="J62" s="6">
        <v>1</v>
      </c>
      <c r="K62" s="6">
        <v>3</v>
      </c>
      <c r="L62" s="6">
        <v>1</v>
      </c>
      <c r="M62" s="6">
        <v>0</v>
      </c>
      <c r="N62" s="6">
        <v>0</v>
      </c>
    </row>
    <row r="63" spans="1:14" x14ac:dyDescent="0.2">
      <c r="A63" s="519" t="s">
        <v>245</v>
      </c>
      <c r="B63" s="519" t="s">
        <v>5136</v>
      </c>
      <c r="C63" s="6">
        <v>45</v>
      </c>
      <c r="D63" s="6">
        <v>91</v>
      </c>
      <c r="E63" s="6">
        <v>579</v>
      </c>
      <c r="F63" s="463">
        <f t="shared" si="1"/>
        <v>0.49450549450549453</v>
      </c>
      <c r="G63" s="6">
        <v>3</v>
      </c>
      <c r="H63" s="6">
        <v>0</v>
      </c>
      <c r="I63" s="464">
        <v>80.790000000000006</v>
      </c>
      <c r="J63" s="6">
        <v>1</v>
      </c>
      <c r="K63" s="6">
        <v>2</v>
      </c>
      <c r="L63" s="6">
        <v>0</v>
      </c>
      <c r="M63" s="6">
        <v>0</v>
      </c>
      <c r="N63" s="6">
        <v>0</v>
      </c>
    </row>
    <row r="64" spans="1:14" x14ac:dyDescent="0.2">
      <c r="A64" s="6" t="s">
        <v>378</v>
      </c>
      <c r="B64" s="6" t="s">
        <v>3925</v>
      </c>
      <c r="C64" s="6">
        <v>68</v>
      </c>
      <c r="D64" s="6">
        <v>123</v>
      </c>
      <c r="E64" s="6">
        <v>731</v>
      </c>
      <c r="F64" s="463">
        <f t="shared" si="1"/>
        <v>0.55284552845528456</v>
      </c>
      <c r="G64" s="6">
        <v>3</v>
      </c>
      <c r="H64" s="6">
        <v>3</v>
      </c>
      <c r="I64" s="464">
        <v>70.900000000000006</v>
      </c>
      <c r="J64" s="6">
        <v>1</v>
      </c>
      <c r="K64" s="6">
        <v>3</v>
      </c>
      <c r="L64" s="6">
        <v>0</v>
      </c>
      <c r="M64" s="6">
        <v>0</v>
      </c>
      <c r="N64" s="6">
        <v>0</v>
      </c>
    </row>
    <row r="65" spans="1:14" x14ac:dyDescent="0.2">
      <c r="A65" s="519" t="s">
        <v>431</v>
      </c>
      <c r="B65" s="519" t="s">
        <v>5215</v>
      </c>
      <c r="C65" s="6">
        <v>98</v>
      </c>
      <c r="D65" s="6">
        <v>162</v>
      </c>
      <c r="E65" s="6">
        <v>1025</v>
      </c>
      <c r="F65" s="463">
        <f t="shared" si="1"/>
        <v>0.60493827160493829</v>
      </c>
      <c r="G65" s="6">
        <v>2</v>
      </c>
      <c r="H65" s="6">
        <v>2</v>
      </c>
      <c r="I65" s="464">
        <v>77.83</v>
      </c>
      <c r="J65" s="6">
        <v>1</v>
      </c>
      <c r="K65" s="6">
        <v>4</v>
      </c>
      <c r="L65" s="6">
        <v>0</v>
      </c>
      <c r="M65" s="6">
        <v>0</v>
      </c>
      <c r="N65" s="6">
        <v>0</v>
      </c>
    </row>
    <row r="66" spans="1:14" x14ac:dyDescent="0.2">
      <c r="A66" s="519" t="s">
        <v>452</v>
      </c>
      <c r="B66" s="519" t="s">
        <v>537</v>
      </c>
      <c r="C66" s="6">
        <v>50</v>
      </c>
      <c r="D66" s="6">
        <v>76</v>
      </c>
      <c r="E66" s="6">
        <v>540</v>
      </c>
      <c r="F66" s="463">
        <f t="shared" ref="F66:F97" si="2">C66/D66</f>
        <v>0.65789473684210531</v>
      </c>
      <c r="G66" s="6">
        <v>6</v>
      </c>
      <c r="H66" s="6">
        <v>3</v>
      </c>
      <c r="I66" s="464">
        <v>96.38</v>
      </c>
      <c r="J66" s="6">
        <v>1</v>
      </c>
      <c r="K66" s="6">
        <v>1</v>
      </c>
      <c r="L66" s="6">
        <v>0</v>
      </c>
      <c r="M66" s="6">
        <v>0</v>
      </c>
      <c r="N66" s="6">
        <v>0</v>
      </c>
    </row>
    <row r="67" spans="1:14" x14ac:dyDescent="0.2">
      <c r="A67" s="519" t="s">
        <v>242</v>
      </c>
      <c r="B67" s="519" t="s">
        <v>5188</v>
      </c>
      <c r="C67" s="6">
        <v>57</v>
      </c>
      <c r="D67" s="6">
        <v>125</v>
      </c>
      <c r="E67" s="6">
        <v>699</v>
      </c>
      <c r="F67" s="463">
        <f t="shared" si="2"/>
        <v>0.45600000000000002</v>
      </c>
      <c r="G67" s="6">
        <v>5</v>
      </c>
      <c r="H67" s="6">
        <v>6</v>
      </c>
      <c r="I67" s="464">
        <v>56.72</v>
      </c>
      <c r="J67" s="6">
        <v>1</v>
      </c>
      <c r="K67" s="6">
        <v>2</v>
      </c>
      <c r="L67" s="6">
        <v>0</v>
      </c>
      <c r="M67" s="6">
        <v>1</v>
      </c>
      <c r="N67" s="6">
        <v>0</v>
      </c>
    </row>
    <row r="68" spans="1:14" x14ac:dyDescent="0.2">
      <c r="A68" s="6" t="s">
        <v>2718</v>
      </c>
      <c r="B68" s="6" t="s">
        <v>249</v>
      </c>
      <c r="C68" s="6">
        <v>44</v>
      </c>
      <c r="D68" s="6">
        <v>82</v>
      </c>
      <c r="E68" s="6">
        <v>453</v>
      </c>
      <c r="F68" s="463">
        <f t="shared" si="2"/>
        <v>0.53658536585365857</v>
      </c>
      <c r="G68" s="6">
        <v>0</v>
      </c>
      <c r="H68" s="6">
        <v>3</v>
      </c>
      <c r="I68" s="464">
        <v>54.57</v>
      </c>
      <c r="J68" s="6">
        <v>1</v>
      </c>
      <c r="K68" s="6">
        <v>1</v>
      </c>
      <c r="L68" s="6">
        <v>0</v>
      </c>
      <c r="M68" s="6">
        <v>0</v>
      </c>
      <c r="N68" s="6">
        <v>0</v>
      </c>
    </row>
    <row r="69" spans="1:14" x14ac:dyDescent="0.2">
      <c r="A69" s="519" t="s">
        <v>248</v>
      </c>
      <c r="B69" s="519" t="s">
        <v>469</v>
      </c>
      <c r="C69" s="6">
        <v>74</v>
      </c>
      <c r="D69" s="6">
        <v>131</v>
      </c>
      <c r="E69" s="6">
        <v>903</v>
      </c>
      <c r="F69" s="463">
        <f t="shared" si="2"/>
        <v>0.56488549618320616</v>
      </c>
      <c r="G69" s="6">
        <v>3</v>
      </c>
      <c r="H69" s="6">
        <v>2</v>
      </c>
      <c r="I69" s="464">
        <v>79.150000000000006</v>
      </c>
      <c r="J69" s="6">
        <v>1</v>
      </c>
      <c r="K69" s="6">
        <v>2</v>
      </c>
      <c r="L69" s="6">
        <v>0</v>
      </c>
      <c r="M69" s="6">
        <v>0</v>
      </c>
      <c r="N69" s="6">
        <v>0</v>
      </c>
    </row>
    <row r="70" spans="1:14" x14ac:dyDescent="0.2">
      <c r="A70" s="519" t="s">
        <v>5166</v>
      </c>
      <c r="B70" s="519" t="s">
        <v>5167</v>
      </c>
      <c r="C70" s="6">
        <v>40</v>
      </c>
      <c r="D70" s="6">
        <v>71</v>
      </c>
      <c r="E70" s="6">
        <v>444</v>
      </c>
      <c r="F70" s="463">
        <f t="shared" si="2"/>
        <v>0.56338028169014087</v>
      </c>
      <c r="G70" s="6">
        <v>5</v>
      </c>
      <c r="H70" s="6">
        <v>2</v>
      </c>
      <c r="I70" s="464">
        <v>86.83</v>
      </c>
      <c r="J70" s="6">
        <v>1</v>
      </c>
      <c r="K70" s="6">
        <v>1</v>
      </c>
      <c r="L70" s="6">
        <v>0</v>
      </c>
      <c r="M70" s="6">
        <v>0</v>
      </c>
      <c r="N70" s="6">
        <v>0</v>
      </c>
    </row>
    <row r="71" spans="1:14" x14ac:dyDescent="0.2">
      <c r="A71" s="6" t="s">
        <v>1800</v>
      </c>
      <c r="B71" s="6" t="s">
        <v>3927</v>
      </c>
      <c r="C71" s="6">
        <v>67</v>
      </c>
      <c r="D71" s="6">
        <v>124</v>
      </c>
      <c r="E71" s="6">
        <v>814</v>
      </c>
      <c r="F71" s="463">
        <f t="shared" si="2"/>
        <v>0.54032258064516125</v>
      </c>
      <c r="G71" s="6">
        <v>3</v>
      </c>
      <c r="H71" s="6">
        <v>3</v>
      </c>
      <c r="I71" s="464">
        <v>72.3</v>
      </c>
      <c r="J71" s="6">
        <v>1</v>
      </c>
      <c r="K71" s="6">
        <v>2</v>
      </c>
      <c r="L71" s="6">
        <v>0</v>
      </c>
      <c r="M71" s="6">
        <v>0</v>
      </c>
      <c r="N71" s="6">
        <v>0</v>
      </c>
    </row>
    <row r="72" spans="1:14" x14ac:dyDescent="0.2">
      <c r="A72" s="6" t="s">
        <v>81</v>
      </c>
      <c r="B72" s="6" t="s">
        <v>194</v>
      </c>
      <c r="C72" s="6">
        <v>21</v>
      </c>
      <c r="D72" s="6">
        <v>34</v>
      </c>
      <c r="E72" s="6">
        <v>265</v>
      </c>
      <c r="F72" s="463">
        <f t="shared" si="2"/>
        <v>0.61764705882352944</v>
      </c>
      <c r="G72" s="6">
        <v>2</v>
      </c>
      <c r="H72" s="6">
        <v>0</v>
      </c>
      <c r="I72" s="464">
        <v>105.64</v>
      </c>
      <c r="J72" s="6">
        <v>1</v>
      </c>
      <c r="K72" s="6">
        <v>0</v>
      </c>
      <c r="L72" s="6">
        <v>0</v>
      </c>
      <c r="M72" s="6">
        <v>0</v>
      </c>
      <c r="N72" s="6">
        <v>0</v>
      </c>
    </row>
    <row r="73" spans="1:14" x14ac:dyDescent="0.2">
      <c r="A73" s="519" t="s">
        <v>5228</v>
      </c>
      <c r="B73" s="519" t="s">
        <v>5229</v>
      </c>
      <c r="C73" s="6">
        <v>117</v>
      </c>
      <c r="D73" s="6">
        <v>191</v>
      </c>
      <c r="E73" s="6">
        <v>1410</v>
      </c>
      <c r="F73" s="463">
        <f t="shared" si="2"/>
        <v>0.61256544502617805</v>
      </c>
      <c r="G73" s="6">
        <v>12</v>
      </c>
      <c r="H73" s="6">
        <v>7</v>
      </c>
      <c r="I73" s="464">
        <v>89.56</v>
      </c>
      <c r="J73" s="6">
        <v>1</v>
      </c>
      <c r="K73" s="6">
        <v>5</v>
      </c>
      <c r="L73" s="6">
        <v>0</v>
      </c>
      <c r="M73" s="6">
        <v>0</v>
      </c>
      <c r="N73" s="6">
        <v>0</v>
      </c>
    </row>
    <row r="74" spans="1:14" x14ac:dyDescent="0.2">
      <c r="A74" s="519" t="s">
        <v>736</v>
      </c>
      <c r="B74" s="519" t="s">
        <v>267</v>
      </c>
      <c r="C74" s="6">
        <v>15</v>
      </c>
      <c r="D74" s="6">
        <v>26</v>
      </c>
      <c r="E74" s="6">
        <v>213</v>
      </c>
      <c r="F74" s="463">
        <f t="shared" si="2"/>
        <v>0.57692307692307687</v>
      </c>
      <c r="G74" s="6">
        <v>3</v>
      </c>
      <c r="H74" s="6">
        <v>1</v>
      </c>
      <c r="I74" s="464">
        <v>106.73</v>
      </c>
      <c r="J74" s="6">
        <v>1</v>
      </c>
      <c r="K74" s="6">
        <v>0</v>
      </c>
      <c r="L74" s="6">
        <v>0</v>
      </c>
      <c r="M74" s="6">
        <v>0</v>
      </c>
      <c r="N74" s="6">
        <v>0</v>
      </c>
    </row>
    <row r="75" spans="1:14" x14ac:dyDescent="0.2">
      <c r="A75" s="519" t="s">
        <v>5169</v>
      </c>
      <c r="B75" s="519" t="s">
        <v>383</v>
      </c>
      <c r="C75" s="6">
        <v>49</v>
      </c>
      <c r="D75" s="6">
        <v>102</v>
      </c>
      <c r="E75" s="6">
        <v>646</v>
      </c>
      <c r="F75" s="463">
        <f t="shared" si="2"/>
        <v>0.48039215686274511</v>
      </c>
      <c r="G75" s="6">
        <v>5</v>
      </c>
      <c r="H75" s="6">
        <v>1</v>
      </c>
      <c r="I75" s="464">
        <v>80.760000000000005</v>
      </c>
      <c r="J75" s="6">
        <v>1</v>
      </c>
      <c r="K75" s="6">
        <v>2</v>
      </c>
      <c r="L75" s="6">
        <v>0</v>
      </c>
      <c r="M75" s="6">
        <v>0</v>
      </c>
      <c r="N75" s="6">
        <v>0</v>
      </c>
    </row>
    <row r="76" spans="1:14" x14ac:dyDescent="0.2">
      <c r="A76" s="519" t="s">
        <v>5177</v>
      </c>
      <c r="B76" s="519" t="s">
        <v>1510</v>
      </c>
      <c r="C76" s="6">
        <v>16</v>
      </c>
      <c r="D76" s="6">
        <v>36</v>
      </c>
      <c r="E76" s="6">
        <v>183</v>
      </c>
      <c r="F76" s="463">
        <f t="shared" si="2"/>
        <v>0.44444444444444442</v>
      </c>
      <c r="G76" s="6">
        <v>0</v>
      </c>
      <c r="H76" s="6">
        <v>0</v>
      </c>
      <c r="I76" s="464">
        <v>60.3</v>
      </c>
      <c r="J76" s="6">
        <v>1</v>
      </c>
      <c r="K76" s="6">
        <v>1</v>
      </c>
      <c r="L76" s="6">
        <v>0</v>
      </c>
      <c r="M76" s="6">
        <v>0</v>
      </c>
      <c r="N76" s="6">
        <v>0</v>
      </c>
    </row>
    <row r="77" spans="1:14" x14ac:dyDescent="0.2">
      <c r="A77" s="519" t="s">
        <v>127</v>
      </c>
      <c r="B77" s="519" t="s">
        <v>474</v>
      </c>
      <c r="C77" s="6">
        <v>80</v>
      </c>
      <c r="D77" s="6">
        <v>147</v>
      </c>
      <c r="E77" s="6">
        <v>1012</v>
      </c>
      <c r="F77" s="463">
        <f t="shared" si="2"/>
        <v>0.54421768707482998</v>
      </c>
      <c r="G77" s="6">
        <v>3</v>
      </c>
      <c r="H77" s="6">
        <v>5</v>
      </c>
      <c r="I77" s="464">
        <v>68.75</v>
      </c>
      <c r="J77" s="6">
        <v>1</v>
      </c>
      <c r="K77" s="6">
        <v>3</v>
      </c>
      <c r="L77" s="6">
        <v>0</v>
      </c>
      <c r="M77" s="6">
        <v>0</v>
      </c>
      <c r="N77" s="6">
        <v>0</v>
      </c>
    </row>
    <row r="78" spans="1:14" x14ac:dyDescent="0.2">
      <c r="A78" s="519" t="s">
        <v>5164</v>
      </c>
      <c r="B78" s="519" t="s">
        <v>5165</v>
      </c>
      <c r="C78" s="6">
        <v>32</v>
      </c>
      <c r="D78" s="6">
        <v>49</v>
      </c>
      <c r="E78" s="6">
        <v>342</v>
      </c>
      <c r="F78" s="463">
        <f t="shared" si="2"/>
        <v>0.65306122448979587</v>
      </c>
      <c r="G78" s="6">
        <v>1</v>
      </c>
      <c r="H78" s="6">
        <v>1</v>
      </c>
      <c r="I78" s="464">
        <v>83.89</v>
      </c>
      <c r="J78" s="6">
        <v>1</v>
      </c>
      <c r="K78" s="6">
        <v>1</v>
      </c>
      <c r="L78" s="6">
        <v>0</v>
      </c>
      <c r="M78" s="6">
        <v>0</v>
      </c>
      <c r="N78" s="6">
        <v>0</v>
      </c>
    </row>
    <row r="79" spans="1:14" x14ac:dyDescent="0.2">
      <c r="A79" s="6" t="s">
        <v>2390</v>
      </c>
      <c r="B79" s="6" t="s">
        <v>2391</v>
      </c>
      <c r="C79" s="6">
        <v>112</v>
      </c>
      <c r="D79" s="6">
        <v>228</v>
      </c>
      <c r="E79" s="6">
        <v>1447</v>
      </c>
      <c r="F79" s="463">
        <f t="shared" si="2"/>
        <v>0.49122807017543857</v>
      </c>
      <c r="G79" s="6">
        <v>3</v>
      </c>
      <c r="H79" s="6">
        <v>6</v>
      </c>
      <c r="I79" s="464">
        <v>62.9</v>
      </c>
      <c r="J79" s="6">
        <v>1</v>
      </c>
      <c r="K79" s="6">
        <v>5</v>
      </c>
      <c r="L79" s="6">
        <v>0</v>
      </c>
      <c r="M79" s="6">
        <v>1</v>
      </c>
      <c r="N79" s="6">
        <v>0</v>
      </c>
    </row>
    <row r="80" spans="1:14" x14ac:dyDescent="0.2">
      <c r="A80" s="519" t="s">
        <v>234</v>
      </c>
      <c r="B80" s="519" t="s">
        <v>5192</v>
      </c>
      <c r="C80" s="6">
        <v>62</v>
      </c>
      <c r="D80" s="6">
        <v>110</v>
      </c>
      <c r="E80" s="6">
        <v>641</v>
      </c>
      <c r="F80" s="463">
        <f t="shared" si="2"/>
        <v>0.5636363636363636</v>
      </c>
      <c r="G80" s="6">
        <v>6</v>
      </c>
      <c r="H80" s="6">
        <v>4</v>
      </c>
      <c r="I80" s="464">
        <v>76.36</v>
      </c>
      <c r="J80" s="6">
        <v>1</v>
      </c>
      <c r="K80" s="6">
        <v>2</v>
      </c>
      <c r="L80" s="6">
        <v>0</v>
      </c>
      <c r="M80" s="6">
        <v>0</v>
      </c>
      <c r="N80" s="6">
        <v>0</v>
      </c>
    </row>
    <row r="81" spans="1:14" x14ac:dyDescent="0.2">
      <c r="A81" s="519" t="s">
        <v>308</v>
      </c>
      <c r="B81" s="519" t="s">
        <v>5210</v>
      </c>
      <c r="C81" s="6">
        <v>51</v>
      </c>
      <c r="D81" s="6">
        <v>84</v>
      </c>
      <c r="E81" s="6">
        <v>649</v>
      </c>
      <c r="F81" s="463">
        <f t="shared" si="2"/>
        <v>0.6071428571428571</v>
      </c>
      <c r="G81" s="6">
        <v>2</v>
      </c>
      <c r="H81" s="6">
        <v>1</v>
      </c>
      <c r="I81" s="464">
        <v>87.85</v>
      </c>
      <c r="J81" s="6">
        <v>1</v>
      </c>
      <c r="K81" s="6">
        <v>1</v>
      </c>
      <c r="L81" s="6">
        <v>0</v>
      </c>
      <c r="M81" s="6">
        <v>0</v>
      </c>
      <c r="N81" s="6">
        <v>0</v>
      </c>
    </row>
    <row r="82" spans="1:14" x14ac:dyDescent="0.2">
      <c r="A82" s="519" t="s">
        <v>200</v>
      </c>
      <c r="B82" s="519" t="s">
        <v>449</v>
      </c>
      <c r="C82" s="6">
        <v>32</v>
      </c>
      <c r="D82" s="6">
        <v>60</v>
      </c>
      <c r="E82" s="6">
        <v>368</v>
      </c>
      <c r="F82" s="463">
        <f t="shared" si="2"/>
        <v>0.53333333333333333</v>
      </c>
      <c r="G82" s="6">
        <v>4</v>
      </c>
      <c r="H82" s="6">
        <v>3</v>
      </c>
      <c r="I82" s="464">
        <v>73.47</v>
      </c>
      <c r="J82" s="6">
        <v>1</v>
      </c>
      <c r="K82" s="6">
        <v>1</v>
      </c>
      <c r="L82" s="6">
        <v>0</v>
      </c>
      <c r="M82" s="6">
        <v>0</v>
      </c>
      <c r="N82" s="6">
        <v>0</v>
      </c>
    </row>
    <row r="83" spans="1:14" x14ac:dyDescent="0.2">
      <c r="A83" s="519" t="s">
        <v>5146</v>
      </c>
      <c r="B83" s="519" t="s">
        <v>5219</v>
      </c>
      <c r="C83" s="6">
        <v>29</v>
      </c>
      <c r="D83" s="6">
        <v>40</v>
      </c>
      <c r="E83" s="6">
        <v>374</v>
      </c>
      <c r="F83" s="463">
        <f t="shared" si="2"/>
        <v>0.72499999999999998</v>
      </c>
      <c r="G83" s="6">
        <v>2</v>
      </c>
      <c r="H83" s="6">
        <v>0</v>
      </c>
      <c r="I83" s="464">
        <v>118.13</v>
      </c>
      <c r="J83" s="6">
        <v>1</v>
      </c>
      <c r="K83" s="6">
        <v>0</v>
      </c>
      <c r="L83" s="6">
        <v>0</v>
      </c>
      <c r="M83" s="6">
        <v>0</v>
      </c>
      <c r="N83" s="6">
        <v>0</v>
      </c>
    </row>
    <row r="84" spans="1:14" x14ac:dyDescent="0.2">
      <c r="A84" s="6" t="s">
        <v>374</v>
      </c>
      <c r="B84" s="6" t="s">
        <v>2569</v>
      </c>
      <c r="C84" s="6">
        <v>121</v>
      </c>
      <c r="D84" s="6">
        <v>218</v>
      </c>
      <c r="E84" s="6">
        <v>1536</v>
      </c>
      <c r="F84" s="463">
        <f t="shared" si="2"/>
        <v>0.55504587155963303</v>
      </c>
      <c r="G84" s="6">
        <v>8</v>
      </c>
      <c r="H84" s="6">
        <v>4</v>
      </c>
      <c r="I84" s="464">
        <v>82.3</v>
      </c>
      <c r="J84" s="6">
        <v>1</v>
      </c>
      <c r="K84" s="6">
        <v>5</v>
      </c>
      <c r="L84" s="6">
        <v>0</v>
      </c>
      <c r="M84" s="6">
        <v>0</v>
      </c>
      <c r="N84" s="6">
        <v>0</v>
      </c>
    </row>
    <row r="85" spans="1:14" x14ac:dyDescent="0.2">
      <c r="A85" s="519" t="s">
        <v>227</v>
      </c>
      <c r="B85" s="519" t="s">
        <v>5208</v>
      </c>
      <c r="C85" s="6">
        <v>40</v>
      </c>
      <c r="D85" s="6">
        <v>71</v>
      </c>
      <c r="E85" s="6">
        <v>544</v>
      </c>
      <c r="F85" s="463">
        <f t="shared" si="2"/>
        <v>0.56338028169014087</v>
      </c>
      <c r="G85" s="6">
        <v>3</v>
      </c>
      <c r="H85" s="6">
        <v>1</v>
      </c>
      <c r="I85" s="464">
        <v>89.17</v>
      </c>
      <c r="J85" s="6">
        <v>1</v>
      </c>
      <c r="K85" s="6">
        <v>1</v>
      </c>
      <c r="L85" s="6">
        <v>0</v>
      </c>
      <c r="M85" s="6">
        <v>0</v>
      </c>
      <c r="N85" s="6">
        <v>0</v>
      </c>
    </row>
    <row r="86" spans="1:14" x14ac:dyDescent="0.2">
      <c r="A86" s="519" t="s">
        <v>331</v>
      </c>
      <c r="B86" s="519" t="s">
        <v>5230</v>
      </c>
      <c r="C86" s="6">
        <v>43</v>
      </c>
      <c r="D86" s="6">
        <v>90</v>
      </c>
      <c r="E86" s="6">
        <v>523</v>
      </c>
      <c r="F86" s="463">
        <f t="shared" si="2"/>
        <v>0.4777777777777778</v>
      </c>
      <c r="G86" s="6">
        <v>3</v>
      </c>
      <c r="H86" s="6">
        <v>1</v>
      </c>
      <c r="I86" s="464">
        <v>72.59</v>
      </c>
      <c r="J86" s="6">
        <v>1</v>
      </c>
      <c r="K86" s="6">
        <v>1</v>
      </c>
      <c r="L86" s="6">
        <v>0</v>
      </c>
      <c r="M86" s="6">
        <v>0</v>
      </c>
      <c r="N86" s="6">
        <v>0</v>
      </c>
    </row>
    <row r="87" spans="1:14" x14ac:dyDescent="0.2">
      <c r="A87" s="519" t="s">
        <v>423</v>
      </c>
      <c r="B87" s="519" t="s">
        <v>252</v>
      </c>
      <c r="C87" s="6">
        <v>57</v>
      </c>
      <c r="D87" s="6">
        <v>94</v>
      </c>
      <c r="E87" s="6">
        <v>560</v>
      </c>
      <c r="F87" s="463">
        <f t="shared" si="2"/>
        <v>0.6063829787234043</v>
      </c>
      <c r="G87" s="6">
        <v>3</v>
      </c>
      <c r="H87" s="6">
        <v>2</v>
      </c>
      <c r="I87" s="464">
        <v>79.209999999999994</v>
      </c>
      <c r="J87" s="6">
        <v>1</v>
      </c>
      <c r="K87" s="6">
        <v>1</v>
      </c>
      <c r="L87" s="6">
        <v>0</v>
      </c>
      <c r="M87" s="6">
        <v>0</v>
      </c>
      <c r="N87" s="6">
        <v>0</v>
      </c>
    </row>
    <row r="88" spans="1:14" x14ac:dyDescent="0.2">
      <c r="A88" s="519" t="s">
        <v>395</v>
      </c>
      <c r="B88" s="519" t="s">
        <v>323</v>
      </c>
      <c r="C88" s="6">
        <v>94</v>
      </c>
      <c r="D88" s="6">
        <v>156</v>
      </c>
      <c r="E88" s="6">
        <v>1006</v>
      </c>
      <c r="F88" s="463">
        <f t="shared" si="2"/>
        <v>0.60256410256410253</v>
      </c>
      <c r="G88" s="6">
        <v>3</v>
      </c>
      <c r="H88" s="6">
        <v>3</v>
      </c>
      <c r="I88" s="464">
        <v>77.56</v>
      </c>
      <c r="J88" s="6">
        <v>1</v>
      </c>
      <c r="K88" s="6">
        <v>3</v>
      </c>
      <c r="L88" s="6">
        <v>0</v>
      </c>
      <c r="M88" s="6">
        <v>0</v>
      </c>
      <c r="N88" s="6">
        <v>0</v>
      </c>
    </row>
    <row r="89" spans="1:14" x14ac:dyDescent="0.2">
      <c r="A89" s="519" t="s">
        <v>303</v>
      </c>
      <c r="B89" s="519" t="s">
        <v>327</v>
      </c>
      <c r="C89" s="6">
        <v>63</v>
      </c>
      <c r="D89" s="6">
        <v>105</v>
      </c>
      <c r="E89" s="6">
        <v>618</v>
      </c>
      <c r="F89" s="463">
        <f t="shared" si="2"/>
        <v>0.6</v>
      </c>
      <c r="G89" s="6">
        <v>4</v>
      </c>
      <c r="H89" s="6">
        <v>5</v>
      </c>
      <c r="I89" s="464">
        <v>69.459999999999994</v>
      </c>
      <c r="J89" s="6">
        <v>1</v>
      </c>
      <c r="K89" s="6">
        <v>2</v>
      </c>
      <c r="L89" s="6">
        <v>0</v>
      </c>
      <c r="M89" s="6">
        <v>0</v>
      </c>
      <c r="N89" s="6">
        <v>0</v>
      </c>
    </row>
    <row r="90" spans="1:14" x14ac:dyDescent="0.2">
      <c r="A90" s="519" t="s">
        <v>5181</v>
      </c>
      <c r="B90" s="519" t="s">
        <v>5182</v>
      </c>
      <c r="C90" s="6">
        <v>40</v>
      </c>
      <c r="D90" s="6">
        <v>72</v>
      </c>
      <c r="E90" s="6">
        <v>501</v>
      </c>
      <c r="F90" s="463">
        <f t="shared" si="2"/>
        <v>0.55555555555555558</v>
      </c>
      <c r="G90" s="6">
        <v>1</v>
      </c>
      <c r="H90" s="6">
        <v>4</v>
      </c>
      <c r="I90" s="464">
        <v>58.85</v>
      </c>
      <c r="J90" s="6">
        <v>1</v>
      </c>
      <c r="K90" s="6">
        <v>1</v>
      </c>
      <c r="L90" s="6">
        <v>0</v>
      </c>
      <c r="M90" s="6">
        <v>0</v>
      </c>
      <c r="N90" s="6">
        <v>0</v>
      </c>
    </row>
    <row r="91" spans="1:14" s="19" customFormat="1" x14ac:dyDescent="0.2">
      <c r="A91" s="19" t="s">
        <v>5146</v>
      </c>
      <c r="B91" s="19" t="s">
        <v>3637</v>
      </c>
      <c r="C91" s="19">
        <v>23</v>
      </c>
      <c r="D91" s="19">
        <v>48</v>
      </c>
      <c r="E91" s="19">
        <v>226</v>
      </c>
      <c r="F91" s="471">
        <f t="shared" si="2"/>
        <v>0.47916666666666669</v>
      </c>
      <c r="G91" s="19">
        <v>1</v>
      </c>
      <c r="H91" s="19">
        <v>1</v>
      </c>
      <c r="I91" s="472">
        <v>59.9</v>
      </c>
      <c r="J91" s="19">
        <v>0</v>
      </c>
      <c r="K91" s="19">
        <v>1</v>
      </c>
      <c r="L91" s="19">
        <v>0</v>
      </c>
      <c r="M91" s="19">
        <v>0</v>
      </c>
      <c r="N91" s="19">
        <v>0</v>
      </c>
    </row>
    <row r="92" spans="1:14" x14ac:dyDescent="0.2">
      <c r="A92" s="519" t="s">
        <v>330</v>
      </c>
      <c r="B92" s="519" t="s">
        <v>261</v>
      </c>
      <c r="C92" s="6">
        <v>18</v>
      </c>
      <c r="D92" s="6">
        <v>30</v>
      </c>
      <c r="E92" s="6">
        <v>180</v>
      </c>
      <c r="F92" s="463">
        <f t="shared" si="2"/>
        <v>0.6</v>
      </c>
      <c r="G92" s="6">
        <v>0</v>
      </c>
      <c r="H92" s="6">
        <v>1</v>
      </c>
      <c r="I92" s="464">
        <v>63.19</v>
      </c>
      <c r="J92" s="6">
        <v>0</v>
      </c>
      <c r="K92" s="6">
        <v>1</v>
      </c>
      <c r="L92" s="6">
        <v>0</v>
      </c>
      <c r="M92" s="6">
        <v>0</v>
      </c>
      <c r="N92" s="6">
        <v>0</v>
      </c>
    </row>
    <row r="93" spans="1:14" x14ac:dyDescent="0.2">
      <c r="A93" s="519" t="s">
        <v>305</v>
      </c>
      <c r="B93" s="519" t="s">
        <v>1508</v>
      </c>
      <c r="C93" s="6">
        <v>28</v>
      </c>
      <c r="D93" s="6">
        <v>56</v>
      </c>
      <c r="E93" s="6">
        <v>376</v>
      </c>
      <c r="F93" s="463">
        <f t="shared" si="2"/>
        <v>0.5</v>
      </c>
      <c r="G93" s="6">
        <v>3</v>
      </c>
      <c r="H93" s="6">
        <v>4</v>
      </c>
      <c r="I93" s="464">
        <v>59.82</v>
      </c>
      <c r="J93" s="6">
        <v>0</v>
      </c>
      <c r="K93" s="6">
        <v>1</v>
      </c>
      <c r="L93" s="6">
        <v>0</v>
      </c>
      <c r="M93" s="6">
        <v>0</v>
      </c>
      <c r="N93" s="6">
        <v>0</v>
      </c>
    </row>
    <row r="94" spans="1:14" x14ac:dyDescent="0.2">
      <c r="A94" s="519" t="s">
        <v>225</v>
      </c>
      <c r="B94" s="519" t="s">
        <v>5217</v>
      </c>
      <c r="C94" s="6">
        <v>6</v>
      </c>
      <c r="D94" s="6">
        <v>9</v>
      </c>
      <c r="E94" s="6">
        <v>49</v>
      </c>
      <c r="F94" s="463">
        <f t="shared" si="2"/>
        <v>0.66666666666666663</v>
      </c>
      <c r="G94" s="6">
        <v>0</v>
      </c>
      <c r="H94" s="6">
        <v>0</v>
      </c>
      <c r="I94" s="464">
        <v>80.319999999999993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</row>
    <row r="95" spans="1:14" x14ac:dyDescent="0.2">
      <c r="A95" s="519" t="s">
        <v>4951</v>
      </c>
      <c r="B95" s="519" t="s">
        <v>5195</v>
      </c>
      <c r="C95" s="6">
        <v>19</v>
      </c>
      <c r="D95" s="6">
        <v>37</v>
      </c>
      <c r="E95" s="6">
        <v>171</v>
      </c>
      <c r="F95" s="463">
        <f t="shared" si="2"/>
        <v>0.51351351351351349</v>
      </c>
      <c r="G95" s="6">
        <v>0</v>
      </c>
      <c r="H95" s="6">
        <v>2</v>
      </c>
      <c r="I95" s="464">
        <v>41.61</v>
      </c>
      <c r="J95" s="6">
        <v>0</v>
      </c>
      <c r="K95" s="6">
        <v>1</v>
      </c>
      <c r="L95" s="6">
        <v>0</v>
      </c>
      <c r="M95" s="6">
        <v>0</v>
      </c>
      <c r="N95" s="6">
        <v>0</v>
      </c>
    </row>
    <row r="96" spans="1:14" x14ac:dyDescent="0.2">
      <c r="A96" s="519" t="s">
        <v>491</v>
      </c>
      <c r="B96" s="519" t="s">
        <v>5204</v>
      </c>
      <c r="C96" s="6">
        <v>6</v>
      </c>
      <c r="D96" s="6">
        <v>13</v>
      </c>
      <c r="E96" s="6">
        <v>71</v>
      </c>
      <c r="F96" s="463">
        <f t="shared" si="2"/>
        <v>0.46153846153846156</v>
      </c>
      <c r="G96" s="6">
        <v>1</v>
      </c>
      <c r="H96" s="6">
        <v>0</v>
      </c>
      <c r="I96" s="464">
        <v>88.94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</row>
    <row r="97" spans="1:14" x14ac:dyDescent="0.2">
      <c r="A97" s="519" t="s">
        <v>5232</v>
      </c>
      <c r="B97" s="519" t="s">
        <v>5233</v>
      </c>
      <c r="C97" s="6">
        <v>7</v>
      </c>
      <c r="D97" s="6">
        <v>19</v>
      </c>
      <c r="E97" s="6">
        <v>43</v>
      </c>
      <c r="F97" s="463">
        <f t="shared" si="2"/>
        <v>0.36842105263157893</v>
      </c>
      <c r="G97" s="6">
        <v>0</v>
      </c>
      <c r="H97" s="6">
        <v>1</v>
      </c>
      <c r="I97" s="464">
        <v>23.36</v>
      </c>
      <c r="J97" s="6">
        <v>0</v>
      </c>
      <c r="K97" s="6">
        <v>1</v>
      </c>
      <c r="L97" s="6">
        <v>0</v>
      </c>
      <c r="M97" s="6">
        <v>0</v>
      </c>
      <c r="N97" s="6">
        <v>0</v>
      </c>
    </row>
    <row r="98" spans="1:14" x14ac:dyDescent="0.2">
      <c r="A98" s="519" t="s">
        <v>5179</v>
      </c>
      <c r="B98" s="519" t="s">
        <v>5180</v>
      </c>
      <c r="C98" s="6">
        <v>1</v>
      </c>
      <c r="D98" s="6">
        <v>3</v>
      </c>
      <c r="E98" s="6">
        <v>11</v>
      </c>
      <c r="F98" s="463">
        <f t="shared" ref="F98:F129" si="3">C98/D98</f>
        <v>0.33333333333333331</v>
      </c>
      <c r="G98" s="6">
        <v>0</v>
      </c>
      <c r="H98" s="6">
        <v>0</v>
      </c>
      <c r="I98" s="464">
        <v>45.14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</row>
    <row r="99" spans="1:14" x14ac:dyDescent="0.2">
      <c r="A99" s="519" t="s">
        <v>5146</v>
      </c>
      <c r="B99" s="519" t="s">
        <v>5206</v>
      </c>
      <c r="C99" s="6">
        <v>22</v>
      </c>
      <c r="D99" s="6">
        <v>36</v>
      </c>
      <c r="E99" s="6">
        <v>167</v>
      </c>
      <c r="F99" s="463">
        <f t="shared" si="3"/>
        <v>0.61111111111111116</v>
      </c>
      <c r="G99" s="6">
        <v>0</v>
      </c>
      <c r="H99" s="6">
        <v>0</v>
      </c>
      <c r="I99" s="464">
        <v>72.34</v>
      </c>
      <c r="J99" s="6">
        <v>0</v>
      </c>
      <c r="K99" s="6">
        <v>1</v>
      </c>
      <c r="L99" s="6">
        <v>0</v>
      </c>
      <c r="M99" s="6">
        <v>0</v>
      </c>
      <c r="N99" s="6">
        <v>0</v>
      </c>
    </row>
    <row r="100" spans="1:14" x14ac:dyDescent="0.2">
      <c r="A100" s="519" t="s">
        <v>464</v>
      </c>
      <c r="B100" s="519" t="s">
        <v>2258</v>
      </c>
      <c r="C100" s="6">
        <v>4</v>
      </c>
      <c r="D100" s="6">
        <v>8</v>
      </c>
      <c r="E100" s="6">
        <v>51</v>
      </c>
      <c r="F100" s="463">
        <f t="shared" si="3"/>
        <v>0.5</v>
      </c>
      <c r="G100" s="6">
        <v>1</v>
      </c>
      <c r="H100" s="6">
        <v>0</v>
      </c>
      <c r="I100" s="464">
        <v>109.9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</row>
    <row r="101" spans="1:14" x14ac:dyDescent="0.2">
      <c r="A101" s="519" t="s">
        <v>5151</v>
      </c>
      <c r="B101" s="519" t="s">
        <v>5152</v>
      </c>
      <c r="C101" s="6">
        <v>5</v>
      </c>
      <c r="D101" s="6">
        <v>9</v>
      </c>
      <c r="E101" s="6">
        <v>46</v>
      </c>
      <c r="F101" s="463">
        <f t="shared" si="3"/>
        <v>0.55555555555555558</v>
      </c>
      <c r="G101" s="6">
        <v>0</v>
      </c>
      <c r="H101" s="6">
        <v>0</v>
      </c>
      <c r="I101" s="464">
        <v>69.680000000000007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</row>
    <row r="102" spans="1:14" x14ac:dyDescent="0.2">
      <c r="A102" s="519" t="s">
        <v>365</v>
      </c>
      <c r="B102" s="519" t="s">
        <v>491</v>
      </c>
      <c r="C102" s="6">
        <v>26</v>
      </c>
      <c r="D102" s="6">
        <v>38</v>
      </c>
      <c r="E102" s="6">
        <v>282</v>
      </c>
      <c r="F102" s="463">
        <f t="shared" si="3"/>
        <v>0.68421052631578949</v>
      </c>
      <c r="G102" s="6">
        <v>1</v>
      </c>
      <c r="H102" s="6">
        <v>1</v>
      </c>
      <c r="I102" s="464">
        <v>87.83</v>
      </c>
      <c r="J102" s="6">
        <v>0</v>
      </c>
      <c r="K102" s="6">
        <v>1</v>
      </c>
      <c r="L102" s="6">
        <v>0</v>
      </c>
      <c r="M102" s="6">
        <v>0</v>
      </c>
      <c r="N102" s="6">
        <v>0</v>
      </c>
    </row>
    <row r="103" spans="1:14" x14ac:dyDescent="0.2">
      <c r="A103" s="519" t="s">
        <v>4071</v>
      </c>
      <c r="B103" s="519" t="s">
        <v>228</v>
      </c>
      <c r="C103" s="6">
        <v>44</v>
      </c>
      <c r="D103" s="6">
        <v>70</v>
      </c>
      <c r="E103" s="6">
        <v>490</v>
      </c>
      <c r="F103" s="463">
        <f t="shared" si="3"/>
        <v>0.62857142857142856</v>
      </c>
      <c r="G103" s="6">
        <v>1</v>
      </c>
      <c r="H103" s="6">
        <v>2</v>
      </c>
      <c r="I103" s="464">
        <v>76.489999999999995</v>
      </c>
      <c r="J103" s="6">
        <v>0</v>
      </c>
      <c r="K103" s="6">
        <v>2</v>
      </c>
      <c r="L103" s="6">
        <v>0</v>
      </c>
      <c r="M103" s="6">
        <v>0</v>
      </c>
      <c r="N103" s="6">
        <v>0</v>
      </c>
    </row>
    <row r="104" spans="1:14" x14ac:dyDescent="0.2">
      <c r="A104" s="519" t="s">
        <v>5201</v>
      </c>
      <c r="B104" s="519" t="s">
        <v>5202</v>
      </c>
      <c r="C104" s="6">
        <v>3</v>
      </c>
      <c r="D104" s="6">
        <v>4</v>
      </c>
      <c r="E104" s="6">
        <v>21</v>
      </c>
      <c r="F104" s="463">
        <f t="shared" si="3"/>
        <v>0.75</v>
      </c>
      <c r="G104" s="6">
        <v>0</v>
      </c>
      <c r="H104" s="6">
        <v>1</v>
      </c>
      <c r="I104" s="464">
        <v>46.88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</row>
    <row r="105" spans="1:14" x14ac:dyDescent="0.2">
      <c r="A105" s="519" t="s">
        <v>234</v>
      </c>
      <c r="B105" s="519" t="s">
        <v>105</v>
      </c>
      <c r="C105" s="6">
        <v>15</v>
      </c>
      <c r="D105" s="6">
        <v>25</v>
      </c>
      <c r="E105" s="6">
        <v>245</v>
      </c>
      <c r="F105" s="463">
        <f t="shared" si="3"/>
        <v>0.6</v>
      </c>
      <c r="G105" s="6">
        <v>1</v>
      </c>
      <c r="H105" s="6">
        <v>0</v>
      </c>
      <c r="I105" s="464">
        <v>106.25</v>
      </c>
      <c r="J105" s="6">
        <v>0</v>
      </c>
      <c r="K105" s="6">
        <v>1</v>
      </c>
      <c r="L105" s="6">
        <v>0</v>
      </c>
      <c r="M105" s="6">
        <v>0</v>
      </c>
      <c r="N105" s="6">
        <v>0</v>
      </c>
    </row>
    <row r="106" spans="1:14" x14ac:dyDescent="0.2">
      <c r="A106" s="519" t="s">
        <v>425</v>
      </c>
      <c r="B106" s="519" t="s">
        <v>286</v>
      </c>
      <c r="C106" s="6">
        <v>2</v>
      </c>
      <c r="D106" s="6">
        <v>4</v>
      </c>
      <c r="E106" s="6">
        <v>56</v>
      </c>
      <c r="F106" s="463">
        <f t="shared" si="3"/>
        <v>0.5</v>
      </c>
      <c r="G106" s="6">
        <v>1</v>
      </c>
      <c r="H106" s="6">
        <v>0</v>
      </c>
      <c r="I106" s="464">
        <v>135.41999999999999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</row>
    <row r="107" spans="1:14" x14ac:dyDescent="0.2">
      <c r="A107" s="519" t="s">
        <v>5208</v>
      </c>
      <c r="B107" s="519" t="s">
        <v>5209</v>
      </c>
      <c r="C107" s="6">
        <v>1</v>
      </c>
      <c r="D107" s="6">
        <v>3</v>
      </c>
      <c r="E107" s="6">
        <v>22</v>
      </c>
      <c r="F107" s="463">
        <f t="shared" si="3"/>
        <v>0.33333333333333331</v>
      </c>
      <c r="G107" s="6">
        <v>0</v>
      </c>
      <c r="H107" s="6">
        <v>0</v>
      </c>
      <c r="I107" s="464">
        <v>60.42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</row>
    <row r="108" spans="1:14" x14ac:dyDescent="0.2">
      <c r="A108" s="519" t="s">
        <v>5162</v>
      </c>
      <c r="B108" s="519" t="s">
        <v>273</v>
      </c>
      <c r="C108" s="6">
        <v>1</v>
      </c>
      <c r="D108" s="6">
        <v>1</v>
      </c>
      <c r="E108" s="6">
        <v>11</v>
      </c>
      <c r="F108" s="463">
        <f t="shared" si="3"/>
        <v>1</v>
      </c>
      <c r="G108" s="6">
        <v>0</v>
      </c>
      <c r="H108" s="6">
        <v>0</v>
      </c>
      <c r="I108" s="464">
        <v>112.5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</row>
    <row r="109" spans="1:14" x14ac:dyDescent="0.2">
      <c r="A109" s="519" t="s">
        <v>87</v>
      </c>
      <c r="B109" s="519" t="s">
        <v>88</v>
      </c>
      <c r="C109" s="6">
        <v>14</v>
      </c>
      <c r="D109" s="6">
        <v>28</v>
      </c>
      <c r="E109" s="6">
        <v>178</v>
      </c>
      <c r="F109" s="463">
        <f t="shared" si="3"/>
        <v>0.5</v>
      </c>
      <c r="G109" s="6">
        <v>0</v>
      </c>
      <c r="H109" s="6">
        <v>2</v>
      </c>
      <c r="I109" s="464">
        <v>40.479999999999997</v>
      </c>
      <c r="J109" s="6">
        <v>0</v>
      </c>
      <c r="K109" s="6">
        <v>1</v>
      </c>
      <c r="L109" s="6">
        <v>0</v>
      </c>
      <c r="M109" s="6">
        <v>0</v>
      </c>
      <c r="N109" s="6">
        <v>0</v>
      </c>
    </row>
    <row r="110" spans="1:14" x14ac:dyDescent="0.2">
      <c r="A110" s="519" t="s">
        <v>263</v>
      </c>
      <c r="B110" s="519" t="s">
        <v>356</v>
      </c>
      <c r="C110" s="6">
        <v>27</v>
      </c>
      <c r="D110" s="6">
        <v>43</v>
      </c>
      <c r="E110" s="6">
        <v>237</v>
      </c>
      <c r="F110" s="463">
        <f t="shared" si="3"/>
        <v>0.62790697674418605</v>
      </c>
      <c r="G110" s="6">
        <v>2</v>
      </c>
      <c r="H110" s="6">
        <v>3</v>
      </c>
      <c r="I110" s="464">
        <v>63.91</v>
      </c>
      <c r="J110" s="6">
        <v>0</v>
      </c>
      <c r="K110" s="6">
        <v>1</v>
      </c>
      <c r="L110" s="6">
        <v>0</v>
      </c>
      <c r="M110" s="6">
        <v>0</v>
      </c>
      <c r="N110" s="6">
        <v>0</v>
      </c>
    </row>
    <row r="111" spans="1:14" x14ac:dyDescent="0.2">
      <c r="A111" s="519" t="s">
        <v>5166</v>
      </c>
      <c r="B111" s="519" t="s">
        <v>5168</v>
      </c>
      <c r="C111" s="6">
        <v>7</v>
      </c>
      <c r="D111" s="6">
        <v>10</v>
      </c>
      <c r="E111" s="6">
        <v>63</v>
      </c>
      <c r="F111" s="463">
        <f t="shared" si="3"/>
        <v>0.7</v>
      </c>
      <c r="G111" s="6">
        <v>0</v>
      </c>
      <c r="H111" s="6">
        <v>0</v>
      </c>
      <c r="I111" s="464">
        <v>86.67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</row>
    <row r="112" spans="1:14" x14ac:dyDescent="0.2">
      <c r="A112" s="6" t="s">
        <v>229</v>
      </c>
      <c r="B112" s="6" t="s">
        <v>3638</v>
      </c>
      <c r="C112" s="6">
        <v>0</v>
      </c>
      <c r="D112" s="6">
        <v>2</v>
      </c>
      <c r="E112" s="6">
        <v>0</v>
      </c>
      <c r="F112" s="463">
        <f t="shared" si="3"/>
        <v>0</v>
      </c>
      <c r="G112" s="6">
        <v>0</v>
      </c>
      <c r="H112" s="6">
        <v>0</v>
      </c>
      <c r="I112" s="464">
        <v>39.58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</row>
    <row r="113" spans="1:14" x14ac:dyDescent="0.2">
      <c r="A113" s="519" t="s">
        <v>236</v>
      </c>
      <c r="B113" s="519" t="s">
        <v>97</v>
      </c>
      <c r="C113" s="6">
        <v>0</v>
      </c>
      <c r="D113" s="6">
        <v>1</v>
      </c>
      <c r="E113" s="6">
        <v>0</v>
      </c>
      <c r="F113" s="463">
        <f t="shared" si="3"/>
        <v>0</v>
      </c>
      <c r="G113" s="6">
        <v>0</v>
      </c>
      <c r="H113" s="6">
        <v>0</v>
      </c>
      <c r="I113" s="464">
        <v>39.58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</row>
    <row r="114" spans="1:14" x14ac:dyDescent="0.2">
      <c r="A114" s="519" t="s">
        <v>298</v>
      </c>
      <c r="B114" s="519" t="s">
        <v>1783</v>
      </c>
      <c r="C114" s="6">
        <v>0</v>
      </c>
      <c r="D114" s="6">
        <v>2</v>
      </c>
      <c r="E114" s="6">
        <v>0</v>
      </c>
      <c r="F114" s="463">
        <f t="shared" si="3"/>
        <v>0</v>
      </c>
      <c r="G114" s="6">
        <v>0</v>
      </c>
      <c r="H114" s="6">
        <v>0</v>
      </c>
      <c r="I114" s="464">
        <v>39.58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</row>
    <row r="115" spans="1:14" x14ac:dyDescent="0.2">
      <c r="A115" s="519" t="s">
        <v>427</v>
      </c>
      <c r="B115" s="519" t="s">
        <v>230</v>
      </c>
      <c r="C115" s="6">
        <v>21</v>
      </c>
      <c r="D115" s="6">
        <v>41</v>
      </c>
      <c r="E115" s="6">
        <v>258</v>
      </c>
      <c r="F115" s="463">
        <f t="shared" si="3"/>
        <v>0.51219512195121952</v>
      </c>
      <c r="G115" s="6">
        <v>1</v>
      </c>
      <c r="H115" s="6">
        <v>1</v>
      </c>
      <c r="I115" s="464">
        <v>68.95</v>
      </c>
      <c r="J115" s="6">
        <v>0</v>
      </c>
      <c r="K115" s="6">
        <v>1</v>
      </c>
      <c r="L115" s="6">
        <v>0</v>
      </c>
      <c r="M115" s="6">
        <v>0</v>
      </c>
      <c r="N115" s="6">
        <v>0</v>
      </c>
    </row>
    <row r="116" spans="1:14" x14ac:dyDescent="0.2">
      <c r="A116" s="519" t="s">
        <v>214</v>
      </c>
      <c r="B116" s="519" t="s">
        <v>1509</v>
      </c>
      <c r="C116" s="6">
        <v>29</v>
      </c>
      <c r="D116" s="6">
        <v>63</v>
      </c>
      <c r="E116" s="6">
        <v>359</v>
      </c>
      <c r="F116" s="463">
        <f t="shared" si="3"/>
        <v>0.46031746031746029</v>
      </c>
      <c r="G116" s="6">
        <v>1</v>
      </c>
      <c r="H116" s="6">
        <v>1</v>
      </c>
      <c r="I116" s="464">
        <v>62.86</v>
      </c>
      <c r="J116" s="6">
        <v>0</v>
      </c>
      <c r="K116" s="6">
        <v>2</v>
      </c>
      <c r="L116" s="6">
        <v>0</v>
      </c>
      <c r="M116" s="6">
        <v>0</v>
      </c>
      <c r="N116" s="6">
        <v>0</v>
      </c>
    </row>
    <row r="117" spans="1:14" x14ac:dyDescent="0.2">
      <c r="A117" s="519" t="s">
        <v>325</v>
      </c>
      <c r="B117" s="519" t="s">
        <v>5172</v>
      </c>
      <c r="C117" s="6">
        <v>3</v>
      </c>
      <c r="D117" s="6">
        <v>6</v>
      </c>
      <c r="E117" s="6">
        <v>24</v>
      </c>
      <c r="F117" s="463">
        <f t="shared" si="3"/>
        <v>0.5</v>
      </c>
      <c r="G117" s="6">
        <v>0</v>
      </c>
      <c r="H117" s="6">
        <v>0</v>
      </c>
      <c r="I117" s="464">
        <v>60.42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</row>
    <row r="118" spans="1:14" x14ac:dyDescent="0.2">
      <c r="A118" s="519" t="s">
        <v>251</v>
      </c>
      <c r="B118" s="519" t="s">
        <v>5171</v>
      </c>
      <c r="C118" s="6">
        <v>16</v>
      </c>
      <c r="D118" s="6">
        <v>22</v>
      </c>
      <c r="E118" s="6">
        <v>205</v>
      </c>
      <c r="F118" s="463">
        <f t="shared" si="3"/>
        <v>0.72727272727272729</v>
      </c>
      <c r="G118" s="6">
        <v>1</v>
      </c>
      <c r="H118" s="6">
        <v>0</v>
      </c>
      <c r="I118" s="464">
        <v>116.67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</row>
    <row r="119" spans="1:14" x14ac:dyDescent="0.2">
      <c r="A119" s="6" t="s">
        <v>363</v>
      </c>
      <c r="B119" s="6" t="s">
        <v>3211</v>
      </c>
      <c r="C119" s="6">
        <v>17</v>
      </c>
      <c r="D119" s="6">
        <v>44</v>
      </c>
      <c r="E119" s="6">
        <v>260</v>
      </c>
      <c r="F119" s="463">
        <f t="shared" si="3"/>
        <v>0.38636363636363635</v>
      </c>
      <c r="G119" s="6">
        <v>1</v>
      </c>
      <c r="H119" s="6">
        <v>3</v>
      </c>
      <c r="I119" s="464">
        <v>38.07</v>
      </c>
      <c r="J119" s="6">
        <v>0</v>
      </c>
      <c r="K119" s="6">
        <v>1</v>
      </c>
      <c r="L119" s="6">
        <v>0</v>
      </c>
      <c r="M119" s="6">
        <v>0</v>
      </c>
      <c r="N119" s="6">
        <v>0</v>
      </c>
    </row>
    <row r="120" spans="1:14" x14ac:dyDescent="0.2">
      <c r="A120" s="519" t="s">
        <v>325</v>
      </c>
      <c r="B120" s="519" t="s">
        <v>5221</v>
      </c>
      <c r="C120" s="6">
        <v>15</v>
      </c>
      <c r="D120" s="6">
        <v>24</v>
      </c>
      <c r="E120" s="6">
        <v>137</v>
      </c>
      <c r="F120" s="463">
        <f t="shared" si="3"/>
        <v>0.625</v>
      </c>
      <c r="G120" s="6">
        <v>0</v>
      </c>
      <c r="H120" s="6">
        <v>0</v>
      </c>
      <c r="I120" s="464">
        <v>77.95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</row>
    <row r="121" spans="1:14" x14ac:dyDescent="0.2">
      <c r="A121" s="519" t="s">
        <v>218</v>
      </c>
      <c r="B121" s="519" t="s">
        <v>5176</v>
      </c>
      <c r="C121" s="6">
        <v>11</v>
      </c>
      <c r="D121" s="6">
        <v>18</v>
      </c>
      <c r="E121" s="6">
        <v>97</v>
      </c>
      <c r="F121" s="463">
        <f t="shared" si="3"/>
        <v>0.61111111111111116</v>
      </c>
      <c r="G121" s="6">
        <v>2</v>
      </c>
      <c r="H121" s="6">
        <v>3</v>
      </c>
      <c r="I121" s="464">
        <v>72.92</v>
      </c>
      <c r="J121" s="6">
        <v>0</v>
      </c>
      <c r="K121" s="6">
        <v>1</v>
      </c>
      <c r="L121" s="6">
        <v>0</v>
      </c>
      <c r="M121" s="6">
        <v>0</v>
      </c>
      <c r="N121" s="6">
        <v>0</v>
      </c>
    </row>
    <row r="122" spans="1:14" x14ac:dyDescent="0.2">
      <c r="A122" s="519" t="s">
        <v>3983</v>
      </c>
      <c r="B122" s="519" t="s">
        <v>2909</v>
      </c>
      <c r="C122" s="6">
        <v>60</v>
      </c>
      <c r="D122" s="6">
        <v>90</v>
      </c>
      <c r="E122" s="6">
        <v>649</v>
      </c>
      <c r="F122" s="463">
        <f t="shared" si="3"/>
        <v>0.66666666666666663</v>
      </c>
      <c r="G122" s="6">
        <v>5</v>
      </c>
      <c r="H122" s="6">
        <v>0</v>
      </c>
      <c r="I122" s="464">
        <v>106.2</v>
      </c>
      <c r="J122" s="6">
        <v>0</v>
      </c>
      <c r="K122" s="6">
        <v>2</v>
      </c>
      <c r="L122" s="6">
        <v>0</v>
      </c>
      <c r="M122" s="6">
        <v>0</v>
      </c>
      <c r="N122" s="6">
        <v>0</v>
      </c>
    </row>
    <row r="123" spans="1:14" x14ac:dyDescent="0.2">
      <c r="A123" s="519" t="s">
        <v>5157</v>
      </c>
      <c r="B123" s="519" t="s">
        <v>197</v>
      </c>
      <c r="C123" s="6">
        <v>39</v>
      </c>
      <c r="D123" s="6">
        <v>67</v>
      </c>
      <c r="E123" s="6">
        <v>456</v>
      </c>
      <c r="F123" s="463">
        <f t="shared" si="3"/>
        <v>0.58208955223880599</v>
      </c>
      <c r="G123" s="6">
        <v>4</v>
      </c>
      <c r="H123" s="6">
        <v>1</v>
      </c>
      <c r="I123" s="464">
        <v>92.63</v>
      </c>
      <c r="J123" s="6">
        <v>0</v>
      </c>
      <c r="K123" s="6">
        <v>2</v>
      </c>
      <c r="L123" s="6">
        <v>0</v>
      </c>
      <c r="M123" s="6">
        <v>0</v>
      </c>
      <c r="N123" s="6">
        <v>0</v>
      </c>
    </row>
    <row r="124" spans="1:14" x14ac:dyDescent="0.2">
      <c r="A124" s="519" t="s">
        <v>2259</v>
      </c>
      <c r="B124" s="519" t="s">
        <v>191</v>
      </c>
      <c r="C124" s="6">
        <v>0</v>
      </c>
      <c r="D124" s="6">
        <v>1</v>
      </c>
      <c r="E124" s="6">
        <v>0</v>
      </c>
      <c r="F124" s="463">
        <f t="shared" si="3"/>
        <v>0</v>
      </c>
      <c r="G124" s="6">
        <v>0</v>
      </c>
      <c r="H124" s="6">
        <v>0</v>
      </c>
      <c r="I124" s="464">
        <v>39.58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</row>
    <row r="125" spans="1:14" x14ac:dyDescent="0.2">
      <c r="A125" s="19" t="s">
        <v>317</v>
      </c>
      <c r="B125" s="19" t="s">
        <v>191</v>
      </c>
      <c r="C125" s="6">
        <v>12</v>
      </c>
      <c r="D125" s="6">
        <v>20</v>
      </c>
      <c r="E125" s="6">
        <v>126</v>
      </c>
      <c r="F125" s="463">
        <f t="shared" si="3"/>
        <v>0.6</v>
      </c>
      <c r="G125" s="6">
        <v>1</v>
      </c>
      <c r="H125" s="6">
        <v>0</v>
      </c>
      <c r="I125" s="464">
        <v>95</v>
      </c>
      <c r="J125" s="6">
        <v>0</v>
      </c>
      <c r="K125" s="6">
        <v>1</v>
      </c>
      <c r="L125" s="6">
        <v>0</v>
      </c>
      <c r="M125" s="6">
        <v>0</v>
      </c>
      <c r="N125" s="6">
        <v>0</v>
      </c>
    </row>
    <row r="126" spans="1:14" x14ac:dyDescent="0.2">
      <c r="A126" s="6" t="s">
        <v>189</v>
      </c>
      <c r="B126" s="6" t="s">
        <v>87</v>
      </c>
      <c r="C126" s="6">
        <v>19</v>
      </c>
      <c r="D126" s="6">
        <v>33</v>
      </c>
      <c r="E126" s="6">
        <v>193</v>
      </c>
      <c r="F126" s="471">
        <f t="shared" si="3"/>
        <v>0.5757575757575758</v>
      </c>
      <c r="G126" s="6">
        <v>1</v>
      </c>
      <c r="H126" s="6">
        <v>1</v>
      </c>
      <c r="I126" s="472">
        <v>71.900000000000006</v>
      </c>
      <c r="J126" s="6">
        <v>0</v>
      </c>
      <c r="K126" s="6">
        <v>1</v>
      </c>
      <c r="L126" s="6">
        <v>0</v>
      </c>
      <c r="M126" s="6">
        <v>0</v>
      </c>
      <c r="N126" s="6">
        <v>0</v>
      </c>
    </row>
    <row r="127" spans="1:14" x14ac:dyDescent="0.2">
      <c r="A127" s="519" t="s">
        <v>5190</v>
      </c>
      <c r="B127" s="519" t="s">
        <v>5191</v>
      </c>
      <c r="C127" s="6">
        <v>3</v>
      </c>
      <c r="D127" s="6">
        <v>4</v>
      </c>
      <c r="E127" s="6">
        <v>40</v>
      </c>
      <c r="F127" s="463">
        <f t="shared" si="3"/>
        <v>0.75</v>
      </c>
      <c r="G127" s="6">
        <v>0</v>
      </c>
      <c r="H127" s="6">
        <v>0</v>
      </c>
      <c r="I127" s="464">
        <v>106.25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</row>
    <row r="128" spans="1:14" x14ac:dyDescent="0.2">
      <c r="A128" s="519" t="s">
        <v>5177</v>
      </c>
      <c r="B128" s="519" t="s">
        <v>5178</v>
      </c>
      <c r="C128" s="6">
        <v>22</v>
      </c>
      <c r="D128" s="6">
        <v>42</v>
      </c>
      <c r="E128" s="6">
        <v>321</v>
      </c>
      <c r="F128" s="463">
        <f t="shared" si="3"/>
        <v>0.52380952380952384</v>
      </c>
      <c r="G128" s="6">
        <v>0</v>
      </c>
      <c r="H128" s="6">
        <v>1</v>
      </c>
      <c r="I128" s="464">
        <v>67.66</v>
      </c>
      <c r="J128" s="6">
        <v>0</v>
      </c>
      <c r="K128" s="6">
        <v>1</v>
      </c>
      <c r="L128" s="6">
        <v>0</v>
      </c>
      <c r="M128" s="6">
        <v>0</v>
      </c>
      <c r="N128" s="6">
        <v>0</v>
      </c>
    </row>
    <row r="129" spans="1:14" x14ac:dyDescent="0.2">
      <c r="A129" s="519" t="s">
        <v>3884</v>
      </c>
      <c r="B129" s="519" t="s">
        <v>5175</v>
      </c>
      <c r="C129" s="6">
        <v>1</v>
      </c>
      <c r="D129" s="6">
        <v>2</v>
      </c>
      <c r="E129" s="6">
        <v>7</v>
      </c>
      <c r="F129" s="463">
        <f t="shared" si="3"/>
        <v>0.5</v>
      </c>
      <c r="G129" s="6">
        <v>0</v>
      </c>
      <c r="H129" s="6">
        <v>0</v>
      </c>
      <c r="I129" s="464">
        <v>58.33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</row>
    <row r="130" spans="1:14" x14ac:dyDescent="0.2">
      <c r="A130" s="19" t="s">
        <v>310</v>
      </c>
      <c r="B130" s="19" t="s">
        <v>3218</v>
      </c>
      <c r="C130" s="19">
        <v>21</v>
      </c>
      <c r="D130" s="19">
        <v>38</v>
      </c>
      <c r="E130" s="19">
        <v>217</v>
      </c>
      <c r="F130" s="471">
        <f t="shared" ref="F130:F156" si="4">C130/D130</f>
        <v>0.55263157894736847</v>
      </c>
      <c r="G130" s="19">
        <v>0</v>
      </c>
      <c r="H130" s="19">
        <v>0</v>
      </c>
      <c r="I130" s="472">
        <v>71.900000000000006</v>
      </c>
      <c r="J130" s="19">
        <v>0</v>
      </c>
      <c r="K130" s="19">
        <v>1</v>
      </c>
      <c r="L130" s="19">
        <v>0</v>
      </c>
      <c r="M130" s="19">
        <v>0</v>
      </c>
      <c r="N130" s="6">
        <v>0</v>
      </c>
    </row>
    <row r="131" spans="1:14" x14ac:dyDescent="0.2">
      <c r="A131" s="519" t="s">
        <v>251</v>
      </c>
      <c r="B131" s="519" t="s">
        <v>5218</v>
      </c>
      <c r="C131" s="6">
        <v>23</v>
      </c>
      <c r="D131" s="6">
        <v>38</v>
      </c>
      <c r="E131" s="6">
        <v>230</v>
      </c>
      <c r="F131" s="463">
        <f t="shared" si="4"/>
        <v>0.60526315789473684</v>
      </c>
      <c r="G131" s="6">
        <v>3</v>
      </c>
      <c r="H131" s="6">
        <v>1</v>
      </c>
      <c r="I131" s="464">
        <v>93.09</v>
      </c>
      <c r="J131" s="6">
        <v>0</v>
      </c>
      <c r="K131" s="6">
        <v>1</v>
      </c>
      <c r="L131" s="6">
        <v>0</v>
      </c>
      <c r="M131" s="6">
        <v>0</v>
      </c>
      <c r="N131" s="6">
        <v>0</v>
      </c>
    </row>
    <row r="132" spans="1:14" x14ac:dyDescent="0.2">
      <c r="A132" s="519" t="s">
        <v>5177</v>
      </c>
      <c r="B132" s="519" t="s">
        <v>5236</v>
      </c>
      <c r="C132" s="6">
        <v>2</v>
      </c>
      <c r="D132" s="6">
        <v>5</v>
      </c>
      <c r="E132" s="6">
        <v>8</v>
      </c>
      <c r="F132" s="463">
        <f t="shared" si="4"/>
        <v>0.4</v>
      </c>
      <c r="G132" s="6">
        <v>0</v>
      </c>
      <c r="H132" s="6">
        <v>0</v>
      </c>
      <c r="I132" s="464">
        <v>47.92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</row>
    <row r="133" spans="1:14" x14ac:dyDescent="0.2">
      <c r="A133" s="519" t="s">
        <v>5142</v>
      </c>
      <c r="B133" s="519" t="s">
        <v>5143</v>
      </c>
      <c r="C133" s="6">
        <v>18</v>
      </c>
      <c r="D133" s="6">
        <v>36</v>
      </c>
      <c r="E133" s="6">
        <v>232</v>
      </c>
      <c r="F133" s="463">
        <f t="shared" si="4"/>
        <v>0.5</v>
      </c>
      <c r="G133" s="6">
        <v>1</v>
      </c>
      <c r="H133" s="6">
        <v>2</v>
      </c>
      <c r="I133" s="464">
        <v>56.71</v>
      </c>
      <c r="J133" s="6">
        <v>0</v>
      </c>
      <c r="K133" s="6">
        <v>1</v>
      </c>
      <c r="L133" s="6">
        <v>0</v>
      </c>
      <c r="M133" s="6">
        <v>0</v>
      </c>
      <c r="N133" s="6">
        <v>0</v>
      </c>
    </row>
    <row r="134" spans="1:14" x14ac:dyDescent="0.2">
      <c r="A134" s="519" t="s">
        <v>189</v>
      </c>
      <c r="B134" s="519" t="s">
        <v>307</v>
      </c>
      <c r="C134" s="6">
        <v>6</v>
      </c>
      <c r="D134" s="6">
        <v>11</v>
      </c>
      <c r="E134" s="6">
        <v>76</v>
      </c>
      <c r="F134" s="463">
        <f t="shared" si="4"/>
        <v>0.54545454545454541</v>
      </c>
      <c r="G134" s="6">
        <v>1</v>
      </c>
      <c r="H134" s="6">
        <v>0</v>
      </c>
      <c r="I134" s="464">
        <v>106.63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</row>
    <row r="135" spans="1:14" x14ac:dyDescent="0.2">
      <c r="A135" s="519" t="s">
        <v>365</v>
      </c>
      <c r="B135" s="519" t="s">
        <v>505</v>
      </c>
      <c r="C135" s="6">
        <v>21</v>
      </c>
      <c r="D135" s="6">
        <v>44</v>
      </c>
      <c r="E135" s="6">
        <v>214</v>
      </c>
      <c r="F135" s="463">
        <f t="shared" si="4"/>
        <v>0.47727272727272729</v>
      </c>
      <c r="G135" s="6">
        <v>2</v>
      </c>
      <c r="H135" s="6">
        <v>4</v>
      </c>
      <c r="I135" s="464">
        <v>39.39</v>
      </c>
      <c r="J135" s="6">
        <v>0</v>
      </c>
      <c r="K135" s="6">
        <v>1</v>
      </c>
      <c r="L135" s="6">
        <v>0</v>
      </c>
      <c r="M135" s="6">
        <v>0</v>
      </c>
      <c r="N135" s="6">
        <v>0</v>
      </c>
    </row>
    <row r="136" spans="1:14" x14ac:dyDescent="0.2">
      <c r="A136" s="519" t="s">
        <v>3844</v>
      </c>
      <c r="B136" s="519" t="s">
        <v>5139</v>
      </c>
      <c r="C136" s="6">
        <v>2</v>
      </c>
      <c r="D136" s="6">
        <v>5</v>
      </c>
      <c r="E136" s="6">
        <v>35</v>
      </c>
      <c r="F136" s="463">
        <f t="shared" si="4"/>
        <v>0.4</v>
      </c>
      <c r="G136" s="6">
        <v>0</v>
      </c>
      <c r="H136" s="6">
        <v>0</v>
      </c>
      <c r="I136" s="464">
        <v>64.58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</row>
    <row r="137" spans="1:14" x14ac:dyDescent="0.2">
      <c r="A137" s="519" t="s">
        <v>354</v>
      </c>
      <c r="B137" s="519" t="s">
        <v>5205</v>
      </c>
      <c r="C137" s="6">
        <v>0</v>
      </c>
      <c r="D137" s="6">
        <v>3</v>
      </c>
      <c r="E137" s="6">
        <v>0</v>
      </c>
      <c r="F137" s="463">
        <f t="shared" si="4"/>
        <v>0</v>
      </c>
      <c r="G137" s="6">
        <v>0</v>
      </c>
      <c r="H137" s="6">
        <v>0</v>
      </c>
      <c r="I137" s="464">
        <v>39.58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</row>
    <row r="138" spans="1:14" x14ac:dyDescent="0.2">
      <c r="A138" s="519" t="s">
        <v>157</v>
      </c>
      <c r="B138" s="519" t="s">
        <v>4552</v>
      </c>
      <c r="C138" s="6">
        <v>20</v>
      </c>
      <c r="D138" s="6">
        <v>40</v>
      </c>
      <c r="E138" s="6">
        <v>355</v>
      </c>
      <c r="F138" s="463">
        <f t="shared" si="4"/>
        <v>0.5</v>
      </c>
      <c r="G138" s="6">
        <v>2</v>
      </c>
      <c r="H138" s="6">
        <v>0</v>
      </c>
      <c r="I138" s="464">
        <v>97.4</v>
      </c>
      <c r="J138" s="6">
        <v>0</v>
      </c>
      <c r="K138" s="6">
        <v>1</v>
      </c>
      <c r="L138" s="6">
        <v>0</v>
      </c>
      <c r="M138" s="6">
        <v>0</v>
      </c>
      <c r="N138" s="6">
        <v>0</v>
      </c>
    </row>
    <row r="139" spans="1:14" x14ac:dyDescent="0.2">
      <c r="A139" s="519" t="s">
        <v>285</v>
      </c>
      <c r="B139" s="519" t="s">
        <v>3700</v>
      </c>
      <c r="C139" s="6">
        <v>1</v>
      </c>
      <c r="D139" s="6">
        <v>1</v>
      </c>
      <c r="E139" s="6">
        <v>12</v>
      </c>
      <c r="F139" s="463">
        <f t="shared" si="4"/>
        <v>1</v>
      </c>
      <c r="G139" s="6">
        <v>0</v>
      </c>
      <c r="H139" s="6">
        <v>0</v>
      </c>
      <c r="I139" s="464">
        <v>116.67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</row>
    <row r="140" spans="1:14" x14ac:dyDescent="0.2">
      <c r="A140" s="519" t="s">
        <v>4071</v>
      </c>
      <c r="B140" s="519" t="s">
        <v>5211</v>
      </c>
      <c r="C140" s="6">
        <v>21</v>
      </c>
      <c r="D140" s="6">
        <v>33</v>
      </c>
      <c r="E140" s="6">
        <v>233</v>
      </c>
      <c r="F140" s="463">
        <f t="shared" si="4"/>
        <v>0.63636363636363635</v>
      </c>
      <c r="G140" s="6">
        <v>3</v>
      </c>
      <c r="H140" s="6">
        <v>0</v>
      </c>
      <c r="I140" s="464">
        <v>114.84</v>
      </c>
      <c r="J140" s="6">
        <v>0</v>
      </c>
      <c r="K140" s="6">
        <v>1</v>
      </c>
      <c r="L140" s="6">
        <v>0</v>
      </c>
      <c r="M140" s="6">
        <v>0</v>
      </c>
      <c r="N140" s="6">
        <v>0</v>
      </c>
    </row>
    <row r="141" spans="1:14" x14ac:dyDescent="0.2">
      <c r="A141" s="519" t="s">
        <v>234</v>
      </c>
      <c r="B141" s="519" t="s">
        <v>326</v>
      </c>
      <c r="C141" s="6">
        <v>4</v>
      </c>
      <c r="D141" s="6">
        <v>7</v>
      </c>
      <c r="E141" s="6">
        <v>99</v>
      </c>
      <c r="F141" s="463">
        <f t="shared" si="4"/>
        <v>0.5714285714285714</v>
      </c>
      <c r="G141" s="6">
        <v>2</v>
      </c>
      <c r="H141" s="6">
        <v>0</v>
      </c>
      <c r="I141" s="464">
        <v>141.37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</row>
    <row r="142" spans="1:14" x14ac:dyDescent="0.2">
      <c r="A142" s="519" t="s">
        <v>5203</v>
      </c>
      <c r="B142" s="519" t="s">
        <v>326</v>
      </c>
      <c r="C142" s="6">
        <v>25</v>
      </c>
      <c r="D142" s="6">
        <v>47</v>
      </c>
      <c r="E142" s="6">
        <v>347</v>
      </c>
      <c r="F142" s="463">
        <f t="shared" si="4"/>
        <v>0.53191489361702127</v>
      </c>
      <c r="G142" s="6">
        <v>3</v>
      </c>
      <c r="H142" s="6">
        <v>0</v>
      </c>
      <c r="I142" s="464">
        <v>98.45</v>
      </c>
      <c r="J142" s="6">
        <v>0</v>
      </c>
      <c r="K142" s="6">
        <v>1</v>
      </c>
      <c r="L142" s="6">
        <v>0</v>
      </c>
      <c r="M142" s="6">
        <v>0</v>
      </c>
      <c r="N142" s="6">
        <v>0</v>
      </c>
    </row>
    <row r="143" spans="1:14" x14ac:dyDescent="0.2">
      <c r="A143" s="19" t="s">
        <v>248</v>
      </c>
      <c r="B143" s="19" t="s">
        <v>2915</v>
      </c>
      <c r="C143" s="6">
        <v>10</v>
      </c>
      <c r="D143" s="6">
        <v>21</v>
      </c>
      <c r="E143" s="6">
        <v>96</v>
      </c>
      <c r="F143" s="463">
        <f t="shared" si="4"/>
        <v>0.47619047619047616</v>
      </c>
      <c r="G143" s="6">
        <v>0</v>
      </c>
      <c r="H143" s="6">
        <v>0</v>
      </c>
      <c r="I143" s="464">
        <v>60.8</v>
      </c>
      <c r="J143" s="6">
        <v>0</v>
      </c>
      <c r="K143" s="6">
        <v>1</v>
      </c>
      <c r="L143" s="6">
        <v>0</v>
      </c>
      <c r="M143" s="6">
        <v>0</v>
      </c>
      <c r="N143" s="6">
        <v>0</v>
      </c>
    </row>
    <row r="144" spans="1:14" x14ac:dyDescent="0.2">
      <c r="A144" s="6" t="s">
        <v>534</v>
      </c>
      <c r="B144" s="6" t="s">
        <v>2738</v>
      </c>
      <c r="C144" s="6">
        <v>20</v>
      </c>
      <c r="D144" s="6">
        <v>37</v>
      </c>
      <c r="E144" s="6">
        <v>227</v>
      </c>
      <c r="F144" s="463">
        <f t="shared" si="4"/>
        <v>0.54054054054054057</v>
      </c>
      <c r="G144" s="6">
        <v>1</v>
      </c>
      <c r="H144" s="6">
        <v>0</v>
      </c>
      <c r="I144" s="464">
        <v>81.7</v>
      </c>
      <c r="J144" s="6">
        <v>0</v>
      </c>
      <c r="K144" s="6">
        <v>1</v>
      </c>
      <c r="L144" s="6">
        <v>0</v>
      </c>
      <c r="M144" s="6">
        <v>0</v>
      </c>
      <c r="N144" s="6">
        <v>0</v>
      </c>
    </row>
    <row r="145" spans="1:14" x14ac:dyDescent="0.2">
      <c r="A145" s="519" t="s">
        <v>214</v>
      </c>
      <c r="B145" s="519" t="s">
        <v>2733</v>
      </c>
      <c r="C145" s="6">
        <v>14</v>
      </c>
      <c r="D145" s="6">
        <v>30</v>
      </c>
      <c r="E145" s="6">
        <v>167</v>
      </c>
      <c r="F145" s="463">
        <f t="shared" si="4"/>
        <v>0.46666666666666667</v>
      </c>
      <c r="G145" s="6">
        <v>0</v>
      </c>
      <c r="H145" s="6">
        <v>0</v>
      </c>
      <c r="I145" s="464">
        <v>64.17</v>
      </c>
      <c r="J145" s="6">
        <v>0</v>
      </c>
      <c r="K145" s="6">
        <v>1</v>
      </c>
      <c r="L145" s="6">
        <v>0</v>
      </c>
      <c r="M145" s="6">
        <v>0</v>
      </c>
      <c r="N145" s="6">
        <v>0</v>
      </c>
    </row>
    <row r="146" spans="1:14" x14ac:dyDescent="0.2">
      <c r="A146" s="519" t="s">
        <v>5193</v>
      </c>
      <c r="B146" s="519" t="s">
        <v>5194</v>
      </c>
      <c r="C146" s="6">
        <v>1</v>
      </c>
      <c r="D146" s="6">
        <v>1</v>
      </c>
      <c r="E146" s="6">
        <v>4</v>
      </c>
      <c r="F146" s="463">
        <f t="shared" si="4"/>
        <v>1</v>
      </c>
      <c r="G146" s="6">
        <v>1</v>
      </c>
      <c r="H146" s="6">
        <v>0</v>
      </c>
      <c r="I146" s="464">
        <v>122.92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</row>
    <row r="147" spans="1:14" x14ac:dyDescent="0.2">
      <c r="A147" s="519" t="s">
        <v>192</v>
      </c>
      <c r="B147" s="519" t="s">
        <v>210</v>
      </c>
      <c r="C147" s="6">
        <v>5</v>
      </c>
      <c r="D147" s="6">
        <v>17</v>
      </c>
      <c r="E147" s="6">
        <v>41</v>
      </c>
      <c r="F147" s="463">
        <f t="shared" si="4"/>
        <v>0.29411764705882354</v>
      </c>
      <c r="G147" s="6">
        <v>0</v>
      </c>
      <c r="H147" s="6">
        <v>0</v>
      </c>
      <c r="I147" s="464">
        <v>39.58</v>
      </c>
      <c r="J147" s="6">
        <v>0</v>
      </c>
      <c r="K147" s="6">
        <v>1</v>
      </c>
      <c r="L147" s="6">
        <v>0</v>
      </c>
      <c r="M147" s="6">
        <v>0</v>
      </c>
      <c r="N147" s="6">
        <v>0</v>
      </c>
    </row>
    <row r="148" spans="1:14" x14ac:dyDescent="0.2">
      <c r="A148" s="519" t="s">
        <v>336</v>
      </c>
      <c r="B148" s="519" t="s">
        <v>5234</v>
      </c>
      <c r="C148" s="6">
        <v>1</v>
      </c>
      <c r="D148" s="6">
        <v>2</v>
      </c>
      <c r="E148" s="6">
        <v>7</v>
      </c>
      <c r="F148" s="463">
        <f t="shared" si="4"/>
        <v>0.5</v>
      </c>
      <c r="G148" s="6">
        <v>0</v>
      </c>
      <c r="H148" s="6">
        <v>0</v>
      </c>
      <c r="I148" s="464">
        <v>58.33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</row>
    <row r="149" spans="1:14" x14ac:dyDescent="0.2">
      <c r="A149" s="19" t="s">
        <v>4259</v>
      </c>
      <c r="B149" s="19" t="s">
        <v>4258</v>
      </c>
      <c r="C149" s="6">
        <v>29</v>
      </c>
      <c r="D149" s="6">
        <v>41</v>
      </c>
      <c r="E149" s="6">
        <v>396</v>
      </c>
      <c r="F149" s="463">
        <f t="shared" si="4"/>
        <v>0.70731707317073167</v>
      </c>
      <c r="G149" s="6">
        <v>4</v>
      </c>
      <c r="H149" s="6">
        <v>2</v>
      </c>
      <c r="I149" s="464">
        <v>113.5</v>
      </c>
      <c r="J149" s="6">
        <v>0</v>
      </c>
      <c r="K149" s="6">
        <v>1</v>
      </c>
      <c r="L149" s="6">
        <v>0</v>
      </c>
      <c r="M149" s="6">
        <v>0</v>
      </c>
      <c r="N149" s="6">
        <v>0</v>
      </c>
    </row>
    <row r="150" spans="1:14" x14ac:dyDescent="0.2">
      <c r="A150" s="519" t="s">
        <v>5177</v>
      </c>
      <c r="B150" s="519" t="s">
        <v>542</v>
      </c>
      <c r="C150" s="6">
        <v>68</v>
      </c>
      <c r="D150" s="6">
        <v>111</v>
      </c>
      <c r="E150" s="6">
        <v>763</v>
      </c>
      <c r="F150" s="463">
        <f t="shared" si="4"/>
        <v>0.61261261261261257</v>
      </c>
      <c r="G150" s="6">
        <v>2</v>
      </c>
      <c r="H150" s="6">
        <v>3</v>
      </c>
      <c r="I150" s="464">
        <v>76.52</v>
      </c>
      <c r="J150" s="6">
        <v>0</v>
      </c>
      <c r="K150" s="6">
        <v>3</v>
      </c>
      <c r="L150" s="6">
        <v>0</v>
      </c>
      <c r="M150" s="6">
        <v>0</v>
      </c>
      <c r="N150" s="6">
        <v>0</v>
      </c>
    </row>
    <row r="151" spans="1:14" x14ac:dyDescent="0.2">
      <c r="A151" s="519" t="s">
        <v>214</v>
      </c>
      <c r="B151" s="519" t="s">
        <v>5223</v>
      </c>
      <c r="C151" s="6">
        <v>24</v>
      </c>
      <c r="D151" s="6">
        <v>44</v>
      </c>
      <c r="E151" s="6">
        <v>279</v>
      </c>
      <c r="F151" s="463">
        <f t="shared" si="4"/>
        <v>0.54545454545454541</v>
      </c>
      <c r="G151" s="6">
        <v>2</v>
      </c>
      <c r="H151" s="6">
        <v>0</v>
      </c>
      <c r="I151" s="464">
        <v>89.11</v>
      </c>
      <c r="J151" s="6">
        <v>0</v>
      </c>
      <c r="K151" s="6">
        <v>1</v>
      </c>
      <c r="L151" s="6">
        <v>0</v>
      </c>
      <c r="M151" s="6">
        <v>0</v>
      </c>
      <c r="N151" s="6">
        <v>0</v>
      </c>
    </row>
    <row r="152" spans="1:14" x14ac:dyDescent="0.2">
      <c r="A152" s="519" t="s">
        <v>5153</v>
      </c>
      <c r="B152" s="519" t="s">
        <v>5154</v>
      </c>
      <c r="C152" s="6">
        <v>23</v>
      </c>
      <c r="D152" s="6">
        <v>34</v>
      </c>
      <c r="E152" s="6">
        <v>283</v>
      </c>
      <c r="F152" s="463">
        <f t="shared" si="4"/>
        <v>0.67647058823529416</v>
      </c>
      <c r="G152" s="6">
        <v>3</v>
      </c>
      <c r="H152" s="6">
        <v>0</v>
      </c>
      <c r="I152" s="464">
        <v>122.55</v>
      </c>
      <c r="J152" s="6">
        <v>0</v>
      </c>
      <c r="K152" s="6">
        <v>1</v>
      </c>
      <c r="L152" s="6">
        <v>0</v>
      </c>
      <c r="M152" s="6">
        <v>0</v>
      </c>
      <c r="N152" s="6">
        <v>0</v>
      </c>
    </row>
    <row r="153" spans="1:14" x14ac:dyDescent="0.2">
      <c r="A153" s="6" t="s">
        <v>4782</v>
      </c>
      <c r="B153" s="6" t="s">
        <v>4783</v>
      </c>
      <c r="C153" s="6">
        <v>19</v>
      </c>
      <c r="D153" s="6">
        <v>32</v>
      </c>
      <c r="E153" s="6">
        <v>207</v>
      </c>
      <c r="F153" s="463">
        <f t="shared" si="4"/>
        <v>0.59375</v>
      </c>
      <c r="G153" s="6">
        <v>0</v>
      </c>
      <c r="H153" s="6">
        <v>0</v>
      </c>
      <c r="I153" s="464">
        <v>78.5</v>
      </c>
      <c r="J153" s="6">
        <v>0</v>
      </c>
      <c r="K153" s="6">
        <v>1</v>
      </c>
      <c r="L153" s="6">
        <v>0</v>
      </c>
      <c r="M153" s="6">
        <v>0</v>
      </c>
      <c r="N153" s="6">
        <v>0</v>
      </c>
    </row>
    <row r="154" spans="1:14" x14ac:dyDescent="0.2">
      <c r="A154" s="519" t="s">
        <v>289</v>
      </c>
      <c r="B154" s="519" t="s">
        <v>3922</v>
      </c>
      <c r="C154" s="6">
        <v>56</v>
      </c>
      <c r="D154" s="6">
        <v>100</v>
      </c>
      <c r="E154" s="6">
        <v>615</v>
      </c>
      <c r="F154" s="463">
        <f t="shared" si="4"/>
        <v>0.56000000000000005</v>
      </c>
      <c r="G154" s="6">
        <v>5</v>
      </c>
      <c r="H154" s="6">
        <v>4</v>
      </c>
      <c r="I154" s="464">
        <v>74.38</v>
      </c>
      <c r="J154" s="6">
        <v>0</v>
      </c>
      <c r="K154" s="6">
        <v>2</v>
      </c>
      <c r="L154" s="6">
        <v>0</v>
      </c>
      <c r="M154" s="6">
        <v>0</v>
      </c>
      <c r="N154" s="6">
        <v>0</v>
      </c>
    </row>
    <row r="155" spans="1:14" x14ac:dyDescent="0.2">
      <c r="A155" s="519" t="s">
        <v>5237</v>
      </c>
      <c r="B155" s="519" t="s">
        <v>368</v>
      </c>
      <c r="C155" s="6">
        <v>10</v>
      </c>
      <c r="D155" s="6">
        <v>13</v>
      </c>
      <c r="E155" s="6">
        <v>80</v>
      </c>
      <c r="F155" s="463">
        <f t="shared" si="4"/>
        <v>0.76923076923076927</v>
      </c>
      <c r="G155" s="6">
        <v>0</v>
      </c>
      <c r="H155" s="6">
        <v>0</v>
      </c>
      <c r="I155" s="464">
        <v>91.83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</row>
    <row r="156" spans="1:14" x14ac:dyDescent="0.2">
      <c r="A156" s="519" t="s">
        <v>5173</v>
      </c>
      <c r="B156" s="519" t="s">
        <v>5174</v>
      </c>
      <c r="C156" s="6">
        <v>21</v>
      </c>
      <c r="D156" s="6">
        <v>34</v>
      </c>
      <c r="E156" s="6">
        <v>280</v>
      </c>
      <c r="F156" s="463">
        <f t="shared" si="4"/>
        <v>0.61764705882352944</v>
      </c>
      <c r="G156" s="6">
        <v>1</v>
      </c>
      <c r="H156" s="6">
        <v>2</v>
      </c>
      <c r="I156" s="464">
        <v>73.16</v>
      </c>
      <c r="J156" s="6">
        <v>0</v>
      </c>
      <c r="K156" s="6">
        <v>1</v>
      </c>
      <c r="L156" s="6">
        <v>0</v>
      </c>
      <c r="M156" s="6">
        <v>0</v>
      </c>
      <c r="N156" s="6">
        <v>0</v>
      </c>
    </row>
    <row r="157" spans="1:14" x14ac:dyDescent="0.2">
      <c r="J157" s="6">
        <f>SUM(J2:J156)</f>
        <v>362</v>
      </c>
      <c r="K157" s="6">
        <f>SUM(K2:K156)</f>
        <v>362</v>
      </c>
      <c r="L157" s="6">
        <f>SUM(L2:L156)</f>
        <v>46</v>
      </c>
      <c r="M157" s="6">
        <f>SUM(M2:M156)</f>
        <v>46</v>
      </c>
      <c r="N157" s="6">
        <f>SUM(N2:N156)</f>
        <v>25</v>
      </c>
    </row>
    <row r="164" spans="10:11" x14ac:dyDescent="0.2">
      <c r="J164" s="6" t="s">
        <v>5241</v>
      </c>
      <c r="K164" s="6">
        <v>110</v>
      </c>
    </row>
    <row r="165" spans="10:11" x14ac:dyDescent="0.2">
      <c r="J165" s="6" t="s">
        <v>8485</v>
      </c>
      <c r="K165" s="6">
        <v>252</v>
      </c>
    </row>
    <row r="166" spans="10:11" x14ac:dyDescent="0.2">
      <c r="J166" s="6" t="s">
        <v>1357</v>
      </c>
      <c r="K166" s="6">
        <f>K164+K165</f>
        <v>362</v>
      </c>
    </row>
  </sheetData>
  <sortState ref="A2:P156">
    <sortCondition descending="1" ref="J2:J156"/>
    <sortCondition descending="1" ref="L2:L156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U42"/>
  <sheetViews>
    <sheetView zoomScale="90" zoomScaleNormal="90" workbookViewId="0">
      <pane ySplit="1" topLeftCell="A2" activePane="bottomLeft" state="frozen"/>
      <selection pane="bottomLeft" activeCell="C40" sqref="C40"/>
    </sheetView>
  </sheetViews>
  <sheetFormatPr defaultRowHeight="12.75" x14ac:dyDescent="0.2"/>
  <cols>
    <col min="1" max="1" width="22.7109375" style="14" bestFit="1" customWidth="1"/>
    <col min="2" max="3" width="6.28515625" style="14" customWidth="1"/>
    <col min="4" max="4" width="6.28515625" style="26" customWidth="1"/>
    <col min="5" max="5" width="6.28515625" style="14" customWidth="1"/>
    <col min="6" max="6" width="6.28515625" style="26" customWidth="1"/>
    <col min="7" max="7" width="6.28515625" style="131" customWidth="1"/>
    <col min="8" max="8" width="6.28515625" style="389" customWidth="1"/>
    <col min="9" max="10" width="6.28515625" style="14" customWidth="1"/>
    <col min="11" max="12" width="6.28515625" style="26" customWidth="1"/>
    <col min="13" max="18" width="6.28515625" style="14" customWidth="1"/>
    <col min="19" max="19" width="6.28515625" style="26" customWidth="1"/>
    <col min="20" max="20" width="6.28515625" style="131" customWidth="1"/>
    <col min="21" max="21" width="6.28515625" style="14" customWidth="1"/>
    <col min="22" max="24" width="6.28515625" style="18" customWidth="1"/>
    <col min="25" max="25" width="6.28515625" style="26" customWidth="1"/>
    <col min="26" max="49" width="6.28515625" style="14" customWidth="1"/>
    <col min="74" max="16384" width="9.140625" style="14"/>
  </cols>
  <sheetData>
    <row r="1" spans="1:49" s="15" customFormat="1" x14ac:dyDescent="0.2">
      <c r="A1" s="15" t="s">
        <v>698</v>
      </c>
      <c r="B1" s="95" t="s">
        <v>1580</v>
      </c>
      <c r="C1" s="134" t="s">
        <v>8744</v>
      </c>
      <c r="D1" s="134">
        <v>2043</v>
      </c>
      <c r="E1" s="95">
        <v>2042</v>
      </c>
      <c r="F1" s="134">
        <v>2041</v>
      </c>
      <c r="G1" s="654">
        <v>2040</v>
      </c>
      <c r="H1" s="25">
        <v>2039</v>
      </c>
      <c r="I1" s="95">
        <v>2038</v>
      </c>
      <c r="J1" s="654">
        <v>2037</v>
      </c>
      <c r="K1" s="134">
        <v>2036</v>
      </c>
      <c r="L1" s="134">
        <v>2035</v>
      </c>
      <c r="M1" s="95">
        <v>2034</v>
      </c>
      <c r="N1" s="95">
        <v>2033</v>
      </c>
      <c r="O1" s="95">
        <v>2032</v>
      </c>
      <c r="P1" s="95">
        <v>2031</v>
      </c>
      <c r="Q1" s="95">
        <v>2030</v>
      </c>
      <c r="R1" s="134" t="s">
        <v>2338</v>
      </c>
      <c r="S1" s="134">
        <v>2028</v>
      </c>
      <c r="T1" s="25">
        <v>2027</v>
      </c>
      <c r="U1" s="15">
        <v>2026</v>
      </c>
      <c r="V1" s="15">
        <v>2025</v>
      </c>
      <c r="W1" s="15">
        <v>2024</v>
      </c>
      <c r="X1" s="15">
        <v>2023</v>
      </c>
      <c r="Y1" s="41">
        <v>2022</v>
      </c>
      <c r="Z1" s="15">
        <v>2021</v>
      </c>
      <c r="AA1" s="15">
        <v>2020</v>
      </c>
      <c r="AB1" s="15">
        <v>2019</v>
      </c>
      <c r="AC1" s="15">
        <v>2018</v>
      </c>
      <c r="AD1" s="15">
        <v>2017</v>
      </c>
      <c r="AE1" s="15">
        <v>2016</v>
      </c>
      <c r="AF1" s="15">
        <v>2015</v>
      </c>
      <c r="AG1" s="15">
        <v>2014</v>
      </c>
      <c r="AH1" s="15">
        <v>2013</v>
      </c>
      <c r="AI1" s="15">
        <v>2012</v>
      </c>
      <c r="AJ1" s="15">
        <v>2011</v>
      </c>
      <c r="AK1" s="15">
        <v>2010</v>
      </c>
      <c r="AL1" s="15">
        <v>2009</v>
      </c>
      <c r="AM1" s="15">
        <v>2008</v>
      </c>
      <c r="AN1" s="15">
        <v>2007</v>
      </c>
      <c r="AO1" s="15">
        <v>2006</v>
      </c>
      <c r="AP1" s="15">
        <v>2005</v>
      </c>
      <c r="AQ1" s="15">
        <v>2004</v>
      </c>
      <c r="AR1" s="15">
        <v>2003</v>
      </c>
      <c r="AS1" s="15">
        <v>2002</v>
      </c>
      <c r="AT1" s="15">
        <v>2001</v>
      </c>
      <c r="AU1" s="15">
        <v>2000</v>
      </c>
      <c r="AV1" s="15">
        <v>1999</v>
      </c>
      <c r="AW1" s="15">
        <v>1998</v>
      </c>
    </row>
    <row r="2" spans="1:49" s="15" customFormat="1" x14ac:dyDescent="0.2">
      <c r="A2" s="1" t="s">
        <v>5250</v>
      </c>
      <c r="B2" s="1">
        <v>3</v>
      </c>
      <c r="C2" s="122"/>
      <c r="D2" s="42" t="s">
        <v>132</v>
      </c>
      <c r="E2" s="42" t="s">
        <v>132</v>
      </c>
      <c r="F2" s="42" t="s">
        <v>26</v>
      </c>
      <c r="G2" s="496"/>
      <c r="H2" s="496"/>
      <c r="I2" s="497"/>
      <c r="J2" s="498"/>
      <c r="K2" s="498"/>
      <c r="L2" s="498"/>
      <c r="M2" s="497"/>
      <c r="N2" s="497"/>
      <c r="O2" s="497"/>
      <c r="P2" s="497"/>
      <c r="Q2" s="497"/>
      <c r="R2" s="498"/>
      <c r="S2" s="498"/>
      <c r="T2" s="496"/>
      <c r="U2" s="499"/>
      <c r="V2" s="499"/>
      <c r="W2" s="499"/>
      <c r="X2" s="499"/>
      <c r="Y2" s="500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</row>
    <row r="3" spans="1:49" x14ac:dyDescent="0.2">
      <c r="A3" s="1" t="s">
        <v>699</v>
      </c>
      <c r="B3" s="1">
        <v>20</v>
      </c>
      <c r="C3" s="122"/>
      <c r="D3" s="108"/>
      <c r="E3" s="108"/>
      <c r="F3" s="108"/>
      <c r="G3" s="108"/>
      <c r="H3" s="387"/>
      <c r="I3" s="108"/>
      <c r="J3" s="108"/>
      <c r="K3" s="108"/>
      <c r="L3" s="108"/>
      <c r="M3" s="108"/>
      <c r="N3" s="108"/>
      <c r="O3" s="108"/>
      <c r="P3" s="42" t="s">
        <v>135</v>
      </c>
      <c r="Q3" s="42" t="s">
        <v>26</v>
      </c>
      <c r="R3" s="42" t="s">
        <v>32</v>
      </c>
      <c r="S3" s="42" t="s">
        <v>132</v>
      </c>
      <c r="T3" s="42" t="s">
        <v>134</v>
      </c>
      <c r="U3" s="42" t="s">
        <v>130</v>
      </c>
      <c r="V3" s="42" t="s">
        <v>132</v>
      </c>
      <c r="W3" s="42" t="s">
        <v>26</v>
      </c>
      <c r="X3" s="42" t="s">
        <v>130</v>
      </c>
      <c r="Y3" s="42" t="s">
        <v>136</v>
      </c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107" t="s">
        <v>132</v>
      </c>
      <c r="AO3" s="107" t="s">
        <v>130</v>
      </c>
      <c r="AP3" s="107" t="s">
        <v>26</v>
      </c>
      <c r="AQ3" s="107" t="s">
        <v>134</v>
      </c>
      <c r="AR3" s="107" t="s">
        <v>136</v>
      </c>
      <c r="AS3" s="107" t="s">
        <v>42</v>
      </c>
      <c r="AT3" s="107" t="s">
        <v>132</v>
      </c>
      <c r="AU3" s="107" t="s">
        <v>47</v>
      </c>
      <c r="AV3" s="107" t="s">
        <v>132</v>
      </c>
      <c r="AW3" s="107" t="s">
        <v>33</v>
      </c>
    </row>
    <row r="4" spans="1:49" x14ac:dyDescent="0.2">
      <c r="A4" s="1" t="s">
        <v>700</v>
      </c>
      <c r="B4" s="1">
        <v>29</v>
      </c>
      <c r="C4" s="1">
        <v>1</v>
      </c>
      <c r="D4" s="42" t="s">
        <v>132</v>
      </c>
      <c r="E4" s="42" t="s">
        <v>136</v>
      </c>
      <c r="F4" s="75" t="s">
        <v>50</v>
      </c>
      <c r="G4" s="108"/>
      <c r="H4" s="387"/>
      <c r="I4" s="108"/>
      <c r="J4" s="108"/>
      <c r="K4" s="108"/>
      <c r="L4" s="42" t="s">
        <v>29</v>
      </c>
      <c r="M4" s="42" t="s">
        <v>37</v>
      </c>
      <c r="N4" s="42" t="s">
        <v>29</v>
      </c>
      <c r="O4" s="42" t="s">
        <v>2850</v>
      </c>
      <c r="P4" s="308"/>
      <c r="Q4" s="42" t="s">
        <v>130</v>
      </c>
      <c r="R4" s="42" t="s">
        <v>130</v>
      </c>
      <c r="S4" s="42" t="s">
        <v>135</v>
      </c>
      <c r="T4" s="42" t="s">
        <v>135</v>
      </c>
      <c r="U4" s="42" t="s">
        <v>135</v>
      </c>
      <c r="V4" s="42" t="s">
        <v>132</v>
      </c>
      <c r="W4" s="42" t="s">
        <v>30</v>
      </c>
      <c r="X4" s="308"/>
      <c r="Y4" s="307"/>
      <c r="Z4" s="307"/>
      <c r="AA4" s="307"/>
      <c r="AB4" s="107" t="s">
        <v>134</v>
      </c>
      <c r="AC4" s="107" t="s">
        <v>27</v>
      </c>
      <c r="AD4" s="107" t="s">
        <v>134</v>
      </c>
      <c r="AE4" s="307"/>
      <c r="AF4" s="307"/>
      <c r="AG4" s="307"/>
      <c r="AH4" s="307"/>
      <c r="AI4" s="307"/>
      <c r="AJ4" s="307"/>
      <c r="AK4" s="107" t="s">
        <v>29</v>
      </c>
      <c r="AL4" s="107" t="s">
        <v>136</v>
      </c>
      <c r="AM4" s="309" t="s">
        <v>46</v>
      </c>
      <c r="AN4" s="309" t="s">
        <v>59</v>
      </c>
      <c r="AO4" s="309" t="s">
        <v>59</v>
      </c>
      <c r="AP4" s="309" t="s">
        <v>40</v>
      </c>
      <c r="AQ4" s="309" t="s">
        <v>46</v>
      </c>
      <c r="AR4" s="309" t="s">
        <v>54</v>
      </c>
      <c r="AS4" s="309" t="s">
        <v>54</v>
      </c>
      <c r="AT4" s="107" t="s">
        <v>32</v>
      </c>
      <c r="AU4" s="310" t="s">
        <v>40</v>
      </c>
      <c r="AV4" s="107" t="s">
        <v>38</v>
      </c>
      <c r="AW4" s="107" t="s">
        <v>39</v>
      </c>
    </row>
    <row r="5" spans="1:49" x14ac:dyDescent="0.2">
      <c r="A5" s="1" t="s">
        <v>3</v>
      </c>
      <c r="B5" s="1">
        <v>17</v>
      </c>
      <c r="C5" s="122"/>
      <c r="D5" s="108"/>
      <c r="E5" s="108"/>
      <c r="F5" s="108"/>
      <c r="G5" s="108"/>
      <c r="H5" s="387"/>
      <c r="I5" s="108"/>
      <c r="J5" s="108"/>
      <c r="K5" s="108"/>
      <c r="L5" s="108"/>
      <c r="M5" s="108"/>
      <c r="N5" s="108"/>
      <c r="O5" s="108"/>
      <c r="P5" s="308"/>
      <c r="Q5" s="108"/>
      <c r="R5" s="108"/>
      <c r="S5" s="108"/>
      <c r="T5" s="108"/>
      <c r="U5" s="308"/>
      <c r="V5" s="308"/>
      <c r="W5" s="308"/>
      <c r="X5" s="308"/>
      <c r="Y5" s="307"/>
      <c r="Z5" s="307"/>
      <c r="AA5" s="307"/>
      <c r="AB5" s="307"/>
      <c r="AC5" s="307"/>
      <c r="AD5" s="307"/>
      <c r="AE5" s="307"/>
      <c r="AF5" s="107" t="s">
        <v>29</v>
      </c>
      <c r="AG5" s="107" t="s">
        <v>30</v>
      </c>
      <c r="AH5" s="107" t="s">
        <v>29</v>
      </c>
      <c r="AI5" s="107" t="s">
        <v>36</v>
      </c>
      <c r="AJ5" s="309" t="s">
        <v>40</v>
      </c>
      <c r="AK5" s="107" t="s">
        <v>32</v>
      </c>
      <c r="AL5" s="309" t="s">
        <v>39</v>
      </c>
      <c r="AM5" s="107" t="s">
        <v>29</v>
      </c>
      <c r="AN5" s="107" t="s">
        <v>30</v>
      </c>
      <c r="AO5" s="107" t="s">
        <v>38</v>
      </c>
      <c r="AP5" s="310" t="s">
        <v>47</v>
      </c>
      <c r="AQ5" s="107" t="s">
        <v>27</v>
      </c>
      <c r="AR5" s="107" t="s">
        <v>35</v>
      </c>
      <c r="AS5" s="107" t="s">
        <v>33</v>
      </c>
      <c r="AT5" s="107" t="s">
        <v>45</v>
      </c>
      <c r="AU5" s="107" t="s">
        <v>50</v>
      </c>
      <c r="AV5" s="107" t="s">
        <v>45</v>
      </c>
      <c r="AW5" s="307"/>
    </row>
    <row r="6" spans="1:49" x14ac:dyDescent="0.2">
      <c r="A6" s="1" t="s">
        <v>4</v>
      </c>
      <c r="B6" s="1">
        <v>4</v>
      </c>
      <c r="C6" s="122"/>
      <c r="D6" s="108"/>
      <c r="E6" s="108"/>
      <c r="F6" s="108"/>
      <c r="G6" s="108"/>
      <c r="H6" s="387"/>
      <c r="I6" s="108"/>
      <c r="J6" s="108"/>
      <c r="K6" s="108"/>
      <c r="L6" s="108"/>
      <c r="M6" s="108"/>
      <c r="N6" s="108"/>
      <c r="O6" s="108"/>
      <c r="P6" s="308"/>
      <c r="Q6" s="108"/>
      <c r="R6" s="108"/>
      <c r="S6" s="108"/>
      <c r="T6" s="108"/>
      <c r="U6" s="308"/>
      <c r="V6" s="308"/>
      <c r="W6" s="308"/>
      <c r="X6" s="308"/>
      <c r="Y6" s="307"/>
      <c r="Z6" s="307"/>
      <c r="AA6" s="107" t="s">
        <v>131</v>
      </c>
      <c r="AB6" s="107" t="s">
        <v>135</v>
      </c>
      <c r="AC6" s="107" t="s">
        <v>130</v>
      </c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107" t="s">
        <v>134</v>
      </c>
    </row>
    <row r="7" spans="1:49" x14ac:dyDescent="0.2">
      <c r="A7" s="1" t="s">
        <v>701</v>
      </c>
      <c r="B7" s="1">
        <v>26</v>
      </c>
      <c r="C7" s="122"/>
      <c r="D7" s="108"/>
      <c r="E7" s="108"/>
      <c r="F7" s="108"/>
      <c r="G7" s="108"/>
      <c r="H7" s="387"/>
      <c r="I7" s="108"/>
      <c r="J7" s="108"/>
      <c r="K7" s="108"/>
      <c r="L7" s="42" t="s">
        <v>136</v>
      </c>
      <c r="M7" s="42" t="s">
        <v>136</v>
      </c>
      <c r="N7" s="42" t="s">
        <v>131</v>
      </c>
      <c r="O7" s="42" t="s">
        <v>134</v>
      </c>
      <c r="P7" s="42" t="s">
        <v>31</v>
      </c>
      <c r="Q7" s="108"/>
      <c r="R7" s="108"/>
      <c r="S7" s="108"/>
      <c r="T7" s="108"/>
      <c r="U7" s="308"/>
      <c r="V7" s="308"/>
      <c r="W7" s="308"/>
      <c r="X7" s="308"/>
      <c r="Y7" s="307"/>
      <c r="Z7" s="307"/>
      <c r="AA7" s="307"/>
      <c r="AB7" s="309" t="s">
        <v>46</v>
      </c>
      <c r="AC7" s="309" t="s">
        <v>41</v>
      </c>
      <c r="AD7" s="309" t="s">
        <v>39</v>
      </c>
      <c r="AE7" s="107" t="s">
        <v>29</v>
      </c>
      <c r="AF7" s="309" t="s">
        <v>46</v>
      </c>
      <c r="AG7" s="309" t="s">
        <v>41</v>
      </c>
      <c r="AH7" s="310" t="s">
        <v>39</v>
      </c>
      <c r="AI7" s="107" t="s">
        <v>32</v>
      </c>
      <c r="AJ7" s="107" t="s">
        <v>136</v>
      </c>
      <c r="AK7" s="107" t="s">
        <v>28</v>
      </c>
      <c r="AL7" s="107" t="s">
        <v>136</v>
      </c>
      <c r="AM7" s="107" t="s">
        <v>26</v>
      </c>
      <c r="AN7" s="107" t="s">
        <v>62</v>
      </c>
      <c r="AO7" s="107" t="s">
        <v>31</v>
      </c>
      <c r="AP7" s="107" t="s">
        <v>29</v>
      </c>
      <c r="AQ7" s="310" t="s">
        <v>56</v>
      </c>
      <c r="AR7" s="107" t="s">
        <v>33</v>
      </c>
      <c r="AS7" s="107" t="s">
        <v>26</v>
      </c>
      <c r="AT7" s="107" t="s">
        <v>26</v>
      </c>
      <c r="AU7" s="107" t="s">
        <v>30</v>
      </c>
      <c r="AV7" s="107" t="s">
        <v>130</v>
      </c>
      <c r="AW7" s="107" t="s">
        <v>136</v>
      </c>
    </row>
    <row r="8" spans="1:49" x14ac:dyDescent="0.2">
      <c r="A8" s="1" t="s">
        <v>702</v>
      </c>
      <c r="B8" s="1">
        <v>22</v>
      </c>
      <c r="C8" s="122"/>
      <c r="D8" s="108"/>
      <c r="E8" s="108"/>
      <c r="F8" s="108"/>
      <c r="G8" s="42" t="s">
        <v>132</v>
      </c>
      <c r="H8" s="386" t="s">
        <v>31</v>
      </c>
      <c r="I8" s="42" t="s">
        <v>26</v>
      </c>
      <c r="J8" s="75" t="s">
        <v>51</v>
      </c>
      <c r="K8" s="42" t="s">
        <v>132</v>
      </c>
      <c r="L8" s="42" t="s">
        <v>135</v>
      </c>
      <c r="M8" s="42" t="s">
        <v>136</v>
      </c>
      <c r="N8" s="42" t="s">
        <v>26</v>
      </c>
      <c r="O8" s="108"/>
      <c r="P8" s="308"/>
      <c r="Q8" s="108"/>
      <c r="R8" s="108"/>
      <c r="S8" s="108"/>
      <c r="T8" s="108"/>
      <c r="U8" s="308"/>
      <c r="V8" s="308"/>
      <c r="W8" s="308"/>
      <c r="X8" s="308"/>
      <c r="Y8" s="307"/>
      <c r="Z8" s="307"/>
      <c r="AA8" s="307"/>
      <c r="AB8" s="307"/>
      <c r="AC8" s="307"/>
      <c r="AD8" s="307"/>
      <c r="AE8" s="307"/>
      <c r="AF8" s="107" t="s">
        <v>131</v>
      </c>
      <c r="AG8" s="107" t="s">
        <v>26</v>
      </c>
      <c r="AH8" s="107" t="s">
        <v>27</v>
      </c>
      <c r="AI8" s="107" t="s">
        <v>31</v>
      </c>
      <c r="AJ8" s="307"/>
      <c r="AK8" s="307"/>
      <c r="AL8" s="307"/>
      <c r="AM8" s="307"/>
      <c r="AN8" s="107" t="s">
        <v>132</v>
      </c>
      <c r="AO8" s="107" t="s">
        <v>133</v>
      </c>
      <c r="AP8" s="107" t="s">
        <v>131</v>
      </c>
      <c r="AQ8" s="107" t="s">
        <v>57</v>
      </c>
      <c r="AR8" s="107" t="s">
        <v>130</v>
      </c>
      <c r="AS8" s="107" t="s">
        <v>26</v>
      </c>
      <c r="AT8" s="107" t="s">
        <v>133</v>
      </c>
      <c r="AU8" s="107" t="s">
        <v>29</v>
      </c>
      <c r="AV8" s="107" t="s">
        <v>31</v>
      </c>
      <c r="AW8" s="107" t="s">
        <v>26</v>
      </c>
    </row>
    <row r="9" spans="1:49" x14ac:dyDescent="0.2">
      <c r="A9" s="1" t="s">
        <v>703</v>
      </c>
      <c r="B9" s="1">
        <v>19</v>
      </c>
      <c r="C9" s="122"/>
      <c r="D9" s="108"/>
      <c r="E9" s="108"/>
      <c r="F9" s="108"/>
      <c r="G9" s="108"/>
      <c r="H9" s="387"/>
      <c r="I9" s="108"/>
      <c r="J9" s="108"/>
      <c r="K9" s="108"/>
      <c r="L9" s="108"/>
      <c r="M9" s="108"/>
      <c r="N9" s="108"/>
      <c r="O9" s="108"/>
      <c r="P9" s="308"/>
      <c r="Q9" s="42" t="s">
        <v>130</v>
      </c>
      <c r="R9" s="42" t="s">
        <v>134</v>
      </c>
      <c r="S9" s="42" t="s">
        <v>135</v>
      </c>
      <c r="T9" s="42" t="s">
        <v>31</v>
      </c>
      <c r="U9" s="75" t="s">
        <v>46</v>
      </c>
      <c r="V9" s="107" t="s">
        <v>32</v>
      </c>
      <c r="W9" s="75" t="s">
        <v>46</v>
      </c>
      <c r="X9" s="42" t="s">
        <v>136</v>
      </c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107" t="s">
        <v>135</v>
      </c>
      <c r="AK9" s="307"/>
      <c r="AL9" s="307"/>
      <c r="AM9" s="307"/>
      <c r="AN9" s="107" t="s">
        <v>30</v>
      </c>
      <c r="AO9" s="107" t="s">
        <v>130</v>
      </c>
      <c r="AP9" s="107" t="s">
        <v>27</v>
      </c>
      <c r="AQ9" s="107" t="s">
        <v>136</v>
      </c>
      <c r="AR9" s="107" t="s">
        <v>42</v>
      </c>
      <c r="AS9" s="107" t="s">
        <v>132</v>
      </c>
      <c r="AT9" s="107" t="s">
        <v>132</v>
      </c>
      <c r="AU9" s="107" t="s">
        <v>131</v>
      </c>
      <c r="AV9" s="107" t="s">
        <v>26</v>
      </c>
      <c r="AW9" s="107" t="s">
        <v>130</v>
      </c>
    </row>
    <row r="10" spans="1:49" x14ac:dyDescent="0.2">
      <c r="A10" s="1" t="s">
        <v>2782</v>
      </c>
      <c r="B10" s="1">
        <v>12</v>
      </c>
      <c r="C10" s="1">
        <v>2</v>
      </c>
      <c r="D10" s="74" t="s">
        <v>40</v>
      </c>
      <c r="E10" s="75" t="s">
        <v>40</v>
      </c>
      <c r="F10" s="42" t="s">
        <v>30</v>
      </c>
      <c r="G10" s="75" t="s">
        <v>39</v>
      </c>
      <c r="H10" s="386" t="s">
        <v>35</v>
      </c>
      <c r="I10" s="74" t="s">
        <v>41</v>
      </c>
      <c r="J10" s="42" t="s">
        <v>34</v>
      </c>
      <c r="K10" s="42" t="s">
        <v>37</v>
      </c>
      <c r="L10" s="42" t="s">
        <v>36</v>
      </c>
      <c r="M10" s="42" t="s">
        <v>30</v>
      </c>
      <c r="N10" s="42" t="s">
        <v>44</v>
      </c>
      <c r="O10" s="42" t="s">
        <v>26</v>
      </c>
      <c r="P10" s="3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</row>
    <row r="11" spans="1:49" x14ac:dyDescent="0.2">
      <c r="A11" s="1" t="s">
        <v>704</v>
      </c>
      <c r="B11" s="1">
        <v>15</v>
      </c>
      <c r="C11" s="122"/>
      <c r="D11" s="108"/>
      <c r="E11" s="108"/>
      <c r="F11" s="108"/>
      <c r="G11" s="42" t="s">
        <v>136</v>
      </c>
      <c r="H11" s="386" t="s">
        <v>136</v>
      </c>
      <c r="I11" s="42" t="s">
        <v>1989</v>
      </c>
      <c r="J11" s="42" t="s">
        <v>31</v>
      </c>
      <c r="K11" s="42" t="s">
        <v>26</v>
      </c>
      <c r="L11" s="108"/>
      <c r="M11" s="108"/>
      <c r="N11" s="108"/>
      <c r="O11" s="108"/>
      <c r="P11" s="308"/>
      <c r="Q11" s="108"/>
      <c r="R11" s="108"/>
      <c r="S11" s="108"/>
      <c r="T11" s="108"/>
      <c r="U11" s="308"/>
      <c r="V11" s="308"/>
      <c r="W11" s="308"/>
      <c r="X11" s="308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107" t="s">
        <v>61</v>
      </c>
      <c r="AO11" s="107" t="s">
        <v>26</v>
      </c>
      <c r="AP11" s="107" t="s">
        <v>29</v>
      </c>
      <c r="AQ11" s="107" t="s">
        <v>136</v>
      </c>
      <c r="AR11" s="107" t="s">
        <v>132</v>
      </c>
      <c r="AS11" s="107" t="s">
        <v>132</v>
      </c>
      <c r="AT11" s="107" t="s">
        <v>26</v>
      </c>
      <c r="AU11" s="107" t="s">
        <v>26</v>
      </c>
      <c r="AV11" s="107" t="s">
        <v>132</v>
      </c>
      <c r="AW11" s="107" t="s">
        <v>27</v>
      </c>
    </row>
    <row r="12" spans="1:49" x14ac:dyDescent="0.2">
      <c r="A12" s="1" t="s">
        <v>25</v>
      </c>
      <c r="B12" s="1">
        <v>17</v>
      </c>
      <c r="C12" s="122"/>
      <c r="D12" s="108"/>
      <c r="E12" s="108"/>
      <c r="F12" s="108"/>
      <c r="G12" s="108"/>
      <c r="H12" s="387"/>
      <c r="I12" s="108"/>
      <c r="J12" s="108"/>
      <c r="K12" s="108"/>
      <c r="L12" s="108"/>
      <c r="M12" s="108"/>
      <c r="N12" s="108"/>
      <c r="O12" s="108"/>
      <c r="P12" s="308"/>
      <c r="Q12" s="108"/>
      <c r="R12" s="108"/>
      <c r="S12" s="108"/>
      <c r="T12" s="108"/>
      <c r="U12" s="308"/>
      <c r="V12" s="308"/>
      <c r="W12" s="308"/>
      <c r="X12" s="308"/>
      <c r="Y12" s="307"/>
      <c r="Z12" s="307"/>
      <c r="AA12" s="307"/>
      <c r="AB12" s="307"/>
      <c r="AC12" s="307"/>
      <c r="AD12" s="107" t="s">
        <v>130</v>
      </c>
      <c r="AE12" s="107" t="s">
        <v>133</v>
      </c>
      <c r="AF12" s="107" t="s">
        <v>31</v>
      </c>
      <c r="AG12" s="107" t="s">
        <v>134</v>
      </c>
      <c r="AH12" s="107" t="s">
        <v>26</v>
      </c>
      <c r="AI12" s="107" t="s">
        <v>136</v>
      </c>
      <c r="AJ12" s="107" t="s">
        <v>45</v>
      </c>
      <c r="AK12" s="107" t="s">
        <v>132</v>
      </c>
      <c r="AL12" s="307"/>
      <c r="AM12" s="307"/>
      <c r="AN12" s="107" t="s">
        <v>27</v>
      </c>
      <c r="AO12" s="107" t="s">
        <v>131</v>
      </c>
      <c r="AP12" s="107" t="s">
        <v>135</v>
      </c>
      <c r="AQ12" s="107" t="s">
        <v>132</v>
      </c>
      <c r="AR12" s="107" t="s">
        <v>26</v>
      </c>
      <c r="AS12" s="107" t="s">
        <v>39</v>
      </c>
      <c r="AT12" s="107" t="s">
        <v>36</v>
      </c>
      <c r="AU12" s="107" t="s">
        <v>135</v>
      </c>
      <c r="AV12" s="107" t="s">
        <v>130</v>
      </c>
      <c r="AW12" s="307"/>
    </row>
    <row r="13" spans="1:49" x14ac:dyDescent="0.2">
      <c r="A13" s="1" t="s">
        <v>0</v>
      </c>
      <c r="B13" s="1">
        <v>32</v>
      </c>
      <c r="C13" s="122"/>
      <c r="D13" s="108"/>
      <c r="E13" s="108"/>
      <c r="F13" s="108"/>
      <c r="G13" s="108"/>
      <c r="H13" s="387"/>
      <c r="I13" s="108"/>
      <c r="J13" s="108"/>
      <c r="K13" s="108"/>
      <c r="L13" s="108"/>
      <c r="M13" s="108"/>
      <c r="N13" s="108"/>
      <c r="O13" s="108"/>
      <c r="P13" s="42" t="s">
        <v>132</v>
      </c>
      <c r="Q13" s="42" t="s">
        <v>35</v>
      </c>
      <c r="R13" s="42" t="s">
        <v>35</v>
      </c>
      <c r="S13" s="42" t="s">
        <v>31</v>
      </c>
      <c r="T13" s="42" t="s">
        <v>35</v>
      </c>
      <c r="U13" s="42" t="s">
        <v>30</v>
      </c>
      <c r="V13" s="42" t="s">
        <v>36</v>
      </c>
      <c r="W13" s="42" t="s">
        <v>37</v>
      </c>
      <c r="X13" s="42" t="s">
        <v>35</v>
      </c>
      <c r="Y13" s="42" t="s">
        <v>37</v>
      </c>
      <c r="Z13" s="107" t="s">
        <v>34</v>
      </c>
      <c r="AA13" s="107" t="s">
        <v>34</v>
      </c>
      <c r="AB13" s="307"/>
      <c r="AC13" s="307"/>
      <c r="AD13" s="107" t="s">
        <v>30</v>
      </c>
      <c r="AE13" s="107" t="s">
        <v>136</v>
      </c>
      <c r="AF13" s="107" t="s">
        <v>42</v>
      </c>
      <c r="AG13" s="107" t="s">
        <v>136</v>
      </c>
      <c r="AH13" s="107" t="s">
        <v>30</v>
      </c>
      <c r="AI13" s="309" t="s">
        <v>39</v>
      </c>
      <c r="AJ13" s="107" t="s">
        <v>31</v>
      </c>
      <c r="AK13" s="309" t="s">
        <v>47</v>
      </c>
      <c r="AL13" s="107" t="s">
        <v>32</v>
      </c>
      <c r="AM13" s="107" t="s">
        <v>27</v>
      </c>
      <c r="AN13" s="107" t="s">
        <v>35</v>
      </c>
      <c r="AO13" s="107" t="s">
        <v>30</v>
      </c>
      <c r="AP13" s="107" t="s">
        <v>136</v>
      </c>
      <c r="AQ13" s="107" t="s">
        <v>27</v>
      </c>
      <c r="AR13" s="107" t="s">
        <v>136</v>
      </c>
      <c r="AS13" s="107" t="s">
        <v>27</v>
      </c>
      <c r="AT13" s="310" t="s">
        <v>52</v>
      </c>
      <c r="AU13" s="107" t="s">
        <v>132</v>
      </c>
      <c r="AV13" s="107" t="s">
        <v>29</v>
      </c>
      <c r="AW13" s="107" t="s">
        <v>36</v>
      </c>
    </row>
    <row r="14" spans="1:49" x14ac:dyDescent="0.2">
      <c r="A14" s="1" t="s">
        <v>1</v>
      </c>
      <c r="B14" s="1">
        <v>32</v>
      </c>
      <c r="C14" s="1">
        <v>3</v>
      </c>
      <c r="D14" s="108"/>
      <c r="E14" s="108"/>
      <c r="F14" s="42" t="s">
        <v>136</v>
      </c>
      <c r="G14" s="108"/>
      <c r="H14" s="387"/>
      <c r="I14" s="108"/>
      <c r="J14" s="108"/>
      <c r="K14" s="75" t="s">
        <v>47</v>
      </c>
      <c r="L14" s="108"/>
      <c r="M14" s="108"/>
      <c r="N14" s="108"/>
      <c r="O14" s="108"/>
      <c r="P14" s="42" t="s">
        <v>26</v>
      </c>
      <c r="Q14" s="108"/>
      <c r="R14" s="42" t="s">
        <v>136</v>
      </c>
      <c r="S14" s="42" t="s">
        <v>130</v>
      </c>
      <c r="T14" s="42" t="s">
        <v>1989</v>
      </c>
      <c r="U14" s="42" t="s">
        <v>130</v>
      </c>
      <c r="V14" s="308"/>
      <c r="W14" s="308"/>
      <c r="X14" s="308"/>
      <c r="Y14" s="42" t="s">
        <v>136</v>
      </c>
      <c r="Z14" s="107" t="s">
        <v>134</v>
      </c>
      <c r="AA14" s="107" t="s">
        <v>132</v>
      </c>
      <c r="AB14" s="107" t="s">
        <v>130</v>
      </c>
      <c r="AC14" s="107" t="s">
        <v>136</v>
      </c>
      <c r="AD14" s="107" t="s">
        <v>136</v>
      </c>
      <c r="AE14" s="107" t="s">
        <v>130</v>
      </c>
      <c r="AF14" s="107" t="s">
        <v>44</v>
      </c>
      <c r="AG14" s="107" t="s">
        <v>132</v>
      </c>
      <c r="AH14" s="107" t="s">
        <v>132</v>
      </c>
      <c r="AI14" s="107" t="s">
        <v>132</v>
      </c>
      <c r="AJ14" s="107" t="s">
        <v>63</v>
      </c>
      <c r="AK14" s="310" t="s">
        <v>39</v>
      </c>
      <c r="AL14" s="107" t="s">
        <v>32</v>
      </c>
      <c r="AM14" s="107" t="s">
        <v>36</v>
      </c>
      <c r="AN14" s="107" t="s">
        <v>34</v>
      </c>
      <c r="AO14" s="107" t="s">
        <v>43</v>
      </c>
      <c r="AP14" s="107" t="s">
        <v>37</v>
      </c>
      <c r="AQ14" s="107" t="s">
        <v>36</v>
      </c>
      <c r="AR14" s="107" t="s">
        <v>32</v>
      </c>
      <c r="AS14" s="107" t="s">
        <v>34</v>
      </c>
      <c r="AT14" s="309" t="s">
        <v>40</v>
      </c>
      <c r="AU14" s="309" t="s">
        <v>41</v>
      </c>
      <c r="AV14" s="107" t="s">
        <v>44</v>
      </c>
      <c r="AW14" s="107" t="s">
        <v>37</v>
      </c>
    </row>
    <row r="15" spans="1:49" x14ac:dyDescent="0.2">
      <c r="A15" s="1" t="s">
        <v>2</v>
      </c>
      <c r="B15" s="1">
        <v>46</v>
      </c>
      <c r="C15" s="122"/>
      <c r="D15" s="107" t="s">
        <v>63</v>
      </c>
      <c r="E15" s="42" t="s">
        <v>132</v>
      </c>
      <c r="F15" s="42" t="s">
        <v>132</v>
      </c>
      <c r="G15" s="42" t="s">
        <v>44</v>
      </c>
      <c r="H15" s="386" t="s">
        <v>130</v>
      </c>
      <c r="I15" s="42" t="s">
        <v>136</v>
      </c>
      <c r="J15" s="42" t="s">
        <v>31</v>
      </c>
      <c r="K15" s="42" t="s">
        <v>29</v>
      </c>
      <c r="L15" s="42" t="s">
        <v>26</v>
      </c>
      <c r="M15" s="42" t="s">
        <v>134</v>
      </c>
      <c r="N15" s="42" t="s">
        <v>26</v>
      </c>
      <c r="O15" s="42" t="s">
        <v>136</v>
      </c>
      <c r="P15" s="42" t="s">
        <v>132</v>
      </c>
      <c r="Q15" s="42" t="s">
        <v>132</v>
      </c>
      <c r="R15" s="42" t="s">
        <v>134</v>
      </c>
      <c r="S15" s="42" t="s">
        <v>136</v>
      </c>
      <c r="T15" s="42" t="s">
        <v>130</v>
      </c>
      <c r="U15" s="42" t="s">
        <v>42</v>
      </c>
      <c r="V15" s="42" t="s">
        <v>130</v>
      </c>
      <c r="W15" s="42" t="s">
        <v>134</v>
      </c>
      <c r="X15" s="42" t="s">
        <v>136</v>
      </c>
      <c r="Y15" s="42" t="s">
        <v>136</v>
      </c>
      <c r="Z15" s="107" t="s">
        <v>134</v>
      </c>
      <c r="AA15" s="107" t="s">
        <v>32</v>
      </c>
      <c r="AB15" s="107" t="s">
        <v>134</v>
      </c>
      <c r="AC15" s="107" t="s">
        <v>44</v>
      </c>
      <c r="AD15" s="107" t="s">
        <v>27</v>
      </c>
      <c r="AE15" s="107" t="s">
        <v>67</v>
      </c>
      <c r="AF15" s="107" t="s">
        <v>29</v>
      </c>
      <c r="AG15" s="107" t="s">
        <v>31</v>
      </c>
      <c r="AH15" s="309" t="s">
        <v>50</v>
      </c>
      <c r="AI15" s="107" t="s">
        <v>36</v>
      </c>
      <c r="AJ15" s="107" t="s">
        <v>32</v>
      </c>
      <c r="AK15" s="107" t="s">
        <v>32</v>
      </c>
      <c r="AL15" s="107" t="s">
        <v>28</v>
      </c>
      <c r="AM15" s="107" t="s">
        <v>53</v>
      </c>
      <c r="AN15" s="107" t="s">
        <v>136</v>
      </c>
      <c r="AO15" s="107" t="s">
        <v>26</v>
      </c>
      <c r="AP15" s="107" t="s">
        <v>44</v>
      </c>
      <c r="AQ15" s="107" t="s">
        <v>32</v>
      </c>
      <c r="AR15" s="107" t="s">
        <v>134</v>
      </c>
      <c r="AS15" s="107" t="s">
        <v>53</v>
      </c>
      <c r="AT15" s="107" t="s">
        <v>27</v>
      </c>
      <c r="AU15" s="107" t="s">
        <v>26</v>
      </c>
      <c r="AV15" s="107" t="s">
        <v>131</v>
      </c>
      <c r="AW15" s="107" t="s">
        <v>132</v>
      </c>
    </row>
    <row r="16" spans="1:49" x14ac:dyDescent="0.2">
      <c r="A16" s="1" t="s">
        <v>20</v>
      </c>
      <c r="B16" s="1">
        <v>44</v>
      </c>
      <c r="C16" s="1">
        <v>4</v>
      </c>
      <c r="D16" s="108"/>
      <c r="E16" s="108"/>
      <c r="F16" s="42" t="s">
        <v>136</v>
      </c>
      <c r="G16" s="42" t="s">
        <v>63</v>
      </c>
      <c r="H16" s="386" t="s">
        <v>136</v>
      </c>
      <c r="I16" s="42" t="s">
        <v>53</v>
      </c>
      <c r="J16" s="42" t="s">
        <v>131</v>
      </c>
      <c r="K16" s="42" t="s">
        <v>31</v>
      </c>
      <c r="L16" s="42" t="s">
        <v>134</v>
      </c>
      <c r="M16" s="42" t="s">
        <v>132</v>
      </c>
      <c r="N16" s="42" t="s">
        <v>132</v>
      </c>
      <c r="O16" s="42" t="s">
        <v>136</v>
      </c>
      <c r="P16" s="42" t="s">
        <v>26</v>
      </c>
      <c r="Q16" s="42" t="s">
        <v>26</v>
      </c>
      <c r="R16" s="42" t="s">
        <v>135</v>
      </c>
      <c r="S16" s="42" t="s">
        <v>44</v>
      </c>
      <c r="T16" s="42" t="s">
        <v>31</v>
      </c>
      <c r="U16" s="42" t="s">
        <v>27</v>
      </c>
      <c r="V16" s="42" t="s">
        <v>27</v>
      </c>
      <c r="W16" s="42" t="s">
        <v>132</v>
      </c>
      <c r="X16" s="42" t="s">
        <v>63</v>
      </c>
      <c r="Y16" s="42" t="s">
        <v>132</v>
      </c>
      <c r="Z16" s="107" t="s">
        <v>134</v>
      </c>
      <c r="AA16" s="107" t="s">
        <v>131</v>
      </c>
      <c r="AB16" s="107" t="s">
        <v>26</v>
      </c>
      <c r="AC16" s="107" t="s">
        <v>130</v>
      </c>
      <c r="AD16" s="107" t="s">
        <v>132</v>
      </c>
      <c r="AE16" s="107" t="s">
        <v>134</v>
      </c>
      <c r="AF16" s="107" t="s">
        <v>44</v>
      </c>
      <c r="AG16" s="107" t="s">
        <v>27</v>
      </c>
      <c r="AH16" s="107" t="s">
        <v>131</v>
      </c>
      <c r="AI16" s="107" t="s">
        <v>134</v>
      </c>
      <c r="AJ16" s="107" t="s">
        <v>44</v>
      </c>
      <c r="AK16" s="107" t="s">
        <v>45</v>
      </c>
      <c r="AL16" s="310" t="s">
        <v>50</v>
      </c>
      <c r="AM16" s="107" t="s">
        <v>30</v>
      </c>
      <c r="AN16" s="107" t="s">
        <v>35</v>
      </c>
      <c r="AO16" s="107" t="s">
        <v>32</v>
      </c>
      <c r="AP16" s="107" t="s">
        <v>30</v>
      </c>
      <c r="AQ16" s="107" t="s">
        <v>30</v>
      </c>
      <c r="AR16" s="107" t="s">
        <v>38</v>
      </c>
      <c r="AS16" s="107" t="s">
        <v>39</v>
      </c>
      <c r="AT16" s="107" t="s">
        <v>136</v>
      </c>
      <c r="AU16" s="107" t="s">
        <v>130</v>
      </c>
      <c r="AV16" s="107" t="s">
        <v>136</v>
      </c>
      <c r="AW16" s="107" t="s">
        <v>31</v>
      </c>
    </row>
    <row r="17" spans="1:49" x14ac:dyDescent="0.2">
      <c r="A17" s="1" t="s">
        <v>66</v>
      </c>
      <c r="B17" s="1">
        <v>10</v>
      </c>
      <c r="C17" s="1">
        <v>5</v>
      </c>
      <c r="D17" s="108"/>
      <c r="E17" s="108"/>
      <c r="F17" s="108"/>
      <c r="G17" s="108"/>
      <c r="H17" s="387"/>
      <c r="I17" s="108"/>
      <c r="J17" s="108"/>
      <c r="K17" s="108"/>
      <c r="L17" s="108"/>
      <c r="M17" s="108"/>
      <c r="N17" s="108"/>
      <c r="O17" s="108"/>
      <c r="P17" s="308"/>
      <c r="Q17" s="108"/>
      <c r="R17" s="74" t="s">
        <v>47</v>
      </c>
      <c r="S17" s="42" t="s">
        <v>38</v>
      </c>
      <c r="T17" s="74" t="s">
        <v>41</v>
      </c>
      <c r="U17" s="74" t="s">
        <v>41</v>
      </c>
      <c r="V17" s="42" t="s">
        <v>33</v>
      </c>
      <c r="W17" s="308"/>
      <c r="X17" s="308"/>
      <c r="Y17" s="307"/>
      <c r="Z17" s="307"/>
      <c r="AA17" s="307"/>
      <c r="AB17" s="307"/>
      <c r="AC17" s="307"/>
      <c r="AD17" s="307"/>
      <c r="AE17" s="307"/>
      <c r="AF17" s="107" t="s">
        <v>134</v>
      </c>
      <c r="AG17" s="107" t="s">
        <v>132</v>
      </c>
      <c r="AH17" s="107" t="s">
        <v>31</v>
      </c>
      <c r="AI17" s="107" t="s">
        <v>132</v>
      </c>
      <c r="AJ17" s="107" t="s">
        <v>132</v>
      </c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</row>
    <row r="18" spans="1:49" x14ac:dyDescent="0.2">
      <c r="A18" s="1" t="s">
        <v>6</v>
      </c>
      <c r="B18" s="1">
        <v>22</v>
      </c>
      <c r="C18" s="1">
        <v>6</v>
      </c>
      <c r="D18" s="42" t="s">
        <v>134</v>
      </c>
      <c r="E18" s="42" t="s">
        <v>29</v>
      </c>
      <c r="F18" s="42" t="s">
        <v>130</v>
      </c>
      <c r="G18" s="108"/>
      <c r="H18" s="387"/>
      <c r="I18" s="108"/>
      <c r="J18" s="108"/>
      <c r="K18" s="108"/>
      <c r="L18" s="42" t="s">
        <v>34</v>
      </c>
      <c r="M18" s="42" t="s">
        <v>44</v>
      </c>
      <c r="N18" s="108"/>
      <c r="O18" s="42" t="s">
        <v>134</v>
      </c>
      <c r="P18" s="42" t="s">
        <v>132</v>
      </c>
      <c r="Q18" s="42" t="s">
        <v>136</v>
      </c>
      <c r="R18" s="42" t="s">
        <v>134</v>
      </c>
      <c r="S18" s="42" t="s">
        <v>130</v>
      </c>
      <c r="T18" s="42" t="s">
        <v>135</v>
      </c>
      <c r="U18" s="42" t="s">
        <v>26</v>
      </c>
      <c r="V18" s="42" t="s">
        <v>132</v>
      </c>
      <c r="W18" s="42" t="s">
        <v>136</v>
      </c>
      <c r="X18" s="42" t="s">
        <v>130</v>
      </c>
      <c r="Y18" s="42" t="s">
        <v>131</v>
      </c>
      <c r="Z18" s="107" t="s">
        <v>26</v>
      </c>
      <c r="AA18" s="107" t="s">
        <v>132</v>
      </c>
      <c r="AB18" s="107" t="s">
        <v>26</v>
      </c>
      <c r="AC18" s="107" t="s">
        <v>134</v>
      </c>
      <c r="AD18" s="107" t="s">
        <v>134</v>
      </c>
      <c r="AE18" s="107" t="s">
        <v>130</v>
      </c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107" t="s">
        <v>26</v>
      </c>
    </row>
    <row r="19" spans="1:49" x14ac:dyDescent="0.2">
      <c r="A19" s="1" t="s">
        <v>10</v>
      </c>
      <c r="B19" s="1">
        <v>30</v>
      </c>
      <c r="C19" s="1">
        <v>7</v>
      </c>
      <c r="D19" s="42" t="s">
        <v>132</v>
      </c>
      <c r="E19" s="42" t="s">
        <v>131</v>
      </c>
      <c r="F19" s="42" t="s">
        <v>130</v>
      </c>
      <c r="G19" s="42" t="s">
        <v>31</v>
      </c>
      <c r="H19" s="386" t="s">
        <v>26</v>
      </c>
      <c r="I19" s="42" t="s">
        <v>136</v>
      </c>
      <c r="J19" s="42" t="s">
        <v>136</v>
      </c>
      <c r="K19" s="42" t="s">
        <v>134</v>
      </c>
      <c r="L19" s="42" t="s">
        <v>132</v>
      </c>
      <c r="M19" s="42" t="s">
        <v>134</v>
      </c>
      <c r="N19" s="42" t="s">
        <v>26</v>
      </c>
      <c r="O19" s="108"/>
      <c r="P19" s="308"/>
      <c r="Q19" s="42" t="s">
        <v>136</v>
      </c>
      <c r="R19" s="108"/>
      <c r="S19" s="108"/>
      <c r="T19" s="108"/>
      <c r="U19" s="308"/>
      <c r="V19" s="308"/>
      <c r="W19" s="308"/>
      <c r="X19" s="42" t="s">
        <v>136</v>
      </c>
      <c r="Y19" s="42" t="s">
        <v>29</v>
      </c>
      <c r="Z19" s="107" t="s">
        <v>132</v>
      </c>
      <c r="AA19" s="107" t="s">
        <v>26</v>
      </c>
      <c r="AB19" s="310" t="s">
        <v>41</v>
      </c>
      <c r="AC19" s="107" t="s">
        <v>34</v>
      </c>
      <c r="AD19" s="307"/>
      <c r="AE19" s="307"/>
      <c r="AF19" s="307"/>
      <c r="AG19" s="307"/>
      <c r="AH19" s="307"/>
      <c r="AI19" s="307"/>
      <c r="AJ19" s="307"/>
      <c r="AK19" s="307"/>
      <c r="AL19" s="107" t="s">
        <v>134</v>
      </c>
      <c r="AM19" s="107" t="s">
        <v>130</v>
      </c>
      <c r="AN19" s="107" t="s">
        <v>132</v>
      </c>
      <c r="AO19" s="107" t="s">
        <v>27</v>
      </c>
      <c r="AP19" s="107" t="s">
        <v>132</v>
      </c>
      <c r="AQ19" s="107" t="s">
        <v>134</v>
      </c>
      <c r="AR19" s="107" t="s">
        <v>26</v>
      </c>
      <c r="AS19" s="107" t="s">
        <v>136</v>
      </c>
      <c r="AT19" s="107" t="s">
        <v>26</v>
      </c>
      <c r="AU19" s="107" t="s">
        <v>32</v>
      </c>
      <c r="AV19" s="107" t="s">
        <v>27</v>
      </c>
      <c r="AW19" s="310" t="s">
        <v>41</v>
      </c>
    </row>
    <row r="20" spans="1:49" x14ac:dyDescent="0.2">
      <c r="A20" s="1" t="s">
        <v>15</v>
      </c>
      <c r="B20" s="1">
        <v>24</v>
      </c>
      <c r="C20" s="122"/>
      <c r="D20" s="75" t="s">
        <v>47</v>
      </c>
      <c r="E20" s="42" t="s">
        <v>27</v>
      </c>
      <c r="F20" s="108"/>
      <c r="G20" s="42" t="s">
        <v>132</v>
      </c>
      <c r="H20" s="386" t="s">
        <v>31</v>
      </c>
      <c r="I20" s="42" t="s">
        <v>132</v>
      </c>
      <c r="J20" s="42" t="s">
        <v>130</v>
      </c>
      <c r="K20" s="42" t="s">
        <v>130</v>
      </c>
      <c r="L20" s="108"/>
      <c r="M20" s="108"/>
      <c r="N20" s="42" t="s">
        <v>26</v>
      </c>
      <c r="O20" s="108"/>
      <c r="P20" s="308"/>
      <c r="Q20" s="42" t="s">
        <v>26</v>
      </c>
      <c r="R20" s="108"/>
      <c r="S20" s="108"/>
      <c r="T20" s="108"/>
      <c r="U20" s="308"/>
      <c r="V20" s="108"/>
      <c r="W20" s="42" t="s">
        <v>136</v>
      </c>
      <c r="X20" s="42" t="s">
        <v>31</v>
      </c>
      <c r="Y20" s="42" t="s">
        <v>26</v>
      </c>
      <c r="Z20" s="107" t="s">
        <v>35</v>
      </c>
      <c r="AA20" s="107" t="s">
        <v>44</v>
      </c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107" t="s">
        <v>130</v>
      </c>
      <c r="AO20" s="107" t="s">
        <v>134</v>
      </c>
      <c r="AP20" s="107" t="s">
        <v>134</v>
      </c>
      <c r="AQ20" s="107" t="s">
        <v>136</v>
      </c>
      <c r="AR20" s="107" t="s">
        <v>130</v>
      </c>
      <c r="AS20" s="310" t="s">
        <v>48</v>
      </c>
      <c r="AT20" s="107" t="s">
        <v>26</v>
      </c>
      <c r="AU20" s="107" t="s">
        <v>136</v>
      </c>
      <c r="AV20" s="107" t="s">
        <v>30</v>
      </c>
      <c r="AW20" s="107" t="s">
        <v>132</v>
      </c>
    </row>
    <row r="21" spans="1:49" x14ac:dyDescent="0.2">
      <c r="A21" s="1" t="s">
        <v>7927</v>
      </c>
      <c r="B21" s="1">
        <v>2</v>
      </c>
      <c r="C21" s="1">
        <v>8</v>
      </c>
      <c r="D21" s="42" t="s">
        <v>134</v>
      </c>
      <c r="E21" s="42" t="s">
        <v>132</v>
      </c>
      <c r="F21" s="108"/>
      <c r="G21" s="108"/>
      <c r="H21" s="387"/>
      <c r="I21" s="108"/>
      <c r="J21" s="108"/>
      <c r="K21" s="108"/>
      <c r="L21" s="108"/>
      <c r="M21" s="108"/>
      <c r="N21" s="108"/>
      <c r="O21" s="108"/>
      <c r="P21" s="308"/>
      <c r="Q21" s="108"/>
      <c r="R21" s="108"/>
      <c r="S21" s="108"/>
      <c r="T21" s="108"/>
      <c r="U21" s="3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</row>
    <row r="22" spans="1:49" x14ac:dyDescent="0.2">
      <c r="A22" s="1" t="s">
        <v>2950</v>
      </c>
      <c r="B22" s="1">
        <v>11</v>
      </c>
      <c r="C22" s="1">
        <v>9</v>
      </c>
      <c r="D22" s="107" t="s">
        <v>116</v>
      </c>
      <c r="E22" s="42" t="s">
        <v>35</v>
      </c>
      <c r="F22" s="74" t="s">
        <v>47</v>
      </c>
      <c r="G22" s="42" t="s">
        <v>5242</v>
      </c>
      <c r="H22" s="386" t="s">
        <v>133</v>
      </c>
      <c r="I22" s="42" t="s">
        <v>53</v>
      </c>
      <c r="J22" s="42" t="s">
        <v>27</v>
      </c>
      <c r="K22" s="42" t="s">
        <v>26</v>
      </c>
      <c r="L22" s="42" t="s">
        <v>53</v>
      </c>
      <c r="M22" s="42" t="s">
        <v>3208</v>
      </c>
      <c r="N22" s="42" t="s">
        <v>63</v>
      </c>
      <c r="O22" s="108"/>
      <c r="P22" s="308"/>
      <c r="Q22" s="108"/>
      <c r="R22" s="108"/>
      <c r="S22" s="108"/>
      <c r="T22" s="108"/>
      <c r="U22" s="3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</row>
    <row r="23" spans="1:49" x14ac:dyDescent="0.2">
      <c r="A23" s="1" t="s">
        <v>58</v>
      </c>
      <c r="B23" s="1">
        <v>10</v>
      </c>
      <c r="C23" s="122"/>
      <c r="D23" s="108"/>
      <c r="E23" s="108"/>
      <c r="F23" s="108"/>
      <c r="G23" s="108"/>
      <c r="H23" s="387"/>
      <c r="I23" s="108"/>
      <c r="J23" s="108"/>
      <c r="K23" s="108"/>
      <c r="L23" s="42" t="s">
        <v>132</v>
      </c>
      <c r="M23" s="42" t="s">
        <v>135</v>
      </c>
      <c r="N23" s="107" t="s">
        <v>134</v>
      </c>
      <c r="O23" s="42" t="s">
        <v>136</v>
      </c>
      <c r="P23" s="42" t="s">
        <v>29</v>
      </c>
      <c r="Q23" s="108"/>
      <c r="R23" s="42" t="s">
        <v>136</v>
      </c>
      <c r="S23" s="42" t="s">
        <v>29</v>
      </c>
      <c r="T23" s="42" t="s">
        <v>29</v>
      </c>
      <c r="U23" s="42" t="s">
        <v>26</v>
      </c>
      <c r="V23" s="42" t="s">
        <v>136</v>
      </c>
      <c r="W23" s="308"/>
      <c r="X23" s="308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107" t="s">
        <v>135</v>
      </c>
      <c r="AP23" s="307"/>
      <c r="AQ23" s="307"/>
      <c r="AR23" s="307"/>
      <c r="AS23" s="307"/>
      <c r="AT23" s="307"/>
      <c r="AU23" s="307"/>
      <c r="AV23" s="307"/>
      <c r="AW23" s="307"/>
    </row>
    <row r="24" spans="1:49" x14ac:dyDescent="0.2">
      <c r="A24" s="1" t="s">
        <v>9</v>
      </c>
      <c r="B24" s="1">
        <v>18</v>
      </c>
      <c r="C24" s="122"/>
      <c r="D24" s="108"/>
      <c r="E24" s="108"/>
      <c r="F24" s="108"/>
      <c r="G24" s="108"/>
      <c r="H24" s="387"/>
      <c r="I24" s="108"/>
      <c r="J24" s="108"/>
      <c r="K24" s="108"/>
      <c r="L24" s="42" t="s">
        <v>130</v>
      </c>
      <c r="M24" s="42" t="s">
        <v>136</v>
      </c>
      <c r="N24" s="42" t="s">
        <v>63</v>
      </c>
      <c r="O24" s="42" t="s">
        <v>63</v>
      </c>
      <c r="P24" s="308"/>
      <c r="Q24" s="108"/>
      <c r="R24" s="108"/>
      <c r="S24" s="108"/>
      <c r="T24" s="108"/>
      <c r="U24" s="308"/>
      <c r="V24" s="108"/>
      <c r="W24" s="74" t="s">
        <v>39</v>
      </c>
      <c r="X24" s="74" t="s">
        <v>46</v>
      </c>
      <c r="Y24" s="75" t="s">
        <v>41</v>
      </c>
      <c r="Z24" s="309" t="s">
        <v>40</v>
      </c>
      <c r="AA24" s="107" t="s">
        <v>43</v>
      </c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107" t="s">
        <v>131</v>
      </c>
      <c r="AO24" s="107" t="s">
        <v>130</v>
      </c>
      <c r="AP24" s="107" t="s">
        <v>130</v>
      </c>
      <c r="AQ24" s="107" t="s">
        <v>135</v>
      </c>
      <c r="AR24" s="107" t="s">
        <v>51</v>
      </c>
      <c r="AS24" s="107" t="s">
        <v>31</v>
      </c>
      <c r="AT24" s="107" t="s">
        <v>136</v>
      </c>
      <c r="AU24" s="107" t="s">
        <v>35</v>
      </c>
      <c r="AV24" s="107" t="s">
        <v>28</v>
      </c>
      <c r="AW24" s="107" t="s">
        <v>134</v>
      </c>
    </row>
    <row r="25" spans="1:49" x14ac:dyDescent="0.2">
      <c r="A25" s="1" t="s">
        <v>21</v>
      </c>
      <c r="B25" s="1">
        <v>20</v>
      </c>
      <c r="C25" s="1">
        <v>10</v>
      </c>
      <c r="D25" s="107" t="s">
        <v>29</v>
      </c>
      <c r="E25" s="42" t="s">
        <v>29</v>
      </c>
      <c r="F25" s="42" t="s">
        <v>132</v>
      </c>
      <c r="G25" s="42" t="s">
        <v>65</v>
      </c>
      <c r="H25" s="386" t="s">
        <v>27</v>
      </c>
      <c r="I25" s="42" t="s">
        <v>63</v>
      </c>
      <c r="J25" s="42" t="s">
        <v>37</v>
      </c>
      <c r="K25" s="108"/>
      <c r="L25" s="108"/>
      <c r="M25" s="108"/>
      <c r="N25" s="108"/>
      <c r="O25" s="108"/>
      <c r="P25" s="308"/>
      <c r="Q25" s="42" t="s">
        <v>29</v>
      </c>
      <c r="R25" s="42" t="s">
        <v>134</v>
      </c>
      <c r="S25" s="42" t="s">
        <v>27</v>
      </c>
      <c r="T25" s="108"/>
      <c r="U25" s="308"/>
      <c r="V25" s="308"/>
      <c r="W25" s="308"/>
      <c r="X25" s="308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107" t="s">
        <v>134</v>
      </c>
      <c r="AO25" s="107" t="s">
        <v>30</v>
      </c>
      <c r="AP25" s="107" t="s">
        <v>50</v>
      </c>
      <c r="AQ25" s="107" t="s">
        <v>132</v>
      </c>
      <c r="AR25" s="107" t="s">
        <v>26</v>
      </c>
      <c r="AS25" s="107" t="s">
        <v>132</v>
      </c>
      <c r="AT25" s="107" t="s">
        <v>136</v>
      </c>
      <c r="AU25" s="107" t="s">
        <v>136</v>
      </c>
      <c r="AV25" s="107" t="s">
        <v>136</v>
      </c>
      <c r="AW25" s="107" t="s">
        <v>136</v>
      </c>
    </row>
    <row r="26" spans="1:49" x14ac:dyDescent="0.2">
      <c r="A26" s="1" t="s">
        <v>5</v>
      </c>
      <c r="B26" s="1">
        <v>34</v>
      </c>
      <c r="C26" s="1">
        <v>11</v>
      </c>
      <c r="D26" s="42" t="s">
        <v>134</v>
      </c>
      <c r="E26" s="42" t="s">
        <v>134</v>
      </c>
      <c r="F26" s="42" t="s">
        <v>116</v>
      </c>
      <c r="G26" s="42" t="s">
        <v>132</v>
      </c>
      <c r="H26" s="386" t="s">
        <v>29</v>
      </c>
      <c r="I26" s="42" t="s">
        <v>132</v>
      </c>
      <c r="J26" s="42" t="s">
        <v>135</v>
      </c>
      <c r="K26" s="42" t="s">
        <v>29</v>
      </c>
      <c r="L26" s="108"/>
      <c r="M26" s="108"/>
      <c r="N26" s="108"/>
      <c r="O26" s="108"/>
      <c r="P26" s="308"/>
      <c r="Q26" s="108"/>
      <c r="R26" s="108"/>
      <c r="S26" s="108"/>
      <c r="T26" s="108"/>
      <c r="U26" s="308"/>
      <c r="V26" s="75" t="s">
        <v>1727</v>
      </c>
      <c r="W26" s="42" t="s">
        <v>31</v>
      </c>
      <c r="X26" s="42" t="s">
        <v>31</v>
      </c>
      <c r="Y26" s="42" t="s">
        <v>31</v>
      </c>
      <c r="Z26" s="107" t="s">
        <v>130</v>
      </c>
      <c r="AA26" s="307"/>
      <c r="AB26" s="107" t="s">
        <v>136</v>
      </c>
      <c r="AC26" s="107" t="s">
        <v>116</v>
      </c>
      <c r="AD26" s="107" t="s">
        <v>29</v>
      </c>
      <c r="AE26" s="107" t="s">
        <v>27</v>
      </c>
      <c r="AF26" s="107" t="s">
        <v>26</v>
      </c>
      <c r="AG26" s="107" t="s">
        <v>26</v>
      </c>
      <c r="AH26" s="107" t="s">
        <v>134</v>
      </c>
      <c r="AI26" s="310" t="s">
        <v>39</v>
      </c>
      <c r="AJ26" s="307"/>
      <c r="AK26" s="107" t="s">
        <v>30</v>
      </c>
      <c r="AL26" s="107" t="s">
        <v>135</v>
      </c>
      <c r="AM26" s="107" t="s">
        <v>26</v>
      </c>
      <c r="AN26" s="107" t="s">
        <v>60</v>
      </c>
      <c r="AO26" s="107" t="s">
        <v>26</v>
      </c>
      <c r="AP26" s="107" t="s">
        <v>136</v>
      </c>
      <c r="AQ26" s="107" t="s">
        <v>55</v>
      </c>
      <c r="AR26" s="107" t="s">
        <v>132</v>
      </c>
      <c r="AS26" s="107" t="s">
        <v>29</v>
      </c>
      <c r="AT26" s="107" t="s">
        <v>26</v>
      </c>
      <c r="AU26" s="107" t="s">
        <v>27</v>
      </c>
      <c r="AV26" s="310" t="s">
        <v>49</v>
      </c>
      <c r="AW26" s="107" t="s">
        <v>35</v>
      </c>
    </row>
    <row r="27" spans="1:49" x14ac:dyDescent="0.2">
      <c r="A27" s="1" t="s">
        <v>24</v>
      </c>
      <c r="B27" s="1">
        <v>21</v>
      </c>
      <c r="C27" s="122"/>
      <c r="D27" s="42" t="s">
        <v>26</v>
      </c>
      <c r="E27" s="42" t="s">
        <v>136</v>
      </c>
      <c r="F27" s="42" t="s">
        <v>31</v>
      </c>
      <c r="G27" s="42" t="s">
        <v>134</v>
      </c>
      <c r="H27" s="386" t="s">
        <v>132</v>
      </c>
      <c r="I27" s="42" t="s">
        <v>131</v>
      </c>
      <c r="J27" s="42" t="s">
        <v>136</v>
      </c>
      <c r="K27" s="42" t="s">
        <v>136</v>
      </c>
      <c r="L27" s="108"/>
      <c r="M27" s="108"/>
      <c r="N27" s="108"/>
      <c r="O27" s="42" t="s">
        <v>44</v>
      </c>
      <c r="P27" s="308"/>
      <c r="Q27" s="108"/>
      <c r="R27" s="108"/>
      <c r="S27" s="108"/>
      <c r="T27" s="108"/>
      <c r="U27" s="308"/>
      <c r="V27" s="42" t="s">
        <v>130</v>
      </c>
      <c r="W27" s="42" t="s">
        <v>132</v>
      </c>
      <c r="X27" s="308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107" t="s">
        <v>134</v>
      </c>
      <c r="AO27" s="107" t="s">
        <v>130</v>
      </c>
      <c r="AP27" s="107" t="s">
        <v>132</v>
      </c>
      <c r="AQ27" s="107" t="s">
        <v>130</v>
      </c>
      <c r="AR27" s="107" t="s">
        <v>130</v>
      </c>
      <c r="AS27" s="107" t="s">
        <v>29</v>
      </c>
      <c r="AT27" s="107" t="s">
        <v>29</v>
      </c>
      <c r="AU27" s="107" t="s">
        <v>44</v>
      </c>
      <c r="AV27" s="107" t="s">
        <v>136</v>
      </c>
      <c r="AW27" s="107" t="s">
        <v>132</v>
      </c>
    </row>
    <row r="28" spans="1:49" x14ac:dyDescent="0.2">
      <c r="A28" s="1" t="s">
        <v>8</v>
      </c>
      <c r="B28" s="1">
        <v>44</v>
      </c>
      <c r="C28" s="1">
        <v>12</v>
      </c>
      <c r="D28" s="42" t="s">
        <v>134</v>
      </c>
      <c r="E28" s="42" t="s">
        <v>63</v>
      </c>
      <c r="F28" s="42" t="s">
        <v>136</v>
      </c>
      <c r="G28" s="42" t="s">
        <v>132</v>
      </c>
      <c r="H28" s="386" t="s">
        <v>130</v>
      </c>
      <c r="I28" s="42" t="s">
        <v>26</v>
      </c>
      <c r="J28" s="42" t="s">
        <v>134</v>
      </c>
      <c r="K28" s="42" t="s">
        <v>26</v>
      </c>
      <c r="L28" s="74" t="s">
        <v>46</v>
      </c>
      <c r="M28" s="42" t="s">
        <v>33</v>
      </c>
      <c r="N28" s="75" t="s">
        <v>41</v>
      </c>
      <c r="O28" s="74" t="s">
        <v>40</v>
      </c>
      <c r="P28" s="42" t="s">
        <v>44</v>
      </c>
      <c r="Q28" s="74" t="s">
        <v>47</v>
      </c>
      <c r="R28" s="75" t="s">
        <v>39</v>
      </c>
      <c r="S28" s="74" t="s">
        <v>59</v>
      </c>
      <c r="T28" s="75" t="s">
        <v>41</v>
      </c>
      <c r="U28" s="42" t="s">
        <v>38</v>
      </c>
      <c r="V28" s="74" t="s">
        <v>39</v>
      </c>
      <c r="W28" s="42" t="s">
        <v>29</v>
      </c>
      <c r="X28" s="75" t="s">
        <v>50</v>
      </c>
      <c r="Y28" s="42" t="s">
        <v>136</v>
      </c>
      <c r="Z28" s="310" t="s">
        <v>40</v>
      </c>
      <c r="AA28" s="309" t="s">
        <v>47</v>
      </c>
      <c r="AB28" s="107" t="s">
        <v>44</v>
      </c>
      <c r="AC28" s="107" t="s">
        <v>27</v>
      </c>
      <c r="AD28" s="107" t="s">
        <v>36</v>
      </c>
      <c r="AE28" s="107" t="s">
        <v>34</v>
      </c>
      <c r="AF28" s="310" t="s">
        <v>39</v>
      </c>
      <c r="AG28" s="310" t="s">
        <v>39</v>
      </c>
      <c r="AH28" s="107" t="s">
        <v>44</v>
      </c>
      <c r="AI28" s="107" t="s">
        <v>30</v>
      </c>
      <c r="AJ28" s="107" t="s">
        <v>136</v>
      </c>
      <c r="AK28" s="307"/>
      <c r="AL28" s="307"/>
      <c r="AM28" s="107" t="s">
        <v>29</v>
      </c>
      <c r="AN28" s="107" t="s">
        <v>136</v>
      </c>
      <c r="AO28" s="107" t="s">
        <v>26</v>
      </c>
      <c r="AP28" s="107" t="s">
        <v>27</v>
      </c>
      <c r="AQ28" s="107" t="s">
        <v>29</v>
      </c>
      <c r="AR28" s="107" t="s">
        <v>134</v>
      </c>
      <c r="AS28" s="107" t="s">
        <v>32</v>
      </c>
      <c r="AT28" s="107" t="s">
        <v>30</v>
      </c>
      <c r="AU28" s="107" t="s">
        <v>27</v>
      </c>
      <c r="AV28" s="309" t="s">
        <v>48</v>
      </c>
      <c r="AW28" s="107" t="s">
        <v>130</v>
      </c>
    </row>
    <row r="29" spans="1:49" x14ac:dyDescent="0.2">
      <c r="A29" s="1" t="s">
        <v>7</v>
      </c>
      <c r="B29" s="1">
        <v>46</v>
      </c>
      <c r="C29" s="1">
        <v>13</v>
      </c>
      <c r="D29" s="107" t="s">
        <v>38</v>
      </c>
      <c r="E29" s="74" t="s">
        <v>59</v>
      </c>
      <c r="F29" s="42" t="s">
        <v>30</v>
      </c>
      <c r="G29" s="74" t="s">
        <v>46</v>
      </c>
      <c r="H29" s="391" t="s">
        <v>46</v>
      </c>
      <c r="I29" s="75" t="s">
        <v>4721</v>
      </c>
      <c r="J29" s="74" t="s">
        <v>46</v>
      </c>
      <c r="K29" s="42" t="s">
        <v>31</v>
      </c>
      <c r="L29" s="75" t="s">
        <v>40</v>
      </c>
      <c r="M29" s="74" t="s">
        <v>47</v>
      </c>
      <c r="N29" s="74" t="s">
        <v>40</v>
      </c>
      <c r="O29" s="75" t="s">
        <v>39</v>
      </c>
      <c r="P29" s="42" t="s">
        <v>35</v>
      </c>
      <c r="Q29" s="42" t="s">
        <v>44</v>
      </c>
      <c r="R29" s="42" t="s">
        <v>32</v>
      </c>
      <c r="S29" s="42" t="s">
        <v>26</v>
      </c>
      <c r="T29" s="42" t="s">
        <v>30</v>
      </c>
      <c r="U29" s="42" t="s">
        <v>131</v>
      </c>
      <c r="V29" s="42" t="s">
        <v>53</v>
      </c>
      <c r="W29" s="42" t="s">
        <v>27</v>
      </c>
      <c r="X29" s="42" t="s">
        <v>44</v>
      </c>
      <c r="Y29" s="42" t="s">
        <v>29</v>
      </c>
      <c r="Z29" s="107" t="s">
        <v>29</v>
      </c>
      <c r="AA29" s="310" t="s">
        <v>50</v>
      </c>
      <c r="AB29" s="107" t="s">
        <v>31</v>
      </c>
      <c r="AC29" s="107" t="s">
        <v>35</v>
      </c>
      <c r="AD29" s="107" t="s">
        <v>44</v>
      </c>
      <c r="AE29" s="107" t="s">
        <v>35</v>
      </c>
      <c r="AF29" s="107" t="s">
        <v>136</v>
      </c>
      <c r="AG29" s="107" t="s">
        <v>29</v>
      </c>
      <c r="AH29" s="107" t="s">
        <v>35</v>
      </c>
      <c r="AI29" s="107" t="s">
        <v>131</v>
      </c>
      <c r="AJ29" s="107" t="s">
        <v>131</v>
      </c>
      <c r="AK29" s="107" t="s">
        <v>133</v>
      </c>
      <c r="AL29" s="107" t="s">
        <v>27</v>
      </c>
      <c r="AM29" s="107" t="s">
        <v>65</v>
      </c>
      <c r="AN29" s="107" t="s">
        <v>35</v>
      </c>
      <c r="AO29" s="310" t="s">
        <v>56</v>
      </c>
      <c r="AP29" s="107" t="s">
        <v>130</v>
      </c>
      <c r="AQ29" s="107" t="s">
        <v>136</v>
      </c>
      <c r="AR29" s="107" t="s">
        <v>27</v>
      </c>
      <c r="AS29" s="107" t="s">
        <v>27</v>
      </c>
      <c r="AT29" s="107" t="s">
        <v>44</v>
      </c>
      <c r="AU29" s="107" t="s">
        <v>27</v>
      </c>
      <c r="AV29" s="107" t="s">
        <v>31</v>
      </c>
      <c r="AW29" s="107" t="s">
        <v>134</v>
      </c>
    </row>
    <row r="30" spans="1:49" x14ac:dyDescent="0.2">
      <c r="A30" s="1" t="s">
        <v>13</v>
      </c>
      <c r="B30" s="1">
        <v>39</v>
      </c>
      <c r="C30" s="122"/>
      <c r="D30" s="108"/>
      <c r="E30" s="108"/>
      <c r="F30" s="42" t="s">
        <v>35</v>
      </c>
      <c r="G30" s="42" t="s">
        <v>31</v>
      </c>
      <c r="H30" s="386" t="s">
        <v>36</v>
      </c>
      <c r="I30" s="42" t="s">
        <v>30</v>
      </c>
      <c r="J30" s="42" t="s">
        <v>29</v>
      </c>
      <c r="K30" s="42" t="s">
        <v>44</v>
      </c>
      <c r="L30" s="42" t="s">
        <v>132</v>
      </c>
      <c r="M30" s="42" t="s">
        <v>136</v>
      </c>
      <c r="N30" s="42" t="s">
        <v>134</v>
      </c>
      <c r="O30" s="42" t="s">
        <v>135</v>
      </c>
      <c r="P30" s="42" t="s">
        <v>61</v>
      </c>
      <c r="Q30" s="42" t="s">
        <v>136</v>
      </c>
      <c r="R30" s="108"/>
      <c r="S30" s="108"/>
      <c r="T30" s="42" t="s">
        <v>132</v>
      </c>
      <c r="U30" s="42" t="s">
        <v>132</v>
      </c>
      <c r="V30" s="308"/>
      <c r="W30" s="308"/>
      <c r="X30" s="42" t="s">
        <v>132</v>
      </c>
      <c r="Y30" s="42" t="s">
        <v>132</v>
      </c>
      <c r="Z30" s="107" t="s">
        <v>29</v>
      </c>
      <c r="AA30" s="107" t="s">
        <v>136</v>
      </c>
      <c r="AB30" s="107" t="s">
        <v>31</v>
      </c>
      <c r="AC30" s="107" t="s">
        <v>134</v>
      </c>
      <c r="AD30" s="107" t="s">
        <v>134</v>
      </c>
      <c r="AE30" s="107" t="s">
        <v>29</v>
      </c>
      <c r="AF30" s="107" t="s">
        <v>26</v>
      </c>
      <c r="AG30" s="107" t="s">
        <v>67</v>
      </c>
      <c r="AH30" s="107" t="s">
        <v>26</v>
      </c>
      <c r="AI30" s="107" t="s">
        <v>130</v>
      </c>
      <c r="AJ30" s="107" t="s">
        <v>136</v>
      </c>
      <c r="AK30" s="107" t="s">
        <v>136</v>
      </c>
      <c r="AL30" s="307"/>
      <c r="AM30" s="310" t="s">
        <v>50</v>
      </c>
      <c r="AN30" s="107" t="s">
        <v>27</v>
      </c>
      <c r="AO30" s="107" t="s">
        <v>130</v>
      </c>
      <c r="AP30" s="107" t="s">
        <v>136</v>
      </c>
      <c r="AQ30" s="107" t="s">
        <v>136</v>
      </c>
      <c r="AR30" s="107" t="s">
        <v>27</v>
      </c>
      <c r="AS30" s="107" t="s">
        <v>132</v>
      </c>
      <c r="AT30" s="107" t="s">
        <v>30</v>
      </c>
      <c r="AU30" s="107" t="s">
        <v>30</v>
      </c>
      <c r="AV30" s="107" t="s">
        <v>26</v>
      </c>
      <c r="AW30" s="107" t="s">
        <v>31</v>
      </c>
    </row>
    <row r="31" spans="1:49" x14ac:dyDescent="0.2">
      <c r="A31" s="1" t="s">
        <v>18</v>
      </c>
      <c r="B31" s="1">
        <v>29</v>
      </c>
      <c r="C31" s="1">
        <v>14</v>
      </c>
      <c r="D31" s="108"/>
      <c r="E31" s="108"/>
      <c r="F31" s="108"/>
      <c r="G31" s="42" t="s">
        <v>132</v>
      </c>
      <c r="H31" s="386" t="s">
        <v>63</v>
      </c>
      <c r="I31" s="42" t="s">
        <v>132</v>
      </c>
      <c r="J31" s="42" t="s">
        <v>130</v>
      </c>
      <c r="K31" s="42" t="s">
        <v>26</v>
      </c>
      <c r="L31" s="108"/>
      <c r="M31" s="108"/>
      <c r="N31" s="108"/>
      <c r="O31" s="42" t="s">
        <v>131</v>
      </c>
      <c r="P31" s="42" t="s">
        <v>29</v>
      </c>
      <c r="Q31" s="108"/>
      <c r="R31" s="108"/>
      <c r="S31" s="108"/>
      <c r="T31" s="108"/>
      <c r="U31" s="308"/>
      <c r="V31" s="308"/>
      <c r="W31" s="308"/>
      <c r="X31" s="308"/>
      <c r="Y31" s="307"/>
      <c r="Z31" s="307"/>
      <c r="AA31" s="307"/>
      <c r="AB31" s="107" t="s">
        <v>135</v>
      </c>
      <c r="AC31" s="107" t="s">
        <v>131</v>
      </c>
      <c r="AD31" s="107" t="s">
        <v>136</v>
      </c>
      <c r="AE31" s="107" t="s">
        <v>132</v>
      </c>
      <c r="AF31" s="107" t="s">
        <v>132</v>
      </c>
      <c r="AG31" s="107" t="s">
        <v>131</v>
      </c>
      <c r="AH31" s="107" t="s">
        <v>136</v>
      </c>
      <c r="AI31" s="107" t="s">
        <v>135</v>
      </c>
      <c r="AJ31" s="107" t="s">
        <v>132</v>
      </c>
      <c r="AK31" s="107" t="s">
        <v>131</v>
      </c>
      <c r="AL31" s="107" t="s">
        <v>133</v>
      </c>
      <c r="AM31" s="107" t="s">
        <v>131</v>
      </c>
      <c r="AN31" s="107" t="s">
        <v>136</v>
      </c>
      <c r="AO31" s="107" t="s">
        <v>44</v>
      </c>
      <c r="AP31" s="107" t="s">
        <v>136</v>
      </c>
      <c r="AQ31" s="107" t="s">
        <v>26</v>
      </c>
      <c r="AR31" s="107" t="s">
        <v>30</v>
      </c>
      <c r="AS31" s="107" t="s">
        <v>132</v>
      </c>
      <c r="AT31" s="107" t="s">
        <v>134</v>
      </c>
      <c r="AU31" s="107" t="s">
        <v>133</v>
      </c>
      <c r="AV31" s="107" t="s">
        <v>42</v>
      </c>
      <c r="AW31" s="107" t="s">
        <v>131</v>
      </c>
    </row>
    <row r="32" spans="1:49" x14ac:dyDescent="0.2">
      <c r="A32" s="1" t="s">
        <v>12</v>
      </c>
      <c r="B32" s="1">
        <v>35</v>
      </c>
      <c r="C32" s="1">
        <v>15</v>
      </c>
      <c r="D32" s="42" t="s">
        <v>134</v>
      </c>
      <c r="E32" s="42" t="s">
        <v>134</v>
      </c>
      <c r="F32" s="108"/>
      <c r="G32" s="108"/>
      <c r="H32" s="387"/>
      <c r="I32" s="108"/>
      <c r="J32" s="108"/>
      <c r="K32" s="108"/>
      <c r="L32" s="42" t="s">
        <v>134</v>
      </c>
      <c r="M32" s="42" t="s">
        <v>133</v>
      </c>
      <c r="N32" s="107" t="s">
        <v>134</v>
      </c>
      <c r="O32" s="42" t="s">
        <v>2850</v>
      </c>
      <c r="P32" s="42" t="s">
        <v>29</v>
      </c>
      <c r="Q32" s="42" t="s">
        <v>31</v>
      </c>
      <c r="R32" s="42" t="s">
        <v>34</v>
      </c>
      <c r="S32" s="75" t="s">
        <v>47</v>
      </c>
      <c r="T32" s="42" t="s">
        <v>136</v>
      </c>
      <c r="U32" s="42" t="s">
        <v>32</v>
      </c>
      <c r="V32" s="42" t="s">
        <v>136</v>
      </c>
      <c r="W32" s="42" t="s">
        <v>131</v>
      </c>
      <c r="X32" s="308"/>
      <c r="Y32" s="307"/>
      <c r="Z32" s="307"/>
      <c r="AA32" s="307"/>
      <c r="AB32" s="107" t="s">
        <v>136</v>
      </c>
      <c r="AC32" s="107" t="s">
        <v>26</v>
      </c>
      <c r="AD32" s="107" t="s">
        <v>135</v>
      </c>
      <c r="AE32" s="107" t="s">
        <v>134</v>
      </c>
      <c r="AF32" s="107" t="s">
        <v>26</v>
      </c>
      <c r="AG32" s="107" t="s">
        <v>136</v>
      </c>
      <c r="AH32" s="107" t="s">
        <v>130</v>
      </c>
      <c r="AI32" s="107" t="s">
        <v>132</v>
      </c>
      <c r="AJ32" s="107" t="s">
        <v>136</v>
      </c>
      <c r="AK32" s="107" t="s">
        <v>134</v>
      </c>
      <c r="AL32" s="107" t="s">
        <v>130</v>
      </c>
      <c r="AM32" s="107" t="s">
        <v>135</v>
      </c>
      <c r="AN32" s="107" t="s">
        <v>61</v>
      </c>
      <c r="AO32" s="107" t="s">
        <v>132</v>
      </c>
      <c r="AP32" s="107" t="s">
        <v>136</v>
      </c>
      <c r="AQ32" s="107" t="s">
        <v>29</v>
      </c>
      <c r="AR32" s="107" t="s">
        <v>135</v>
      </c>
      <c r="AS32" s="107" t="s">
        <v>130</v>
      </c>
      <c r="AT32" s="107" t="s">
        <v>132</v>
      </c>
      <c r="AU32" s="107" t="s">
        <v>28</v>
      </c>
      <c r="AV32" s="107" t="s">
        <v>135</v>
      </c>
      <c r="AW32" s="107" t="s">
        <v>130</v>
      </c>
    </row>
    <row r="33" spans="1:73" x14ac:dyDescent="0.2">
      <c r="A33" s="1" t="s">
        <v>16</v>
      </c>
      <c r="B33" s="1">
        <v>30</v>
      </c>
      <c r="C33" s="122"/>
      <c r="D33" s="108"/>
      <c r="E33" s="108"/>
      <c r="F33" s="108"/>
      <c r="G33" s="108"/>
      <c r="H33" s="387"/>
      <c r="I33" s="108"/>
      <c r="J33" s="108"/>
      <c r="K33" s="108"/>
      <c r="L33" s="108"/>
      <c r="M33" s="108"/>
      <c r="N33" s="108"/>
      <c r="O33" s="42" t="s">
        <v>35</v>
      </c>
      <c r="P33" s="74" t="s">
        <v>46</v>
      </c>
      <c r="Q33" s="75" t="s">
        <v>41</v>
      </c>
      <c r="R33" s="42" t="s">
        <v>53</v>
      </c>
      <c r="S33" s="42" t="s">
        <v>34</v>
      </c>
      <c r="T33" s="42" t="s">
        <v>44</v>
      </c>
      <c r="U33" s="42" t="s">
        <v>53</v>
      </c>
      <c r="V33" s="42" t="s">
        <v>31</v>
      </c>
      <c r="W33" s="42" t="s">
        <v>35</v>
      </c>
      <c r="X33" s="42" t="s">
        <v>27</v>
      </c>
      <c r="Y33" s="42" t="s">
        <v>37</v>
      </c>
      <c r="Z33" s="107" t="s">
        <v>26</v>
      </c>
      <c r="AA33" s="107" t="s">
        <v>30</v>
      </c>
      <c r="AB33" s="107" t="s">
        <v>35</v>
      </c>
      <c r="AC33" s="107" t="s">
        <v>63</v>
      </c>
      <c r="AD33" s="107" t="s">
        <v>31</v>
      </c>
      <c r="AE33" s="309" t="s">
        <v>59</v>
      </c>
      <c r="AF33" s="307"/>
      <c r="AG33" s="307"/>
      <c r="AH33" s="307"/>
      <c r="AI33" s="307"/>
      <c r="AJ33" s="307"/>
      <c r="AK33" s="107" t="s">
        <v>133</v>
      </c>
      <c r="AL33" s="107" t="s">
        <v>31</v>
      </c>
      <c r="AM33" s="107" t="s">
        <v>136</v>
      </c>
      <c r="AN33" s="107" t="s">
        <v>26</v>
      </c>
      <c r="AO33" s="107" t="s">
        <v>131</v>
      </c>
      <c r="AP33" s="107" t="s">
        <v>134</v>
      </c>
      <c r="AQ33" s="107" t="s">
        <v>136</v>
      </c>
      <c r="AR33" s="107" t="s">
        <v>32</v>
      </c>
      <c r="AS33" s="107" t="s">
        <v>130</v>
      </c>
      <c r="AT33" s="107" t="s">
        <v>132</v>
      </c>
      <c r="AU33" s="107" t="s">
        <v>131</v>
      </c>
      <c r="AV33" s="107" t="s">
        <v>136</v>
      </c>
      <c r="AW33" s="107" t="s">
        <v>130</v>
      </c>
    </row>
    <row r="34" spans="1:73" x14ac:dyDescent="0.2">
      <c r="A34" s="1" t="s">
        <v>22</v>
      </c>
      <c r="B34" s="1">
        <v>46</v>
      </c>
      <c r="C34" s="1">
        <v>16</v>
      </c>
      <c r="D34" s="107" t="s">
        <v>29</v>
      </c>
      <c r="E34" s="42" t="s">
        <v>53</v>
      </c>
      <c r="F34" s="42" t="s">
        <v>27</v>
      </c>
      <c r="G34" s="42" t="s">
        <v>134</v>
      </c>
      <c r="H34" s="386" t="s">
        <v>136</v>
      </c>
      <c r="I34" s="42" t="s">
        <v>30</v>
      </c>
      <c r="J34" s="42" t="s">
        <v>136</v>
      </c>
      <c r="K34" s="42" t="s">
        <v>134</v>
      </c>
      <c r="L34" s="42" t="s">
        <v>26</v>
      </c>
      <c r="M34" s="42" t="s">
        <v>26</v>
      </c>
      <c r="N34" s="42" t="s">
        <v>26</v>
      </c>
      <c r="O34" s="42" t="s">
        <v>29</v>
      </c>
      <c r="P34" s="75" t="s">
        <v>40</v>
      </c>
      <c r="Q34" s="42" t="s">
        <v>135</v>
      </c>
      <c r="R34" s="42" t="s">
        <v>29</v>
      </c>
      <c r="S34" s="42" t="s">
        <v>30</v>
      </c>
      <c r="T34" s="42" t="s">
        <v>27</v>
      </c>
      <c r="U34" s="42" t="s">
        <v>34</v>
      </c>
      <c r="V34" s="42" t="s">
        <v>29</v>
      </c>
      <c r="W34" s="42" t="s">
        <v>132</v>
      </c>
      <c r="X34" s="42" t="s">
        <v>26</v>
      </c>
      <c r="Y34" s="42" t="s">
        <v>29</v>
      </c>
      <c r="Z34" s="107" t="s">
        <v>37</v>
      </c>
      <c r="AA34" s="107" t="s">
        <v>27</v>
      </c>
      <c r="AB34" s="107" t="s">
        <v>29</v>
      </c>
      <c r="AC34" s="310" t="s">
        <v>40</v>
      </c>
      <c r="AD34" s="107" t="s">
        <v>30</v>
      </c>
      <c r="AE34" s="310" t="s">
        <v>47</v>
      </c>
      <c r="AF34" s="107" t="s">
        <v>27</v>
      </c>
      <c r="AG34" s="107" t="s">
        <v>37</v>
      </c>
      <c r="AH34" s="107" t="s">
        <v>43</v>
      </c>
      <c r="AI34" s="107" t="s">
        <v>31</v>
      </c>
      <c r="AJ34" s="310" t="s">
        <v>50</v>
      </c>
      <c r="AK34" s="107" t="s">
        <v>136</v>
      </c>
      <c r="AL34" s="107" t="s">
        <v>44</v>
      </c>
      <c r="AM34" s="107" t="s">
        <v>61</v>
      </c>
      <c r="AN34" s="107" t="s">
        <v>63</v>
      </c>
      <c r="AO34" s="107" t="s">
        <v>39</v>
      </c>
      <c r="AP34" s="107" t="s">
        <v>32</v>
      </c>
      <c r="AQ34" s="107" t="s">
        <v>53</v>
      </c>
      <c r="AR34" s="107" t="s">
        <v>53</v>
      </c>
      <c r="AS34" s="107" t="s">
        <v>26</v>
      </c>
      <c r="AT34" s="107" t="s">
        <v>51</v>
      </c>
      <c r="AU34" s="107" t="s">
        <v>31</v>
      </c>
      <c r="AV34" s="107" t="s">
        <v>35</v>
      </c>
      <c r="AW34" s="107" t="s">
        <v>30</v>
      </c>
    </row>
    <row r="35" spans="1:73" x14ac:dyDescent="0.2">
      <c r="A35" s="1" t="s">
        <v>14</v>
      </c>
      <c r="B35" s="1">
        <v>42</v>
      </c>
      <c r="C35" s="1">
        <v>17</v>
      </c>
      <c r="D35" s="42" t="s">
        <v>136</v>
      </c>
      <c r="E35" s="42" t="s">
        <v>134</v>
      </c>
      <c r="F35" s="42" t="s">
        <v>132</v>
      </c>
      <c r="G35" s="42" t="s">
        <v>26</v>
      </c>
      <c r="H35" s="386" t="s">
        <v>130</v>
      </c>
      <c r="I35" s="42" t="s">
        <v>132</v>
      </c>
      <c r="J35" s="42" t="s">
        <v>136</v>
      </c>
      <c r="K35" s="42" t="s">
        <v>130</v>
      </c>
      <c r="L35" s="42" t="s">
        <v>116</v>
      </c>
      <c r="M35" s="42" t="s">
        <v>62</v>
      </c>
      <c r="N35" s="42" t="s">
        <v>53</v>
      </c>
      <c r="O35" s="42" t="s">
        <v>31</v>
      </c>
      <c r="P35" s="42" t="s">
        <v>65</v>
      </c>
      <c r="Q35" s="42" t="s">
        <v>30</v>
      </c>
      <c r="R35" s="42" t="s">
        <v>135</v>
      </c>
      <c r="S35" s="42" t="s">
        <v>132</v>
      </c>
      <c r="T35" s="42" t="s">
        <v>1989</v>
      </c>
      <c r="U35" s="42" t="s">
        <v>63</v>
      </c>
      <c r="V35" s="42" t="s">
        <v>26</v>
      </c>
      <c r="W35" s="42" t="s">
        <v>29</v>
      </c>
      <c r="X35" s="42" t="s">
        <v>134</v>
      </c>
      <c r="Y35" s="42" t="s">
        <v>130</v>
      </c>
      <c r="Z35" s="107" t="s">
        <v>131</v>
      </c>
      <c r="AA35" s="107" t="s">
        <v>135</v>
      </c>
      <c r="AB35" s="107" t="s">
        <v>135</v>
      </c>
      <c r="AC35" s="107" t="s">
        <v>130</v>
      </c>
      <c r="AD35" s="107" t="s">
        <v>132</v>
      </c>
      <c r="AE35" s="107" t="s">
        <v>26</v>
      </c>
      <c r="AF35" s="307"/>
      <c r="AG35" s="307"/>
      <c r="AH35" s="307"/>
      <c r="AI35" s="307"/>
      <c r="AJ35" s="107" t="s">
        <v>30</v>
      </c>
      <c r="AK35" s="107" t="s">
        <v>36</v>
      </c>
      <c r="AL35" s="107" t="s">
        <v>38</v>
      </c>
      <c r="AM35" s="107" t="s">
        <v>31</v>
      </c>
      <c r="AN35" s="310" t="s">
        <v>64</v>
      </c>
      <c r="AO35" s="107" t="s">
        <v>31</v>
      </c>
      <c r="AP35" s="107" t="s">
        <v>35</v>
      </c>
      <c r="AQ35" s="107" t="s">
        <v>35</v>
      </c>
      <c r="AR35" s="107" t="s">
        <v>135</v>
      </c>
      <c r="AS35" s="107" t="s">
        <v>27</v>
      </c>
      <c r="AT35" s="107" t="s">
        <v>29</v>
      </c>
      <c r="AU35" s="107" t="s">
        <v>135</v>
      </c>
      <c r="AV35" s="107" t="s">
        <v>136</v>
      </c>
      <c r="AW35" s="107" t="s">
        <v>29</v>
      </c>
    </row>
    <row r="36" spans="1:73" x14ac:dyDescent="0.2">
      <c r="A36" s="1" t="s">
        <v>23</v>
      </c>
      <c r="B36" s="1">
        <v>12</v>
      </c>
      <c r="C36" s="122"/>
      <c r="D36" s="108"/>
      <c r="E36" s="108"/>
      <c r="F36" s="108"/>
      <c r="G36" s="108"/>
      <c r="H36" s="387"/>
      <c r="I36" s="108"/>
      <c r="J36" s="108"/>
      <c r="K36" s="108"/>
      <c r="L36" s="108"/>
      <c r="M36" s="108"/>
      <c r="N36" s="108"/>
      <c r="O36" s="108"/>
      <c r="P36" s="308"/>
      <c r="Q36" s="108"/>
      <c r="R36" s="108"/>
      <c r="S36" s="108"/>
      <c r="T36" s="108"/>
      <c r="U36" s="308"/>
      <c r="V36" s="308"/>
      <c r="W36" s="308"/>
      <c r="X36" s="308"/>
      <c r="Y36" s="307"/>
      <c r="Z36" s="107" t="s">
        <v>135</v>
      </c>
      <c r="AA36" s="107" t="s">
        <v>136</v>
      </c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107" t="s">
        <v>135</v>
      </c>
      <c r="AM36" s="307"/>
      <c r="AN36" s="107" t="s">
        <v>136</v>
      </c>
      <c r="AO36" s="307"/>
      <c r="AP36" s="107" t="s">
        <v>28</v>
      </c>
      <c r="AQ36" s="107" t="s">
        <v>47</v>
      </c>
      <c r="AR36" s="107" t="s">
        <v>53</v>
      </c>
      <c r="AS36" s="107" t="s">
        <v>26</v>
      </c>
      <c r="AT36" s="107" t="s">
        <v>136</v>
      </c>
      <c r="AU36" s="107" t="s">
        <v>136</v>
      </c>
      <c r="AV36" s="107" t="s">
        <v>131</v>
      </c>
      <c r="AW36" s="107" t="s">
        <v>26</v>
      </c>
    </row>
    <row r="37" spans="1:73" x14ac:dyDescent="0.2">
      <c r="A37" s="1" t="s">
        <v>19</v>
      </c>
      <c r="B37" s="1">
        <v>26</v>
      </c>
      <c r="C37" s="122"/>
      <c r="D37" s="108"/>
      <c r="E37" s="108"/>
      <c r="F37" s="108"/>
      <c r="G37" s="108"/>
      <c r="H37" s="387"/>
      <c r="I37" s="108"/>
      <c r="J37" s="108"/>
      <c r="K37" s="108"/>
      <c r="L37" s="108"/>
      <c r="M37" s="108"/>
      <c r="N37" s="108"/>
      <c r="O37" s="108"/>
      <c r="P37" s="308"/>
      <c r="Q37" s="108"/>
      <c r="R37" s="108"/>
      <c r="S37" s="108"/>
      <c r="T37" s="108"/>
      <c r="U37" s="308"/>
      <c r="V37" s="308"/>
      <c r="W37" s="308"/>
      <c r="X37" s="42" t="s">
        <v>29</v>
      </c>
      <c r="Y37" s="74" t="s">
        <v>40</v>
      </c>
      <c r="Z37" s="107" t="s">
        <v>31</v>
      </c>
      <c r="AA37" s="107" t="s">
        <v>44</v>
      </c>
      <c r="AB37" s="107" t="s">
        <v>32</v>
      </c>
      <c r="AC37" s="107" t="s">
        <v>31</v>
      </c>
      <c r="AD37" s="310" t="s">
        <v>47</v>
      </c>
      <c r="AE37" s="107" t="s">
        <v>34</v>
      </c>
      <c r="AF37" s="107" t="s">
        <v>31</v>
      </c>
      <c r="AG37" s="107" t="s">
        <v>31</v>
      </c>
      <c r="AH37" s="107" t="s">
        <v>132</v>
      </c>
      <c r="AI37" s="107" t="s">
        <v>26</v>
      </c>
      <c r="AJ37" s="107" t="s">
        <v>136</v>
      </c>
      <c r="AK37" s="107" t="s">
        <v>132</v>
      </c>
      <c r="AL37" s="107" t="s">
        <v>130</v>
      </c>
      <c r="AM37" s="107" t="s">
        <v>132</v>
      </c>
      <c r="AN37" s="107" t="s">
        <v>130</v>
      </c>
      <c r="AO37" s="107" t="s">
        <v>28</v>
      </c>
      <c r="AP37" s="107" t="s">
        <v>130</v>
      </c>
      <c r="AQ37" s="107" t="s">
        <v>135</v>
      </c>
      <c r="AR37" s="107" t="s">
        <v>130</v>
      </c>
      <c r="AS37" s="107" t="s">
        <v>135</v>
      </c>
      <c r="AT37" s="107" t="s">
        <v>32</v>
      </c>
      <c r="AU37" s="107" t="s">
        <v>32</v>
      </c>
      <c r="AV37" s="107" t="s">
        <v>32</v>
      </c>
      <c r="AW37" s="309" t="s">
        <v>40</v>
      </c>
    </row>
    <row r="38" spans="1:73" x14ac:dyDescent="0.2">
      <c r="A38" s="1" t="s">
        <v>11</v>
      </c>
      <c r="B38" s="1">
        <v>11</v>
      </c>
      <c r="C38" s="122"/>
      <c r="D38" s="108"/>
      <c r="E38" s="108"/>
      <c r="F38" s="108"/>
      <c r="G38" s="108"/>
      <c r="H38" s="387"/>
      <c r="I38" s="108"/>
      <c r="J38" s="108"/>
      <c r="K38" s="108"/>
      <c r="L38" s="108"/>
      <c r="M38" s="108"/>
      <c r="N38" s="108"/>
      <c r="O38" s="108"/>
      <c r="P38" s="42" t="s">
        <v>135</v>
      </c>
      <c r="Q38" s="108"/>
      <c r="R38" s="108"/>
      <c r="S38" s="108"/>
      <c r="T38" s="108"/>
      <c r="U38" s="308"/>
      <c r="V38" s="308"/>
      <c r="W38" s="308"/>
      <c r="X38" s="308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107" t="s">
        <v>44</v>
      </c>
      <c r="AO38" s="107" t="s">
        <v>44</v>
      </c>
      <c r="AP38" s="107" t="s">
        <v>35</v>
      </c>
      <c r="AQ38" s="107" t="s">
        <v>34</v>
      </c>
      <c r="AR38" s="310" t="s">
        <v>40</v>
      </c>
      <c r="AS38" s="107" t="s">
        <v>131</v>
      </c>
      <c r="AT38" s="107" t="s">
        <v>133</v>
      </c>
      <c r="AU38" s="107" t="s">
        <v>136</v>
      </c>
      <c r="AV38" s="107" t="s">
        <v>34</v>
      </c>
      <c r="AW38" s="107" t="s">
        <v>37</v>
      </c>
    </row>
    <row r="39" spans="1:73" x14ac:dyDescent="0.2">
      <c r="A39" s="1" t="s">
        <v>17</v>
      </c>
      <c r="B39" s="1">
        <v>42</v>
      </c>
      <c r="C39" s="1">
        <v>18</v>
      </c>
      <c r="D39" s="107" t="s">
        <v>36</v>
      </c>
      <c r="E39" s="42" t="s">
        <v>30</v>
      </c>
      <c r="F39" s="42" t="s">
        <v>30</v>
      </c>
      <c r="G39" s="42" t="s">
        <v>29</v>
      </c>
      <c r="H39" s="390" t="s">
        <v>41</v>
      </c>
      <c r="I39" s="42" t="s">
        <v>32</v>
      </c>
      <c r="J39" s="42" t="s">
        <v>35</v>
      </c>
      <c r="K39" s="74" t="s">
        <v>50</v>
      </c>
      <c r="L39" s="42" t="s">
        <v>63</v>
      </c>
      <c r="M39" s="75" t="s">
        <v>1727</v>
      </c>
      <c r="N39" s="42" t="s">
        <v>29</v>
      </c>
      <c r="O39" s="42" t="s">
        <v>31</v>
      </c>
      <c r="P39" s="42" t="s">
        <v>26</v>
      </c>
      <c r="Q39" s="42" t="s">
        <v>29</v>
      </c>
      <c r="R39" s="42" t="s">
        <v>26</v>
      </c>
      <c r="S39" s="42" t="s">
        <v>135</v>
      </c>
      <c r="T39" s="42" t="s">
        <v>26</v>
      </c>
      <c r="U39" s="42" t="s">
        <v>136</v>
      </c>
      <c r="V39" s="42" t="s">
        <v>130</v>
      </c>
      <c r="W39" s="42" t="s">
        <v>131</v>
      </c>
      <c r="X39" s="42" t="s">
        <v>135</v>
      </c>
      <c r="Y39" s="42" t="s">
        <v>132</v>
      </c>
      <c r="Z39" s="107" t="s">
        <v>132</v>
      </c>
      <c r="AA39" s="107" t="s">
        <v>132</v>
      </c>
      <c r="AB39" s="307"/>
      <c r="AC39" s="307"/>
      <c r="AD39" s="307"/>
      <c r="AE39" s="107" t="s">
        <v>132</v>
      </c>
      <c r="AF39" s="107" t="s">
        <v>134</v>
      </c>
      <c r="AG39" s="107" t="s">
        <v>135</v>
      </c>
      <c r="AH39" s="107" t="s">
        <v>135</v>
      </c>
      <c r="AI39" s="107" t="s">
        <v>136</v>
      </c>
      <c r="AJ39" s="107" t="s">
        <v>132</v>
      </c>
      <c r="AK39" s="107" t="s">
        <v>134</v>
      </c>
      <c r="AL39" s="107" t="s">
        <v>30</v>
      </c>
      <c r="AM39" s="307"/>
      <c r="AN39" s="107" t="s">
        <v>36</v>
      </c>
      <c r="AO39" s="107" t="s">
        <v>28</v>
      </c>
      <c r="AP39" s="107" t="s">
        <v>30</v>
      </c>
      <c r="AQ39" s="107" t="s">
        <v>136</v>
      </c>
      <c r="AR39" s="107" t="s">
        <v>29</v>
      </c>
      <c r="AS39" s="107" t="s">
        <v>29</v>
      </c>
      <c r="AT39" s="107" t="s">
        <v>131</v>
      </c>
      <c r="AU39" s="107" t="s">
        <v>134</v>
      </c>
      <c r="AV39" s="107" t="s">
        <v>134</v>
      </c>
      <c r="AW39" s="107" t="s">
        <v>131</v>
      </c>
    </row>
    <row r="42" spans="1:73" s="76" customFormat="1" x14ac:dyDescent="0.2">
      <c r="D42" s="77"/>
      <c r="F42" s="77"/>
      <c r="G42" s="130"/>
      <c r="H42" s="388"/>
      <c r="K42" s="77"/>
      <c r="L42" s="77"/>
      <c r="S42" s="77"/>
      <c r="T42" s="130"/>
      <c r="V42" s="84"/>
      <c r="W42" s="84"/>
      <c r="X42" s="84"/>
      <c r="Y42" s="77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</row>
  </sheetData>
  <pageMargins left="0.75" right="0.75" top="1" bottom="1" header="0.5" footer="0.5"/>
  <pageSetup orientation="portrait" r:id="rId1"/>
  <headerFooter alignWithMargins="0"/>
  <ignoredErrors>
    <ignoredError sqref="AQ8 AQ26 AN32 AN26 AN11 AM29 AM34 AN7 T35 T14 P35 P30 O4 O32 M22 M35 I11 G22 G25" twoDigitTextYear="1"/>
    <ignoredError sqref="R1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P5395"/>
  <sheetViews>
    <sheetView workbookViewId="0">
      <selection activeCell="D17" sqref="D17"/>
    </sheetView>
  </sheetViews>
  <sheetFormatPr defaultRowHeight="15" customHeight="1" x14ac:dyDescent="0.2"/>
  <cols>
    <col min="1" max="1" width="8.7109375" style="40" customWidth="1"/>
    <col min="2" max="2" width="10.28515625" style="40" customWidth="1"/>
    <col min="3" max="3" width="2.7109375" style="83" customWidth="1"/>
    <col min="4" max="6" width="3.7109375" style="333" customWidth="1"/>
    <col min="7" max="7" width="3.7109375" style="62" customWidth="1"/>
    <col min="8" max="8" width="2.7109375" style="62" customWidth="1"/>
    <col min="9" max="10" width="8.7109375" style="62" customWidth="1"/>
    <col min="11" max="11" width="2.7109375" style="62" customWidth="1"/>
    <col min="12" max="15" width="3.7109375" style="62" customWidth="1"/>
    <col min="16" max="16" width="2.7109375" style="62" customWidth="1"/>
    <col min="17" max="16384" width="9.140625" style="62"/>
  </cols>
  <sheetData>
    <row r="2" spans="1:16" s="121" customFormat="1" ht="15" customHeight="1" x14ac:dyDescent="0.2">
      <c r="A2" s="82"/>
      <c r="B2" s="81"/>
      <c r="C2" s="326"/>
      <c r="D2" s="327"/>
      <c r="E2" s="327"/>
      <c r="F2" s="327"/>
    </row>
    <row r="3" spans="1:16" s="121" customFormat="1" ht="15" customHeight="1" x14ac:dyDescent="0.2">
      <c r="A3" s="120"/>
      <c r="B3" s="81"/>
      <c r="C3" s="326"/>
      <c r="D3" s="327"/>
      <c r="E3" s="327"/>
      <c r="F3" s="327"/>
    </row>
    <row r="4" spans="1:16" s="121" customFormat="1" ht="15" customHeight="1" x14ac:dyDescent="0.2">
      <c r="B4" s="81"/>
      <c r="C4" s="326"/>
      <c r="D4" s="327"/>
      <c r="E4" s="327"/>
      <c r="F4" s="327"/>
    </row>
    <row r="5" spans="1:16" s="121" customFormat="1" ht="15" customHeight="1" x14ac:dyDescent="0.2">
      <c r="B5" s="81"/>
      <c r="C5" s="326"/>
      <c r="D5" s="327"/>
      <c r="E5" s="327"/>
      <c r="F5" s="327"/>
    </row>
    <row r="6" spans="1:16" s="121" customFormat="1" ht="35.1" customHeight="1" x14ac:dyDescent="0.2">
      <c r="B6" s="81"/>
    </row>
    <row r="7" spans="1:16" s="121" customFormat="1" ht="15" customHeight="1" x14ac:dyDescent="0.2">
      <c r="B7" s="81"/>
      <c r="C7" s="326"/>
      <c r="D7" s="327"/>
      <c r="E7" s="327"/>
      <c r="F7" s="327"/>
    </row>
    <row r="8" spans="1:16" s="121" customFormat="1" ht="15" customHeight="1" x14ac:dyDescent="0.2">
      <c r="B8" s="81"/>
      <c r="C8" s="326"/>
      <c r="D8" s="327"/>
      <c r="E8" s="327"/>
      <c r="F8" s="327"/>
    </row>
    <row r="9" spans="1:16" s="121" customFormat="1" ht="15" customHeight="1" x14ac:dyDescent="0.2">
      <c r="A9" s="120"/>
      <c r="B9" s="81"/>
      <c r="C9" s="326"/>
      <c r="D9" s="327"/>
      <c r="E9" s="327"/>
      <c r="F9" s="327"/>
    </row>
    <row r="10" spans="1:16" s="121" customFormat="1" ht="15" customHeight="1" x14ac:dyDescent="0.2">
      <c r="A10" s="120"/>
      <c r="B10" s="81"/>
    </row>
    <row r="11" spans="1:16" s="121" customFormat="1" ht="24.95" customHeight="1" x14ac:dyDescent="0.2">
      <c r="A11" s="120"/>
      <c r="B11" s="81"/>
      <c r="C11" s="338"/>
      <c r="D11" s="343" t="s">
        <v>226</v>
      </c>
      <c r="E11" s="343" t="s">
        <v>695</v>
      </c>
      <c r="F11" s="343" t="s">
        <v>696</v>
      </c>
      <c r="G11" s="344" t="s">
        <v>694</v>
      </c>
      <c r="H11" s="92"/>
      <c r="K11" s="338"/>
      <c r="L11" s="343" t="s">
        <v>226</v>
      </c>
      <c r="M11" s="343" t="s">
        <v>695</v>
      </c>
      <c r="N11" s="343" t="s">
        <v>696</v>
      </c>
      <c r="O11" s="344" t="s">
        <v>694</v>
      </c>
      <c r="P11" s="92"/>
    </row>
    <row r="12" spans="1:16" s="336" customFormat="1" ht="39.950000000000003" customHeight="1" x14ac:dyDescent="0.2">
      <c r="B12" s="335"/>
      <c r="C12" s="337"/>
      <c r="D12" s="341">
        <v>8</v>
      </c>
      <c r="E12" s="341">
        <v>1</v>
      </c>
      <c r="F12" s="341">
        <v>0</v>
      </c>
      <c r="G12" s="342">
        <v>0</v>
      </c>
      <c r="H12" s="339"/>
      <c r="K12" s="337"/>
      <c r="L12" s="341">
        <v>8</v>
      </c>
      <c r="M12" s="341">
        <v>0</v>
      </c>
      <c r="N12" s="341">
        <v>9</v>
      </c>
      <c r="O12" s="342">
        <v>1</v>
      </c>
      <c r="P12" s="339"/>
    </row>
    <row r="13" spans="1:16" s="121" customFormat="1" ht="24.95" customHeight="1" x14ac:dyDescent="0.2">
      <c r="B13" s="81"/>
      <c r="C13" s="340"/>
      <c r="D13" s="338"/>
      <c r="E13" s="338"/>
      <c r="F13" s="338"/>
      <c r="G13" s="92"/>
      <c r="H13" s="92"/>
      <c r="K13" s="340"/>
      <c r="L13" s="338"/>
      <c r="M13" s="338"/>
      <c r="N13" s="338"/>
      <c r="O13" s="92"/>
      <c r="P13" s="92"/>
    </row>
    <row r="14" spans="1:16" s="121" customFormat="1" ht="15" customHeight="1" x14ac:dyDescent="0.2">
      <c r="B14" s="81"/>
      <c r="C14" s="328"/>
      <c r="D14" s="327"/>
      <c r="E14" s="327"/>
      <c r="F14" s="327"/>
    </row>
    <row r="15" spans="1:16" s="121" customFormat="1" ht="15" customHeight="1" x14ac:dyDescent="0.2">
      <c r="B15" s="81"/>
      <c r="C15" s="328"/>
      <c r="D15" s="327"/>
      <c r="E15" s="327"/>
      <c r="F15" s="327"/>
    </row>
    <row r="16" spans="1:16" s="121" customFormat="1" ht="15" customHeight="1" x14ac:dyDescent="0.2">
      <c r="B16" s="81"/>
      <c r="C16" s="328"/>
      <c r="D16" s="327"/>
      <c r="E16" s="327"/>
      <c r="F16" s="327"/>
    </row>
    <row r="17" spans="1:6" s="121" customFormat="1" ht="15" customHeight="1" x14ac:dyDescent="0.2">
      <c r="A17" s="82"/>
      <c r="B17" s="81"/>
      <c r="C17" s="328"/>
      <c r="D17" s="327"/>
      <c r="E17" s="327"/>
      <c r="F17" s="327"/>
    </row>
    <row r="18" spans="1:6" s="121" customFormat="1" ht="15" customHeight="1" x14ac:dyDescent="0.2">
      <c r="A18" s="82"/>
      <c r="B18" s="81"/>
      <c r="C18" s="328"/>
      <c r="D18" s="327"/>
      <c r="E18" s="327"/>
      <c r="F18" s="327"/>
    </row>
    <row r="19" spans="1:6" s="121" customFormat="1" ht="15" customHeight="1" x14ac:dyDescent="0.2">
      <c r="A19" s="82"/>
      <c r="B19" s="81"/>
      <c r="C19" s="328"/>
      <c r="D19" s="327"/>
      <c r="E19" s="327"/>
      <c r="F19" s="327"/>
    </row>
    <row r="20" spans="1:6" s="121" customFormat="1" ht="15" customHeight="1" x14ac:dyDescent="0.2">
      <c r="A20" s="82"/>
      <c r="B20" s="81"/>
      <c r="C20" s="328"/>
      <c r="D20" s="327"/>
      <c r="E20" s="327"/>
      <c r="F20" s="327"/>
    </row>
    <row r="21" spans="1:6" s="182" customFormat="1" ht="15" customHeight="1" x14ac:dyDescent="0.2">
      <c r="A21" s="82"/>
      <c r="B21" s="81"/>
      <c r="C21" s="329"/>
      <c r="D21" s="330"/>
      <c r="E21" s="330"/>
      <c r="F21" s="330"/>
    </row>
    <row r="22" spans="1:6" s="121" customFormat="1" ht="15" customHeight="1" x14ac:dyDescent="0.2">
      <c r="A22" s="82"/>
      <c r="B22" s="81"/>
      <c r="C22" s="326"/>
      <c r="D22" s="327"/>
      <c r="E22" s="327"/>
      <c r="F22" s="327"/>
    </row>
    <row r="23" spans="1:6" s="121" customFormat="1" ht="15" customHeight="1" x14ac:dyDescent="0.2">
      <c r="A23" s="40"/>
      <c r="B23" s="81"/>
      <c r="C23" s="326"/>
      <c r="D23" s="327"/>
      <c r="E23" s="327"/>
      <c r="F23" s="327"/>
    </row>
    <row r="24" spans="1:6" s="121" customFormat="1" ht="15" customHeight="1" x14ac:dyDescent="0.2">
      <c r="A24" s="40"/>
      <c r="B24" s="81"/>
      <c r="C24" s="328"/>
      <c r="D24" s="327"/>
      <c r="E24" s="327"/>
      <c r="F24" s="327"/>
    </row>
    <row r="25" spans="1:6" s="121" customFormat="1" ht="15" customHeight="1" x14ac:dyDescent="0.2">
      <c r="A25" s="120"/>
      <c r="B25" s="81"/>
      <c r="C25" s="326"/>
      <c r="D25" s="327"/>
      <c r="E25" s="327"/>
      <c r="F25" s="327"/>
    </row>
    <row r="26" spans="1:6" s="121" customFormat="1" ht="15" customHeight="1" x14ac:dyDescent="0.2">
      <c r="A26" s="82"/>
      <c r="B26" s="81"/>
      <c r="C26" s="328"/>
      <c r="D26" s="327"/>
      <c r="E26" s="327"/>
      <c r="F26" s="327"/>
    </row>
    <row r="27" spans="1:6" s="121" customFormat="1" ht="15" customHeight="1" x14ac:dyDescent="0.2">
      <c r="A27" s="120"/>
      <c r="B27" s="81"/>
      <c r="C27" s="326"/>
      <c r="D27" s="327"/>
      <c r="E27" s="327"/>
      <c r="F27" s="327"/>
    </row>
    <row r="28" spans="1:6" s="121" customFormat="1" ht="15" customHeight="1" x14ac:dyDescent="0.2">
      <c r="A28" s="82"/>
      <c r="B28" s="81"/>
      <c r="C28" s="326"/>
      <c r="D28" s="327"/>
      <c r="E28" s="327"/>
      <c r="F28" s="327"/>
    </row>
    <row r="29" spans="1:6" s="121" customFormat="1" ht="15" customHeight="1" x14ac:dyDescent="0.2">
      <c r="A29" s="40"/>
      <c r="B29" s="81"/>
      <c r="C29" s="328"/>
      <c r="D29" s="327"/>
      <c r="E29" s="327"/>
      <c r="F29" s="327"/>
    </row>
    <row r="30" spans="1:6" s="121" customFormat="1" ht="15" customHeight="1" x14ac:dyDescent="0.2">
      <c r="A30" s="120"/>
      <c r="B30" s="81"/>
      <c r="C30" s="326"/>
      <c r="D30" s="327"/>
      <c r="E30" s="327"/>
      <c r="F30" s="327"/>
    </row>
    <row r="31" spans="1:6" s="121" customFormat="1" ht="15" customHeight="1" x14ac:dyDescent="0.2">
      <c r="A31" s="82"/>
      <c r="B31" s="81"/>
      <c r="C31" s="326"/>
      <c r="D31" s="327"/>
      <c r="E31" s="327"/>
      <c r="F31" s="327"/>
    </row>
    <row r="32" spans="1:6" s="121" customFormat="1" ht="15" customHeight="1" x14ac:dyDescent="0.2">
      <c r="A32" s="120"/>
      <c r="B32" s="81"/>
      <c r="C32" s="326"/>
      <c r="D32" s="327"/>
      <c r="E32" s="327"/>
      <c r="F32" s="327"/>
    </row>
    <row r="33" spans="1:6" s="121" customFormat="1" ht="15" customHeight="1" x14ac:dyDescent="0.2">
      <c r="A33" s="120"/>
      <c r="B33" s="81"/>
      <c r="C33" s="326"/>
      <c r="D33" s="327"/>
      <c r="E33" s="327"/>
      <c r="F33" s="327"/>
    </row>
    <row r="34" spans="1:6" s="121" customFormat="1" ht="15" customHeight="1" x14ac:dyDescent="0.2">
      <c r="A34" s="120"/>
      <c r="B34" s="81"/>
      <c r="C34" s="326"/>
      <c r="D34" s="327"/>
      <c r="E34" s="327"/>
      <c r="F34" s="327"/>
    </row>
    <row r="35" spans="1:6" s="121" customFormat="1" ht="15" customHeight="1" x14ac:dyDescent="0.2">
      <c r="A35" s="120"/>
      <c r="B35" s="81"/>
      <c r="C35" s="326"/>
      <c r="D35" s="327"/>
      <c r="E35" s="327"/>
      <c r="F35" s="327"/>
    </row>
    <row r="36" spans="1:6" s="121" customFormat="1" ht="15" customHeight="1" x14ac:dyDescent="0.2">
      <c r="A36" s="120"/>
      <c r="B36" s="81"/>
      <c r="C36" s="326"/>
      <c r="D36" s="327"/>
      <c r="E36" s="327"/>
      <c r="F36" s="327"/>
    </row>
    <row r="37" spans="1:6" s="121" customFormat="1" ht="15" customHeight="1" x14ac:dyDescent="0.2">
      <c r="A37" s="120"/>
      <c r="B37" s="81"/>
      <c r="C37" s="326"/>
      <c r="D37" s="327"/>
      <c r="E37" s="327"/>
      <c r="F37" s="327"/>
    </row>
    <row r="38" spans="1:6" s="121" customFormat="1" ht="15" customHeight="1" x14ac:dyDescent="0.2">
      <c r="A38" s="120"/>
      <c r="B38" s="81"/>
      <c r="C38" s="326"/>
      <c r="D38" s="327"/>
      <c r="E38" s="327"/>
      <c r="F38" s="327"/>
    </row>
    <row r="39" spans="1:6" s="121" customFormat="1" ht="15" customHeight="1" x14ac:dyDescent="0.2">
      <c r="A39" s="120"/>
      <c r="B39" s="81"/>
      <c r="C39" s="326"/>
      <c r="D39" s="327"/>
      <c r="E39" s="327"/>
      <c r="F39" s="327"/>
    </row>
    <row r="40" spans="1:6" s="121" customFormat="1" ht="15" customHeight="1" x14ac:dyDescent="0.2">
      <c r="A40" s="120"/>
      <c r="B40" s="81"/>
      <c r="C40" s="326"/>
      <c r="D40" s="327"/>
      <c r="E40" s="327"/>
      <c r="F40" s="327"/>
    </row>
    <row r="41" spans="1:6" s="121" customFormat="1" ht="15" customHeight="1" x14ac:dyDescent="0.2">
      <c r="A41" s="120"/>
      <c r="B41" s="81"/>
      <c r="C41" s="326"/>
      <c r="D41" s="327"/>
      <c r="E41" s="327"/>
      <c r="F41" s="327"/>
    </row>
    <row r="42" spans="1:6" s="121" customFormat="1" ht="15" customHeight="1" x14ac:dyDescent="0.2">
      <c r="A42" s="120"/>
      <c r="B42" s="81"/>
      <c r="C42" s="326"/>
      <c r="D42" s="327"/>
      <c r="E42" s="327"/>
      <c r="F42" s="327"/>
    </row>
    <row r="43" spans="1:6" s="121" customFormat="1" ht="15" customHeight="1" x14ac:dyDescent="0.2">
      <c r="A43" s="120"/>
      <c r="B43" s="81"/>
      <c r="C43" s="326"/>
      <c r="D43" s="327"/>
      <c r="E43" s="327"/>
      <c r="F43" s="327"/>
    </row>
    <row r="44" spans="1:6" s="121" customFormat="1" ht="15" customHeight="1" x14ac:dyDescent="0.2">
      <c r="A44" s="120"/>
      <c r="B44" s="81"/>
      <c r="C44" s="326"/>
      <c r="D44" s="327"/>
      <c r="E44" s="327"/>
      <c r="F44" s="327"/>
    </row>
    <row r="45" spans="1:6" s="121" customFormat="1" ht="15" customHeight="1" x14ac:dyDescent="0.2">
      <c r="A45" s="120"/>
      <c r="B45" s="81"/>
      <c r="C45" s="326"/>
      <c r="D45" s="327"/>
      <c r="E45" s="327"/>
      <c r="F45" s="327"/>
    </row>
    <row r="46" spans="1:6" s="121" customFormat="1" ht="15" customHeight="1" x14ac:dyDescent="0.2">
      <c r="A46" s="120"/>
      <c r="B46" s="81"/>
      <c r="C46" s="326"/>
      <c r="D46" s="327"/>
      <c r="E46" s="327"/>
      <c r="F46" s="327"/>
    </row>
    <row r="47" spans="1:6" s="121" customFormat="1" ht="15" customHeight="1" x14ac:dyDescent="0.2">
      <c r="A47" s="120"/>
      <c r="B47" s="81"/>
      <c r="C47" s="326"/>
      <c r="D47" s="327"/>
      <c r="E47" s="327"/>
      <c r="F47" s="327"/>
    </row>
    <row r="48" spans="1:6" s="121" customFormat="1" ht="15" customHeight="1" x14ac:dyDescent="0.2">
      <c r="A48" s="120"/>
      <c r="B48" s="81"/>
      <c r="C48" s="326"/>
      <c r="D48" s="327"/>
      <c r="E48" s="327"/>
      <c r="F48" s="327"/>
    </row>
    <row r="49" spans="1:6" s="121" customFormat="1" ht="15" customHeight="1" x14ac:dyDescent="0.2">
      <c r="A49" s="82"/>
      <c r="B49" s="81"/>
      <c r="C49" s="331"/>
      <c r="D49" s="327"/>
      <c r="E49" s="327"/>
      <c r="F49" s="327"/>
    </row>
    <row r="50" spans="1:6" s="121" customFormat="1" ht="15" customHeight="1" x14ac:dyDescent="0.2">
      <c r="A50" s="82"/>
      <c r="B50" s="81"/>
      <c r="C50" s="331"/>
      <c r="D50" s="327"/>
      <c r="E50" s="327"/>
      <c r="F50" s="327"/>
    </row>
    <row r="51" spans="1:6" s="121" customFormat="1" ht="15" customHeight="1" x14ac:dyDescent="0.2">
      <c r="A51" s="82"/>
      <c r="B51" s="81"/>
      <c r="C51" s="331"/>
      <c r="D51" s="327"/>
      <c r="E51" s="327"/>
      <c r="F51" s="327"/>
    </row>
    <row r="52" spans="1:6" s="121" customFormat="1" ht="15" customHeight="1" x14ac:dyDescent="0.2">
      <c r="A52" s="82"/>
      <c r="B52" s="81"/>
      <c r="C52" s="331"/>
      <c r="D52" s="327"/>
      <c r="E52" s="327"/>
      <c r="F52" s="327"/>
    </row>
    <row r="53" spans="1:6" s="121" customFormat="1" ht="15" customHeight="1" x14ac:dyDescent="0.2">
      <c r="A53" s="82"/>
      <c r="B53" s="81"/>
      <c r="C53" s="331"/>
      <c r="D53" s="327"/>
      <c r="E53" s="327"/>
      <c r="F53" s="327"/>
    </row>
    <row r="54" spans="1:6" s="121" customFormat="1" ht="15" customHeight="1" x14ac:dyDescent="0.2">
      <c r="A54" s="82"/>
      <c r="B54" s="81"/>
      <c r="C54" s="331"/>
      <c r="D54" s="327"/>
      <c r="E54" s="327"/>
      <c r="F54" s="327"/>
    </row>
    <row r="55" spans="1:6" s="121" customFormat="1" ht="15" customHeight="1" x14ac:dyDescent="0.2">
      <c r="A55" s="82"/>
      <c r="B55" s="81"/>
      <c r="C55" s="331"/>
      <c r="D55" s="327"/>
      <c r="E55" s="327"/>
      <c r="F55" s="327"/>
    </row>
    <row r="56" spans="1:6" s="121" customFormat="1" ht="15" customHeight="1" x14ac:dyDescent="0.2">
      <c r="A56" s="82"/>
      <c r="B56" s="81"/>
      <c r="C56" s="328"/>
      <c r="D56" s="327"/>
      <c r="E56" s="327"/>
      <c r="F56" s="327"/>
    </row>
    <row r="57" spans="1:6" s="121" customFormat="1" ht="15" customHeight="1" x14ac:dyDescent="0.2">
      <c r="A57" s="82"/>
      <c r="B57" s="81"/>
      <c r="C57" s="328"/>
      <c r="D57" s="327"/>
      <c r="E57" s="327"/>
      <c r="F57" s="327"/>
    </row>
    <row r="58" spans="1:6" s="121" customFormat="1" ht="15" customHeight="1" x14ac:dyDescent="0.2">
      <c r="A58" s="82"/>
      <c r="B58" s="81"/>
      <c r="C58" s="328"/>
      <c r="D58" s="327"/>
      <c r="E58" s="327"/>
      <c r="F58" s="327"/>
    </row>
    <row r="59" spans="1:6" s="121" customFormat="1" ht="15" customHeight="1" x14ac:dyDescent="0.2">
      <c r="A59" s="82"/>
      <c r="B59" s="81"/>
      <c r="C59" s="328"/>
      <c r="D59" s="327"/>
      <c r="E59" s="327"/>
      <c r="F59" s="327"/>
    </row>
    <row r="60" spans="1:6" s="121" customFormat="1" ht="15" customHeight="1" x14ac:dyDescent="0.2">
      <c r="A60" s="82"/>
      <c r="B60" s="81"/>
      <c r="C60" s="331"/>
      <c r="D60" s="327"/>
      <c r="E60" s="327"/>
      <c r="F60" s="327"/>
    </row>
    <row r="61" spans="1:6" s="121" customFormat="1" ht="15" customHeight="1" x14ac:dyDescent="0.2">
      <c r="A61" s="82"/>
      <c r="B61" s="81"/>
      <c r="C61" s="331"/>
      <c r="D61" s="327"/>
      <c r="E61" s="327"/>
      <c r="F61" s="327"/>
    </row>
    <row r="62" spans="1:6" s="121" customFormat="1" ht="15" customHeight="1" x14ac:dyDescent="0.2">
      <c r="A62" s="82"/>
      <c r="B62" s="81"/>
      <c r="C62" s="331"/>
      <c r="D62" s="327"/>
      <c r="E62" s="327"/>
      <c r="F62" s="327"/>
    </row>
    <row r="63" spans="1:6" s="121" customFormat="1" ht="15" customHeight="1" x14ac:dyDescent="0.2">
      <c r="A63" s="82"/>
      <c r="B63" s="81"/>
      <c r="C63" s="331"/>
      <c r="D63" s="327"/>
      <c r="E63" s="327"/>
      <c r="F63" s="327"/>
    </row>
    <row r="64" spans="1:6" s="121" customFormat="1" ht="15" customHeight="1" x14ac:dyDescent="0.2">
      <c r="A64" s="82"/>
      <c r="B64" s="81"/>
      <c r="C64" s="331"/>
      <c r="D64" s="327"/>
      <c r="E64" s="327"/>
      <c r="F64" s="327"/>
    </row>
    <row r="65" spans="1:6" s="121" customFormat="1" ht="15" customHeight="1" x14ac:dyDescent="0.2">
      <c r="A65" s="82"/>
      <c r="B65" s="81"/>
      <c r="C65" s="331"/>
      <c r="D65" s="327"/>
      <c r="E65" s="327"/>
      <c r="F65" s="327"/>
    </row>
    <row r="66" spans="1:6" s="121" customFormat="1" ht="15" customHeight="1" x14ac:dyDescent="0.2">
      <c r="A66" s="82"/>
      <c r="B66" s="81"/>
      <c r="C66" s="331"/>
      <c r="D66" s="327"/>
      <c r="E66" s="327"/>
      <c r="F66" s="327"/>
    </row>
    <row r="67" spans="1:6" s="121" customFormat="1" ht="15" customHeight="1" x14ac:dyDescent="0.2">
      <c r="A67" s="82"/>
      <c r="B67" s="81"/>
      <c r="C67" s="331"/>
      <c r="D67" s="327"/>
      <c r="E67" s="327"/>
      <c r="F67" s="327"/>
    </row>
    <row r="68" spans="1:6" s="121" customFormat="1" ht="15" customHeight="1" x14ac:dyDescent="0.2">
      <c r="A68" s="82"/>
      <c r="B68" s="81"/>
      <c r="C68" s="331"/>
      <c r="D68" s="327"/>
      <c r="E68" s="327"/>
      <c r="F68" s="327"/>
    </row>
    <row r="69" spans="1:6" s="121" customFormat="1" ht="15" customHeight="1" x14ac:dyDescent="0.2">
      <c r="A69" s="82"/>
      <c r="B69" s="81"/>
      <c r="C69" s="331"/>
      <c r="D69" s="327"/>
      <c r="E69" s="327"/>
      <c r="F69" s="327"/>
    </row>
    <row r="70" spans="1:6" s="121" customFormat="1" ht="15" customHeight="1" x14ac:dyDescent="0.2">
      <c r="A70" s="82"/>
      <c r="B70" s="81"/>
      <c r="C70" s="331"/>
      <c r="D70" s="327"/>
      <c r="E70" s="327"/>
      <c r="F70" s="327"/>
    </row>
    <row r="71" spans="1:6" s="121" customFormat="1" ht="15" customHeight="1" x14ac:dyDescent="0.2">
      <c r="A71" s="82"/>
      <c r="B71" s="81"/>
      <c r="C71" s="331"/>
      <c r="D71" s="327"/>
      <c r="E71" s="327"/>
      <c r="F71" s="327"/>
    </row>
    <row r="72" spans="1:6" s="121" customFormat="1" ht="15" customHeight="1" x14ac:dyDescent="0.2">
      <c r="A72" s="82"/>
      <c r="B72" s="81"/>
      <c r="C72" s="331"/>
      <c r="D72" s="327"/>
      <c r="E72" s="327"/>
      <c r="F72" s="327"/>
    </row>
    <row r="73" spans="1:6" s="121" customFormat="1" ht="15" customHeight="1" x14ac:dyDescent="0.2">
      <c r="A73" s="82"/>
      <c r="B73" s="81"/>
      <c r="C73" s="331"/>
      <c r="D73" s="327"/>
      <c r="E73" s="327"/>
      <c r="F73" s="327"/>
    </row>
    <row r="74" spans="1:6" s="121" customFormat="1" ht="15" customHeight="1" x14ac:dyDescent="0.2">
      <c r="A74" s="82"/>
      <c r="B74" s="81"/>
      <c r="C74" s="328"/>
      <c r="D74" s="327"/>
      <c r="E74" s="327"/>
      <c r="F74" s="327"/>
    </row>
    <row r="75" spans="1:6" s="121" customFormat="1" ht="15" customHeight="1" x14ac:dyDescent="0.2">
      <c r="A75" s="82"/>
      <c r="B75" s="81"/>
      <c r="C75" s="328"/>
      <c r="D75" s="327"/>
      <c r="E75" s="327"/>
      <c r="F75" s="327"/>
    </row>
    <row r="76" spans="1:6" s="121" customFormat="1" ht="15" customHeight="1" x14ac:dyDescent="0.2">
      <c r="A76" s="82"/>
      <c r="B76" s="81"/>
      <c r="C76" s="331"/>
      <c r="D76" s="327"/>
      <c r="E76" s="327"/>
      <c r="F76" s="327"/>
    </row>
    <row r="77" spans="1:6" s="121" customFormat="1" ht="15" customHeight="1" x14ac:dyDescent="0.2">
      <c r="A77" s="82"/>
      <c r="B77" s="81"/>
      <c r="C77" s="331"/>
      <c r="D77" s="327"/>
      <c r="E77" s="327"/>
      <c r="F77" s="327"/>
    </row>
    <row r="78" spans="1:6" s="121" customFormat="1" ht="15" customHeight="1" x14ac:dyDescent="0.2">
      <c r="A78" s="82"/>
      <c r="B78" s="81"/>
      <c r="C78" s="331"/>
      <c r="D78" s="327"/>
      <c r="E78" s="327"/>
      <c r="F78" s="327"/>
    </row>
    <row r="79" spans="1:6" s="121" customFormat="1" ht="15" customHeight="1" x14ac:dyDescent="0.2">
      <c r="A79" s="82"/>
      <c r="B79" s="81"/>
      <c r="C79" s="331"/>
      <c r="D79" s="327"/>
      <c r="E79" s="327"/>
      <c r="F79" s="327"/>
    </row>
    <row r="80" spans="1:6" s="121" customFormat="1" ht="15" customHeight="1" x14ac:dyDescent="0.2">
      <c r="A80" s="82"/>
      <c r="B80" s="81"/>
      <c r="C80" s="331"/>
      <c r="D80" s="327"/>
      <c r="E80" s="327"/>
      <c r="F80" s="327"/>
    </row>
    <row r="81" spans="1:6" s="121" customFormat="1" ht="15" customHeight="1" x14ac:dyDescent="0.2">
      <c r="A81" s="82"/>
      <c r="B81" s="81"/>
      <c r="C81" s="331"/>
      <c r="D81" s="327"/>
      <c r="E81" s="327"/>
      <c r="F81" s="327"/>
    </row>
    <row r="82" spans="1:6" s="121" customFormat="1" ht="15" customHeight="1" x14ac:dyDescent="0.2">
      <c r="A82" s="82"/>
      <c r="B82" s="81"/>
      <c r="C82" s="331"/>
      <c r="D82" s="327"/>
      <c r="E82" s="327"/>
      <c r="F82" s="327"/>
    </row>
    <row r="83" spans="1:6" s="121" customFormat="1" ht="15" customHeight="1" x14ac:dyDescent="0.2">
      <c r="A83" s="82"/>
      <c r="B83" s="81"/>
      <c r="C83" s="331"/>
      <c r="D83" s="327"/>
      <c r="E83" s="327"/>
      <c r="F83" s="327"/>
    </row>
    <row r="84" spans="1:6" s="121" customFormat="1" ht="15" customHeight="1" x14ac:dyDescent="0.2">
      <c r="A84" s="82"/>
      <c r="B84" s="81"/>
      <c r="C84" s="331"/>
      <c r="D84" s="327"/>
      <c r="E84" s="327"/>
      <c r="F84" s="327"/>
    </row>
    <row r="85" spans="1:6" s="97" customFormat="1" ht="15" customHeight="1" x14ac:dyDescent="0.2">
      <c r="A85" s="82"/>
      <c r="B85" s="81"/>
      <c r="C85" s="331"/>
      <c r="D85" s="332"/>
      <c r="E85" s="332"/>
      <c r="F85" s="332"/>
    </row>
    <row r="86" spans="1:6" s="97" customFormat="1" ht="15" customHeight="1" x14ac:dyDescent="0.2">
      <c r="A86" s="82"/>
      <c r="B86" s="81"/>
      <c r="C86" s="331"/>
      <c r="D86" s="332"/>
      <c r="E86" s="332"/>
      <c r="F86" s="332"/>
    </row>
    <row r="87" spans="1:6" s="97" customFormat="1" ht="15" customHeight="1" x14ac:dyDescent="0.2">
      <c r="A87" s="82"/>
      <c r="B87" s="81"/>
      <c r="C87" s="331"/>
      <c r="D87" s="332"/>
      <c r="E87" s="332"/>
      <c r="F87" s="332"/>
    </row>
    <row r="88" spans="1:6" s="97" customFormat="1" ht="15" customHeight="1" x14ac:dyDescent="0.2">
      <c r="A88" s="82"/>
      <c r="B88" s="81"/>
      <c r="C88" s="331"/>
      <c r="D88" s="332"/>
      <c r="E88" s="332"/>
      <c r="F88" s="332"/>
    </row>
    <row r="89" spans="1:6" s="97" customFormat="1" ht="15" customHeight="1" x14ac:dyDescent="0.2">
      <c r="A89" s="82"/>
      <c r="B89" s="81"/>
      <c r="C89" s="331"/>
      <c r="D89" s="332"/>
      <c r="E89" s="332"/>
      <c r="F89" s="332"/>
    </row>
    <row r="90" spans="1:6" s="97" customFormat="1" ht="15" customHeight="1" x14ac:dyDescent="0.2">
      <c r="A90" s="82"/>
      <c r="B90" s="81"/>
      <c r="C90" s="331"/>
      <c r="D90" s="332"/>
      <c r="E90" s="332"/>
      <c r="F90" s="332"/>
    </row>
    <row r="91" spans="1:6" s="97" customFormat="1" ht="15" customHeight="1" x14ac:dyDescent="0.2">
      <c r="A91" s="82"/>
      <c r="B91" s="81"/>
      <c r="C91" s="331"/>
      <c r="D91" s="332"/>
      <c r="E91" s="332"/>
      <c r="F91" s="332"/>
    </row>
    <row r="92" spans="1:6" s="97" customFormat="1" ht="15" customHeight="1" x14ac:dyDescent="0.2">
      <c r="A92" s="120"/>
      <c r="B92" s="81"/>
      <c r="C92" s="326"/>
      <c r="D92" s="332"/>
      <c r="E92" s="332"/>
      <c r="F92" s="332"/>
    </row>
    <row r="93" spans="1:6" s="97" customFormat="1" ht="15" customHeight="1" x14ac:dyDescent="0.2">
      <c r="A93" s="120"/>
      <c r="B93" s="81"/>
      <c r="C93" s="326"/>
      <c r="D93" s="332"/>
      <c r="E93" s="332"/>
      <c r="F93" s="332"/>
    </row>
    <row r="94" spans="1:6" s="97" customFormat="1" ht="15" customHeight="1" x14ac:dyDescent="0.2">
      <c r="A94" s="82"/>
      <c r="B94" s="81"/>
      <c r="C94" s="328"/>
      <c r="D94" s="332"/>
      <c r="E94" s="332"/>
      <c r="F94" s="332"/>
    </row>
    <row r="95" spans="1:6" s="97" customFormat="1" ht="15" customHeight="1" x14ac:dyDescent="0.2">
      <c r="A95" s="82"/>
      <c r="B95" s="81"/>
      <c r="C95" s="331"/>
      <c r="D95" s="332"/>
      <c r="E95" s="332"/>
      <c r="F95" s="332"/>
    </row>
    <row r="96" spans="1:6" s="97" customFormat="1" ht="15" customHeight="1" x14ac:dyDescent="0.2">
      <c r="A96" s="82"/>
      <c r="B96" s="81"/>
      <c r="C96" s="331"/>
      <c r="D96" s="332"/>
      <c r="E96" s="332"/>
      <c r="F96" s="332"/>
    </row>
    <row r="97" spans="1:6" s="97" customFormat="1" ht="15" customHeight="1" x14ac:dyDescent="0.2">
      <c r="A97" s="82"/>
      <c r="B97" s="81"/>
      <c r="C97" s="331"/>
      <c r="D97" s="332"/>
      <c r="E97" s="332"/>
      <c r="F97" s="332"/>
    </row>
    <row r="98" spans="1:6" s="97" customFormat="1" ht="15" customHeight="1" x14ac:dyDescent="0.2">
      <c r="A98" s="82"/>
      <c r="B98" s="81"/>
      <c r="C98" s="328"/>
      <c r="D98" s="332"/>
      <c r="E98" s="332"/>
      <c r="F98" s="332"/>
    </row>
    <row r="99" spans="1:6" s="97" customFormat="1" ht="15" customHeight="1" x14ac:dyDescent="0.2">
      <c r="A99" s="82"/>
      <c r="B99" s="81"/>
      <c r="C99" s="331"/>
      <c r="D99" s="332"/>
      <c r="E99" s="332"/>
      <c r="F99" s="332"/>
    </row>
    <row r="100" spans="1:6" s="97" customFormat="1" ht="15" customHeight="1" x14ac:dyDescent="0.2">
      <c r="A100" s="82"/>
      <c r="B100" s="81"/>
      <c r="C100" s="331"/>
      <c r="D100" s="332"/>
      <c r="E100" s="332"/>
      <c r="F100" s="332"/>
    </row>
    <row r="101" spans="1:6" s="97" customFormat="1" ht="15" customHeight="1" x14ac:dyDescent="0.2">
      <c r="A101" s="82"/>
      <c r="B101" s="81"/>
      <c r="C101" s="331"/>
      <c r="D101" s="332"/>
      <c r="E101" s="332"/>
      <c r="F101" s="332"/>
    </row>
    <row r="102" spans="1:6" s="97" customFormat="1" ht="15" customHeight="1" x14ac:dyDescent="0.2">
      <c r="A102" s="82"/>
      <c r="B102" s="81"/>
      <c r="C102" s="331"/>
      <c r="D102" s="332"/>
      <c r="E102" s="332"/>
      <c r="F102" s="332"/>
    </row>
    <row r="103" spans="1:6" s="97" customFormat="1" ht="15" customHeight="1" x14ac:dyDescent="0.2">
      <c r="A103" s="82"/>
      <c r="B103" s="81"/>
      <c r="C103" s="331"/>
      <c r="D103" s="332"/>
      <c r="E103" s="332"/>
      <c r="F103" s="332"/>
    </row>
    <row r="104" spans="1:6" s="97" customFormat="1" ht="15" customHeight="1" x14ac:dyDescent="0.2">
      <c r="A104" s="82"/>
      <c r="B104" s="81"/>
      <c r="C104" s="331"/>
      <c r="D104" s="332"/>
      <c r="E104" s="332"/>
      <c r="F104" s="332"/>
    </row>
    <row r="105" spans="1:6" s="97" customFormat="1" ht="15" customHeight="1" x14ac:dyDescent="0.2">
      <c r="A105" s="82"/>
      <c r="B105" s="81"/>
      <c r="C105" s="331"/>
      <c r="D105" s="332"/>
      <c r="E105" s="332"/>
      <c r="F105" s="332"/>
    </row>
    <row r="106" spans="1:6" s="97" customFormat="1" ht="15" customHeight="1" x14ac:dyDescent="0.2">
      <c r="A106" s="82"/>
      <c r="B106" s="81"/>
      <c r="C106" s="331"/>
      <c r="D106" s="332"/>
      <c r="E106" s="332"/>
      <c r="F106" s="332"/>
    </row>
    <row r="107" spans="1:6" s="97" customFormat="1" ht="15" customHeight="1" x14ac:dyDescent="0.2">
      <c r="A107" s="82"/>
      <c r="B107" s="81"/>
      <c r="C107" s="331"/>
      <c r="D107" s="332"/>
      <c r="E107" s="332"/>
      <c r="F107" s="332"/>
    </row>
    <row r="108" spans="1:6" s="97" customFormat="1" ht="15" customHeight="1" x14ac:dyDescent="0.2">
      <c r="A108" s="82"/>
      <c r="B108" s="81"/>
      <c r="C108" s="331"/>
      <c r="D108" s="332"/>
      <c r="E108" s="332"/>
      <c r="F108" s="332"/>
    </row>
    <row r="109" spans="1:6" s="97" customFormat="1" ht="15" customHeight="1" x14ac:dyDescent="0.2">
      <c r="A109" s="82"/>
      <c r="B109" s="81"/>
      <c r="C109" s="331"/>
      <c r="D109" s="332"/>
      <c r="E109" s="332"/>
      <c r="F109" s="332"/>
    </row>
    <row r="110" spans="1:6" s="97" customFormat="1" ht="15" customHeight="1" x14ac:dyDescent="0.2">
      <c r="A110" s="82"/>
      <c r="B110" s="81"/>
      <c r="C110" s="331"/>
      <c r="D110" s="332"/>
      <c r="E110" s="332"/>
      <c r="F110" s="332"/>
    </row>
    <row r="111" spans="1:6" s="97" customFormat="1" ht="15" customHeight="1" x14ac:dyDescent="0.2">
      <c r="A111" s="82"/>
      <c r="B111" s="81"/>
      <c r="C111" s="331"/>
      <c r="D111" s="332"/>
      <c r="E111" s="332"/>
      <c r="F111" s="332"/>
    </row>
    <row r="112" spans="1:6" s="97" customFormat="1" ht="15" customHeight="1" x14ac:dyDescent="0.2">
      <c r="A112" s="82"/>
      <c r="B112" s="81"/>
      <c r="C112" s="331"/>
      <c r="D112" s="332"/>
      <c r="E112" s="332"/>
      <c r="F112" s="332"/>
    </row>
    <row r="113" spans="1:6" s="97" customFormat="1" ht="15" customHeight="1" x14ac:dyDescent="0.2">
      <c r="A113" s="82"/>
      <c r="B113" s="81"/>
      <c r="C113" s="328"/>
      <c r="D113" s="332"/>
      <c r="E113" s="332"/>
      <c r="F113" s="332"/>
    </row>
    <row r="114" spans="1:6" s="97" customFormat="1" ht="15" customHeight="1" x14ac:dyDescent="0.2">
      <c r="A114" s="120"/>
      <c r="B114" s="81"/>
      <c r="C114" s="326"/>
      <c r="D114" s="332"/>
      <c r="E114" s="332"/>
      <c r="F114" s="332"/>
    </row>
    <row r="115" spans="1:6" s="97" customFormat="1" ht="15" customHeight="1" x14ac:dyDescent="0.2">
      <c r="A115" s="120"/>
      <c r="B115" s="81"/>
      <c r="C115" s="326"/>
      <c r="D115" s="332"/>
      <c r="E115" s="332"/>
      <c r="F115" s="332"/>
    </row>
    <row r="116" spans="1:6" s="97" customFormat="1" ht="15" customHeight="1" x14ac:dyDescent="0.2">
      <c r="A116" s="120"/>
      <c r="B116" s="81"/>
      <c r="C116" s="326"/>
      <c r="D116" s="332"/>
      <c r="E116" s="332"/>
      <c r="F116" s="332"/>
    </row>
    <row r="117" spans="1:6" s="97" customFormat="1" ht="15" customHeight="1" x14ac:dyDescent="0.2">
      <c r="A117" s="82"/>
      <c r="B117" s="81"/>
      <c r="C117" s="328"/>
      <c r="D117" s="332"/>
      <c r="E117" s="332"/>
      <c r="F117" s="332"/>
    </row>
    <row r="118" spans="1:6" s="97" customFormat="1" ht="15" customHeight="1" x14ac:dyDescent="0.2">
      <c r="A118" s="82"/>
      <c r="B118" s="81"/>
      <c r="C118" s="328"/>
      <c r="D118" s="332"/>
      <c r="E118" s="332"/>
      <c r="F118" s="332"/>
    </row>
    <row r="119" spans="1:6" s="97" customFormat="1" ht="15" customHeight="1" x14ac:dyDescent="0.2">
      <c r="A119" s="82"/>
      <c r="B119" s="81"/>
      <c r="C119" s="328"/>
      <c r="D119" s="332"/>
      <c r="E119" s="332"/>
      <c r="F119" s="332"/>
    </row>
    <row r="120" spans="1:6" s="97" customFormat="1" ht="15" customHeight="1" x14ac:dyDescent="0.2">
      <c r="A120" s="82"/>
      <c r="B120" s="81"/>
      <c r="C120" s="328"/>
      <c r="D120" s="332"/>
      <c r="E120" s="332"/>
      <c r="F120" s="332"/>
    </row>
    <row r="121" spans="1:6" s="97" customFormat="1" ht="15" customHeight="1" x14ac:dyDescent="0.2">
      <c r="A121" s="82"/>
      <c r="B121" s="81"/>
      <c r="C121" s="328"/>
      <c r="D121" s="332"/>
      <c r="E121" s="332"/>
      <c r="F121" s="332"/>
    </row>
    <row r="122" spans="1:6" s="97" customFormat="1" ht="15" customHeight="1" x14ac:dyDescent="0.2">
      <c r="A122" s="40"/>
      <c r="B122" s="81"/>
      <c r="C122" s="328"/>
      <c r="D122" s="332"/>
      <c r="E122" s="332"/>
      <c r="F122" s="332"/>
    </row>
    <row r="123" spans="1:6" s="97" customFormat="1" ht="15" customHeight="1" x14ac:dyDescent="0.2">
      <c r="A123" s="40"/>
      <c r="B123" s="81"/>
      <c r="C123" s="328"/>
      <c r="D123" s="332"/>
      <c r="E123" s="332"/>
      <c r="F123" s="332"/>
    </row>
    <row r="124" spans="1:6" s="97" customFormat="1" ht="15" customHeight="1" x14ac:dyDescent="0.2">
      <c r="A124" s="120"/>
      <c r="B124" s="81"/>
      <c r="C124" s="326"/>
      <c r="D124" s="332"/>
      <c r="E124" s="332"/>
      <c r="F124" s="332"/>
    </row>
    <row r="125" spans="1:6" s="97" customFormat="1" ht="15" customHeight="1" x14ac:dyDescent="0.2">
      <c r="A125" s="120"/>
      <c r="B125" s="81"/>
      <c r="C125" s="326"/>
      <c r="D125" s="332"/>
      <c r="E125" s="332"/>
      <c r="F125" s="332"/>
    </row>
    <row r="126" spans="1:6" s="97" customFormat="1" ht="15" customHeight="1" x14ac:dyDescent="0.2">
      <c r="A126" s="120"/>
      <c r="B126" s="81"/>
      <c r="C126" s="326"/>
      <c r="D126" s="332"/>
      <c r="E126" s="332"/>
      <c r="F126" s="332"/>
    </row>
    <row r="127" spans="1:6" s="97" customFormat="1" ht="15" customHeight="1" x14ac:dyDescent="0.2">
      <c r="A127" s="120"/>
      <c r="B127" s="81"/>
      <c r="C127" s="326"/>
      <c r="D127" s="332"/>
      <c r="E127" s="332"/>
      <c r="F127" s="332"/>
    </row>
    <row r="128" spans="1:6" s="97" customFormat="1" ht="15" customHeight="1" x14ac:dyDescent="0.2">
      <c r="A128" s="82"/>
      <c r="B128" s="81"/>
      <c r="C128" s="326"/>
      <c r="D128" s="332"/>
      <c r="E128" s="332"/>
      <c r="F128" s="332"/>
    </row>
    <row r="129" spans="1:6" s="97" customFormat="1" ht="15" customHeight="1" x14ac:dyDescent="0.2">
      <c r="A129" s="120"/>
      <c r="B129" s="81"/>
      <c r="C129" s="326"/>
      <c r="D129" s="332"/>
      <c r="E129" s="332"/>
      <c r="F129" s="332"/>
    </row>
    <row r="130" spans="1:6" s="97" customFormat="1" ht="15" customHeight="1" x14ac:dyDescent="0.2">
      <c r="A130" s="82"/>
      <c r="B130" s="81"/>
      <c r="C130" s="331"/>
      <c r="D130" s="332"/>
      <c r="E130" s="332"/>
      <c r="F130" s="332"/>
    </row>
    <row r="131" spans="1:6" s="97" customFormat="1" ht="15" customHeight="1" x14ac:dyDescent="0.2">
      <c r="A131" s="82"/>
      <c r="B131" s="81"/>
      <c r="C131" s="331"/>
      <c r="D131" s="332"/>
      <c r="E131" s="332"/>
      <c r="F131" s="332"/>
    </row>
    <row r="132" spans="1:6" s="97" customFormat="1" ht="15" customHeight="1" x14ac:dyDescent="0.2">
      <c r="A132" s="82"/>
      <c r="B132" s="81"/>
      <c r="C132" s="331"/>
      <c r="D132" s="332"/>
      <c r="E132" s="332"/>
      <c r="F132" s="332"/>
    </row>
    <row r="133" spans="1:6" s="97" customFormat="1" ht="15" customHeight="1" x14ac:dyDescent="0.2">
      <c r="A133" s="82"/>
      <c r="B133" s="81"/>
      <c r="C133" s="328"/>
      <c r="D133" s="332"/>
      <c r="E133" s="332"/>
      <c r="F133" s="332"/>
    </row>
    <row r="134" spans="1:6" s="97" customFormat="1" ht="15" customHeight="1" x14ac:dyDescent="0.2">
      <c r="A134" s="82"/>
      <c r="B134" s="81"/>
      <c r="C134" s="328"/>
      <c r="D134" s="332"/>
      <c r="E134" s="332"/>
      <c r="F134" s="332"/>
    </row>
    <row r="135" spans="1:6" s="97" customFormat="1" ht="15" customHeight="1" x14ac:dyDescent="0.2">
      <c r="A135" s="82"/>
      <c r="B135" s="81"/>
      <c r="C135" s="328"/>
      <c r="D135" s="332"/>
      <c r="E135" s="332"/>
      <c r="F135" s="332"/>
    </row>
    <row r="136" spans="1:6" s="97" customFormat="1" ht="15" customHeight="1" x14ac:dyDescent="0.2">
      <c r="A136" s="82"/>
      <c r="B136" s="81"/>
      <c r="C136" s="331"/>
      <c r="D136" s="332"/>
      <c r="E136" s="332"/>
      <c r="F136" s="332"/>
    </row>
    <row r="137" spans="1:6" s="97" customFormat="1" ht="15" customHeight="1" x14ac:dyDescent="0.2">
      <c r="A137" s="82"/>
      <c r="B137" s="81"/>
      <c r="C137" s="331"/>
      <c r="D137" s="332"/>
      <c r="E137" s="332"/>
      <c r="F137" s="332"/>
    </row>
    <row r="138" spans="1:6" s="97" customFormat="1" ht="15" customHeight="1" x14ac:dyDescent="0.2">
      <c r="A138" s="82"/>
      <c r="B138" s="81"/>
      <c r="C138" s="331"/>
      <c r="D138" s="332"/>
      <c r="E138" s="332"/>
      <c r="F138" s="332"/>
    </row>
    <row r="139" spans="1:6" s="97" customFormat="1" ht="15" customHeight="1" x14ac:dyDescent="0.2">
      <c r="A139" s="82"/>
      <c r="B139" s="81"/>
      <c r="C139" s="331"/>
      <c r="D139" s="332"/>
      <c r="E139" s="332"/>
      <c r="F139" s="332"/>
    </row>
    <row r="140" spans="1:6" s="97" customFormat="1" ht="15" customHeight="1" x14ac:dyDescent="0.2">
      <c r="A140" s="82"/>
      <c r="B140" s="81"/>
      <c r="C140" s="331"/>
      <c r="D140" s="332"/>
      <c r="E140" s="332"/>
      <c r="F140" s="332"/>
    </row>
    <row r="141" spans="1:6" s="97" customFormat="1" ht="15" customHeight="1" x14ac:dyDescent="0.2">
      <c r="A141" s="82"/>
      <c r="B141" s="81"/>
      <c r="C141" s="331"/>
      <c r="D141" s="332"/>
      <c r="E141" s="332"/>
      <c r="F141" s="332"/>
    </row>
    <row r="142" spans="1:6" s="97" customFormat="1" ht="15" customHeight="1" x14ac:dyDescent="0.2">
      <c r="A142" s="82"/>
      <c r="B142" s="81"/>
      <c r="C142" s="328"/>
      <c r="D142" s="332"/>
      <c r="E142" s="332"/>
      <c r="F142" s="332"/>
    </row>
    <row r="143" spans="1:6" s="97" customFormat="1" ht="15" customHeight="1" x14ac:dyDescent="0.2">
      <c r="A143" s="82"/>
      <c r="B143" s="81"/>
      <c r="C143" s="328"/>
      <c r="D143" s="332"/>
      <c r="E143" s="332"/>
      <c r="F143" s="332"/>
    </row>
    <row r="144" spans="1:6" s="97" customFormat="1" ht="15" customHeight="1" x14ac:dyDescent="0.2">
      <c r="A144" s="82"/>
      <c r="B144" s="81"/>
      <c r="C144" s="331"/>
      <c r="D144" s="332"/>
      <c r="E144" s="332"/>
      <c r="F144" s="332"/>
    </row>
    <row r="145" spans="1:6" s="97" customFormat="1" ht="15" customHeight="1" x14ac:dyDescent="0.2">
      <c r="A145" s="82"/>
      <c r="B145" s="81"/>
      <c r="C145" s="331"/>
      <c r="D145" s="332"/>
      <c r="E145" s="332"/>
      <c r="F145" s="332"/>
    </row>
    <row r="146" spans="1:6" s="97" customFormat="1" ht="15" customHeight="1" x14ac:dyDescent="0.2">
      <c r="A146" s="82"/>
      <c r="B146" s="81"/>
      <c r="C146" s="331"/>
      <c r="D146" s="332"/>
      <c r="E146" s="332"/>
      <c r="F146" s="332"/>
    </row>
    <row r="147" spans="1:6" s="97" customFormat="1" ht="15" customHeight="1" x14ac:dyDescent="0.2">
      <c r="A147" s="82"/>
      <c r="B147" s="81"/>
      <c r="C147" s="331"/>
      <c r="D147" s="332"/>
      <c r="E147" s="332"/>
      <c r="F147" s="332"/>
    </row>
    <row r="148" spans="1:6" s="97" customFormat="1" ht="15" customHeight="1" x14ac:dyDescent="0.2">
      <c r="A148" s="82"/>
      <c r="B148" s="81"/>
      <c r="C148" s="331"/>
      <c r="D148" s="332"/>
      <c r="E148" s="332"/>
      <c r="F148" s="332"/>
    </row>
    <row r="149" spans="1:6" s="97" customFormat="1" ht="15" customHeight="1" x14ac:dyDescent="0.2">
      <c r="A149" s="82"/>
      <c r="B149" s="81"/>
      <c r="C149" s="331"/>
      <c r="D149" s="332"/>
      <c r="E149" s="332"/>
      <c r="F149" s="332"/>
    </row>
    <row r="150" spans="1:6" s="97" customFormat="1" ht="15" customHeight="1" x14ac:dyDescent="0.2">
      <c r="A150" s="82"/>
      <c r="B150" s="81"/>
      <c r="C150" s="331"/>
      <c r="D150" s="332"/>
      <c r="E150" s="332"/>
      <c r="F150" s="332"/>
    </row>
    <row r="151" spans="1:6" s="97" customFormat="1" ht="15" customHeight="1" x14ac:dyDescent="0.2">
      <c r="A151" s="82"/>
      <c r="B151" s="81"/>
      <c r="C151" s="331"/>
      <c r="D151" s="332"/>
      <c r="E151" s="332"/>
      <c r="F151" s="332"/>
    </row>
    <row r="152" spans="1:6" s="97" customFormat="1" ht="15" customHeight="1" x14ac:dyDescent="0.2">
      <c r="A152" s="120"/>
      <c r="B152" s="81"/>
      <c r="C152" s="326"/>
      <c r="D152" s="332"/>
      <c r="E152" s="332"/>
      <c r="F152" s="332"/>
    </row>
    <row r="153" spans="1:6" s="97" customFormat="1" ht="15" customHeight="1" x14ac:dyDescent="0.2">
      <c r="A153" s="82"/>
      <c r="B153" s="81"/>
      <c r="C153" s="326"/>
      <c r="D153" s="332"/>
      <c r="E153" s="332"/>
      <c r="F153" s="332"/>
    </row>
    <row r="154" spans="1:6" s="97" customFormat="1" ht="15" customHeight="1" x14ac:dyDescent="0.2">
      <c r="A154" s="120"/>
      <c r="B154" s="81"/>
      <c r="C154" s="326"/>
      <c r="D154" s="332"/>
      <c r="E154" s="332"/>
      <c r="F154" s="332"/>
    </row>
    <row r="155" spans="1:6" s="97" customFormat="1" ht="15" customHeight="1" x14ac:dyDescent="0.2">
      <c r="A155" s="82"/>
      <c r="B155" s="81"/>
      <c r="C155" s="326"/>
      <c r="D155" s="332"/>
      <c r="E155" s="332"/>
      <c r="F155" s="332"/>
    </row>
    <row r="156" spans="1:6" s="97" customFormat="1" ht="15" customHeight="1" x14ac:dyDescent="0.2">
      <c r="A156" s="120"/>
      <c r="B156" s="81"/>
      <c r="C156" s="326"/>
      <c r="D156" s="332"/>
      <c r="E156" s="332"/>
      <c r="F156" s="332"/>
    </row>
    <row r="157" spans="1:6" s="121" customFormat="1" ht="15" customHeight="1" x14ac:dyDescent="0.2">
      <c r="A157" s="82"/>
      <c r="B157" s="81"/>
      <c r="C157" s="331"/>
      <c r="D157" s="327"/>
      <c r="E157" s="327"/>
      <c r="F157" s="327"/>
    </row>
    <row r="158" spans="1:6" s="121" customFormat="1" ht="15" customHeight="1" x14ac:dyDescent="0.2">
      <c r="A158" s="82"/>
      <c r="B158" s="81"/>
      <c r="C158" s="331"/>
      <c r="D158" s="327"/>
      <c r="E158" s="327"/>
      <c r="F158" s="327"/>
    </row>
    <row r="159" spans="1:6" s="121" customFormat="1" ht="15" customHeight="1" x14ac:dyDescent="0.2">
      <c r="A159" s="82"/>
      <c r="B159" s="81"/>
      <c r="C159" s="331"/>
      <c r="D159" s="327"/>
      <c r="E159" s="327"/>
      <c r="F159" s="327"/>
    </row>
    <row r="160" spans="1:6" s="121" customFormat="1" ht="15" customHeight="1" x14ac:dyDescent="0.2">
      <c r="A160" s="82"/>
      <c r="B160" s="81"/>
      <c r="C160" s="331"/>
      <c r="D160" s="327"/>
      <c r="E160" s="327"/>
      <c r="F160" s="327"/>
    </row>
    <row r="161" spans="1:6" s="121" customFormat="1" ht="15" customHeight="1" x14ac:dyDescent="0.2">
      <c r="A161" s="82"/>
      <c r="B161" s="81"/>
      <c r="C161" s="331"/>
      <c r="D161" s="327"/>
      <c r="E161" s="327"/>
      <c r="F161" s="327"/>
    </row>
    <row r="162" spans="1:6" s="121" customFormat="1" ht="15" customHeight="1" x14ac:dyDescent="0.2">
      <c r="A162" s="82"/>
      <c r="B162" s="81"/>
      <c r="C162" s="331"/>
      <c r="D162" s="327"/>
      <c r="E162" s="327"/>
      <c r="F162" s="327"/>
    </row>
    <row r="163" spans="1:6" s="121" customFormat="1" ht="15" customHeight="1" x14ac:dyDescent="0.2">
      <c r="A163" s="82"/>
      <c r="B163" s="81"/>
      <c r="C163" s="331"/>
      <c r="D163" s="327"/>
      <c r="E163" s="327"/>
      <c r="F163" s="327"/>
    </row>
    <row r="164" spans="1:6" ht="15" customHeight="1" x14ac:dyDescent="0.2">
      <c r="A164" s="82"/>
      <c r="B164" s="81"/>
      <c r="C164" s="331"/>
    </row>
    <row r="165" spans="1:6" ht="15" customHeight="1" x14ac:dyDescent="0.2">
      <c r="A165" s="82"/>
      <c r="B165" s="81"/>
      <c r="C165" s="331"/>
    </row>
    <row r="166" spans="1:6" ht="15" customHeight="1" x14ac:dyDescent="0.2">
      <c r="A166" s="82"/>
      <c r="B166" s="81"/>
      <c r="C166" s="331"/>
    </row>
    <row r="167" spans="1:6" ht="15" customHeight="1" x14ac:dyDescent="0.2">
      <c r="A167" s="82"/>
      <c r="B167" s="81"/>
      <c r="C167" s="331"/>
    </row>
    <row r="168" spans="1:6" ht="15" customHeight="1" x14ac:dyDescent="0.2">
      <c r="A168" s="82"/>
      <c r="B168" s="81"/>
      <c r="C168" s="331"/>
    </row>
    <row r="169" spans="1:6" ht="15" customHeight="1" x14ac:dyDescent="0.2">
      <c r="A169" s="82"/>
      <c r="B169" s="81"/>
      <c r="C169" s="331"/>
    </row>
    <row r="170" spans="1:6" ht="15" customHeight="1" x14ac:dyDescent="0.2">
      <c r="A170" s="82"/>
      <c r="B170" s="81"/>
      <c r="C170" s="331"/>
    </row>
    <row r="171" spans="1:6" ht="15" customHeight="1" x14ac:dyDescent="0.2">
      <c r="A171" s="82"/>
      <c r="B171" s="81"/>
      <c r="C171" s="331"/>
    </row>
    <row r="172" spans="1:6" ht="15" customHeight="1" x14ac:dyDescent="0.2">
      <c r="A172" s="82"/>
      <c r="B172" s="81"/>
      <c r="C172" s="331"/>
    </row>
    <row r="173" spans="1:6" ht="15" customHeight="1" x14ac:dyDescent="0.2">
      <c r="A173" s="82"/>
      <c r="B173" s="81"/>
      <c r="C173" s="331"/>
    </row>
    <row r="174" spans="1:6" ht="15" customHeight="1" x14ac:dyDescent="0.2">
      <c r="A174" s="82"/>
      <c r="B174" s="81"/>
      <c r="C174" s="331"/>
    </row>
    <row r="175" spans="1:6" ht="15" customHeight="1" x14ac:dyDescent="0.2">
      <c r="A175" s="82"/>
      <c r="B175" s="81"/>
      <c r="C175" s="328"/>
    </row>
    <row r="176" spans="1:6" ht="15" customHeight="1" x14ac:dyDescent="0.2">
      <c r="A176" s="82"/>
      <c r="B176" s="81"/>
      <c r="C176" s="331"/>
    </row>
    <row r="177" spans="1:6" ht="15" customHeight="1" x14ac:dyDescent="0.2">
      <c r="A177" s="82"/>
      <c r="B177" s="81"/>
      <c r="C177" s="331"/>
    </row>
    <row r="178" spans="1:6" ht="15" customHeight="1" x14ac:dyDescent="0.2">
      <c r="A178" s="82"/>
      <c r="B178" s="81"/>
      <c r="C178" s="331"/>
    </row>
    <row r="179" spans="1:6" ht="15" customHeight="1" x14ac:dyDescent="0.2">
      <c r="A179" s="82"/>
      <c r="B179" s="81"/>
      <c r="C179" s="331"/>
    </row>
    <row r="180" spans="1:6" ht="15" customHeight="1" x14ac:dyDescent="0.2">
      <c r="A180" s="82"/>
      <c r="B180" s="81"/>
      <c r="C180" s="331"/>
    </row>
    <row r="181" spans="1:6" ht="15" customHeight="1" x14ac:dyDescent="0.2">
      <c r="A181" s="82"/>
      <c r="B181" s="81"/>
      <c r="C181" s="331"/>
    </row>
    <row r="182" spans="1:6" s="121" customFormat="1" ht="15" customHeight="1" x14ac:dyDescent="0.2">
      <c r="A182" s="82"/>
      <c r="B182" s="81"/>
      <c r="C182" s="331"/>
      <c r="D182" s="327"/>
      <c r="E182" s="327"/>
      <c r="F182" s="327"/>
    </row>
    <row r="183" spans="1:6" s="121" customFormat="1" ht="15" customHeight="1" x14ac:dyDescent="0.2">
      <c r="A183" s="82"/>
      <c r="B183" s="81"/>
      <c r="C183" s="331"/>
      <c r="D183" s="327"/>
      <c r="E183" s="327"/>
      <c r="F183" s="327"/>
    </row>
    <row r="184" spans="1:6" s="121" customFormat="1" ht="15" customHeight="1" x14ac:dyDescent="0.2">
      <c r="A184" s="82"/>
      <c r="B184" s="81"/>
      <c r="C184" s="326"/>
      <c r="D184" s="327"/>
      <c r="E184" s="327"/>
      <c r="F184" s="327"/>
    </row>
    <row r="185" spans="1:6" s="121" customFormat="1" ht="15" customHeight="1" x14ac:dyDescent="0.2">
      <c r="A185" s="120"/>
      <c r="B185" s="81"/>
      <c r="C185" s="326"/>
      <c r="D185" s="327"/>
      <c r="E185" s="327"/>
      <c r="F185" s="327"/>
    </row>
    <row r="186" spans="1:6" s="121" customFormat="1" ht="15" customHeight="1" x14ac:dyDescent="0.2">
      <c r="A186" s="120"/>
      <c r="B186" s="81"/>
      <c r="C186" s="326"/>
      <c r="D186" s="327"/>
      <c r="E186" s="327"/>
      <c r="F186" s="327"/>
    </row>
    <row r="187" spans="1:6" s="121" customFormat="1" ht="15" customHeight="1" x14ac:dyDescent="0.2">
      <c r="A187" s="82"/>
      <c r="B187" s="81"/>
      <c r="C187" s="328"/>
      <c r="D187" s="327"/>
      <c r="E187" s="327"/>
      <c r="F187" s="327"/>
    </row>
    <row r="188" spans="1:6" s="121" customFormat="1" ht="15" customHeight="1" x14ac:dyDescent="0.2">
      <c r="A188" s="82"/>
      <c r="B188" s="81"/>
      <c r="C188" s="328"/>
      <c r="D188" s="327"/>
      <c r="E188" s="327"/>
      <c r="F188" s="327"/>
    </row>
    <row r="189" spans="1:6" s="121" customFormat="1" ht="15" customHeight="1" x14ac:dyDescent="0.2">
      <c r="A189" s="82"/>
      <c r="B189" s="81"/>
      <c r="C189" s="328"/>
      <c r="D189" s="327"/>
      <c r="E189" s="327"/>
      <c r="F189" s="327"/>
    </row>
    <row r="190" spans="1:6" s="121" customFormat="1" ht="15" customHeight="1" x14ac:dyDescent="0.2">
      <c r="A190" s="82"/>
      <c r="B190" s="81"/>
      <c r="C190" s="328"/>
      <c r="D190" s="327"/>
      <c r="E190" s="327"/>
      <c r="F190" s="327"/>
    </row>
    <row r="191" spans="1:6" s="87" customFormat="1" ht="15" customHeight="1" x14ac:dyDescent="0.2">
      <c r="A191" s="82"/>
      <c r="B191" s="81"/>
      <c r="C191" s="328"/>
      <c r="D191" s="331"/>
      <c r="E191" s="331"/>
      <c r="F191" s="331"/>
    </row>
    <row r="192" spans="1:6" s="87" customFormat="1" ht="15" customHeight="1" x14ac:dyDescent="0.2">
      <c r="A192" s="120"/>
      <c r="B192" s="81"/>
      <c r="C192" s="326"/>
      <c r="D192" s="331"/>
      <c r="E192" s="331"/>
      <c r="F192" s="331"/>
    </row>
    <row r="193" spans="1:6" s="87" customFormat="1" ht="15" customHeight="1" x14ac:dyDescent="0.2">
      <c r="A193" s="82"/>
      <c r="B193" s="81"/>
      <c r="C193" s="326"/>
      <c r="D193" s="331"/>
      <c r="E193" s="331"/>
      <c r="F193" s="331"/>
    </row>
    <row r="194" spans="1:6" s="87" customFormat="1" ht="15" customHeight="1" x14ac:dyDescent="0.2">
      <c r="A194" s="40"/>
      <c r="B194" s="81"/>
      <c r="C194" s="328"/>
      <c r="D194" s="331"/>
      <c r="E194" s="331"/>
      <c r="F194" s="331"/>
    </row>
    <row r="195" spans="1:6" s="87" customFormat="1" ht="15" customHeight="1" x14ac:dyDescent="0.2">
      <c r="A195" s="120"/>
      <c r="B195" s="81"/>
      <c r="C195" s="326"/>
      <c r="D195" s="331"/>
      <c r="E195" s="331"/>
      <c r="F195" s="331"/>
    </row>
    <row r="196" spans="1:6" s="87" customFormat="1" ht="15" customHeight="1" x14ac:dyDescent="0.2">
      <c r="A196" s="120"/>
      <c r="B196" s="81"/>
      <c r="C196" s="326"/>
      <c r="D196" s="331"/>
      <c r="E196" s="331"/>
      <c r="F196" s="331"/>
    </row>
    <row r="197" spans="1:6" s="87" customFormat="1" ht="15" customHeight="1" x14ac:dyDescent="0.2">
      <c r="A197" s="120"/>
      <c r="B197" s="81"/>
      <c r="C197" s="326"/>
      <c r="D197" s="331"/>
      <c r="E197" s="331"/>
      <c r="F197" s="331"/>
    </row>
    <row r="198" spans="1:6" s="87" customFormat="1" ht="15" customHeight="1" x14ac:dyDescent="0.2">
      <c r="A198" s="120"/>
      <c r="B198" s="81"/>
      <c r="C198" s="326"/>
      <c r="D198" s="331"/>
      <c r="E198" s="331"/>
      <c r="F198" s="331"/>
    </row>
    <row r="199" spans="1:6" s="87" customFormat="1" ht="15" customHeight="1" x14ac:dyDescent="0.2">
      <c r="A199" s="120"/>
      <c r="B199" s="81"/>
      <c r="C199" s="326"/>
      <c r="D199" s="331"/>
      <c r="E199" s="331"/>
      <c r="F199" s="331"/>
    </row>
    <row r="200" spans="1:6" s="121" customFormat="1" ht="15" customHeight="1" x14ac:dyDescent="0.2">
      <c r="A200" s="82"/>
      <c r="B200" s="81"/>
      <c r="C200" s="326"/>
      <c r="D200" s="327"/>
      <c r="E200" s="327"/>
      <c r="F200" s="327"/>
    </row>
    <row r="201" spans="1:6" s="121" customFormat="1" ht="15" customHeight="1" x14ac:dyDescent="0.2">
      <c r="A201" s="120"/>
      <c r="B201" s="81"/>
      <c r="C201" s="326"/>
      <c r="D201" s="327"/>
      <c r="E201" s="327"/>
      <c r="F201" s="327"/>
    </row>
    <row r="202" spans="1:6" s="121" customFormat="1" ht="15" customHeight="1" x14ac:dyDescent="0.2">
      <c r="A202" s="120"/>
      <c r="B202" s="81"/>
      <c r="C202" s="326"/>
      <c r="D202" s="327"/>
      <c r="E202" s="327"/>
      <c r="F202" s="327"/>
    </row>
    <row r="203" spans="1:6" s="121" customFormat="1" ht="15" customHeight="1" x14ac:dyDescent="0.2">
      <c r="A203" s="82"/>
      <c r="B203" s="81"/>
      <c r="C203" s="331"/>
      <c r="D203" s="327"/>
      <c r="E203" s="327"/>
      <c r="F203" s="327"/>
    </row>
    <row r="204" spans="1:6" s="121" customFormat="1" ht="15" customHeight="1" x14ac:dyDescent="0.2">
      <c r="A204" s="82"/>
      <c r="B204" s="81"/>
      <c r="C204" s="331"/>
      <c r="D204" s="327"/>
      <c r="E204" s="327"/>
      <c r="F204" s="327"/>
    </row>
    <row r="205" spans="1:6" s="121" customFormat="1" ht="15" customHeight="1" x14ac:dyDescent="0.2">
      <c r="A205" s="82"/>
      <c r="B205" s="81"/>
      <c r="C205" s="331"/>
      <c r="D205" s="327"/>
      <c r="E205" s="327"/>
      <c r="F205" s="327"/>
    </row>
    <row r="206" spans="1:6" s="121" customFormat="1" ht="15" customHeight="1" x14ac:dyDescent="0.2">
      <c r="A206" s="82"/>
      <c r="B206" s="81"/>
      <c r="C206" s="331"/>
      <c r="D206" s="327"/>
      <c r="E206" s="327"/>
      <c r="F206" s="327"/>
    </row>
    <row r="207" spans="1:6" s="121" customFormat="1" ht="15" customHeight="1" x14ac:dyDescent="0.2">
      <c r="A207" s="82"/>
      <c r="B207" s="81"/>
      <c r="C207" s="331"/>
      <c r="D207" s="327"/>
      <c r="E207" s="327"/>
      <c r="F207" s="327"/>
    </row>
    <row r="208" spans="1:6" s="121" customFormat="1" ht="15" customHeight="1" x14ac:dyDescent="0.2">
      <c r="A208" s="82"/>
      <c r="B208" s="81"/>
      <c r="C208" s="331"/>
      <c r="D208" s="327"/>
      <c r="E208" s="327"/>
      <c r="F208" s="327"/>
    </row>
    <row r="209" spans="1:6" s="121" customFormat="1" ht="15" customHeight="1" x14ac:dyDescent="0.2">
      <c r="A209" s="82"/>
      <c r="B209" s="81"/>
      <c r="C209" s="331"/>
      <c r="D209" s="327"/>
      <c r="E209" s="327"/>
      <c r="F209" s="327"/>
    </row>
    <row r="210" spans="1:6" s="121" customFormat="1" ht="15" customHeight="1" x14ac:dyDescent="0.2">
      <c r="A210" s="82"/>
      <c r="B210" s="81"/>
      <c r="C210" s="331"/>
      <c r="D210" s="327"/>
      <c r="E210" s="327"/>
      <c r="F210" s="327"/>
    </row>
    <row r="211" spans="1:6" s="121" customFormat="1" ht="15" customHeight="1" x14ac:dyDescent="0.2">
      <c r="A211" s="82"/>
      <c r="B211" s="81"/>
      <c r="C211" s="331"/>
      <c r="D211" s="327"/>
      <c r="E211" s="327"/>
      <c r="F211" s="327"/>
    </row>
    <row r="212" spans="1:6" s="121" customFormat="1" ht="15" customHeight="1" x14ac:dyDescent="0.2">
      <c r="A212" s="82"/>
      <c r="B212" s="81"/>
      <c r="C212" s="331"/>
      <c r="D212" s="327"/>
      <c r="E212" s="327"/>
      <c r="F212" s="327"/>
    </row>
    <row r="213" spans="1:6" s="121" customFormat="1" ht="15" customHeight="1" x14ac:dyDescent="0.2">
      <c r="A213" s="82"/>
      <c r="B213" s="81"/>
      <c r="C213" s="328"/>
      <c r="D213" s="327"/>
      <c r="E213" s="327"/>
      <c r="F213" s="327"/>
    </row>
    <row r="214" spans="1:6" s="121" customFormat="1" ht="15" customHeight="1" x14ac:dyDescent="0.2">
      <c r="A214" s="82"/>
      <c r="B214" s="81"/>
      <c r="C214" s="331"/>
      <c r="D214" s="327"/>
      <c r="E214" s="327"/>
      <c r="F214" s="327"/>
    </row>
    <row r="215" spans="1:6" s="121" customFormat="1" ht="15" customHeight="1" x14ac:dyDescent="0.2">
      <c r="A215" s="82"/>
      <c r="B215" s="81"/>
      <c r="C215" s="331"/>
      <c r="D215" s="327"/>
      <c r="E215" s="327"/>
      <c r="F215" s="327"/>
    </row>
    <row r="216" spans="1:6" s="121" customFormat="1" ht="15" customHeight="1" x14ac:dyDescent="0.2">
      <c r="A216" s="82"/>
      <c r="B216" s="81"/>
      <c r="C216" s="331"/>
      <c r="D216" s="327"/>
      <c r="E216" s="327"/>
      <c r="F216" s="327"/>
    </row>
    <row r="217" spans="1:6" s="121" customFormat="1" ht="15" customHeight="1" x14ac:dyDescent="0.2">
      <c r="A217" s="82"/>
      <c r="B217" s="81"/>
      <c r="C217" s="331"/>
      <c r="D217" s="327"/>
      <c r="E217" s="327"/>
      <c r="F217" s="327"/>
    </row>
    <row r="218" spans="1:6" s="87" customFormat="1" ht="15" customHeight="1" x14ac:dyDescent="0.2">
      <c r="A218" s="82"/>
      <c r="B218" s="81"/>
      <c r="C218" s="331"/>
      <c r="D218" s="331"/>
      <c r="E218" s="331"/>
      <c r="F218" s="331"/>
    </row>
    <row r="219" spans="1:6" s="87" customFormat="1" ht="15" customHeight="1" x14ac:dyDescent="0.2">
      <c r="A219" s="82"/>
      <c r="B219" s="81"/>
      <c r="C219" s="331"/>
      <c r="D219" s="331"/>
      <c r="E219" s="331"/>
      <c r="F219" s="331"/>
    </row>
    <row r="220" spans="1:6" s="87" customFormat="1" ht="15" customHeight="1" x14ac:dyDescent="0.2">
      <c r="A220" s="82"/>
      <c r="B220" s="81"/>
      <c r="C220" s="331"/>
      <c r="D220" s="331"/>
      <c r="E220" s="331"/>
      <c r="F220" s="331"/>
    </row>
    <row r="221" spans="1:6" s="87" customFormat="1" ht="15" customHeight="1" x14ac:dyDescent="0.2">
      <c r="A221" s="82"/>
      <c r="B221" s="81"/>
      <c r="C221" s="331"/>
      <c r="D221" s="331"/>
      <c r="E221" s="331"/>
      <c r="F221" s="331"/>
    </row>
    <row r="222" spans="1:6" s="87" customFormat="1" ht="15" customHeight="1" x14ac:dyDescent="0.2">
      <c r="A222" s="82"/>
      <c r="B222" s="81"/>
      <c r="C222" s="331"/>
      <c r="D222" s="331"/>
      <c r="E222" s="331"/>
      <c r="F222" s="331"/>
    </row>
    <row r="223" spans="1:6" s="87" customFormat="1" ht="15" customHeight="1" x14ac:dyDescent="0.2">
      <c r="A223" s="120"/>
      <c r="B223" s="81"/>
      <c r="C223" s="326"/>
      <c r="D223" s="331"/>
      <c r="E223" s="331"/>
      <c r="F223" s="331"/>
    </row>
    <row r="224" spans="1:6" s="87" customFormat="1" ht="15" customHeight="1" x14ac:dyDescent="0.2">
      <c r="A224" s="120"/>
      <c r="B224" s="81"/>
      <c r="C224" s="326"/>
      <c r="D224" s="331"/>
      <c r="E224" s="331"/>
      <c r="F224" s="331"/>
    </row>
    <row r="225" spans="1:6" s="87" customFormat="1" ht="15" customHeight="1" x14ac:dyDescent="0.2">
      <c r="A225" s="82"/>
      <c r="B225" s="81"/>
      <c r="C225" s="326"/>
      <c r="D225" s="331"/>
      <c r="E225" s="331"/>
      <c r="F225" s="331"/>
    </row>
    <row r="226" spans="1:6" s="87" customFormat="1" ht="15" customHeight="1" x14ac:dyDescent="0.2">
      <c r="A226" s="82"/>
      <c r="B226" s="81"/>
      <c r="C226" s="328"/>
      <c r="D226" s="331"/>
      <c r="E226" s="331"/>
      <c r="F226" s="331"/>
    </row>
    <row r="227" spans="1:6" s="121" customFormat="1" ht="15" customHeight="1" x14ac:dyDescent="0.2">
      <c r="A227" s="82"/>
      <c r="B227" s="81"/>
      <c r="C227" s="328"/>
      <c r="D227" s="327"/>
      <c r="E227" s="327"/>
      <c r="F227" s="327"/>
    </row>
    <row r="228" spans="1:6" s="121" customFormat="1" ht="15" customHeight="1" x14ac:dyDescent="0.2">
      <c r="A228" s="82"/>
      <c r="B228" s="81"/>
      <c r="C228" s="328"/>
      <c r="D228" s="327"/>
      <c r="E228" s="327"/>
      <c r="F228" s="327"/>
    </row>
    <row r="229" spans="1:6" s="121" customFormat="1" ht="15" customHeight="1" x14ac:dyDescent="0.2">
      <c r="A229" s="82"/>
      <c r="B229" s="81"/>
      <c r="C229" s="328"/>
      <c r="D229" s="327"/>
      <c r="E229" s="327"/>
      <c r="F229" s="327"/>
    </row>
    <row r="230" spans="1:6" s="121" customFormat="1" ht="15" customHeight="1" x14ac:dyDescent="0.2">
      <c r="A230" s="82"/>
      <c r="B230" s="81"/>
      <c r="C230" s="328"/>
      <c r="D230" s="327"/>
      <c r="E230" s="327"/>
      <c r="F230" s="327"/>
    </row>
    <row r="231" spans="1:6" s="121" customFormat="1" ht="15" customHeight="1" x14ac:dyDescent="0.2">
      <c r="A231" s="82"/>
      <c r="B231" s="81"/>
      <c r="C231" s="328"/>
      <c r="D231" s="327"/>
      <c r="E231" s="327"/>
      <c r="F231" s="327"/>
    </row>
    <row r="232" spans="1:6" s="121" customFormat="1" ht="15" customHeight="1" x14ac:dyDescent="0.2">
      <c r="A232" s="120"/>
      <c r="B232" s="81"/>
      <c r="C232" s="326"/>
      <c r="D232" s="327"/>
      <c r="E232" s="327"/>
      <c r="F232" s="327"/>
    </row>
    <row r="233" spans="1:6" s="121" customFormat="1" ht="15" customHeight="1" x14ac:dyDescent="0.2">
      <c r="A233" s="82"/>
      <c r="B233" s="81"/>
      <c r="C233" s="326"/>
      <c r="D233" s="327"/>
      <c r="E233" s="327"/>
      <c r="F233" s="327"/>
    </row>
    <row r="234" spans="1:6" s="121" customFormat="1" ht="15" customHeight="1" x14ac:dyDescent="0.2">
      <c r="A234" s="120"/>
      <c r="B234" s="81"/>
      <c r="C234" s="326"/>
      <c r="D234" s="327"/>
      <c r="E234" s="327"/>
      <c r="F234" s="327"/>
    </row>
    <row r="235" spans="1:6" s="121" customFormat="1" ht="15" customHeight="1" x14ac:dyDescent="0.2">
      <c r="A235" s="120"/>
      <c r="B235" s="81"/>
      <c r="C235" s="326"/>
      <c r="D235" s="327"/>
      <c r="E235" s="327"/>
      <c r="F235" s="327"/>
    </row>
    <row r="236" spans="1:6" s="121" customFormat="1" ht="15" customHeight="1" x14ac:dyDescent="0.2">
      <c r="A236" s="120"/>
      <c r="B236" s="81"/>
      <c r="C236" s="326"/>
      <c r="D236" s="327"/>
      <c r="E236" s="327"/>
      <c r="F236" s="327"/>
    </row>
    <row r="237" spans="1:6" s="121" customFormat="1" ht="15" customHeight="1" x14ac:dyDescent="0.2">
      <c r="A237" s="120"/>
      <c r="B237" s="81"/>
      <c r="C237" s="326"/>
      <c r="D237" s="327"/>
      <c r="E237" s="327"/>
      <c r="F237" s="327"/>
    </row>
    <row r="238" spans="1:6" s="121" customFormat="1" ht="15" customHeight="1" x14ac:dyDescent="0.2">
      <c r="A238" s="120"/>
      <c r="B238" s="81"/>
      <c r="C238" s="326"/>
      <c r="D238" s="327"/>
      <c r="E238" s="327"/>
      <c r="F238" s="327"/>
    </row>
    <row r="239" spans="1:6" s="121" customFormat="1" ht="15" customHeight="1" x14ac:dyDescent="0.2">
      <c r="A239" s="120"/>
      <c r="B239" s="81"/>
      <c r="C239" s="326"/>
      <c r="D239" s="327"/>
      <c r="E239" s="327"/>
      <c r="F239" s="327"/>
    </row>
    <row r="240" spans="1:6" s="121" customFormat="1" ht="15" customHeight="1" x14ac:dyDescent="0.2">
      <c r="A240" s="120"/>
      <c r="B240" s="81"/>
      <c r="C240" s="326"/>
      <c r="D240" s="327"/>
      <c r="E240" s="327"/>
      <c r="F240" s="327"/>
    </row>
    <row r="241" spans="1:6" s="121" customFormat="1" ht="15" customHeight="1" x14ac:dyDescent="0.2">
      <c r="A241" s="120"/>
      <c r="B241" s="81"/>
      <c r="C241" s="326"/>
      <c r="D241" s="327"/>
      <c r="E241" s="327"/>
      <c r="F241" s="327"/>
    </row>
    <row r="242" spans="1:6" s="121" customFormat="1" ht="15" customHeight="1" x14ac:dyDescent="0.2">
      <c r="A242" s="120"/>
      <c r="B242" s="81"/>
      <c r="C242" s="326"/>
      <c r="D242" s="327"/>
      <c r="E242" s="327"/>
      <c r="F242" s="327"/>
    </row>
    <row r="243" spans="1:6" s="121" customFormat="1" ht="15" customHeight="1" x14ac:dyDescent="0.2">
      <c r="A243" s="82"/>
      <c r="B243" s="81"/>
      <c r="C243" s="331"/>
      <c r="D243" s="327"/>
      <c r="E243" s="327"/>
      <c r="F243" s="327"/>
    </row>
    <row r="244" spans="1:6" s="121" customFormat="1" ht="15" customHeight="1" x14ac:dyDescent="0.2">
      <c r="A244" s="82"/>
      <c r="B244" s="81"/>
      <c r="C244" s="331"/>
      <c r="D244" s="327"/>
      <c r="E244" s="327"/>
      <c r="F244" s="327"/>
    </row>
    <row r="245" spans="1:6" s="121" customFormat="1" ht="15" customHeight="1" x14ac:dyDescent="0.2">
      <c r="A245" s="82"/>
      <c r="B245" s="81"/>
      <c r="C245" s="331"/>
      <c r="D245" s="327"/>
      <c r="E245" s="327"/>
      <c r="F245" s="327"/>
    </row>
    <row r="246" spans="1:6" s="121" customFormat="1" ht="15" customHeight="1" x14ac:dyDescent="0.2">
      <c r="A246" s="82"/>
      <c r="B246" s="81"/>
      <c r="C246" s="331"/>
      <c r="D246" s="327"/>
      <c r="E246" s="327"/>
      <c r="F246" s="327"/>
    </row>
    <row r="247" spans="1:6" s="121" customFormat="1" ht="15" customHeight="1" x14ac:dyDescent="0.2">
      <c r="A247" s="82"/>
      <c r="B247" s="81"/>
      <c r="C247" s="331"/>
      <c r="D247" s="327"/>
      <c r="E247" s="327"/>
      <c r="F247" s="327"/>
    </row>
    <row r="248" spans="1:6" s="121" customFormat="1" ht="15" customHeight="1" x14ac:dyDescent="0.2">
      <c r="A248" s="82"/>
      <c r="B248" s="81"/>
      <c r="C248" s="331"/>
      <c r="D248" s="327"/>
      <c r="E248" s="327"/>
      <c r="F248" s="327"/>
    </row>
    <row r="249" spans="1:6" s="121" customFormat="1" ht="15" customHeight="1" x14ac:dyDescent="0.2">
      <c r="A249" s="82"/>
      <c r="B249" s="81"/>
      <c r="C249" s="331"/>
      <c r="D249" s="327"/>
      <c r="E249" s="327"/>
      <c r="F249" s="327"/>
    </row>
    <row r="250" spans="1:6" s="121" customFormat="1" ht="15" customHeight="1" x14ac:dyDescent="0.2">
      <c r="A250" s="82"/>
      <c r="B250" s="81"/>
      <c r="C250" s="331"/>
      <c r="D250" s="327"/>
      <c r="E250" s="327"/>
      <c r="F250" s="327"/>
    </row>
    <row r="251" spans="1:6" s="121" customFormat="1" ht="15" customHeight="1" x14ac:dyDescent="0.2">
      <c r="A251" s="82"/>
      <c r="B251" s="81"/>
      <c r="C251" s="331"/>
      <c r="D251" s="327"/>
      <c r="E251" s="327"/>
      <c r="F251" s="327"/>
    </row>
    <row r="252" spans="1:6" s="121" customFormat="1" ht="15" customHeight="1" x14ac:dyDescent="0.2">
      <c r="A252" s="82"/>
      <c r="B252" s="81"/>
      <c r="C252" s="328"/>
      <c r="D252" s="327"/>
      <c r="E252" s="327"/>
      <c r="F252" s="327"/>
    </row>
    <row r="253" spans="1:6" s="121" customFormat="1" ht="15" customHeight="1" x14ac:dyDescent="0.2">
      <c r="A253" s="82"/>
      <c r="B253" s="81"/>
      <c r="C253" s="331"/>
      <c r="D253" s="327"/>
      <c r="E253" s="327"/>
      <c r="F253" s="327"/>
    </row>
    <row r="254" spans="1:6" s="121" customFormat="1" ht="15" customHeight="1" x14ac:dyDescent="0.2">
      <c r="A254" s="82"/>
      <c r="B254" s="81"/>
      <c r="C254" s="331"/>
      <c r="D254" s="327"/>
      <c r="E254" s="327"/>
      <c r="F254" s="327"/>
    </row>
    <row r="255" spans="1:6" s="121" customFormat="1" ht="15" customHeight="1" x14ac:dyDescent="0.2">
      <c r="A255" s="82"/>
      <c r="B255" s="81"/>
      <c r="C255" s="331"/>
      <c r="D255" s="327"/>
      <c r="E255" s="327"/>
      <c r="F255" s="327"/>
    </row>
    <row r="256" spans="1:6" s="121" customFormat="1" ht="15" customHeight="1" x14ac:dyDescent="0.2">
      <c r="A256" s="82"/>
      <c r="B256" s="81"/>
      <c r="C256" s="331"/>
      <c r="D256" s="327"/>
      <c r="E256" s="327"/>
      <c r="F256" s="327"/>
    </row>
    <row r="257" spans="1:6" s="121" customFormat="1" ht="15" customHeight="1" x14ac:dyDescent="0.2">
      <c r="A257" s="82"/>
      <c r="B257" s="81"/>
      <c r="C257" s="331"/>
      <c r="D257" s="327"/>
      <c r="E257" s="327"/>
      <c r="F257" s="327"/>
    </row>
    <row r="258" spans="1:6" s="121" customFormat="1" ht="15" customHeight="1" x14ac:dyDescent="0.2">
      <c r="A258" s="82"/>
      <c r="B258" s="81"/>
      <c r="C258" s="331"/>
      <c r="D258" s="327"/>
      <c r="E258" s="327"/>
      <c r="F258" s="327"/>
    </row>
    <row r="259" spans="1:6" s="121" customFormat="1" ht="15" customHeight="1" x14ac:dyDescent="0.2">
      <c r="A259" s="82"/>
      <c r="B259" s="81"/>
      <c r="C259" s="331"/>
      <c r="D259" s="327"/>
      <c r="E259" s="327"/>
      <c r="F259" s="327"/>
    </row>
    <row r="260" spans="1:6" s="121" customFormat="1" ht="15" customHeight="1" x14ac:dyDescent="0.2">
      <c r="A260" s="82"/>
      <c r="B260" s="81"/>
      <c r="C260" s="331"/>
      <c r="D260" s="327"/>
      <c r="E260" s="327"/>
      <c r="F260" s="327"/>
    </row>
    <row r="261" spans="1:6" s="121" customFormat="1" ht="15" customHeight="1" x14ac:dyDescent="0.2">
      <c r="A261" s="82"/>
      <c r="B261" s="81"/>
      <c r="C261" s="326"/>
      <c r="D261" s="327"/>
      <c r="E261" s="327"/>
      <c r="F261" s="327"/>
    </row>
    <row r="262" spans="1:6" s="121" customFormat="1" ht="15" customHeight="1" x14ac:dyDescent="0.2">
      <c r="A262" s="120"/>
      <c r="B262" s="81"/>
      <c r="C262" s="326"/>
      <c r="D262" s="327"/>
      <c r="E262" s="327"/>
      <c r="F262" s="327"/>
    </row>
    <row r="263" spans="1:6" s="121" customFormat="1" ht="15" customHeight="1" x14ac:dyDescent="0.2">
      <c r="A263" s="120"/>
      <c r="B263" s="81"/>
      <c r="C263" s="326"/>
      <c r="D263" s="327"/>
      <c r="E263" s="327"/>
      <c r="F263" s="327"/>
    </row>
    <row r="264" spans="1:6" s="121" customFormat="1" ht="15" customHeight="1" x14ac:dyDescent="0.2">
      <c r="A264" s="82"/>
      <c r="B264" s="81"/>
      <c r="C264" s="326"/>
      <c r="D264" s="327"/>
      <c r="E264" s="327"/>
      <c r="F264" s="327"/>
    </row>
    <row r="265" spans="1:6" s="121" customFormat="1" ht="15" customHeight="1" x14ac:dyDescent="0.2">
      <c r="A265" s="82"/>
      <c r="B265" s="81"/>
      <c r="C265" s="328"/>
      <c r="D265" s="327"/>
      <c r="E265" s="327"/>
      <c r="F265" s="327"/>
    </row>
    <row r="266" spans="1:6" s="121" customFormat="1" ht="15" customHeight="1" x14ac:dyDescent="0.2">
      <c r="A266" s="82"/>
      <c r="B266" s="81"/>
      <c r="C266" s="328"/>
      <c r="D266" s="327"/>
      <c r="E266" s="327"/>
      <c r="F266" s="327"/>
    </row>
    <row r="267" spans="1:6" s="121" customFormat="1" ht="15" customHeight="1" x14ac:dyDescent="0.2">
      <c r="A267" s="82"/>
      <c r="B267" s="81"/>
      <c r="C267" s="328"/>
      <c r="D267" s="327"/>
      <c r="E267" s="327"/>
      <c r="F267" s="327"/>
    </row>
    <row r="268" spans="1:6" s="121" customFormat="1" ht="15" customHeight="1" x14ac:dyDescent="0.2">
      <c r="A268" s="82"/>
      <c r="B268" s="81"/>
      <c r="C268" s="328"/>
      <c r="D268" s="327"/>
      <c r="E268" s="327"/>
      <c r="F268" s="327"/>
    </row>
    <row r="269" spans="1:6" s="121" customFormat="1" ht="15" customHeight="1" x14ac:dyDescent="0.2">
      <c r="A269" s="40"/>
      <c r="B269" s="81"/>
      <c r="C269" s="328"/>
      <c r="D269" s="327"/>
      <c r="E269" s="327"/>
      <c r="F269" s="327"/>
    </row>
    <row r="270" spans="1:6" s="121" customFormat="1" ht="15" customHeight="1" x14ac:dyDescent="0.2">
      <c r="A270" s="120"/>
      <c r="B270" s="81"/>
      <c r="C270" s="326"/>
      <c r="D270" s="327"/>
      <c r="E270" s="327"/>
      <c r="F270" s="327"/>
    </row>
    <row r="271" spans="1:6" s="121" customFormat="1" ht="15" customHeight="1" x14ac:dyDescent="0.2">
      <c r="A271" s="82"/>
      <c r="B271" s="81"/>
      <c r="C271" s="328"/>
      <c r="D271" s="327"/>
      <c r="E271" s="327"/>
      <c r="F271" s="327"/>
    </row>
    <row r="272" spans="1:6" s="121" customFormat="1" ht="15" customHeight="1" x14ac:dyDescent="0.2">
      <c r="A272" s="40"/>
      <c r="B272" s="81"/>
      <c r="C272" s="328"/>
      <c r="D272" s="327"/>
      <c r="E272" s="327"/>
      <c r="F272" s="327"/>
    </row>
    <row r="273" spans="1:6" s="121" customFormat="1" ht="15" customHeight="1" x14ac:dyDescent="0.2">
      <c r="A273" s="82"/>
      <c r="B273" s="81"/>
      <c r="C273" s="326"/>
      <c r="D273" s="327"/>
      <c r="E273" s="327"/>
      <c r="F273" s="327"/>
    </row>
    <row r="274" spans="1:6" s="121" customFormat="1" ht="15" customHeight="1" x14ac:dyDescent="0.2">
      <c r="A274" s="120"/>
      <c r="B274" s="81"/>
      <c r="C274" s="326"/>
      <c r="D274" s="327"/>
      <c r="E274" s="327"/>
      <c r="F274" s="327"/>
    </row>
    <row r="275" spans="1:6" s="121" customFormat="1" ht="15" customHeight="1" x14ac:dyDescent="0.2">
      <c r="A275" s="120"/>
      <c r="B275" s="81"/>
      <c r="C275" s="326"/>
      <c r="D275" s="327"/>
      <c r="E275" s="327"/>
      <c r="F275" s="327"/>
    </row>
    <row r="276" spans="1:6" s="121" customFormat="1" ht="15" customHeight="1" x14ac:dyDescent="0.2">
      <c r="A276" s="120"/>
      <c r="B276" s="81"/>
      <c r="C276" s="326"/>
      <c r="D276" s="327"/>
      <c r="E276" s="327"/>
      <c r="F276" s="327"/>
    </row>
    <row r="277" spans="1:6" s="121" customFormat="1" ht="15" customHeight="1" x14ac:dyDescent="0.2">
      <c r="A277" s="120"/>
      <c r="B277" s="81"/>
      <c r="C277" s="326"/>
      <c r="D277" s="327"/>
      <c r="E277" s="327"/>
      <c r="F277" s="327"/>
    </row>
    <row r="278" spans="1:6" s="121" customFormat="1" ht="15" customHeight="1" x14ac:dyDescent="0.2">
      <c r="A278" s="120"/>
      <c r="B278" s="81"/>
      <c r="C278" s="326"/>
      <c r="D278" s="327"/>
      <c r="E278" s="327"/>
      <c r="F278" s="327"/>
    </row>
    <row r="279" spans="1:6" s="121" customFormat="1" ht="15" customHeight="1" x14ac:dyDescent="0.2">
      <c r="A279" s="120"/>
      <c r="B279" s="81"/>
      <c r="C279" s="326"/>
      <c r="D279" s="327"/>
      <c r="E279" s="327"/>
      <c r="F279" s="327"/>
    </row>
    <row r="280" spans="1:6" s="121" customFormat="1" ht="15" customHeight="1" x14ac:dyDescent="0.2">
      <c r="A280" s="120"/>
      <c r="B280" s="81"/>
      <c r="C280" s="326"/>
      <c r="D280" s="327"/>
      <c r="E280" s="327"/>
      <c r="F280" s="327"/>
    </row>
    <row r="281" spans="1:6" s="121" customFormat="1" ht="15" customHeight="1" x14ac:dyDescent="0.2">
      <c r="A281" s="120"/>
      <c r="B281" s="81"/>
      <c r="C281" s="326"/>
      <c r="D281" s="327"/>
      <c r="E281" s="327"/>
      <c r="F281" s="327"/>
    </row>
    <row r="282" spans="1:6" s="121" customFormat="1" ht="15" customHeight="1" x14ac:dyDescent="0.2">
      <c r="A282" s="120"/>
      <c r="B282" s="81"/>
      <c r="C282" s="326"/>
      <c r="D282" s="327"/>
      <c r="E282" s="327"/>
      <c r="F282" s="327"/>
    </row>
    <row r="283" spans="1:6" s="121" customFormat="1" ht="15" customHeight="1" x14ac:dyDescent="0.2">
      <c r="A283" s="120"/>
      <c r="B283" s="81"/>
      <c r="C283" s="326"/>
      <c r="D283" s="327"/>
      <c r="E283" s="327"/>
      <c r="F283" s="327"/>
    </row>
    <row r="284" spans="1:6" s="121" customFormat="1" ht="15" customHeight="1" x14ac:dyDescent="0.2">
      <c r="A284" s="120"/>
      <c r="B284" s="81"/>
      <c r="C284" s="326"/>
      <c r="D284" s="327"/>
      <c r="E284" s="327"/>
      <c r="F284" s="327"/>
    </row>
    <row r="285" spans="1:6" s="121" customFormat="1" ht="15" customHeight="1" x14ac:dyDescent="0.2">
      <c r="A285" s="82"/>
      <c r="B285" s="81"/>
      <c r="C285" s="328"/>
      <c r="D285" s="327"/>
      <c r="E285" s="327"/>
      <c r="F285" s="327"/>
    </row>
    <row r="286" spans="1:6" s="121" customFormat="1" ht="15" customHeight="1" x14ac:dyDescent="0.2">
      <c r="A286" s="82"/>
      <c r="B286" s="81"/>
      <c r="C286" s="328"/>
      <c r="D286" s="327"/>
      <c r="E286" s="327"/>
      <c r="F286" s="327"/>
    </row>
    <row r="287" spans="1:6" s="121" customFormat="1" ht="15" customHeight="1" x14ac:dyDescent="0.2">
      <c r="A287" s="82"/>
      <c r="B287" s="81"/>
      <c r="C287" s="328"/>
      <c r="D287" s="327"/>
      <c r="E287" s="327"/>
      <c r="F287" s="327"/>
    </row>
    <row r="288" spans="1:6" s="121" customFormat="1" ht="15" customHeight="1" x14ac:dyDescent="0.2">
      <c r="A288" s="40"/>
      <c r="B288" s="81"/>
      <c r="C288" s="328"/>
      <c r="D288" s="327"/>
      <c r="E288" s="327"/>
      <c r="F288" s="327"/>
    </row>
    <row r="289" spans="1:6" s="121" customFormat="1" ht="15" customHeight="1" x14ac:dyDescent="0.2">
      <c r="A289" s="82"/>
      <c r="B289" s="81"/>
      <c r="C289" s="328"/>
      <c r="D289" s="327"/>
      <c r="E289" s="327"/>
      <c r="F289" s="327"/>
    </row>
    <row r="290" spans="1:6" s="121" customFormat="1" ht="15" customHeight="1" x14ac:dyDescent="0.2">
      <c r="A290" s="40"/>
      <c r="B290" s="81"/>
      <c r="C290" s="328"/>
      <c r="D290" s="327"/>
      <c r="E290" s="327"/>
      <c r="F290" s="327"/>
    </row>
    <row r="291" spans="1:6" s="121" customFormat="1" ht="15" customHeight="1" x14ac:dyDescent="0.2">
      <c r="A291" s="120"/>
      <c r="B291" s="81"/>
      <c r="C291" s="326"/>
      <c r="D291" s="327"/>
      <c r="E291" s="327"/>
      <c r="F291" s="327"/>
    </row>
    <row r="292" spans="1:6" s="121" customFormat="1" ht="15" customHeight="1" x14ac:dyDescent="0.2">
      <c r="A292" s="120"/>
      <c r="B292" s="81"/>
      <c r="C292" s="326"/>
      <c r="D292" s="327"/>
      <c r="E292" s="327"/>
      <c r="F292" s="327"/>
    </row>
    <row r="293" spans="1:6" s="121" customFormat="1" ht="15" customHeight="1" x14ac:dyDescent="0.2">
      <c r="A293" s="120"/>
      <c r="B293" s="81"/>
      <c r="C293" s="326"/>
      <c r="D293" s="327"/>
      <c r="E293" s="327"/>
      <c r="F293" s="327"/>
    </row>
    <row r="294" spans="1:6" s="121" customFormat="1" ht="15" customHeight="1" x14ac:dyDescent="0.2">
      <c r="A294" s="82"/>
      <c r="B294" s="81"/>
      <c r="C294" s="328"/>
      <c r="D294" s="327"/>
      <c r="E294" s="327"/>
      <c r="F294" s="327"/>
    </row>
    <row r="295" spans="1:6" s="121" customFormat="1" ht="15" customHeight="1" x14ac:dyDescent="0.2">
      <c r="A295" s="82"/>
      <c r="B295" s="81"/>
      <c r="C295" s="331"/>
      <c r="D295" s="327"/>
      <c r="E295" s="327"/>
      <c r="F295" s="327"/>
    </row>
    <row r="296" spans="1:6" s="121" customFormat="1" ht="15" customHeight="1" x14ac:dyDescent="0.2">
      <c r="A296" s="82"/>
      <c r="B296" s="81"/>
      <c r="C296" s="331"/>
      <c r="D296" s="327"/>
      <c r="E296" s="327"/>
      <c r="F296" s="327"/>
    </row>
    <row r="297" spans="1:6" s="121" customFormat="1" ht="15" customHeight="1" x14ac:dyDescent="0.2">
      <c r="A297" s="82"/>
      <c r="B297" s="81"/>
      <c r="C297" s="331"/>
      <c r="D297" s="327"/>
      <c r="E297" s="327"/>
      <c r="F297" s="327"/>
    </row>
    <row r="298" spans="1:6" s="121" customFormat="1" ht="15" customHeight="1" x14ac:dyDescent="0.2">
      <c r="A298" s="82"/>
      <c r="B298" s="81"/>
      <c r="C298" s="331"/>
      <c r="D298" s="327"/>
      <c r="E298" s="327"/>
      <c r="F298" s="327"/>
    </row>
    <row r="299" spans="1:6" s="121" customFormat="1" ht="15" customHeight="1" x14ac:dyDescent="0.2">
      <c r="A299" s="82"/>
      <c r="B299" s="81"/>
      <c r="C299" s="331"/>
      <c r="D299" s="327"/>
      <c r="E299" s="327"/>
      <c r="F299" s="327"/>
    </row>
    <row r="300" spans="1:6" s="121" customFormat="1" ht="15" customHeight="1" x14ac:dyDescent="0.2">
      <c r="A300" s="82"/>
      <c r="B300" s="81"/>
      <c r="C300" s="328"/>
      <c r="D300" s="327"/>
      <c r="E300" s="327"/>
      <c r="F300" s="327"/>
    </row>
    <row r="301" spans="1:6" s="121" customFormat="1" ht="15" customHeight="1" x14ac:dyDescent="0.2">
      <c r="A301" s="82"/>
      <c r="B301" s="81"/>
      <c r="C301" s="331"/>
      <c r="D301" s="327"/>
      <c r="E301" s="327"/>
      <c r="F301" s="327"/>
    </row>
    <row r="302" spans="1:6" s="121" customFormat="1" ht="15" customHeight="1" x14ac:dyDescent="0.2">
      <c r="A302" s="82"/>
      <c r="B302" s="81"/>
      <c r="C302" s="331"/>
      <c r="D302" s="327"/>
      <c r="E302" s="327"/>
      <c r="F302" s="327"/>
    </row>
    <row r="303" spans="1:6" s="121" customFormat="1" ht="15" customHeight="1" x14ac:dyDescent="0.2">
      <c r="A303" s="82"/>
      <c r="B303" s="81"/>
      <c r="C303" s="331"/>
      <c r="D303" s="327"/>
      <c r="E303" s="327"/>
      <c r="F303" s="327"/>
    </row>
    <row r="304" spans="1:6" s="121" customFormat="1" ht="15" customHeight="1" x14ac:dyDescent="0.2">
      <c r="A304" s="82"/>
      <c r="B304" s="81"/>
      <c r="C304" s="331"/>
      <c r="D304" s="327"/>
      <c r="E304" s="327"/>
      <c r="F304" s="327"/>
    </row>
    <row r="305" spans="1:6" s="121" customFormat="1" ht="15" customHeight="1" x14ac:dyDescent="0.2">
      <c r="A305" s="82"/>
      <c r="B305" s="81"/>
      <c r="C305" s="331"/>
      <c r="D305" s="327"/>
      <c r="E305" s="327"/>
      <c r="F305" s="327"/>
    </row>
    <row r="306" spans="1:6" s="121" customFormat="1" ht="15" customHeight="1" x14ac:dyDescent="0.2">
      <c r="A306" s="82"/>
      <c r="B306" s="81"/>
      <c r="C306" s="331"/>
      <c r="D306" s="327"/>
      <c r="E306" s="327"/>
      <c r="F306" s="327"/>
    </row>
    <row r="307" spans="1:6" s="121" customFormat="1" ht="15" customHeight="1" x14ac:dyDescent="0.2">
      <c r="A307" s="82"/>
      <c r="B307" s="81"/>
      <c r="C307" s="331"/>
      <c r="D307" s="327"/>
      <c r="E307" s="327"/>
      <c r="F307" s="327"/>
    </row>
    <row r="308" spans="1:6" s="121" customFormat="1" ht="15" customHeight="1" x14ac:dyDescent="0.2">
      <c r="A308" s="82"/>
      <c r="B308" s="81"/>
      <c r="C308" s="331"/>
      <c r="D308" s="327"/>
      <c r="E308" s="327"/>
      <c r="F308" s="327"/>
    </row>
    <row r="309" spans="1:6" s="121" customFormat="1" ht="15" customHeight="1" x14ac:dyDescent="0.2">
      <c r="A309" s="82"/>
      <c r="B309" s="81"/>
      <c r="C309" s="331"/>
      <c r="D309" s="327"/>
      <c r="E309" s="327"/>
      <c r="F309" s="327"/>
    </row>
    <row r="310" spans="1:6" s="121" customFormat="1" ht="15" customHeight="1" x14ac:dyDescent="0.2">
      <c r="A310" s="82"/>
      <c r="B310" s="81"/>
      <c r="C310" s="331"/>
      <c r="D310" s="327"/>
      <c r="E310" s="327"/>
      <c r="F310" s="327"/>
    </row>
    <row r="311" spans="1:6" s="121" customFormat="1" ht="15" customHeight="1" x14ac:dyDescent="0.2">
      <c r="A311" s="82"/>
      <c r="B311" s="81"/>
      <c r="C311" s="331"/>
      <c r="D311" s="327"/>
      <c r="E311" s="327"/>
      <c r="F311" s="327"/>
    </row>
    <row r="312" spans="1:6" s="121" customFormat="1" ht="15" customHeight="1" x14ac:dyDescent="0.2">
      <c r="A312" s="82"/>
      <c r="B312" s="81"/>
      <c r="C312" s="331"/>
      <c r="D312" s="327"/>
      <c r="E312" s="327"/>
      <c r="F312" s="327"/>
    </row>
    <row r="313" spans="1:6" s="121" customFormat="1" ht="15" customHeight="1" x14ac:dyDescent="0.2">
      <c r="A313" s="82"/>
      <c r="B313" s="81"/>
      <c r="C313" s="331"/>
      <c r="D313" s="327"/>
      <c r="E313" s="327"/>
      <c r="F313" s="327"/>
    </row>
    <row r="314" spans="1:6" s="121" customFormat="1" ht="15" customHeight="1" x14ac:dyDescent="0.2">
      <c r="A314" s="82"/>
      <c r="B314" s="81"/>
      <c r="C314" s="331"/>
      <c r="D314" s="327"/>
      <c r="E314" s="327"/>
      <c r="F314" s="327"/>
    </row>
    <row r="315" spans="1:6" s="121" customFormat="1" ht="15" customHeight="1" x14ac:dyDescent="0.2">
      <c r="A315" s="82"/>
      <c r="B315" s="81"/>
      <c r="C315" s="331"/>
      <c r="D315" s="327"/>
      <c r="E315" s="327"/>
      <c r="F315" s="327"/>
    </row>
    <row r="316" spans="1:6" s="121" customFormat="1" ht="15" customHeight="1" x14ac:dyDescent="0.2">
      <c r="A316" s="120"/>
      <c r="B316" s="81"/>
      <c r="C316" s="326"/>
      <c r="D316" s="327"/>
      <c r="E316" s="327"/>
      <c r="F316" s="327"/>
    </row>
    <row r="317" spans="1:6" s="121" customFormat="1" ht="15" customHeight="1" x14ac:dyDescent="0.2">
      <c r="A317" s="120"/>
      <c r="B317" s="81"/>
      <c r="C317" s="326"/>
      <c r="D317" s="327"/>
      <c r="E317" s="327"/>
      <c r="F317" s="327"/>
    </row>
    <row r="318" spans="1:6" s="121" customFormat="1" ht="15" customHeight="1" x14ac:dyDescent="0.2">
      <c r="A318" s="82"/>
      <c r="B318" s="81"/>
      <c r="C318" s="331"/>
      <c r="D318" s="327"/>
      <c r="E318" s="327"/>
      <c r="F318" s="327"/>
    </row>
    <row r="319" spans="1:6" s="121" customFormat="1" ht="15" customHeight="1" x14ac:dyDescent="0.2">
      <c r="A319" s="82"/>
      <c r="B319" s="81"/>
      <c r="C319" s="331"/>
      <c r="D319" s="327"/>
      <c r="E319" s="327"/>
      <c r="F319" s="327"/>
    </row>
    <row r="320" spans="1:6" s="121" customFormat="1" ht="15" customHeight="1" x14ac:dyDescent="0.2">
      <c r="A320" s="82"/>
      <c r="B320" s="81"/>
      <c r="C320" s="331"/>
      <c r="D320" s="327"/>
      <c r="E320" s="327"/>
      <c r="F320" s="327"/>
    </row>
    <row r="321" spans="1:6" s="121" customFormat="1" ht="15" customHeight="1" x14ac:dyDescent="0.2">
      <c r="A321" s="82"/>
      <c r="B321" s="81"/>
      <c r="C321" s="331"/>
      <c r="D321" s="327"/>
      <c r="E321" s="327"/>
      <c r="F321" s="327"/>
    </row>
    <row r="322" spans="1:6" s="121" customFormat="1" ht="15" customHeight="1" x14ac:dyDescent="0.2">
      <c r="A322" s="82"/>
      <c r="B322" s="81"/>
      <c r="C322" s="331"/>
      <c r="D322" s="327"/>
      <c r="E322" s="327"/>
      <c r="F322" s="327"/>
    </row>
    <row r="323" spans="1:6" s="121" customFormat="1" ht="15" customHeight="1" x14ac:dyDescent="0.2">
      <c r="A323" s="82"/>
      <c r="B323" s="81"/>
      <c r="C323" s="331"/>
      <c r="D323" s="327"/>
      <c r="E323" s="327"/>
      <c r="F323" s="327"/>
    </row>
    <row r="324" spans="1:6" s="121" customFormat="1" ht="15" customHeight="1" x14ac:dyDescent="0.2">
      <c r="A324" s="82"/>
      <c r="B324" s="81"/>
      <c r="C324" s="331"/>
      <c r="D324" s="327"/>
      <c r="E324" s="327"/>
      <c r="F324" s="327"/>
    </row>
    <row r="325" spans="1:6" ht="15" customHeight="1" x14ac:dyDescent="0.2">
      <c r="A325" s="82"/>
      <c r="B325" s="81"/>
      <c r="C325" s="331"/>
    </row>
    <row r="326" spans="1:6" ht="15" customHeight="1" x14ac:dyDescent="0.2">
      <c r="A326" s="82"/>
      <c r="B326" s="81"/>
      <c r="C326" s="331"/>
    </row>
    <row r="327" spans="1:6" ht="15" customHeight="1" x14ac:dyDescent="0.2">
      <c r="A327" s="82"/>
      <c r="B327" s="81"/>
      <c r="C327" s="328"/>
    </row>
    <row r="328" spans="1:6" ht="15" customHeight="1" x14ac:dyDescent="0.2">
      <c r="A328" s="82"/>
      <c r="B328" s="81"/>
      <c r="C328" s="331"/>
    </row>
    <row r="329" spans="1:6" ht="15" customHeight="1" x14ac:dyDescent="0.2">
      <c r="A329" s="82"/>
      <c r="B329" s="81"/>
      <c r="C329" s="331"/>
    </row>
    <row r="330" spans="1:6" ht="15" customHeight="1" x14ac:dyDescent="0.2">
      <c r="A330" s="82"/>
      <c r="B330" s="81"/>
      <c r="C330" s="331"/>
    </row>
    <row r="331" spans="1:6" ht="15" customHeight="1" x14ac:dyDescent="0.2">
      <c r="A331" s="82"/>
      <c r="B331" s="81"/>
      <c r="C331" s="331"/>
    </row>
    <row r="332" spans="1:6" ht="15" customHeight="1" x14ac:dyDescent="0.2">
      <c r="A332" s="82"/>
      <c r="B332" s="81"/>
      <c r="C332" s="331"/>
    </row>
    <row r="333" spans="1:6" ht="15" customHeight="1" x14ac:dyDescent="0.2">
      <c r="A333" s="82"/>
      <c r="B333" s="81"/>
      <c r="C333" s="331"/>
    </row>
    <row r="334" spans="1:6" ht="15" customHeight="1" x14ac:dyDescent="0.2">
      <c r="A334" s="82"/>
      <c r="B334" s="81"/>
      <c r="C334" s="331"/>
    </row>
    <row r="335" spans="1:6" ht="15" customHeight="1" x14ac:dyDescent="0.2">
      <c r="A335" s="120"/>
      <c r="B335" s="81"/>
      <c r="C335" s="326"/>
    </row>
    <row r="336" spans="1:6" ht="15" customHeight="1" x14ac:dyDescent="0.2">
      <c r="A336" s="82"/>
      <c r="B336" s="81"/>
      <c r="C336" s="326"/>
    </row>
    <row r="337" spans="1:3" ht="15" customHeight="1" x14ac:dyDescent="0.2">
      <c r="A337" s="120"/>
      <c r="B337" s="81"/>
      <c r="C337" s="326"/>
    </row>
    <row r="338" spans="1:3" ht="15" customHeight="1" x14ac:dyDescent="0.2">
      <c r="A338" s="82"/>
      <c r="B338" s="81"/>
      <c r="C338" s="326"/>
    </row>
    <row r="339" spans="1:3" ht="15" customHeight="1" x14ac:dyDescent="0.2">
      <c r="A339" s="82"/>
      <c r="B339" s="81"/>
      <c r="C339" s="326"/>
    </row>
    <row r="340" spans="1:3" ht="15" customHeight="1" x14ac:dyDescent="0.2">
      <c r="A340" s="82"/>
      <c r="B340" s="81"/>
      <c r="C340" s="328"/>
    </row>
    <row r="341" spans="1:3" ht="15" customHeight="1" x14ac:dyDescent="0.2">
      <c r="A341" s="82"/>
      <c r="B341" s="81"/>
      <c r="C341" s="328"/>
    </row>
    <row r="342" spans="1:3" ht="15" customHeight="1" x14ac:dyDescent="0.2">
      <c r="B342" s="81"/>
      <c r="C342" s="328"/>
    </row>
    <row r="343" spans="1:3" ht="15" customHeight="1" x14ac:dyDescent="0.2">
      <c r="A343" s="120"/>
      <c r="B343" s="81"/>
      <c r="C343" s="326"/>
    </row>
    <row r="344" spans="1:3" ht="15" customHeight="1" x14ac:dyDescent="0.2">
      <c r="A344" s="82"/>
      <c r="B344" s="81"/>
      <c r="C344" s="328"/>
    </row>
    <row r="345" spans="1:3" ht="15" customHeight="1" x14ac:dyDescent="0.2">
      <c r="A345" s="120"/>
      <c r="B345" s="81"/>
      <c r="C345" s="326"/>
    </row>
    <row r="346" spans="1:3" ht="15" customHeight="1" x14ac:dyDescent="0.2">
      <c r="A346" s="120"/>
      <c r="B346" s="81"/>
      <c r="C346" s="326"/>
    </row>
    <row r="347" spans="1:3" ht="15" customHeight="1" x14ac:dyDescent="0.2">
      <c r="A347" s="82"/>
      <c r="B347" s="81"/>
      <c r="C347" s="326"/>
    </row>
    <row r="348" spans="1:3" ht="15" customHeight="1" x14ac:dyDescent="0.2">
      <c r="A348" s="82"/>
      <c r="B348" s="81"/>
      <c r="C348" s="326"/>
    </row>
    <row r="349" spans="1:3" ht="15" customHeight="1" x14ac:dyDescent="0.2">
      <c r="A349" s="120"/>
      <c r="B349" s="81"/>
      <c r="C349" s="326"/>
    </row>
    <row r="350" spans="1:3" ht="15" customHeight="1" x14ac:dyDescent="0.2">
      <c r="A350" s="82"/>
      <c r="B350" s="81"/>
      <c r="C350" s="326"/>
    </row>
    <row r="351" spans="1:3" ht="15" customHeight="1" x14ac:dyDescent="0.2">
      <c r="A351" s="82"/>
      <c r="B351" s="81"/>
      <c r="C351" s="326"/>
    </row>
    <row r="352" spans="1:3" ht="15" customHeight="1" x14ac:dyDescent="0.2">
      <c r="A352" s="120"/>
      <c r="B352" s="81"/>
      <c r="C352" s="326"/>
    </row>
    <row r="353" spans="1:3" ht="15" customHeight="1" x14ac:dyDescent="0.2">
      <c r="A353" s="82"/>
      <c r="B353" s="81"/>
      <c r="C353" s="331"/>
    </row>
    <row r="354" spans="1:3" ht="15" customHeight="1" x14ac:dyDescent="0.2">
      <c r="A354" s="82"/>
      <c r="B354" s="81"/>
      <c r="C354" s="331"/>
    </row>
    <row r="355" spans="1:3" ht="15" customHeight="1" x14ac:dyDescent="0.2">
      <c r="A355" s="82"/>
      <c r="B355" s="81"/>
      <c r="C355" s="331"/>
    </row>
    <row r="356" spans="1:3" ht="15" customHeight="1" x14ac:dyDescent="0.2">
      <c r="A356" s="82"/>
      <c r="B356" s="81"/>
      <c r="C356" s="331"/>
    </row>
    <row r="357" spans="1:3" ht="15" customHeight="1" x14ac:dyDescent="0.2">
      <c r="A357" s="82"/>
      <c r="B357" s="81"/>
      <c r="C357" s="328"/>
    </row>
    <row r="358" spans="1:3" ht="15" customHeight="1" x14ac:dyDescent="0.2">
      <c r="A358" s="82"/>
      <c r="B358" s="81"/>
      <c r="C358" s="331"/>
    </row>
    <row r="359" spans="1:3" ht="15" customHeight="1" x14ac:dyDescent="0.2">
      <c r="A359" s="82"/>
      <c r="B359" s="81"/>
      <c r="C359" s="331"/>
    </row>
    <row r="360" spans="1:3" ht="15" customHeight="1" x14ac:dyDescent="0.2">
      <c r="A360" s="82"/>
      <c r="B360" s="81"/>
      <c r="C360" s="331"/>
    </row>
    <row r="361" spans="1:3" ht="15" customHeight="1" x14ac:dyDescent="0.2">
      <c r="A361" s="82"/>
      <c r="B361" s="81"/>
      <c r="C361" s="331"/>
    </row>
    <row r="362" spans="1:3" ht="15" customHeight="1" x14ac:dyDescent="0.2">
      <c r="A362" s="82"/>
      <c r="B362" s="81"/>
      <c r="C362" s="331"/>
    </row>
    <row r="363" spans="1:3" ht="15" customHeight="1" x14ac:dyDescent="0.2">
      <c r="A363" s="82"/>
      <c r="B363" s="81"/>
      <c r="C363" s="331"/>
    </row>
    <row r="364" spans="1:3" ht="15" customHeight="1" x14ac:dyDescent="0.2">
      <c r="A364" s="82"/>
      <c r="B364" s="81"/>
      <c r="C364" s="331"/>
    </row>
    <row r="365" spans="1:3" ht="15" customHeight="1" x14ac:dyDescent="0.2">
      <c r="A365" s="82"/>
      <c r="B365" s="81"/>
      <c r="C365" s="328"/>
    </row>
    <row r="366" spans="1:3" ht="15" customHeight="1" x14ac:dyDescent="0.2">
      <c r="A366" s="82"/>
      <c r="B366" s="81"/>
      <c r="C366" s="326"/>
    </row>
    <row r="367" spans="1:3" ht="15" customHeight="1" x14ac:dyDescent="0.2">
      <c r="A367" s="82"/>
      <c r="B367" s="81"/>
      <c r="C367" s="328"/>
    </row>
    <row r="368" spans="1:3" ht="15" customHeight="1" x14ac:dyDescent="0.2">
      <c r="A368" s="82"/>
      <c r="B368" s="81"/>
      <c r="C368" s="331"/>
    </row>
    <row r="369" spans="1:3" ht="15" customHeight="1" x14ac:dyDescent="0.2">
      <c r="A369" s="82"/>
      <c r="B369" s="81"/>
      <c r="C369" s="331"/>
    </row>
    <row r="370" spans="1:3" ht="15" customHeight="1" x14ac:dyDescent="0.2">
      <c r="A370" s="82"/>
      <c r="B370" s="81"/>
      <c r="C370" s="331"/>
    </row>
    <row r="371" spans="1:3" ht="15" customHeight="1" x14ac:dyDescent="0.2">
      <c r="A371" s="82"/>
      <c r="B371" s="81"/>
      <c r="C371" s="331"/>
    </row>
    <row r="372" spans="1:3" ht="15" customHeight="1" x14ac:dyDescent="0.2">
      <c r="A372" s="82"/>
      <c r="B372" s="81"/>
      <c r="C372" s="331"/>
    </row>
    <row r="373" spans="1:3" ht="15" customHeight="1" x14ac:dyDescent="0.2">
      <c r="A373" s="82"/>
      <c r="B373" s="81"/>
      <c r="C373" s="331"/>
    </row>
    <row r="374" spans="1:3" ht="15" customHeight="1" x14ac:dyDescent="0.2">
      <c r="A374" s="82"/>
      <c r="B374" s="81"/>
      <c r="C374" s="331"/>
    </row>
    <row r="375" spans="1:3" ht="15" customHeight="1" x14ac:dyDescent="0.2">
      <c r="A375" s="82"/>
      <c r="B375" s="81"/>
      <c r="C375" s="328"/>
    </row>
    <row r="376" spans="1:3" ht="15" customHeight="1" x14ac:dyDescent="0.2">
      <c r="A376" s="120"/>
      <c r="B376" s="81"/>
      <c r="C376" s="326"/>
    </row>
    <row r="377" spans="1:3" ht="15" customHeight="1" x14ac:dyDescent="0.2">
      <c r="A377" s="120"/>
      <c r="B377" s="81"/>
      <c r="C377" s="326"/>
    </row>
    <row r="378" spans="1:3" ht="15" customHeight="1" x14ac:dyDescent="0.2">
      <c r="A378" s="120"/>
      <c r="B378" s="81"/>
      <c r="C378" s="326"/>
    </row>
    <row r="379" spans="1:3" ht="15" customHeight="1" x14ac:dyDescent="0.2">
      <c r="A379" s="82"/>
      <c r="B379" s="81"/>
      <c r="C379" s="328"/>
    </row>
    <row r="380" spans="1:3" ht="15" customHeight="1" x14ac:dyDescent="0.2">
      <c r="A380" s="82"/>
      <c r="B380" s="81"/>
      <c r="C380" s="328"/>
    </row>
    <row r="381" spans="1:3" ht="15" customHeight="1" x14ac:dyDescent="0.2">
      <c r="A381" s="82"/>
      <c r="B381" s="81"/>
      <c r="C381" s="328"/>
    </row>
    <row r="382" spans="1:3" ht="15" customHeight="1" x14ac:dyDescent="0.2">
      <c r="A382" s="82"/>
      <c r="B382" s="81"/>
      <c r="C382" s="328"/>
    </row>
    <row r="383" spans="1:3" ht="15" customHeight="1" x14ac:dyDescent="0.2">
      <c r="A383" s="82"/>
      <c r="B383" s="81"/>
      <c r="C383" s="328"/>
    </row>
    <row r="384" spans="1:3" ht="15" customHeight="1" x14ac:dyDescent="0.2">
      <c r="B384" s="81"/>
      <c r="C384" s="328"/>
    </row>
    <row r="385" spans="1:6" ht="15" customHeight="1" x14ac:dyDescent="0.2">
      <c r="A385" s="120"/>
      <c r="B385" s="81"/>
      <c r="C385" s="326"/>
    </row>
    <row r="386" spans="1:6" ht="15" customHeight="1" x14ac:dyDescent="0.2">
      <c r="A386" s="120"/>
      <c r="B386" s="81"/>
      <c r="C386" s="326"/>
    </row>
    <row r="387" spans="1:6" ht="15" customHeight="1" x14ac:dyDescent="0.2">
      <c r="A387" s="120"/>
      <c r="B387" s="81"/>
      <c r="C387" s="326"/>
    </row>
    <row r="388" spans="1:6" ht="15" customHeight="1" x14ac:dyDescent="0.2">
      <c r="A388" s="120"/>
      <c r="B388" s="81"/>
      <c r="C388" s="326"/>
    </row>
    <row r="389" spans="1:6" ht="15" customHeight="1" x14ac:dyDescent="0.2">
      <c r="A389" s="120"/>
      <c r="B389" s="81"/>
      <c r="C389" s="326"/>
    </row>
    <row r="390" spans="1:6" ht="15" customHeight="1" x14ac:dyDescent="0.2">
      <c r="A390" s="120"/>
      <c r="B390" s="81"/>
      <c r="C390" s="326"/>
    </row>
    <row r="391" spans="1:6" ht="15" customHeight="1" x14ac:dyDescent="0.2">
      <c r="A391" s="120"/>
      <c r="B391" s="81"/>
      <c r="C391" s="326"/>
    </row>
    <row r="392" spans="1:6" ht="15" customHeight="1" x14ac:dyDescent="0.2">
      <c r="A392" s="120"/>
      <c r="B392" s="81"/>
      <c r="C392" s="326"/>
    </row>
    <row r="393" spans="1:6" ht="15" customHeight="1" x14ac:dyDescent="0.2">
      <c r="A393" s="82"/>
      <c r="B393" s="81"/>
      <c r="C393" s="326"/>
    </row>
    <row r="394" spans="1:6" ht="15" customHeight="1" x14ac:dyDescent="0.2">
      <c r="A394" s="120"/>
      <c r="B394" s="81"/>
      <c r="C394" s="326"/>
    </row>
    <row r="395" spans="1:6" ht="15" customHeight="1" x14ac:dyDescent="0.2">
      <c r="A395" s="120"/>
      <c r="B395" s="81"/>
      <c r="C395" s="326"/>
    </row>
    <row r="396" spans="1:6" ht="15" customHeight="1" x14ac:dyDescent="0.2">
      <c r="A396" s="120"/>
      <c r="B396" s="81"/>
      <c r="C396" s="326"/>
    </row>
    <row r="397" spans="1:6" ht="15" customHeight="1" x14ac:dyDescent="0.2">
      <c r="A397" s="120"/>
      <c r="B397" s="81"/>
      <c r="C397" s="326"/>
    </row>
    <row r="398" spans="1:6" ht="15" customHeight="1" x14ac:dyDescent="0.2">
      <c r="A398" s="82"/>
      <c r="B398" s="81"/>
      <c r="C398" s="326"/>
    </row>
    <row r="399" spans="1:6" ht="15" customHeight="1" x14ac:dyDescent="0.2">
      <c r="A399" s="82"/>
      <c r="B399" s="81"/>
      <c r="C399" s="328"/>
    </row>
    <row r="400" spans="1:6" s="97" customFormat="1" ht="15" customHeight="1" x14ac:dyDescent="0.2">
      <c r="A400" s="82"/>
      <c r="B400" s="81"/>
      <c r="C400" s="326"/>
      <c r="D400" s="332"/>
      <c r="E400" s="332"/>
      <c r="F400" s="332"/>
    </row>
    <row r="401" spans="1:6" s="97" customFormat="1" ht="15" customHeight="1" x14ac:dyDescent="0.2">
      <c r="A401" s="82"/>
      <c r="B401" s="81"/>
      <c r="C401" s="326"/>
      <c r="D401" s="332"/>
      <c r="E401" s="332"/>
      <c r="F401" s="332"/>
    </row>
    <row r="402" spans="1:6" s="97" customFormat="1" ht="15" customHeight="1" x14ac:dyDescent="0.2">
      <c r="A402" s="82"/>
      <c r="B402" s="81"/>
      <c r="C402" s="326"/>
      <c r="D402" s="332"/>
      <c r="E402" s="332"/>
      <c r="F402" s="332"/>
    </row>
    <row r="403" spans="1:6" s="97" customFormat="1" ht="15" customHeight="1" x14ac:dyDescent="0.2">
      <c r="A403" s="120"/>
      <c r="B403" s="81"/>
      <c r="C403" s="326"/>
      <c r="D403" s="332"/>
      <c r="E403" s="332"/>
      <c r="F403" s="332"/>
    </row>
    <row r="404" spans="1:6" s="97" customFormat="1" ht="15" customHeight="1" x14ac:dyDescent="0.2">
      <c r="A404" s="82"/>
      <c r="B404" s="81"/>
      <c r="C404" s="328"/>
      <c r="D404" s="332"/>
      <c r="E404" s="332"/>
      <c r="F404" s="332"/>
    </row>
    <row r="405" spans="1:6" s="97" customFormat="1" ht="15" customHeight="1" x14ac:dyDescent="0.2">
      <c r="A405" s="82"/>
      <c r="B405" s="81"/>
      <c r="C405" s="326"/>
      <c r="D405" s="332"/>
      <c r="E405" s="332"/>
      <c r="F405" s="332"/>
    </row>
    <row r="406" spans="1:6" s="97" customFormat="1" ht="15" customHeight="1" x14ac:dyDescent="0.2">
      <c r="A406" s="40"/>
      <c r="B406" s="81"/>
      <c r="C406" s="328"/>
      <c r="D406" s="332"/>
      <c r="E406" s="332"/>
      <c r="F406" s="332"/>
    </row>
    <row r="407" spans="1:6" s="97" customFormat="1" ht="15" customHeight="1" x14ac:dyDescent="0.2">
      <c r="A407" s="120"/>
      <c r="B407" s="81"/>
      <c r="C407" s="326"/>
      <c r="D407" s="332"/>
      <c r="E407" s="332"/>
      <c r="F407" s="332"/>
    </row>
    <row r="408" spans="1:6" s="97" customFormat="1" ht="15" customHeight="1" x14ac:dyDescent="0.2">
      <c r="A408" s="120"/>
      <c r="B408" s="81"/>
      <c r="C408" s="326"/>
      <c r="D408" s="332"/>
      <c r="E408" s="332"/>
      <c r="F408" s="332"/>
    </row>
    <row r="409" spans="1:6" s="97" customFormat="1" ht="15" customHeight="1" x14ac:dyDescent="0.2">
      <c r="A409" s="120"/>
      <c r="B409" s="81"/>
      <c r="C409" s="326"/>
      <c r="D409" s="332"/>
      <c r="E409" s="332"/>
      <c r="F409" s="332"/>
    </row>
    <row r="410" spans="1:6" s="97" customFormat="1" ht="15" customHeight="1" x14ac:dyDescent="0.2">
      <c r="A410" s="120"/>
      <c r="B410" s="81"/>
      <c r="C410" s="326"/>
      <c r="D410" s="332"/>
      <c r="E410" s="332"/>
      <c r="F410" s="332"/>
    </row>
    <row r="411" spans="1:6" s="97" customFormat="1" ht="15" customHeight="1" x14ac:dyDescent="0.2">
      <c r="A411" s="40"/>
      <c r="B411" s="40"/>
      <c r="C411" s="83"/>
      <c r="D411" s="332"/>
      <c r="E411" s="332"/>
      <c r="F411" s="332"/>
    </row>
    <row r="412" spans="1:6" s="97" customFormat="1" ht="15" customHeight="1" x14ac:dyDescent="0.2">
      <c r="A412" s="40"/>
      <c r="B412" s="40"/>
      <c r="C412" s="83"/>
      <c r="D412" s="332"/>
      <c r="E412" s="332"/>
      <c r="F412" s="332"/>
    </row>
    <row r="413" spans="1:6" s="97" customFormat="1" ht="15" customHeight="1" x14ac:dyDescent="0.2">
      <c r="A413" s="40"/>
      <c r="B413" s="40"/>
      <c r="C413" s="83"/>
      <c r="D413" s="332"/>
      <c r="E413" s="332"/>
      <c r="F413" s="332"/>
    </row>
    <row r="414" spans="1:6" s="97" customFormat="1" ht="15" customHeight="1" x14ac:dyDescent="0.2">
      <c r="A414" s="40"/>
      <c r="B414" s="40"/>
      <c r="C414" s="83"/>
      <c r="D414" s="332"/>
      <c r="E414" s="332"/>
      <c r="F414" s="332"/>
    </row>
    <row r="415" spans="1:6" s="97" customFormat="1" ht="15" customHeight="1" x14ac:dyDescent="0.2">
      <c r="A415" s="40"/>
      <c r="B415" s="40"/>
      <c r="C415" s="83"/>
      <c r="D415" s="332"/>
      <c r="E415" s="332"/>
      <c r="F415" s="332"/>
    </row>
    <row r="416" spans="1:6" s="97" customFormat="1" ht="15" customHeight="1" x14ac:dyDescent="0.2">
      <c r="A416" s="40"/>
      <c r="B416" s="40"/>
      <c r="C416" s="83"/>
      <c r="D416" s="332"/>
      <c r="E416" s="332"/>
      <c r="F416" s="332"/>
    </row>
    <row r="417" spans="1:6" s="97" customFormat="1" ht="15" customHeight="1" x14ac:dyDescent="0.2">
      <c r="A417" s="40"/>
      <c r="B417" s="40"/>
      <c r="C417" s="83"/>
      <c r="D417" s="332"/>
      <c r="E417" s="332"/>
      <c r="F417" s="332"/>
    </row>
    <row r="418" spans="1:6" s="97" customFormat="1" ht="15" customHeight="1" x14ac:dyDescent="0.2">
      <c r="A418" s="40"/>
      <c r="B418" s="40"/>
      <c r="C418" s="83"/>
      <c r="D418" s="332"/>
      <c r="E418" s="332"/>
      <c r="F418" s="332"/>
    </row>
    <row r="419" spans="1:6" s="97" customFormat="1" ht="15" customHeight="1" x14ac:dyDescent="0.2">
      <c r="A419" s="40"/>
      <c r="B419" s="40"/>
      <c r="C419" s="83"/>
      <c r="D419" s="332"/>
      <c r="E419" s="332"/>
      <c r="F419" s="332"/>
    </row>
    <row r="420" spans="1:6" s="97" customFormat="1" ht="15" customHeight="1" x14ac:dyDescent="0.2">
      <c r="A420" s="40"/>
      <c r="B420" s="40"/>
      <c r="C420" s="83"/>
      <c r="D420" s="332"/>
      <c r="E420" s="332"/>
      <c r="F420" s="332"/>
    </row>
    <row r="421" spans="1:6" s="97" customFormat="1" ht="15" customHeight="1" x14ac:dyDescent="0.2">
      <c r="A421" s="40"/>
      <c r="B421" s="40"/>
      <c r="C421" s="83"/>
      <c r="D421" s="332"/>
      <c r="E421" s="332"/>
      <c r="F421" s="332"/>
    </row>
    <row r="422" spans="1:6" s="97" customFormat="1" ht="15" customHeight="1" x14ac:dyDescent="0.2">
      <c r="A422" s="40"/>
      <c r="B422" s="40"/>
      <c r="C422" s="83"/>
      <c r="D422" s="332"/>
      <c r="E422" s="332"/>
      <c r="F422" s="332"/>
    </row>
    <row r="423" spans="1:6" s="97" customFormat="1" ht="15" customHeight="1" x14ac:dyDescent="0.2">
      <c r="A423" s="40"/>
      <c r="B423" s="40"/>
      <c r="C423" s="83"/>
      <c r="D423" s="332"/>
      <c r="E423" s="332"/>
      <c r="F423" s="332"/>
    </row>
    <row r="424" spans="1:6" s="97" customFormat="1" ht="15" customHeight="1" x14ac:dyDescent="0.2">
      <c r="A424" s="40"/>
      <c r="B424" s="40"/>
      <c r="C424" s="83"/>
      <c r="D424" s="332"/>
      <c r="E424" s="332"/>
      <c r="F424" s="332"/>
    </row>
    <row r="425" spans="1:6" s="97" customFormat="1" ht="15" customHeight="1" x14ac:dyDescent="0.2">
      <c r="A425" s="40"/>
      <c r="B425" s="40"/>
      <c r="C425" s="83"/>
      <c r="D425" s="332"/>
      <c r="E425" s="332"/>
      <c r="F425" s="332"/>
    </row>
    <row r="426" spans="1:6" s="97" customFormat="1" ht="15" customHeight="1" x14ac:dyDescent="0.2">
      <c r="A426" s="40"/>
      <c r="B426" s="40"/>
      <c r="C426" s="83"/>
      <c r="D426" s="332"/>
      <c r="E426" s="332"/>
      <c r="F426" s="332"/>
    </row>
    <row r="427" spans="1:6" s="97" customFormat="1" ht="15" customHeight="1" x14ac:dyDescent="0.2">
      <c r="A427" s="40"/>
      <c r="B427" s="40"/>
      <c r="C427" s="83"/>
      <c r="D427" s="332"/>
      <c r="E427" s="332"/>
      <c r="F427" s="332"/>
    </row>
    <row r="428" spans="1:6" s="97" customFormat="1" ht="15" customHeight="1" x14ac:dyDescent="0.2">
      <c r="A428" s="40"/>
      <c r="B428" s="40"/>
      <c r="C428" s="83"/>
      <c r="D428" s="332"/>
      <c r="E428" s="332"/>
      <c r="F428" s="332"/>
    </row>
    <row r="429" spans="1:6" s="97" customFormat="1" ht="15" customHeight="1" x14ac:dyDescent="0.2">
      <c r="A429" s="40"/>
      <c r="B429" s="40"/>
      <c r="C429" s="83"/>
      <c r="D429" s="332"/>
      <c r="E429" s="332"/>
      <c r="F429" s="332"/>
    </row>
    <row r="430" spans="1:6" s="97" customFormat="1" ht="15" customHeight="1" x14ac:dyDescent="0.2">
      <c r="A430" s="40"/>
      <c r="B430" s="40"/>
      <c r="C430" s="83"/>
      <c r="D430" s="332"/>
      <c r="E430" s="332"/>
      <c r="F430" s="332"/>
    </row>
    <row r="431" spans="1:6" s="97" customFormat="1" ht="15" customHeight="1" x14ac:dyDescent="0.2">
      <c r="A431" s="40"/>
      <c r="B431" s="40"/>
      <c r="C431" s="83"/>
      <c r="D431" s="332"/>
      <c r="E431" s="332"/>
      <c r="F431" s="332"/>
    </row>
    <row r="432" spans="1:6" s="97" customFormat="1" ht="15" customHeight="1" x14ac:dyDescent="0.2">
      <c r="A432" s="40"/>
      <c r="B432" s="40"/>
      <c r="C432" s="83"/>
      <c r="D432" s="332"/>
      <c r="E432" s="332"/>
      <c r="F432" s="332"/>
    </row>
    <row r="433" spans="1:6" s="97" customFormat="1" ht="15" customHeight="1" x14ac:dyDescent="0.2">
      <c r="A433" s="40"/>
      <c r="B433" s="40"/>
      <c r="C433" s="83"/>
      <c r="D433" s="332"/>
      <c r="E433" s="332"/>
      <c r="F433" s="332"/>
    </row>
    <row r="434" spans="1:6" s="97" customFormat="1" ht="15" customHeight="1" x14ac:dyDescent="0.2">
      <c r="A434" s="40"/>
      <c r="B434" s="40"/>
      <c r="C434" s="83"/>
      <c r="D434" s="332"/>
      <c r="E434" s="332"/>
      <c r="F434" s="332"/>
    </row>
    <row r="435" spans="1:6" s="97" customFormat="1" ht="15" customHeight="1" x14ac:dyDescent="0.2">
      <c r="A435" s="40"/>
      <c r="B435" s="40"/>
      <c r="C435" s="83"/>
      <c r="D435" s="332"/>
      <c r="E435" s="332"/>
      <c r="F435" s="332"/>
    </row>
    <row r="436" spans="1:6" s="97" customFormat="1" ht="15" customHeight="1" x14ac:dyDescent="0.2">
      <c r="A436" s="40"/>
      <c r="B436" s="40"/>
      <c r="C436" s="83"/>
      <c r="D436" s="332"/>
      <c r="E436" s="332"/>
      <c r="F436" s="332"/>
    </row>
    <row r="437" spans="1:6" s="97" customFormat="1" ht="15" customHeight="1" x14ac:dyDescent="0.2">
      <c r="A437" s="40"/>
      <c r="B437" s="40"/>
      <c r="C437" s="83"/>
      <c r="D437" s="332"/>
      <c r="E437" s="332"/>
      <c r="F437" s="332"/>
    </row>
    <row r="438" spans="1:6" s="97" customFormat="1" ht="15" customHeight="1" x14ac:dyDescent="0.2">
      <c r="A438" s="40"/>
      <c r="B438" s="40"/>
      <c r="C438" s="83"/>
      <c r="D438" s="332"/>
      <c r="E438" s="332"/>
      <c r="F438" s="332"/>
    </row>
    <row r="439" spans="1:6" s="97" customFormat="1" ht="15" customHeight="1" x14ac:dyDescent="0.2">
      <c r="A439" s="40"/>
      <c r="B439" s="40"/>
      <c r="C439" s="83"/>
      <c r="D439" s="332"/>
      <c r="E439" s="332"/>
      <c r="F439" s="332"/>
    </row>
    <row r="440" spans="1:6" s="97" customFormat="1" ht="15" customHeight="1" x14ac:dyDescent="0.2">
      <c r="A440" s="40"/>
      <c r="B440" s="40"/>
      <c r="C440" s="83"/>
      <c r="D440" s="332"/>
      <c r="E440" s="332"/>
      <c r="F440" s="332"/>
    </row>
    <row r="441" spans="1:6" s="97" customFormat="1" ht="15" customHeight="1" x14ac:dyDescent="0.2">
      <c r="A441" s="40"/>
      <c r="B441" s="40"/>
      <c r="C441" s="83"/>
      <c r="D441" s="332"/>
      <c r="E441" s="332"/>
      <c r="F441" s="332"/>
    </row>
    <row r="442" spans="1:6" s="97" customFormat="1" ht="15" customHeight="1" x14ac:dyDescent="0.2">
      <c r="A442" s="40"/>
      <c r="B442" s="40"/>
      <c r="C442" s="83"/>
      <c r="D442" s="332"/>
      <c r="E442" s="332"/>
      <c r="F442" s="332"/>
    </row>
    <row r="443" spans="1:6" s="97" customFormat="1" ht="15" customHeight="1" x14ac:dyDescent="0.2">
      <c r="A443" s="40"/>
      <c r="B443" s="40"/>
      <c r="C443" s="83"/>
      <c r="D443" s="332"/>
      <c r="E443" s="332"/>
      <c r="F443" s="332"/>
    </row>
    <row r="444" spans="1:6" s="97" customFormat="1" ht="15" customHeight="1" x14ac:dyDescent="0.2">
      <c r="A444" s="40"/>
      <c r="B444" s="40"/>
      <c r="C444" s="83"/>
      <c r="D444" s="332"/>
      <c r="E444" s="332"/>
      <c r="F444" s="332"/>
    </row>
    <row r="445" spans="1:6" s="97" customFormat="1" ht="15" customHeight="1" x14ac:dyDescent="0.2">
      <c r="A445" s="40"/>
      <c r="B445" s="40"/>
      <c r="C445" s="83"/>
      <c r="D445" s="332"/>
      <c r="E445" s="332"/>
      <c r="F445" s="332"/>
    </row>
    <row r="446" spans="1:6" s="97" customFormat="1" ht="15" customHeight="1" x14ac:dyDescent="0.2">
      <c r="A446" s="40"/>
      <c r="B446" s="40"/>
      <c r="C446" s="83"/>
      <c r="D446" s="332"/>
      <c r="E446" s="332"/>
      <c r="F446" s="332"/>
    </row>
    <row r="447" spans="1:6" s="97" customFormat="1" ht="15" customHeight="1" x14ac:dyDescent="0.2">
      <c r="A447" s="40"/>
      <c r="B447" s="40"/>
      <c r="C447" s="83"/>
      <c r="D447" s="332"/>
      <c r="E447" s="332"/>
      <c r="F447" s="332"/>
    </row>
    <row r="448" spans="1:6" s="97" customFormat="1" ht="15" customHeight="1" x14ac:dyDescent="0.2">
      <c r="A448" s="40"/>
      <c r="B448" s="40"/>
      <c r="C448" s="83"/>
      <c r="D448" s="332"/>
      <c r="E448" s="332"/>
      <c r="F448" s="332"/>
    </row>
    <row r="449" spans="1:6" s="97" customFormat="1" ht="15" customHeight="1" x14ac:dyDescent="0.2">
      <c r="A449" s="40"/>
      <c r="B449" s="40"/>
      <c r="C449" s="83"/>
      <c r="D449" s="332"/>
      <c r="E449" s="332"/>
      <c r="F449" s="332"/>
    </row>
    <row r="450" spans="1:6" s="97" customFormat="1" ht="15" customHeight="1" x14ac:dyDescent="0.2">
      <c r="A450" s="40"/>
      <c r="B450" s="40"/>
      <c r="C450" s="83"/>
      <c r="D450" s="332"/>
      <c r="E450" s="332"/>
      <c r="F450" s="332"/>
    </row>
    <row r="451" spans="1:6" s="97" customFormat="1" ht="15" customHeight="1" x14ac:dyDescent="0.2">
      <c r="A451" s="120"/>
      <c r="B451" s="81"/>
      <c r="C451" s="326"/>
      <c r="D451" s="332"/>
      <c r="E451" s="332"/>
      <c r="F451" s="332"/>
    </row>
    <row r="452" spans="1:6" s="97" customFormat="1" ht="15" customHeight="1" x14ac:dyDescent="0.2">
      <c r="A452" s="82"/>
      <c r="B452" s="81"/>
      <c r="C452" s="331"/>
      <c r="D452" s="332"/>
      <c r="E452" s="332"/>
      <c r="F452" s="332"/>
    </row>
    <row r="453" spans="1:6" s="97" customFormat="1" ht="15" customHeight="1" x14ac:dyDescent="0.2">
      <c r="A453" s="82"/>
      <c r="B453" s="81"/>
      <c r="C453" s="331"/>
      <c r="D453" s="332"/>
      <c r="E453" s="332"/>
      <c r="F453" s="332"/>
    </row>
    <row r="454" spans="1:6" s="97" customFormat="1" ht="15" customHeight="1" x14ac:dyDescent="0.2">
      <c r="A454" s="82"/>
      <c r="B454" s="81"/>
      <c r="C454" s="331"/>
      <c r="D454" s="332"/>
      <c r="E454" s="332"/>
      <c r="F454" s="332"/>
    </row>
    <row r="455" spans="1:6" s="97" customFormat="1" ht="15" customHeight="1" x14ac:dyDescent="0.2">
      <c r="A455" s="82"/>
      <c r="B455" s="81"/>
      <c r="C455" s="326"/>
      <c r="D455" s="332"/>
      <c r="E455" s="332"/>
      <c r="F455" s="332"/>
    </row>
    <row r="456" spans="1:6" s="97" customFormat="1" ht="15" customHeight="1" x14ac:dyDescent="0.2">
      <c r="A456" s="82"/>
      <c r="B456" s="81"/>
      <c r="C456" s="328"/>
      <c r="D456" s="332"/>
      <c r="E456" s="332"/>
      <c r="F456" s="332"/>
    </row>
    <row r="457" spans="1:6" s="97" customFormat="1" ht="15" customHeight="1" x14ac:dyDescent="0.2">
      <c r="A457" s="82"/>
      <c r="B457" s="81"/>
      <c r="C457" s="328"/>
      <c r="D457" s="332"/>
      <c r="E457" s="332"/>
      <c r="F457" s="332"/>
    </row>
    <row r="458" spans="1:6" s="97" customFormat="1" ht="15" customHeight="1" x14ac:dyDescent="0.2">
      <c r="A458" s="82"/>
      <c r="B458" s="81"/>
      <c r="C458" s="331"/>
      <c r="D458" s="332"/>
      <c r="E458" s="332"/>
      <c r="F458" s="332"/>
    </row>
    <row r="459" spans="1:6" s="97" customFormat="1" ht="15" customHeight="1" x14ac:dyDescent="0.2">
      <c r="A459" s="82"/>
      <c r="B459" s="81"/>
      <c r="C459" s="331"/>
      <c r="D459" s="332"/>
      <c r="E459" s="332"/>
      <c r="F459" s="332"/>
    </row>
    <row r="460" spans="1:6" s="97" customFormat="1" ht="15" customHeight="1" x14ac:dyDescent="0.2">
      <c r="A460" s="82"/>
      <c r="B460" s="81"/>
      <c r="C460" s="331"/>
      <c r="D460" s="332"/>
      <c r="E460" s="332"/>
      <c r="F460" s="332"/>
    </row>
    <row r="461" spans="1:6" s="97" customFormat="1" ht="15" customHeight="1" x14ac:dyDescent="0.2">
      <c r="A461" s="82"/>
      <c r="B461" s="81"/>
      <c r="C461" s="331"/>
      <c r="D461" s="332"/>
      <c r="E461" s="332"/>
      <c r="F461" s="332"/>
    </row>
    <row r="462" spans="1:6" s="97" customFormat="1" ht="15" customHeight="1" x14ac:dyDescent="0.2">
      <c r="A462" s="82"/>
      <c r="B462" s="81"/>
      <c r="C462" s="331"/>
      <c r="D462" s="332"/>
      <c r="E462" s="332"/>
      <c r="F462" s="332"/>
    </row>
    <row r="463" spans="1:6" s="97" customFormat="1" ht="15" customHeight="1" x14ac:dyDescent="0.2">
      <c r="A463" s="82"/>
      <c r="B463" s="81"/>
      <c r="C463" s="331"/>
      <c r="D463" s="332"/>
      <c r="E463" s="332"/>
      <c r="F463" s="332"/>
    </row>
    <row r="464" spans="1:6" s="97" customFormat="1" ht="15" customHeight="1" x14ac:dyDescent="0.2">
      <c r="A464" s="82"/>
      <c r="B464" s="81"/>
      <c r="C464" s="331"/>
      <c r="D464" s="332"/>
      <c r="E464" s="332"/>
      <c r="F464" s="332"/>
    </row>
    <row r="465" spans="1:6" s="97" customFormat="1" ht="15" customHeight="1" x14ac:dyDescent="0.2">
      <c r="A465" s="82"/>
      <c r="B465" s="81"/>
      <c r="C465" s="328"/>
      <c r="D465" s="332"/>
      <c r="E465" s="332"/>
      <c r="F465" s="332"/>
    </row>
    <row r="466" spans="1:6" s="97" customFormat="1" ht="15" customHeight="1" x14ac:dyDescent="0.2">
      <c r="A466" s="82"/>
      <c r="B466" s="81"/>
      <c r="C466" s="331"/>
      <c r="D466" s="332"/>
      <c r="E466" s="332"/>
      <c r="F466" s="332"/>
    </row>
    <row r="467" spans="1:6" s="97" customFormat="1" ht="15" customHeight="1" x14ac:dyDescent="0.2">
      <c r="A467" s="82"/>
      <c r="B467" s="81"/>
      <c r="C467" s="331"/>
      <c r="D467" s="332"/>
      <c r="E467" s="332"/>
      <c r="F467" s="332"/>
    </row>
    <row r="468" spans="1:6" s="97" customFormat="1" ht="15" customHeight="1" x14ac:dyDescent="0.2">
      <c r="A468" s="82"/>
      <c r="B468" s="81"/>
      <c r="C468" s="331"/>
      <c r="D468" s="332"/>
      <c r="E468" s="332"/>
      <c r="F468" s="332"/>
    </row>
    <row r="469" spans="1:6" s="97" customFormat="1" ht="15" customHeight="1" x14ac:dyDescent="0.2">
      <c r="A469" s="82"/>
      <c r="B469" s="81"/>
      <c r="C469" s="331"/>
      <c r="D469" s="332"/>
      <c r="E469" s="332"/>
      <c r="F469" s="332"/>
    </row>
    <row r="470" spans="1:6" s="97" customFormat="1" ht="15" customHeight="1" x14ac:dyDescent="0.2">
      <c r="A470" s="82"/>
      <c r="B470" s="81"/>
      <c r="C470" s="331"/>
      <c r="D470" s="332"/>
      <c r="E470" s="332"/>
      <c r="F470" s="332"/>
    </row>
    <row r="471" spans="1:6" s="97" customFormat="1" ht="15" customHeight="1" x14ac:dyDescent="0.2">
      <c r="A471" s="82"/>
      <c r="B471" s="81"/>
      <c r="C471" s="331"/>
      <c r="D471" s="332"/>
      <c r="E471" s="332"/>
      <c r="F471" s="332"/>
    </row>
    <row r="472" spans="1:6" s="97" customFormat="1" ht="15" customHeight="1" x14ac:dyDescent="0.2">
      <c r="A472" s="82"/>
      <c r="B472" s="81"/>
      <c r="C472" s="331"/>
      <c r="D472" s="332"/>
      <c r="E472" s="332"/>
      <c r="F472" s="332"/>
    </row>
    <row r="473" spans="1:6" s="97" customFormat="1" ht="15" customHeight="1" x14ac:dyDescent="0.2">
      <c r="A473" s="82"/>
      <c r="B473" s="81"/>
      <c r="C473" s="331"/>
      <c r="D473" s="332"/>
      <c r="E473" s="332"/>
      <c r="F473" s="332"/>
    </row>
    <row r="474" spans="1:6" s="97" customFormat="1" ht="15" customHeight="1" x14ac:dyDescent="0.2">
      <c r="A474" s="120"/>
      <c r="B474" s="81"/>
      <c r="C474" s="326"/>
      <c r="D474" s="332"/>
      <c r="E474" s="332"/>
      <c r="F474" s="332"/>
    </row>
    <row r="475" spans="1:6" s="97" customFormat="1" ht="15" customHeight="1" x14ac:dyDescent="0.2">
      <c r="A475" s="40"/>
      <c r="B475" s="81"/>
      <c r="C475" s="328"/>
      <c r="D475" s="332"/>
      <c r="E475" s="332"/>
      <c r="F475" s="332"/>
    </row>
    <row r="476" spans="1:6" s="97" customFormat="1" ht="15" customHeight="1" x14ac:dyDescent="0.2">
      <c r="A476" s="120"/>
      <c r="B476" s="81"/>
      <c r="C476" s="326"/>
      <c r="D476" s="332"/>
      <c r="E476" s="332"/>
      <c r="F476" s="332"/>
    </row>
    <row r="477" spans="1:6" s="97" customFormat="1" ht="15" customHeight="1" x14ac:dyDescent="0.2">
      <c r="A477" s="82"/>
      <c r="B477" s="81"/>
      <c r="C477" s="326"/>
      <c r="D477" s="332"/>
      <c r="E477" s="332"/>
      <c r="F477" s="332"/>
    </row>
    <row r="478" spans="1:6" s="97" customFormat="1" ht="15" customHeight="1" x14ac:dyDescent="0.2">
      <c r="A478" s="120"/>
      <c r="B478" s="81"/>
      <c r="C478" s="326"/>
      <c r="D478" s="332"/>
      <c r="E478" s="332"/>
      <c r="F478" s="332"/>
    </row>
    <row r="479" spans="1:6" s="97" customFormat="1" ht="15" customHeight="1" x14ac:dyDescent="0.2">
      <c r="A479" s="120"/>
      <c r="B479" s="81"/>
      <c r="C479" s="326"/>
      <c r="D479" s="332"/>
      <c r="E479" s="332"/>
      <c r="F479" s="332"/>
    </row>
    <row r="480" spans="1:6" s="97" customFormat="1" ht="15" customHeight="1" x14ac:dyDescent="0.2">
      <c r="A480" s="120"/>
      <c r="B480" s="81"/>
      <c r="C480" s="326"/>
      <c r="D480" s="332"/>
      <c r="E480" s="332"/>
      <c r="F480" s="332"/>
    </row>
    <row r="481" spans="1:6" s="97" customFormat="1" ht="15" customHeight="1" x14ac:dyDescent="0.2">
      <c r="A481" s="120"/>
      <c r="B481" s="81"/>
      <c r="C481" s="326"/>
      <c r="D481" s="332"/>
      <c r="E481" s="332"/>
      <c r="F481" s="332"/>
    </row>
    <row r="482" spans="1:6" s="97" customFormat="1" ht="15" customHeight="1" x14ac:dyDescent="0.2">
      <c r="A482" s="82"/>
      <c r="B482" s="81"/>
      <c r="C482" s="326"/>
      <c r="D482" s="332"/>
      <c r="E482" s="332"/>
      <c r="F482" s="332"/>
    </row>
    <row r="483" spans="1:6" s="97" customFormat="1" ht="15" customHeight="1" x14ac:dyDescent="0.2">
      <c r="A483" s="120"/>
      <c r="B483" s="81"/>
      <c r="C483" s="326"/>
      <c r="D483" s="332"/>
      <c r="E483" s="332"/>
      <c r="F483" s="332"/>
    </row>
    <row r="484" spans="1:6" s="97" customFormat="1" ht="15" customHeight="1" x14ac:dyDescent="0.2">
      <c r="A484" s="120"/>
      <c r="B484" s="81"/>
      <c r="C484" s="326"/>
      <c r="D484" s="332"/>
      <c r="E484" s="332"/>
      <c r="F484" s="332"/>
    </row>
    <row r="485" spans="1:6" s="97" customFormat="1" ht="15" customHeight="1" x14ac:dyDescent="0.2">
      <c r="A485" s="120"/>
      <c r="B485" s="81"/>
      <c r="C485" s="326"/>
      <c r="D485" s="332"/>
      <c r="E485" s="332"/>
      <c r="F485" s="332"/>
    </row>
    <row r="486" spans="1:6" s="97" customFormat="1" ht="15" customHeight="1" x14ac:dyDescent="0.2">
      <c r="A486" s="120"/>
      <c r="B486" s="81"/>
      <c r="C486" s="326"/>
      <c r="D486" s="332"/>
      <c r="E486" s="332"/>
      <c r="F486" s="332"/>
    </row>
    <row r="487" spans="1:6" s="97" customFormat="1" ht="15" customHeight="1" x14ac:dyDescent="0.2">
      <c r="A487" s="82"/>
      <c r="B487" s="81"/>
      <c r="C487" s="326"/>
      <c r="D487" s="332"/>
      <c r="E487" s="332"/>
      <c r="F487" s="332"/>
    </row>
    <row r="488" spans="1:6" s="97" customFormat="1" ht="15" customHeight="1" x14ac:dyDescent="0.2">
      <c r="A488" s="120"/>
      <c r="B488" s="81"/>
      <c r="C488" s="326"/>
      <c r="D488" s="332"/>
      <c r="E488" s="332"/>
      <c r="F488" s="332"/>
    </row>
    <row r="489" spans="1:6" s="97" customFormat="1" ht="15" customHeight="1" x14ac:dyDescent="0.2">
      <c r="A489" s="120"/>
      <c r="B489" s="81"/>
      <c r="C489" s="326"/>
      <c r="D489" s="332"/>
      <c r="E489" s="332"/>
      <c r="F489" s="332"/>
    </row>
    <row r="490" spans="1:6" s="97" customFormat="1" ht="15" customHeight="1" x14ac:dyDescent="0.2">
      <c r="A490" s="120"/>
      <c r="B490" s="81"/>
      <c r="C490" s="326"/>
      <c r="D490" s="332"/>
      <c r="E490" s="332"/>
      <c r="F490" s="332"/>
    </row>
    <row r="491" spans="1:6" s="97" customFormat="1" ht="15" customHeight="1" x14ac:dyDescent="0.2">
      <c r="A491" s="82"/>
      <c r="B491" s="81"/>
      <c r="C491" s="326"/>
      <c r="D491" s="332"/>
      <c r="E491" s="332"/>
      <c r="F491" s="332"/>
    </row>
    <row r="492" spans="1:6" s="97" customFormat="1" ht="15" customHeight="1" x14ac:dyDescent="0.2">
      <c r="A492" s="82"/>
      <c r="B492" s="81"/>
      <c r="C492" s="326"/>
      <c r="D492" s="332"/>
      <c r="E492" s="332"/>
      <c r="F492" s="332"/>
    </row>
    <row r="493" spans="1:6" s="97" customFormat="1" ht="15" customHeight="1" x14ac:dyDescent="0.2">
      <c r="A493" s="82"/>
      <c r="B493" s="81"/>
      <c r="C493" s="326"/>
      <c r="D493" s="332"/>
      <c r="E493" s="332"/>
      <c r="F493" s="332"/>
    </row>
    <row r="494" spans="1:6" s="97" customFormat="1" ht="15" customHeight="1" x14ac:dyDescent="0.2">
      <c r="A494" s="82"/>
      <c r="B494" s="81"/>
      <c r="C494" s="326"/>
      <c r="D494" s="332"/>
      <c r="E494" s="332"/>
      <c r="F494" s="332"/>
    </row>
    <row r="495" spans="1:6" s="97" customFormat="1" ht="15" customHeight="1" x14ac:dyDescent="0.2">
      <c r="A495" s="82"/>
      <c r="B495" s="81"/>
      <c r="C495" s="331"/>
      <c r="D495" s="332"/>
      <c r="E495" s="332"/>
      <c r="F495" s="332"/>
    </row>
    <row r="496" spans="1:6" s="97" customFormat="1" ht="15" customHeight="1" x14ac:dyDescent="0.2">
      <c r="A496" s="82"/>
      <c r="B496" s="81"/>
      <c r="C496" s="331"/>
      <c r="D496" s="332"/>
      <c r="E496" s="332"/>
      <c r="F496" s="332"/>
    </row>
    <row r="497" spans="1:6" s="97" customFormat="1" ht="15" customHeight="1" x14ac:dyDescent="0.2">
      <c r="A497" s="82"/>
      <c r="B497" s="81"/>
      <c r="C497" s="331"/>
      <c r="D497" s="332"/>
      <c r="E497" s="332"/>
      <c r="F497" s="332"/>
    </row>
    <row r="498" spans="1:6" s="97" customFormat="1" ht="15" customHeight="1" x14ac:dyDescent="0.2">
      <c r="A498" s="82"/>
      <c r="B498" s="81"/>
      <c r="C498" s="331"/>
      <c r="D498" s="332"/>
      <c r="E498" s="332"/>
      <c r="F498" s="332"/>
    </row>
    <row r="499" spans="1:6" s="97" customFormat="1" ht="15" customHeight="1" x14ac:dyDescent="0.2">
      <c r="A499" s="82"/>
      <c r="B499" s="81"/>
      <c r="C499" s="331"/>
      <c r="D499" s="332"/>
      <c r="E499" s="332"/>
      <c r="F499" s="332"/>
    </row>
    <row r="500" spans="1:6" s="97" customFormat="1" ht="15" customHeight="1" x14ac:dyDescent="0.2">
      <c r="A500" s="82"/>
      <c r="B500" s="81"/>
      <c r="C500" s="331"/>
      <c r="D500" s="332"/>
      <c r="E500" s="332"/>
      <c r="F500" s="332"/>
    </row>
    <row r="501" spans="1:6" s="97" customFormat="1" ht="15" customHeight="1" x14ac:dyDescent="0.2">
      <c r="A501" s="82"/>
      <c r="B501" s="81"/>
      <c r="C501" s="331"/>
      <c r="D501" s="332"/>
      <c r="E501" s="332"/>
      <c r="F501" s="332"/>
    </row>
    <row r="502" spans="1:6" s="97" customFormat="1" ht="15" customHeight="1" x14ac:dyDescent="0.2">
      <c r="A502" s="82"/>
      <c r="B502" s="81"/>
      <c r="C502" s="331"/>
      <c r="D502" s="332"/>
      <c r="E502" s="332"/>
      <c r="F502" s="332"/>
    </row>
    <row r="503" spans="1:6" s="97" customFormat="1" ht="15" customHeight="1" x14ac:dyDescent="0.2">
      <c r="A503" s="82"/>
      <c r="B503" s="81"/>
      <c r="C503" s="331"/>
      <c r="D503" s="332"/>
      <c r="E503" s="332"/>
      <c r="F503" s="332"/>
    </row>
    <row r="504" spans="1:6" s="97" customFormat="1" ht="15" customHeight="1" x14ac:dyDescent="0.2">
      <c r="A504" s="82"/>
      <c r="B504" s="81"/>
      <c r="C504" s="331"/>
      <c r="D504" s="332"/>
      <c r="E504" s="332"/>
      <c r="F504" s="332"/>
    </row>
    <row r="505" spans="1:6" s="97" customFormat="1" ht="15" customHeight="1" x14ac:dyDescent="0.2">
      <c r="A505" s="82"/>
      <c r="B505" s="81"/>
      <c r="C505" s="331"/>
      <c r="D505" s="332"/>
      <c r="E505" s="332"/>
      <c r="F505" s="332"/>
    </row>
    <row r="506" spans="1:6" s="97" customFormat="1" ht="15" customHeight="1" x14ac:dyDescent="0.2">
      <c r="A506" s="82"/>
      <c r="B506" s="81"/>
      <c r="C506" s="331"/>
      <c r="D506" s="332"/>
      <c r="E506" s="332"/>
      <c r="F506" s="332"/>
    </row>
    <row r="507" spans="1:6" s="97" customFormat="1" ht="15" customHeight="1" x14ac:dyDescent="0.2">
      <c r="A507" s="82"/>
      <c r="B507" s="81"/>
      <c r="C507" s="331"/>
      <c r="D507" s="332"/>
      <c r="E507" s="332"/>
      <c r="F507" s="332"/>
    </row>
    <row r="508" spans="1:6" s="97" customFormat="1" ht="15" customHeight="1" x14ac:dyDescent="0.2">
      <c r="A508" s="82"/>
      <c r="B508" s="81"/>
      <c r="C508" s="331"/>
      <c r="D508" s="332"/>
      <c r="E508" s="332"/>
      <c r="F508" s="332"/>
    </row>
    <row r="509" spans="1:6" s="97" customFormat="1" ht="15" customHeight="1" x14ac:dyDescent="0.2">
      <c r="A509" s="82"/>
      <c r="B509" s="81"/>
      <c r="C509" s="331"/>
      <c r="D509" s="332"/>
      <c r="E509" s="332"/>
      <c r="F509" s="332"/>
    </row>
    <row r="510" spans="1:6" s="97" customFormat="1" ht="15" customHeight="1" x14ac:dyDescent="0.2">
      <c r="A510" s="82"/>
      <c r="B510" s="81"/>
      <c r="C510" s="331"/>
      <c r="D510" s="332"/>
      <c r="E510" s="332"/>
      <c r="F510" s="332"/>
    </row>
    <row r="511" spans="1:6" s="97" customFormat="1" ht="15" customHeight="1" x14ac:dyDescent="0.2">
      <c r="A511" s="82"/>
      <c r="B511" s="81"/>
      <c r="C511" s="331"/>
      <c r="D511" s="332"/>
      <c r="E511" s="332"/>
      <c r="F511" s="332"/>
    </row>
    <row r="512" spans="1:6" s="97" customFormat="1" ht="15" customHeight="1" x14ac:dyDescent="0.2">
      <c r="A512" s="82"/>
      <c r="B512" s="81"/>
      <c r="C512" s="331"/>
      <c r="D512" s="332"/>
      <c r="E512" s="332"/>
      <c r="F512" s="332"/>
    </row>
    <row r="513" spans="1:6" s="97" customFormat="1" ht="15" customHeight="1" x14ac:dyDescent="0.2">
      <c r="A513" s="82"/>
      <c r="B513" s="81"/>
      <c r="C513" s="331"/>
      <c r="D513" s="332"/>
      <c r="E513" s="332"/>
      <c r="F513" s="332"/>
    </row>
    <row r="514" spans="1:6" s="97" customFormat="1" ht="15" customHeight="1" x14ac:dyDescent="0.2">
      <c r="A514" s="40"/>
      <c r="B514" s="81"/>
      <c r="C514" s="328"/>
      <c r="D514" s="332"/>
      <c r="E514" s="332"/>
      <c r="F514" s="332"/>
    </row>
    <row r="515" spans="1:6" s="97" customFormat="1" ht="15" customHeight="1" x14ac:dyDescent="0.2">
      <c r="A515" s="82"/>
      <c r="B515" s="81"/>
      <c r="C515" s="326"/>
      <c r="D515" s="332"/>
      <c r="E515" s="332"/>
      <c r="F515" s="332"/>
    </row>
    <row r="516" spans="1:6" s="97" customFormat="1" ht="15" customHeight="1" x14ac:dyDescent="0.2">
      <c r="A516" s="120"/>
      <c r="B516" s="81"/>
      <c r="C516" s="326"/>
      <c r="D516" s="332"/>
      <c r="E516" s="332"/>
      <c r="F516" s="332"/>
    </row>
    <row r="517" spans="1:6" s="97" customFormat="1" ht="15" customHeight="1" x14ac:dyDescent="0.2">
      <c r="A517" s="120"/>
      <c r="B517" s="81"/>
      <c r="C517" s="326"/>
      <c r="D517" s="332"/>
      <c r="E517" s="332"/>
      <c r="F517" s="332"/>
    </row>
    <row r="518" spans="1:6" s="97" customFormat="1" ht="15" customHeight="1" x14ac:dyDescent="0.2">
      <c r="A518" s="120"/>
      <c r="B518" s="81"/>
      <c r="C518" s="326"/>
      <c r="D518" s="332"/>
      <c r="E518" s="332"/>
      <c r="F518" s="332"/>
    </row>
    <row r="519" spans="1:6" s="97" customFormat="1" ht="15" customHeight="1" x14ac:dyDescent="0.2">
      <c r="A519" s="82"/>
      <c r="B519" s="81"/>
      <c r="C519" s="326"/>
      <c r="D519" s="332"/>
      <c r="E519" s="332"/>
      <c r="F519" s="332"/>
    </row>
    <row r="520" spans="1:6" s="97" customFormat="1" ht="15" customHeight="1" x14ac:dyDescent="0.2">
      <c r="A520" s="120"/>
      <c r="B520" s="81"/>
      <c r="C520" s="326"/>
      <c r="D520" s="332"/>
      <c r="E520" s="332"/>
      <c r="F520" s="332"/>
    </row>
    <row r="521" spans="1:6" s="97" customFormat="1" ht="15" customHeight="1" x14ac:dyDescent="0.2">
      <c r="A521" s="82"/>
      <c r="B521" s="81"/>
      <c r="C521" s="326"/>
      <c r="D521" s="332"/>
      <c r="E521" s="332"/>
      <c r="F521" s="332"/>
    </row>
    <row r="522" spans="1:6" s="97" customFormat="1" ht="15" customHeight="1" x14ac:dyDescent="0.2">
      <c r="A522" s="120"/>
      <c r="B522" s="81"/>
      <c r="C522" s="326"/>
      <c r="D522" s="332"/>
      <c r="E522" s="332"/>
      <c r="F522" s="332"/>
    </row>
    <row r="523" spans="1:6" s="97" customFormat="1" ht="15" customHeight="1" x14ac:dyDescent="0.2">
      <c r="A523" s="82"/>
      <c r="B523" s="81"/>
      <c r="C523" s="326"/>
      <c r="D523" s="332"/>
      <c r="E523" s="332"/>
      <c r="F523" s="332"/>
    </row>
    <row r="524" spans="1:6" s="97" customFormat="1" ht="15" customHeight="1" x14ac:dyDescent="0.2">
      <c r="A524" s="120"/>
      <c r="B524" s="81"/>
      <c r="C524" s="326"/>
      <c r="D524" s="332"/>
      <c r="E524" s="332"/>
      <c r="F524" s="332"/>
    </row>
    <row r="525" spans="1:6" s="97" customFormat="1" ht="15" customHeight="1" x14ac:dyDescent="0.2">
      <c r="A525" s="120"/>
      <c r="B525" s="81"/>
      <c r="C525" s="326"/>
      <c r="D525" s="332"/>
      <c r="E525" s="332"/>
      <c r="F525" s="332"/>
    </row>
    <row r="526" spans="1:6" s="97" customFormat="1" ht="15" customHeight="1" x14ac:dyDescent="0.2">
      <c r="A526" s="82"/>
      <c r="B526" s="81"/>
      <c r="C526" s="331"/>
      <c r="D526" s="332"/>
      <c r="E526" s="332"/>
      <c r="F526" s="332"/>
    </row>
    <row r="527" spans="1:6" s="97" customFormat="1" ht="15" customHeight="1" x14ac:dyDescent="0.2">
      <c r="A527" s="82"/>
      <c r="B527" s="81"/>
      <c r="C527" s="331"/>
      <c r="D527" s="332"/>
      <c r="E527" s="332"/>
      <c r="F527" s="332"/>
    </row>
    <row r="528" spans="1:6" s="97" customFormat="1" ht="15" customHeight="1" x14ac:dyDescent="0.2">
      <c r="A528" s="82"/>
      <c r="B528" s="81"/>
      <c r="C528" s="331"/>
      <c r="D528" s="332"/>
      <c r="E528" s="332"/>
      <c r="F528" s="332"/>
    </row>
    <row r="529" spans="1:6" s="97" customFormat="1" ht="15" customHeight="1" x14ac:dyDescent="0.2">
      <c r="A529" s="82"/>
      <c r="B529" s="81"/>
      <c r="C529" s="331"/>
      <c r="D529" s="332"/>
      <c r="E529" s="332"/>
      <c r="F529" s="332"/>
    </row>
    <row r="530" spans="1:6" s="97" customFormat="1" ht="15" customHeight="1" x14ac:dyDescent="0.2">
      <c r="A530" s="82"/>
      <c r="B530" s="81"/>
      <c r="C530" s="331"/>
      <c r="D530" s="332"/>
      <c r="E530" s="332"/>
      <c r="F530" s="332"/>
    </row>
    <row r="531" spans="1:6" s="97" customFormat="1" ht="15" customHeight="1" x14ac:dyDescent="0.2">
      <c r="A531" s="82"/>
      <c r="B531" s="81"/>
      <c r="C531" s="331"/>
      <c r="D531" s="332"/>
      <c r="E531" s="332"/>
      <c r="F531" s="332"/>
    </row>
    <row r="532" spans="1:6" s="97" customFormat="1" ht="15" customHeight="1" x14ac:dyDescent="0.2">
      <c r="A532" s="82"/>
      <c r="B532" s="81"/>
      <c r="C532" s="331"/>
      <c r="D532" s="332"/>
      <c r="E532" s="332"/>
      <c r="F532" s="332"/>
    </row>
    <row r="533" spans="1:6" s="97" customFormat="1" ht="15" customHeight="1" x14ac:dyDescent="0.2">
      <c r="A533" s="82"/>
      <c r="B533" s="81"/>
      <c r="C533" s="331"/>
      <c r="D533" s="332"/>
      <c r="E533" s="332"/>
      <c r="F533" s="332"/>
    </row>
    <row r="534" spans="1:6" s="97" customFormat="1" ht="15" customHeight="1" x14ac:dyDescent="0.2">
      <c r="A534" s="82"/>
      <c r="B534" s="81"/>
      <c r="C534" s="331"/>
      <c r="D534" s="332"/>
      <c r="E534" s="332"/>
      <c r="F534" s="332"/>
    </row>
    <row r="535" spans="1:6" s="97" customFormat="1" ht="15" customHeight="1" x14ac:dyDescent="0.2">
      <c r="A535" s="82"/>
      <c r="B535" s="81"/>
      <c r="C535" s="331"/>
      <c r="D535" s="332"/>
      <c r="E535" s="332"/>
      <c r="F535" s="332"/>
    </row>
    <row r="536" spans="1:6" s="97" customFormat="1" ht="15" customHeight="1" x14ac:dyDescent="0.2">
      <c r="A536" s="82"/>
      <c r="B536" s="81"/>
      <c r="C536" s="328"/>
      <c r="D536" s="332"/>
      <c r="E536" s="332"/>
      <c r="F536" s="332"/>
    </row>
    <row r="537" spans="1:6" s="97" customFormat="1" ht="15" customHeight="1" x14ac:dyDescent="0.2">
      <c r="A537" s="82"/>
      <c r="B537" s="81"/>
      <c r="C537" s="331"/>
      <c r="D537" s="332"/>
      <c r="E537" s="332"/>
      <c r="F537" s="332"/>
    </row>
    <row r="538" spans="1:6" s="97" customFormat="1" ht="15" customHeight="1" x14ac:dyDescent="0.2">
      <c r="A538" s="82"/>
      <c r="B538" s="81"/>
      <c r="C538" s="331"/>
      <c r="D538" s="332"/>
      <c r="E538" s="332"/>
      <c r="F538" s="332"/>
    </row>
    <row r="539" spans="1:6" s="97" customFormat="1" ht="15" customHeight="1" x14ac:dyDescent="0.2">
      <c r="A539" s="82"/>
      <c r="B539" s="81"/>
      <c r="C539" s="331"/>
      <c r="D539" s="332"/>
      <c r="E539" s="332"/>
      <c r="F539" s="332"/>
    </row>
    <row r="540" spans="1:6" s="97" customFormat="1" ht="15" customHeight="1" x14ac:dyDescent="0.2">
      <c r="A540" s="82"/>
      <c r="B540" s="81"/>
      <c r="C540" s="331"/>
      <c r="D540" s="332"/>
      <c r="E540" s="332"/>
      <c r="F540" s="332"/>
    </row>
    <row r="541" spans="1:6" s="97" customFormat="1" ht="15" customHeight="1" x14ac:dyDescent="0.2">
      <c r="A541" s="82"/>
      <c r="B541" s="81"/>
      <c r="C541" s="331"/>
      <c r="D541" s="332"/>
      <c r="E541" s="332"/>
      <c r="F541" s="332"/>
    </row>
    <row r="542" spans="1:6" s="97" customFormat="1" ht="15" customHeight="1" x14ac:dyDescent="0.2">
      <c r="A542" s="82"/>
      <c r="B542" s="81"/>
      <c r="C542" s="331"/>
      <c r="D542" s="332"/>
      <c r="E542" s="332"/>
      <c r="F542" s="332"/>
    </row>
    <row r="543" spans="1:6" s="97" customFormat="1" ht="15" customHeight="1" x14ac:dyDescent="0.2">
      <c r="A543" s="82"/>
      <c r="B543" s="81"/>
      <c r="C543" s="328"/>
      <c r="D543" s="332"/>
      <c r="E543" s="332"/>
      <c r="F543" s="332"/>
    </row>
    <row r="544" spans="1:6" s="97" customFormat="1" ht="15" customHeight="1" x14ac:dyDescent="0.2">
      <c r="A544" s="120"/>
      <c r="B544" s="81"/>
      <c r="C544" s="326"/>
      <c r="D544" s="332"/>
      <c r="E544" s="332"/>
      <c r="F544" s="332"/>
    </row>
    <row r="545" spans="1:6" s="97" customFormat="1" ht="15" customHeight="1" x14ac:dyDescent="0.2">
      <c r="A545" s="120"/>
      <c r="B545" s="81"/>
      <c r="C545" s="326"/>
      <c r="D545" s="332"/>
      <c r="E545" s="332"/>
      <c r="F545" s="332"/>
    </row>
    <row r="546" spans="1:6" s="97" customFormat="1" ht="15" customHeight="1" x14ac:dyDescent="0.2">
      <c r="A546" s="120"/>
      <c r="B546" s="81"/>
      <c r="C546" s="326"/>
      <c r="D546" s="332"/>
      <c r="E546" s="332"/>
      <c r="F546" s="332"/>
    </row>
    <row r="547" spans="1:6" s="97" customFormat="1" ht="15" customHeight="1" x14ac:dyDescent="0.2">
      <c r="A547" s="82"/>
      <c r="B547" s="81"/>
      <c r="C547" s="331"/>
      <c r="D547" s="332"/>
      <c r="E547" s="332"/>
      <c r="F547" s="332"/>
    </row>
    <row r="548" spans="1:6" s="97" customFormat="1" ht="15" customHeight="1" x14ac:dyDescent="0.2">
      <c r="A548" s="82"/>
      <c r="B548" s="81"/>
      <c r="C548" s="331"/>
      <c r="D548" s="332"/>
      <c r="E548" s="332"/>
      <c r="F548" s="332"/>
    </row>
    <row r="549" spans="1:6" s="97" customFormat="1" ht="15" customHeight="1" x14ac:dyDescent="0.2">
      <c r="A549" s="82"/>
      <c r="B549" s="81"/>
      <c r="C549" s="331"/>
      <c r="D549" s="332"/>
      <c r="E549" s="332"/>
      <c r="F549" s="332"/>
    </row>
    <row r="550" spans="1:6" s="97" customFormat="1" ht="15" customHeight="1" x14ac:dyDescent="0.2">
      <c r="A550" s="82"/>
      <c r="B550" s="81"/>
      <c r="C550" s="331"/>
      <c r="D550" s="332"/>
      <c r="E550" s="332"/>
      <c r="F550" s="332"/>
    </row>
    <row r="551" spans="1:6" s="97" customFormat="1" ht="15" customHeight="1" x14ac:dyDescent="0.2">
      <c r="A551" s="82"/>
      <c r="B551" s="81"/>
      <c r="C551" s="331"/>
      <c r="D551" s="332"/>
      <c r="E551" s="332"/>
      <c r="F551" s="332"/>
    </row>
    <row r="552" spans="1:6" s="97" customFormat="1" ht="15" customHeight="1" x14ac:dyDescent="0.2">
      <c r="A552" s="82"/>
      <c r="B552" s="81"/>
      <c r="C552" s="331"/>
      <c r="D552" s="332"/>
      <c r="E552" s="332"/>
      <c r="F552" s="332"/>
    </row>
    <row r="553" spans="1:6" s="97" customFormat="1" ht="15" customHeight="1" x14ac:dyDescent="0.2">
      <c r="A553" s="82"/>
      <c r="B553" s="81"/>
      <c r="C553" s="331"/>
      <c r="D553" s="332"/>
      <c r="E553" s="332"/>
      <c r="F553" s="332"/>
    </row>
    <row r="554" spans="1:6" s="97" customFormat="1" ht="15" customHeight="1" x14ac:dyDescent="0.2">
      <c r="A554" s="82"/>
      <c r="B554" s="81"/>
      <c r="C554" s="331"/>
      <c r="D554" s="332"/>
      <c r="E554" s="332"/>
      <c r="F554" s="332"/>
    </row>
    <row r="555" spans="1:6" s="97" customFormat="1" ht="15" customHeight="1" x14ac:dyDescent="0.2">
      <c r="A555" s="82"/>
      <c r="B555" s="81"/>
      <c r="C555" s="331"/>
      <c r="D555" s="332"/>
      <c r="E555" s="332"/>
      <c r="F555" s="332"/>
    </row>
    <row r="556" spans="1:6" s="97" customFormat="1" ht="15" customHeight="1" x14ac:dyDescent="0.2">
      <c r="A556" s="82"/>
      <c r="B556" s="81"/>
      <c r="C556" s="331"/>
      <c r="D556" s="332"/>
      <c r="E556" s="332"/>
      <c r="F556" s="332"/>
    </row>
    <row r="557" spans="1:6" s="97" customFormat="1" ht="15" customHeight="1" x14ac:dyDescent="0.2">
      <c r="A557" s="82"/>
      <c r="B557" s="81"/>
      <c r="C557" s="331"/>
      <c r="D557" s="332"/>
      <c r="E557" s="332"/>
      <c r="F557" s="332"/>
    </row>
    <row r="558" spans="1:6" s="97" customFormat="1" ht="15" customHeight="1" x14ac:dyDescent="0.2">
      <c r="A558" s="82"/>
      <c r="B558" s="81"/>
      <c r="C558" s="331"/>
      <c r="D558" s="332"/>
      <c r="E558" s="332"/>
      <c r="F558" s="332"/>
    </row>
    <row r="559" spans="1:6" s="97" customFormat="1" ht="15" customHeight="1" x14ac:dyDescent="0.2">
      <c r="A559" s="82"/>
      <c r="B559" s="81"/>
      <c r="C559" s="331"/>
      <c r="D559" s="332"/>
      <c r="E559" s="332"/>
      <c r="F559" s="332"/>
    </row>
    <row r="560" spans="1:6" s="97" customFormat="1" ht="15" customHeight="1" x14ac:dyDescent="0.2">
      <c r="A560" s="82"/>
      <c r="B560" s="81"/>
      <c r="C560" s="331"/>
      <c r="D560" s="332"/>
      <c r="E560" s="332"/>
      <c r="F560" s="332"/>
    </row>
    <row r="561" spans="1:6" s="97" customFormat="1" ht="15" customHeight="1" x14ac:dyDescent="0.2">
      <c r="A561" s="82"/>
      <c r="B561" s="81"/>
      <c r="C561" s="331"/>
      <c r="D561" s="332"/>
      <c r="E561" s="332"/>
      <c r="F561" s="332"/>
    </row>
    <row r="562" spans="1:6" s="97" customFormat="1" ht="15" customHeight="1" x14ac:dyDescent="0.2">
      <c r="A562" s="82"/>
      <c r="B562" s="81"/>
      <c r="C562" s="331"/>
      <c r="D562" s="332"/>
      <c r="E562" s="332"/>
      <c r="F562" s="332"/>
    </row>
    <row r="563" spans="1:6" s="97" customFormat="1" ht="15" customHeight="1" x14ac:dyDescent="0.2">
      <c r="A563" s="82"/>
      <c r="B563" s="81"/>
      <c r="C563" s="331"/>
      <c r="D563" s="332"/>
      <c r="E563" s="332"/>
      <c r="F563" s="332"/>
    </row>
    <row r="564" spans="1:6" s="97" customFormat="1" ht="15" customHeight="1" x14ac:dyDescent="0.2">
      <c r="A564" s="120"/>
      <c r="B564" s="81"/>
      <c r="C564" s="326"/>
      <c r="D564" s="332"/>
      <c r="E564" s="332"/>
      <c r="F564" s="332"/>
    </row>
    <row r="565" spans="1:6" s="97" customFormat="1" ht="15" customHeight="1" x14ac:dyDescent="0.2">
      <c r="A565" s="120"/>
      <c r="B565" s="81"/>
      <c r="C565" s="326"/>
      <c r="D565" s="332"/>
      <c r="E565" s="332"/>
      <c r="F565" s="332"/>
    </row>
    <row r="566" spans="1:6" s="97" customFormat="1" ht="15" customHeight="1" x14ac:dyDescent="0.2">
      <c r="A566" s="120"/>
      <c r="B566" s="81"/>
      <c r="C566" s="326"/>
      <c r="D566" s="332"/>
      <c r="E566" s="332"/>
      <c r="F566" s="332"/>
    </row>
    <row r="567" spans="1:6" s="97" customFormat="1" ht="15" customHeight="1" x14ac:dyDescent="0.2">
      <c r="A567" s="120"/>
      <c r="B567" s="81"/>
      <c r="C567" s="326"/>
      <c r="D567" s="332"/>
      <c r="E567" s="332"/>
      <c r="F567" s="332"/>
    </row>
    <row r="568" spans="1:6" s="97" customFormat="1" ht="15" customHeight="1" x14ac:dyDescent="0.2">
      <c r="A568" s="82"/>
      <c r="B568" s="81"/>
      <c r="C568" s="328"/>
      <c r="D568" s="332"/>
      <c r="E568" s="332"/>
      <c r="F568" s="332"/>
    </row>
    <row r="569" spans="1:6" s="97" customFormat="1" ht="15" customHeight="1" x14ac:dyDescent="0.2">
      <c r="A569" s="82"/>
      <c r="B569" s="81"/>
      <c r="C569" s="328"/>
      <c r="D569" s="332"/>
      <c r="E569" s="332"/>
      <c r="F569" s="332"/>
    </row>
    <row r="570" spans="1:6" s="97" customFormat="1" ht="15" customHeight="1" x14ac:dyDescent="0.2">
      <c r="A570" s="82"/>
      <c r="B570" s="81"/>
      <c r="C570" s="328"/>
      <c r="D570" s="332"/>
      <c r="E570" s="332"/>
      <c r="F570" s="332"/>
    </row>
    <row r="571" spans="1:6" s="97" customFormat="1" ht="15" customHeight="1" x14ac:dyDescent="0.2">
      <c r="A571" s="82"/>
      <c r="B571" s="81"/>
      <c r="C571" s="328"/>
      <c r="D571" s="332"/>
      <c r="E571" s="332"/>
      <c r="F571" s="332"/>
    </row>
    <row r="572" spans="1:6" s="97" customFormat="1" ht="15" customHeight="1" x14ac:dyDescent="0.2">
      <c r="A572" s="120"/>
      <c r="B572" s="81"/>
      <c r="C572" s="326"/>
      <c r="D572" s="332"/>
      <c r="E572" s="332"/>
      <c r="F572" s="332"/>
    </row>
    <row r="573" spans="1:6" s="97" customFormat="1" ht="15" customHeight="1" x14ac:dyDescent="0.2">
      <c r="A573" s="82"/>
      <c r="B573" s="81"/>
      <c r="C573" s="326"/>
      <c r="D573" s="332"/>
      <c r="E573" s="332"/>
      <c r="F573" s="332"/>
    </row>
    <row r="574" spans="1:6" s="97" customFormat="1" ht="15" customHeight="1" x14ac:dyDescent="0.2">
      <c r="A574" s="120"/>
      <c r="B574" s="81"/>
      <c r="C574" s="326"/>
      <c r="D574" s="332"/>
      <c r="E574" s="332"/>
      <c r="F574" s="332"/>
    </row>
    <row r="575" spans="1:6" s="97" customFormat="1" ht="15" customHeight="1" x14ac:dyDescent="0.2">
      <c r="A575" s="120"/>
      <c r="B575" s="81"/>
      <c r="C575" s="326"/>
      <c r="D575" s="332"/>
      <c r="E575" s="332"/>
      <c r="F575" s="332"/>
    </row>
    <row r="576" spans="1:6" s="97" customFormat="1" ht="15" customHeight="1" x14ac:dyDescent="0.2">
      <c r="A576" s="120"/>
      <c r="B576" s="81"/>
      <c r="C576" s="326"/>
      <c r="D576" s="332"/>
      <c r="E576" s="332"/>
      <c r="F576" s="332"/>
    </row>
    <row r="577" spans="1:6" s="97" customFormat="1" ht="15" customHeight="1" x14ac:dyDescent="0.2">
      <c r="A577" s="120"/>
      <c r="B577" s="81"/>
      <c r="C577" s="326"/>
      <c r="D577" s="332"/>
      <c r="E577" s="332"/>
      <c r="F577" s="332"/>
    </row>
    <row r="578" spans="1:6" s="97" customFormat="1" ht="15" customHeight="1" x14ac:dyDescent="0.2">
      <c r="A578" s="120"/>
      <c r="B578" s="81"/>
      <c r="C578" s="326"/>
      <c r="D578" s="332"/>
      <c r="E578" s="332"/>
      <c r="F578" s="332"/>
    </row>
    <row r="579" spans="1:6" s="97" customFormat="1" ht="15" customHeight="1" x14ac:dyDescent="0.2">
      <c r="A579" s="120"/>
      <c r="B579" s="81"/>
      <c r="C579" s="326"/>
      <c r="D579" s="332"/>
      <c r="E579" s="332"/>
      <c r="F579" s="332"/>
    </row>
    <row r="580" spans="1:6" s="97" customFormat="1" ht="15" customHeight="1" x14ac:dyDescent="0.2">
      <c r="A580" s="120"/>
      <c r="B580" s="81"/>
      <c r="C580" s="326"/>
      <c r="D580" s="332"/>
      <c r="E580" s="332"/>
      <c r="F580" s="332"/>
    </row>
    <row r="581" spans="1:6" s="97" customFormat="1" ht="15" customHeight="1" x14ac:dyDescent="0.2">
      <c r="A581" s="120"/>
      <c r="B581" s="81"/>
      <c r="C581" s="326"/>
      <c r="D581" s="332"/>
      <c r="E581" s="332"/>
      <c r="F581" s="332"/>
    </row>
    <row r="582" spans="1:6" s="97" customFormat="1" ht="15" customHeight="1" x14ac:dyDescent="0.2">
      <c r="A582" s="82"/>
      <c r="B582" s="81"/>
      <c r="C582" s="326"/>
      <c r="D582" s="332"/>
      <c r="E582" s="332"/>
      <c r="F582" s="332"/>
    </row>
    <row r="583" spans="1:6" s="97" customFormat="1" ht="15" customHeight="1" x14ac:dyDescent="0.2">
      <c r="A583" s="120"/>
      <c r="B583" s="81"/>
      <c r="C583" s="326"/>
      <c r="D583" s="332"/>
      <c r="E583" s="332"/>
      <c r="F583" s="332"/>
    </row>
    <row r="584" spans="1:6" s="97" customFormat="1" ht="15" customHeight="1" x14ac:dyDescent="0.2">
      <c r="A584" s="82"/>
      <c r="B584" s="81"/>
      <c r="C584" s="326"/>
      <c r="D584" s="332"/>
      <c r="E584" s="332"/>
      <c r="F584" s="332"/>
    </row>
    <row r="585" spans="1:6" s="97" customFormat="1" ht="15" customHeight="1" x14ac:dyDescent="0.2">
      <c r="A585" s="120"/>
      <c r="B585" s="81"/>
      <c r="C585" s="326"/>
      <c r="D585" s="332"/>
      <c r="E585" s="332"/>
      <c r="F585" s="332"/>
    </row>
    <row r="586" spans="1:6" s="97" customFormat="1" ht="15" customHeight="1" x14ac:dyDescent="0.2">
      <c r="A586" s="82"/>
      <c r="B586" s="81"/>
      <c r="C586" s="328"/>
      <c r="D586" s="332"/>
      <c r="E586" s="332"/>
      <c r="F586" s="332"/>
    </row>
    <row r="587" spans="1:6" s="97" customFormat="1" ht="15" customHeight="1" x14ac:dyDescent="0.2">
      <c r="A587" s="82"/>
      <c r="B587" s="81"/>
      <c r="C587" s="328"/>
      <c r="D587" s="332"/>
      <c r="E587" s="332"/>
      <c r="F587" s="332"/>
    </row>
    <row r="588" spans="1:6" s="97" customFormat="1" ht="15" customHeight="1" x14ac:dyDescent="0.2">
      <c r="A588" s="82"/>
      <c r="B588" s="81"/>
      <c r="C588" s="328"/>
      <c r="D588" s="332"/>
      <c r="E588" s="332"/>
      <c r="F588" s="332"/>
    </row>
    <row r="589" spans="1:6" s="97" customFormat="1" ht="15" customHeight="1" x14ac:dyDescent="0.2">
      <c r="A589" s="82"/>
      <c r="B589" s="81"/>
      <c r="C589" s="331"/>
      <c r="D589" s="332"/>
      <c r="E589" s="332"/>
      <c r="F589" s="332"/>
    </row>
    <row r="590" spans="1:6" s="97" customFormat="1" ht="15" customHeight="1" x14ac:dyDescent="0.2">
      <c r="A590" s="82"/>
      <c r="B590" s="81"/>
      <c r="C590" s="331"/>
      <c r="D590" s="332"/>
      <c r="E590" s="332"/>
      <c r="F590" s="332"/>
    </row>
    <row r="591" spans="1:6" s="97" customFormat="1" ht="15" customHeight="1" x14ac:dyDescent="0.2">
      <c r="A591" s="82"/>
      <c r="B591" s="81"/>
      <c r="C591" s="331"/>
      <c r="D591" s="332"/>
      <c r="E591" s="332"/>
      <c r="F591" s="332"/>
    </row>
    <row r="592" spans="1:6" s="97" customFormat="1" ht="15" customHeight="1" x14ac:dyDescent="0.2">
      <c r="A592" s="82"/>
      <c r="B592" s="81"/>
      <c r="C592" s="331"/>
      <c r="D592" s="332"/>
      <c r="E592" s="332"/>
      <c r="F592" s="332"/>
    </row>
    <row r="593" spans="1:6" s="97" customFormat="1" ht="15" customHeight="1" x14ac:dyDescent="0.2">
      <c r="A593" s="82"/>
      <c r="B593" s="81"/>
      <c r="C593" s="331"/>
      <c r="D593" s="332"/>
      <c r="E593" s="332"/>
      <c r="F593" s="332"/>
    </row>
    <row r="594" spans="1:6" s="97" customFormat="1" ht="15" customHeight="1" x14ac:dyDescent="0.2">
      <c r="A594" s="82"/>
      <c r="B594" s="81"/>
      <c r="C594" s="331"/>
      <c r="D594" s="332"/>
      <c r="E594" s="332"/>
      <c r="F594" s="332"/>
    </row>
    <row r="595" spans="1:6" s="97" customFormat="1" ht="15" customHeight="1" x14ac:dyDescent="0.2">
      <c r="A595" s="82"/>
      <c r="B595" s="81"/>
      <c r="C595" s="331"/>
      <c r="D595" s="332"/>
      <c r="E595" s="332"/>
      <c r="F595" s="332"/>
    </row>
    <row r="596" spans="1:6" s="97" customFormat="1" ht="15" customHeight="1" x14ac:dyDescent="0.2">
      <c r="A596" s="82"/>
      <c r="B596" s="81"/>
      <c r="C596" s="331"/>
      <c r="D596" s="332"/>
      <c r="E596" s="332"/>
      <c r="F596" s="332"/>
    </row>
    <row r="597" spans="1:6" s="97" customFormat="1" ht="15" customHeight="1" x14ac:dyDescent="0.2">
      <c r="A597" s="82"/>
      <c r="B597" s="81"/>
      <c r="C597" s="331"/>
      <c r="D597" s="332"/>
      <c r="E597" s="332"/>
      <c r="F597" s="332"/>
    </row>
    <row r="598" spans="1:6" s="97" customFormat="1" ht="15" customHeight="1" x14ac:dyDescent="0.2">
      <c r="A598" s="82"/>
      <c r="B598" s="81"/>
      <c r="C598" s="331"/>
      <c r="D598" s="332"/>
      <c r="E598" s="332"/>
      <c r="F598" s="332"/>
    </row>
    <row r="599" spans="1:6" s="97" customFormat="1" ht="15" customHeight="1" x14ac:dyDescent="0.2">
      <c r="A599" s="82"/>
      <c r="B599" s="81"/>
      <c r="C599" s="331"/>
      <c r="D599" s="332"/>
      <c r="E599" s="332"/>
      <c r="F599" s="332"/>
    </row>
    <row r="600" spans="1:6" s="97" customFormat="1" ht="15" customHeight="1" x14ac:dyDescent="0.2">
      <c r="A600" s="82"/>
      <c r="B600" s="81"/>
      <c r="C600" s="328"/>
      <c r="D600" s="332"/>
      <c r="E600" s="332"/>
      <c r="F600" s="332"/>
    </row>
    <row r="601" spans="1:6" s="97" customFormat="1" ht="15" customHeight="1" x14ac:dyDescent="0.2">
      <c r="A601" s="82"/>
      <c r="B601" s="81"/>
      <c r="C601" s="331"/>
      <c r="D601" s="332"/>
      <c r="E601" s="332"/>
      <c r="F601" s="332"/>
    </row>
    <row r="602" spans="1:6" s="97" customFormat="1" ht="15" customHeight="1" x14ac:dyDescent="0.2">
      <c r="A602" s="82"/>
      <c r="B602" s="81"/>
      <c r="C602" s="331"/>
      <c r="D602" s="332"/>
      <c r="E602" s="332"/>
      <c r="F602" s="332"/>
    </row>
    <row r="603" spans="1:6" s="97" customFormat="1" ht="15" customHeight="1" x14ac:dyDescent="0.2">
      <c r="A603" s="82"/>
      <c r="B603" s="81"/>
      <c r="C603" s="331"/>
      <c r="D603" s="332"/>
      <c r="E603" s="332"/>
      <c r="F603" s="332"/>
    </row>
    <row r="604" spans="1:6" s="97" customFormat="1" ht="15" customHeight="1" x14ac:dyDescent="0.2">
      <c r="A604" s="82"/>
      <c r="B604" s="81"/>
      <c r="C604" s="331"/>
      <c r="D604" s="332"/>
      <c r="E604" s="332"/>
      <c r="F604" s="332"/>
    </row>
    <row r="605" spans="1:6" s="97" customFormat="1" ht="15" customHeight="1" x14ac:dyDescent="0.2">
      <c r="A605" s="82"/>
      <c r="B605" s="81"/>
      <c r="C605" s="331"/>
      <c r="D605" s="332"/>
      <c r="E605" s="332"/>
      <c r="F605" s="332"/>
    </row>
    <row r="606" spans="1:6" s="97" customFormat="1" ht="15" customHeight="1" x14ac:dyDescent="0.2">
      <c r="A606" s="82"/>
      <c r="B606" s="81"/>
      <c r="C606" s="331"/>
      <c r="D606" s="332"/>
      <c r="E606" s="332"/>
      <c r="F606" s="332"/>
    </row>
    <row r="607" spans="1:6" s="97" customFormat="1" ht="15" customHeight="1" x14ac:dyDescent="0.2">
      <c r="A607" s="82"/>
      <c r="B607" s="81"/>
      <c r="C607" s="331"/>
      <c r="D607" s="332"/>
      <c r="E607" s="332"/>
      <c r="F607" s="332"/>
    </row>
    <row r="608" spans="1:6" s="97" customFormat="1" ht="15" customHeight="1" x14ac:dyDescent="0.2">
      <c r="A608" s="82"/>
      <c r="B608" s="81"/>
      <c r="C608" s="331"/>
      <c r="D608" s="332"/>
      <c r="E608" s="332"/>
      <c r="F608" s="332"/>
    </row>
    <row r="609" spans="1:6" s="97" customFormat="1" ht="15" customHeight="1" x14ac:dyDescent="0.2">
      <c r="A609" s="82"/>
      <c r="B609" s="81"/>
      <c r="C609" s="326"/>
      <c r="D609" s="332"/>
      <c r="E609" s="332"/>
      <c r="F609" s="332"/>
    </row>
    <row r="610" spans="1:6" s="97" customFormat="1" ht="15" customHeight="1" x14ac:dyDescent="0.2">
      <c r="A610" s="82"/>
      <c r="B610" s="81"/>
      <c r="C610" s="326"/>
      <c r="D610" s="332"/>
      <c r="E610" s="332"/>
      <c r="F610" s="332"/>
    </row>
    <row r="611" spans="1:6" s="97" customFormat="1" ht="15" customHeight="1" x14ac:dyDescent="0.2">
      <c r="A611" s="82"/>
      <c r="B611" s="81"/>
      <c r="C611" s="326"/>
      <c r="D611" s="332"/>
      <c r="E611" s="332"/>
      <c r="F611" s="332"/>
    </row>
    <row r="612" spans="1:6" s="97" customFormat="1" ht="15" customHeight="1" x14ac:dyDescent="0.2">
      <c r="A612" s="82"/>
      <c r="B612" s="81"/>
      <c r="C612" s="326"/>
      <c r="D612" s="332"/>
      <c r="E612" s="332"/>
      <c r="F612" s="332"/>
    </row>
    <row r="613" spans="1:6" s="97" customFormat="1" ht="15" customHeight="1" x14ac:dyDescent="0.2">
      <c r="A613" s="120"/>
      <c r="B613" s="81"/>
      <c r="C613" s="326"/>
      <c r="D613" s="332"/>
      <c r="E613" s="332"/>
      <c r="F613" s="332"/>
    </row>
    <row r="614" spans="1:6" s="97" customFormat="1" ht="15" customHeight="1" x14ac:dyDescent="0.2">
      <c r="A614" s="82"/>
      <c r="B614" s="81"/>
      <c r="C614" s="328"/>
      <c r="D614" s="332"/>
      <c r="E614" s="332"/>
      <c r="F614" s="332"/>
    </row>
    <row r="615" spans="1:6" s="97" customFormat="1" ht="15" customHeight="1" x14ac:dyDescent="0.2">
      <c r="A615" s="82"/>
      <c r="B615" s="81"/>
      <c r="C615" s="328"/>
      <c r="D615" s="332"/>
      <c r="E615" s="332"/>
      <c r="F615" s="332"/>
    </row>
    <row r="616" spans="1:6" s="97" customFormat="1" ht="15" customHeight="1" x14ac:dyDescent="0.2">
      <c r="A616" s="82"/>
      <c r="B616" s="81"/>
      <c r="C616" s="328"/>
      <c r="D616" s="332"/>
      <c r="E616" s="332"/>
      <c r="F616" s="332"/>
    </row>
    <row r="617" spans="1:6" s="97" customFormat="1" ht="15" customHeight="1" x14ac:dyDescent="0.2">
      <c r="A617" s="40"/>
      <c r="B617" s="81"/>
      <c r="C617" s="328"/>
      <c r="D617" s="332"/>
      <c r="E617" s="332"/>
      <c r="F617" s="332"/>
    </row>
    <row r="618" spans="1:6" s="97" customFormat="1" ht="15" customHeight="1" x14ac:dyDescent="0.2">
      <c r="A618" s="82"/>
      <c r="B618" s="81"/>
      <c r="C618" s="328"/>
      <c r="D618" s="332"/>
      <c r="E618" s="332"/>
      <c r="F618" s="332"/>
    </row>
    <row r="619" spans="1:6" s="97" customFormat="1" ht="15" customHeight="1" x14ac:dyDescent="0.2">
      <c r="A619" s="120"/>
      <c r="B619" s="81"/>
      <c r="C619" s="326"/>
      <c r="D619" s="332"/>
      <c r="E619" s="332"/>
      <c r="F619" s="332"/>
    </row>
    <row r="620" spans="1:6" s="97" customFormat="1" ht="15" customHeight="1" x14ac:dyDescent="0.2">
      <c r="A620" s="82"/>
      <c r="B620" s="81"/>
      <c r="C620" s="326"/>
      <c r="D620" s="332"/>
      <c r="E620" s="332"/>
      <c r="F620" s="332"/>
    </row>
    <row r="621" spans="1:6" s="97" customFormat="1" ht="15" customHeight="1" x14ac:dyDescent="0.2">
      <c r="A621" s="40"/>
      <c r="B621" s="81"/>
      <c r="C621" s="328"/>
      <c r="D621" s="332"/>
      <c r="E621" s="332"/>
      <c r="F621" s="332"/>
    </row>
    <row r="622" spans="1:6" s="97" customFormat="1" ht="15" customHeight="1" x14ac:dyDescent="0.2">
      <c r="A622" s="120"/>
      <c r="B622" s="81"/>
      <c r="C622" s="326"/>
      <c r="D622" s="332"/>
      <c r="E622" s="332"/>
      <c r="F622" s="332"/>
    </row>
    <row r="623" spans="1:6" s="97" customFormat="1" ht="15" customHeight="1" x14ac:dyDescent="0.2">
      <c r="A623" s="120"/>
      <c r="B623" s="81"/>
      <c r="C623" s="326"/>
      <c r="D623" s="332"/>
      <c r="E623" s="332"/>
      <c r="F623" s="332"/>
    </row>
    <row r="624" spans="1:6" s="97" customFormat="1" ht="15" customHeight="1" x14ac:dyDescent="0.2">
      <c r="A624" s="82"/>
      <c r="B624" s="81"/>
      <c r="C624" s="326"/>
      <c r="D624" s="332"/>
      <c r="E624" s="332"/>
      <c r="F624" s="332"/>
    </row>
    <row r="625" spans="1:6" s="97" customFormat="1" ht="15" customHeight="1" x14ac:dyDescent="0.2">
      <c r="A625" s="120"/>
      <c r="B625" s="81"/>
      <c r="C625" s="326"/>
      <c r="D625" s="332"/>
      <c r="E625" s="332"/>
      <c r="F625" s="332"/>
    </row>
    <row r="626" spans="1:6" s="97" customFormat="1" ht="15" customHeight="1" x14ac:dyDescent="0.2">
      <c r="A626" s="120"/>
      <c r="B626" s="81"/>
      <c r="C626" s="326"/>
      <c r="D626" s="332"/>
      <c r="E626" s="332"/>
      <c r="F626" s="332"/>
    </row>
    <row r="627" spans="1:6" s="97" customFormat="1" ht="15" customHeight="1" x14ac:dyDescent="0.2">
      <c r="A627" s="120"/>
      <c r="B627" s="81"/>
      <c r="C627" s="326"/>
      <c r="D627" s="332"/>
      <c r="E627" s="332"/>
      <c r="F627" s="332"/>
    </row>
    <row r="628" spans="1:6" s="97" customFormat="1" ht="15" customHeight="1" x14ac:dyDescent="0.2">
      <c r="A628" s="120"/>
      <c r="B628" s="81"/>
      <c r="C628" s="326"/>
      <c r="D628" s="332"/>
      <c r="E628" s="332"/>
      <c r="F628" s="332"/>
    </row>
    <row r="629" spans="1:6" s="97" customFormat="1" ht="15" customHeight="1" x14ac:dyDescent="0.2">
      <c r="A629" s="120"/>
      <c r="B629" s="81"/>
      <c r="C629" s="326"/>
      <c r="D629" s="332"/>
      <c r="E629" s="332"/>
      <c r="F629" s="332"/>
    </row>
    <row r="630" spans="1:6" s="97" customFormat="1" ht="15" customHeight="1" x14ac:dyDescent="0.2">
      <c r="A630" s="82"/>
      <c r="B630" s="81"/>
      <c r="C630" s="331"/>
      <c r="D630" s="332"/>
      <c r="E630" s="332"/>
      <c r="F630" s="332"/>
    </row>
    <row r="631" spans="1:6" s="97" customFormat="1" ht="15" customHeight="1" x14ac:dyDescent="0.2">
      <c r="A631" s="82"/>
      <c r="B631" s="81"/>
      <c r="C631" s="331"/>
      <c r="D631" s="332"/>
      <c r="E631" s="332"/>
      <c r="F631" s="332"/>
    </row>
    <row r="632" spans="1:6" s="97" customFormat="1" ht="15" customHeight="1" x14ac:dyDescent="0.2">
      <c r="A632" s="82"/>
      <c r="B632" s="81"/>
      <c r="C632" s="331"/>
      <c r="D632" s="332"/>
      <c r="E632" s="332"/>
      <c r="F632" s="332"/>
    </row>
    <row r="633" spans="1:6" s="97" customFormat="1" ht="15" customHeight="1" x14ac:dyDescent="0.2">
      <c r="A633" s="82"/>
      <c r="B633" s="81"/>
      <c r="C633" s="328"/>
      <c r="D633" s="332"/>
      <c r="E633" s="332"/>
      <c r="F633" s="332"/>
    </row>
    <row r="634" spans="1:6" s="97" customFormat="1" ht="15" customHeight="1" x14ac:dyDescent="0.2">
      <c r="A634" s="82"/>
      <c r="B634" s="81"/>
      <c r="C634" s="331"/>
      <c r="D634" s="332"/>
      <c r="E634" s="332"/>
      <c r="F634" s="332"/>
    </row>
    <row r="635" spans="1:6" s="97" customFormat="1" ht="15" customHeight="1" x14ac:dyDescent="0.2">
      <c r="A635" s="82"/>
      <c r="B635" s="81"/>
      <c r="C635" s="331"/>
      <c r="D635" s="332"/>
      <c r="E635" s="332"/>
      <c r="F635" s="332"/>
    </row>
    <row r="636" spans="1:6" s="97" customFormat="1" ht="15" customHeight="1" x14ac:dyDescent="0.2">
      <c r="A636" s="82"/>
      <c r="B636" s="81"/>
      <c r="C636" s="331"/>
      <c r="D636" s="332"/>
      <c r="E636" s="332"/>
      <c r="F636" s="332"/>
    </row>
    <row r="637" spans="1:6" s="97" customFormat="1" ht="15" customHeight="1" x14ac:dyDescent="0.2">
      <c r="A637" s="82"/>
      <c r="B637" s="81"/>
      <c r="C637" s="331"/>
      <c r="D637" s="332"/>
      <c r="E637" s="332"/>
      <c r="F637" s="332"/>
    </row>
    <row r="638" spans="1:6" s="97" customFormat="1" ht="15" customHeight="1" x14ac:dyDescent="0.2">
      <c r="A638" s="82"/>
      <c r="B638" s="81"/>
      <c r="C638" s="331"/>
      <c r="D638" s="332"/>
      <c r="E638" s="332"/>
      <c r="F638" s="332"/>
    </row>
    <row r="639" spans="1:6" s="97" customFormat="1" ht="15" customHeight="1" x14ac:dyDescent="0.2">
      <c r="A639" s="82"/>
      <c r="B639" s="81"/>
      <c r="C639" s="328"/>
      <c r="D639" s="332"/>
      <c r="E639" s="332"/>
      <c r="F639" s="332"/>
    </row>
    <row r="640" spans="1:6" s="97" customFormat="1" ht="15" customHeight="1" x14ac:dyDescent="0.2">
      <c r="A640" s="82"/>
      <c r="B640" s="81"/>
      <c r="C640" s="328"/>
      <c r="D640" s="332"/>
      <c r="E640" s="332"/>
      <c r="F640" s="332"/>
    </row>
    <row r="641" spans="1:6" s="97" customFormat="1" ht="15" customHeight="1" x14ac:dyDescent="0.2">
      <c r="A641" s="82"/>
      <c r="B641" s="81"/>
      <c r="C641" s="331"/>
      <c r="D641" s="332"/>
      <c r="E641" s="332"/>
      <c r="F641" s="332"/>
    </row>
    <row r="642" spans="1:6" s="97" customFormat="1" ht="15" customHeight="1" x14ac:dyDescent="0.2">
      <c r="A642" s="82"/>
      <c r="B642" s="81"/>
      <c r="C642" s="331"/>
      <c r="D642" s="332"/>
      <c r="E642" s="332"/>
      <c r="F642" s="332"/>
    </row>
    <row r="643" spans="1:6" s="97" customFormat="1" ht="15" customHeight="1" x14ac:dyDescent="0.2">
      <c r="A643" s="82"/>
      <c r="B643" s="81"/>
      <c r="C643" s="331"/>
      <c r="D643" s="332"/>
      <c r="E643" s="332"/>
      <c r="F643" s="332"/>
    </row>
    <row r="644" spans="1:6" s="97" customFormat="1" ht="15" customHeight="1" x14ac:dyDescent="0.2">
      <c r="A644" s="82"/>
      <c r="B644" s="81"/>
      <c r="C644" s="331"/>
      <c r="D644" s="332"/>
      <c r="E644" s="332"/>
      <c r="F644" s="332"/>
    </row>
    <row r="645" spans="1:6" s="97" customFormat="1" ht="15" customHeight="1" x14ac:dyDescent="0.2">
      <c r="A645" s="82"/>
      <c r="B645" s="81"/>
      <c r="C645" s="331"/>
      <c r="D645" s="332"/>
      <c r="E645" s="332"/>
      <c r="F645" s="332"/>
    </row>
    <row r="646" spans="1:6" s="97" customFormat="1" ht="15" customHeight="1" x14ac:dyDescent="0.2">
      <c r="A646" s="82"/>
      <c r="B646" s="81"/>
      <c r="C646" s="331"/>
      <c r="D646" s="332"/>
      <c r="E646" s="332"/>
      <c r="F646" s="332"/>
    </row>
    <row r="647" spans="1:6" s="97" customFormat="1" ht="15" customHeight="1" x14ac:dyDescent="0.2">
      <c r="A647" s="82"/>
      <c r="B647" s="81"/>
      <c r="C647" s="331"/>
      <c r="D647" s="332"/>
      <c r="E647" s="332"/>
      <c r="F647" s="332"/>
    </row>
    <row r="648" spans="1:6" s="97" customFormat="1" ht="15" customHeight="1" x14ac:dyDescent="0.2">
      <c r="A648" s="82"/>
      <c r="B648" s="81"/>
      <c r="C648" s="331"/>
      <c r="D648" s="332"/>
      <c r="E648" s="332"/>
      <c r="F648" s="332"/>
    </row>
    <row r="649" spans="1:6" s="97" customFormat="1" ht="15" customHeight="1" x14ac:dyDescent="0.2">
      <c r="A649" s="120"/>
      <c r="B649" s="81"/>
      <c r="C649" s="326"/>
      <c r="D649" s="332"/>
      <c r="E649" s="332"/>
      <c r="F649" s="332"/>
    </row>
    <row r="650" spans="1:6" s="97" customFormat="1" ht="15" customHeight="1" x14ac:dyDescent="0.2">
      <c r="A650" s="120"/>
      <c r="B650" s="81"/>
      <c r="C650" s="326"/>
      <c r="D650" s="332"/>
      <c r="E650" s="332"/>
      <c r="F650" s="332"/>
    </row>
    <row r="651" spans="1:6" s="97" customFormat="1" ht="15" customHeight="1" x14ac:dyDescent="0.2">
      <c r="A651" s="120"/>
      <c r="B651" s="81"/>
      <c r="C651" s="326"/>
      <c r="D651" s="332"/>
      <c r="E651" s="332"/>
      <c r="F651" s="332"/>
    </row>
    <row r="652" spans="1:6" s="97" customFormat="1" ht="15" customHeight="1" x14ac:dyDescent="0.2">
      <c r="A652" s="120"/>
      <c r="B652" s="81"/>
      <c r="C652" s="326"/>
      <c r="D652" s="332"/>
      <c r="E652" s="332"/>
      <c r="F652" s="332"/>
    </row>
    <row r="653" spans="1:6" s="97" customFormat="1" ht="15" customHeight="1" x14ac:dyDescent="0.2">
      <c r="A653" s="120"/>
      <c r="B653" s="81"/>
      <c r="C653" s="326"/>
      <c r="D653" s="332"/>
      <c r="E653" s="332"/>
      <c r="F653" s="332"/>
    </row>
    <row r="654" spans="1:6" s="97" customFormat="1" ht="15" customHeight="1" x14ac:dyDescent="0.2">
      <c r="A654" s="82"/>
      <c r="B654" s="81"/>
      <c r="C654" s="328"/>
      <c r="D654" s="332"/>
      <c r="E654" s="332"/>
      <c r="F654" s="332"/>
    </row>
    <row r="655" spans="1:6" s="97" customFormat="1" ht="15" customHeight="1" x14ac:dyDescent="0.2">
      <c r="A655" s="82"/>
      <c r="B655" s="81"/>
      <c r="C655" s="328"/>
      <c r="D655" s="332"/>
      <c r="E655" s="332"/>
      <c r="F655" s="332"/>
    </row>
    <row r="656" spans="1:6" s="97" customFormat="1" ht="15" customHeight="1" x14ac:dyDescent="0.2">
      <c r="A656" s="82"/>
      <c r="B656" s="81"/>
      <c r="C656" s="328"/>
      <c r="D656" s="332"/>
      <c r="E656" s="332"/>
      <c r="F656" s="332"/>
    </row>
    <row r="657" spans="1:6" s="97" customFormat="1" ht="15" customHeight="1" x14ac:dyDescent="0.2">
      <c r="A657" s="82"/>
      <c r="B657" s="81"/>
      <c r="C657" s="326"/>
      <c r="D657" s="332"/>
      <c r="E657" s="332"/>
      <c r="F657" s="332"/>
    </row>
    <row r="658" spans="1:6" s="97" customFormat="1" ht="15" customHeight="1" x14ac:dyDescent="0.2">
      <c r="A658" s="120"/>
      <c r="B658" s="81"/>
      <c r="C658" s="326"/>
      <c r="D658" s="332"/>
      <c r="E658" s="332"/>
      <c r="F658" s="332"/>
    </row>
    <row r="659" spans="1:6" s="97" customFormat="1" ht="15" customHeight="1" x14ac:dyDescent="0.2">
      <c r="A659" s="82"/>
      <c r="B659" s="81"/>
      <c r="C659" s="326"/>
      <c r="D659" s="332"/>
      <c r="E659" s="332"/>
      <c r="F659" s="332"/>
    </row>
    <row r="660" spans="1:6" s="97" customFormat="1" ht="15" customHeight="1" x14ac:dyDescent="0.2">
      <c r="A660" s="120"/>
      <c r="B660" s="81"/>
      <c r="C660" s="326"/>
      <c r="D660" s="332"/>
      <c r="E660" s="332"/>
      <c r="F660" s="332"/>
    </row>
    <row r="661" spans="1:6" s="97" customFormat="1" ht="15" customHeight="1" x14ac:dyDescent="0.2">
      <c r="A661" s="120"/>
      <c r="B661" s="81"/>
      <c r="C661" s="326"/>
      <c r="D661" s="332"/>
      <c r="E661" s="332"/>
      <c r="F661" s="332"/>
    </row>
    <row r="662" spans="1:6" s="97" customFormat="1" ht="15" customHeight="1" x14ac:dyDescent="0.2">
      <c r="A662" s="120"/>
      <c r="B662" s="81"/>
      <c r="C662" s="326"/>
      <c r="D662" s="332"/>
      <c r="E662" s="332"/>
      <c r="F662" s="332"/>
    </row>
    <row r="663" spans="1:6" s="97" customFormat="1" ht="15" customHeight="1" x14ac:dyDescent="0.2">
      <c r="A663" s="120"/>
      <c r="B663" s="81"/>
      <c r="C663" s="326"/>
      <c r="D663" s="332"/>
      <c r="E663" s="332"/>
      <c r="F663" s="332"/>
    </row>
    <row r="664" spans="1:6" s="97" customFormat="1" ht="15" customHeight="1" x14ac:dyDescent="0.2">
      <c r="A664" s="120"/>
      <c r="B664" s="81"/>
      <c r="C664" s="326"/>
      <c r="D664" s="332"/>
      <c r="E664" s="332"/>
      <c r="F664" s="332"/>
    </row>
    <row r="665" spans="1:6" s="97" customFormat="1" ht="15" customHeight="1" x14ac:dyDescent="0.2">
      <c r="A665" s="120"/>
      <c r="B665" s="81"/>
      <c r="C665" s="326"/>
      <c r="D665" s="332"/>
      <c r="E665" s="332"/>
      <c r="F665" s="332"/>
    </row>
    <row r="666" spans="1:6" s="97" customFormat="1" ht="15" customHeight="1" x14ac:dyDescent="0.2">
      <c r="A666" s="120"/>
      <c r="B666" s="81"/>
      <c r="C666" s="326"/>
      <c r="D666" s="332"/>
      <c r="E666" s="332"/>
      <c r="F666" s="332"/>
    </row>
    <row r="667" spans="1:6" s="97" customFormat="1" ht="15" customHeight="1" x14ac:dyDescent="0.2">
      <c r="A667" s="82"/>
      <c r="B667" s="81"/>
      <c r="C667" s="328"/>
      <c r="D667" s="332"/>
      <c r="E667" s="332"/>
      <c r="F667" s="332"/>
    </row>
    <row r="668" spans="1:6" s="97" customFormat="1" ht="15" customHeight="1" x14ac:dyDescent="0.2">
      <c r="A668" s="82"/>
      <c r="B668" s="81"/>
      <c r="C668" s="331"/>
      <c r="D668" s="332"/>
      <c r="E668" s="332"/>
      <c r="F668" s="332"/>
    </row>
    <row r="669" spans="1:6" s="97" customFormat="1" ht="15" customHeight="1" x14ac:dyDescent="0.2">
      <c r="A669" s="82"/>
      <c r="B669" s="81"/>
      <c r="C669" s="331"/>
      <c r="D669" s="332"/>
      <c r="E669" s="332"/>
      <c r="F669" s="332"/>
    </row>
    <row r="670" spans="1:6" s="97" customFormat="1" ht="15" customHeight="1" x14ac:dyDescent="0.2">
      <c r="A670" s="82"/>
      <c r="B670" s="81"/>
      <c r="C670" s="331"/>
      <c r="D670" s="332"/>
      <c r="E670" s="332"/>
      <c r="F670" s="332"/>
    </row>
    <row r="671" spans="1:6" s="97" customFormat="1" ht="15" customHeight="1" x14ac:dyDescent="0.2">
      <c r="A671" s="82"/>
      <c r="B671" s="81"/>
      <c r="C671" s="331"/>
      <c r="D671" s="332"/>
      <c r="E671" s="332"/>
      <c r="F671" s="332"/>
    </row>
    <row r="672" spans="1:6" s="97" customFormat="1" ht="15" customHeight="1" x14ac:dyDescent="0.2">
      <c r="A672" s="82"/>
      <c r="B672" s="81"/>
      <c r="C672" s="331"/>
      <c r="D672" s="332"/>
      <c r="E672" s="332"/>
      <c r="F672" s="332"/>
    </row>
    <row r="673" spans="1:6" s="97" customFormat="1" ht="15" customHeight="1" x14ac:dyDescent="0.2">
      <c r="A673" s="82"/>
      <c r="B673" s="81"/>
      <c r="C673" s="331"/>
      <c r="D673" s="332"/>
      <c r="E673" s="332"/>
      <c r="F673" s="332"/>
    </row>
    <row r="674" spans="1:6" s="97" customFormat="1" ht="15" customHeight="1" x14ac:dyDescent="0.2">
      <c r="A674" s="82"/>
      <c r="B674" s="81"/>
      <c r="C674" s="331"/>
      <c r="D674" s="332"/>
      <c r="E674" s="332"/>
      <c r="F674" s="332"/>
    </row>
    <row r="675" spans="1:6" s="97" customFormat="1" ht="15" customHeight="1" x14ac:dyDescent="0.2">
      <c r="A675" s="82"/>
      <c r="B675" s="81"/>
      <c r="C675" s="331"/>
      <c r="D675" s="332"/>
      <c r="E675" s="332"/>
      <c r="F675" s="332"/>
    </row>
    <row r="676" spans="1:6" s="97" customFormat="1" ht="15" customHeight="1" x14ac:dyDescent="0.2">
      <c r="A676" s="82"/>
      <c r="B676" s="81"/>
      <c r="C676" s="331"/>
      <c r="D676" s="332"/>
      <c r="E676" s="332"/>
      <c r="F676" s="332"/>
    </row>
    <row r="677" spans="1:6" s="97" customFormat="1" ht="15" customHeight="1" x14ac:dyDescent="0.2">
      <c r="A677" s="82"/>
      <c r="B677" s="81"/>
      <c r="C677" s="331"/>
      <c r="D677" s="332"/>
      <c r="E677" s="332"/>
      <c r="F677" s="332"/>
    </row>
    <row r="678" spans="1:6" s="97" customFormat="1" ht="15" customHeight="1" x14ac:dyDescent="0.2">
      <c r="A678" s="82"/>
      <c r="B678" s="81"/>
      <c r="C678" s="331"/>
      <c r="D678" s="332"/>
      <c r="E678" s="332"/>
      <c r="F678" s="332"/>
    </row>
    <row r="679" spans="1:6" s="97" customFormat="1" ht="15" customHeight="1" x14ac:dyDescent="0.2">
      <c r="A679" s="82"/>
      <c r="B679" s="81"/>
      <c r="C679" s="331"/>
      <c r="D679" s="332"/>
      <c r="E679" s="332"/>
      <c r="F679" s="332"/>
    </row>
    <row r="680" spans="1:6" s="97" customFormat="1" ht="15" customHeight="1" x14ac:dyDescent="0.2">
      <c r="A680" s="82"/>
      <c r="B680" s="81"/>
      <c r="C680" s="331"/>
      <c r="D680" s="332"/>
      <c r="E680" s="332"/>
      <c r="F680" s="332"/>
    </row>
    <row r="681" spans="1:6" s="97" customFormat="1" ht="15" customHeight="1" x14ac:dyDescent="0.2">
      <c r="A681" s="82"/>
      <c r="B681" s="81"/>
      <c r="C681" s="331"/>
      <c r="D681" s="332"/>
      <c r="E681" s="332"/>
      <c r="F681" s="332"/>
    </row>
    <row r="682" spans="1:6" s="97" customFormat="1" ht="15" customHeight="1" x14ac:dyDescent="0.2">
      <c r="A682" s="82"/>
      <c r="B682" s="81"/>
      <c r="C682" s="331"/>
      <c r="D682" s="332"/>
      <c r="E682" s="332"/>
      <c r="F682" s="332"/>
    </row>
    <row r="683" spans="1:6" s="97" customFormat="1" ht="15" customHeight="1" x14ac:dyDescent="0.2">
      <c r="A683" s="82"/>
      <c r="B683" s="81"/>
      <c r="C683" s="331"/>
      <c r="D683" s="332"/>
      <c r="E683" s="332"/>
      <c r="F683" s="332"/>
    </row>
    <row r="684" spans="1:6" s="97" customFormat="1" ht="15" customHeight="1" x14ac:dyDescent="0.2">
      <c r="A684" s="82"/>
      <c r="B684" s="81"/>
      <c r="C684" s="331"/>
      <c r="D684" s="332"/>
      <c r="E684" s="332"/>
      <c r="F684" s="332"/>
    </row>
    <row r="685" spans="1:6" s="97" customFormat="1" ht="15" customHeight="1" x14ac:dyDescent="0.2">
      <c r="A685" s="82"/>
      <c r="B685" s="81"/>
      <c r="C685" s="328"/>
      <c r="D685" s="332"/>
      <c r="E685" s="332"/>
      <c r="F685" s="332"/>
    </row>
    <row r="686" spans="1:6" s="97" customFormat="1" ht="15" customHeight="1" x14ac:dyDescent="0.2">
      <c r="A686" s="82"/>
      <c r="B686" s="81"/>
      <c r="C686" s="328"/>
      <c r="D686" s="332"/>
      <c r="E686" s="332"/>
      <c r="F686" s="332"/>
    </row>
    <row r="687" spans="1:6" s="97" customFormat="1" ht="15" customHeight="1" x14ac:dyDescent="0.2">
      <c r="A687" s="82"/>
      <c r="B687" s="81"/>
      <c r="C687" s="331"/>
      <c r="D687" s="332"/>
      <c r="E687" s="332"/>
      <c r="F687" s="332"/>
    </row>
    <row r="688" spans="1:6" s="97" customFormat="1" ht="15" customHeight="1" x14ac:dyDescent="0.2">
      <c r="A688" s="82"/>
      <c r="B688" s="81"/>
      <c r="C688" s="331"/>
      <c r="D688" s="332"/>
      <c r="E688" s="332"/>
      <c r="F688" s="332"/>
    </row>
    <row r="689" spans="1:6" s="97" customFormat="1" ht="15" customHeight="1" x14ac:dyDescent="0.2">
      <c r="A689" s="82"/>
      <c r="B689" s="81"/>
      <c r="C689" s="331"/>
      <c r="D689" s="332"/>
      <c r="E689" s="332"/>
      <c r="F689" s="332"/>
    </row>
    <row r="690" spans="1:6" s="97" customFormat="1" ht="15" customHeight="1" x14ac:dyDescent="0.2">
      <c r="A690" s="82"/>
      <c r="B690" s="81"/>
      <c r="C690" s="331"/>
      <c r="D690" s="332"/>
      <c r="E690" s="332"/>
      <c r="F690" s="332"/>
    </row>
    <row r="691" spans="1:6" s="97" customFormat="1" ht="15" customHeight="1" x14ac:dyDescent="0.2">
      <c r="A691" s="82"/>
      <c r="B691" s="81"/>
      <c r="C691" s="331"/>
      <c r="D691" s="332"/>
      <c r="E691" s="332"/>
      <c r="F691" s="332"/>
    </row>
    <row r="692" spans="1:6" s="97" customFormat="1" ht="15" customHeight="1" x14ac:dyDescent="0.2">
      <c r="A692" s="82"/>
      <c r="B692" s="81"/>
      <c r="C692" s="331"/>
      <c r="D692" s="332"/>
      <c r="E692" s="332"/>
      <c r="F692" s="332"/>
    </row>
    <row r="693" spans="1:6" s="97" customFormat="1" ht="15" customHeight="1" x14ac:dyDescent="0.2">
      <c r="A693" s="82"/>
      <c r="B693" s="81"/>
      <c r="C693" s="331"/>
      <c r="D693" s="332"/>
      <c r="E693" s="332"/>
      <c r="F693" s="332"/>
    </row>
    <row r="694" spans="1:6" s="97" customFormat="1" ht="15" customHeight="1" x14ac:dyDescent="0.2">
      <c r="A694" s="82"/>
      <c r="B694" s="81"/>
      <c r="C694" s="328"/>
      <c r="D694" s="332"/>
      <c r="E694" s="332"/>
      <c r="F694" s="332"/>
    </row>
    <row r="695" spans="1:6" s="97" customFormat="1" ht="15" customHeight="1" x14ac:dyDescent="0.2">
      <c r="A695" s="82"/>
      <c r="B695" s="81"/>
      <c r="C695" s="331"/>
      <c r="D695" s="332"/>
      <c r="E695" s="332"/>
      <c r="F695" s="332"/>
    </row>
    <row r="696" spans="1:6" s="97" customFormat="1" ht="15" customHeight="1" x14ac:dyDescent="0.2">
      <c r="A696" s="82"/>
      <c r="B696" s="81"/>
      <c r="C696" s="331"/>
      <c r="D696" s="332"/>
      <c r="E696" s="332"/>
      <c r="F696" s="332"/>
    </row>
    <row r="697" spans="1:6" s="97" customFormat="1" ht="15" customHeight="1" x14ac:dyDescent="0.2">
      <c r="A697" s="82"/>
      <c r="B697" s="81"/>
      <c r="C697" s="331"/>
      <c r="D697" s="332"/>
      <c r="E697" s="332"/>
      <c r="F697" s="332"/>
    </row>
    <row r="698" spans="1:6" s="97" customFormat="1" ht="15" customHeight="1" x14ac:dyDescent="0.2">
      <c r="A698" s="82"/>
      <c r="B698" s="81"/>
      <c r="C698" s="331"/>
      <c r="D698" s="332"/>
      <c r="E698" s="332"/>
      <c r="F698" s="332"/>
    </row>
    <row r="699" spans="1:6" s="97" customFormat="1" ht="15" customHeight="1" x14ac:dyDescent="0.2">
      <c r="A699" s="82"/>
      <c r="B699" s="81"/>
      <c r="C699" s="331"/>
      <c r="D699" s="332"/>
      <c r="E699" s="332"/>
      <c r="F699" s="332"/>
    </row>
    <row r="700" spans="1:6" s="97" customFormat="1" ht="15" customHeight="1" x14ac:dyDescent="0.2">
      <c r="A700" s="82"/>
      <c r="B700" s="81"/>
      <c r="C700" s="331"/>
      <c r="D700" s="332"/>
      <c r="E700" s="332"/>
      <c r="F700" s="332"/>
    </row>
    <row r="701" spans="1:6" s="97" customFormat="1" ht="15" customHeight="1" x14ac:dyDescent="0.2">
      <c r="A701" s="82"/>
      <c r="B701" s="81"/>
      <c r="C701" s="331"/>
      <c r="D701" s="332"/>
      <c r="E701" s="332"/>
      <c r="F701" s="332"/>
    </row>
    <row r="702" spans="1:6" s="97" customFormat="1" ht="15" customHeight="1" x14ac:dyDescent="0.2">
      <c r="A702" s="82"/>
      <c r="B702" s="81"/>
      <c r="C702" s="328"/>
      <c r="D702" s="332"/>
      <c r="E702" s="332"/>
      <c r="F702" s="332"/>
    </row>
    <row r="703" spans="1:6" s="97" customFormat="1" ht="15" customHeight="1" x14ac:dyDescent="0.2">
      <c r="A703" s="82"/>
      <c r="B703" s="81"/>
      <c r="C703" s="326"/>
      <c r="D703" s="332"/>
      <c r="E703" s="332"/>
      <c r="F703" s="332"/>
    </row>
    <row r="704" spans="1:6" s="97" customFormat="1" ht="15" customHeight="1" x14ac:dyDescent="0.2">
      <c r="A704" s="120"/>
      <c r="B704" s="81"/>
      <c r="C704" s="326"/>
      <c r="D704" s="332"/>
      <c r="E704" s="332"/>
      <c r="F704" s="332"/>
    </row>
    <row r="705" spans="1:6" s="97" customFormat="1" ht="15" customHeight="1" x14ac:dyDescent="0.2">
      <c r="A705" s="120"/>
      <c r="B705" s="81"/>
      <c r="C705" s="326"/>
      <c r="D705" s="332"/>
      <c r="E705" s="332"/>
      <c r="F705" s="332"/>
    </row>
    <row r="706" spans="1:6" s="97" customFormat="1" ht="15" customHeight="1" x14ac:dyDescent="0.2">
      <c r="A706" s="120"/>
      <c r="B706" s="81"/>
      <c r="C706" s="326"/>
      <c r="D706" s="332"/>
      <c r="E706" s="332"/>
      <c r="F706" s="332"/>
    </row>
    <row r="707" spans="1:6" s="97" customFormat="1" ht="15" customHeight="1" x14ac:dyDescent="0.2">
      <c r="A707" s="82"/>
      <c r="B707" s="81"/>
      <c r="C707" s="326"/>
      <c r="D707" s="332"/>
      <c r="E707" s="332"/>
      <c r="F707" s="332"/>
    </row>
    <row r="708" spans="1:6" s="97" customFormat="1" ht="15" customHeight="1" x14ac:dyDescent="0.2">
      <c r="A708" s="82"/>
      <c r="B708" s="81"/>
      <c r="C708" s="326"/>
      <c r="D708" s="332"/>
      <c r="E708" s="332"/>
      <c r="F708" s="332"/>
    </row>
    <row r="709" spans="1:6" s="97" customFormat="1" ht="15" customHeight="1" x14ac:dyDescent="0.2">
      <c r="A709" s="82"/>
      <c r="B709" s="81"/>
      <c r="C709" s="328"/>
      <c r="D709" s="332"/>
      <c r="E709" s="332"/>
      <c r="F709" s="332"/>
    </row>
    <row r="710" spans="1:6" s="97" customFormat="1" ht="15" customHeight="1" x14ac:dyDescent="0.2">
      <c r="A710" s="82"/>
      <c r="B710" s="81"/>
      <c r="C710" s="328"/>
      <c r="D710" s="332"/>
      <c r="E710" s="332"/>
      <c r="F710" s="332"/>
    </row>
    <row r="711" spans="1:6" s="97" customFormat="1" ht="15" customHeight="1" x14ac:dyDescent="0.2">
      <c r="A711" s="82"/>
      <c r="B711" s="81"/>
      <c r="C711" s="328"/>
      <c r="D711" s="332"/>
      <c r="E711" s="332"/>
      <c r="F711" s="332"/>
    </row>
    <row r="712" spans="1:6" s="97" customFormat="1" ht="15" customHeight="1" x14ac:dyDescent="0.2">
      <c r="A712" s="82"/>
      <c r="B712" s="81"/>
      <c r="C712" s="328"/>
      <c r="D712" s="332"/>
      <c r="E712" s="332"/>
      <c r="F712" s="332"/>
    </row>
    <row r="713" spans="1:6" s="97" customFormat="1" ht="15" customHeight="1" x14ac:dyDescent="0.2">
      <c r="A713" s="120"/>
      <c r="B713" s="81"/>
      <c r="C713" s="326"/>
      <c r="D713" s="332"/>
      <c r="E713" s="332"/>
      <c r="F713" s="332"/>
    </row>
    <row r="714" spans="1:6" s="97" customFormat="1" ht="15" customHeight="1" x14ac:dyDescent="0.2">
      <c r="A714" s="40"/>
      <c r="B714" s="81"/>
      <c r="C714" s="328"/>
      <c r="D714" s="332"/>
      <c r="E714" s="332"/>
      <c r="F714" s="332"/>
    </row>
    <row r="715" spans="1:6" s="97" customFormat="1" ht="15" customHeight="1" x14ac:dyDescent="0.2">
      <c r="A715" s="40"/>
      <c r="B715" s="81"/>
      <c r="C715" s="328"/>
      <c r="D715" s="332"/>
      <c r="E715" s="332"/>
      <c r="F715" s="332"/>
    </row>
    <row r="716" spans="1:6" s="97" customFormat="1" ht="15" customHeight="1" x14ac:dyDescent="0.2">
      <c r="A716" s="120"/>
      <c r="B716" s="81"/>
      <c r="C716" s="326"/>
      <c r="D716" s="332"/>
      <c r="E716" s="332"/>
      <c r="F716" s="332"/>
    </row>
    <row r="717" spans="1:6" s="97" customFormat="1" ht="15" customHeight="1" x14ac:dyDescent="0.2">
      <c r="A717" s="82"/>
      <c r="B717" s="81"/>
      <c r="C717" s="326"/>
      <c r="D717" s="332"/>
      <c r="E717" s="332"/>
      <c r="F717" s="332"/>
    </row>
    <row r="718" spans="1:6" s="97" customFormat="1" ht="15" customHeight="1" x14ac:dyDescent="0.2">
      <c r="A718" s="40"/>
      <c r="B718" s="81"/>
      <c r="C718" s="328"/>
      <c r="D718" s="332"/>
      <c r="E718" s="332"/>
      <c r="F718" s="332"/>
    </row>
    <row r="719" spans="1:6" s="97" customFormat="1" ht="15" customHeight="1" x14ac:dyDescent="0.2">
      <c r="A719" s="120"/>
      <c r="B719" s="81"/>
      <c r="C719" s="326"/>
      <c r="D719" s="332"/>
      <c r="E719" s="332"/>
      <c r="F719" s="332"/>
    </row>
    <row r="720" spans="1:6" s="97" customFormat="1" ht="15" customHeight="1" x14ac:dyDescent="0.2">
      <c r="A720" s="120"/>
      <c r="B720" s="81"/>
      <c r="C720" s="326"/>
      <c r="D720" s="332"/>
      <c r="E720" s="332"/>
      <c r="F720" s="332"/>
    </row>
    <row r="721" spans="1:6" s="97" customFormat="1" ht="15" customHeight="1" x14ac:dyDescent="0.2">
      <c r="A721" s="120"/>
      <c r="B721" s="81"/>
      <c r="C721" s="326"/>
      <c r="D721" s="332"/>
      <c r="E721" s="332"/>
      <c r="F721" s="332"/>
    </row>
    <row r="722" spans="1:6" s="97" customFormat="1" ht="15" customHeight="1" x14ac:dyDescent="0.2">
      <c r="A722" s="82"/>
      <c r="B722" s="81"/>
      <c r="C722" s="326"/>
      <c r="D722" s="332"/>
      <c r="E722" s="332"/>
      <c r="F722" s="332"/>
    </row>
    <row r="723" spans="1:6" s="97" customFormat="1" ht="15" customHeight="1" x14ac:dyDescent="0.2">
      <c r="A723" s="120"/>
      <c r="B723" s="81"/>
      <c r="C723" s="326"/>
      <c r="D723" s="332"/>
      <c r="E723" s="332"/>
      <c r="F723" s="332"/>
    </row>
    <row r="724" spans="1:6" s="97" customFormat="1" ht="15" customHeight="1" x14ac:dyDescent="0.2">
      <c r="A724" s="120"/>
      <c r="B724" s="81"/>
      <c r="C724" s="326"/>
      <c r="D724" s="332"/>
      <c r="E724" s="332"/>
      <c r="F724" s="332"/>
    </row>
    <row r="725" spans="1:6" s="97" customFormat="1" ht="15" customHeight="1" x14ac:dyDescent="0.2">
      <c r="A725" s="120"/>
      <c r="B725" s="81"/>
      <c r="C725" s="326"/>
      <c r="D725" s="332"/>
      <c r="E725" s="332"/>
      <c r="F725" s="332"/>
    </row>
    <row r="726" spans="1:6" s="97" customFormat="1" ht="15" customHeight="1" x14ac:dyDescent="0.2">
      <c r="A726" s="120"/>
      <c r="B726" s="81"/>
      <c r="C726" s="326"/>
      <c r="D726" s="332"/>
      <c r="E726" s="332"/>
      <c r="F726" s="332"/>
    </row>
    <row r="727" spans="1:6" s="97" customFormat="1" ht="15" customHeight="1" x14ac:dyDescent="0.2">
      <c r="A727" s="120"/>
      <c r="B727" s="81"/>
      <c r="C727" s="326"/>
      <c r="D727" s="332"/>
      <c r="E727" s="332"/>
      <c r="F727" s="332"/>
    </row>
    <row r="728" spans="1:6" s="97" customFormat="1" ht="15" customHeight="1" x14ac:dyDescent="0.2">
      <c r="A728" s="82"/>
      <c r="B728" s="81"/>
      <c r="C728" s="331"/>
      <c r="D728" s="332"/>
      <c r="E728" s="332"/>
      <c r="F728" s="332"/>
    </row>
    <row r="729" spans="1:6" s="97" customFormat="1" ht="15" customHeight="1" x14ac:dyDescent="0.2">
      <c r="A729" s="82"/>
      <c r="B729" s="81"/>
      <c r="C729" s="331"/>
      <c r="D729" s="332"/>
      <c r="E729" s="332"/>
      <c r="F729" s="332"/>
    </row>
    <row r="730" spans="1:6" s="97" customFormat="1" ht="15" customHeight="1" x14ac:dyDescent="0.2">
      <c r="A730" s="82"/>
      <c r="B730" s="81"/>
      <c r="C730" s="331"/>
      <c r="D730" s="332"/>
      <c r="E730" s="332"/>
      <c r="F730" s="332"/>
    </row>
    <row r="731" spans="1:6" s="97" customFormat="1" ht="15" customHeight="1" x14ac:dyDescent="0.2">
      <c r="A731" s="120"/>
      <c r="B731" s="81"/>
      <c r="C731" s="326"/>
      <c r="D731" s="332"/>
      <c r="E731" s="332"/>
      <c r="F731" s="332"/>
    </row>
    <row r="732" spans="1:6" s="97" customFormat="1" ht="15" customHeight="1" x14ac:dyDescent="0.2">
      <c r="A732" s="120"/>
      <c r="B732" s="81"/>
      <c r="C732" s="326"/>
      <c r="D732" s="332"/>
      <c r="E732" s="332"/>
      <c r="F732" s="332"/>
    </row>
    <row r="733" spans="1:6" s="97" customFormat="1" ht="15" customHeight="1" x14ac:dyDescent="0.2">
      <c r="A733" s="120"/>
      <c r="B733" s="81"/>
      <c r="C733" s="326"/>
      <c r="D733" s="332"/>
      <c r="E733" s="332"/>
      <c r="F733" s="332"/>
    </row>
    <row r="734" spans="1:6" s="97" customFormat="1" ht="15" customHeight="1" x14ac:dyDescent="0.2">
      <c r="A734" s="120"/>
      <c r="B734" s="81"/>
      <c r="C734" s="326"/>
      <c r="D734" s="332"/>
      <c r="E734" s="332"/>
      <c r="F734" s="332"/>
    </row>
    <row r="735" spans="1:6" s="97" customFormat="1" ht="15" customHeight="1" x14ac:dyDescent="0.2">
      <c r="A735" s="120"/>
      <c r="B735" s="81"/>
      <c r="C735" s="326"/>
      <c r="D735" s="332"/>
      <c r="E735" s="332"/>
      <c r="F735" s="332"/>
    </row>
    <row r="736" spans="1:6" s="97" customFormat="1" ht="15" customHeight="1" x14ac:dyDescent="0.2">
      <c r="A736" s="82"/>
      <c r="B736" s="81"/>
      <c r="C736" s="328"/>
      <c r="D736" s="332"/>
      <c r="E736" s="332"/>
      <c r="F736" s="332"/>
    </row>
    <row r="737" spans="1:6" s="97" customFormat="1" ht="15" customHeight="1" x14ac:dyDescent="0.2">
      <c r="A737" s="82"/>
      <c r="B737" s="81"/>
      <c r="C737" s="328"/>
      <c r="D737" s="332"/>
      <c r="E737" s="332"/>
      <c r="F737" s="332"/>
    </row>
    <row r="738" spans="1:6" s="97" customFormat="1" ht="15" customHeight="1" x14ac:dyDescent="0.2">
      <c r="A738" s="82"/>
      <c r="B738" s="81"/>
      <c r="C738" s="328"/>
      <c r="D738" s="332"/>
      <c r="E738" s="332"/>
      <c r="F738" s="332"/>
    </row>
    <row r="739" spans="1:6" s="97" customFormat="1" ht="15" customHeight="1" x14ac:dyDescent="0.2">
      <c r="A739" s="82"/>
      <c r="B739" s="81"/>
      <c r="C739" s="328"/>
      <c r="D739" s="332"/>
      <c r="E739" s="332"/>
      <c r="F739" s="332"/>
    </row>
    <row r="740" spans="1:6" s="97" customFormat="1" ht="15" customHeight="1" x14ac:dyDescent="0.2">
      <c r="A740" s="82"/>
      <c r="B740" s="81"/>
      <c r="C740" s="326"/>
      <c r="D740" s="332"/>
      <c r="E740" s="332"/>
      <c r="F740" s="332"/>
    </row>
    <row r="741" spans="1:6" s="97" customFormat="1" ht="15" customHeight="1" x14ac:dyDescent="0.2">
      <c r="A741" s="82"/>
      <c r="B741" s="81"/>
      <c r="C741" s="326"/>
      <c r="D741" s="332"/>
      <c r="E741" s="332"/>
      <c r="F741" s="332"/>
    </row>
    <row r="742" spans="1:6" s="97" customFormat="1" ht="15" customHeight="1" x14ac:dyDescent="0.2">
      <c r="A742" s="120"/>
      <c r="B742" s="81"/>
      <c r="C742" s="326"/>
      <c r="D742" s="332"/>
      <c r="E742" s="332"/>
      <c r="F742" s="332"/>
    </row>
    <row r="743" spans="1:6" s="97" customFormat="1" ht="15" customHeight="1" x14ac:dyDescent="0.2">
      <c r="A743" s="40"/>
      <c r="B743" s="81"/>
      <c r="C743" s="328"/>
      <c r="D743" s="332"/>
      <c r="E743" s="332"/>
      <c r="F743" s="332"/>
    </row>
    <row r="744" spans="1:6" s="97" customFormat="1" ht="15" customHeight="1" x14ac:dyDescent="0.2">
      <c r="A744" s="120"/>
      <c r="B744" s="81"/>
      <c r="C744" s="326"/>
      <c r="D744" s="332"/>
      <c r="E744" s="332"/>
      <c r="F744" s="332"/>
    </row>
    <row r="745" spans="1:6" s="97" customFormat="1" ht="15" customHeight="1" x14ac:dyDescent="0.2">
      <c r="A745" s="82"/>
      <c r="B745" s="81"/>
      <c r="C745" s="328"/>
      <c r="D745" s="332"/>
      <c r="E745" s="332"/>
      <c r="F745" s="332"/>
    </row>
    <row r="746" spans="1:6" s="97" customFormat="1" ht="15" customHeight="1" x14ac:dyDescent="0.2">
      <c r="A746" s="82"/>
      <c r="B746" s="81"/>
      <c r="C746" s="326"/>
      <c r="D746" s="332"/>
      <c r="E746" s="332"/>
      <c r="F746" s="332"/>
    </row>
    <row r="747" spans="1:6" s="97" customFormat="1" ht="15" customHeight="1" x14ac:dyDescent="0.2">
      <c r="A747" s="120"/>
      <c r="B747" s="81"/>
      <c r="C747" s="326"/>
      <c r="D747" s="332"/>
      <c r="E747" s="332"/>
      <c r="F747" s="332"/>
    </row>
    <row r="748" spans="1:6" s="97" customFormat="1" ht="15" customHeight="1" x14ac:dyDescent="0.2">
      <c r="A748" s="120"/>
      <c r="B748" s="81"/>
      <c r="C748" s="326"/>
      <c r="D748" s="332"/>
      <c r="E748" s="332"/>
      <c r="F748" s="332"/>
    </row>
    <row r="749" spans="1:6" s="97" customFormat="1" ht="15" customHeight="1" x14ac:dyDescent="0.2">
      <c r="A749" s="120"/>
      <c r="B749" s="81"/>
      <c r="C749" s="326"/>
      <c r="D749" s="332"/>
      <c r="E749" s="332"/>
      <c r="F749" s="332"/>
    </row>
    <row r="750" spans="1:6" s="97" customFormat="1" ht="15" customHeight="1" x14ac:dyDescent="0.2">
      <c r="A750" s="120"/>
      <c r="B750" s="81"/>
      <c r="C750" s="326"/>
      <c r="D750" s="332"/>
      <c r="E750" s="332"/>
      <c r="F750" s="332"/>
    </row>
    <row r="751" spans="1:6" s="97" customFormat="1" ht="15" customHeight="1" x14ac:dyDescent="0.2">
      <c r="A751" s="120"/>
      <c r="B751" s="81"/>
      <c r="C751" s="326"/>
      <c r="D751" s="332"/>
      <c r="E751" s="332"/>
      <c r="F751" s="332"/>
    </row>
    <row r="752" spans="1:6" s="97" customFormat="1" ht="15" customHeight="1" x14ac:dyDescent="0.2">
      <c r="A752" s="120"/>
      <c r="B752" s="81"/>
      <c r="C752" s="326"/>
      <c r="D752" s="332"/>
      <c r="E752" s="332"/>
      <c r="F752" s="332"/>
    </row>
    <row r="753" spans="1:6" s="97" customFormat="1" ht="15" customHeight="1" x14ac:dyDescent="0.2">
      <c r="A753" s="120"/>
      <c r="B753" s="81"/>
      <c r="C753" s="326"/>
      <c r="D753" s="332"/>
      <c r="E753" s="332"/>
      <c r="F753" s="332"/>
    </row>
    <row r="754" spans="1:6" s="97" customFormat="1" ht="15" customHeight="1" x14ac:dyDescent="0.2">
      <c r="A754" s="120"/>
      <c r="B754" s="81"/>
      <c r="C754" s="326"/>
      <c r="D754" s="332"/>
      <c r="E754" s="332"/>
      <c r="F754" s="332"/>
    </row>
    <row r="755" spans="1:6" s="97" customFormat="1" ht="15" customHeight="1" x14ac:dyDescent="0.2">
      <c r="A755" s="120"/>
      <c r="B755" s="81"/>
      <c r="C755" s="326"/>
      <c r="D755" s="332"/>
      <c r="E755" s="332"/>
      <c r="F755" s="332"/>
    </row>
    <row r="756" spans="1:6" s="97" customFormat="1" ht="15" customHeight="1" x14ac:dyDescent="0.2">
      <c r="A756" s="120"/>
      <c r="B756" s="81"/>
      <c r="C756" s="326"/>
      <c r="D756" s="332"/>
      <c r="E756" s="332"/>
      <c r="F756" s="332"/>
    </row>
    <row r="757" spans="1:6" s="97" customFormat="1" ht="15" customHeight="1" x14ac:dyDescent="0.2">
      <c r="A757" s="120"/>
      <c r="B757" s="81"/>
      <c r="C757" s="326"/>
      <c r="D757" s="332"/>
      <c r="E757" s="332"/>
      <c r="F757" s="332"/>
    </row>
    <row r="758" spans="1:6" s="97" customFormat="1" ht="15" customHeight="1" x14ac:dyDescent="0.2">
      <c r="A758" s="120"/>
      <c r="B758" s="81"/>
      <c r="C758" s="326"/>
      <c r="D758" s="332"/>
      <c r="E758" s="332"/>
      <c r="F758" s="332"/>
    </row>
    <row r="759" spans="1:6" s="97" customFormat="1" ht="15" customHeight="1" x14ac:dyDescent="0.2">
      <c r="A759" s="82"/>
      <c r="B759" s="81"/>
      <c r="C759" s="328"/>
      <c r="D759" s="332"/>
      <c r="E759" s="332"/>
      <c r="F759" s="332"/>
    </row>
    <row r="760" spans="1:6" s="97" customFormat="1" ht="15" customHeight="1" x14ac:dyDescent="0.2">
      <c r="A760" s="82"/>
      <c r="B760" s="81"/>
      <c r="C760" s="328"/>
      <c r="D760" s="332"/>
      <c r="E760" s="332"/>
      <c r="F760" s="332"/>
    </row>
    <row r="761" spans="1:6" ht="15" customHeight="1" x14ac:dyDescent="0.2">
      <c r="A761" s="82"/>
      <c r="B761" s="81"/>
      <c r="C761" s="328"/>
    </row>
    <row r="762" spans="1:6" ht="15" customHeight="1" x14ac:dyDescent="0.2">
      <c r="A762" s="82"/>
      <c r="B762" s="81"/>
      <c r="C762" s="328"/>
    </row>
    <row r="763" spans="1:6" ht="15" customHeight="1" x14ac:dyDescent="0.2">
      <c r="B763" s="81"/>
      <c r="C763" s="328"/>
    </row>
    <row r="764" spans="1:6" ht="15" customHeight="1" x14ac:dyDescent="0.2">
      <c r="A764" s="82"/>
      <c r="B764" s="81"/>
      <c r="C764" s="328"/>
    </row>
    <row r="765" spans="1:6" ht="15" customHeight="1" x14ac:dyDescent="0.2">
      <c r="A765" s="120"/>
      <c r="B765" s="81"/>
      <c r="C765" s="326"/>
    </row>
    <row r="766" spans="1:6" ht="15" customHeight="1" x14ac:dyDescent="0.2">
      <c r="A766" s="120"/>
      <c r="B766" s="81"/>
      <c r="C766" s="326"/>
    </row>
    <row r="767" spans="1:6" ht="15" customHeight="1" x14ac:dyDescent="0.2">
      <c r="A767" s="82"/>
      <c r="B767" s="81"/>
      <c r="C767" s="326"/>
    </row>
    <row r="768" spans="1:6" ht="15" customHeight="1" x14ac:dyDescent="0.2">
      <c r="A768" s="120"/>
      <c r="B768" s="81"/>
      <c r="C768" s="326"/>
    </row>
    <row r="769" spans="1:6" ht="15" customHeight="1" x14ac:dyDescent="0.2">
      <c r="A769" s="120"/>
      <c r="B769" s="81"/>
      <c r="C769" s="326"/>
    </row>
    <row r="770" spans="1:6" ht="15" customHeight="1" x14ac:dyDescent="0.2">
      <c r="A770" s="120"/>
      <c r="B770" s="81"/>
      <c r="C770" s="326"/>
    </row>
    <row r="771" spans="1:6" ht="15" customHeight="1" x14ac:dyDescent="0.2">
      <c r="A771" s="120"/>
      <c r="B771" s="81"/>
      <c r="C771" s="326"/>
    </row>
    <row r="772" spans="1:6" s="121" customFormat="1" ht="15" customHeight="1" x14ac:dyDescent="0.2">
      <c r="A772" s="120"/>
      <c r="B772" s="81"/>
      <c r="C772" s="326"/>
      <c r="D772" s="327"/>
      <c r="E772" s="327"/>
      <c r="F772" s="327"/>
    </row>
    <row r="773" spans="1:6" s="121" customFormat="1" ht="15" customHeight="1" x14ac:dyDescent="0.2">
      <c r="A773" s="82"/>
      <c r="B773" s="81"/>
      <c r="C773" s="331"/>
      <c r="D773" s="327"/>
      <c r="E773" s="327"/>
      <c r="F773" s="327"/>
    </row>
    <row r="774" spans="1:6" s="121" customFormat="1" ht="15" customHeight="1" x14ac:dyDescent="0.2">
      <c r="A774" s="82"/>
      <c r="B774" s="81"/>
      <c r="C774" s="331"/>
      <c r="D774" s="327"/>
      <c r="E774" s="327"/>
      <c r="F774" s="327"/>
    </row>
    <row r="775" spans="1:6" s="121" customFormat="1" ht="15" customHeight="1" x14ac:dyDescent="0.2">
      <c r="A775" s="82"/>
      <c r="B775" s="81"/>
      <c r="C775" s="331"/>
      <c r="D775" s="327"/>
      <c r="E775" s="327"/>
      <c r="F775" s="327"/>
    </row>
    <row r="776" spans="1:6" s="121" customFormat="1" ht="15" customHeight="1" x14ac:dyDescent="0.2">
      <c r="A776" s="82"/>
      <c r="B776" s="81"/>
      <c r="C776" s="331"/>
      <c r="D776" s="327"/>
      <c r="E776" s="327"/>
      <c r="F776" s="327"/>
    </row>
    <row r="777" spans="1:6" s="121" customFormat="1" ht="15" customHeight="1" x14ac:dyDescent="0.2">
      <c r="A777" s="82"/>
      <c r="B777" s="81"/>
      <c r="C777" s="331"/>
      <c r="D777" s="327"/>
      <c r="E777" s="327"/>
      <c r="F777" s="327"/>
    </row>
    <row r="778" spans="1:6" s="121" customFormat="1" ht="15" customHeight="1" x14ac:dyDescent="0.2">
      <c r="A778" s="82"/>
      <c r="B778" s="81"/>
      <c r="C778" s="331"/>
      <c r="D778" s="327"/>
      <c r="E778" s="327"/>
      <c r="F778" s="327"/>
    </row>
    <row r="779" spans="1:6" s="121" customFormat="1" ht="15" customHeight="1" x14ac:dyDescent="0.2">
      <c r="A779" s="82"/>
      <c r="B779" s="81"/>
      <c r="C779" s="331"/>
      <c r="D779" s="327"/>
      <c r="E779" s="327"/>
      <c r="F779" s="327"/>
    </row>
    <row r="780" spans="1:6" s="121" customFormat="1" ht="15" customHeight="1" x14ac:dyDescent="0.2">
      <c r="A780" s="82"/>
      <c r="B780" s="81"/>
      <c r="C780" s="331"/>
      <c r="D780" s="327"/>
      <c r="E780" s="327"/>
      <c r="F780" s="327"/>
    </row>
    <row r="781" spans="1:6" s="121" customFormat="1" ht="15" customHeight="1" x14ac:dyDescent="0.2">
      <c r="A781" s="82"/>
      <c r="B781" s="81"/>
      <c r="C781" s="331"/>
      <c r="D781" s="327"/>
      <c r="E781" s="327"/>
      <c r="F781" s="327"/>
    </row>
    <row r="782" spans="1:6" s="121" customFormat="1" ht="15" customHeight="1" x14ac:dyDescent="0.2">
      <c r="A782" s="82"/>
      <c r="B782" s="81"/>
      <c r="C782" s="331"/>
      <c r="D782" s="327"/>
      <c r="E782" s="327"/>
      <c r="F782" s="327"/>
    </row>
    <row r="783" spans="1:6" s="121" customFormat="1" ht="15" customHeight="1" x14ac:dyDescent="0.2">
      <c r="A783" s="120"/>
      <c r="B783" s="81"/>
      <c r="C783" s="326"/>
      <c r="D783" s="327"/>
      <c r="E783" s="327"/>
      <c r="F783" s="327"/>
    </row>
    <row r="784" spans="1:6" s="121" customFormat="1" ht="15" customHeight="1" x14ac:dyDescent="0.2">
      <c r="A784" s="120"/>
      <c r="B784" s="81"/>
      <c r="C784" s="326"/>
      <c r="D784" s="327"/>
      <c r="E784" s="327"/>
      <c r="F784" s="327"/>
    </row>
    <row r="785" spans="1:6" s="121" customFormat="1" ht="15" customHeight="1" x14ac:dyDescent="0.2">
      <c r="A785" s="120"/>
      <c r="B785" s="81"/>
      <c r="C785" s="326"/>
      <c r="D785" s="327"/>
      <c r="E785" s="327"/>
      <c r="F785" s="327"/>
    </row>
    <row r="786" spans="1:6" s="121" customFormat="1" ht="15" customHeight="1" x14ac:dyDescent="0.2">
      <c r="A786" s="120"/>
      <c r="B786" s="81"/>
      <c r="C786" s="326"/>
      <c r="D786" s="327"/>
      <c r="E786" s="327"/>
      <c r="F786" s="327"/>
    </row>
    <row r="787" spans="1:6" s="121" customFormat="1" ht="15" customHeight="1" x14ac:dyDescent="0.2">
      <c r="A787" s="82"/>
      <c r="B787" s="81"/>
      <c r="C787" s="328"/>
      <c r="D787" s="327"/>
      <c r="E787" s="327"/>
      <c r="F787" s="327"/>
    </row>
    <row r="788" spans="1:6" s="121" customFormat="1" ht="15" customHeight="1" x14ac:dyDescent="0.2">
      <c r="A788" s="82"/>
      <c r="B788" s="81"/>
      <c r="C788" s="328"/>
      <c r="D788" s="327"/>
      <c r="E788" s="327"/>
      <c r="F788" s="327"/>
    </row>
    <row r="789" spans="1:6" s="121" customFormat="1" ht="15" customHeight="1" x14ac:dyDescent="0.2">
      <c r="A789" s="82"/>
      <c r="B789" s="81"/>
      <c r="C789" s="328"/>
      <c r="D789" s="327"/>
      <c r="E789" s="327"/>
      <c r="F789" s="327"/>
    </row>
    <row r="790" spans="1:6" s="121" customFormat="1" ht="15" customHeight="1" x14ac:dyDescent="0.2">
      <c r="A790" s="40"/>
      <c r="B790" s="81"/>
      <c r="C790" s="326"/>
      <c r="D790" s="327"/>
      <c r="E790" s="327"/>
      <c r="F790" s="327"/>
    </row>
    <row r="791" spans="1:6" s="121" customFormat="1" ht="15" customHeight="1" x14ac:dyDescent="0.2">
      <c r="A791" s="82"/>
      <c r="B791" s="81"/>
      <c r="C791" s="326"/>
      <c r="D791" s="327"/>
      <c r="E791" s="327"/>
      <c r="F791" s="327"/>
    </row>
    <row r="792" spans="1:6" s="121" customFormat="1" ht="15" customHeight="1" x14ac:dyDescent="0.2">
      <c r="A792" s="40"/>
      <c r="B792" s="81"/>
      <c r="C792" s="326"/>
      <c r="D792" s="327"/>
      <c r="E792" s="327"/>
      <c r="F792" s="327"/>
    </row>
    <row r="793" spans="1:6" s="121" customFormat="1" ht="15" customHeight="1" x14ac:dyDescent="0.2">
      <c r="A793" s="120"/>
      <c r="B793" s="81"/>
      <c r="C793" s="326"/>
      <c r="D793" s="327"/>
      <c r="E793" s="327"/>
      <c r="F793" s="327"/>
    </row>
    <row r="794" spans="1:6" s="121" customFormat="1" ht="15" customHeight="1" x14ac:dyDescent="0.2">
      <c r="A794" s="120"/>
      <c r="B794" s="81"/>
      <c r="C794" s="326"/>
      <c r="D794" s="327"/>
      <c r="E794" s="327"/>
      <c r="F794" s="327"/>
    </row>
    <row r="795" spans="1:6" s="121" customFormat="1" ht="15" customHeight="1" x14ac:dyDescent="0.2">
      <c r="A795" s="120"/>
      <c r="B795" s="81"/>
      <c r="C795" s="326"/>
      <c r="D795" s="327"/>
      <c r="E795" s="327"/>
      <c r="F795" s="327"/>
    </row>
    <row r="796" spans="1:6" s="121" customFormat="1" ht="15" customHeight="1" x14ac:dyDescent="0.2">
      <c r="A796" s="120"/>
      <c r="B796" s="81"/>
      <c r="C796" s="326"/>
      <c r="D796" s="327"/>
      <c r="E796" s="327"/>
      <c r="F796" s="327"/>
    </row>
    <row r="797" spans="1:6" s="121" customFormat="1" ht="15" customHeight="1" x14ac:dyDescent="0.2">
      <c r="A797" s="120"/>
      <c r="B797" s="81"/>
      <c r="C797" s="326"/>
      <c r="D797" s="327"/>
      <c r="E797" s="327"/>
      <c r="F797" s="327"/>
    </row>
    <row r="798" spans="1:6" s="121" customFormat="1" ht="15" customHeight="1" x14ac:dyDescent="0.2">
      <c r="A798" s="120"/>
      <c r="B798" s="81"/>
      <c r="C798" s="326"/>
      <c r="D798" s="327"/>
      <c r="E798" s="327"/>
      <c r="F798" s="327"/>
    </row>
    <row r="799" spans="1:6" s="121" customFormat="1" ht="15" customHeight="1" x14ac:dyDescent="0.2">
      <c r="A799" s="120"/>
      <c r="B799" s="81"/>
      <c r="C799" s="326"/>
      <c r="D799" s="327"/>
      <c r="E799" s="327"/>
      <c r="F799" s="327"/>
    </row>
    <row r="800" spans="1:6" s="121" customFormat="1" ht="15" customHeight="1" x14ac:dyDescent="0.2">
      <c r="A800" s="120"/>
      <c r="B800" s="81"/>
      <c r="C800" s="326"/>
      <c r="D800" s="327"/>
      <c r="E800" s="327"/>
      <c r="F800" s="327"/>
    </row>
    <row r="801" spans="1:6" s="121" customFormat="1" ht="15" customHeight="1" x14ac:dyDescent="0.2">
      <c r="A801" s="40"/>
      <c r="B801" s="40"/>
      <c r="C801" s="83"/>
      <c r="D801" s="327"/>
      <c r="E801" s="327"/>
      <c r="F801" s="327"/>
    </row>
    <row r="802" spans="1:6" s="121" customFormat="1" ht="15" customHeight="1" x14ac:dyDescent="0.2">
      <c r="A802" s="40"/>
      <c r="B802" s="40"/>
      <c r="C802" s="83"/>
      <c r="D802" s="327"/>
      <c r="E802" s="327"/>
      <c r="F802" s="327"/>
    </row>
    <row r="803" spans="1:6" s="121" customFormat="1" ht="15" customHeight="1" x14ac:dyDescent="0.2">
      <c r="A803" s="40"/>
      <c r="B803" s="40"/>
      <c r="C803" s="83"/>
      <c r="D803" s="327"/>
      <c r="E803" s="327"/>
      <c r="F803" s="327"/>
    </row>
    <row r="804" spans="1:6" s="121" customFormat="1" ht="15" customHeight="1" x14ac:dyDescent="0.2">
      <c r="A804" s="40"/>
      <c r="B804" s="40"/>
      <c r="C804" s="83"/>
      <c r="D804" s="327"/>
      <c r="E804" s="327"/>
      <c r="F804" s="327"/>
    </row>
    <row r="805" spans="1:6" s="97" customFormat="1" ht="15" customHeight="1" x14ac:dyDescent="0.2">
      <c r="A805" s="40"/>
      <c r="B805" s="40"/>
      <c r="C805" s="83"/>
      <c r="D805" s="332"/>
      <c r="E805" s="332"/>
      <c r="F805" s="332"/>
    </row>
    <row r="806" spans="1:6" s="97" customFormat="1" ht="15" customHeight="1" x14ac:dyDescent="0.2">
      <c r="A806" s="40"/>
      <c r="B806" s="40"/>
      <c r="C806" s="83"/>
      <c r="D806" s="332"/>
      <c r="E806" s="332"/>
      <c r="F806" s="332"/>
    </row>
    <row r="807" spans="1:6" s="97" customFormat="1" ht="15" customHeight="1" x14ac:dyDescent="0.2">
      <c r="A807" s="40"/>
      <c r="B807" s="40"/>
      <c r="C807" s="83"/>
      <c r="D807" s="332"/>
      <c r="E807" s="332"/>
      <c r="F807" s="332"/>
    </row>
    <row r="808" spans="1:6" s="97" customFormat="1" ht="15" customHeight="1" x14ac:dyDescent="0.2">
      <c r="A808" s="40"/>
      <c r="B808" s="40"/>
      <c r="C808" s="83"/>
      <c r="D808" s="332"/>
      <c r="E808" s="332"/>
      <c r="F808" s="332"/>
    </row>
    <row r="809" spans="1:6" s="97" customFormat="1" ht="15" customHeight="1" x14ac:dyDescent="0.2">
      <c r="A809" s="40"/>
      <c r="B809" s="40"/>
      <c r="C809" s="83"/>
      <c r="D809" s="332"/>
      <c r="E809" s="332"/>
      <c r="F809" s="332"/>
    </row>
    <row r="810" spans="1:6" s="97" customFormat="1" ht="15" customHeight="1" x14ac:dyDescent="0.2">
      <c r="A810" s="40"/>
      <c r="B810" s="40"/>
      <c r="C810" s="83"/>
      <c r="D810" s="332"/>
      <c r="E810" s="332"/>
      <c r="F810" s="332"/>
    </row>
    <row r="811" spans="1:6" s="97" customFormat="1" ht="15" customHeight="1" x14ac:dyDescent="0.2">
      <c r="A811" s="40"/>
      <c r="B811" s="40"/>
      <c r="C811" s="83"/>
      <c r="D811" s="332"/>
      <c r="E811" s="332"/>
      <c r="F811" s="332"/>
    </row>
    <row r="812" spans="1:6" s="97" customFormat="1" ht="15" customHeight="1" x14ac:dyDescent="0.2">
      <c r="A812" s="40"/>
      <c r="B812" s="40"/>
      <c r="C812" s="83"/>
      <c r="D812" s="332"/>
      <c r="E812" s="332"/>
      <c r="F812" s="332"/>
    </row>
    <row r="813" spans="1:6" s="97" customFormat="1" ht="15" customHeight="1" x14ac:dyDescent="0.2">
      <c r="A813" s="40"/>
      <c r="B813" s="40"/>
      <c r="C813" s="83"/>
      <c r="D813" s="332"/>
      <c r="E813" s="332"/>
      <c r="F813" s="332"/>
    </row>
    <row r="814" spans="1:6" s="97" customFormat="1" ht="15" customHeight="1" x14ac:dyDescent="0.2">
      <c r="A814" s="40"/>
      <c r="B814" s="40"/>
      <c r="C814" s="83"/>
      <c r="D814" s="332"/>
      <c r="E814" s="332"/>
      <c r="F814" s="332"/>
    </row>
    <row r="815" spans="1:6" s="97" customFormat="1" ht="15" customHeight="1" x14ac:dyDescent="0.2">
      <c r="A815" s="40"/>
      <c r="B815" s="40"/>
      <c r="C815" s="83"/>
      <c r="D815" s="332"/>
      <c r="E815" s="332"/>
      <c r="F815" s="332"/>
    </row>
    <row r="816" spans="1:6" s="97" customFormat="1" ht="15" customHeight="1" x14ac:dyDescent="0.2">
      <c r="A816" s="40"/>
      <c r="B816" s="40"/>
      <c r="C816" s="83"/>
      <c r="D816" s="332"/>
      <c r="E816" s="332"/>
      <c r="F816" s="332"/>
    </row>
    <row r="817" spans="1:6" s="97" customFormat="1" ht="15" customHeight="1" x14ac:dyDescent="0.2">
      <c r="A817" s="40"/>
      <c r="B817" s="40"/>
      <c r="C817" s="83"/>
      <c r="D817" s="332"/>
      <c r="E817" s="332"/>
      <c r="F817" s="332"/>
    </row>
    <row r="818" spans="1:6" s="121" customFormat="1" ht="15" customHeight="1" x14ac:dyDescent="0.2">
      <c r="A818" s="40"/>
      <c r="B818" s="40"/>
      <c r="C818" s="83"/>
      <c r="D818" s="327"/>
      <c r="E818" s="327"/>
      <c r="F818" s="327"/>
    </row>
    <row r="819" spans="1:6" s="121" customFormat="1" ht="15" customHeight="1" x14ac:dyDescent="0.2">
      <c r="A819" s="40"/>
      <c r="B819" s="40"/>
      <c r="C819" s="83"/>
      <c r="D819" s="327"/>
      <c r="E819" s="327"/>
      <c r="F819" s="327"/>
    </row>
    <row r="820" spans="1:6" s="121" customFormat="1" ht="15" customHeight="1" x14ac:dyDescent="0.2">
      <c r="A820" s="40"/>
      <c r="B820" s="40"/>
      <c r="C820" s="83"/>
      <c r="D820" s="327"/>
      <c r="E820" s="327"/>
      <c r="F820" s="327"/>
    </row>
    <row r="821" spans="1:6" s="121" customFormat="1" ht="15" customHeight="1" x14ac:dyDescent="0.2">
      <c r="A821" s="40"/>
      <c r="B821" s="40"/>
      <c r="C821" s="83"/>
      <c r="D821" s="327"/>
      <c r="E821" s="327"/>
      <c r="F821" s="327"/>
    </row>
    <row r="822" spans="1:6" s="121" customFormat="1" ht="15" customHeight="1" x14ac:dyDescent="0.2">
      <c r="A822" s="40"/>
      <c r="B822" s="40"/>
      <c r="C822" s="83"/>
      <c r="D822" s="327"/>
      <c r="E822" s="327"/>
      <c r="F822" s="327"/>
    </row>
    <row r="823" spans="1:6" s="121" customFormat="1" ht="15" customHeight="1" x14ac:dyDescent="0.2">
      <c r="A823" s="40"/>
      <c r="B823" s="40"/>
      <c r="C823" s="83"/>
      <c r="D823" s="327"/>
      <c r="E823" s="327"/>
      <c r="F823" s="327"/>
    </row>
    <row r="824" spans="1:6" s="121" customFormat="1" ht="15" customHeight="1" x14ac:dyDescent="0.2">
      <c r="A824" s="40"/>
      <c r="B824" s="40"/>
      <c r="C824" s="83"/>
      <c r="D824" s="327"/>
      <c r="E824" s="327"/>
      <c r="F824" s="327"/>
    </row>
    <row r="825" spans="1:6" s="121" customFormat="1" ht="15" customHeight="1" x14ac:dyDescent="0.2">
      <c r="A825" s="40"/>
      <c r="B825" s="40"/>
      <c r="C825" s="83"/>
      <c r="D825" s="327"/>
      <c r="E825" s="327"/>
      <c r="F825" s="327"/>
    </row>
    <row r="826" spans="1:6" s="121" customFormat="1" ht="15" customHeight="1" x14ac:dyDescent="0.2">
      <c r="A826" s="40"/>
      <c r="B826" s="40"/>
      <c r="C826" s="83"/>
      <c r="D826" s="327"/>
      <c r="E826" s="327"/>
      <c r="F826" s="327"/>
    </row>
    <row r="827" spans="1:6" s="121" customFormat="1" ht="15" customHeight="1" x14ac:dyDescent="0.2">
      <c r="A827" s="40"/>
      <c r="B827" s="40"/>
      <c r="C827" s="83"/>
      <c r="D827" s="327"/>
      <c r="E827" s="327"/>
      <c r="F827" s="327"/>
    </row>
    <row r="828" spans="1:6" s="121" customFormat="1" ht="15" customHeight="1" x14ac:dyDescent="0.2">
      <c r="A828" s="40"/>
      <c r="B828" s="40"/>
      <c r="C828" s="83"/>
      <c r="D828" s="327"/>
      <c r="E828" s="327"/>
      <c r="F828" s="327"/>
    </row>
    <row r="829" spans="1:6" s="121" customFormat="1" ht="15" customHeight="1" x14ac:dyDescent="0.2">
      <c r="A829" s="40"/>
      <c r="B829" s="40"/>
      <c r="C829" s="83"/>
      <c r="D829" s="327"/>
      <c r="E829" s="327"/>
      <c r="F829" s="327"/>
    </row>
    <row r="830" spans="1:6" s="121" customFormat="1" ht="15" customHeight="1" x14ac:dyDescent="0.2">
      <c r="A830" s="40"/>
      <c r="B830" s="40"/>
      <c r="C830" s="83"/>
      <c r="D830" s="327"/>
      <c r="E830" s="327"/>
      <c r="F830" s="327"/>
    </row>
    <row r="831" spans="1:6" s="121" customFormat="1" ht="15" customHeight="1" x14ac:dyDescent="0.2">
      <c r="A831" s="40"/>
      <c r="B831" s="40"/>
      <c r="C831" s="83"/>
      <c r="D831" s="327"/>
      <c r="E831" s="327"/>
      <c r="F831" s="327"/>
    </row>
    <row r="832" spans="1:6" s="121" customFormat="1" ht="15" customHeight="1" x14ac:dyDescent="0.2">
      <c r="A832" s="40"/>
      <c r="B832" s="40"/>
      <c r="C832" s="83"/>
      <c r="D832" s="327"/>
      <c r="E832" s="327"/>
      <c r="F832" s="327"/>
    </row>
    <row r="833" spans="1:6" s="121" customFormat="1" ht="15" customHeight="1" x14ac:dyDescent="0.2">
      <c r="A833" s="40"/>
      <c r="B833" s="40"/>
      <c r="C833" s="83"/>
      <c r="D833" s="327"/>
      <c r="E833" s="327"/>
      <c r="F833" s="327"/>
    </row>
    <row r="834" spans="1:6" s="121" customFormat="1" ht="15" customHeight="1" x14ac:dyDescent="0.2">
      <c r="A834" s="40"/>
      <c r="B834" s="40"/>
      <c r="C834" s="83"/>
      <c r="D834" s="327"/>
      <c r="E834" s="327"/>
      <c r="F834" s="327"/>
    </row>
    <row r="835" spans="1:6" s="121" customFormat="1" ht="15" customHeight="1" x14ac:dyDescent="0.2">
      <c r="A835" s="40"/>
      <c r="B835" s="40"/>
      <c r="C835" s="83"/>
      <c r="D835" s="327"/>
      <c r="E835" s="327"/>
      <c r="F835" s="327"/>
    </row>
    <row r="836" spans="1:6" s="121" customFormat="1" ht="15" customHeight="1" x14ac:dyDescent="0.2">
      <c r="A836" s="40"/>
      <c r="B836" s="40"/>
      <c r="C836" s="83"/>
      <c r="D836" s="327"/>
      <c r="E836" s="327"/>
      <c r="F836" s="327"/>
    </row>
    <row r="837" spans="1:6" s="121" customFormat="1" ht="15" customHeight="1" x14ac:dyDescent="0.2">
      <c r="A837" s="40"/>
      <c r="B837" s="40"/>
      <c r="C837" s="83"/>
      <c r="D837" s="327"/>
      <c r="E837" s="327"/>
      <c r="F837" s="327"/>
    </row>
    <row r="838" spans="1:6" s="121" customFormat="1" ht="15" customHeight="1" x14ac:dyDescent="0.2">
      <c r="A838" s="40"/>
      <c r="B838" s="40"/>
      <c r="C838" s="83"/>
      <c r="D838" s="327"/>
      <c r="E838" s="327"/>
      <c r="F838" s="327"/>
    </row>
    <row r="839" spans="1:6" s="121" customFormat="1" ht="15" customHeight="1" x14ac:dyDescent="0.2">
      <c r="A839" s="40"/>
      <c r="B839" s="40"/>
      <c r="C839" s="83"/>
      <c r="D839" s="327"/>
      <c r="E839" s="327"/>
      <c r="F839" s="327"/>
    </row>
    <row r="840" spans="1:6" s="121" customFormat="1" ht="15" customHeight="1" x14ac:dyDescent="0.2">
      <c r="A840" s="40"/>
      <c r="B840" s="40"/>
      <c r="C840" s="83"/>
      <c r="D840" s="327"/>
      <c r="E840" s="327"/>
      <c r="F840" s="327"/>
    </row>
    <row r="841" spans="1:6" s="121" customFormat="1" ht="15" customHeight="1" x14ac:dyDescent="0.2">
      <c r="A841" s="40"/>
      <c r="B841" s="40"/>
      <c r="C841" s="83"/>
      <c r="D841" s="327"/>
      <c r="E841" s="327"/>
      <c r="F841" s="327"/>
    </row>
    <row r="842" spans="1:6" s="121" customFormat="1" ht="15" customHeight="1" x14ac:dyDescent="0.2">
      <c r="A842" s="40"/>
      <c r="B842" s="40"/>
      <c r="C842" s="83"/>
      <c r="D842" s="327"/>
      <c r="E842" s="327"/>
      <c r="F842" s="327"/>
    </row>
    <row r="843" spans="1:6" s="121" customFormat="1" ht="15" customHeight="1" x14ac:dyDescent="0.2">
      <c r="A843" s="40"/>
      <c r="B843" s="40"/>
      <c r="C843" s="83"/>
      <c r="D843" s="327"/>
      <c r="E843" s="327"/>
      <c r="F843" s="327"/>
    </row>
    <row r="844" spans="1:6" s="121" customFormat="1" ht="15" customHeight="1" x14ac:dyDescent="0.2">
      <c r="A844" s="40"/>
      <c r="B844" s="40"/>
      <c r="C844" s="83"/>
      <c r="D844" s="327"/>
      <c r="E844" s="327"/>
      <c r="F844" s="327"/>
    </row>
    <row r="845" spans="1:6" s="121" customFormat="1" ht="15" customHeight="1" x14ac:dyDescent="0.2">
      <c r="A845" s="40"/>
      <c r="B845" s="40"/>
      <c r="C845" s="83"/>
      <c r="D845" s="327"/>
      <c r="E845" s="327"/>
      <c r="F845" s="327"/>
    </row>
    <row r="846" spans="1:6" s="121" customFormat="1" ht="15" customHeight="1" x14ac:dyDescent="0.2">
      <c r="A846" s="40"/>
      <c r="B846" s="40"/>
      <c r="C846" s="83"/>
      <c r="D846" s="327"/>
      <c r="E846" s="327"/>
      <c r="F846" s="327"/>
    </row>
    <row r="847" spans="1:6" ht="15" customHeight="1" x14ac:dyDescent="0.2">
      <c r="B847" s="81"/>
      <c r="C847" s="333"/>
    </row>
    <row r="848" spans="1:6" ht="15" customHeight="1" x14ac:dyDescent="0.2">
      <c r="B848" s="81"/>
      <c r="C848" s="333"/>
    </row>
    <row r="849" spans="2:3" ht="15" customHeight="1" x14ac:dyDescent="0.2">
      <c r="B849" s="81"/>
      <c r="C849" s="333"/>
    </row>
    <row r="850" spans="2:3" ht="15" customHeight="1" x14ac:dyDescent="0.2">
      <c r="B850" s="81"/>
      <c r="C850" s="333"/>
    </row>
    <row r="851" spans="2:3" ht="15" customHeight="1" x14ac:dyDescent="0.2">
      <c r="B851" s="81"/>
      <c r="C851" s="333"/>
    </row>
    <row r="852" spans="2:3" ht="15" customHeight="1" x14ac:dyDescent="0.2">
      <c r="B852" s="81"/>
      <c r="C852" s="333"/>
    </row>
    <row r="853" spans="2:3" ht="15" customHeight="1" x14ac:dyDescent="0.2">
      <c r="B853" s="81"/>
    </row>
    <row r="854" spans="2:3" ht="15" customHeight="1" x14ac:dyDescent="0.2">
      <c r="B854" s="81"/>
      <c r="C854" s="333"/>
    </row>
    <row r="855" spans="2:3" ht="15" customHeight="1" x14ac:dyDescent="0.2">
      <c r="B855" s="81"/>
      <c r="C855" s="333"/>
    </row>
    <row r="856" spans="2:3" ht="15" customHeight="1" x14ac:dyDescent="0.2">
      <c r="B856" s="81"/>
      <c r="C856" s="333"/>
    </row>
    <row r="857" spans="2:3" ht="15" customHeight="1" x14ac:dyDescent="0.2">
      <c r="B857" s="81"/>
      <c r="C857" s="333"/>
    </row>
    <row r="858" spans="2:3" ht="15" customHeight="1" x14ac:dyDescent="0.2">
      <c r="B858" s="81"/>
      <c r="C858" s="333"/>
    </row>
    <row r="859" spans="2:3" ht="15" customHeight="1" x14ac:dyDescent="0.2">
      <c r="B859" s="81"/>
      <c r="C859" s="333"/>
    </row>
    <row r="860" spans="2:3" ht="15" customHeight="1" x14ac:dyDescent="0.2">
      <c r="B860" s="81"/>
      <c r="C860" s="333"/>
    </row>
    <row r="861" spans="2:3" ht="15" customHeight="1" x14ac:dyDescent="0.2">
      <c r="B861" s="81"/>
      <c r="C861" s="333"/>
    </row>
    <row r="862" spans="2:3" ht="15" customHeight="1" x14ac:dyDescent="0.2">
      <c r="B862" s="81"/>
      <c r="C862" s="333"/>
    </row>
    <row r="863" spans="2:3" ht="15" customHeight="1" x14ac:dyDescent="0.2">
      <c r="B863" s="81"/>
      <c r="C863" s="333"/>
    </row>
    <row r="864" spans="2:3" ht="15" customHeight="1" x14ac:dyDescent="0.2">
      <c r="B864" s="81"/>
      <c r="C864" s="333"/>
    </row>
    <row r="865" spans="2:3" ht="15" customHeight="1" x14ac:dyDescent="0.2">
      <c r="B865" s="81"/>
      <c r="C865" s="333"/>
    </row>
    <row r="866" spans="2:3" ht="15" customHeight="1" x14ac:dyDescent="0.2">
      <c r="B866" s="81"/>
      <c r="C866" s="333"/>
    </row>
    <row r="867" spans="2:3" ht="15" customHeight="1" x14ac:dyDescent="0.2">
      <c r="B867" s="81"/>
      <c r="C867" s="333"/>
    </row>
    <row r="868" spans="2:3" ht="15" customHeight="1" x14ac:dyDescent="0.2">
      <c r="B868" s="81"/>
      <c r="C868" s="333"/>
    </row>
    <row r="869" spans="2:3" ht="15" customHeight="1" x14ac:dyDescent="0.2">
      <c r="B869" s="81"/>
      <c r="C869" s="333"/>
    </row>
    <row r="870" spans="2:3" ht="15" customHeight="1" x14ac:dyDescent="0.2">
      <c r="B870" s="81"/>
      <c r="C870" s="333"/>
    </row>
    <row r="871" spans="2:3" ht="15" customHeight="1" x14ac:dyDescent="0.2">
      <c r="B871" s="81"/>
      <c r="C871" s="333"/>
    </row>
    <row r="872" spans="2:3" ht="15" customHeight="1" x14ac:dyDescent="0.2">
      <c r="B872" s="81"/>
      <c r="C872" s="333"/>
    </row>
    <row r="873" spans="2:3" ht="15" customHeight="1" x14ac:dyDescent="0.2">
      <c r="B873" s="81"/>
      <c r="C873" s="333"/>
    </row>
    <row r="874" spans="2:3" ht="15" customHeight="1" x14ac:dyDescent="0.2">
      <c r="B874" s="81"/>
      <c r="C874" s="333"/>
    </row>
    <row r="875" spans="2:3" ht="15" customHeight="1" x14ac:dyDescent="0.2">
      <c r="B875" s="81"/>
      <c r="C875" s="333"/>
    </row>
    <row r="876" spans="2:3" ht="15" customHeight="1" x14ac:dyDescent="0.2">
      <c r="B876" s="81"/>
      <c r="C876" s="333"/>
    </row>
    <row r="877" spans="2:3" ht="15" customHeight="1" x14ac:dyDescent="0.2">
      <c r="B877" s="81"/>
      <c r="C877" s="333"/>
    </row>
    <row r="878" spans="2:3" ht="15" customHeight="1" x14ac:dyDescent="0.2">
      <c r="B878" s="81"/>
      <c r="C878" s="333"/>
    </row>
    <row r="879" spans="2:3" ht="15" customHeight="1" x14ac:dyDescent="0.2">
      <c r="B879" s="81"/>
      <c r="C879" s="333"/>
    </row>
    <row r="880" spans="2:3" ht="15" customHeight="1" x14ac:dyDescent="0.2">
      <c r="B880" s="81"/>
      <c r="C880" s="333"/>
    </row>
    <row r="881" spans="2:3" ht="15" customHeight="1" x14ac:dyDescent="0.2">
      <c r="B881" s="81"/>
      <c r="C881" s="333"/>
    </row>
    <row r="882" spans="2:3" ht="15" customHeight="1" x14ac:dyDescent="0.2">
      <c r="B882" s="81"/>
      <c r="C882" s="333"/>
    </row>
    <row r="883" spans="2:3" ht="15" customHeight="1" x14ac:dyDescent="0.2">
      <c r="B883" s="81"/>
      <c r="C883" s="333"/>
    </row>
    <row r="884" spans="2:3" ht="15" customHeight="1" x14ac:dyDescent="0.2">
      <c r="B884" s="81"/>
      <c r="C884" s="333"/>
    </row>
    <row r="885" spans="2:3" ht="15" customHeight="1" x14ac:dyDescent="0.2">
      <c r="B885" s="81"/>
      <c r="C885" s="333"/>
    </row>
    <row r="886" spans="2:3" ht="15" customHeight="1" x14ac:dyDescent="0.2">
      <c r="B886" s="81"/>
      <c r="C886" s="333"/>
    </row>
    <row r="887" spans="2:3" ht="15" customHeight="1" x14ac:dyDescent="0.2">
      <c r="B887" s="81"/>
      <c r="C887" s="333"/>
    </row>
    <row r="888" spans="2:3" ht="15" customHeight="1" x14ac:dyDescent="0.2">
      <c r="B888" s="81"/>
      <c r="C888" s="333"/>
    </row>
    <row r="889" spans="2:3" ht="15" customHeight="1" x14ac:dyDescent="0.2">
      <c r="B889" s="81"/>
      <c r="C889" s="333"/>
    </row>
    <row r="890" spans="2:3" ht="15" customHeight="1" x14ac:dyDescent="0.2">
      <c r="B890" s="81"/>
      <c r="C890" s="333"/>
    </row>
    <row r="891" spans="2:3" ht="15" customHeight="1" x14ac:dyDescent="0.2">
      <c r="B891" s="81"/>
      <c r="C891" s="333"/>
    </row>
    <row r="892" spans="2:3" ht="15" customHeight="1" x14ac:dyDescent="0.2">
      <c r="B892" s="81"/>
      <c r="C892" s="333"/>
    </row>
    <row r="893" spans="2:3" ht="15" customHeight="1" x14ac:dyDescent="0.2">
      <c r="B893" s="81"/>
      <c r="C893" s="333"/>
    </row>
    <row r="894" spans="2:3" ht="15" customHeight="1" x14ac:dyDescent="0.2">
      <c r="B894" s="81"/>
      <c r="C894" s="333"/>
    </row>
    <row r="895" spans="2:3" ht="15" customHeight="1" x14ac:dyDescent="0.2">
      <c r="B895" s="81"/>
      <c r="C895" s="333"/>
    </row>
    <row r="896" spans="2:3" ht="15" customHeight="1" x14ac:dyDescent="0.2">
      <c r="B896" s="81"/>
      <c r="C896" s="333"/>
    </row>
    <row r="897" spans="2:3" ht="15" customHeight="1" x14ac:dyDescent="0.2">
      <c r="B897" s="81"/>
      <c r="C897" s="333"/>
    </row>
    <row r="898" spans="2:3" ht="15" customHeight="1" x14ac:dyDescent="0.2">
      <c r="B898" s="81"/>
      <c r="C898" s="333"/>
    </row>
    <row r="899" spans="2:3" ht="15" customHeight="1" x14ac:dyDescent="0.2">
      <c r="B899" s="81"/>
    </row>
    <row r="900" spans="2:3" ht="15" customHeight="1" x14ac:dyDescent="0.2">
      <c r="B900" s="81"/>
      <c r="C900" s="333"/>
    </row>
    <row r="901" spans="2:3" ht="15" customHeight="1" x14ac:dyDescent="0.2">
      <c r="B901" s="81"/>
      <c r="C901" s="333"/>
    </row>
    <row r="902" spans="2:3" ht="15" customHeight="1" x14ac:dyDescent="0.2">
      <c r="B902" s="81"/>
      <c r="C902" s="333"/>
    </row>
    <row r="903" spans="2:3" ht="15" customHeight="1" x14ac:dyDescent="0.2">
      <c r="B903" s="81"/>
      <c r="C903" s="333"/>
    </row>
    <row r="904" spans="2:3" ht="15" customHeight="1" x14ac:dyDescent="0.2">
      <c r="B904" s="81"/>
      <c r="C904" s="333"/>
    </row>
    <row r="905" spans="2:3" ht="15" customHeight="1" x14ac:dyDescent="0.2">
      <c r="B905" s="81"/>
      <c r="C905" s="333"/>
    </row>
    <row r="906" spans="2:3" ht="15" customHeight="1" x14ac:dyDescent="0.2">
      <c r="B906" s="81"/>
      <c r="C906" s="333"/>
    </row>
    <row r="907" spans="2:3" ht="15" customHeight="1" x14ac:dyDescent="0.2">
      <c r="B907" s="81"/>
      <c r="C907" s="333"/>
    </row>
    <row r="908" spans="2:3" ht="15" customHeight="1" x14ac:dyDescent="0.2">
      <c r="B908" s="81"/>
      <c r="C908" s="333"/>
    </row>
    <row r="909" spans="2:3" ht="15" customHeight="1" x14ac:dyDescent="0.2">
      <c r="B909" s="81"/>
      <c r="C909" s="333"/>
    </row>
    <row r="910" spans="2:3" ht="15" customHeight="1" x14ac:dyDescent="0.2">
      <c r="B910" s="81"/>
      <c r="C910" s="333"/>
    </row>
    <row r="911" spans="2:3" ht="15" customHeight="1" x14ac:dyDescent="0.2">
      <c r="B911" s="81"/>
      <c r="C911" s="333"/>
    </row>
    <row r="912" spans="2:3" ht="15" customHeight="1" x14ac:dyDescent="0.2">
      <c r="B912" s="81"/>
      <c r="C912" s="333"/>
    </row>
    <row r="913" spans="2:3" ht="15" customHeight="1" x14ac:dyDescent="0.2">
      <c r="B913" s="81"/>
      <c r="C913" s="333"/>
    </row>
    <row r="914" spans="2:3" ht="15" customHeight="1" x14ac:dyDescent="0.2">
      <c r="B914" s="81"/>
      <c r="C914" s="333"/>
    </row>
    <row r="915" spans="2:3" ht="15" customHeight="1" x14ac:dyDescent="0.2">
      <c r="B915" s="81"/>
      <c r="C915" s="333"/>
    </row>
    <row r="916" spans="2:3" ht="15" customHeight="1" x14ac:dyDescent="0.2">
      <c r="B916" s="81"/>
      <c r="C916" s="333"/>
    </row>
    <row r="917" spans="2:3" ht="15" customHeight="1" x14ac:dyDescent="0.2">
      <c r="B917" s="81"/>
      <c r="C917" s="333"/>
    </row>
    <row r="918" spans="2:3" ht="15" customHeight="1" x14ac:dyDescent="0.2">
      <c r="B918" s="81"/>
      <c r="C918" s="333"/>
    </row>
    <row r="919" spans="2:3" ht="15" customHeight="1" x14ac:dyDescent="0.2">
      <c r="B919" s="81"/>
      <c r="C919" s="333"/>
    </row>
    <row r="920" spans="2:3" ht="15" customHeight="1" x14ac:dyDescent="0.2">
      <c r="B920" s="81"/>
      <c r="C920" s="333"/>
    </row>
    <row r="921" spans="2:3" ht="15" customHeight="1" x14ac:dyDescent="0.2">
      <c r="B921" s="81"/>
      <c r="C921" s="333"/>
    </row>
    <row r="922" spans="2:3" ht="15" customHeight="1" x14ac:dyDescent="0.2">
      <c r="B922" s="81"/>
      <c r="C922" s="333"/>
    </row>
    <row r="923" spans="2:3" ht="15" customHeight="1" x14ac:dyDescent="0.2">
      <c r="B923" s="81"/>
      <c r="C923" s="333"/>
    </row>
    <row r="924" spans="2:3" ht="15" customHeight="1" x14ac:dyDescent="0.2">
      <c r="B924" s="81"/>
      <c r="C924" s="333"/>
    </row>
    <row r="925" spans="2:3" ht="15" customHeight="1" x14ac:dyDescent="0.2">
      <c r="B925" s="81"/>
      <c r="C925" s="333"/>
    </row>
    <row r="926" spans="2:3" ht="15" customHeight="1" x14ac:dyDescent="0.2">
      <c r="B926" s="81"/>
      <c r="C926" s="333"/>
    </row>
    <row r="927" spans="2:3" ht="15" customHeight="1" x14ac:dyDescent="0.2">
      <c r="B927" s="81"/>
      <c r="C927" s="333"/>
    </row>
    <row r="928" spans="2:3" ht="15" customHeight="1" x14ac:dyDescent="0.2">
      <c r="B928" s="81"/>
      <c r="C928" s="334"/>
    </row>
    <row r="929" spans="2:3" ht="15" customHeight="1" x14ac:dyDescent="0.2">
      <c r="B929" s="81"/>
      <c r="C929" s="333"/>
    </row>
    <row r="930" spans="2:3" ht="15" customHeight="1" x14ac:dyDescent="0.2">
      <c r="B930" s="81"/>
      <c r="C930" s="333"/>
    </row>
    <row r="931" spans="2:3" ht="15" customHeight="1" x14ac:dyDescent="0.2">
      <c r="B931" s="81"/>
      <c r="C931" s="333"/>
    </row>
    <row r="932" spans="2:3" ht="15" customHeight="1" x14ac:dyDescent="0.2">
      <c r="B932" s="81"/>
      <c r="C932" s="333"/>
    </row>
    <row r="933" spans="2:3" ht="15" customHeight="1" x14ac:dyDescent="0.2">
      <c r="B933" s="81"/>
      <c r="C933" s="333"/>
    </row>
    <row r="934" spans="2:3" ht="15" customHeight="1" x14ac:dyDescent="0.2">
      <c r="B934" s="81"/>
      <c r="C934" s="333"/>
    </row>
    <row r="935" spans="2:3" ht="15" customHeight="1" x14ac:dyDescent="0.2">
      <c r="B935" s="81"/>
      <c r="C935" s="333"/>
    </row>
    <row r="936" spans="2:3" ht="15" customHeight="1" x14ac:dyDescent="0.2">
      <c r="B936" s="81"/>
    </row>
    <row r="937" spans="2:3" ht="15" customHeight="1" x14ac:dyDescent="0.2">
      <c r="B937" s="81"/>
      <c r="C937" s="333"/>
    </row>
    <row r="938" spans="2:3" ht="15" customHeight="1" x14ac:dyDescent="0.2">
      <c r="B938" s="81"/>
      <c r="C938" s="333"/>
    </row>
    <row r="939" spans="2:3" ht="15" customHeight="1" x14ac:dyDescent="0.2">
      <c r="B939" s="81"/>
      <c r="C939" s="333"/>
    </row>
    <row r="940" spans="2:3" ht="15" customHeight="1" x14ac:dyDescent="0.2">
      <c r="B940" s="81"/>
    </row>
    <row r="941" spans="2:3" ht="15" customHeight="1" x14ac:dyDescent="0.2">
      <c r="B941" s="81"/>
      <c r="C941" s="333"/>
    </row>
    <row r="942" spans="2:3" ht="15" customHeight="1" x14ac:dyDescent="0.2">
      <c r="B942" s="81"/>
      <c r="C942" s="333"/>
    </row>
    <row r="943" spans="2:3" ht="15" customHeight="1" x14ac:dyDescent="0.2">
      <c r="B943" s="81"/>
      <c r="C943" s="333"/>
    </row>
    <row r="944" spans="2:3" ht="15" customHeight="1" x14ac:dyDescent="0.2">
      <c r="B944" s="81"/>
      <c r="C944" s="333"/>
    </row>
    <row r="945" spans="2:3" ht="15" customHeight="1" x14ac:dyDescent="0.2">
      <c r="B945" s="81"/>
      <c r="C945" s="333"/>
    </row>
    <row r="946" spans="2:3" ht="15" customHeight="1" x14ac:dyDescent="0.2">
      <c r="B946" s="81"/>
      <c r="C946" s="333"/>
    </row>
    <row r="947" spans="2:3" ht="15" customHeight="1" x14ac:dyDescent="0.2">
      <c r="B947" s="81"/>
      <c r="C947" s="333"/>
    </row>
    <row r="948" spans="2:3" ht="15" customHeight="1" x14ac:dyDescent="0.2">
      <c r="B948" s="81"/>
    </row>
    <row r="949" spans="2:3" ht="15" customHeight="1" x14ac:dyDescent="0.2">
      <c r="B949" s="81"/>
      <c r="C949" s="333"/>
    </row>
    <row r="950" spans="2:3" ht="15" customHeight="1" x14ac:dyDescent="0.2">
      <c r="B950" s="81"/>
      <c r="C950" s="333"/>
    </row>
    <row r="951" spans="2:3" ht="15" customHeight="1" x14ac:dyDescent="0.2">
      <c r="B951" s="81"/>
      <c r="C951" s="333"/>
    </row>
    <row r="952" spans="2:3" ht="15" customHeight="1" x14ac:dyDescent="0.2">
      <c r="B952" s="81"/>
      <c r="C952" s="333"/>
    </row>
    <row r="953" spans="2:3" ht="15" customHeight="1" x14ac:dyDescent="0.2">
      <c r="B953" s="81"/>
      <c r="C953" s="333"/>
    </row>
    <row r="954" spans="2:3" ht="15" customHeight="1" x14ac:dyDescent="0.2">
      <c r="B954" s="81"/>
      <c r="C954" s="333"/>
    </row>
    <row r="955" spans="2:3" ht="15" customHeight="1" x14ac:dyDescent="0.2">
      <c r="B955" s="81"/>
      <c r="C955" s="333"/>
    </row>
    <row r="956" spans="2:3" ht="15" customHeight="1" x14ac:dyDescent="0.2">
      <c r="B956" s="81"/>
      <c r="C956" s="333"/>
    </row>
    <row r="957" spans="2:3" ht="15" customHeight="1" x14ac:dyDescent="0.2">
      <c r="B957" s="81"/>
      <c r="C957" s="333"/>
    </row>
    <row r="958" spans="2:3" ht="15" customHeight="1" x14ac:dyDescent="0.2">
      <c r="B958" s="81"/>
      <c r="C958" s="333"/>
    </row>
    <row r="959" spans="2:3" ht="15" customHeight="1" x14ac:dyDescent="0.2">
      <c r="B959" s="81"/>
      <c r="C959" s="333"/>
    </row>
    <row r="960" spans="2:3" ht="15" customHeight="1" x14ac:dyDescent="0.2">
      <c r="B960" s="81"/>
      <c r="C960" s="333"/>
    </row>
    <row r="961" spans="2:3" ht="15" customHeight="1" x14ac:dyDescent="0.2">
      <c r="B961" s="81"/>
      <c r="C961" s="333"/>
    </row>
    <row r="962" spans="2:3" ht="15" customHeight="1" x14ac:dyDescent="0.2">
      <c r="B962" s="81"/>
      <c r="C962" s="333"/>
    </row>
    <row r="963" spans="2:3" ht="15" customHeight="1" x14ac:dyDescent="0.2">
      <c r="B963" s="81"/>
      <c r="C963" s="333"/>
    </row>
    <row r="964" spans="2:3" ht="15" customHeight="1" x14ac:dyDescent="0.2">
      <c r="B964" s="81"/>
      <c r="C964" s="333"/>
    </row>
    <row r="965" spans="2:3" ht="15" customHeight="1" x14ac:dyDescent="0.2">
      <c r="B965" s="81"/>
      <c r="C965" s="333"/>
    </row>
    <row r="966" spans="2:3" ht="15" customHeight="1" x14ac:dyDescent="0.2">
      <c r="B966" s="81"/>
      <c r="C966" s="333"/>
    </row>
    <row r="967" spans="2:3" ht="15" customHeight="1" x14ac:dyDescent="0.2">
      <c r="B967" s="81"/>
      <c r="C967" s="333"/>
    </row>
    <row r="968" spans="2:3" ht="15" customHeight="1" x14ac:dyDescent="0.2">
      <c r="B968" s="81"/>
      <c r="C968" s="333"/>
    </row>
    <row r="969" spans="2:3" ht="15" customHeight="1" x14ac:dyDescent="0.2">
      <c r="B969" s="81"/>
      <c r="C969" s="333"/>
    </row>
    <row r="970" spans="2:3" ht="15" customHeight="1" x14ac:dyDescent="0.2">
      <c r="B970" s="81"/>
      <c r="C970" s="333"/>
    </row>
    <row r="971" spans="2:3" ht="15" customHeight="1" x14ac:dyDescent="0.2">
      <c r="B971" s="81"/>
      <c r="C971" s="333"/>
    </row>
    <row r="972" spans="2:3" ht="15" customHeight="1" x14ac:dyDescent="0.2">
      <c r="B972" s="81"/>
      <c r="C972" s="333"/>
    </row>
    <row r="973" spans="2:3" ht="15" customHeight="1" x14ac:dyDescent="0.2">
      <c r="B973" s="81"/>
      <c r="C973" s="333"/>
    </row>
    <row r="974" spans="2:3" ht="15" customHeight="1" x14ac:dyDescent="0.2">
      <c r="B974" s="81"/>
      <c r="C974" s="333"/>
    </row>
    <row r="975" spans="2:3" ht="15" customHeight="1" x14ac:dyDescent="0.2">
      <c r="B975" s="81"/>
      <c r="C975" s="333"/>
    </row>
    <row r="976" spans="2:3" ht="15" customHeight="1" x14ac:dyDescent="0.2">
      <c r="B976" s="81"/>
      <c r="C976" s="333"/>
    </row>
    <row r="977" spans="2:3" ht="15" customHeight="1" x14ac:dyDescent="0.2">
      <c r="B977" s="81"/>
      <c r="C977" s="333"/>
    </row>
    <row r="978" spans="2:3" ht="15" customHeight="1" x14ac:dyDescent="0.2">
      <c r="B978" s="81"/>
      <c r="C978" s="333"/>
    </row>
    <row r="979" spans="2:3" ht="15" customHeight="1" x14ac:dyDescent="0.2">
      <c r="B979" s="81"/>
      <c r="C979" s="333"/>
    </row>
    <row r="980" spans="2:3" ht="15" customHeight="1" x14ac:dyDescent="0.2">
      <c r="B980" s="81"/>
      <c r="C980" s="333"/>
    </row>
    <row r="981" spans="2:3" ht="15" customHeight="1" x14ac:dyDescent="0.2">
      <c r="B981" s="81"/>
      <c r="C981" s="333"/>
    </row>
    <row r="982" spans="2:3" ht="15" customHeight="1" x14ac:dyDescent="0.2">
      <c r="B982" s="81"/>
      <c r="C982" s="333"/>
    </row>
    <row r="983" spans="2:3" ht="15" customHeight="1" x14ac:dyDescent="0.2">
      <c r="B983" s="81"/>
      <c r="C983" s="333"/>
    </row>
    <row r="984" spans="2:3" ht="15" customHeight="1" x14ac:dyDescent="0.2">
      <c r="B984" s="81"/>
      <c r="C984" s="333"/>
    </row>
    <row r="985" spans="2:3" ht="15" customHeight="1" x14ac:dyDescent="0.2">
      <c r="B985" s="81"/>
      <c r="C985" s="333"/>
    </row>
    <row r="986" spans="2:3" ht="15" customHeight="1" x14ac:dyDescent="0.2">
      <c r="B986" s="81"/>
      <c r="C986" s="333"/>
    </row>
    <row r="987" spans="2:3" ht="15" customHeight="1" x14ac:dyDescent="0.2">
      <c r="B987" s="81"/>
      <c r="C987" s="333"/>
    </row>
    <row r="988" spans="2:3" ht="15" customHeight="1" x14ac:dyDescent="0.2">
      <c r="B988" s="81"/>
      <c r="C988" s="333"/>
    </row>
    <row r="989" spans="2:3" ht="15" customHeight="1" x14ac:dyDescent="0.2">
      <c r="B989" s="81"/>
      <c r="C989" s="333"/>
    </row>
    <row r="990" spans="2:3" ht="15" customHeight="1" x14ac:dyDescent="0.2">
      <c r="B990" s="81"/>
      <c r="C990" s="333"/>
    </row>
    <row r="991" spans="2:3" ht="15" customHeight="1" x14ac:dyDescent="0.2">
      <c r="B991" s="81"/>
      <c r="C991" s="333"/>
    </row>
    <row r="992" spans="2:3" ht="15" customHeight="1" x14ac:dyDescent="0.2">
      <c r="B992" s="81"/>
      <c r="C992" s="333"/>
    </row>
    <row r="993" spans="2:3" ht="15" customHeight="1" x14ac:dyDescent="0.2">
      <c r="B993" s="81"/>
      <c r="C993" s="333"/>
    </row>
    <row r="994" spans="2:3" ht="15" customHeight="1" x14ac:dyDescent="0.2">
      <c r="B994" s="81"/>
      <c r="C994" s="333"/>
    </row>
    <row r="995" spans="2:3" ht="15" customHeight="1" x14ac:dyDescent="0.2">
      <c r="B995" s="81"/>
      <c r="C995" s="333"/>
    </row>
    <row r="996" spans="2:3" ht="15" customHeight="1" x14ac:dyDescent="0.2">
      <c r="B996" s="81"/>
      <c r="C996" s="333"/>
    </row>
    <row r="997" spans="2:3" ht="15" customHeight="1" x14ac:dyDescent="0.2">
      <c r="B997" s="81"/>
      <c r="C997" s="333"/>
    </row>
    <row r="998" spans="2:3" ht="15" customHeight="1" x14ac:dyDescent="0.2">
      <c r="B998" s="81"/>
      <c r="C998" s="333"/>
    </row>
    <row r="999" spans="2:3" ht="15" customHeight="1" x14ac:dyDescent="0.2">
      <c r="B999" s="81"/>
    </row>
    <row r="1000" spans="2:3" ht="15" customHeight="1" x14ac:dyDescent="0.2">
      <c r="B1000" s="81"/>
      <c r="C1000" s="333"/>
    </row>
    <row r="1001" spans="2:3" ht="15" customHeight="1" x14ac:dyDescent="0.2">
      <c r="B1001" s="81"/>
      <c r="C1001" s="333"/>
    </row>
    <row r="1002" spans="2:3" ht="15" customHeight="1" x14ac:dyDescent="0.2">
      <c r="B1002" s="81"/>
      <c r="C1002" s="333"/>
    </row>
    <row r="1003" spans="2:3" ht="15" customHeight="1" x14ac:dyDescent="0.2">
      <c r="B1003" s="81"/>
      <c r="C1003" s="333"/>
    </row>
    <row r="1004" spans="2:3" ht="15" customHeight="1" x14ac:dyDescent="0.2">
      <c r="B1004" s="81"/>
      <c r="C1004" s="333"/>
    </row>
    <row r="1005" spans="2:3" ht="15" customHeight="1" x14ac:dyDescent="0.2">
      <c r="B1005" s="81"/>
      <c r="C1005" s="333"/>
    </row>
    <row r="1006" spans="2:3" ht="15" customHeight="1" x14ac:dyDescent="0.2">
      <c r="B1006" s="81"/>
      <c r="C1006" s="333"/>
    </row>
    <row r="1007" spans="2:3" ht="15" customHeight="1" x14ac:dyDescent="0.2">
      <c r="B1007" s="81"/>
      <c r="C1007" s="333"/>
    </row>
    <row r="1008" spans="2:3" ht="15" customHeight="1" x14ac:dyDescent="0.2">
      <c r="B1008" s="81"/>
      <c r="C1008" s="333"/>
    </row>
    <row r="1009" spans="2:3" ht="15" customHeight="1" x14ac:dyDescent="0.2">
      <c r="B1009" s="81"/>
      <c r="C1009" s="333"/>
    </row>
    <row r="1010" spans="2:3" ht="15" customHeight="1" x14ac:dyDescent="0.2">
      <c r="B1010" s="81"/>
    </row>
    <row r="1011" spans="2:3" ht="15" customHeight="1" x14ac:dyDescent="0.2">
      <c r="B1011" s="81"/>
      <c r="C1011" s="333"/>
    </row>
    <row r="1012" spans="2:3" ht="15" customHeight="1" x14ac:dyDescent="0.2">
      <c r="B1012" s="81"/>
      <c r="C1012" s="333"/>
    </row>
    <row r="1013" spans="2:3" ht="15" customHeight="1" x14ac:dyDescent="0.2">
      <c r="B1013" s="81"/>
      <c r="C1013" s="333"/>
    </row>
    <row r="1014" spans="2:3" ht="15" customHeight="1" x14ac:dyDescent="0.2">
      <c r="B1014" s="81"/>
      <c r="C1014" s="333"/>
    </row>
    <row r="1015" spans="2:3" ht="15" customHeight="1" x14ac:dyDescent="0.2">
      <c r="B1015" s="81"/>
      <c r="C1015" s="333"/>
    </row>
    <row r="1016" spans="2:3" ht="15" customHeight="1" x14ac:dyDescent="0.2">
      <c r="B1016" s="81"/>
      <c r="C1016" s="333"/>
    </row>
    <row r="1017" spans="2:3" ht="15" customHeight="1" x14ac:dyDescent="0.2">
      <c r="B1017" s="81"/>
      <c r="C1017" s="333"/>
    </row>
    <row r="1018" spans="2:3" ht="15" customHeight="1" x14ac:dyDescent="0.2">
      <c r="B1018" s="81"/>
      <c r="C1018" s="333"/>
    </row>
    <row r="1019" spans="2:3" ht="15" customHeight="1" x14ac:dyDescent="0.2">
      <c r="B1019" s="81"/>
      <c r="C1019" s="333"/>
    </row>
    <row r="1020" spans="2:3" ht="15" customHeight="1" x14ac:dyDescent="0.2">
      <c r="B1020" s="81"/>
      <c r="C1020" s="333"/>
    </row>
    <row r="1021" spans="2:3" ht="15" customHeight="1" x14ac:dyDescent="0.2">
      <c r="B1021" s="81"/>
      <c r="C1021" s="333"/>
    </row>
    <row r="1022" spans="2:3" ht="15" customHeight="1" x14ac:dyDescent="0.2">
      <c r="B1022" s="81"/>
      <c r="C1022" s="333"/>
    </row>
    <row r="1023" spans="2:3" ht="15" customHeight="1" x14ac:dyDescent="0.2">
      <c r="B1023" s="81"/>
      <c r="C1023" s="333"/>
    </row>
    <row r="1024" spans="2:3" ht="15" customHeight="1" x14ac:dyDescent="0.2">
      <c r="B1024" s="81"/>
      <c r="C1024" s="333"/>
    </row>
    <row r="1025" spans="2:3" ht="15" customHeight="1" x14ac:dyDescent="0.2">
      <c r="B1025" s="81"/>
      <c r="C1025" s="333"/>
    </row>
    <row r="1026" spans="2:3" ht="15" customHeight="1" x14ac:dyDescent="0.2">
      <c r="B1026" s="81"/>
      <c r="C1026" s="333"/>
    </row>
    <row r="1027" spans="2:3" ht="15" customHeight="1" x14ac:dyDescent="0.2">
      <c r="B1027" s="81"/>
      <c r="C1027" s="333"/>
    </row>
    <row r="1028" spans="2:3" ht="15" customHeight="1" x14ac:dyDescent="0.2">
      <c r="B1028" s="81"/>
    </row>
    <row r="1029" spans="2:3" ht="15" customHeight="1" x14ac:dyDescent="0.2">
      <c r="B1029" s="81"/>
      <c r="C1029" s="333"/>
    </row>
    <row r="1030" spans="2:3" ht="15" customHeight="1" x14ac:dyDescent="0.2">
      <c r="B1030" s="81"/>
      <c r="C1030" s="333"/>
    </row>
    <row r="1031" spans="2:3" ht="15" customHeight="1" x14ac:dyDescent="0.2">
      <c r="B1031" s="81"/>
      <c r="C1031" s="333"/>
    </row>
    <row r="1032" spans="2:3" ht="15" customHeight="1" x14ac:dyDescent="0.2">
      <c r="B1032" s="81"/>
      <c r="C1032" s="333"/>
    </row>
    <row r="1033" spans="2:3" ht="15" customHeight="1" x14ac:dyDescent="0.2">
      <c r="B1033" s="81"/>
      <c r="C1033" s="333"/>
    </row>
    <row r="1034" spans="2:3" ht="15" customHeight="1" x14ac:dyDescent="0.2">
      <c r="B1034" s="81"/>
      <c r="C1034" s="333"/>
    </row>
    <row r="1035" spans="2:3" ht="15" customHeight="1" x14ac:dyDescent="0.2">
      <c r="B1035" s="81"/>
      <c r="C1035" s="333"/>
    </row>
    <row r="1036" spans="2:3" ht="15" customHeight="1" x14ac:dyDescent="0.2">
      <c r="B1036" s="81"/>
      <c r="C1036" s="333"/>
    </row>
    <row r="1037" spans="2:3" ht="15" customHeight="1" x14ac:dyDescent="0.2">
      <c r="B1037" s="81"/>
      <c r="C1037" s="333"/>
    </row>
    <row r="1038" spans="2:3" ht="15" customHeight="1" x14ac:dyDescent="0.2">
      <c r="B1038" s="81"/>
      <c r="C1038" s="333"/>
    </row>
    <row r="1039" spans="2:3" ht="15" customHeight="1" x14ac:dyDescent="0.2">
      <c r="B1039" s="81"/>
      <c r="C1039" s="333"/>
    </row>
    <row r="1040" spans="2:3" ht="15" customHeight="1" x14ac:dyDescent="0.2">
      <c r="B1040" s="81"/>
      <c r="C1040" s="333"/>
    </row>
    <row r="1041" spans="2:3" ht="15" customHeight="1" x14ac:dyDescent="0.2">
      <c r="B1041" s="81"/>
      <c r="C1041" s="333"/>
    </row>
    <row r="1042" spans="2:3" ht="15" customHeight="1" x14ac:dyDescent="0.2">
      <c r="B1042" s="81"/>
    </row>
    <row r="1043" spans="2:3" ht="15" customHeight="1" x14ac:dyDescent="0.2">
      <c r="B1043" s="81"/>
      <c r="C1043" s="333"/>
    </row>
    <row r="1044" spans="2:3" ht="15" customHeight="1" x14ac:dyDescent="0.2">
      <c r="B1044" s="81"/>
      <c r="C1044" s="333"/>
    </row>
    <row r="1045" spans="2:3" ht="15" customHeight="1" x14ac:dyDescent="0.2">
      <c r="B1045" s="81"/>
      <c r="C1045" s="333"/>
    </row>
    <row r="1046" spans="2:3" ht="15" customHeight="1" x14ac:dyDescent="0.2">
      <c r="B1046" s="81"/>
      <c r="C1046" s="333"/>
    </row>
    <row r="1047" spans="2:3" ht="15" customHeight="1" x14ac:dyDescent="0.2">
      <c r="B1047" s="81"/>
      <c r="C1047" s="333"/>
    </row>
    <row r="1048" spans="2:3" ht="15" customHeight="1" x14ac:dyDescent="0.2">
      <c r="B1048" s="81"/>
      <c r="C1048" s="333"/>
    </row>
    <row r="1049" spans="2:3" ht="15" customHeight="1" x14ac:dyDescent="0.2">
      <c r="B1049" s="81"/>
      <c r="C1049" s="333"/>
    </row>
    <row r="1050" spans="2:3" ht="15" customHeight="1" x14ac:dyDescent="0.2">
      <c r="B1050" s="81"/>
      <c r="C1050" s="333"/>
    </row>
    <row r="1051" spans="2:3" ht="15" customHeight="1" x14ac:dyDescent="0.2">
      <c r="B1051" s="81"/>
      <c r="C1051" s="333"/>
    </row>
    <row r="1052" spans="2:3" ht="15" customHeight="1" x14ac:dyDescent="0.2">
      <c r="B1052" s="81"/>
      <c r="C1052" s="333"/>
    </row>
    <row r="1053" spans="2:3" ht="15" customHeight="1" x14ac:dyDescent="0.2">
      <c r="B1053" s="81"/>
      <c r="C1053" s="333"/>
    </row>
    <row r="1054" spans="2:3" ht="15" customHeight="1" x14ac:dyDescent="0.2">
      <c r="B1054" s="81"/>
      <c r="C1054" s="333"/>
    </row>
    <row r="1055" spans="2:3" ht="15" customHeight="1" x14ac:dyDescent="0.2">
      <c r="B1055" s="81"/>
      <c r="C1055" s="333"/>
    </row>
    <row r="1056" spans="2:3" ht="15" customHeight="1" x14ac:dyDescent="0.2">
      <c r="B1056" s="81"/>
      <c r="C1056" s="333"/>
    </row>
    <row r="1057" spans="2:3" ht="15" customHeight="1" x14ac:dyDescent="0.2">
      <c r="B1057" s="81"/>
      <c r="C1057" s="333"/>
    </row>
    <row r="1058" spans="2:3" ht="15" customHeight="1" x14ac:dyDescent="0.2">
      <c r="B1058" s="81"/>
      <c r="C1058" s="333"/>
    </row>
    <row r="1059" spans="2:3" ht="15" customHeight="1" x14ac:dyDescent="0.2">
      <c r="B1059" s="81"/>
      <c r="C1059" s="333"/>
    </row>
    <row r="1060" spans="2:3" ht="15" customHeight="1" x14ac:dyDescent="0.2">
      <c r="B1060" s="81"/>
      <c r="C1060" s="333"/>
    </row>
    <row r="1061" spans="2:3" ht="15" customHeight="1" x14ac:dyDescent="0.2">
      <c r="B1061" s="81"/>
      <c r="C1061" s="333"/>
    </row>
    <row r="1062" spans="2:3" ht="15" customHeight="1" x14ac:dyDescent="0.2">
      <c r="B1062" s="81"/>
      <c r="C1062" s="333"/>
    </row>
    <row r="1063" spans="2:3" ht="15" customHeight="1" x14ac:dyDescent="0.2">
      <c r="B1063" s="81"/>
      <c r="C1063" s="333"/>
    </row>
    <row r="1064" spans="2:3" ht="15" customHeight="1" x14ac:dyDescent="0.2">
      <c r="B1064" s="81"/>
      <c r="C1064" s="333"/>
    </row>
    <row r="1065" spans="2:3" ht="15" customHeight="1" x14ac:dyDescent="0.2">
      <c r="B1065" s="81"/>
      <c r="C1065" s="333"/>
    </row>
    <row r="1066" spans="2:3" ht="15" customHeight="1" x14ac:dyDescent="0.2">
      <c r="B1066" s="81"/>
      <c r="C1066" s="333"/>
    </row>
    <row r="1067" spans="2:3" ht="15" customHeight="1" x14ac:dyDescent="0.2">
      <c r="B1067" s="81"/>
      <c r="C1067" s="333"/>
    </row>
    <row r="1068" spans="2:3" ht="15" customHeight="1" x14ac:dyDescent="0.2">
      <c r="B1068" s="81"/>
      <c r="C1068" s="333"/>
    </row>
    <row r="1069" spans="2:3" ht="15" customHeight="1" x14ac:dyDescent="0.2">
      <c r="B1069" s="81"/>
      <c r="C1069" s="333"/>
    </row>
    <row r="1070" spans="2:3" ht="15" customHeight="1" x14ac:dyDescent="0.2">
      <c r="B1070" s="81"/>
      <c r="C1070" s="333"/>
    </row>
    <row r="1071" spans="2:3" ht="15" customHeight="1" x14ac:dyDescent="0.2">
      <c r="B1071" s="81"/>
      <c r="C1071" s="333"/>
    </row>
    <row r="1072" spans="2:3" ht="15" customHeight="1" x14ac:dyDescent="0.2">
      <c r="B1072" s="81"/>
      <c r="C1072" s="333"/>
    </row>
    <row r="1073" spans="2:3" ht="15" customHeight="1" x14ac:dyDescent="0.2">
      <c r="B1073" s="81"/>
      <c r="C1073" s="333"/>
    </row>
    <row r="1074" spans="2:3" ht="15" customHeight="1" x14ac:dyDescent="0.2">
      <c r="B1074" s="81"/>
      <c r="C1074" s="333"/>
    </row>
    <row r="1075" spans="2:3" ht="15" customHeight="1" x14ac:dyDescent="0.2">
      <c r="B1075" s="81"/>
      <c r="C1075" s="333"/>
    </row>
    <row r="1076" spans="2:3" ht="15" customHeight="1" x14ac:dyDescent="0.2">
      <c r="B1076" s="81"/>
    </row>
    <row r="1077" spans="2:3" ht="15" customHeight="1" x14ac:dyDescent="0.2">
      <c r="B1077" s="81"/>
      <c r="C1077" s="333"/>
    </row>
    <row r="1078" spans="2:3" ht="15" customHeight="1" x14ac:dyDescent="0.2">
      <c r="B1078" s="81"/>
      <c r="C1078" s="333"/>
    </row>
    <row r="1079" spans="2:3" ht="15" customHeight="1" x14ac:dyDescent="0.2">
      <c r="B1079" s="81"/>
      <c r="C1079" s="333"/>
    </row>
    <row r="1080" spans="2:3" ht="15" customHeight="1" x14ac:dyDescent="0.2">
      <c r="B1080" s="81"/>
      <c r="C1080" s="333"/>
    </row>
    <row r="1081" spans="2:3" ht="15" customHeight="1" x14ac:dyDescent="0.2">
      <c r="B1081" s="81"/>
      <c r="C1081" s="333"/>
    </row>
    <row r="1082" spans="2:3" ht="15" customHeight="1" x14ac:dyDescent="0.2">
      <c r="B1082" s="81"/>
      <c r="C1082" s="333"/>
    </row>
    <row r="1083" spans="2:3" ht="15" customHeight="1" x14ac:dyDescent="0.2">
      <c r="B1083" s="81"/>
      <c r="C1083" s="333"/>
    </row>
    <row r="1084" spans="2:3" ht="15" customHeight="1" x14ac:dyDescent="0.2">
      <c r="B1084" s="81"/>
      <c r="C1084" s="333"/>
    </row>
    <row r="1085" spans="2:3" ht="15" customHeight="1" x14ac:dyDescent="0.2">
      <c r="B1085" s="81"/>
    </row>
    <row r="1086" spans="2:3" ht="15" customHeight="1" x14ac:dyDescent="0.2">
      <c r="B1086" s="81"/>
      <c r="C1086" s="333"/>
    </row>
    <row r="1087" spans="2:3" ht="15" customHeight="1" x14ac:dyDescent="0.2">
      <c r="B1087" s="81"/>
      <c r="C1087" s="333"/>
    </row>
    <row r="1088" spans="2:3" ht="15" customHeight="1" x14ac:dyDescent="0.2">
      <c r="B1088" s="81"/>
      <c r="C1088" s="333"/>
    </row>
    <row r="1089" spans="2:3" ht="15" customHeight="1" x14ac:dyDescent="0.2">
      <c r="B1089" s="81"/>
      <c r="C1089" s="333"/>
    </row>
    <row r="1090" spans="2:3" ht="15" customHeight="1" x14ac:dyDescent="0.2">
      <c r="B1090" s="81"/>
      <c r="C1090" s="333"/>
    </row>
    <row r="1091" spans="2:3" ht="15" customHeight="1" x14ac:dyDescent="0.2">
      <c r="B1091" s="81"/>
      <c r="C1091" s="333"/>
    </row>
    <row r="1092" spans="2:3" ht="15" customHeight="1" x14ac:dyDescent="0.2">
      <c r="B1092" s="81"/>
      <c r="C1092" s="333"/>
    </row>
    <row r="1093" spans="2:3" ht="15" customHeight="1" x14ac:dyDescent="0.2">
      <c r="B1093" s="81"/>
      <c r="C1093" s="333"/>
    </row>
    <row r="1094" spans="2:3" ht="15" customHeight="1" x14ac:dyDescent="0.2">
      <c r="B1094" s="81"/>
      <c r="C1094" s="333"/>
    </row>
    <row r="1095" spans="2:3" ht="15" customHeight="1" x14ac:dyDescent="0.2">
      <c r="B1095" s="81"/>
      <c r="C1095" s="333"/>
    </row>
    <row r="1096" spans="2:3" ht="15" customHeight="1" x14ac:dyDescent="0.2">
      <c r="B1096" s="81"/>
      <c r="C1096" s="333"/>
    </row>
    <row r="1097" spans="2:3" ht="15" customHeight="1" x14ac:dyDescent="0.2">
      <c r="B1097" s="81"/>
      <c r="C1097" s="333"/>
    </row>
    <row r="1098" spans="2:3" ht="15" customHeight="1" x14ac:dyDescent="0.2">
      <c r="B1098" s="81"/>
      <c r="C1098" s="333"/>
    </row>
    <row r="1099" spans="2:3" ht="15" customHeight="1" x14ac:dyDescent="0.2">
      <c r="B1099" s="81"/>
      <c r="C1099" s="333"/>
    </row>
    <row r="1100" spans="2:3" ht="15" customHeight="1" x14ac:dyDescent="0.2">
      <c r="B1100" s="81"/>
      <c r="C1100" s="333"/>
    </row>
    <row r="1101" spans="2:3" ht="15" customHeight="1" x14ac:dyDescent="0.2">
      <c r="B1101" s="81"/>
      <c r="C1101" s="333"/>
    </row>
    <row r="1102" spans="2:3" ht="15" customHeight="1" x14ac:dyDescent="0.2">
      <c r="B1102" s="81"/>
      <c r="C1102" s="333"/>
    </row>
    <row r="1103" spans="2:3" ht="15" customHeight="1" x14ac:dyDescent="0.2">
      <c r="B1103" s="81"/>
      <c r="C1103" s="333"/>
    </row>
    <row r="1104" spans="2:3" ht="15" customHeight="1" x14ac:dyDescent="0.2">
      <c r="B1104" s="81"/>
      <c r="C1104" s="333"/>
    </row>
    <row r="1105" spans="2:3" ht="15" customHeight="1" x14ac:dyDescent="0.2">
      <c r="B1105" s="81"/>
      <c r="C1105" s="333"/>
    </row>
    <row r="1106" spans="2:3" ht="15" customHeight="1" x14ac:dyDescent="0.2">
      <c r="B1106" s="81"/>
      <c r="C1106" s="333"/>
    </row>
    <row r="1107" spans="2:3" ht="15" customHeight="1" x14ac:dyDescent="0.2">
      <c r="B1107" s="81"/>
      <c r="C1107" s="333"/>
    </row>
    <row r="1108" spans="2:3" ht="15" customHeight="1" x14ac:dyDescent="0.2">
      <c r="B1108" s="81"/>
      <c r="C1108" s="333"/>
    </row>
    <row r="1109" spans="2:3" ht="15" customHeight="1" x14ac:dyDescent="0.2">
      <c r="B1109" s="81"/>
      <c r="C1109" s="333"/>
    </row>
    <row r="1110" spans="2:3" ht="15" customHeight="1" x14ac:dyDescent="0.2">
      <c r="B1110" s="81"/>
      <c r="C1110" s="333"/>
    </row>
    <row r="1111" spans="2:3" ht="15" customHeight="1" x14ac:dyDescent="0.2">
      <c r="B1111" s="81"/>
      <c r="C1111" s="333"/>
    </row>
    <row r="1112" spans="2:3" ht="15" customHeight="1" x14ac:dyDescent="0.2">
      <c r="B1112" s="81"/>
      <c r="C1112" s="333"/>
    </row>
    <row r="1113" spans="2:3" ht="15" customHeight="1" x14ac:dyDescent="0.2">
      <c r="B1113" s="81"/>
      <c r="C1113" s="333"/>
    </row>
    <row r="1114" spans="2:3" ht="15" customHeight="1" x14ac:dyDescent="0.2">
      <c r="B1114" s="81"/>
      <c r="C1114" s="333"/>
    </row>
    <row r="1115" spans="2:3" ht="15" customHeight="1" x14ac:dyDescent="0.2">
      <c r="B1115" s="81"/>
      <c r="C1115" s="333"/>
    </row>
    <row r="1116" spans="2:3" ht="15" customHeight="1" x14ac:dyDescent="0.2">
      <c r="B1116" s="81"/>
      <c r="C1116" s="333"/>
    </row>
    <row r="1117" spans="2:3" ht="15" customHeight="1" x14ac:dyDescent="0.2">
      <c r="B1117" s="81"/>
      <c r="C1117" s="333"/>
    </row>
    <row r="1118" spans="2:3" ht="15" customHeight="1" x14ac:dyDescent="0.2">
      <c r="B1118" s="81"/>
    </row>
    <row r="1119" spans="2:3" ht="15" customHeight="1" x14ac:dyDescent="0.2">
      <c r="B1119" s="81"/>
      <c r="C1119" s="333"/>
    </row>
    <row r="1120" spans="2:3" ht="15" customHeight="1" x14ac:dyDescent="0.2">
      <c r="B1120" s="81"/>
    </row>
    <row r="1121" spans="2:3" ht="15" customHeight="1" x14ac:dyDescent="0.2">
      <c r="B1121" s="81"/>
      <c r="C1121" s="333"/>
    </row>
    <row r="1122" spans="2:3" ht="15" customHeight="1" x14ac:dyDescent="0.2">
      <c r="B1122" s="81"/>
      <c r="C1122" s="333"/>
    </row>
    <row r="1123" spans="2:3" ht="15" customHeight="1" x14ac:dyDescent="0.2">
      <c r="B1123" s="81"/>
      <c r="C1123" s="333"/>
    </row>
    <row r="1124" spans="2:3" ht="15" customHeight="1" x14ac:dyDescent="0.2">
      <c r="B1124" s="81"/>
      <c r="C1124" s="333"/>
    </row>
    <row r="1125" spans="2:3" ht="15" customHeight="1" x14ac:dyDescent="0.2">
      <c r="B1125" s="81"/>
      <c r="C1125" s="333"/>
    </row>
    <row r="1126" spans="2:3" ht="15" customHeight="1" x14ac:dyDescent="0.2">
      <c r="B1126" s="81"/>
      <c r="C1126" s="333"/>
    </row>
    <row r="1127" spans="2:3" ht="15" customHeight="1" x14ac:dyDescent="0.2">
      <c r="B1127" s="81"/>
    </row>
    <row r="1128" spans="2:3" ht="15" customHeight="1" x14ac:dyDescent="0.2">
      <c r="B1128" s="81"/>
      <c r="C1128" s="333"/>
    </row>
    <row r="1129" spans="2:3" ht="15" customHeight="1" x14ac:dyDescent="0.2">
      <c r="B1129" s="81"/>
      <c r="C1129" s="334"/>
    </row>
    <row r="1130" spans="2:3" ht="15" customHeight="1" x14ac:dyDescent="0.2">
      <c r="B1130" s="81"/>
      <c r="C1130" s="333"/>
    </row>
    <row r="1131" spans="2:3" ht="15" customHeight="1" x14ac:dyDescent="0.2">
      <c r="B1131" s="81"/>
      <c r="C1131" s="333"/>
    </row>
    <row r="1132" spans="2:3" ht="15" customHeight="1" x14ac:dyDescent="0.2">
      <c r="B1132" s="81"/>
      <c r="C1132" s="333"/>
    </row>
    <row r="1133" spans="2:3" ht="15" customHeight="1" x14ac:dyDescent="0.2">
      <c r="B1133" s="81"/>
      <c r="C1133" s="333"/>
    </row>
    <row r="1134" spans="2:3" ht="15" customHeight="1" x14ac:dyDescent="0.2">
      <c r="B1134" s="81"/>
      <c r="C1134" s="333"/>
    </row>
    <row r="1135" spans="2:3" ht="15" customHeight="1" x14ac:dyDescent="0.2">
      <c r="B1135" s="81"/>
    </row>
    <row r="1136" spans="2:3" ht="15" customHeight="1" x14ac:dyDescent="0.2">
      <c r="B1136" s="81"/>
      <c r="C1136" s="333"/>
    </row>
    <row r="1137" spans="2:3" ht="15" customHeight="1" x14ac:dyDescent="0.2">
      <c r="B1137" s="81"/>
      <c r="C1137" s="333"/>
    </row>
    <row r="1138" spans="2:3" ht="15" customHeight="1" x14ac:dyDescent="0.2">
      <c r="B1138" s="81"/>
      <c r="C1138" s="333"/>
    </row>
    <row r="1139" spans="2:3" ht="15" customHeight="1" x14ac:dyDescent="0.2">
      <c r="B1139" s="81"/>
      <c r="C1139" s="333"/>
    </row>
    <row r="1140" spans="2:3" ht="15" customHeight="1" x14ac:dyDescent="0.2">
      <c r="B1140" s="81"/>
      <c r="C1140" s="333"/>
    </row>
    <row r="1141" spans="2:3" ht="15" customHeight="1" x14ac:dyDescent="0.2">
      <c r="B1141" s="81"/>
      <c r="C1141" s="333"/>
    </row>
    <row r="1142" spans="2:3" ht="15" customHeight="1" x14ac:dyDescent="0.2">
      <c r="B1142" s="81"/>
      <c r="C1142" s="333"/>
    </row>
    <row r="1143" spans="2:3" ht="15" customHeight="1" x14ac:dyDescent="0.2">
      <c r="B1143" s="81"/>
      <c r="C1143" s="333"/>
    </row>
    <row r="1144" spans="2:3" ht="15" customHeight="1" x14ac:dyDescent="0.2">
      <c r="B1144" s="81"/>
    </row>
    <row r="1145" spans="2:3" ht="15" customHeight="1" x14ac:dyDescent="0.2">
      <c r="B1145" s="81"/>
      <c r="C1145" s="333"/>
    </row>
    <row r="1146" spans="2:3" ht="15" customHeight="1" x14ac:dyDescent="0.2">
      <c r="B1146" s="81"/>
      <c r="C1146" s="333"/>
    </row>
    <row r="1147" spans="2:3" ht="15" customHeight="1" x14ac:dyDescent="0.2">
      <c r="B1147" s="81"/>
    </row>
    <row r="1148" spans="2:3" ht="15" customHeight="1" x14ac:dyDescent="0.2">
      <c r="B1148" s="81"/>
      <c r="C1148" s="333"/>
    </row>
    <row r="1149" spans="2:3" ht="15" customHeight="1" x14ac:dyDescent="0.2">
      <c r="B1149" s="81"/>
      <c r="C1149" s="333"/>
    </row>
    <row r="1150" spans="2:3" ht="15" customHeight="1" x14ac:dyDescent="0.2">
      <c r="B1150" s="81"/>
      <c r="C1150" s="333"/>
    </row>
    <row r="1151" spans="2:3" ht="15" customHeight="1" x14ac:dyDescent="0.2">
      <c r="B1151" s="81"/>
      <c r="C1151" s="333"/>
    </row>
    <row r="1152" spans="2:3" ht="15" customHeight="1" x14ac:dyDescent="0.2">
      <c r="B1152" s="81"/>
      <c r="C1152" s="333"/>
    </row>
    <row r="1153" spans="2:3" ht="15" customHeight="1" x14ac:dyDescent="0.2">
      <c r="B1153" s="81"/>
      <c r="C1153" s="333"/>
    </row>
    <row r="1154" spans="2:3" ht="15" customHeight="1" x14ac:dyDescent="0.2">
      <c r="B1154" s="81"/>
    </row>
    <row r="1155" spans="2:3" ht="15" customHeight="1" x14ac:dyDescent="0.2">
      <c r="B1155" s="81"/>
      <c r="C1155" s="333"/>
    </row>
    <row r="1156" spans="2:3" ht="15" customHeight="1" x14ac:dyDescent="0.2">
      <c r="B1156" s="81"/>
      <c r="C1156" s="333"/>
    </row>
    <row r="1157" spans="2:3" ht="15" customHeight="1" x14ac:dyDescent="0.2">
      <c r="B1157" s="81"/>
      <c r="C1157" s="333"/>
    </row>
    <row r="1158" spans="2:3" ht="15" customHeight="1" x14ac:dyDescent="0.2">
      <c r="B1158" s="81"/>
      <c r="C1158" s="333"/>
    </row>
    <row r="1159" spans="2:3" ht="15" customHeight="1" x14ac:dyDescent="0.2">
      <c r="B1159" s="81"/>
      <c r="C1159" s="333"/>
    </row>
    <row r="1160" spans="2:3" ht="15" customHeight="1" x14ac:dyDescent="0.2">
      <c r="B1160" s="81"/>
      <c r="C1160" s="333"/>
    </row>
    <row r="1161" spans="2:3" ht="15" customHeight="1" x14ac:dyDescent="0.2">
      <c r="B1161" s="81"/>
      <c r="C1161" s="333"/>
    </row>
    <row r="1162" spans="2:3" ht="15" customHeight="1" x14ac:dyDescent="0.2">
      <c r="B1162" s="81"/>
      <c r="C1162" s="333"/>
    </row>
    <row r="1163" spans="2:3" ht="15" customHeight="1" x14ac:dyDescent="0.2">
      <c r="B1163" s="81"/>
      <c r="C1163" s="333"/>
    </row>
    <row r="1164" spans="2:3" ht="15" customHeight="1" x14ac:dyDescent="0.2">
      <c r="B1164" s="81"/>
      <c r="C1164" s="333"/>
    </row>
    <row r="1165" spans="2:3" ht="15" customHeight="1" x14ac:dyDescent="0.2">
      <c r="B1165" s="81"/>
      <c r="C1165" s="333"/>
    </row>
    <row r="1166" spans="2:3" ht="15" customHeight="1" x14ac:dyDescent="0.2">
      <c r="B1166" s="81"/>
      <c r="C1166" s="334"/>
    </row>
    <row r="1167" spans="2:3" ht="15" customHeight="1" x14ac:dyDescent="0.2">
      <c r="B1167" s="81"/>
      <c r="C1167" s="333"/>
    </row>
    <row r="1168" spans="2:3" ht="15" customHeight="1" x14ac:dyDescent="0.2">
      <c r="B1168" s="81"/>
      <c r="C1168" s="333"/>
    </row>
    <row r="1169" spans="2:3" ht="15" customHeight="1" x14ac:dyDescent="0.2">
      <c r="B1169" s="81"/>
      <c r="C1169" s="333"/>
    </row>
    <row r="1170" spans="2:3" ht="15" customHeight="1" x14ac:dyDescent="0.2">
      <c r="B1170" s="81"/>
      <c r="C1170" s="333"/>
    </row>
    <row r="1171" spans="2:3" ht="15" customHeight="1" x14ac:dyDescent="0.2">
      <c r="B1171" s="81"/>
      <c r="C1171" s="333"/>
    </row>
    <row r="1172" spans="2:3" ht="15" customHeight="1" x14ac:dyDescent="0.2">
      <c r="B1172" s="81"/>
      <c r="C1172" s="333"/>
    </row>
    <row r="1173" spans="2:3" ht="15" customHeight="1" x14ac:dyDescent="0.2">
      <c r="B1173" s="81"/>
      <c r="C1173" s="333"/>
    </row>
    <row r="1174" spans="2:3" ht="15" customHeight="1" x14ac:dyDescent="0.2">
      <c r="B1174" s="81"/>
      <c r="C1174" s="333"/>
    </row>
    <row r="1175" spans="2:3" ht="15" customHeight="1" x14ac:dyDescent="0.2">
      <c r="B1175" s="81"/>
      <c r="C1175" s="333"/>
    </row>
    <row r="1176" spans="2:3" ht="15" customHeight="1" x14ac:dyDescent="0.2">
      <c r="B1176" s="81"/>
      <c r="C1176" s="333"/>
    </row>
    <row r="1177" spans="2:3" ht="15" customHeight="1" x14ac:dyDescent="0.2">
      <c r="B1177" s="81"/>
      <c r="C1177" s="333"/>
    </row>
    <row r="1178" spans="2:3" ht="15" customHeight="1" x14ac:dyDescent="0.2">
      <c r="B1178" s="81"/>
      <c r="C1178" s="333"/>
    </row>
    <row r="1179" spans="2:3" ht="15" customHeight="1" x14ac:dyDescent="0.2">
      <c r="B1179" s="81"/>
      <c r="C1179" s="333"/>
    </row>
    <row r="1180" spans="2:3" ht="15" customHeight="1" x14ac:dyDescent="0.2">
      <c r="B1180" s="81"/>
      <c r="C1180" s="333"/>
    </row>
    <row r="1181" spans="2:3" ht="15" customHeight="1" x14ac:dyDescent="0.2">
      <c r="B1181" s="81"/>
      <c r="C1181" s="333"/>
    </row>
    <row r="1182" spans="2:3" ht="15" customHeight="1" x14ac:dyDescent="0.2">
      <c r="B1182" s="81"/>
      <c r="C1182" s="333"/>
    </row>
    <row r="1183" spans="2:3" ht="15" customHeight="1" x14ac:dyDescent="0.2">
      <c r="B1183" s="81"/>
      <c r="C1183" s="333"/>
    </row>
    <row r="1184" spans="2:3" ht="15" customHeight="1" x14ac:dyDescent="0.2">
      <c r="B1184" s="81"/>
      <c r="C1184" s="333"/>
    </row>
    <row r="1185" spans="2:3" ht="15" customHeight="1" x14ac:dyDescent="0.2">
      <c r="B1185" s="81"/>
      <c r="C1185" s="333"/>
    </row>
    <row r="1186" spans="2:3" ht="15" customHeight="1" x14ac:dyDescent="0.2">
      <c r="B1186" s="81"/>
      <c r="C1186" s="333"/>
    </row>
    <row r="1187" spans="2:3" ht="15" customHeight="1" x14ac:dyDescent="0.2">
      <c r="B1187" s="81"/>
    </row>
    <row r="1188" spans="2:3" ht="15" customHeight="1" x14ac:dyDescent="0.2">
      <c r="B1188" s="81"/>
      <c r="C1188" s="333"/>
    </row>
    <row r="1189" spans="2:3" ht="15" customHeight="1" x14ac:dyDescent="0.2">
      <c r="B1189" s="81"/>
    </row>
    <row r="1190" spans="2:3" ht="15" customHeight="1" x14ac:dyDescent="0.2">
      <c r="B1190" s="81"/>
      <c r="C1190" s="333"/>
    </row>
    <row r="1191" spans="2:3" ht="15" customHeight="1" x14ac:dyDescent="0.2">
      <c r="B1191" s="81"/>
      <c r="C1191" s="333"/>
    </row>
    <row r="1192" spans="2:3" ht="15" customHeight="1" x14ac:dyDescent="0.2">
      <c r="B1192" s="81"/>
      <c r="C1192" s="333"/>
    </row>
    <row r="1193" spans="2:3" ht="15" customHeight="1" x14ac:dyDescent="0.2">
      <c r="B1193" s="81"/>
      <c r="C1193" s="333"/>
    </row>
    <row r="1194" spans="2:3" ht="15" customHeight="1" x14ac:dyDescent="0.2">
      <c r="B1194" s="81"/>
      <c r="C1194" s="333"/>
    </row>
    <row r="1195" spans="2:3" ht="15" customHeight="1" x14ac:dyDescent="0.2">
      <c r="B1195" s="81"/>
      <c r="C1195" s="333"/>
    </row>
    <row r="1196" spans="2:3" ht="15" customHeight="1" x14ac:dyDescent="0.2">
      <c r="B1196" s="81"/>
      <c r="C1196" s="333"/>
    </row>
    <row r="1197" spans="2:3" ht="15" customHeight="1" x14ac:dyDescent="0.2">
      <c r="B1197" s="81"/>
    </row>
    <row r="1198" spans="2:3" ht="15" customHeight="1" x14ac:dyDescent="0.2">
      <c r="B1198" s="81"/>
      <c r="C1198" s="333"/>
    </row>
    <row r="1199" spans="2:3" ht="15" customHeight="1" x14ac:dyDescent="0.2">
      <c r="B1199" s="81"/>
      <c r="C1199" s="333"/>
    </row>
    <row r="1200" spans="2:3" ht="15" customHeight="1" x14ac:dyDescent="0.2">
      <c r="B1200" s="81"/>
      <c r="C1200" s="333"/>
    </row>
    <row r="1201" spans="2:3" ht="15" customHeight="1" x14ac:dyDescent="0.2">
      <c r="B1201" s="81"/>
      <c r="C1201" s="333"/>
    </row>
    <row r="1202" spans="2:3" ht="15" customHeight="1" x14ac:dyDescent="0.2">
      <c r="B1202" s="81"/>
      <c r="C1202" s="333"/>
    </row>
    <row r="1203" spans="2:3" ht="15" customHeight="1" x14ac:dyDescent="0.2">
      <c r="B1203" s="81"/>
    </row>
    <row r="1204" spans="2:3" ht="15" customHeight="1" x14ac:dyDescent="0.2">
      <c r="B1204" s="81"/>
    </row>
    <row r="1205" spans="2:3" ht="15" customHeight="1" x14ac:dyDescent="0.2">
      <c r="B1205" s="81"/>
      <c r="C1205" s="333"/>
    </row>
    <row r="1206" spans="2:3" ht="15" customHeight="1" x14ac:dyDescent="0.2">
      <c r="B1206" s="81"/>
      <c r="C1206" s="333"/>
    </row>
    <row r="1207" spans="2:3" ht="15" customHeight="1" x14ac:dyDescent="0.2">
      <c r="B1207" s="81"/>
    </row>
    <row r="1208" spans="2:3" ht="15" customHeight="1" x14ac:dyDescent="0.2">
      <c r="B1208" s="81"/>
      <c r="C1208" s="333"/>
    </row>
    <row r="1209" spans="2:3" ht="15" customHeight="1" x14ac:dyDescent="0.2">
      <c r="B1209" s="81"/>
      <c r="C1209" s="333"/>
    </row>
    <row r="1210" spans="2:3" ht="15" customHeight="1" x14ac:dyDescent="0.2">
      <c r="B1210" s="81"/>
      <c r="C1210" s="333"/>
    </row>
    <row r="1211" spans="2:3" ht="15" customHeight="1" x14ac:dyDescent="0.2">
      <c r="B1211" s="81"/>
      <c r="C1211" s="333"/>
    </row>
    <row r="1212" spans="2:3" ht="15" customHeight="1" x14ac:dyDescent="0.2">
      <c r="B1212" s="81"/>
      <c r="C1212" s="333"/>
    </row>
    <row r="1213" spans="2:3" ht="15" customHeight="1" x14ac:dyDescent="0.2">
      <c r="B1213" s="81"/>
      <c r="C1213" s="333"/>
    </row>
    <row r="1214" spans="2:3" ht="15" customHeight="1" x14ac:dyDescent="0.2">
      <c r="B1214" s="81"/>
      <c r="C1214" s="333"/>
    </row>
    <row r="1215" spans="2:3" ht="15" customHeight="1" x14ac:dyDescent="0.2">
      <c r="B1215" s="81"/>
      <c r="C1215" s="333"/>
    </row>
    <row r="1216" spans="2:3" ht="15" customHeight="1" x14ac:dyDescent="0.2">
      <c r="B1216" s="81"/>
      <c r="C1216" s="333"/>
    </row>
    <row r="1217" spans="2:3" ht="15" customHeight="1" x14ac:dyDescent="0.2">
      <c r="B1217" s="81"/>
      <c r="C1217" s="333"/>
    </row>
    <row r="1218" spans="2:3" ht="15" customHeight="1" x14ac:dyDescent="0.2">
      <c r="B1218" s="81"/>
      <c r="C1218" s="333"/>
    </row>
    <row r="1219" spans="2:3" ht="15" customHeight="1" x14ac:dyDescent="0.2">
      <c r="B1219" s="81"/>
      <c r="C1219" s="333"/>
    </row>
    <row r="1220" spans="2:3" ht="15" customHeight="1" x14ac:dyDescent="0.2">
      <c r="B1220" s="81"/>
      <c r="C1220" s="333"/>
    </row>
    <row r="1221" spans="2:3" ht="15" customHeight="1" x14ac:dyDescent="0.2">
      <c r="B1221" s="81"/>
      <c r="C1221" s="333"/>
    </row>
    <row r="1222" spans="2:3" ht="15" customHeight="1" x14ac:dyDescent="0.2">
      <c r="B1222" s="81"/>
      <c r="C1222" s="333"/>
    </row>
    <row r="1223" spans="2:3" ht="15" customHeight="1" x14ac:dyDescent="0.2">
      <c r="B1223" s="81"/>
      <c r="C1223" s="333"/>
    </row>
    <row r="1224" spans="2:3" ht="15" customHeight="1" x14ac:dyDescent="0.2">
      <c r="B1224" s="81"/>
      <c r="C1224" s="333"/>
    </row>
    <row r="1225" spans="2:3" ht="15" customHeight="1" x14ac:dyDescent="0.2">
      <c r="B1225" s="81"/>
      <c r="C1225" s="333"/>
    </row>
    <row r="1226" spans="2:3" ht="15" customHeight="1" x14ac:dyDescent="0.2">
      <c r="B1226" s="81"/>
      <c r="C1226" s="333"/>
    </row>
    <row r="1227" spans="2:3" ht="15" customHeight="1" x14ac:dyDescent="0.2">
      <c r="B1227" s="81"/>
      <c r="C1227" s="333"/>
    </row>
    <row r="1228" spans="2:3" ht="15" customHeight="1" x14ac:dyDescent="0.2">
      <c r="B1228" s="81"/>
      <c r="C1228" s="333"/>
    </row>
    <row r="1229" spans="2:3" ht="15" customHeight="1" x14ac:dyDescent="0.2">
      <c r="B1229" s="81"/>
      <c r="C1229" s="333"/>
    </row>
    <row r="1230" spans="2:3" ht="15" customHeight="1" x14ac:dyDescent="0.2">
      <c r="B1230" s="81"/>
      <c r="C1230" s="333"/>
    </row>
    <row r="1231" spans="2:3" ht="15" customHeight="1" x14ac:dyDescent="0.2">
      <c r="B1231" s="81"/>
      <c r="C1231" s="333"/>
    </row>
    <row r="1232" spans="2:3" ht="15" customHeight="1" x14ac:dyDescent="0.2">
      <c r="B1232" s="81"/>
      <c r="C1232" s="333"/>
    </row>
    <row r="1233" spans="2:3" ht="15" customHeight="1" x14ac:dyDescent="0.2">
      <c r="B1233" s="81"/>
      <c r="C1233" s="333"/>
    </row>
    <row r="1234" spans="2:3" ht="15" customHeight="1" x14ac:dyDescent="0.2">
      <c r="B1234" s="81"/>
      <c r="C1234" s="333"/>
    </row>
    <row r="1235" spans="2:3" ht="15" customHeight="1" x14ac:dyDescent="0.2">
      <c r="B1235" s="81"/>
      <c r="C1235" s="333"/>
    </row>
    <row r="1236" spans="2:3" ht="15" customHeight="1" x14ac:dyDescent="0.2">
      <c r="B1236" s="81"/>
      <c r="C1236" s="333"/>
    </row>
    <row r="1237" spans="2:3" ht="15" customHeight="1" x14ac:dyDescent="0.2">
      <c r="B1237" s="81"/>
      <c r="C1237" s="333"/>
    </row>
    <row r="1238" spans="2:3" ht="15" customHeight="1" x14ac:dyDescent="0.2">
      <c r="B1238" s="81"/>
    </row>
    <row r="1239" spans="2:3" ht="15" customHeight="1" x14ac:dyDescent="0.2">
      <c r="B1239" s="81"/>
      <c r="C1239" s="333"/>
    </row>
    <row r="1240" spans="2:3" ht="15" customHeight="1" x14ac:dyDescent="0.2">
      <c r="B1240" s="81"/>
      <c r="C1240" s="333"/>
    </row>
    <row r="1241" spans="2:3" ht="15" customHeight="1" x14ac:dyDescent="0.2">
      <c r="B1241" s="81"/>
      <c r="C1241" s="333"/>
    </row>
    <row r="1242" spans="2:3" ht="15" customHeight="1" x14ac:dyDescent="0.2">
      <c r="B1242" s="81"/>
      <c r="C1242" s="333"/>
    </row>
    <row r="1243" spans="2:3" ht="15" customHeight="1" x14ac:dyDescent="0.2">
      <c r="B1243" s="81"/>
      <c r="C1243" s="333"/>
    </row>
    <row r="1244" spans="2:3" ht="15" customHeight="1" x14ac:dyDescent="0.2">
      <c r="B1244" s="81"/>
      <c r="C1244" s="333"/>
    </row>
    <row r="1245" spans="2:3" ht="15" customHeight="1" x14ac:dyDescent="0.2">
      <c r="B1245" s="81"/>
      <c r="C1245" s="333"/>
    </row>
    <row r="1246" spans="2:3" ht="15" customHeight="1" x14ac:dyDescent="0.2">
      <c r="B1246" s="81"/>
      <c r="C1246" s="333"/>
    </row>
    <row r="1247" spans="2:3" ht="15" customHeight="1" x14ac:dyDescent="0.2">
      <c r="B1247" s="81"/>
      <c r="C1247" s="333"/>
    </row>
    <row r="1248" spans="2:3" ht="15" customHeight="1" x14ac:dyDescent="0.2">
      <c r="B1248" s="81"/>
      <c r="C1248" s="333"/>
    </row>
    <row r="1249" spans="2:3" ht="15" customHeight="1" x14ac:dyDescent="0.2">
      <c r="B1249" s="81"/>
      <c r="C1249" s="333"/>
    </row>
    <row r="1250" spans="2:3" ht="15" customHeight="1" x14ac:dyDescent="0.2">
      <c r="B1250" s="81"/>
      <c r="C1250" s="333"/>
    </row>
    <row r="1251" spans="2:3" ht="15" customHeight="1" x14ac:dyDescent="0.2">
      <c r="B1251" s="81"/>
      <c r="C1251" s="333"/>
    </row>
    <row r="1252" spans="2:3" ht="15" customHeight="1" x14ac:dyDescent="0.2">
      <c r="B1252" s="81"/>
      <c r="C1252" s="333"/>
    </row>
    <row r="1253" spans="2:3" ht="15" customHeight="1" x14ac:dyDescent="0.2">
      <c r="B1253" s="81"/>
      <c r="C1253" s="333"/>
    </row>
    <row r="1254" spans="2:3" ht="15" customHeight="1" x14ac:dyDescent="0.2">
      <c r="B1254" s="81"/>
      <c r="C1254" s="333"/>
    </row>
    <row r="1255" spans="2:3" ht="15" customHeight="1" x14ac:dyDescent="0.2">
      <c r="B1255" s="81"/>
      <c r="C1255" s="333"/>
    </row>
    <row r="1256" spans="2:3" ht="15" customHeight="1" x14ac:dyDescent="0.2">
      <c r="B1256" s="81"/>
      <c r="C1256" s="333"/>
    </row>
    <row r="1257" spans="2:3" ht="15" customHeight="1" x14ac:dyDescent="0.2">
      <c r="B1257" s="81"/>
      <c r="C1257" s="333"/>
    </row>
    <row r="1258" spans="2:3" ht="15" customHeight="1" x14ac:dyDescent="0.2">
      <c r="B1258" s="81"/>
      <c r="C1258" s="333"/>
    </row>
    <row r="1259" spans="2:3" ht="15" customHeight="1" x14ac:dyDescent="0.2">
      <c r="B1259" s="81"/>
      <c r="C1259" s="333"/>
    </row>
    <row r="1260" spans="2:3" ht="15" customHeight="1" x14ac:dyDescent="0.2">
      <c r="B1260" s="81"/>
      <c r="C1260" s="333"/>
    </row>
    <row r="1261" spans="2:3" ht="15" customHeight="1" x14ac:dyDescent="0.2">
      <c r="B1261" s="81"/>
      <c r="C1261" s="333"/>
    </row>
    <row r="1262" spans="2:3" ht="15" customHeight="1" x14ac:dyDescent="0.2">
      <c r="B1262" s="81"/>
      <c r="C1262" s="333"/>
    </row>
    <row r="1263" spans="2:3" ht="15" customHeight="1" x14ac:dyDescent="0.2">
      <c r="B1263" s="81"/>
      <c r="C1263" s="333"/>
    </row>
    <row r="1264" spans="2:3" ht="15" customHeight="1" x14ac:dyDescent="0.2">
      <c r="B1264" s="81"/>
      <c r="C1264" s="333"/>
    </row>
    <row r="1265" spans="2:3" ht="15" customHeight="1" x14ac:dyDescent="0.2">
      <c r="B1265" s="81"/>
      <c r="C1265" s="333"/>
    </row>
    <row r="1266" spans="2:3" ht="15" customHeight="1" x14ac:dyDescent="0.2">
      <c r="B1266" s="81"/>
      <c r="C1266" s="333"/>
    </row>
    <row r="1267" spans="2:3" ht="15" customHeight="1" x14ac:dyDescent="0.2">
      <c r="B1267" s="81"/>
      <c r="C1267" s="333"/>
    </row>
    <row r="1268" spans="2:3" ht="15" customHeight="1" x14ac:dyDescent="0.2">
      <c r="B1268" s="81"/>
    </row>
    <row r="1269" spans="2:3" ht="15" customHeight="1" x14ac:dyDescent="0.2">
      <c r="B1269" s="81"/>
      <c r="C1269" s="333"/>
    </row>
    <row r="1270" spans="2:3" ht="15" customHeight="1" x14ac:dyDescent="0.2">
      <c r="B1270" s="81"/>
      <c r="C1270" s="333"/>
    </row>
    <row r="1271" spans="2:3" ht="15" customHeight="1" x14ac:dyDescent="0.2">
      <c r="B1271" s="81"/>
      <c r="C1271" s="333"/>
    </row>
    <row r="1272" spans="2:3" ht="15" customHeight="1" x14ac:dyDescent="0.2">
      <c r="B1272" s="81"/>
      <c r="C1272" s="333"/>
    </row>
    <row r="1273" spans="2:3" ht="15" customHeight="1" x14ac:dyDescent="0.2">
      <c r="B1273" s="81"/>
      <c r="C1273" s="333"/>
    </row>
    <row r="1274" spans="2:3" ht="15" customHeight="1" x14ac:dyDescent="0.2">
      <c r="B1274" s="81"/>
      <c r="C1274" s="333"/>
    </row>
    <row r="1275" spans="2:3" ht="15" customHeight="1" x14ac:dyDescent="0.2">
      <c r="B1275" s="81"/>
      <c r="C1275" s="333"/>
    </row>
    <row r="1276" spans="2:3" ht="15" customHeight="1" x14ac:dyDescent="0.2">
      <c r="B1276" s="81"/>
      <c r="C1276" s="333"/>
    </row>
    <row r="1277" spans="2:3" ht="15" customHeight="1" x14ac:dyDescent="0.2">
      <c r="B1277" s="81"/>
      <c r="C1277" s="333"/>
    </row>
    <row r="1278" spans="2:3" ht="15" customHeight="1" x14ac:dyDescent="0.2">
      <c r="B1278" s="81"/>
      <c r="C1278" s="333"/>
    </row>
    <row r="1279" spans="2:3" ht="15" customHeight="1" x14ac:dyDescent="0.2">
      <c r="B1279" s="81"/>
      <c r="C1279" s="333"/>
    </row>
    <row r="1280" spans="2:3" ht="15" customHeight="1" x14ac:dyDescent="0.2">
      <c r="B1280" s="81"/>
    </row>
    <row r="1281" spans="2:3" ht="15" customHeight="1" x14ac:dyDescent="0.2">
      <c r="B1281" s="81"/>
      <c r="C1281" s="333"/>
    </row>
    <row r="1282" spans="2:3" ht="15" customHeight="1" x14ac:dyDescent="0.2">
      <c r="B1282" s="81"/>
      <c r="C1282" s="333"/>
    </row>
    <row r="1283" spans="2:3" ht="15" customHeight="1" x14ac:dyDescent="0.2">
      <c r="B1283" s="81"/>
      <c r="C1283" s="333"/>
    </row>
    <row r="1284" spans="2:3" ht="15" customHeight="1" x14ac:dyDescent="0.2">
      <c r="B1284" s="81"/>
      <c r="C1284" s="333"/>
    </row>
    <row r="1285" spans="2:3" ht="15" customHeight="1" x14ac:dyDescent="0.2">
      <c r="B1285" s="81"/>
      <c r="C1285" s="333"/>
    </row>
    <row r="1286" spans="2:3" ht="15" customHeight="1" x14ac:dyDescent="0.2">
      <c r="B1286" s="81"/>
      <c r="C1286" s="333"/>
    </row>
    <row r="1287" spans="2:3" ht="15" customHeight="1" x14ac:dyDescent="0.2">
      <c r="B1287" s="81"/>
      <c r="C1287" s="333"/>
    </row>
    <row r="1288" spans="2:3" ht="15" customHeight="1" x14ac:dyDescent="0.2">
      <c r="B1288" s="81"/>
      <c r="C1288" s="333"/>
    </row>
    <row r="1289" spans="2:3" ht="15" customHeight="1" x14ac:dyDescent="0.2">
      <c r="B1289" s="81"/>
      <c r="C1289" s="333"/>
    </row>
    <row r="1290" spans="2:3" ht="15" customHeight="1" x14ac:dyDescent="0.2">
      <c r="B1290" s="81"/>
      <c r="C1290" s="333"/>
    </row>
    <row r="1291" spans="2:3" ht="15" customHeight="1" x14ac:dyDescent="0.2">
      <c r="B1291" s="81"/>
      <c r="C1291" s="333"/>
    </row>
    <row r="1292" spans="2:3" ht="15" customHeight="1" x14ac:dyDescent="0.2">
      <c r="B1292" s="81"/>
      <c r="C1292" s="333"/>
    </row>
    <row r="1293" spans="2:3" ht="15" customHeight="1" x14ac:dyDescent="0.2">
      <c r="B1293" s="81"/>
      <c r="C1293" s="333"/>
    </row>
    <row r="1294" spans="2:3" ht="15" customHeight="1" x14ac:dyDescent="0.2">
      <c r="B1294" s="81"/>
      <c r="C1294" s="333"/>
    </row>
    <row r="1295" spans="2:3" ht="15" customHeight="1" x14ac:dyDescent="0.2">
      <c r="B1295" s="81"/>
      <c r="C1295" s="333"/>
    </row>
    <row r="1296" spans="2:3" ht="15" customHeight="1" x14ac:dyDescent="0.2">
      <c r="B1296" s="81"/>
      <c r="C1296" s="333"/>
    </row>
    <row r="1297" spans="2:3" ht="15" customHeight="1" x14ac:dyDescent="0.2">
      <c r="B1297" s="81"/>
      <c r="C1297" s="333"/>
    </row>
    <row r="1298" spans="2:3" ht="15" customHeight="1" x14ac:dyDescent="0.2">
      <c r="B1298" s="81"/>
      <c r="C1298" s="333"/>
    </row>
    <row r="1299" spans="2:3" ht="15" customHeight="1" x14ac:dyDescent="0.2">
      <c r="B1299" s="81"/>
      <c r="C1299" s="333"/>
    </row>
    <row r="1300" spans="2:3" ht="15" customHeight="1" x14ac:dyDescent="0.2">
      <c r="B1300" s="81"/>
      <c r="C1300" s="333"/>
    </row>
    <row r="1301" spans="2:3" ht="15" customHeight="1" x14ac:dyDescent="0.2">
      <c r="B1301" s="81"/>
      <c r="C1301" s="333"/>
    </row>
    <row r="1302" spans="2:3" ht="15" customHeight="1" x14ac:dyDescent="0.2">
      <c r="B1302" s="81"/>
      <c r="C1302" s="333"/>
    </row>
    <row r="1303" spans="2:3" ht="15" customHeight="1" x14ac:dyDescent="0.2">
      <c r="B1303" s="81"/>
      <c r="C1303" s="333"/>
    </row>
    <row r="1304" spans="2:3" ht="15" customHeight="1" x14ac:dyDescent="0.2">
      <c r="B1304" s="81"/>
      <c r="C1304" s="333"/>
    </row>
    <row r="1305" spans="2:3" ht="15" customHeight="1" x14ac:dyDescent="0.2">
      <c r="B1305" s="81"/>
      <c r="C1305" s="333"/>
    </row>
    <row r="1306" spans="2:3" ht="15" customHeight="1" x14ac:dyDescent="0.2">
      <c r="B1306" s="81"/>
      <c r="C1306" s="333"/>
    </row>
    <row r="1307" spans="2:3" ht="15" customHeight="1" x14ac:dyDescent="0.2">
      <c r="B1307" s="81"/>
      <c r="C1307" s="333"/>
    </row>
    <row r="1308" spans="2:3" ht="15" customHeight="1" x14ac:dyDescent="0.2">
      <c r="B1308" s="81"/>
      <c r="C1308" s="333"/>
    </row>
    <row r="1309" spans="2:3" ht="15" customHeight="1" x14ac:dyDescent="0.2">
      <c r="B1309" s="81"/>
      <c r="C1309" s="333"/>
    </row>
    <row r="1310" spans="2:3" ht="15" customHeight="1" x14ac:dyDescent="0.2">
      <c r="B1310" s="81"/>
      <c r="C1310" s="333"/>
    </row>
    <row r="1311" spans="2:3" ht="15" customHeight="1" x14ac:dyDescent="0.2">
      <c r="B1311" s="81"/>
      <c r="C1311" s="333"/>
    </row>
    <row r="1312" spans="2:3" ht="15" customHeight="1" x14ac:dyDescent="0.2">
      <c r="B1312" s="81"/>
      <c r="C1312" s="333"/>
    </row>
    <row r="1313" spans="2:3" ht="15" customHeight="1" x14ac:dyDescent="0.2">
      <c r="B1313" s="81"/>
      <c r="C1313" s="333"/>
    </row>
    <row r="1314" spans="2:3" ht="15" customHeight="1" x14ac:dyDescent="0.2">
      <c r="B1314" s="81"/>
      <c r="C1314" s="333"/>
    </row>
    <row r="1315" spans="2:3" ht="15" customHeight="1" x14ac:dyDescent="0.2">
      <c r="B1315" s="81"/>
      <c r="C1315" s="333"/>
    </row>
    <row r="1316" spans="2:3" ht="15" customHeight="1" x14ac:dyDescent="0.2">
      <c r="B1316" s="81"/>
      <c r="C1316" s="333"/>
    </row>
    <row r="1317" spans="2:3" ht="15" customHeight="1" x14ac:dyDescent="0.2">
      <c r="B1317" s="81"/>
      <c r="C1317" s="333"/>
    </row>
    <row r="1318" spans="2:3" ht="15" customHeight="1" x14ac:dyDescent="0.2">
      <c r="B1318" s="81"/>
      <c r="C1318" s="333"/>
    </row>
    <row r="1319" spans="2:3" ht="15" customHeight="1" x14ac:dyDescent="0.2">
      <c r="B1319" s="81"/>
    </row>
    <row r="1320" spans="2:3" ht="15" customHeight="1" x14ac:dyDescent="0.2">
      <c r="B1320" s="81"/>
      <c r="C1320" s="333"/>
    </row>
    <row r="1321" spans="2:3" ht="15" customHeight="1" x14ac:dyDescent="0.2">
      <c r="B1321" s="81"/>
      <c r="C1321" s="333"/>
    </row>
    <row r="1322" spans="2:3" ht="15" customHeight="1" x14ac:dyDescent="0.2">
      <c r="B1322" s="81"/>
    </row>
    <row r="1323" spans="2:3" ht="15" customHeight="1" x14ac:dyDescent="0.2">
      <c r="B1323" s="81"/>
      <c r="C1323" s="333"/>
    </row>
    <row r="1324" spans="2:3" ht="15" customHeight="1" x14ac:dyDescent="0.2">
      <c r="B1324" s="81"/>
      <c r="C1324" s="333"/>
    </row>
    <row r="1325" spans="2:3" ht="15" customHeight="1" x14ac:dyDescent="0.2">
      <c r="B1325" s="81"/>
      <c r="C1325" s="333"/>
    </row>
    <row r="1326" spans="2:3" ht="15" customHeight="1" x14ac:dyDescent="0.2">
      <c r="B1326" s="81"/>
      <c r="C1326" s="333"/>
    </row>
    <row r="1327" spans="2:3" ht="15" customHeight="1" x14ac:dyDescent="0.2">
      <c r="B1327" s="81"/>
      <c r="C1327" s="333"/>
    </row>
    <row r="1328" spans="2:3" ht="15" customHeight="1" x14ac:dyDescent="0.2">
      <c r="B1328" s="81"/>
      <c r="C1328" s="333"/>
    </row>
    <row r="1329" spans="2:3" ht="15" customHeight="1" x14ac:dyDescent="0.2">
      <c r="B1329" s="81"/>
      <c r="C1329" s="333"/>
    </row>
    <row r="1330" spans="2:3" ht="15" customHeight="1" x14ac:dyDescent="0.2">
      <c r="B1330" s="81"/>
      <c r="C1330" s="333"/>
    </row>
    <row r="1331" spans="2:3" ht="15" customHeight="1" x14ac:dyDescent="0.2">
      <c r="B1331" s="81"/>
      <c r="C1331" s="333"/>
    </row>
    <row r="1332" spans="2:3" ht="15" customHeight="1" x14ac:dyDescent="0.2">
      <c r="B1332" s="81"/>
      <c r="C1332" s="333"/>
    </row>
    <row r="1333" spans="2:3" ht="15" customHeight="1" x14ac:dyDescent="0.2">
      <c r="B1333" s="81"/>
      <c r="C1333" s="333"/>
    </row>
    <row r="1334" spans="2:3" ht="15" customHeight="1" x14ac:dyDescent="0.2">
      <c r="B1334" s="81"/>
      <c r="C1334" s="333"/>
    </row>
    <row r="1335" spans="2:3" ht="15" customHeight="1" x14ac:dyDescent="0.2">
      <c r="B1335" s="81"/>
      <c r="C1335" s="333"/>
    </row>
    <row r="1336" spans="2:3" ht="15" customHeight="1" x14ac:dyDescent="0.2">
      <c r="B1336" s="81"/>
      <c r="C1336" s="333"/>
    </row>
    <row r="1337" spans="2:3" ht="15" customHeight="1" x14ac:dyDescent="0.2">
      <c r="B1337" s="81"/>
      <c r="C1337" s="333"/>
    </row>
    <row r="1338" spans="2:3" ht="15" customHeight="1" x14ac:dyDescent="0.2">
      <c r="B1338" s="81"/>
      <c r="C1338" s="333"/>
    </row>
    <row r="1339" spans="2:3" ht="15" customHeight="1" x14ac:dyDescent="0.2">
      <c r="B1339" s="81"/>
      <c r="C1339" s="333"/>
    </row>
    <row r="1340" spans="2:3" ht="15" customHeight="1" x14ac:dyDescent="0.2">
      <c r="B1340" s="81"/>
      <c r="C1340" s="333"/>
    </row>
    <row r="1341" spans="2:3" ht="15" customHeight="1" x14ac:dyDescent="0.2">
      <c r="B1341" s="81"/>
      <c r="C1341" s="333"/>
    </row>
    <row r="1342" spans="2:3" ht="15" customHeight="1" x14ac:dyDescent="0.2">
      <c r="B1342" s="81"/>
      <c r="C1342" s="333"/>
    </row>
    <row r="1343" spans="2:3" ht="15" customHeight="1" x14ac:dyDescent="0.2">
      <c r="B1343" s="81"/>
      <c r="C1343" s="333"/>
    </row>
    <row r="1344" spans="2:3" ht="15" customHeight="1" x14ac:dyDescent="0.2">
      <c r="B1344" s="81"/>
      <c r="C1344" s="333"/>
    </row>
    <row r="1345" spans="2:3" ht="15" customHeight="1" x14ac:dyDescent="0.2">
      <c r="B1345" s="81"/>
      <c r="C1345" s="333"/>
    </row>
    <row r="1346" spans="2:3" ht="15" customHeight="1" x14ac:dyDescent="0.2">
      <c r="B1346" s="81"/>
      <c r="C1346" s="333"/>
    </row>
    <row r="1347" spans="2:3" ht="15" customHeight="1" x14ac:dyDescent="0.2">
      <c r="B1347" s="81"/>
      <c r="C1347" s="333"/>
    </row>
    <row r="1348" spans="2:3" ht="15" customHeight="1" x14ac:dyDescent="0.2">
      <c r="B1348" s="81"/>
      <c r="C1348" s="333"/>
    </row>
    <row r="1349" spans="2:3" ht="15" customHeight="1" x14ac:dyDescent="0.2">
      <c r="B1349" s="81"/>
      <c r="C1349" s="333"/>
    </row>
    <row r="1350" spans="2:3" ht="15" customHeight="1" x14ac:dyDescent="0.2">
      <c r="B1350" s="81"/>
      <c r="C1350" s="333"/>
    </row>
    <row r="1351" spans="2:3" ht="15" customHeight="1" x14ac:dyDescent="0.2">
      <c r="B1351" s="81"/>
      <c r="C1351" s="333"/>
    </row>
    <row r="1352" spans="2:3" ht="15" customHeight="1" x14ac:dyDescent="0.2">
      <c r="B1352" s="81"/>
      <c r="C1352" s="333"/>
    </row>
    <row r="1353" spans="2:3" ht="15" customHeight="1" x14ac:dyDescent="0.2">
      <c r="B1353" s="81"/>
      <c r="C1353" s="333"/>
    </row>
    <row r="1354" spans="2:3" ht="15" customHeight="1" x14ac:dyDescent="0.2">
      <c r="B1354" s="81"/>
      <c r="C1354" s="333"/>
    </row>
    <row r="1355" spans="2:3" ht="15" customHeight="1" x14ac:dyDescent="0.2">
      <c r="B1355" s="81"/>
      <c r="C1355" s="333"/>
    </row>
    <row r="1356" spans="2:3" ht="15" customHeight="1" x14ac:dyDescent="0.2">
      <c r="B1356" s="81"/>
      <c r="C1356" s="333"/>
    </row>
    <row r="1357" spans="2:3" ht="15" customHeight="1" x14ac:dyDescent="0.2">
      <c r="B1357" s="81"/>
      <c r="C1357" s="333"/>
    </row>
    <row r="1358" spans="2:3" ht="15" customHeight="1" x14ac:dyDescent="0.2">
      <c r="B1358" s="81"/>
      <c r="C1358" s="333"/>
    </row>
    <row r="1359" spans="2:3" ht="15" customHeight="1" x14ac:dyDescent="0.2">
      <c r="B1359" s="81"/>
      <c r="C1359" s="333"/>
    </row>
    <row r="1360" spans="2:3" ht="15" customHeight="1" x14ac:dyDescent="0.2">
      <c r="B1360" s="81"/>
      <c r="C1360" s="333"/>
    </row>
    <row r="1361" spans="2:3" ht="15" customHeight="1" x14ac:dyDescent="0.2">
      <c r="B1361" s="81"/>
      <c r="C1361" s="333"/>
    </row>
    <row r="1362" spans="2:3" ht="15" customHeight="1" x14ac:dyDescent="0.2">
      <c r="B1362" s="81"/>
      <c r="C1362" s="333"/>
    </row>
    <row r="1363" spans="2:3" ht="15" customHeight="1" x14ac:dyDescent="0.2">
      <c r="B1363" s="81"/>
      <c r="C1363" s="333"/>
    </row>
    <row r="1364" spans="2:3" ht="15" customHeight="1" x14ac:dyDescent="0.2">
      <c r="B1364" s="81"/>
      <c r="C1364" s="333"/>
    </row>
    <row r="1365" spans="2:3" ht="15" customHeight="1" x14ac:dyDescent="0.2">
      <c r="B1365" s="81"/>
      <c r="C1365" s="333"/>
    </row>
    <row r="1366" spans="2:3" ht="15" customHeight="1" x14ac:dyDescent="0.2">
      <c r="B1366" s="81"/>
      <c r="C1366" s="333"/>
    </row>
    <row r="1367" spans="2:3" ht="15" customHeight="1" x14ac:dyDescent="0.2">
      <c r="B1367" s="81"/>
      <c r="C1367" s="333"/>
    </row>
    <row r="1368" spans="2:3" ht="15" customHeight="1" x14ac:dyDescent="0.2">
      <c r="B1368" s="81"/>
      <c r="C1368" s="333"/>
    </row>
    <row r="1369" spans="2:3" ht="15" customHeight="1" x14ac:dyDescent="0.2">
      <c r="B1369" s="81"/>
      <c r="C1369" s="333"/>
    </row>
    <row r="1370" spans="2:3" ht="15" customHeight="1" x14ac:dyDescent="0.2">
      <c r="B1370" s="81"/>
      <c r="C1370" s="333"/>
    </row>
    <row r="1371" spans="2:3" ht="15" customHeight="1" x14ac:dyDescent="0.2">
      <c r="B1371" s="81"/>
      <c r="C1371" s="333"/>
    </row>
    <row r="1372" spans="2:3" ht="15" customHeight="1" x14ac:dyDescent="0.2">
      <c r="B1372" s="81"/>
      <c r="C1372" s="333"/>
    </row>
    <row r="1373" spans="2:3" ht="15" customHeight="1" x14ac:dyDescent="0.2">
      <c r="B1373" s="81"/>
      <c r="C1373" s="333"/>
    </row>
    <row r="1374" spans="2:3" ht="15" customHeight="1" x14ac:dyDescent="0.2">
      <c r="B1374" s="81"/>
      <c r="C1374" s="333"/>
    </row>
    <row r="1375" spans="2:3" ht="15" customHeight="1" x14ac:dyDescent="0.2">
      <c r="B1375" s="81"/>
      <c r="C1375" s="333"/>
    </row>
    <row r="1376" spans="2:3" ht="15" customHeight="1" x14ac:dyDescent="0.2">
      <c r="B1376" s="81"/>
      <c r="C1376" s="333"/>
    </row>
    <row r="1377" spans="2:3" ht="15" customHeight="1" x14ac:dyDescent="0.2">
      <c r="B1377" s="81"/>
      <c r="C1377" s="333"/>
    </row>
    <row r="1378" spans="2:3" ht="15" customHeight="1" x14ac:dyDescent="0.2">
      <c r="B1378" s="81"/>
      <c r="C1378" s="333"/>
    </row>
    <row r="1379" spans="2:3" ht="15" customHeight="1" x14ac:dyDescent="0.2">
      <c r="B1379" s="81"/>
      <c r="C1379" s="333"/>
    </row>
    <row r="1380" spans="2:3" ht="15" customHeight="1" x14ac:dyDescent="0.2">
      <c r="B1380" s="81"/>
      <c r="C1380" s="333"/>
    </row>
    <row r="1381" spans="2:3" ht="15" customHeight="1" x14ac:dyDescent="0.2">
      <c r="B1381" s="81"/>
      <c r="C1381" s="333"/>
    </row>
    <row r="1382" spans="2:3" ht="15" customHeight="1" x14ac:dyDescent="0.2">
      <c r="B1382" s="81"/>
      <c r="C1382" s="333"/>
    </row>
    <row r="1383" spans="2:3" ht="15" customHeight="1" x14ac:dyDescent="0.2">
      <c r="B1383" s="81"/>
      <c r="C1383" s="333"/>
    </row>
    <row r="1384" spans="2:3" ht="15" customHeight="1" x14ac:dyDescent="0.2">
      <c r="B1384" s="81"/>
      <c r="C1384" s="333"/>
    </row>
    <row r="1385" spans="2:3" ht="15" customHeight="1" x14ac:dyDescent="0.2">
      <c r="B1385" s="81"/>
      <c r="C1385" s="333"/>
    </row>
    <row r="1386" spans="2:3" ht="15" customHeight="1" x14ac:dyDescent="0.2">
      <c r="B1386" s="81"/>
      <c r="C1386" s="333"/>
    </row>
    <row r="1387" spans="2:3" ht="15" customHeight="1" x14ac:dyDescent="0.2">
      <c r="B1387" s="81"/>
      <c r="C1387" s="333"/>
    </row>
    <row r="1388" spans="2:3" ht="15" customHeight="1" x14ac:dyDescent="0.2">
      <c r="B1388" s="81"/>
      <c r="C1388" s="333"/>
    </row>
    <row r="1389" spans="2:3" ht="15" customHeight="1" x14ac:dyDescent="0.2">
      <c r="B1389" s="81"/>
      <c r="C1389" s="333"/>
    </row>
    <row r="1390" spans="2:3" ht="15" customHeight="1" x14ac:dyDescent="0.2">
      <c r="B1390" s="81"/>
      <c r="C1390" s="333"/>
    </row>
    <row r="1391" spans="2:3" ht="15" customHeight="1" x14ac:dyDescent="0.2">
      <c r="B1391" s="81"/>
      <c r="C1391" s="333"/>
    </row>
    <row r="1392" spans="2:3" ht="15" customHeight="1" x14ac:dyDescent="0.2">
      <c r="B1392" s="81"/>
      <c r="C1392" s="333"/>
    </row>
    <row r="1393" spans="2:3" ht="15" customHeight="1" x14ac:dyDescent="0.2">
      <c r="B1393" s="81"/>
      <c r="C1393" s="333"/>
    </row>
    <row r="1394" spans="2:3" ht="15" customHeight="1" x14ac:dyDescent="0.2">
      <c r="B1394" s="81"/>
      <c r="C1394" s="333"/>
    </row>
    <row r="1395" spans="2:3" ht="15" customHeight="1" x14ac:dyDescent="0.2">
      <c r="B1395" s="81"/>
      <c r="C1395" s="333"/>
    </row>
    <row r="1396" spans="2:3" ht="15" customHeight="1" x14ac:dyDescent="0.2">
      <c r="B1396" s="81"/>
      <c r="C1396" s="333"/>
    </row>
    <row r="1397" spans="2:3" ht="15" customHeight="1" x14ac:dyDescent="0.2">
      <c r="B1397" s="81"/>
      <c r="C1397" s="333"/>
    </row>
    <row r="1398" spans="2:3" ht="15" customHeight="1" x14ac:dyDescent="0.2">
      <c r="B1398" s="81"/>
      <c r="C1398" s="333"/>
    </row>
    <row r="1399" spans="2:3" ht="15" customHeight="1" x14ac:dyDescent="0.2">
      <c r="B1399" s="81"/>
      <c r="C1399" s="333"/>
    </row>
    <row r="1400" spans="2:3" ht="15" customHeight="1" x14ac:dyDescent="0.2">
      <c r="B1400" s="81"/>
      <c r="C1400" s="333"/>
    </row>
    <row r="1401" spans="2:3" ht="15" customHeight="1" x14ac:dyDescent="0.2">
      <c r="B1401" s="81"/>
      <c r="C1401" s="333"/>
    </row>
    <row r="1402" spans="2:3" ht="15" customHeight="1" x14ac:dyDescent="0.2">
      <c r="B1402" s="81"/>
      <c r="C1402" s="333"/>
    </row>
    <row r="1403" spans="2:3" ht="15" customHeight="1" x14ac:dyDescent="0.2">
      <c r="B1403" s="81"/>
      <c r="C1403" s="333"/>
    </row>
    <row r="1404" spans="2:3" ht="15" customHeight="1" x14ac:dyDescent="0.2">
      <c r="B1404" s="81"/>
      <c r="C1404" s="333"/>
    </row>
    <row r="1405" spans="2:3" ht="15" customHeight="1" x14ac:dyDescent="0.2">
      <c r="B1405" s="81"/>
      <c r="C1405" s="333"/>
    </row>
    <row r="1406" spans="2:3" ht="15" customHeight="1" x14ac:dyDescent="0.2">
      <c r="B1406" s="81"/>
      <c r="C1406" s="333"/>
    </row>
    <row r="1407" spans="2:3" ht="15" customHeight="1" x14ac:dyDescent="0.2">
      <c r="B1407" s="81"/>
      <c r="C1407" s="333"/>
    </row>
    <row r="1408" spans="2:3" ht="15" customHeight="1" x14ac:dyDescent="0.2">
      <c r="B1408" s="81"/>
      <c r="C1408" s="333"/>
    </row>
    <row r="1409" spans="2:3" ht="15" customHeight="1" x14ac:dyDescent="0.2">
      <c r="B1409" s="81"/>
      <c r="C1409" s="333"/>
    </row>
    <row r="1410" spans="2:3" ht="15" customHeight="1" x14ac:dyDescent="0.2">
      <c r="B1410" s="81"/>
      <c r="C1410" s="333"/>
    </row>
    <row r="1411" spans="2:3" ht="15" customHeight="1" x14ac:dyDescent="0.2">
      <c r="B1411" s="81"/>
      <c r="C1411" s="333"/>
    </row>
    <row r="1412" spans="2:3" ht="15" customHeight="1" x14ac:dyDescent="0.2">
      <c r="B1412" s="81"/>
      <c r="C1412" s="333"/>
    </row>
    <row r="1413" spans="2:3" ht="15" customHeight="1" x14ac:dyDescent="0.2">
      <c r="B1413" s="81"/>
      <c r="C1413" s="333"/>
    </row>
    <row r="1414" spans="2:3" ht="15" customHeight="1" x14ac:dyDescent="0.2">
      <c r="B1414" s="81"/>
      <c r="C1414" s="333"/>
    </row>
    <row r="1415" spans="2:3" ht="15" customHeight="1" x14ac:dyDescent="0.2">
      <c r="B1415" s="81"/>
      <c r="C1415" s="333"/>
    </row>
    <row r="1416" spans="2:3" ht="15" customHeight="1" x14ac:dyDescent="0.2">
      <c r="B1416" s="81"/>
      <c r="C1416" s="333"/>
    </row>
    <row r="1417" spans="2:3" ht="15" customHeight="1" x14ac:dyDescent="0.2">
      <c r="B1417" s="81"/>
      <c r="C1417" s="333"/>
    </row>
    <row r="1418" spans="2:3" ht="15" customHeight="1" x14ac:dyDescent="0.2">
      <c r="B1418" s="81"/>
      <c r="C1418" s="333"/>
    </row>
    <row r="1419" spans="2:3" ht="15" customHeight="1" x14ac:dyDescent="0.2">
      <c r="B1419" s="81"/>
      <c r="C1419" s="333"/>
    </row>
    <row r="1420" spans="2:3" ht="15" customHeight="1" x14ac:dyDescent="0.2">
      <c r="B1420" s="81"/>
      <c r="C1420" s="333"/>
    </row>
    <row r="1421" spans="2:3" ht="15" customHeight="1" x14ac:dyDescent="0.2">
      <c r="B1421" s="81"/>
      <c r="C1421" s="333"/>
    </row>
    <row r="1422" spans="2:3" ht="15" customHeight="1" x14ac:dyDescent="0.2">
      <c r="B1422" s="81"/>
    </row>
    <row r="1423" spans="2:3" ht="15" customHeight="1" x14ac:dyDescent="0.2">
      <c r="B1423" s="81"/>
      <c r="C1423" s="333"/>
    </row>
    <row r="1424" spans="2:3" ht="15" customHeight="1" x14ac:dyDescent="0.2">
      <c r="B1424" s="81"/>
      <c r="C1424" s="333"/>
    </row>
    <row r="1425" spans="2:3" ht="15" customHeight="1" x14ac:dyDescent="0.2">
      <c r="B1425" s="81"/>
      <c r="C1425" s="333"/>
    </row>
    <row r="1426" spans="2:3" ht="15" customHeight="1" x14ac:dyDescent="0.2">
      <c r="B1426" s="81"/>
      <c r="C1426" s="333"/>
    </row>
    <row r="1427" spans="2:3" ht="15" customHeight="1" x14ac:dyDescent="0.2">
      <c r="B1427" s="81"/>
      <c r="C1427" s="333"/>
    </row>
    <row r="1428" spans="2:3" ht="15" customHeight="1" x14ac:dyDescent="0.2">
      <c r="B1428" s="81"/>
      <c r="C1428" s="333"/>
    </row>
    <row r="1429" spans="2:3" ht="15" customHeight="1" x14ac:dyDescent="0.2">
      <c r="B1429" s="81"/>
      <c r="C1429" s="333"/>
    </row>
    <row r="1430" spans="2:3" ht="15" customHeight="1" x14ac:dyDescent="0.2">
      <c r="B1430" s="81"/>
      <c r="C1430" s="333"/>
    </row>
    <row r="1431" spans="2:3" ht="15" customHeight="1" x14ac:dyDescent="0.2">
      <c r="B1431" s="81"/>
    </row>
    <row r="1432" spans="2:3" ht="15" customHeight="1" x14ac:dyDescent="0.2">
      <c r="B1432" s="81"/>
      <c r="C1432" s="333"/>
    </row>
    <row r="1433" spans="2:3" ht="15" customHeight="1" x14ac:dyDescent="0.2">
      <c r="B1433" s="81"/>
      <c r="C1433" s="333"/>
    </row>
    <row r="1434" spans="2:3" ht="15" customHeight="1" x14ac:dyDescent="0.2">
      <c r="B1434" s="81"/>
      <c r="C1434" s="333"/>
    </row>
    <row r="1435" spans="2:3" ht="15" customHeight="1" x14ac:dyDescent="0.2">
      <c r="B1435" s="81"/>
      <c r="C1435" s="333"/>
    </row>
    <row r="1436" spans="2:3" ht="15" customHeight="1" x14ac:dyDescent="0.2">
      <c r="B1436" s="81"/>
      <c r="C1436" s="333"/>
    </row>
    <row r="1437" spans="2:3" ht="15" customHeight="1" x14ac:dyDescent="0.2">
      <c r="B1437" s="81"/>
      <c r="C1437" s="333"/>
    </row>
    <row r="1438" spans="2:3" ht="15" customHeight="1" x14ac:dyDescent="0.2">
      <c r="B1438" s="81"/>
      <c r="C1438" s="333"/>
    </row>
    <row r="1439" spans="2:3" ht="15" customHeight="1" x14ac:dyDescent="0.2">
      <c r="B1439" s="81"/>
      <c r="C1439" s="333"/>
    </row>
    <row r="1440" spans="2:3" ht="15" customHeight="1" x14ac:dyDescent="0.2">
      <c r="B1440" s="81"/>
    </row>
    <row r="1441" spans="2:3" ht="15" customHeight="1" x14ac:dyDescent="0.2">
      <c r="B1441" s="81"/>
    </row>
    <row r="1442" spans="2:3" ht="15" customHeight="1" x14ac:dyDescent="0.2">
      <c r="B1442" s="81"/>
      <c r="C1442" s="333"/>
    </row>
    <row r="1443" spans="2:3" ht="15" customHeight="1" x14ac:dyDescent="0.2">
      <c r="B1443" s="81"/>
      <c r="C1443" s="333"/>
    </row>
    <row r="1444" spans="2:3" ht="15" customHeight="1" x14ac:dyDescent="0.2">
      <c r="B1444" s="81"/>
      <c r="C1444" s="333"/>
    </row>
    <row r="1445" spans="2:3" ht="15" customHeight="1" x14ac:dyDescent="0.2">
      <c r="B1445" s="81"/>
      <c r="C1445" s="333"/>
    </row>
    <row r="1446" spans="2:3" ht="15" customHeight="1" x14ac:dyDescent="0.2">
      <c r="B1446" s="81"/>
      <c r="C1446" s="333"/>
    </row>
    <row r="1447" spans="2:3" ht="15" customHeight="1" x14ac:dyDescent="0.2">
      <c r="B1447" s="81"/>
      <c r="C1447" s="333"/>
    </row>
    <row r="1448" spans="2:3" ht="15" customHeight="1" x14ac:dyDescent="0.2">
      <c r="B1448" s="81"/>
      <c r="C1448" s="333"/>
    </row>
    <row r="1449" spans="2:3" ht="15" customHeight="1" x14ac:dyDescent="0.2">
      <c r="B1449" s="81"/>
      <c r="C1449" s="333"/>
    </row>
    <row r="1450" spans="2:3" ht="15" customHeight="1" x14ac:dyDescent="0.2">
      <c r="B1450" s="81"/>
      <c r="C1450" s="333"/>
    </row>
    <row r="1451" spans="2:3" ht="15" customHeight="1" x14ac:dyDescent="0.2">
      <c r="B1451" s="81"/>
      <c r="C1451" s="333"/>
    </row>
    <row r="1452" spans="2:3" ht="15" customHeight="1" x14ac:dyDescent="0.2">
      <c r="B1452" s="81"/>
      <c r="C1452" s="333"/>
    </row>
    <row r="1453" spans="2:3" ht="15" customHeight="1" x14ac:dyDescent="0.2">
      <c r="B1453" s="81"/>
      <c r="C1453" s="333"/>
    </row>
    <row r="1454" spans="2:3" ht="15" customHeight="1" x14ac:dyDescent="0.2">
      <c r="B1454" s="81"/>
      <c r="C1454" s="333"/>
    </row>
    <row r="1455" spans="2:3" ht="15" customHeight="1" x14ac:dyDescent="0.2">
      <c r="B1455" s="81"/>
      <c r="C1455" s="333"/>
    </row>
    <row r="1456" spans="2:3" ht="15" customHeight="1" x14ac:dyDescent="0.2">
      <c r="B1456" s="81"/>
      <c r="C1456" s="333"/>
    </row>
    <row r="1457" spans="2:3" ht="15" customHeight="1" x14ac:dyDescent="0.2">
      <c r="B1457" s="81"/>
      <c r="C1457" s="333"/>
    </row>
    <row r="1458" spans="2:3" ht="15" customHeight="1" x14ac:dyDescent="0.2">
      <c r="B1458" s="81"/>
      <c r="C1458" s="333"/>
    </row>
    <row r="1459" spans="2:3" ht="15" customHeight="1" x14ac:dyDescent="0.2">
      <c r="B1459" s="81"/>
      <c r="C1459" s="333"/>
    </row>
    <row r="1460" spans="2:3" ht="15" customHeight="1" x14ac:dyDescent="0.2">
      <c r="B1460" s="81"/>
      <c r="C1460" s="333"/>
    </row>
    <row r="1461" spans="2:3" ht="15" customHeight="1" x14ac:dyDescent="0.2">
      <c r="B1461" s="81"/>
      <c r="C1461" s="333"/>
    </row>
    <row r="1462" spans="2:3" ht="15" customHeight="1" x14ac:dyDescent="0.2">
      <c r="B1462" s="81"/>
    </row>
    <row r="1463" spans="2:3" ht="15" customHeight="1" x14ac:dyDescent="0.2">
      <c r="B1463" s="81"/>
      <c r="C1463" s="333"/>
    </row>
    <row r="1464" spans="2:3" ht="15" customHeight="1" x14ac:dyDescent="0.2">
      <c r="B1464" s="81"/>
      <c r="C1464" s="333"/>
    </row>
    <row r="1465" spans="2:3" ht="15" customHeight="1" x14ac:dyDescent="0.2">
      <c r="B1465" s="81"/>
      <c r="C1465" s="333"/>
    </row>
    <row r="1466" spans="2:3" ht="15" customHeight="1" x14ac:dyDescent="0.2">
      <c r="B1466" s="81"/>
      <c r="C1466" s="333"/>
    </row>
    <row r="1467" spans="2:3" ht="15" customHeight="1" x14ac:dyDescent="0.2">
      <c r="B1467" s="81"/>
    </row>
    <row r="1468" spans="2:3" ht="15" customHeight="1" x14ac:dyDescent="0.2">
      <c r="B1468" s="81"/>
      <c r="C1468" s="333"/>
    </row>
    <row r="1469" spans="2:3" ht="15" customHeight="1" x14ac:dyDescent="0.2">
      <c r="B1469" s="81"/>
      <c r="C1469" s="333"/>
    </row>
    <row r="1470" spans="2:3" ht="15" customHeight="1" x14ac:dyDescent="0.2">
      <c r="B1470" s="81"/>
      <c r="C1470" s="333"/>
    </row>
    <row r="1471" spans="2:3" ht="15" customHeight="1" x14ac:dyDescent="0.2">
      <c r="B1471" s="81"/>
      <c r="C1471" s="333"/>
    </row>
    <row r="1472" spans="2:3" ht="15" customHeight="1" x14ac:dyDescent="0.2">
      <c r="B1472" s="81"/>
      <c r="C1472" s="333"/>
    </row>
    <row r="1473" spans="2:3" ht="15" customHeight="1" x14ac:dyDescent="0.2">
      <c r="B1473" s="81"/>
      <c r="C1473" s="333"/>
    </row>
    <row r="1474" spans="2:3" ht="15" customHeight="1" x14ac:dyDescent="0.2">
      <c r="B1474" s="81"/>
    </row>
    <row r="1475" spans="2:3" ht="15" customHeight="1" x14ac:dyDescent="0.2">
      <c r="B1475" s="81"/>
      <c r="C1475" s="333"/>
    </row>
    <row r="1476" spans="2:3" ht="15" customHeight="1" x14ac:dyDescent="0.2">
      <c r="B1476" s="81"/>
      <c r="C1476" s="333"/>
    </row>
    <row r="1477" spans="2:3" ht="15" customHeight="1" x14ac:dyDescent="0.2">
      <c r="B1477" s="81"/>
      <c r="C1477" s="333"/>
    </row>
    <row r="1478" spans="2:3" ht="15" customHeight="1" x14ac:dyDescent="0.2">
      <c r="B1478" s="81"/>
    </row>
    <row r="1479" spans="2:3" ht="15" customHeight="1" x14ac:dyDescent="0.2">
      <c r="B1479" s="81"/>
      <c r="C1479" s="333"/>
    </row>
    <row r="1480" spans="2:3" ht="15" customHeight="1" x14ac:dyDescent="0.2">
      <c r="B1480" s="81"/>
      <c r="C1480" s="333"/>
    </row>
    <row r="1481" spans="2:3" ht="15" customHeight="1" x14ac:dyDescent="0.2">
      <c r="B1481" s="81"/>
      <c r="C1481" s="333"/>
    </row>
    <row r="1482" spans="2:3" ht="15" customHeight="1" x14ac:dyDescent="0.2">
      <c r="B1482" s="81"/>
      <c r="C1482" s="333"/>
    </row>
    <row r="1483" spans="2:3" ht="15" customHeight="1" x14ac:dyDescent="0.2">
      <c r="B1483" s="81"/>
      <c r="C1483" s="333"/>
    </row>
    <row r="1484" spans="2:3" ht="15" customHeight="1" x14ac:dyDescent="0.2">
      <c r="B1484" s="81"/>
      <c r="C1484" s="333"/>
    </row>
    <row r="1485" spans="2:3" ht="15" customHeight="1" x14ac:dyDescent="0.2">
      <c r="B1485" s="81"/>
      <c r="C1485" s="333"/>
    </row>
    <row r="1486" spans="2:3" ht="15" customHeight="1" x14ac:dyDescent="0.2">
      <c r="B1486" s="81"/>
      <c r="C1486" s="334"/>
    </row>
    <row r="1487" spans="2:3" ht="15" customHeight="1" x14ac:dyDescent="0.2">
      <c r="B1487" s="81"/>
      <c r="C1487" s="333"/>
    </row>
    <row r="1488" spans="2:3" ht="15" customHeight="1" x14ac:dyDescent="0.2">
      <c r="B1488" s="81"/>
    </row>
    <row r="1489" spans="2:3" ht="15" customHeight="1" x14ac:dyDescent="0.2">
      <c r="B1489" s="81"/>
      <c r="C1489" s="333"/>
    </row>
    <row r="1490" spans="2:3" ht="15" customHeight="1" x14ac:dyDescent="0.2">
      <c r="B1490" s="81"/>
    </row>
    <row r="1491" spans="2:3" ht="15" customHeight="1" x14ac:dyDescent="0.2">
      <c r="B1491" s="81"/>
      <c r="C1491" s="333"/>
    </row>
    <row r="1492" spans="2:3" ht="15" customHeight="1" x14ac:dyDescent="0.2">
      <c r="B1492" s="81"/>
    </row>
    <row r="1493" spans="2:3" ht="15" customHeight="1" x14ac:dyDescent="0.2">
      <c r="B1493" s="81"/>
    </row>
    <row r="1494" spans="2:3" ht="15" customHeight="1" x14ac:dyDescent="0.2">
      <c r="B1494" s="81"/>
      <c r="C1494" s="333"/>
    </row>
    <row r="1495" spans="2:3" ht="15" customHeight="1" x14ac:dyDescent="0.2">
      <c r="B1495" s="81"/>
      <c r="C1495" s="333"/>
    </row>
    <row r="1496" spans="2:3" ht="15" customHeight="1" x14ac:dyDescent="0.2">
      <c r="B1496" s="81"/>
      <c r="C1496" s="333"/>
    </row>
    <row r="1497" spans="2:3" ht="15" customHeight="1" x14ac:dyDescent="0.2">
      <c r="B1497" s="81"/>
    </row>
    <row r="1498" spans="2:3" ht="15" customHeight="1" x14ac:dyDescent="0.2">
      <c r="B1498" s="81"/>
      <c r="C1498" s="333"/>
    </row>
    <row r="1499" spans="2:3" ht="15" customHeight="1" x14ac:dyDescent="0.2">
      <c r="B1499" s="81"/>
      <c r="C1499" s="333"/>
    </row>
    <row r="1500" spans="2:3" ht="15" customHeight="1" x14ac:dyDescent="0.2">
      <c r="B1500" s="81"/>
      <c r="C1500" s="333"/>
    </row>
    <row r="1501" spans="2:3" ht="15" customHeight="1" x14ac:dyDescent="0.2">
      <c r="B1501" s="81"/>
      <c r="C1501" s="333"/>
    </row>
    <row r="1502" spans="2:3" ht="15" customHeight="1" x14ac:dyDescent="0.2">
      <c r="B1502" s="81"/>
      <c r="C1502" s="333"/>
    </row>
    <row r="1503" spans="2:3" ht="15" customHeight="1" x14ac:dyDescent="0.2">
      <c r="B1503" s="81"/>
      <c r="C1503" s="333"/>
    </row>
    <row r="1504" spans="2:3" ht="15" customHeight="1" x14ac:dyDescent="0.2">
      <c r="B1504" s="81"/>
      <c r="C1504" s="333"/>
    </row>
    <row r="1505" spans="2:3" ht="15" customHeight="1" x14ac:dyDescent="0.2">
      <c r="B1505" s="81"/>
      <c r="C1505" s="333"/>
    </row>
    <row r="1506" spans="2:3" ht="15" customHeight="1" x14ac:dyDescent="0.2">
      <c r="B1506" s="81"/>
      <c r="C1506" s="333"/>
    </row>
    <row r="1507" spans="2:3" ht="15" customHeight="1" x14ac:dyDescent="0.2">
      <c r="B1507" s="81"/>
      <c r="C1507" s="333"/>
    </row>
    <row r="1508" spans="2:3" ht="15" customHeight="1" x14ac:dyDescent="0.2">
      <c r="B1508" s="81"/>
      <c r="C1508" s="333"/>
    </row>
    <row r="1509" spans="2:3" ht="15" customHeight="1" x14ac:dyDescent="0.2">
      <c r="B1509" s="81"/>
      <c r="C1509" s="333"/>
    </row>
    <row r="1510" spans="2:3" ht="15" customHeight="1" x14ac:dyDescent="0.2">
      <c r="B1510" s="81"/>
    </row>
    <row r="1511" spans="2:3" ht="15" customHeight="1" x14ac:dyDescent="0.2">
      <c r="B1511" s="81"/>
      <c r="C1511" s="333"/>
    </row>
    <row r="1512" spans="2:3" ht="15" customHeight="1" x14ac:dyDescent="0.2">
      <c r="B1512" s="81"/>
      <c r="C1512" s="333"/>
    </row>
    <row r="1513" spans="2:3" ht="15" customHeight="1" x14ac:dyDescent="0.2">
      <c r="B1513" s="81"/>
      <c r="C1513" s="333"/>
    </row>
    <row r="1514" spans="2:3" ht="15" customHeight="1" x14ac:dyDescent="0.2">
      <c r="B1514" s="81"/>
      <c r="C1514" s="333"/>
    </row>
    <row r="1515" spans="2:3" ht="15" customHeight="1" x14ac:dyDescent="0.2">
      <c r="B1515" s="81"/>
      <c r="C1515" s="333"/>
    </row>
    <row r="1516" spans="2:3" ht="15" customHeight="1" x14ac:dyDescent="0.2">
      <c r="B1516" s="81"/>
      <c r="C1516" s="333"/>
    </row>
    <row r="1517" spans="2:3" ht="15" customHeight="1" x14ac:dyDescent="0.2">
      <c r="B1517" s="81"/>
      <c r="C1517" s="333"/>
    </row>
    <row r="1518" spans="2:3" ht="15" customHeight="1" x14ac:dyDescent="0.2">
      <c r="B1518" s="81"/>
      <c r="C1518" s="333"/>
    </row>
    <row r="1519" spans="2:3" ht="15" customHeight="1" x14ac:dyDescent="0.2">
      <c r="B1519" s="81"/>
      <c r="C1519" s="333"/>
    </row>
    <row r="1520" spans="2:3" ht="15" customHeight="1" x14ac:dyDescent="0.2">
      <c r="B1520" s="81"/>
      <c r="C1520" s="333"/>
    </row>
    <row r="1521" spans="2:3" ht="15" customHeight="1" x14ac:dyDescent="0.2">
      <c r="B1521" s="81"/>
      <c r="C1521" s="333"/>
    </row>
    <row r="1522" spans="2:3" ht="15" customHeight="1" x14ac:dyDescent="0.2">
      <c r="B1522" s="81"/>
      <c r="C1522" s="333"/>
    </row>
    <row r="1523" spans="2:3" ht="15" customHeight="1" x14ac:dyDescent="0.2">
      <c r="B1523" s="81"/>
      <c r="C1523" s="333"/>
    </row>
    <row r="1524" spans="2:3" ht="15" customHeight="1" x14ac:dyDescent="0.2">
      <c r="B1524" s="81"/>
      <c r="C1524" s="333"/>
    </row>
    <row r="1525" spans="2:3" ht="15" customHeight="1" x14ac:dyDescent="0.2">
      <c r="B1525" s="81"/>
      <c r="C1525" s="333"/>
    </row>
    <row r="1526" spans="2:3" ht="15" customHeight="1" x14ac:dyDescent="0.2">
      <c r="B1526" s="81"/>
      <c r="C1526" s="333"/>
    </row>
    <row r="1527" spans="2:3" ht="15" customHeight="1" x14ac:dyDescent="0.2">
      <c r="B1527" s="81"/>
      <c r="C1527" s="333"/>
    </row>
    <row r="1528" spans="2:3" ht="15" customHeight="1" x14ac:dyDescent="0.2">
      <c r="B1528" s="81"/>
      <c r="C1528" s="333"/>
    </row>
    <row r="1529" spans="2:3" ht="15" customHeight="1" x14ac:dyDescent="0.2">
      <c r="B1529" s="81"/>
      <c r="C1529" s="333"/>
    </row>
    <row r="1530" spans="2:3" ht="15" customHeight="1" x14ac:dyDescent="0.2">
      <c r="B1530" s="81"/>
      <c r="C1530" s="333"/>
    </row>
    <row r="1531" spans="2:3" ht="15" customHeight="1" x14ac:dyDescent="0.2">
      <c r="B1531" s="81"/>
      <c r="C1531" s="333"/>
    </row>
    <row r="1532" spans="2:3" ht="15" customHeight="1" x14ac:dyDescent="0.2">
      <c r="B1532" s="81"/>
      <c r="C1532" s="333"/>
    </row>
    <row r="1533" spans="2:3" ht="15" customHeight="1" x14ac:dyDescent="0.2">
      <c r="B1533" s="81"/>
      <c r="C1533" s="333"/>
    </row>
    <row r="1534" spans="2:3" ht="15" customHeight="1" x14ac:dyDescent="0.2">
      <c r="B1534" s="81"/>
      <c r="C1534" s="333"/>
    </row>
    <row r="1535" spans="2:3" ht="15" customHeight="1" x14ac:dyDescent="0.2">
      <c r="B1535" s="81"/>
      <c r="C1535" s="333"/>
    </row>
    <row r="1536" spans="2:3" ht="15" customHeight="1" x14ac:dyDescent="0.2">
      <c r="B1536" s="81"/>
    </row>
    <row r="1537" spans="2:3" ht="15" customHeight="1" x14ac:dyDescent="0.2">
      <c r="B1537" s="81"/>
      <c r="C1537" s="333"/>
    </row>
    <row r="1538" spans="2:3" ht="15" customHeight="1" x14ac:dyDescent="0.2">
      <c r="B1538" s="81"/>
      <c r="C1538" s="333"/>
    </row>
    <row r="1539" spans="2:3" ht="15" customHeight="1" x14ac:dyDescent="0.2">
      <c r="B1539" s="81"/>
      <c r="C1539" s="333"/>
    </row>
    <row r="1540" spans="2:3" ht="15" customHeight="1" x14ac:dyDescent="0.2">
      <c r="B1540" s="81"/>
      <c r="C1540" s="333"/>
    </row>
    <row r="1541" spans="2:3" ht="15" customHeight="1" x14ac:dyDescent="0.2">
      <c r="B1541" s="81"/>
      <c r="C1541" s="333"/>
    </row>
    <row r="1542" spans="2:3" ht="15" customHeight="1" x14ac:dyDescent="0.2">
      <c r="B1542" s="81"/>
      <c r="C1542" s="333"/>
    </row>
    <row r="1543" spans="2:3" ht="15" customHeight="1" x14ac:dyDescent="0.2">
      <c r="B1543" s="81"/>
      <c r="C1543" s="333"/>
    </row>
    <row r="1544" spans="2:3" ht="15" customHeight="1" x14ac:dyDescent="0.2">
      <c r="B1544" s="81"/>
      <c r="C1544" s="333"/>
    </row>
    <row r="1545" spans="2:3" ht="15" customHeight="1" x14ac:dyDescent="0.2">
      <c r="B1545" s="81"/>
      <c r="C1545" s="333"/>
    </row>
    <row r="1546" spans="2:3" ht="15" customHeight="1" x14ac:dyDescent="0.2">
      <c r="B1546" s="81"/>
      <c r="C1546" s="333"/>
    </row>
    <row r="1547" spans="2:3" ht="15" customHeight="1" x14ac:dyDescent="0.2">
      <c r="B1547" s="81"/>
      <c r="C1547" s="333"/>
    </row>
    <row r="1548" spans="2:3" ht="15" customHeight="1" x14ac:dyDescent="0.2">
      <c r="B1548" s="81"/>
      <c r="C1548" s="333"/>
    </row>
    <row r="1549" spans="2:3" ht="15" customHeight="1" x14ac:dyDescent="0.2">
      <c r="B1549" s="81"/>
      <c r="C1549" s="333"/>
    </row>
    <row r="1550" spans="2:3" ht="15" customHeight="1" x14ac:dyDescent="0.2">
      <c r="B1550" s="81"/>
      <c r="C1550" s="333"/>
    </row>
    <row r="1551" spans="2:3" ht="15" customHeight="1" x14ac:dyDescent="0.2">
      <c r="B1551" s="81"/>
      <c r="C1551" s="333"/>
    </row>
    <row r="1552" spans="2:3" ht="15" customHeight="1" x14ac:dyDescent="0.2">
      <c r="B1552" s="81"/>
      <c r="C1552" s="333"/>
    </row>
    <row r="1553" spans="2:3" ht="15" customHeight="1" x14ac:dyDescent="0.2">
      <c r="B1553" s="81"/>
      <c r="C1553" s="333"/>
    </row>
    <row r="1554" spans="2:3" ht="15" customHeight="1" x14ac:dyDescent="0.2">
      <c r="B1554" s="81"/>
      <c r="C1554" s="333"/>
    </row>
    <row r="1555" spans="2:3" ht="15" customHeight="1" x14ac:dyDescent="0.2">
      <c r="B1555" s="81"/>
      <c r="C1555" s="333"/>
    </row>
    <row r="1556" spans="2:3" ht="15" customHeight="1" x14ac:dyDescent="0.2">
      <c r="B1556" s="81"/>
      <c r="C1556" s="333"/>
    </row>
    <row r="1557" spans="2:3" ht="15" customHeight="1" x14ac:dyDescent="0.2">
      <c r="B1557" s="81"/>
      <c r="C1557" s="333"/>
    </row>
    <row r="1558" spans="2:3" ht="15" customHeight="1" x14ac:dyDescent="0.2">
      <c r="B1558" s="81"/>
      <c r="C1558" s="333"/>
    </row>
    <row r="1559" spans="2:3" ht="15" customHeight="1" x14ac:dyDescent="0.2">
      <c r="B1559" s="81"/>
      <c r="C1559" s="333"/>
    </row>
    <row r="1560" spans="2:3" ht="15" customHeight="1" x14ac:dyDescent="0.2">
      <c r="B1560" s="81"/>
    </row>
    <row r="1612" spans="2:3" ht="15" customHeight="1" x14ac:dyDescent="0.2">
      <c r="B1612" s="81"/>
      <c r="C1612" s="333"/>
    </row>
    <row r="1613" spans="2:3" ht="15" customHeight="1" x14ac:dyDescent="0.2">
      <c r="B1613" s="81"/>
      <c r="C1613" s="333"/>
    </row>
    <row r="1614" spans="2:3" ht="15" customHeight="1" x14ac:dyDescent="0.2">
      <c r="B1614" s="81"/>
      <c r="C1614" s="333"/>
    </row>
    <row r="1615" spans="2:3" ht="15" customHeight="1" x14ac:dyDescent="0.2">
      <c r="B1615" s="81"/>
      <c r="C1615" s="333"/>
    </row>
    <row r="1616" spans="2:3" ht="15" customHeight="1" x14ac:dyDescent="0.2">
      <c r="B1616" s="81"/>
      <c r="C1616" s="333"/>
    </row>
    <row r="1617" spans="1:3" ht="15" customHeight="1" x14ac:dyDescent="0.2">
      <c r="B1617" s="81"/>
      <c r="C1617" s="333"/>
    </row>
    <row r="1618" spans="1:3" ht="15" customHeight="1" x14ac:dyDescent="0.2">
      <c r="B1618" s="81"/>
      <c r="C1618" s="333"/>
    </row>
    <row r="1619" spans="1:3" ht="15" customHeight="1" x14ac:dyDescent="0.2">
      <c r="A1619" s="81"/>
      <c r="B1619" s="81"/>
      <c r="C1619" s="334"/>
    </row>
    <row r="1620" spans="1:3" ht="15" customHeight="1" x14ac:dyDescent="0.2">
      <c r="B1620" s="81"/>
    </row>
    <row r="1621" spans="1:3" ht="15" customHeight="1" x14ac:dyDescent="0.2">
      <c r="B1621" s="81"/>
      <c r="C1621" s="334"/>
    </row>
    <row r="1622" spans="1:3" ht="15" customHeight="1" x14ac:dyDescent="0.2">
      <c r="A1622" s="81"/>
      <c r="B1622" s="81"/>
      <c r="C1622" s="334"/>
    </row>
    <row r="1623" spans="1:3" ht="15" customHeight="1" x14ac:dyDescent="0.2">
      <c r="A1623" s="81"/>
      <c r="B1623" s="81"/>
      <c r="C1623" s="334"/>
    </row>
    <row r="1624" spans="1:3" ht="15" customHeight="1" x14ac:dyDescent="0.2">
      <c r="B1624" s="81"/>
      <c r="C1624" s="333"/>
    </row>
    <row r="1625" spans="1:3" ht="15" customHeight="1" x14ac:dyDescent="0.2">
      <c r="B1625" s="81"/>
      <c r="C1625" s="333"/>
    </row>
    <row r="1626" spans="1:3" ht="15" customHeight="1" x14ac:dyDescent="0.2">
      <c r="B1626" s="81"/>
    </row>
    <row r="1627" spans="1:3" ht="15" customHeight="1" x14ac:dyDescent="0.2">
      <c r="B1627" s="81"/>
      <c r="C1627" s="333"/>
    </row>
    <row r="1628" spans="1:3" ht="15" customHeight="1" x14ac:dyDescent="0.2">
      <c r="B1628" s="81"/>
      <c r="C1628" s="333"/>
    </row>
    <row r="1629" spans="1:3" ht="15" customHeight="1" x14ac:dyDescent="0.2">
      <c r="B1629" s="81"/>
      <c r="C1629" s="333"/>
    </row>
    <row r="1630" spans="1:3" ht="15" customHeight="1" x14ac:dyDescent="0.2">
      <c r="B1630" s="81"/>
      <c r="C1630" s="333"/>
    </row>
    <row r="1631" spans="1:3" ht="15" customHeight="1" x14ac:dyDescent="0.2">
      <c r="B1631" s="81"/>
      <c r="C1631" s="333"/>
    </row>
    <row r="1632" spans="1:3" ht="15" customHeight="1" x14ac:dyDescent="0.2">
      <c r="B1632" s="81"/>
      <c r="C1632" s="333"/>
    </row>
    <row r="1633" spans="2:3" ht="15" customHeight="1" x14ac:dyDescent="0.2">
      <c r="B1633" s="81"/>
      <c r="C1633" s="333"/>
    </row>
    <row r="1634" spans="2:3" ht="15" customHeight="1" x14ac:dyDescent="0.2">
      <c r="B1634" s="81"/>
      <c r="C1634" s="333"/>
    </row>
    <row r="1635" spans="2:3" ht="15" customHeight="1" x14ac:dyDescent="0.2">
      <c r="B1635" s="81"/>
      <c r="C1635" s="333"/>
    </row>
    <row r="1636" spans="2:3" ht="15" customHeight="1" x14ac:dyDescent="0.2">
      <c r="B1636" s="81"/>
    </row>
    <row r="1637" spans="2:3" ht="15" customHeight="1" x14ac:dyDescent="0.2">
      <c r="B1637" s="81"/>
      <c r="C1637" s="333"/>
    </row>
    <row r="1638" spans="2:3" ht="15" customHeight="1" x14ac:dyDescent="0.2">
      <c r="B1638" s="81"/>
      <c r="C1638" s="333"/>
    </row>
    <row r="1639" spans="2:3" ht="15" customHeight="1" x14ac:dyDescent="0.2">
      <c r="B1639" s="81"/>
      <c r="C1639" s="333"/>
    </row>
    <row r="1640" spans="2:3" ht="15" customHeight="1" x14ac:dyDescent="0.2">
      <c r="B1640" s="81"/>
      <c r="C1640" s="333"/>
    </row>
    <row r="1641" spans="2:3" ht="15" customHeight="1" x14ac:dyDescent="0.2">
      <c r="B1641" s="81"/>
      <c r="C1641" s="333"/>
    </row>
    <row r="1642" spans="2:3" ht="15" customHeight="1" x14ac:dyDescent="0.2">
      <c r="B1642" s="81"/>
      <c r="C1642" s="333"/>
    </row>
    <row r="1643" spans="2:3" ht="15" customHeight="1" x14ac:dyDescent="0.2">
      <c r="B1643" s="81"/>
      <c r="C1643" s="333"/>
    </row>
    <row r="1644" spans="2:3" ht="15" customHeight="1" x14ac:dyDescent="0.2">
      <c r="B1644" s="81"/>
      <c r="C1644" s="333"/>
    </row>
    <row r="1645" spans="2:3" ht="15" customHeight="1" x14ac:dyDescent="0.2">
      <c r="B1645" s="81"/>
      <c r="C1645" s="333"/>
    </row>
    <row r="1646" spans="2:3" ht="15" customHeight="1" x14ac:dyDescent="0.2">
      <c r="B1646" s="81"/>
      <c r="C1646" s="333"/>
    </row>
    <row r="1647" spans="2:3" ht="15" customHeight="1" x14ac:dyDescent="0.2">
      <c r="B1647" s="81"/>
      <c r="C1647" s="333"/>
    </row>
    <row r="1648" spans="2:3" ht="15" customHeight="1" x14ac:dyDescent="0.2">
      <c r="B1648" s="81"/>
      <c r="C1648" s="333"/>
    </row>
    <row r="1649" spans="1:3" ht="15" customHeight="1" x14ac:dyDescent="0.2">
      <c r="A1649" s="81"/>
      <c r="B1649" s="81"/>
      <c r="C1649" s="334"/>
    </row>
    <row r="1650" spans="1:3" ht="15" customHeight="1" x14ac:dyDescent="0.2">
      <c r="B1650" s="81"/>
    </row>
    <row r="1651" spans="1:3" ht="15" customHeight="1" x14ac:dyDescent="0.2">
      <c r="A1651" s="81"/>
      <c r="B1651" s="81"/>
      <c r="C1651" s="334"/>
    </row>
    <row r="1652" spans="1:3" ht="15" customHeight="1" x14ac:dyDescent="0.2">
      <c r="B1652" s="81"/>
      <c r="C1652" s="333"/>
    </row>
    <row r="1653" spans="1:3" ht="15" customHeight="1" x14ac:dyDescent="0.2">
      <c r="B1653" s="81"/>
      <c r="C1653" s="333"/>
    </row>
    <row r="1654" spans="1:3" ht="15" customHeight="1" x14ac:dyDescent="0.2">
      <c r="B1654" s="81"/>
      <c r="C1654" s="333"/>
    </row>
    <row r="1655" spans="1:3" ht="15" customHeight="1" x14ac:dyDescent="0.2">
      <c r="B1655" s="81"/>
      <c r="C1655" s="333"/>
    </row>
    <row r="1656" spans="1:3" ht="15" customHeight="1" x14ac:dyDescent="0.2">
      <c r="B1656" s="81"/>
      <c r="C1656" s="333"/>
    </row>
    <row r="1657" spans="1:3" ht="15" customHeight="1" x14ac:dyDescent="0.2">
      <c r="B1657" s="81"/>
      <c r="C1657" s="333"/>
    </row>
    <row r="1658" spans="1:3" ht="15" customHeight="1" x14ac:dyDescent="0.2">
      <c r="B1658" s="81"/>
      <c r="C1658" s="333"/>
    </row>
    <row r="1659" spans="1:3" ht="15" customHeight="1" x14ac:dyDescent="0.2">
      <c r="B1659" s="81"/>
    </row>
    <row r="1660" spans="1:3" ht="15" customHeight="1" x14ac:dyDescent="0.2">
      <c r="B1660" s="81"/>
      <c r="C1660" s="333"/>
    </row>
    <row r="1661" spans="1:3" ht="15" customHeight="1" x14ac:dyDescent="0.2">
      <c r="B1661" s="81"/>
      <c r="C1661" s="333"/>
    </row>
    <row r="1662" spans="1:3" ht="15" customHeight="1" x14ac:dyDescent="0.2">
      <c r="A1662" s="81"/>
      <c r="B1662" s="81"/>
      <c r="C1662" s="334"/>
    </row>
    <row r="1663" spans="1:3" ht="15" customHeight="1" x14ac:dyDescent="0.2">
      <c r="B1663" s="81"/>
      <c r="C1663" s="334"/>
    </row>
    <row r="1664" spans="1:3" ht="15" customHeight="1" x14ac:dyDescent="0.2">
      <c r="B1664" s="81"/>
      <c r="C1664" s="334"/>
    </row>
    <row r="1665" spans="2:3" ht="15" customHeight="1" x14ac:dyDescent="0.2">
      <c r="B1665" s="81"/>
      <c r="C1665" s="333"/>
    </row>
    <row r="1666" spans="2:3" ht="15" customHeight="1" x14ac:dyDescent="0.2">
      <c r="B1666" s="81"/>
      <c r="C1666" s="333"/>
    </row>
    <row r="1667" spans="2:3" ht="15" customHeight="1" x14ac:dyDescent="0.2">
      <c r="B1667" s="81"/>
      <c r="C1667" s="333"/>
    </row>
    <row r="1668" spans="2:3" ht="15" customHeight="1" x14ac:dyDescent="0.2">
      <c r="B1668" s="81"/>
      <c r="C1668" s="333"/>
    </row>
    <row r="1669" spans="2:3" ht="15" customHeight="1" x14ac:dyDescent="0.2">
      <c r="B1669" s="81"/>
      <c r="C1669" s="333"/>
    </row>
    <row r="1670" spans="2:3" ht="15" customHeight="1" x14ac:dyDescent="0.2">
      <c r="B1670" s="81"/>
      <c r="C1670" s="333"/>
    </row>
    <row r="1671" spans="2:3" ht="15" customHeight="1" x14ac:dyDescent="0.2">
      <c r="B1671" s="81"/>
      <c r="C1671" s="333"/>
    </row>
    <row r="1672" spans="2:3" ht="15" customHeight="1" x14ac:dyDescent="0.2">
      <c r="B1672" s="81"/>
      <c r="C1672" s="333"/>
    </row>
    <row r="1673" spans="2:3" ht="15" customHeight="1" x14ac:dyDescent="0.2">
      <c r="B1673" s="81"/>
      <c r="C1673" s="333"/>
    </row>
    <row r="1674" spans="2:3" ht="15" customHeight="1" x14ac:dyDescent="0.2">
      <c r="B1674" s="81"/>
      <c r="C1674" s="333"/>
    </row>
    <row r="1675" spans="2:3" ht="15" customHeight="1" x14ac:dyDescent="0.2">
      <c r="B1675" s="81"/>
    </row>
    <row r="1676" spans="2:3" ht="15" customHeight="1" x14ac:dyDescent="0.2">
      <c r="B1676" s="81"/>
      <c r="C1676" s="333"/>
    </row>
    <row r="1677" spans="2:3" ht="15" customHeight="1" x14ac:dyDescent="0.2">
      <c r="B1677" s="81"/>
      <c r="C1677" s="333"/>
    </row>
    <row r="1678" spans="2:3" ht="15" customHeight="1" x14ac:dyDescent="0.2">
      <c r="B1678" s="81"/>
      <c r="C1678" s="333"/>
    </row>
    <row r="1679" spans="2:3" ht="15" customHeight="1" x14ac:dyDescent="0.2">
      <c r="B1679" s="81"/>
      <c r="C1679" s="333"/>
    </row>
    <row r="1680" spans="2:3" ht="15" customHeight="1" x14ac:dyDescent="0.2">
      <c r="B1680" s="81"/>
      <c r="C1680" s="333"/>
    </row>
    <row r="1681" spans="1:3" ht="15" customHeight="1" x14ac:dyDescent="0.2">
      <c r="B1681" s="81"/>
      <c r="C1681" s="333"/>
    </row>
    <row r="1682" spans="1:3" ht="15" customHeight="1" x14ac:dyDescent="0.2">
      <c r="B1682" s="81"/>
      <c r="C1682" s="333"/>
    </row>
    <row r="1683" spans="1:3" ht="15" customHeight="1" x14ac:dyDescent="0.2">
      <c r="B1683" s="81"/>
      <c r="C1683" s="333"/>
    </row>
    <row r="1684" spans="1:3" ht="15" customHeight="1" x14ac:dyDescent="0.2">
      <c r="B1684" s="81"/>
      <c r="C1684" s="333"/>
    </row>
    <row r="1685" spans="1:3" ht="15" customHeight="1" x14ac:dyDescent="0.2">
      <c r="B1685" s="81"/>
      <c r="C1685" s="333"/>
    </row>
    <row r="1686" spans="1:3" ht="15" customHeight="1" x14ac:dyDescent="0.2">
      <c r="B1686" s="81"/>
      <c r="C1686" s="333"/>
    </row>
    <row r="1687" spans="1:3" ht="15" customHeight="1" x14ac:dyDescent="0.2">
      <c r="B1687" s="81"/>
      <c r="C1687" s="333"/>
    </row>
    <row r="1688" spans="1:3" ht="15" customHeight="1" x14ac:dyDescent="0.2">
      <c r="B1688" s="81"/>
      <c r="C1688" s="333"/>
    </row>
    <row r="1689" spans="1:3" ht="15" customHeight="1" x14ac:dyDescent="0.2">
      <c r="B1689" s="81"/>
      <c r="C1689" s="333"/>
    </row>
    <row r="1690" spans="1:3" ht="15" customHeight="1" x14ac:dyDescent="0.2">
      <c r="B1690" s="81"/>
      <c r="C1690" s="333"/>
    </row>
    <row r="1691" spans="1:3" ht="15" customHeight="1" x14ac:dyDescent="0.2">
      <c r="A1691" s="81"/>
      <c r="B1691" s="81"/>
      <c r="C1691" s="334"/>
    </row>
    <row r="1692" spans="1:3" ht="15" customHeight="1" x14ac:dyDescent="0.2">
      <c r="A1692" s="81"/>
      <c r="B1692" s="81"/>
      <c r="C1692" s="334"/>
    </row>
    <row r="1693" spans="1:3" ht="15" customHeight="1" x14ac:dyDescent="0.2">
      <c r="A1693" s="81"/>
      <c r="B1693" s="81"/>
      <c r="C1693" s="334"/>
    </row>
    <row r="1694" spans="1:3" ht="15" customHeight="1" x14ac:dyDescent="0.2">
      <c r="A1694" s="81"/>
      <c r="B1694" s="81"/>
      <c r="C1694" s="334"/>
    </row>
    <row r="1695" spans="1:3" ht="15" customHeight="1" x14ac:dyDescent="0.2">
      <c r="B1695" s="81"/>
      <c r="C1695" s="333"/>
    </row>
    <row r="1696" spans="1:3" ht="15" customHeight="1" x14ac:dyDescent="0.2">
      <c r="A1696" s="81"/>
      <c r="B1696" s="81"/>
      <c r="C1696" s="334"/>
    </row>
    <row r="1697" spans="2:3" ht="15" customHeight="1" x14ac:dyDescent="0.2">
      <c r="B1697" s="81"/>
      <c r="C1697" s="333"/>
    </row>
    <row r="1698" spans="2:3" ht="15" customHeight="1" x14ac:dyDescent="0.2">
      <c r="B1698" s="81"/>
      <c r="C1698" s="334"/>
    </row>
    <row r="1699" spans="2:3" ht="15" customHeight="1" x14ac:dyDescent="0.2">
      <c r="B1699" s="81"/>
      <c r="C1699" s="333"/>
    </row>
    <row r="1700" spans="2:3" ht="15" customHeight="1" x14ac:dyDescent="0.2">
      <c r="B1700" s="81"/>
      <c r="C1700" s="333"/>
    </row>
    <row r="1701" spans="2:3" ht="15" customHeight="1" x14ac:dyDescent="0.2">
      <c r="B1701" s="81"/>
      <c r="C1701" s="333"/>
    </row>
    <row r="1702" spans="2:3" ht="15" customHeight="1" x14ac:dyDescent="0.2">
      <c r="B1702" s="81"/>
      <c r="C1702" s="333"/>
    </row>
    <row r="1703" spans="2:3" ht="15" customHeight="1" x14ac:dyDescent="0.2">
      <c r="B1703" s="81"/>
      <c r="C1703" s="333"/>
    </row>
    <row r="1704" spans="2:3" ht="15" customHeight="1" x14ac:dyDescent="0.2">
      <c r="B1704" s="81"/>
      <c r="C1704" s="333"/>
    </row>
    <row r="1705" spans="2:3" ht="15" customHeight="1" x14ac:dyDescent="0.2">
      <c r="B1705" s="81"/>
      <c r="C1705" s="333"/>
    </row>
    <row r="1706" spans="2:3" ht="15" customHeight="1" x14ac:dyDescent="0.2">
      <c r="B1706" s="81"/>
      <c r="C1706" s="333"/>
    </row>
    <row r="1707" spans="2:3" ht="15" customHeight="1" x14ac:dyDescent="0.2">
      <c r="B1707" s="81"/>
      <c r="C1707" s="333"/>
    </row>
    <row r="1708" spans="2:3" ht="15" customHeight="1" x14ac:dyDescent="0.2">
      <c r="B1708" s="81"/>
      <c r="C1708" s="333"/>
    </row>
    <row r="1709" spans="2:3" ht="15" customHeight="1" x14ac:dyDescent="0.2">
      <c r="B1709" s="81"/>
      <c r="C1709" s="333"/>
    </row>
    <row r="1710" spans="2:3" ht="15" customHeight="1" x14ac:dyDescent="0.2">
      <c r="B1710" s="81"/>
      <c r="C1710" s="333"/>
    </row>
    <row r="1711" spans="2:3" ht="15" customHeight="1" x14ac:dyDescent="0.2">
      <c r="B1711" s="81"/>
      <c r="C1711" s="334"/>
    </row>
    <row r="1712" spans="2:3" ht="15" customHeight="1" x14ac:dyDescent="0.2">
      <c r="B1712" s="81"/>
      <c r="C1712" s="333"/>
    </row>
    <row r="1713" spans="1:3" ht="15" customHeight="1" x14ac:dyDescent="0.2">
      <c r="B1713" s="81"/>
      <c r="C1713" s="333"/>
    </row>
    <row r="1714" spans="1:3" ht="15" customHeight="1" x14ac:dyDescent="0.2">
      <c r="B1714" s="81"/>
    </row>
    <row r="1715" spans="1:3" ht="15" customHeight="1" x14ac:dyDescent="0.2">
      <c r="B1715" s="81"/>
      <c r="C1715" s="333"/>
    </row>
    <row r="1716" spans="1:3" ht="15" customHeight="1" x14ac:dyDescent="0.2">
      <c r="B1716" s="81"/>
      <c r="C1716" s="334"/>
    </row>
    <row r="1717" spans="1:3" ht="15" customHeight="1" x14ac:dyDescent="0.2">
      <c r="A1717" s="81"/>
      <c r="B1717" s="81"/>
      <c r="C1717" s="334"/>
    </row>
    <row r="1718" spans="1:3" ht="15" customHeight="1" x14ac:dyDescent="0.2">
      <c r="B1718" s="81"/>
      <c r="C1718" s="333"/>
    </row>
    <row r="1719" spans="1:3" ht="15" customHeight="1" x14ac:dyDescent="0.2">
      <c r="B1719" s="81"/>
      <c r="C1719" s="333"/>
    </row>
    <row r="1720" spans="1:3" ht="15" customHeight="1" x14ac:dyDescent="0.2">
      <c r="B1720" s="81"/>
      <c r="C1720" s="333"/>
    </row>
    <row r="1721" spans="1:3" ht="15" customHeight="1" x14ac:dyDescent="0.2">
      <c r="B1721" s="81"/>
      <c r="C1721" s="333"/>
    </row>
    <row r="1722" spans="1:3" ht="15" customHeight="1" x14ac:dyDescent="0.2">
      <c r="B1722" s="81"/>
      <c r="C1722" s="333"/>
    </row>
    <row r="1723" spans="1:3" ht="15" customHeight="1" x14ac:dyDescent="0.2">
      <c r="A1723" s="81"/>
      <c r="B1723" s="81"/>
      <c r="C1723" s="334"/>
    </row>
    <row r="1724" spans="1:3" ht="15" customHeight="1" x14ac:dyDescent="0.2">
      <c r="B1724" s="81"/>
      <c r="C1724" s="333"/>
    </row>
    <row r="1725" spans="1:3" ht="15" customHeight="1" x14ac:dyDescent="0.2">
      <c r="B1725" s="81"/>
    </row>
    <row r="1726" spans="1:3" ht="15" customHeight="1" x14ac:dyDescent="0.2">
      <c r="B1726" s="81"/>
      <c r="C1726" s="333"/>
    </row>
    <row r="1727" spans="1:3" ht="15" customHeight="1" x14ac:dyDescent="0.2">
      <c r="B1727" s="81"/>
      <c r="C1727" s="333"/>
    </row>
    <row r="1728" spans="1:3" ht="15" customHeight="1" x14ac:dyDescent="0.2">
      <c r="B1728" s="81"/>
      <c r="C1728" s="333"/>
    </row>
    <row r="1729" spans="2:3" ht="15" customHeight="1" x14ac:dyDescent="0.2">
      <c r="B1729" s="81"/>
      <c r="C1729" s="333"/>
    </row>
    <row r="1730" spans="2:3" ht="15" customHeight="1" x14ac:dyDescent="0.2">
      <c r="B1730" s="81"/>
      <c r="C1730" s="333"/>
    </row>
    <row r="1731" spans="2:3" ht="15" customHeight="1" x14ac:dyDescent="0.2">
      <c r="B1731" s="81"/>
      <c r="C1731" s="333"/>
    </row>
    <row r="1732" spans="2:3" ht="15" customHeight="1" x14ac:dyDescent="0.2">
      <c r="B1732" s="81"/>
      <c r="C1732" s="333"/>
    </row>
    <row r="1733" spans="2:3" ht="15" customHeight="1" x14ac:dyDescent="0.2">
      <c r="B1733" s="81"/>
      <c r="C1733" s="333"/>
    </row>
    <row r="1734" spans="2:3" ht="15" customHeight="1" x14ac:dyDescent="0.2">
      <c r="B1734" s="81"/>
      <c r="C1734" s="333"/>
    </row>
    <row r="1735" spans="2:3" ht="15" customHeight="1" x14ac:dyDescent="0.2">
      <c r="B1735" s="81"/>
      <c r="C1735" s="333"/>
    </row>
    <row r="1736" spans="2:3" ht="15" customHeight="1" x14ac:dyDescent="0.2">
      <c r="B1736" s="81"/>
      <c r="C1736" s="333"/>
    </row>
    <row r="1737" spans="2:3" ht="15" customHeight="1" x14ac:dyDescent="0.2">
      <c r="B1737" s="81"/>
      <c r="C1737" s="333"/>
    </row>
    <row r="1738" spans="2:3" ht="15" customHeight="1" x14ac:dyDescent="0.2">
      <c r="B1738" s="81"/>
      <c r="C1738" s="333"/>
    </row>
    <row r="1739" spans="2:3" ht="15" customHeight="1" x14ac:dyDescent="0.2">
      <c r="B1739" s="81"/>
      <c r="C1739" s="333"/>
    </row>
    <row r="1740" spans="2:3" ht="15" customHeight="1" x14ac:dyDescent="0.2">
      <c r="B1740" s="81"/>
      <c r="C1740" s="333"/>
    </row>
    <row r="1741" spans="2:3" ht="15" customHeight="1" x14ac:dyDescent="0.2">
      <c r="B1741" s="81"/>
      <c r="C1741" s="333"/>
    </row>
    <row r="1742" spans="2:3" ht="15" customHeight="1" x14ac:dyDescent="0.2">
      <c r="B1742" s="81"/>
      <c r="C1742" s="333"/>
    </row>
    <row r="1743" spans="2:3" ht="15" customHeight="1" x14ac:dyDescent="0.2">
      <c r="B1743" s="81"/>
      <c r="C1743" s="333"/>
    </row>
    <row r="1744" spans="2:3" ht="15" customHeight="1" x14ac:dyDescent="0.2">
      <c r="B1744" s="81"/>
    </row>
    <row r="1745" spans="1:3" ht="15" customHeight="1" x14ac:dyDescent="0.2">
      <c r="B1745" s="81"/>
      <c r="C1745" s="333"/>
    </row>
    <row r="1746" spans="1:3" ht="15" customHeight="1" x14ac:dyDescent="0.2">
      <c r="B1746" s="81"/>
      <c r="C1746" s="333"/>
    </row>
    <row r="1747" spans="1:3" ht="15" customHeight="1" x14ac:dyDescent="0.2">
      <c r="B1747" s="81"/>
      <c r="C1747" s="333"/>
    </row>
    <row r="1748" spans="1:3" ht="15" customHeight="1" x14ac:dyDescent="0.2">
      <c r="B1748" s="81"/>
      <c r="C1748" s="333"/>
    </row>
    <row r="1749" spans="1:3" ht="15" customHeight="1" x14ac:dyDescent="0.2">
      <c r="B1749" s="81"/>
    </row>
    <row r="1750" spans="1:3" ht="15" customHeight="1" x14ac:dyDescent="0.2">
      <c r="B1750" s="81"/>
      <c r="C1750" s="333"/>
    </row>
    <row r="1751" spans="1:3" ht="15" customHeight="1" x14ac:dyDescent="0.2">
      <c r="B1751" s="81"/>
      <c r="C1751" s="333"/>
    </row>
    <row r="1752" spans="1:3" ht="15" customHeight="1" x14ac:dyDescent="0.2">
      <c r="B1752" s="81"/>
      <c r="C1752" s="333"/>
    </row>
    <row r="1753" spans="1:3" ht="15" customHeight="1" x14ac:dyDescent="0.2">
      <c r="B1753" s="81"/>
      <c r="C1753" s="333"/>
    </row>
    <row r="1754" spans="1:3" ht="15" customHeight="1" x14ac:dyDescent="0.2">
      <c r="B1754" s="81"/>
      <c r="C1754" s="333"/>
    </row>
    <row r="1755" spans="1:3" ht="15" customHeight="1" x14ac:dyDescent="0.2">
      <c r="B1755" s="81"/>
      <c r="C1755" s="333"/>
    </row>
    <row r="1756" spans="1:3" ht="15" customHeight="1" x14ac:dyDescent="0.2">
      <c r="B1756" s="81"/>
      <c r="C1756" s="333"/>
    </row>
    <row r="1757" spans="1:3" ht="15" customHeight="1" x14ac:dyDescent="0.2">
      <c r="B1757" s="81"/>
      <c r="C1757" s="333"/>
    </row>
    <row r="1758" spans="1:3" ht="15" customHeight="1" x14ac:dyDescent="0.2">
      <c r="A1758" s="81"/>
      <c r="B1758" s="81"/>
      <c r="C1758" s="334"/>
    </row>
    <row r="1759" spans="1:3" ht="15" customHeight="1" x14ac:dyDescent="0.2">
      <c r="A1759" s="81"/>
      <c r="B1759" s="81"/>
      <c r="C1759" s="334"/>
    </row>
    <row r="1760" spans="1:3" ht="15" customHeight="1" x14ac:dyDescent="0.2">
      <c r="A1760" s="81"/>
      <c r="B1760" s="81"/>
      <c r="C1760" s="334"/>
    </row>
    <row r="1761" spans="1:3" ht="15" customHeight="1" x14ac:dyDescent="0.2">
      <c r="B1761" s="81"/>
      <c r="C1761" s="333"/>
    </row>
    <row r="1762" spans="1:3" ht="15" customHeight="1" x14ac:dyDescent="0.2">
      <c r="B1762" s="81"/>
      <c r="C1762" s="333"/>
    </row>
    <row r="1763" spans="1:3" ht="15" customHeight="1" x14ac:dyDescent="0.2">
      <c r="B1763" s="81"/>
      <c r="C1763" s="333"/>
    </row>
    <row r="1764" spans="1:3" ht="15" customHeight="1" x14ac:dyDescent="0.2">
      <c r="B1764" s="81"/>
      <c r="C1764" s="333"/>
    </row>
    <row r="1765" spans="1:3" ht="15" customHeight="1" x14ac:dyDescent="0.2">
      <c r="A1765" s="81"/>
      <c r="B1765" s="81"/>
      <c r="C1765" s="334"/>
    </row>
    <row r="1766" spans="1:3" ht="15" customHeight="1" x14ac:dyDescent="0.2">
      <c r="B1766" s="81"/>
    </row>
    <row r="1767" spans="1:3" ht="15" customHeight="1" x14ac:dyDescent="0.2">
      <c r="B1767" s="81"/>
      <c r="C1767" s="333"/>
    </row>
    <row r="1768" spans="1:3" ht="15" customHeight="1" x14ac:dyDescent="0.2">
      <c r="B1768" s="81"/>
      <c r="C1768" s="333"/>
    </row>
    <row r="1769" spans="1:3" ht="15" customHeight="1" x14ac:dyDescent="0.2">
      <c r="B1769" s="81"/>
      <c r="C1769" s="333"/>
    </row>
    <row r="1770" spans="1:3" ht="15" customHeight="1" x14ac:dyDescent="0.2">
      <c r="B1770" s="81"/>
      <c r="C1770" s="333"/>
    </row>
    <row r="1771" spans="1:3" ht="15" customHeight="1" x14ac:dyDescent="0.2">
      <c r="B1771" s="81"/>
      <c r="C1771" s="333"/>
    </row>
    <row r="1772" spans="1:3" ht="15" customHeight="1" x14ac:dyDescent="0.2">
      <c r="B1772" s="81"/>
      <c r="C1772" s="333"/>
    </row>
    <row r="1773" spans="1:3" ht="15" customHeight="1" x14ac:dyDescent="0.2">
      <c r="B1773" s="81"/>
      <c r="C1773" s="333"/>
    </row>
    <row r="1774" spans="1:3" ht="15" customHeight="1" x14ac:dyDescent="0.2">
      <c r="B1774" s="81"/>
      <c r="C1774" s="333"/>
    </row>
    <row r="1775" spans="1:3" ht="15" customHeight="1" x14ac:dyDescent="0.2">
      <c r="B1775" s="81"/>
    </row>
    <row r="1776" spans="1:3" ht="15" customHeight="1" x14ac:dyDescent="0.2">
      <c r="B1776" s="81"/>
      <c r="C1776" s="333"/>
    </row>
    <row r="1777" spans="2:3" ht="15" customHeight="1" x14ac:dyDescent="0.2">
      <c r="B1777" s="81"/>
      <c r="C1777" s="333"/>
    </row>
    <row r="1778" spans="2:3" ht="15" customHeight="1" x14ac:dyDescent="0.2">
      <c r="B1778" s="81"/>
      <c r="C1778" s="333"/>
    </row>
    <row r="1779" spans="2:3" ht="15" customHeight="1" x14ac:dyDescent="0.2">
      <c r="B1779" s="81"/>
      <c r="C1779" s="333"/>
    </row>
    <row r="1780" spans="2:3" ht="15" customHeight="1" x14ac:dyDescent="0.2">
      <c r="B1780" s="81"/>
      <c r="C1780" s="333"/>
    </row>
    <row r="1781" spans="2:3" ht="15" customHeight="1" x14ac:dyDescent="0.2">
      <c r="B1781" s="81"/>
      <c r="C1781" s="333"/>
    </row>
    <row r="1782" spans="2:3" ht="15" customHeight="1" x14ac:dyDescent="0.2">
      <c r="B1782" s="81"/>
      <c r="C1782" s="333"/>
    </row>
    <row r="1783" spans="2:3" ht="15" customHeight="1" x14ac:dyDescent="0.2">
      <c r="B1783" s="81"/>
      <c r="C1783" s="333"/>
    </row>
    <row r="1784" spans="2:3" ht="15" customHeight="1" x14ac:dyDescent="0.2">
      <c r="B1784" s="81"/>
      <c r="C1784" s="333"/>
    </row>
    <row r="1785" spans="2:3" ht="15" customHeight="1" x14ac:dyDescent="0.2">
      <c r="B1785" s="81"/>
      <c r="C1785" s="333"/>
    </row>
    <row r="1786" spans="2:3" ht="15" customHeight="1" x14ac:dyDescent="0.2">
      <c r="B1786" s="81"/>
      <c r="C1786" s="333"/>
    </row>
    <row r="1787" spans="2:3" ht="15" customHeight="1" x14ac:dyDescent="0.2">
      <c r="B1787" s="81"/>
      <c r="C1787" s="333"/>
    </row>
    <row r="1788" spans="2:3" ht="15" customHeight="1" x14ac:dyDescent="0.2">
      <c r="B1788" s="81"/>
      <c r="C1788" s="333"/>
    </row>
    <row r="1789" spans="2:3" ht="15" customHeight="1" x14ac:dyDescent="0.2">
      <c r="B1789" s="81"/>
      <c r="C1789" s="333"/>
    </row>
    <row r="1790" spans="2:3" ht="15" customHeight="1" x14ac:dyDescent="0.2">
      <c r="B1790" s="81"/>
    </row>
    <row r="1791" spans="2:3" ht="15" customHeight="1" x14ac:dyDescent="0.2">
      <c r="B1791" s="81"/>
      <c r="C1791" s="333"/>
    </row>
    <row r="1792" spans="2:3" ht="15" customHeight="1" x14ac:dyDescent="0.2">
      <c r="B1792" s="81"/>
      <c r="C1792" s="333"/>
    </row>
    <row r="1793" spans="2:3" ht="15" customHeight="1" x14ac:dyDescent="0.2">
      <c r="B1793" s="81"/>
      <c r="C1793" s="333"/>
    </row>
    <row r="1794" spans="2:3" ht="15" customHeight="1" x14ac:dyDescent="0.2">
      <c r="B1794" s="81"/>
      <c r="C1794" s="333"/>
    </row>
    <row r="1795" spans="2:3" ht="15" customHeight="1" x14ac:dyDescent="0.2">
      <c r="B1795" s="81"/>
      <c r="C1795" s="333"/>
    </row>
    <row r="1796" spans="2:3" ht="15" customHeight="1" x14ac:dyDescent="0.2">
      <c r="B1796" s="81"/>
    </row>
    <row r="1797" spans="2:3" ht="15" customHeight="1" x14ac:dyDescent="0.2">
      <c r="B1797" s="81"/>
      <c r="C1797" s="334"/>
    </row>
    <row r="1798" spans="2:3" ht="15" customHeight="1" x14ac:dyDescent="0.2">
      <c r="B1798" s="81"/>
    </row>
    <row r="1799" spans="2:3" ht="15" customHeight="1" x14ac:dyDescent="0.2">
      <c r="B1799" s="81"/>
    </row>
    <row r="1800" spans="2:3" ht="15" customHeight="1" x14ac:dyDescent="0.2">
      <c r="B1800" s="81"/>
      <c r="C1800" s="333"/>
    </row>
    <row r="1801" spans="2:3" ht="15" customHeight="1" x14ac:dyDescent="0.2">
      <c r="B1801" s="81"/>
      <c r="C1801" s="333"/>
    </row>
    <row r="1802" spans="2:3" ht="15" customHeight="1" x14ac:dyDescent="0.2">
      <c r="B1802" s="81"/>
      <c r="C1802" s="333"/>
    </row>
    <row r="1803" spans="2:3" ht="15" customHeight="1" x14ac:dyDescent="0.2">
      <c r="B1803" s="81"/>
      <c r="C1803" s="333"/>
    </row>
    <row r="1804" spans="2:3" ht="15" customHeight="1" x14ac:dyDescent="0.2">
      <c r="B1804" s="81"/>
      <c r="C1804" s="333"/>
    </row>
    <row r="1805" spans="2:3" ht="15" customHeight="1" x14ac:dyDescent="0.2">
      <c r="B1805" s="81"/>
      <c r="C1805" s="333"/>
    </row>
    <row r="1806" spans="2:3" ht="15" customHeight="1" x14ac:dyDescent="0.2">
      <c r="B1806" s="81"/>
      <c r="C1806" s="333"/>
    </row>
    <row r="1807" spans="2:3" ht="15" customHeight="1" x14ac:dyDescent="0.2">
      <c r="B1807" s="81"/>
      <c r="C1807" s="333"/>
    </row>
    <row r="1808" spans="2:3" ht="15" customHeight="1" x14ac:dyDescent="0.2">
      <c r="B1808" s="81"/>
    </row>
    <row r="1809" spans="2:3" ht="15" customHeight="1" x14ac:dyDescent="0.2">
      <c r="B1809" s="81"/>
      <c r="C1809" s="333"/>
    </row>
    <row r="1810" spans="2:3" ht="15" customHeight="1" x14ac:dyDescent="0.2">
      <c r="B1810" s="81"/>
      <c r="C1810" s="333"/>
    </row>
    <row r="1811" spans="2:3" ht="15" customHeight="1" x14ac:dyDescent="0.2">
      <c r="B1811" s="81"/>
      <c r="C1811" s="333"/>
    </row>
    <row r="1812" spans="2:3" ht="15" customHeight="1" x14ac:dyDescent="0.2">
      <c r="B1812" s="81"/>
      <c r="C1812" s="333"/>
    </row>
    <row r="1813" spans="2:3" ht="15" customHeight="1" x14ac:dyDescent="0.2">
      <c r="B1813" s="81"/>
      <c r="C1813" s="333"/>
    </row>
    <row r="1814" spans="2:3" ht="15" customHeight="1" x14ac:dyDescent="0.2">
      <c r="B1814" s="81"/>
      <c r="C1814" s="333"/>
    </row>
    <row r="1815" spans="2:3" ht="15" customHeight="1" x14ac:dyDescent="0.2">
      <c r="B1815" s="81"/>
      <c r="C1815" s="333"/>
    </row>
    <row r="1816" spans="2:3" ht="15" customHeight="1" x14ac:dyDescent="0.2">
      <c r="B1816" s="81"/>
      <c r="C1816" s="333"/>
    </row>
    <row r="1817" spans="2:3" ht="15" customHeight="1" x14ac:dyDescent="0.2">
      <c r="B1817" s="81"/>
      <c r="C1817" s="333"/>
    </row>
    <row r="1818" spans="2:3" ht="15" customHeight="1" x14ac:dyDescent="0.2">
      <c r="B1818" s="81"/>
    </row>
    <row r="1819" spans="2:3" ht="15" customHeight="1" x14ac:dyDescent="0.2">
      <c r="B1819" s="81"/>
      <c r="C1819" s="333"/>
    </row>
    <row r="1820" spans="2:3" ht="15" customHeight="1" x14ac:dyDescent="0.2">
      <c r="B1820" s="81"/>
    </row>
    <row r="1821" spans="2:3" ht="15" customHeight="1" x14ac:dyDescent="0.2">
      <c r="B1821" s="81"/>
      <c r="C1821" s="333"/>
    </row>
    <row r="1822" spans="2:3" ht="15" customHeight="1" x14ac:dyDescent="0.2">
      <c r="B1822" s="81"/>
    </row>
    <row r="1823" spans="2:3" ht="15" customHeight="1" x14ac:dyDescent="0.2">
      <c r="B1823" s="81"/>
      <c r="C1823" s="333"/>
    </row>
    <row r="1824" spans="2:3" ht="15" customHeight="1" x14ac:dyDescent="0.2">
      <c r="B1824" s="81"/>
    </row>
    <row r="1825" spans="2:3" ht="15" customHeight="1" x14ac:dyDescent="0.2">
      <c r="B1825" s="81"/>
      <c r="C1825" s="333"/>
    </row>
    <row r="1826" spans="2:3" ht="15" customHeight="1" x14ac:dyDescent="0.2">
      <c r="B1826" s="81"/>
      <c r="C1826" s="333"/>
    </row>
    <row r="1827" spans="2:3" ht="15" customHeight="1" x14ac:dyDescent="0.2">
      <c r="B1827" s="81"/>
      <c r="C1827" s="333"/>
    </row>
    <row r="1828" spans="2:3" ht="15" customHeight="1" x14ac:dyDescent="0.2">
      <c r="B1828" s="81"/>
      <c r="C1828" s="333"/>
    </row>
    <row r="1829" spans="2:3" ht="15" customHeight="1" x14ac:dyDescent="0.2">
      <c r="B1829" s="81"/>
      <c r="C1829" s="333"/>
    </row>
    <row r="1830" spans="2:3" ht="15" customHeight="1" x14ac:dyDescent="0.2">
      <c r="B1830" s="81"/>
      <c r="C1830" s="333"/>
    </row>
    <row r="1831" spans="2:3" ht="15" customHeight="1" x14ac:dyDescent="0.2">
      <c r="B1831" s="81"/>
      <c r="C1831" s="333"/>
    </row>
    <row r="1832" spans="2:3" ht="15" customHeight="1" x14ac:dyDescent="0.2">
      <c r="B1832" s="81"/>
      <c r="C1832" s="333"/>
    </row>
    <row r="1833" spans="2:3" ht="15" customHeight="1" x14ac:dyDescent="0.2">
      <c r="B1833" s="81"/>
      <c r="C1833" s="333"/>
    </row>
    <row r="1834" spans="2:3" ht="15" customHeight="1" x14ac:dyDescent="0.2">
      <c r="B1834" s="81"/>
      <c r="C1834" s="333"/>
    </row>
    <row r="1835" spans="2:3" ht="15" customHeight="1" x14ac:dyDescent="0.2">
      <c r="B1835" s="81"/>
      <c r="C1835" s="333"/>
    </row>
    <row r="1836" spans="2:3" ht="15" customHeight="1" x14ac:dyDescent="0.2">
      <c r="B1836" s="81"/>
      <c r="C1836" s="333"/>
    </row>
    <row r="1837" spans="2:3" ht="15" customHeight="1" x14ac:dyDescent="0.2">
      <c r="B1837" s="81"/>
      <c r="C1837" s="333"/>
    </row>
    <row r="1838" spans="2:3" ht="15" customHeight="1" x14ac:dyDescent="0.2">
      <c r="B1838" s="81"/>
      <c r="C1838" s="333"/>
    </row>
    <row r="1839" spans="2:3" ht="15" customHeight="1" x14ac:dyDescent="0.2">
      <c r="B1839" s="81"/>
      <c r="C1839" s="333"/>
    </row>
    <row r="1840" spans="2:3" ht="15" customHeight="1" x14ac:dyDescent="0.2">
      <c r="B1840" s="81"/>
      <c r="C1840" s="333"/>
    </row>
    <row r="1841" spans="1:3" ht="15" customHeight="1" x14ac:dyDescent="0.2">
      <c r="B1841" s="81"/>
      <c r="C1841" s="333"/>
    </row>
    <row r="1842" spans="1:3" ht="15" customHeight="1" x14ac:dyDescent="0.2">
      <c r="B1842" s="81"/>
      <c r="C1842" s="333"/>
    </row>
    <row r="1843" spans="1:3" ht="15" customHeight="1" x14ac:dyDescent="0.2">
      <c r="A1843" s="81"/>
      <c r="B1843" s="81"/>
      <c r="C1843" s="334"/>
    </row>
    <row r="1844" spans="1:3" ht="15" customHeight="1" x14ac:dyDescent="0.2">
      <c r="B1844" s="81"/>
      <c r="C1844" s="333"/>
    </row>
    <row r="1845" spans="1:3" ht="15" customHeight="1" x14ac:dyDescent="0.2">
      <c r="B1845" s="81"/>
      <c r="C1845" s="333"/>
    </row>
    <row r="1846" spans="1:3" ht="15" customHeight="1" x14ac:dyDescent="0.2">
      <c r="B1846" s="81"/>
    </row>
    <row r="1847" spans="1:3" ht="15" customHeight="1" x14ac:dyDescent="0.2">
      <c r="B1847" s="81"/>
      <c r="C1847" s="333"/>
    </row>
    <row r="1848" spans="1:3" ht="15" customHeight="1" x14ac:dyDescent="0.2">
      <c r="B1848" s="81"/>
      <c r="C1848" s="333"/>
    </row>
    <row r="1849" spans="1:3" ht="15" customHeight="1" x14ac:dyDescent="0.2">
      <c r="B1849" s="81"/>
      <c r="C1849" s="333"/>
    </row>
    <row r="1850" spans="1:3" ht="15" customHeight="1" x14ac:dyDescent="0.2">
      <c r="B1850" s="81"/>
      <c r="C1850" s="333"/>
    </row>
    <row r="1851" spans="1:3" ht="15" customHeight="1" x14ac:dyDescent="0.2">
      <c r="B1851" s="81"/>
      <c r="C1851" s="333"/>
    </row>
    <row r="1852" spans="1:3" ht="15" customHeight="1" x14ac:dyDescent="0.2">
      <c r="A1852" s="81"/>
      <c r="B1852" s="81"/>
      <c r="C1852" s="334"/>
    </row>
    <row r="1853" spans="1:3" ht="15" customHeight="1" x14ac:dyDescent="0.2">
      <c r="B1853" s="81"/>
      <c r="C1853" s="334"/>
    </row>
    <row r="1854" spans="1:3" ht="15" customHeight="1" x14ac:dyDescent="0.2">
      <c r="A1854" s="81"/>
      <c r="B1854" s="81"/>
      <c r="C1854" s="334"/>
    </row>
    <row r="1855" spans="1:3" ht="15" customHeight="1" x14ac:dyDescent="0.2">
      <c r="B1855" s="81"/>
      <c r="C1855" s="334"/>
    </row>
    <row r="1856" spans="1:3" ht="15" customHeight="1" x14ac:dyDescent="0.2">
      <c r="B1856" s="81"/>
    </row>
    <row r="1857" spans="2:3" ht="15" customHeight="1" x14ac:dyDescent="0.2">
      <c r="B1857" s="81"/>
      <c r="C1857" s="333"/>
    </row>
    <row r="1858" spans="2:3" ht="15" customHeight="1" x14ac:dyDescent="0.2">
      <c r="B1858" s="81"/>
      <c r="C1858" s="333"/>
    </row>
    <row r="1859" spans="2:3" ht="15" customHeight="1" x14ac:dyDescent="0.2">
      <c r="B1859" s="81"/>
      <c r="C1859" s="333"/>
    </row>
    <row r="1860" spans="2:3" ht="15" customHeight="1" x14ac:dyDescent="0.2">
      <c r="B1860" s="81"/>
      <c r="C1860" s="333"/>
    </row>
    <row r="1861" spans="2:3" ht="15" customHeight="1" x14ac:dyDescent="0.2">
      <c r="B1861" s="81"/>
      <c r="C1861" s="333"/>
    </row>
    <row r="1862" spans="2:3" ht="15" customHeight="1" x14ac:dyDescent="0.2">
      <c r="B1862" s="81"/>
      <c r="C1862" s="333"/>
    </row>
    <row r="1863" spans="2:3" ht="15" customHeight="1" x14ac:dyDescent="0.2">
      <c r="B1863" s="81"/>
      <c r="C1863" s="333"/>
    </row>
    <row r="1864" spans="2:3" ht="15" customHeight="1" x14ac:dyDescent="0.2">
      <c r="B1864" s="81"/>
      <c r="C1864" s="333"/>
    </row>
    <row r="1865" spans="2:3" ht="15" customHeight="1" x14ac:dyDescent="0.2">
      <c r="B1865" s="81"/>
    </row>
    <row r="1866" spans="2:3" ht="15" customHeight="1" x14ac:dyDescent="0.2">
      <c r="B1866" s="81"/>
      <c r="C1866" s="333"/>
    </row>
    <row r="1867" spans="2:3" ht="15" customHeight="1" x14ac:dyDescent="0.2">
      <c r="B1867" s="81"/>
      <c r="C1867" s="333"/>
    </row>
    <row r="1868" spans="2:3" ht="15" customHeight="1" x14ac:dyDescent="0.2">
      <c r="B1868" s="81"/>
      <c r="C1868" s="333"/>
    </row>
    <row r="1869" spans="2:3" ht="15" customHeight="1" x14ac:dyDescent="0.2">
      <c r="B1869" s="81"/>
      <c r="C1869" s="333"/>
    </row>
    <row r="1870" spans="2:3" ht="15" customHeight="1" x14ac:dyDescent="0.2">
      <c r="B1870" s="81"/>
      <c r="C1870" s="333"/>
    </row>
    <row r="1871" spans="2:3" ht="15" customHeight="1" x14ac:dyDescent="0.2">
      <c r="B1871" s="81"/>
      <c r="C1871" s="333"/>
    </row>
    <row r="1872" spans="2:3" ht="15" customHeight="1" x14ac:dyDescent="0.2">
      <c r="B1872" s="81"/>
      <c r="C1872" s="333"/>
    </row>
    <row r="1873" spans="1:3" ht="15" customHeight="1" x14ac:dyDescent="0.2">
      <c r="B1873" s="81"/>
      <c r="C1873" s="333"/>
    </row>
    <row r="1874" spans="1:3" ht="15" customHeight="1" x14ac:dyDescent="0.2">
      <c r="B1874" s="81"/>
      <c r="C1874" s="333"/>
    </row>
    <row r="1875" spans="1:3" ht="15" customHeight="1" x14ac:dyDescent="0.2">
      <c r="B1875" s="81"/>
      <c r="C1875" s="333"/>
    </row>
    <row r="1876" spans="1:3" ht="15" customHeight="1" x14ac:dyDescent="0.2">
      <c r="B1876" s="81"/>
      <c r="C1876" s="333"/>
    </row>
    <row r="1877" spans="1:3" ht="15" customHeight="1" x14ac:dyDescent="0.2">
      <c r="B1877" s="81"/>
      <c r="C1877" s="333"/>
    </row>
    <row r="1878" spans="1:3" ht="15" customHeight="1" x14ac:dyDescent="0.2">
      <c r="B1878" s="81"/>
      <c r="C1878" s="333"/>
    </row>
    <row r="1879" spans="1:3" ht="15" customHeight="1" x14ac:dyDescent="0.2">
      <c r="B1879" s="81"/>
      <c r="C1879" s="333"/>
    </row>
    <row r="1880" spans="1:3" ht="15" customHeight="1" x14ac:dyDescent="0.2">
      <c r="A1880" s="81"/>
      <c r="B1880" s="81"/>
      <c r="C1880" s="334"/>
    </row>
    <row r="1881" spans="1:3" ht="15" customHeight="1" x14ac:dyDescent="0.2">
      <c r="B1881" s="81"/>
      <c r="C1881" s="334"/>
    </row>
    <row r="1882" spans="1:3" ht="15" customHeight="1" x14ac:dyDescent="0.2">
      <c r="B1882" s="81"/>
    </row>
    <row r="1883" spans="1:3" ht="15" customHeight="1" x14ac:dyDescent="0.2">
      <c r="B1883" s="81"/>
      <c r="C1883" s="333"/>
    </row>
    <row r="1884" spans="1:3" ht="15" customHeight="1" x14ac:dyDescent="0.2">
      <c r="B1884" s="81"/>
      <c r="C1884" s="333"/>
    </row>
    <row r="1885" spans="1:3" ht="15" customHeight="1" x14ac:dyDescent="0.2">
      <c r="B1885" s="81"/>
    </row>
    <row r="1886" spans="1:3" ht="15" customHeight="1" x14ac:dyDescent="0.2">
      <c r="B1886" s="81"/>
      <c r="C1886" s="333"/>
    </row>
    <row r="1887" spans="1:3" ht="15" customHeight="1" x14ac:dyDescent="0.2">
      <c r="B1887" s="81"/>
      <c r="C1887" s="333"/>
    </row>
    <row r="1888" spans="1:3" ht="15" customHeight="1" x14ac:dyDescent="0.2">
      <c r="B1888" s="81"/>
    </row>
    <row r="1889" spans="2:3" ht="15" customHeight="1" x14ac:dyDescent="0.2">
      <c r="B1889" s="81"/>
      <c r="C1889" s="333"/>
    </row>
    <row r="1890" spans="2:3" ht="15" customHeight="1" x14ac:dyDescent="0.2">
      <c r="B1890" s="81"/>
      <c r="C1890" s="333"/>
    </row>
    <row r="1891" spans="2:3" ht="15" customHeight="1" x14ac:dyDescent="0.2">
      <c r="B1891" s="81"/>
      <c r="C1891" s="333"/>
    </row>
    <row r="1892" spans="2:3" ht="15" customHeight="1" x14ac:dyDescent="0.2">
      <c r="B1892" s="81"/>
      <c r="C1892" s="334"/>
    </row>
    <row r="1893" spans="2:3" ht="15" customHeight="1" x14ac:dyDescent="0.2">
      <c r="B1893" s="81"/>
      <c r="C1893" s="333"/>
    </row>
    <row r="1894" spans="2:3" ht="15" customHeight="1" x14ac:dyDescent="0.2">
      <c r="B1894" s="81"/>
      <c r="C1894" s="333"/>
    </row>
    <row r="1895" spans="2:3" ht="15" customHeight="1" x14ac:dyDescent="0.2">
      <c r="B1895" s="81"/>
      <c r="C1895" s="333"/>
    </row>
    <row r="1896" spans="2:3" ht="15" customHeight="1" x14ac:dyDescent="0.2">
      <c r="B1896" s="81"/>
      <c r="C1896" s="333"/>
    </row>
    <row r="1897" spans="2:3" ht="15" customHeight="1" x14ac:dyDescent="0.2">
      <c r="B1897" s="81"/>
      <c r="C1897" s="333"/>
    </row>
    <row r="1898" spans="2:3" ht="15" customHeight="1" x14ac:dyDescent="0.2">
      <c r="B1898" s="81"/>
      <c r="C1898" s="333"/>
    </row>
    <row r="1899" spans="2:3" ht="15" customHeight="1" x14ac:dyDescent="0.2">
      <c r="B1899" s="81"/>
      <c r="C1899" s="333"/>
    </row>
    <row r="1900" spans="2:3" ht="15" customHeight="1" x14ac:dyDescent="0.2">
      <c r="B1900" s="81"/>
      <c r="C1900" s="333"/>
    </row>
    <row r="1901" spans="2:3" ht="15" customHeight="1" x14ac:dyDescent="0.2">
      <c r="B1901" s="81"/>
      <c r="C1901" s="333"/>
    </row>
    <row r="1902" spans="2:3" ht="15" customHeight="1" x14ac:dyDescent="0.2">
      <c r="B1902" s="81"/>
    </row>
    <row r="1903" spans="2:3" ht="15" customHeight="1" x14ac:dyDescent="0.2">
      <c r="B1903" s="81"/>
      <c r="C1903" s="333"/>
    </row>
    <row r="1904" spans="2:3" ht="15" customHeight="1" x14ac:dyDescent="0.2">
      <c r="B1904" s="81"/>
      <c r="C1904" s="333"/>
    </row>
    <row r="1905" spans="1:3" ht="15" customHeight="1" x14ac:dyDescent="0.2">
      <c r="B1905" s="81"/>
      <c r="C1905" s="333"/>
    </row>
    <row r="1906" spans="1:3" ht="15" customHeight="1" x14ac:dyDescent="0.2">
      <c r="B1906" s="81"/>
    </row>
    <row r="1907" spans="1:3" ht="15" customHeight="1" x14ac:dyDescent="0.2">
      <c r="B1907" s="81"/>
      <c r="C1907" s="333"/>
    </row>
    <row r="1908" spans="1:3" ht="15" customHeight="1" x14ac:dyDescent="0.2">
      <c r="B1908" s="81"/>
      <c r="C1908" s="333"/>
    </row>
    <row r="1909" spans="1:3" ht="15" customHeight="1" x14ac:dyDescent="0.2">
      <c r="B1909" s="81"/>
      <c r="C1909" s="333"/>
    </row>
    <row r="1910" spans="1:3" ht="15" customHeight="1" x14ac:dyDescent="0.2">
      <c r="B1910" s="81"/>
      <c r="C1910" s="333"/>
    </row>
    <row r="1911" spans="1:3" ht="15" customHeight="1" x14ac:dyDescent="0.2">
      <c r="B1911" s="81"/>
    </row>
    <row r="1912" spans="1:3" ht="15" customHeight="1" x14ac:dyDescent="0.2">
      <c r="B1912" s="81"/>
      <c r="C1912" s="333"/>
    </row>
    <row r="1913" spans="1:3" ht="15" customHeight="1" x14ac:dyDescent="0.2">
      <c r="B1913" s="81"/>
      <c r="C1913" s="333"/>
    </row>
    <row r="1914" spans="1:3" ht="15" customHeight="1" x14ac:dyDescent="0.2">
      <c r="B1914" s="81"/>
      <c r="C1914" s="333"/>
    </row>
    <row r="1915" spans="1:3" ht="15" customHeight="1" x14ac:dyDescent="0.2">
      <c r="B1915" s="81"/>
      <c r="C1915" s="334"/>
    </row>
    <row r="1916" spans="1:3" ht="15" customHeight="1" x14ac:dyDescent="0.2">
      <c r="B1916" s="81"/>
    </row>
    <row r="1917" spans="1:3" ht="15" customHeight="1" x14ac:dyDescent="0.2">
      <c r="B1917" s="81"/>
      <c r="C1917" s="334"/>
    </row>
    <row r="1918" spans="1:3" ht="15" customHeight="1" x14ac:dyDescent="0.2">
      <c r="A1918" s="81"/>
      <c r="B1918" s="81"/>
      <c r="C1918" s="334"/>
    </row>
    <row r="1919" spans="1:3" ht="15" customHeight="1" x14ac:dyDescent="0.2">
      <c r="B1919" s="81"/>
      <c r="C1919" s="333"/>
    </row>
    <row r="1920" spans="1:3" ht="15" customHeight="1" x14ac:dyDescent="0.2">
      <c r="B1920" s="81"/>
      <c r="C1920" s="333"/>
    </row>
    <row r="1921" spans="1:3" ht="15" customHeight="1" x14ac:dyDescent="0.2">
      <c r="A1921" s="81"/>
      <c r="B1921" s="81"/>
      <c r="C1921" s="334"/>
    </row>
    <row r="1922" spans="1:3" ht="15" customHeight="1" x14ac:dyDescent="0.2">
      <c r="B1922" s="81"/>
      <c r="C1922" s="334"/>
    </row>
    <row r="1923" spans="1:3" ht="15" customHeight="1" x14ac:dyDescent="0.2">
      <c r="B1923" s="81"/>
      <c r="C1923" s="333"/>
    </row>
    <row r="1924" spans="1:3" ht="15" customHeight="1" x14ac:dyDescent="0.2">
      <c r="B1924" s="81"/>
      <c r="C1924" s="333"/>
    </row>
    <row r="1925" spans="1:3" ht="15" customHeight="1" x14ac:dyDescent="0.2">
      <c r="B1925" s="81"/>
      <c r="C1925" s="333"/>
    </row>
    <row r="1926" spans="1:3" ht="15" customHeight="1" x14ac:dyDescent="0.2">
      <c r="B1926" s="81"/>
      <c r="C1926" s="333"/>
    </row>
    <row r="1927" spans="1:3" ht="15" customHeight="1" x14ac:dyDescent="0.2">
      <c r="B1927" s="81"/>
      <c r="C1927" s="333"/>
    </row>
    <row r="1928" spans="1:3" ht="15" customHeight="1" x14ac:dyDescent="0.2">
      <c r="B1928" s="81"/>
      <c r="C1928" s="333"/>
    </row>
    <row r="1929" spans="1:3" ht="15" customHeight="1" x14ac:dyDescent="0.2">
      <c r="B1929" s="81"/>
      <c r="C1929" s="333"/>
    </row>
    <row r="1930" spans="1:3" ht="15" customHeight="1" x14ac:dyDescent="0.2">
      <c r="B1930" s="81"/>
      <c r="C1930" s="333"/>
    </row>
    <row r="1931" spans="1:3" ht="15" customHeight="1" x14ac:dyDescent="0.2">
      <c r="B1931" s="81"/>
      <c r="C1931" s="333"/>
    </row>
    <row r="1932" spans="1:3" ht="15" customHeight="1" x14ac:dyDescent="0.2">
      <c r="B1932" s="81"/>
      <c r="C1932" s="333"/>
    </row>
    <row r="1933" spans="1:3" ht="15" customHeight="1" x14ac:dyDescent="0.2">
      <c r="B1933" s="81"/>
      <c r="C1933" s="333"/>
    </row>
    <row r="1934" spans="1:3" ht="15" customHeight="1" x14ac:dyDescent="0.2">
      <c r="B1934" s="81"/>
      <c r="C1934" s="333"/>
    </row>
    <row r="1935" spans="1:3" ht="15" customHeight="1" x14ac:dyDescent="0.2">
      <c r="A1935" s="81"/>
      <c r="B1935" s="81"/>
      <c r="C1935" s="334"/>
    </row>
    <row r="1936" spans="1:3" ht="15" customHeight="1" x14ac:dyDescent="0.2">
      <c r="B1936" s="81"/>
    </row>
    <row r="1937" spans="1:3" ht="15" customHeight="1" x14ac:dyDescent="0.2">
      <c r="B1937" s="81"/>
    </row>
    <row r="1938" spans="1:3" ht="15" customHeight="1" x14ac:dyDescent="0.2">
      <c r="B1938" s="81"/>
      <c r="C1938" s="334"/>
    </row>
    <row r="1939" spans="1:3" ht="15" customHeight="1" x14ac:dyDescent="0.2">
      <c r="B1939" s="81"/>
      <c r="C1939" s="333"/>
    </row>
    <row r="1940" spans="1:3" ht="15" customHeight="1" x14ac:dyDescent="0.2">
      <c r="B1940" s="81"/>
      <c r="C1940" s="333"/>
    </row>
    <row r="1941" spans="1:3" ht="15" customHeight="1" x14ac:dyDescent="0.2">
      <c r="B1941" s="81"/>
      <c r="C1941" s="333"/>
    </row>
    <row r="1942" spans="1:3" ht="15" customHeight="1" x14ac:dyDescent="0.2">
      <c r="B1942" s="81"/>
      <c r="C1942" s="333"/>
    </row>
    <row r="1943" spans="1:3" ht="15" customHeight="1" x14ac:dyDescent="0.2">
      <c r="B1943" s="81"/>
      <c r="C1943" s="333"/>
    </row>
    <row r="1944" spans="1:3" ht="15" customHeight="1" x14ac:dyDescent="0.2">
      <c r="B1944" s="81"/>
      <c r="C1944" s="333"/>
    </row>
    <row r="1945" spans="1:3" ht="15" customHeight="1" x14ac:dyDescent="0.2">
      <c r="B1945" s="81"/>
      <c r="C1945" s="333"/>
    </row>
    <row r="1946" spans="1:3" ht="15" customHeight="1" x14ac:dyDescent="0.2">
      <c r="A1946" s="81"/>
      <c r="B1946" s="81"/>
      <c r="C1946" s="334"/>
    </row>
    <row r="1947" spans="1:3" ht="15" customHeight="1" x14ac:dyDescent="0.2">
      <c r="A1947" s="81"/>
      <c r="B1947" s="81"/>
      <c r="C1947" s="334"/>
    </row>
    <row r="1948" spans="1:3" ht="15" customHeight="1" x14ac:dyDescent="0.2">
      <c r="B1948" s="81"/>
    </row>
    <row r="1949" spans="1:3" ht="15" customHeight="1" x14ac:dyDescent="0.2">
      <c r="B1949" s="81"/>
      <c r="C1949" s="333"/>
    </row>
    <row r="1950" spans="1:3" ht="15" customHeight="1" x14ac:dyDescent="0.2">
      <c r="B1950" s="81"/>
      <c r="C1950" s="333"/>
    </row>
    <row r="1951" spans="1:3" ht="15" customHeight="1" x14ac:dyDescent="0.2">
      <c r="B1951" s="81"/>
      <c r="C1951" s="333"/>
    </row>
    <row r="1952" spans="1:3" ht="15" customHeight="1" x14ac:dyDescent="0.2">
      <c r="B1952" s="81"/>
      <c r="C1952" s="333"/>
    </row>
    <row r="1953" spans="1:3" ht="15" customHeight="1" x14ac:dyDescent="0.2">
      <c r="B1953" s="81"/>
    </row>
    <row r="1954" spans="1:3" ht="15" customHeight="1" x14ac:dyDescent="0.2">
      <c r="A1954" s="81"/>
      <c r="B1954" s="81"/>
      <c r="C1954" s="334"/>
    </row>
    <row r="1955" spans="1:3" ht="15" customHeight="1" x14ac:dyDescent="0.2">
      <c r="B1955" s="81"/>
      <c r="C1955" s="333"/>
    </row>
    <row r="1956" spans="1:3" ht="15" customHeight="1" x14ac:dyDescent="0.2">
      <c r="B1956" s="81"/>
      <c r="C1956" s="333"/>
    </row>
    <row r="1957" spans="1:3" ht="15" customHeight="1" x14ac:dyDescent="0.2">
      <c r="B1957" s="81"/>
    </row>
    <row r="1958" spans="1:3" ht="15" customHeight="1" x14ac:dyDescent="0.2">
      <c r="B1958" s="81"/>
      <c r="C1958" s="333"/>
    </row>
    <row r="1959" spans="1:3" ht="15" customHeight="1" x14ac:dyDescent="0.2">
      <c r="B1959" s="81"/>
      <c r="C1959" s="333"/>
    </row>
    <row r="1960" spans="1:3" ht="15" customHeight="1" x14ac:dyDescent="0.2">
      <c r="B1960" s="81"/>
      <c r="C1960" s="333"/>
    </row>
    <row r="1961" spans="1:3" ht="15" customHeight="1" x14ac:dyDescent="0.2">
      <c r="A1961" s="81"/>
      <c r="B1961" s="81"/>
      <c r="C1961" s="334"/>
    </row>
    <row r="1962" spans="1:3" ht="15" customHeight="1" x14ac:dyDescent="0.2">
      <c r="B1962" s="81"/>
      <c r="C1962" s="333"/>
    </row>
    <row r="1963" spans="1:3" ht="15" customHeight="1" x14ac:dyDescent="0.2">
      <c r="B1963" s="81"/>
      <c r="C1963" s="333"/>
    </row>
    <row r="1964" spans="1:3" ht="15" customHeight="1" x14ac:dyDescent="0.2">
      <c r="B1964" s="81"/>
      <c r="C1964" s="333"/>
    </row>
    <row r="1965" spans="1:3" ht="15" customHeight="1" x14ac:dyDescent="0.2">
      <c r="B1965" s="81"/>
      <c r="C1965" s="333"/>
    </row>
    <row r="1966" spans="1:3" ht="15" customHeight="1" x14ac:dyDescent="0.2">
      <c r="B1966" s="81"/>
      <c r="C1966" s="333"/>
    </row>
    <row r="1967" spans="1:3" ht="15" customHeight="1" x14ac:dyDescent="0.2">
      <c r="B1967" s="81"/>
      <c r="C1967" s="333"/>
    </row>
    <row r="1968" spans="1:3" ht="15" customHeight="1" x14ac:dyDescent="0.2">
      <c r="B1968" s="81"/>
      <c r="C1968" s="333"/>
    </row>
    <row r="1969" spans="2:3" ht="15" customHeight="1" x14ac:dyDescent="0.2">
      <c r="B1969" s="81"/>
      <c r="C1969" s="333"/>
    </row>
    <row r="1970" spans="2:3" ht="15" customHeight="1" x14ac:dyDescent="0.2">
      <c r="B1970" s="81"/>
      <c r="C1970" s="333"/>
    </row>
    <row r="1971" spans="2:3" ht="15" customHeight="1" x14ac:dyDescent="0.2">
      <c r="B1971" s="81"/>
      <c r="C1971" s="333"/>
    </row>
    <row r="1972" spans="2:3" ht="15" customHeight="1" x14ac:dyDescent="0.2">
      <c r="B1972" s="81"/>
      <c r="C1972" s="333"/>
    </row>
    <row r="1973" spans="2:3" ht="15" customHeight="1" x14ac:dyDescent="0.2">
      <c r="B1973" s="81"/>
      <c r="C1973" s="333"/>
    </row>
    <row r="1974" spans="2:3" ht="15" customHeight="1" x14ac:dyDescent="0.2">
      <c r="B1974" s="81"/>
      <c r="C1974" s="333"/>
    </row>
    <row r="1975" spans="2:3" ht="15" customHeight="1" x14ac:dyDescent="0.2">
      <c r="B1975" s="81"/>
      <c r="C1975" s="333"/>
    </row>
    <row r="1976" spans="2:3" ht="15" customHeight="1" x14ac:dyDescent="0.2">
      <c r="B1976" s="81"/>
      <c r="C1976" s="333"/>
    </row>
    <row r="1977" spans="2:3" ht="15" customHeight="1" x14ac:dyDescent="0.2">
      <c r="B1977" s="81"/>
      <c r="C1977" s="333"/>
    </row>
    <row r="1978" spans="2:3" ht="15" customHeight="1" x14ac:dyDescent="0.2">
      <c r="B1978" s="81"/>
      <c r="C1978" s="333"/>
    </row>
    <row r="1979" spans="2:3" ht="15" customHeight="1" x14ac:dyDescent="0.2">
      <c r="B1979" s="81"/>
      <c r="C1979" s="333"/>
    </row>
    <row r="1980" spans="2:3" ht="15" customHeight="1" x14ac:dyDescent="0.2">
      <c r="B1980" s="81"/>
    </row>
    <row r="1981" spans="2:3" ht="15" customHeight="1" x14ac:dyDescent="0.2">
      <c r="B1981" s="81"/>
      <c r="C1981" s="333"/>
    </row>
    <row r="1982" spans="2:3" ht="15" customHeight="1" x14ac:dyDescent="0.2">
      <c r="B1982" s="81"/>
      <c r="C1982" s="333"/>
    </row>
    <row r="1983" spans="2:3" ht="15" customHeight="1" x14ac:dyDescent="0.2">
      <c r="B1983" s="81"/>
      <c r="C1983" s="333"/>
    </row>
    <row r="1984" spans="2:3" ht="15" customHeight="1" x14ac:dyDescent="0.2">
      <c r="B1984" s="81"/>
    </row>
    <row r="1985" spans="1:3" ht="15" customHeight="1" x14ac:dyDescent="0.2">
      <c r="B1985" s="81"/>
      <c r="C1985" s="333"/>
    </row>
    <row r="1986" spans="1:3" ht="15" customHeight="1" x14ac:dyDescent="0.2">
      <c r="B1986" s="81"/>
      <c r="C1986" s="333"/>
    </row>
    <row r="1987" spans="1:3" ht="15" customHeight="1" x14ac:dyDescent="0.2">
      <c r="B1987" s="81"/>
      <c r="C1987" s="333"/>
    </row>
    <row r="1988" spans="1:3" ht="15" customHeight="1" x14ac:dyDescent="0.2">
      <c r="B1988" s="81"/>
      <c r="C1988" s="334"/>
    </row>
    <row r="1989" spans="1:3" ht="15" customHeight="1" x14ac:dyDescent="0.2">
      <c r="B1989" s="81"/>
    </row>
    <row r="1990" spans="1:3" ht="15" customHeight="1" x14ac:dyDescent="0.2">
      <c r="B1990" s="81"/>
    </row>
    <row r="1991" spans="1:3" ht="15" customHeight="1" x14ac:dyDescent="0.2">
      <c r="A1991" s="81"/>
      <c r="B1991" s="81"/>
      <c r="C1991" s="334"/>
    </row>
    <row r="1992" spans="1:3" ht="15" customHeight="1" x14ac:dyDescent="0.2">
      <c r="B1992" s="81"/>
      <c r="C1992" s="333"/>
    </row>
    <row r="1993" spans="1:3" ht="15" customHeight="1" x14ac:dyDescent="0.2">
      <c r="B1993" s="81"/>
      <c r="C1993" s="333"/>
    </row>
    <row r="1994" spans="1:3" ht="15" customHeight="1" x14ac:dyDescent="0.2">
      <c r="B1994" s="81"/>
      <c r="C1994" s="333"/>
    </row>
    <row r="1995" spans="1:3" ht="15" customHeight="1" x14ac:dyDescent="0.2">
      <c r="B1995" s="81"/>
      <c r="C1995" s="333"/>
    </row>
    <row r="1996" spans="1:3" ht="15" customHeight="1" x14ac:dyDescent="0.2">
      <c r="B1996" s="81"/>
      <c r="C1996" s="333"/>
    </row>
    <row r="1997" spans="1:3" ht="15" customHeight="1" x14ac:dyDescent="0.2">
      <c r="B1997" s="81"/>
      <c r="C1997" s="333"/>
    </row>
    <row r="1998" spans="1:3" ht="15" customHeight="1" x14ac:dyDescent="0.2">
      <c r="B1998" s="81"/>
      <c r="C1998" s="333"/>
    </row>
    <row r="1999" spans="1:3" ht="15" customHeight="1" x14ac:dyDescent="0.2">
      <c r="B1999" s="81"/>
      <c r="C1999" s="333"/>
    </row>
    <row r="2000" spans="1:3" ht="15" customHeight="1" x14ac:dyDescent="0.2">
      <c r="B2000" s="81"/>
      <c r="C2000" s="333"/>
    </row>
    <row r="2001" spans="2:3" ht="15" customHeight="1" x14ac:dyDescent="0.2">
      <c r="B2001" s="81"/>
      <c r="C2001" s="333"/>
    </row>
    <row r="2002" spans="2:3" ht="15" customHeight="1" x14ac:dyDescent="0.2">
      <c r="B2002" s="81"/>
      <c r="C2002" s="333"/>
    </row>
    <row r="2003" spans="2:3" ht="15" customHeight="1" x14ac:dyDescent="0.2">
      <c r="B2003" s="81"/>
      <c r="C2003" s="333"/>
    </row>
    <row r="2004" spans="2:3" ht="15" customHeight="1" x14ac:dyDescent="0.2">
      <c r="B2004" s="81"/>
      <c r="C2004" s="333"/>
    </row>
    <row r="2005" spans="2:3" ht="15" customHeight="1" x14ac:dyDescent="0.2">
      <c r="B2005" s="81"/>
      <c r="C2005" s="333"/>
    </row>
    <row r="2006" spans="2:3" ht="15" customHeight="1" x14ac:dyDescent="0.2">
      <c r="B2006" s="81"/>
      <c r="C2006" s="333"/>
    </row>
    <row r="2007" spans="2:3" ht="15" customHeight="1" x14ac:dyDescent="0.2">
      <c r="B2007" s="81"/>
      <c r="C2007" s="333"/>
    </row>
    <row r="2008" spans="2:3" ht="15" customHeight="1" x14ac:dyDescent="0.2">
      <c r="B2008" s="81"/>
      <c r="C2008" s="333"/>
    </row>
    <row r="2009" spans="2:3" ht="15" customHeight="1" x14ac:dyDescent="0.2">
      <c r="B2009" s="81"/>
      <c r="C2009" s="333"/>
    </row>
    <row r="2010" spans="2:3" ht="15" customHeight="1" x14ac:dyDescent="0.2">
      <c r="B2010" s="81"/>
      <c r="C2010" s="333"/>
    </row>
    <row r="2011" spans="2:3" ht="15" customHeight="1" x14ac:dyDescent="0.2">
      <c r="B2011" s="81"/>
      <c r="C2011" s="333"/>
    </row>
    <row r="2012" spans="2:3" ht="15" customHeight="1" x14ac:dyDescent="0.2">
      <c r="B2012" s="81"/>
      <c r="C2012" s="333"/>
    </row>
    <row r="2013" spans="2:3" ht="15" customHeight="1" x14ac:dyDescent="0.2">
      <c r="B2013" s="81"/>
      <c r="C2013" s="333"/>
    </row>
    <row r="2014" spans="2:3" ht="15" customHeight="1" x14ac:dyDescent="0.2">
      <c r="B2014" s="81"/>
      <c r="C2014" s="333"/>
    </row>
    <row r="2015" spans="2:3" ht="15" customHeight="1" x14ac:dyDescent="0.2">
      <c r="B2015" s="81"/>
      <c r="C2015" s="333"/>
    </row>
    <row r="2016" spans="2:3" ht="15" customHeight="1" x14ac:dyDescent="0.2">
      <c r="B2016" s="81"/>
      <c r="C2016" s="333"/>
    </row>
    <row r="2017" spans="1:3" ht="15" customHeight="1" x14ac:dyDescent="0.2">
      <c r="B2017" s="81"/>
      <c r="C2017" s="333"/>
    </row>
    <row r="2018" spans="1:3" ht="15" customHeight="1" x14ac:dyDescent="0.2">
      <c r="B2018" s="81"/>
      <c r="C2018" s="333"/>
    </row>
    <row r="2019" spans="1:3" ht="15" customHeight="1" x14ac:dyDescent="0.2">
      <c r="B2019" s="81"/>
      <c r="C2019" s="333"/>
    </row>
    <row r="2020" spans="1:3" ht="15" customHeight="1" x14ac:dyDescent="0.2">
      <c r="B2020" s="81"/>
      <c r="C2020" s="333"/>
    </row>
    <row r="2021" spans="1:3" ht="15" customHeight="1" x14ac:dyDescent="0.2">
      <c r="B2021" s="81"/>
      <c r="C2021" s="333"/>
    </row>
    <row r="2022" spans="1:3" ht="15" customHeight="1" x14ac:dyDescent="0.2">
      <c r="B2022" s="81"/>
      <c r="C2022" s="333"/>
    </row>
    <row r="2023" spans="1:3" ht="15" customHeight="1" x14ac:dyDescent="0.2">
      <c r="B2023" s="81"/>
      <c r="C2023" s="333"/>
    </row>
    <row r="2024" spans="1:3" ht="15" customHeight="1" x14ac:dyDescent="0.2">
      <c r="B2024" s="81"/>
    </row>
    <row r="2025" spans="1:3" ht="15" customHeight="1" x14ac:dyDescent="0.2">
      <c r="B2025" s="81"/>
      <c r="C2025" s="333"/>
    </row>
    <row r="2026" spans="1:3" ht="15" customHeight="1" x14ac:dyDescent="0.2">
      <c r="B2026" s="81"/>
      <c r="C2026" s="333"/>
    </row>
    <row r="2027" spans="1:3" ht="15" customHeight="1" x14ac:dyDescent="0.2">
      <c r="B2027" s="81"/>
      <c r="C2027" s="333"/>
    </row>
    <row r="2028" spans="1:3" ht="15" customHeight="1" x14ac:dyDescent="0.2">
      <c r="B2028" s="81"/>
      <c r="C2028" s="333"/>
    </row>
    <row r="2029" spans="1:3" ht="15" customHeight="1" x14ac:dyDescent="0.2">
      <c r="B2029" s="81"/>
      <c r="C2029" s="333"/>
    </row>
    <row r="2030" spans="1:3" ht="15" customHeight="1" x14ac:dyDescent="0.2">
      <c r="B2030" s="81"/>
      <c r="C2030" s="333"/>
    </row>
    <row r="2031" spans="1:3" ht="15" customHeight="1" x14ac:dyDescent="0.2">
      <c r="A2031" s="81"/>
      <c r="B2031" s="81"/>
      <c r="C2031" s="334"/>
    </row>
    <row r="2032" spans="1:3" ht="15" customHeight="1" x14ac:dyDescent="0.2">
      <c r="B2032" s="81"/>
    </row>
    <row r="2033" spans="2:3" ht="15" customHeight="1" x14ac:dyDescent="0.2">
      <c r="B2033" s="81"/>
      <c r="C2033" s="334"/>
    </row>
    <row r="2034" spans="2:3" ht="15" customHeight="1" x14ac:dyDescent="0.2">
      <c r="B2034" s="81"/>
      <c r="C2034" s="333"/>
    </row>
    <row r="2035" spans="2:3" ht="15" customHeight="1" x14ac:dyDescent="0.2">
      <c r="B2035" s="81"/>
      <c r="C2035" s="333"/>
    </row>
    <row r="2036" spans="2:3" ht="15" customHeight="1" x14ac:dyDescent="0.2">
      <c r="B2036" s="81"/>
      <c r="C2036" s="333"/>
    </row>
    <row r="2037" spans="2:3" ht="15" customHeight="1" x14ac:dyDescent="0.2">
      <c r="B2037" s="81"/>
      <c r="C2037" s="333"/>
    </row>
    <row r="2038" spans="2:3" ht="15" customHeight="1" x14ac:dyDescent="0.2">
      <c r="B2038" s="81"/>
      <c r="C2038" s="333"/>
    </row>
    <row r="2039" spans="2:3" ht="15" customHeight="1" x14ac:dyDescent="0.2">
      <c r="B2039" s="81"/>
      <c r="C2039" s="333"/>
    </row>
    <row r="2040" spans="2:3" ht="15" customHeight="1" x14ac:dyDescent="0.2">
      <c r="B2040" s="81"/>
    </row>
    <row r="2041" spans="2:3" ht="15" customHeight="1" x14ac:dyDescent="0.2">
      <c r="B2041" s="81"/>
      <c r="C2041" s="333"/>
    </row>
    <row r="2042" spans="2:3" ht="15" customHeight="1" x14ac:dyDescent="0.2">
      <c r="B2042" s="81"/>
      <c r="C2042" s="333"/>
    </row>
    <row r="2043" spans="2:3" ht="15" customHeight="1" x14ac:dyDescent="0.2">
      <c r="B2043" s="81"/>
      <c r="C2043" s="333"/>
    </row>
    <row r="2044" spans="2:3" ht="15" customHeight="1" x14ac:dyDescent="0.2">
      <c r="B2044" s="81"/>
      <c r="C2044" s="333"/>
    </row>
    <row r="2045" spans="2:3" ht="15" customHeight="1" x14ac:dyDescent="0.2">
      <c r="B2045" s="81"/>
      <c r="C2045" s="333"/>
    </row>
    <row r="2046" spans="2:3" ht="15" customHeight="1" x14ac:dyDescent="0.2">
      <c r="B2046" s="81"/>
      <c r="C2046" s="333"/>
    </row>
    <row r="2047" spans="2:3" ht="15" customHeight="1" x14ac:dyDescent="0.2">
      <c r="B2047" s="81"/>
      <c r="C2047" s="333"/>
    </row>
    <row r="2048" spans="2:3" ht="15" customHeight="1" x14ac:dyDescent="0.2">
      <c r="B2048" s="81"/>
      <c r="C2048" s="333"/>
    </row>
    <row r="2049" spans="2:3" ht="15" customHeight="1" x14ac:dyDescent="0.2">
      <c r="B2049" s="81"/>
      <c r="C2049" s="333"/>
    </row>
    <row r="2050" spans="2:3" ht="15" customHeight="1" x14ac:dyDescent="0.2">
      <c r="B2050" s="81"/>
      <c r="C2050" s="333"/>
    </row>
    <row r="2051" spans="2:3" ht="15" customHeight="1" x14ac:dyDescent="0.2">
      <c r="B2051" s="81"/>
      <c r="C2051" s="333"/>
    </row>
    <row r="2052" spans="2:3" ht="15" customHeight="1" x14ac:dyDescent="0.2">
      <c r="B2052" s="81"/>
      <c r="C2052" s="333"/>
    </row>
    <row r="2053" spans="2:3" ht="15" customHeight="1" x14ac:dyDescent="0.2">
      <c r="B2053" s="81"/>
      <c r="C2053" s="333"/>
    </row>
    <row r="2054" spans="2:3" ht="15" customHeight="1" x14ac:dyDescent="0.2">
      <c r="B2054" s="81"/>
      <c r="C2054" s="333"/>
    </row>
    <row r="2055" spans="2:3" ht="15" customHeight="1" x14ac:dyDescent="0.2">
      <c r="B2055" s="81"/>
      <c r="C2055" s="333"/>
    </row>
    <row r="2056" spans="2:3" ht="15" customHeight="1" x14ac:dyDescent="0.2">
      <c r="B2056" s="81"/>
      <c r="C2056" s="333"/>
    </row>
    <row r="2057" spans="2:3" ht="15" customHeight="1" x14ac:dyDescent="0.2">
      <c r="B2057" s="81"/>
      <c r="C2057" s="333"/>
    </row>
    <row r="2058" spans="2:3" ht="15" customHeight="1" x14ac:dyDescent="0.2">
      <c r="B2058" s="81"/>
    </row>
    <row r="2059" spans="2:3" ht="15" customHeight="1" x14ac:dyDescent="0.2">
      <c r="B2059" s="81"/>
      <c r="C2059" s="333"/>
    </row>
    <row r="2060" spans="2:3" ht="15" customHeight="1" x14ac:dyDescent="0.2">
      <c r="B2060" s="81"/>
      <c r="C2060" s="333"/>
    </row>
    <row r="2061" spans="2:3" ht="15" customHeight="1" x14ac:dyDescent="0.2">
      <c r="B2061" s="81"/>
      <c r="C2061" s="333"/>
    </row>
    <row r="2062" spans="2:3" ht="15" customHeight="1" x14ac:dyDescent="0.2">
      <c r="B2062" s="81"/>
      <c r="C2062" s="333"/>
    </row>
    <row r="2063" spans="2:3" ht="15" customHeight="1" x14ac:dyDescent="0.2">
      <c r="B2063" s="81"/>
      <c r="C2063" s="333"/>
    </row>
    <row r="2064" spans="2:3" ht="15" customHeight="1" x14ac:dyDescent="0.2">
      <c r="B2064" s="81"/>
      <c r="C2064" s="333"/>
    </row>
    <row r="2065" spans="2:3" ht="15" customHeight="1" x14ac:dyDescent="0.2">
      <c r="B2065" s="81"/>
      <c r="C2065" s="333"/>
    </row>
    <row r="2066" spans="2:3" ht="15" customHeight="1" x14ac:dyDescent="0.2">
      <c r="B2066" s="81"/>
      <c r="C2066" s="333"/>
    </row>
    <row r="2067" spans="2:3" ht="15" customHeight="1" x14ac:dyDescent="0.2">
      <c r="B2067" s="81"/>
      <c r="C2067" s="333"/>
    </row>
    <row r="2068" spans="2:3" ht="15" customHeight="1" x14ac:dyDescent="0.2">
      <c r="B2068" s="81"/>
      <c r="C2068" s="333"/>
    </row>
    <row r="2069" spans="2:3" ht="15" customHeight="1" x14ac:dyDescent="0.2">
      <c r="B2069" s="81"/>
      <c r="C2069" s="333"/>
    </row>
    <row r="2070" spans="2:3" ht="15" customHeight="1" x14ac:dyDescent="0.2">
      <c r="B2070" s="81"/>
    </row>
    <row r="2071" spans="2:3" ht="15" customHeight="1" x14ac:dyDescent="0.2">
      <c r="B2071" s="81"/>
      <c r="C2071" s="333"/>
    </row>
    <row r="2072" spans="2:3" ht="15" customHeight="1" x14ac:dyDescent="0.2">
      <c r="B2072" s="81"/>
      <c r="C2072" s="333"/>
    </row>
    <row r="2073" spans="2:3" ht="15" customHeight="1" x14ac:dyDescent="0.2">
      <c r="B2073" s="81"/>
      <c r="C2073" s="333"/>
    </row>
    <row r="2074" spans="2:3" ht="15" customHeight="1" x14ac:dyDescent="0.2">
      <c r="B2074" s="81"/>
      <c r="C2074" s="333"/>
    </row>
    <row r="2075" spans="2:3" ht="15" customHeight="1" x14ac:dyDescent="0.2">
      <c r="B2075" s="81"/>
      <c r="C2075" s="333"/>
    </row>
    <row r="2076" spans="2:3" ht="15" customHeight="1" x14ac:dyDescent="0.2">
      <c r="B2076" s="81"/>
      <c r="C2076" s="333"/>
    </row>
    <row r="2077" spans="2:3" ht="15" customHeight="1" x14ac:dyDescent="0.2">
      <c r="B2077" s="81"/>
      <c r="C2077" s="333"/>
    </row>
    <row r="2078" spans="2:3" ht="15" customHeight="1" x14ac:dyDescent="0.2">
      <c r="B2078" s="81"/>
      <c r="C2078" s="333"/>
    </row>
    <row r="2079" spans="2:3" ht="15" customHeight="1" x14ac:dyDescent="0.2">
      <c r="B2079" s="81"/>
      <c r="C2079" s="333"/>
    </row>
    <row r="2080" spans="2:3" ht="15" customHeight="1" x14ac:dyDescent="0.2">
      <c r="B2080" s="81"/>
      <c r="C2080" s="333"/>
    </row>
    <row r="2081" spans="1:3" ht="15" customHeight="1" x14ac:dyDescent="0.2">
      <c r="B2081" s="81"/>
    </row>
    <row r="2082" spans="1:3" ht="15" customHeight="1" x14ac:dyDescent="0.2">
      <c r="B2082" s="81"/>
      <c r="C2082" s="333"/>
    </row>
    <row r="2083" spans="1:3" ht="15" customHeight="1" x14ac:dyDescent="0.2">
      <c r="B2083" s="81"/>
      <c r="C2083" s="333"/>
    </row>
    <row r="2084" spans="1:3" ht="15" customHeight="1" x14ac:dyDescent="0.2">
      <c r="B2084" s="81"/>
      <c r="C2084" s="333"/>
    </row>
    <row r="2085" spans="1:3" ht="15" customHeight="1" x14ac:dyDescent="0.2">
      <c r="B2085" s="81"/>
      <c r="C2085" s="333"/>
    </row>
    <row r="2086" spans="1:3" ht="15" customHeight="1" x14ac:dyDescent="0.2">
      <c r="B2086" s="81"/>
      <c r="C2086" s="333"/>
    </row>
    <row r="2087" spans="1:3" ht="15" customHeight="1" x14ac:dyDescent="0.2">
      <c r="B2087" s="81"/>
      <c r="C2087" s="333"/>
    </row>
    <row r="2088" spans="1:3" ht="15" customHeight="1" x14ac:dyDescent="0.2">
      <c r="B2088" s="81"/>
      <c r="C2088" s="333"/>
    </row>
    <row r="2089" spans="1:3" ht="15" customHeight="1" x14ac:dyDescent="0.2">
      <c r="B2089" s="81"/>
    </row>
    <row r="2090" spans="1:3" ht="15" customHeight="1" x14ac:dyDescent="0.2">
      <c r="B2090" s="81"/>
      <c r="C2090" s="333"/>
    </row>
    <row r="2091" spans="1:3" ht="15" customHeight="1" x14ac:dyDescent="0.2">
      <c r="B2091" s="81"/>
    </row>
    <row r="2092" spans="1:3" ht="15" customHeight="1" x14ac:dyDescent="0.2">
      <c r="B2092" s="81"/>
      <c r="C2092" s="333"/>
    </row>
    <row r="2093" spans="1:3" ht="15" customHeight="1" x14ac:dyDescent="0.2">
      <c r="B2093" s="81"/>
      <c r="C2093" s="333"/>
    </row>
    <row r="2094" spans="1:3" ht="15" customHeight="1" x14ac:dyDescent="0.2">
      <c r="B2094" s="81"/>
      <c r="C2094" s="333"/>
    </row>
    <row r="2095" spans="1:3" ht="15" customHeight="1" x14ac:dyDescent="0.2">
      <c r="A2095" s="81"/>
      <c r="B2095" s="81"/>
      <c r="C2095" s="334"/>
    </row>
    <row r="2096" spans="1:3" ht="15" customHeight="1" x14ac:dyDescent="0.2">
      <c r="A2096" s="81"/>
      <c r="B2096" s="81"/>
      <c r="C2096" s="334"/>
    </row>
    <row r="2097" spans="1:3" ht="15" customHeight="1" x14ac:dyDescent="0.2">
      <c r="A2097" s="81"/>
      <c r="B2097" s="81"/>
      <c r="C2097" s="334"/>
    </row>
    <row r="2098" spans="1:3" ht="15" customHeight="1" x14ac:dyDescent="0.2">
      <c r="A2098" s="81"/>
      <c r="B2098" s="81"/>
      <c r="C2098" s="334"/>
    </row>
    <row r="2099" spans="1:3" ht="15" customHeight="1" x14ac:dyDescent="0.2">
      <c r="B2099" s="81"/>
      <c r="C2099" s="333"/>
    </row>
    <row r="2100" spans="1:3" ht="15" customHeight="1" x14ac:dyDescent="0.2">
      <c r="B2100" s="81"/>
      <c r="C2100" s="333"/>
    </row>
    <row r="2101" spans="1:3" ht="15" customHeight="1" x14ac:dyDescent="0.2">
      <c r="B2101" s="81"/>
      <c r="C2101" s="333"/>
    </row>
    <row r="2102" spans="1:3" ht="15" customHeight="1" x14ac:dyDescent="0.2">
      <c r="B2102" s="81"/>
      <c r="C2102" s="333"/>
    </row>
    <row r="2103" spans="1:3" ht="15" customHeight="1" x14ac:dyDescent="0.2">
      <c r="B2103" s="81"/>
      <c r="C2103" s="333"/>
    </row>
    <row r="2104" spans="1:3" ht="15" customHeight="1" x14ac:dyDescent="0.2">
      <c r="B2104" s="81"/>
      <c r="C2104" s="333"/>
    </row>
    <row r="2105" spans="1:3" ht="15" customHeight="1" x14ac:dyDescent="0.2">
      <c r="B2105" s="81"/>
      <c r="C2105" s="333"/>
    </row>
    <row r="2106" spans="1:3" ht="15" customHeight="1" x14ac:dyDescent="0.2">
      <c r="B2106" s="81"/>
      <c r="C2106" s="333"/>
    </row>
    <row r="2107" spans="1:3" ht="15" customHeight="1" x14ac:dyDescent="0.2">
      <c r="B2107" s="81"/>
    </row>
    <row r="2108" spans="1:3" ht="15" customHeight="1" x14ac:dyDescent="0.2">
      <c r="B2108" s="81"/>
      <c r="C2108" s="333"/>
    </row>
    <row r="2109" spans="1:3" ht="15" customHeight="1" x14ac:dyDescent="0.2">
      <c r="A2109" s="81"/>
      <c r="B2109" s="81"/>
      <c r="C2109" s="334"/>
    </row>
    <row r="2110" spans="1:3" ht="15" customHeight="1" x14ac:dyDescent="0.2">
      <c r="B2110" s="81"/>
    </row>
    <row r="2111" spans="1:3" ht="15" customHeight="1" x14ac:dyDescent="0.2">
      <c r="B2111" s="81"/>
      <c r="C2111" s="333"/>
    </row>
    <row r="2112" spans="1:3" ht="15" customHeight="1" x14ac:dyDescent="0.2">
      <c r="B2112" s="81"/>
      <c r="C2112" s="333"/>
    </row>
    <row r="2113" spans="1:3" ht="15" customHeight="1" x14ac:dyDescent="0.2">
      <c r="B2113" s="81"/>
      <c r="C2113" s="333"/>
    </row>
    <row r="2114" spans="1:3" ht="15" customHeight="1" x14ac:dyDescent="0.2">
      <c r="B2114" s="81"/>
    </row>
    <row r="2115" spans="1:3" ht="15" customHeight="1" x14ac:dyDescent="0.2">
      <c r="B2115" s="81"/>
      <c r="C2115" s="333"/>
    </row>
    <row r="2116" spans="1:3" ht="15" customHeight="1" x14ac:dyDescent="0.2">
      <c r="B2116" s="81"/>
      <c r="C2116" s="334"/>
    </row>
    <row r="2117" spans="1:3" ht="15" customHeight="1" x14ac:dyDescent="0.2">
      <c r="B2117" s="81"/>
      <c r="C2117" s="333"/>
    </row>
    <row r="2118" spans="1:3" ht="15" customHeight="1" x14ac:dyDescent="0.2">
      <c r="B2118" s="81"/>
      <c r="C2118" s="333"/>
    </row>
    <row r="2119" spans="1:3" ht="15" customHeight="1" x14ac:dyDescent="0.2">
      <c r="B2119" s="81"/>
      <c r="C2119" s="333"/>
    </row>
    <row r="2120" spans="1:3" ht="15" customHeight="1" x14ac:dyDescent="0.2">
      <c r="B2120" s="81"/>
      <c r="C2120" s="333"/>
    </row>
    <row r="2121" spans="1:3" ht="15" customHeight="1" x14ac:dyDescent="0.2">
      <c r="B2121" s="81"/>
      <c r="C2121" s="333"/>
    </row>
    <row r="2122" spans="1:3" ht="15" customHeight="1" x14ac:dyDescent="0.2">
      <c r="B2122" s="81"/>
      <c r="C2122" s="333"/>
    </row>
    <row r="2123" spans="1:3" ht="15" customHeight="1" x14ac:dyDescent="0.2">
      <c r="B2123" s="81"/>
    </row>
    <row r="2124" spans="1:3" ht="15" customHeight="1" x14ac:dyDescent="0.2">
      <c r="B2124" s="81"/>
      <c r="C2124" s="334"/>
    </row>
    <row r="2125" spans="1:3" ht="15" customHeight="1" x14ac:dyDescent="0.2">
      <c r="B2125" s="81"/>
    </row>
    <row r="2126" spans="1:3" ht="15" customHeight="1" x14ac:dyDescent="0.2">
      <c r="B2126" s="81"/>
      <c r="C2126" s="333"/>
    </row>
    <row r="2127" spans="1:3" ht="15" customHeight="1" x14ac:dyDescent="0.2">
      <c r="B2127" s="81"/>
      <c r="C2127" s="333"/>
    </row>
    <row r="2128" spans="1:3" ht="15" customHeight="1" x14ac:dyDescent="0.2">
      <c r="A2128" s="81"/>
      <c r="B2128" s="81"/>
      <c r="C2128" s="334"/>
    </row>
    <row r="2129" spans="1:3" ht="15" customHeight="1" x14ac:dyDescent="0.2">
      <c r="B2129" s="81"/>
    </row>
    <row r="2130" spans="1:3" ht="15" customHeight="1" x14ac:dyDescent="0.2">
      <c r="B2130" s="81"/>
      <c r="C2130" s="333"/>
    </row>
    <row r="2131" spans="1:3" ht="15" customHeight="1" x14ac:dyDescent="0.2">
      <c r="B2131" s="81"/>
      <c r="C2131" s="333"/>
    </row>
    <row r="2132" spans="1:3" ht="15" customHeight="1" x14ac:dyDescent="0.2">
      <c r="B2132" s="81"/>
    </row>
    <row r="2133" spans="1:3" ht="15" customHeight="1" x14ac:dyDescent="0.2">
      <c r="B2133" s="81"/>
      <c r="C2133" s="333"/>
    </row>
    <row r="2134" spans="1:3" ht="15" customHeight="1" x14ac:dyDescent="0.2">
      <c r="A2134" s="81"/>
      <c r="B2134" s="81"/>
      <c r="C2134" s="334"/>
    </row>
    <row r="2135" spans="1:3" ht="15" customHeight="1" x14ac:dyDescent="0.2">
      <c r="B2135" s="81"/>
    </row>
    <row r="2136" spans="1:3" ht="15" customHeight="1" x14ac:dyDescent="0.2">
      <c r="B2136" s="81"/>
      <c r="C2136" s="333"/>
    </row>
    <row r="2137" spans="1:3" ht="15" customHeight="1" x14ac:dyDescent="0.2">
      <c r="B2137" s="81"/>
      <c r="C2137" s="333"/>
    </row>
    <row r="2138" spans="1:3" ht="15" customHeight="1" x14ac:dyDescent="0.2">
      <c r="B2138" s="81"/>
      <c r="C2138" s="333"/>
    </row>
    <row r="2139" spans="1:3" ht="15" customHeight="1" x14ac:dyDescent="0.2">
      <c r="B2139" s="81"/>
      <c r="C2139" s="333"/>
    </row>
    <row r="2140" spans="1:3" ht="15" customHeight="1" x14ac:dyDescent="0.2">
      <c r="B2140" s="81"/>
      <c r="C2140" s="333"/>
    </row>
    <row r="2141" spans="1:3" ht="15" customHeight="1" x14ac:dyDescent="0.2">
      <c r="A2141" s="81"/>
      <c r="B2141" s="81"/>
      <c r="C2141" s="334"/>
    </row>
    <row r="2142" spans="1:3" ht="15" customHeight="1" x14ac:dyDescent="0.2">
      <c r="B2142" s="81"/>
      <c r="C2142" s="333"/>
    </row>
    <row r="2143" spans="1:3" ht="15" customHeight="1" x14ac:dyDescent="0.2">
      <c r="B2143" s="81"/>
      <c r="C2143" s="333"/>
    </row>
    <row r="2144" spans="1:3" ht="15" customHeight="1" x14ac:dyDescent="0.2">
      <c r="A2144" s="81"/>
      <c r="B2144" s="81"/>
      <c r="C2144" s="334"/>
    </row>
    <row r="2145" spans="1:3" ht="15" customHeight="1" x14ac:dyDescent="0.2">
      <c r="B2145" s="81"/>
      <c r="C2145" s="334"/>
    </row>
    <row r="2146" spans="1:3" ht="15" customHeight="1" x14ac:dyDescent="0.2">
      <c r="B2146" s="81"/>
      <c r="C2146" s="333"/>
    </row>
    <row r="2147" spans="1:3" ht="15" customHeight="1" x14ac:dyDescent="0.2">
      <c r="A2147" s="81"/>
      <c r="B2147" s="81"/>
      <c r="C2147" s="334"/>
    </row>
    <row r="2148" spans="1:3" ht="15" customHeight="1" x14ac:dyDescent="0.2">
      <c r="B2148" s="81"/>
    </row>
    <row r="2149" spans="1:3" ht="15" customHeight="1" x14ac:dyDescent="0.2">
      <c r="B2149" s="81"/>
      <c r="C2149" s="333"/>
    </row>
    <row r="2150" spans="1:3" ht="15" customHeight="1" x14ac:dyDescent="0.2">
      <c r="B2150" s="81"/>
      <c r="C2150" s="333"/>
    </row>
    <row r="2151" spans="1:3" ht="15" customHeight="1" x14ac:dyDescent="0.2">
      <c r="A2151" s="81"/>
      <c r="B2151" s="81"/>
      <c r="C2151" s="334"/>
    </row>
    <row r="2152" spans="1:3" ht="15" customHeight="1" x14ac:dyDescent="0.2">
      <c r="B2152" s="81"/>
      <c r="C2152" s="334"/>
    </row>
    <row r="2153" spans="1:3" ht="15" customHeight="1" x14ac:dyDescent="0.2">
      <c r="B2153" s="81"/>
    </row>
    <row r="2154" spans="1:3" ht="15" customHeight="1" x14ac:dyDescent="0.2">
      <c r="B2154" s="81"/>
      <c r="C2154" s="333"/>
    </row>
    <row r="2155" spans="1:3" ht="15" customHeight="1" x14ac:dyDescent="0.2">
      <c r="B2155" s="81"/>
      <c r="C2155" s="333"/>
    </row>
    <row r="2156" spans="1:3" ht="15" customHeight="1" x14ac:dyDescent="0.2">
      <c r="A2156" s="81"/>
      <c r="B2156" s="81"/>
      <c r="C2156" s="334"/>
    </row>
    <row r="2157" spans="1:3" ht="15" customHeight="1" x14ac:dyDescent="0.2">
      <c r="A2157" s="81"/>
      <c r="B2157" s="81"/>
      <c r="C2157" s="334"/>
    </row>
    <row r="2158" spans="1:3" ht="15" customHeight="1" x14ac:dyDescent="0.2">
      <c r="B2158" s="81"/>
      <c r="C2158" s="333"/>
    </row>
    <row r="2159" spans="1:3" ht="15" customHeight="1" x14ac:dyDescent="0.2">
      <c r="B2159" s="81"/>
      <c r="C2159" s="333"/>
    </row>
    <row r="2160" spans="1:3" ht="15" customHeight="1" x14ac:dyDescent="0.2">
      <c r="B2160" s="81"/>
      <c r="C2160" s="333"/>
    </row>
    <row r="2161" spans="1:3" ht="15" customHeight="1" x14ac:dyDescent="0.2">
      <c r="A2161" s="81"/>
      <c r="B2161" s="81"/>
      <c r="C2161" s="334"/>
    </row>
    <row r="2162" spans="1:3" ht="15" customHeight="1" x14ac:dyDescent="0.2">
      <c r="B2162" s="81"/>
      <c r="C2162" s="333"/>
    </row>
    <row r="2163" spans="1:3" ht="15" customHeight="1" x14ac:dyDescent="0.2">
      <c r="A2163" s="81"/>
      <c r="B2163" s="81"/>
      <c r="C2163" s="334"/>
    </row>
    <row r="2164" spans="1:3" ht="15" customHeight="1" x14ac:dyDescent="0.2">
      <c r="B2164" s="81"/>
      <c r="C2164" s="333"/>
    </row>
    <row r="2165" spans="1:3" ht="15" customHeight="1" x14ac:dyDescent="0.2">
      <c r="B2165" s="81"/>
      <c r="C2165" s="333"/>
    </row>
    <row r="2166" spans="1:3" ht="15" customHeight="1" x14ac:dyDescent="0.2">
      <c r="A2166" s="81"/>
      <c r="B2166" s="81"/>
      <c r="C2166" s="334"/>
    </row>
    <row r="2167" spans="1:3" ht="15" customHeight="1" x14ac:dyDescent="0.2">
      <c r="B2167" s="81"/>
      <c r="C2167" s="334"/>
    </row>
    <row r="2168" spans="1:3" ht="15" customHeight="1" x14ac:dyDescent="0.2">
      <c r="A2168" s="81"/>
      <c r="B2168" s="81"/>
      <c r="C2168" s="334"/>
    </row>
    <row r="2169" spans="1:3" ht="15" customHeight="1" x14ac:dyDescent="0.2">
      <c r="A2169" s="81"/>
      <c r="B2169" s="81"/>
      <c r="C2169" s="334"/>
    </row>
    <row r="2170" spans="1:3" ht="15" customHeight="1" x14ac:dyDescent="0.2">
      <c r="A2170" s="81"/>
      <c r="B2170" s="81"/>
      <c r="C2170" s="334"/>
    </row>
    <row r="2171" spans="1:3" ht="15" customHeight="1" x14ac:dyDescent="0.2">
      <c r="A2171" s="81"/>
      <c r="B2171" s="81"/>
      <c r="C2171" s="334"/>
    </row>
    <row r="2172" spans="1:3" ht="15" customHeight="1" x14ac:dyDescent="0.2">
      <c r="B2172" s="81"/>
      <c r="C2172" s="333"/>
    </row>
    <row r="2173" spans="1:3" ht="15" customHeight="1" x14ac:dyDescent="0.2">
      <c r="B2173" s="81"/>
    </row>
    <row r="2174" spans="1:3" ht="15" customHeight="1" x14ac:dyDescent="0.2">
      <c r="A2174" s="81"/>
      <c r="B2174" s="81"/>
      <c r="C2174" s="334"/>
    </row>
    <row r="2175" spans="1:3" ht="15" customHeight="1" x14ac:dyDescent="0.2">
      <c r="B2175" s="81"/>
      <c r="C2175" s="333"/>
    </row>
    <row r="2176" spans="1:3" ht="15" customHeight="1" x14ac:dyDescent="0.2">
      <c r="B2176" s="81"/>
      <c r="C2176" s="333"/>
    </row>
    <row r="2177" spans="1:3" ht="15" customHeight="1" x14ac:dyDescent="0.2">
      <c r="B2177" s="81"/>
    </row>
    <row r="2178" spans="1:3" ht="15" customHeight="1" x14ac:dyDescent="0.2">
      <c r="A2178" s="81"/>
      <c r="B2178" s="81"/>
      <c r="C2178" s="334"/>
    </row>
    <row r="2179" spans="1:3" ht="15" customHeight="1" x14ac:dyDescent="0.2">
      <c r="A2179" s="81"/>
      <c r="B2179" s="81"/>
      <c r="C2179" s="334"/>
    </row>
    <row r="2180" spans="1:3" ht="15" customHeight="1" x14ac:dyDescent="0.2">
      <c r="B2180" s="81"/>
    </row>
    <row r="2181" spans="1:3" ht="15" customHeight="1" x14ac:dyDescent="0.2">
      <c r="B2181" s="81"/>
      <c r="C2181" s="333"/>
    </row>
    <row r="2182" spans="1:3" ht="15" customHeight="1" x14ac:dyDescent="0.2">
      <c r="A2182" s="81"/>
      <c r="B2182" s="81"/>
      <c r="C2182" s="334"/>
    </row>
    <row r="2183" spans="1:3" ht="15" customHeight="1" x14ac:dyDescent="0.2">
      <c r="A2183" s="81"/>
      <c r="B2183" s="81"/>
      <c r="C2183" s="334"/>
    </row>
    <row r="2184" spans="1:3" ht="15" customHeight="1" x14ac:dyDescent="0.2">
      <c r="B2184" s="81"/>
      <c r="C2184" s="333"/>
    </row>
    <row r="2185" spans="1:3" ht="15" customHeight="1" x14ac:dyDescent="0.2">
      <c r="B2185" s="81"/>
      <c r="C2185" s="333"/>
    </row>
    <row r="2186" spans="1:3" ht="15" customHeight="1" x14ac:dyDescent="0.2">
      <c r="B2186" s="81"/>
      <c r="C2186" s="334"/>
    </row>
    <row r="2187" spans="1:3" ht="15" customHeight="1" x14ac:dyDescent="0.2">
      <c r="A2187" s="81"/>
      <c r="B2187" s="81"/>
      <c r="C2187" s="334"/>
    </row>
    <row r="2188" spans="1:3" ht="15" customHeight="1" x14ac:dyDescent="0.2">
      <c r="A2188" s="81"/>
      <c r="B2188" s="81"/>
      <c r="C2188" s="334"/>
    </row>
    <row r="2189" spans="1:3" ht="15" customHeight="1" x14ac:dyDescent="0.2">
      <c r="A2189" s="81"/>
      <c r="B2189" s="81"/>
      <c r="C2189" s="334"/>
    </row>
    <row r="2190" spans="1:3" ht="15" customHeight="1" x14ac:dyDescent="0.2">
      <c r="B2190" s="81"/>
      <c r="C2190" s="334"/>
    </row>
    <row r="2191" spans="1:3" ht="15" customHeight="1" x14ac:dyDescent="0.2">
      <c r="A2191" s="81"/>
      <c r="B2191" s="81"/>
      <c r="C2191" s="334"/>
    </row>
    <row r="2192" spans="1:3" ht="15" customHeight="1" x14ac:dyDescent="0.2">
      <c r="B2192" s="81"/>
      <c r="C2192" s="334"/>
    </row>
    <row r="2193" spans="1:3" ht="15" customHeight="1" x14ac:dyDescent="0.2">
      <c r="B2193" s="81"/>
      <c r="C2193" s="333"/>
    </row>
    <row r="2194" spans="1:3" ht="15" customHeight="1" x14ac:dyDescent="0.2">
      <c r="B2194" s="81"/>
      <c r="C2194" s="333"/>
    </row>
    <row r="2195" spans="1:3" ht="15" customHeight="1" x14ac:dyDescent="0.2">
      <c r="B2195" s="81"/>
      <c r="C2195" s="333"/>
    </row>
    <row r="2196" spans="1:3" ht="15" customHeight="1" x14ac:dyDescent="0.2">
      <c r="A2196" s="81"/>
      <c r="B2196" s="81"/>
      <c r="C2196" s="334"/>
    </row>
    <row r="2197" spans="1:3" ht="15" customHeight="1" x14ac:dyDescent="0.2">
      <c r="B2197" s="81"/>
      <c r="C2197" s="333"/>
    </row>
    <row r="2198" spans="1:3" ht="15" customHeight="1" x14ac:dyDescent="0.2">
      <c r="B2198" s="81"/>
    </row>
    <row r="2199" spans="1:3" ht="15" customHeight="1" x14ac:dyDescent="0.2">
      <c r="A2199" s="81"/>
      <c r="B2199" s="81"/>
      <c r="C2199" s="334"/>
    </row>
    <row r="2200" spans="1:3" ht="15" customHeight="1" x14ac:dyDescent="0.2">
      <c r="B2200" s="81"/>
    </row>
    <row r="2201" spans="1:3" ht="15" customHeight="1" x14ac:dyDescent="0.2">
      <c r="B2201" s="81"/>
      <c r="C2201" s="333"/>
    </row>
    <row r="2202" spans="1:3" ht="15" customHeight="1" x14ac:dyDescent="0.2">
      <c r="B2202" s="81"/>
      <c r="C2202" s="333"/>
    </row>
    <row r="2203" spans="1:3" ht="15" customHeight="1" x14ac:dyDescent="0.2">
      <c r="B2203" s="81"/>
      <c r="C2203" s="333"/>
    </row>
    <row r="2204" spans="1:3" ht="15" customHeight="1" x14ac:dyDescent="0.2">
      <c r="B2204" s="81"/>
      <c r="C2204" s="333"/>
    </row>
    <row r="2205" spans="1:3" ht="15" customHeight="1" x14ac:dyDescent="0.2">
      <c r="B2205" s="81"/>
      <c r="C2205" s="333"/>
    </row>
    <row r="2206" spans="1:3" ht="15" customHeight="1" x14ac:dyDescent="0.2">
      <c r="B2206" s="81"/>
      <c r="C2206" s="333"/>
    </row>
    <row r="2207" spans="1:3" ht="15" customHeight="1" x14ac:dyDescent="0.2">
      <c r="B2207" s="81"/>
      <c r="C2207" s="333"/>
    </row>
    <row r="2208" spans="1:3" ht="15" customHeight="1" x14ac:dyDescent="0.2">
      <c r="B2208" s="81"/>
      <c r="C2208" s="333"/>
    </row>
    <row r="2209" spans="2:3" ht="15" customHeight="1" x14ac:dyDescent="0.2">
      <c r="B2209" s="81"/>
      <c r="C2209" s="333"/>
    </row>
    <row r="2210" spans="2:3" ht="15" customHeight="1" x14ac:dyDescent="0.2">
      <c r="B2210" s="81"/>
      <c r="C2210" s="333"/>
    </row>
    <row r="2211" spans="2:3" ht="15" customHeight="1" x14ac:dyDescent="0.2">
      <c r="B2211" s="81"/>
      <c r="C2211" s="333"/>
    </row>
    <row r="2212" spans="2:3" ht="15" customHeight="1" x14ac:dyDescent="0.2">
      <c r="B2212" s="81"/>
      <c r="C2212" s="333"/>
    </row>
    <row r="2213" spans="2:3" ht="15" customHeight="1" x14ac:dyDescent="0.2">
      <c r="B2213" s="81"/>
      <c r="C2213" s="333"/>
    </row>
    <row r="2214" spans="2:3" ht="15" customHeight="1" x14ac:dyDescent="0.2">
      <c r="B2214" s="81"/>
      <c r="C2214" s="333"/>
    </row>
    <row r="2215" spans="2:3" ht="15" customHeight="1" x14ac:dyDescent="0.2">
      <c r="B2215" s="81"/>
      <c r="C2215" s="333"/>
    </row>
    <row r="2216" spans="2:3" ht="15" customHeight="1" x14ac:dyDescent="0.2">
      <c r="B2216" s="81"/>
      <c r="C2216" s="333"/>
    </row>
    <row r="2217" spans="2:3" ht="15" customHeight="1" x14ac:dyDescent="0.2">
      <c r="B2217" s="81"/>
      <c r="C2217" s="333"/>
    </row>
    <row r="2218" spans="2:3" ht="15" customHeight="1" x14ac:dyDescent="0.2">
      <c r="B2218" s="81"/>
      <c r="C2218" s="333"/>
    </row>
    <row r="2219" spans="2:3" ht="15" customHeight="1" x14ac:dyDescent="0.2">
      <c r="B2219" s="81"/>
      <c r="C2219" s="333"/>
    </row>
    <row r="2220" spans="2:3" ht="15" customHeight="1" x14ac:dyDescent="0.2">
      <c r="B2220" s="81"/>
      <c r="C2220" s="333"/>
    </row>
    <row r="2221" spans="2:3" ht="15" customHeight="1" x14ac:dyDescent="0.2">
      <c r="B2221" s="81"/>
      <c r="C2221" s="333"/>
    </row>
    <row r="2222" spans="2:3" ht="15" customHeight="1" x14ac:dyDescent="0.2">
      <c r="B2222" s="81"/>
      <c r="C2222" s="333"/>
    </row>
    <row r="2223" spans="2:3" ht="15" customHeight="1" x14ac:dyDescent="0.2">
      <c r="B2223" s="81"/>
      <c r="C2223" s="333"/>
    </row>
    <row r="2224" spans="2:3" ht="15" customHeight="1" x14ac:dyDescent="0.2">
      <c r="B2224" s="81"/>
      <c r="C2224" s="333"/>
    </row>
    <row r="2225" spans="2:3" ht="15" customHeight="1" x14ac:dyDescent="0.2">
      <c r="B2225" s="81"/>
      <c r="C2225" s="333"/>
    </row>
    <row r="2226" spans="2:3" ht="15" customHeight="1" x14ac:dyDescent="0.2">
      <c r="B2226" s="81"/>
      <c r="C2226" s="333"/>
    </row>
    <row r="2227" spans="2:3" ht="15" customHeight="1" x14ac:dyDescent="0.2">
      <c r="B2227" s="81"/>
      <c r="C2227" s="333"/>
    </row>
    <row r="2228" spans="2:3" ht="15" customHeight="1" x14ac:dyDescent="0.2">
      <c r="B2228" s="81"/>
      <c r="C2228" s="333"/>
    </row>
    <row r="2229" spans="2:3" ht="15" customHeight="1" x14ac:dyDescent="0.2">
      <c r="B2229" s="81"/>
      <c r="C2229" s="333"/>
    </row>
    <row r="2230" spans="2:3" ht="15" customHeight="1" x14ac:dyDescent="0.2">
      <c r="B2230" s="81"/>
      <c r="C2230" s="333"/>
    </row>
    <row r="2231" spans="2:3" ht="15" customHeight="1" x14ac:dyDescent="0.2">
      <c r="B2231" s="81"/>
      <c r="C2231" s="333"/>
    </row>
    <row r="2232" spans="2:3" ht="15" customHeight="1" x14ac:dyDescent="0.2">
      <c r="B2232" s="81"/>
      <c r="C2232" s="333"/>
    </row>
    <row r="2233" spans="2:3" ht="15" customHeight="1" x14ac:dyDescent="0.2">
      <c r="B2233" s="81"/>
      <c r="C2233" s="333"/>
    </row>
    <row r="2234" spans="2:3" ht="15" customHeight="1" x14ac:dyDescent="0.2">
      <c r="B2234" s="81"/>
      <c r="C2234" s="333"/>
    </row>
    <row r="2235" spans="2:3" ht="15" customHeight="1" x14ac:dyDescent="0.2">
      <c r="B2235" s="81"/>
      <c r="C2235" s="333"/>
    </row>
    <row r="2236" spans="2:3" ht="15" customHeight="1" x14ac:dyDescent="0.2">
      <c r="B2236" s="81"/>
      <c r="C2236" s="333"/>
    </row>
    <row r="2237" spans="2:3" ht="15" customHeight="1" x14ac:dyDescent="0.2">
      <c r="B2237" s="81"/>
      <c r="C2237" s="333"/>
    </row>
    <row r="2238" spans="2:3" ht="15" customHeight="1" x14ac:dyDescent="0.2">
      <c r="B2238" s="81"/>
      <c r="C2238" s="333"/>
    </row>
    <row r="2239" spans="2:3" ht="15" customHeight="1" x14ac:dyDescent="0.2">
      <c r="B2239" s="81"/>
      <c r="C2239" s="333"/>
    </row>
    <row r="2240" spans="2:3" ht="15" customHeight="1" x14ac:dyDescent="0.2">
      <c r="B2240" s="81"/>
      <c r="C2240" s="333"/>
    </row>
    <row r="2241" spans="2:3" ht="15" customHeight="1" x14ac:dyDescent="0.2">
      <c r="B2241" s="81"/>
      <c r="C2241" s="333"/>
    </row>
    <row r="2242" spans="2:3" ht="15" customHeight="1" x14ac:dyDescent="0.2">
      <c r="B2242" s="81"/>
      <c r="C2242" s="333"/>
    </row>
    <row r="2243" spans="2:3" ht="15" customHeight="1" x14ac:dyDescent="0.2">
      <c r="B2243" s="81"/>
      <c r="C2243" s="333"/>
    </row>
    <row r="2244" spans="2:3" ht="15" customHeight="1" x14ac:dyDescent="0.2">
      <c r="B2244" s="81"/>
      <c r="C2244" s="333"/>
    </row>
    <row r="2245" spans="2:3" ht="15" customHeight="1" x14ac:dyDescent="0.2">
      <c r="B2245" s="81"/>
    </row>
    <row r="2246" spans="2:3" ht="15" customHeight="1" x14ac:dyDescent="0.2">
      <c r="B2246" s="81"/>
      <c r="C2246" s="333"/>
    </row>
    <row r="2247" spans="2:3" ht="15" customHeight="1" x14ac:dyDescent="0.2">
      <c r="B2247" s="81"/>
      <c r="C2247" s="333"/>
    </row>
    <row r="2248" spans="2:3" ht="15" customHeight="1" x14ac:dyDescent="0.2">
      <c r="B2248" s="81"/>
      <c r="C2248" s="333"/>
    </row>
    <row r="2249" spans="2:3" ht="15" customHeight="1" x14ac:dyDescent="0.2">
      <c r="B2249" s="81"/>
      <c r="C2249" s="333"/>
    </row>
    <row r="2250" spans="2:3" ht="15" customHeight="1" x14ac:dyDescent="0.2">
      <c r="B2250" s="81"/>
      <c r="C2250" s="333"/>
    </row>
    <row r="2251" spans="2:3" ht="15" customHeight="1" x14ac:dyDescent="0.2">
      <c r="B2251" s="81"/>
      <c r="C2251" s="333"/>
    </row>
    <row r="2252" spans="2:3" ht="15" customHeight="1" x14ac:dyDescent="0.2">
      <c r="B2252" s="81"/>
      <c r="C2252" s="333"/>
    </row>
    <row r="2253" spans="2:3" ht="15" customHeight="1" x14ac:dyDescent="0.2">
      <c r="B2253" s="81"/>
      <c r="C2253" s="333"/>
    </row>
    <row r="2254" spans="2:3" ht="15" customHeight="1" x14ac:dyDescent="0.2">
      <c r="B2254" s="81"/>
      <c r="C2254" s="333"/>
    </row>
    <row r="2255" spans="2:3" ht="15" customHeight="1" x14ac:dyDescent="0.2">
      <c r="B2255" s="81"/>
      <c r="C2255" s="333"/>
    </row>
    <row r="2256" spans="2:3" ht="15" customHeight="1" x14ac:dyDescent="0.2">
      <c r="B2256" s="81"/>
      <c r="C2256" s="333"/>
    </row>
    <row r="2257" spans="2:3" ht="15" customHeight="1" x14ac:dyDescent="0.2">
      <c r="B2257" s="81"/>
    </row>
    <row r="2258" spans="2:3" ht="15" customHeight="1" x14ac:dyDescent="0.2">
      <c r="B2258" s="81"/>
      <c r="C2258" s="333"/>
    </row>
    <row r="2259" spans="2:3" ht="15" customHeight="1" x14ac:dyDescent="0.2">
      <c r="B2259" s="81"/>
      <c r="C2259" s="333"/>
    </row>
    <row r="2260" spans="2:3" ht="15" customHeight="1" x14ac:dyDescent="0.2">
      <c r="B2260" s="81"/>
      <c r="C2260" s="333"/>
    </row>
    <row r="2261" spans="2:3" ht="15" customHeight="1" x14ac:dyDescent="0.2">
      <c r="B2261" s="81"/>
      <c r="C2261" s="333"/>
    </row>
    <row r="2262" spans="2:3" ht="15" customHeight="1" x14ac:dyDescent="0.2">
      <c r="B2262" s="81"/>
      <c r="C2262" s="333"/>
    </row>
    <row r="2263" spans="2:3" ht="15" customHeight="1" x14ac:dyDescent="0.2">
      <c r="B2263" s="81"/>
      <c r="C2263" s="333"/>
    </row>
    <row r="2264" spans="2:3" ht="15" customHeight="1" x14ac:dyDescent="0.2">
      <c r="B2264" s="81"/>
      <c r="C2264" s="333"/>
    </row>
    <row r="2265" spans="2:3" ht="15" customHeight="1" x14ac:dyDescent="0.2">
      <c r="B2265" s="81"/>
      <c r="C2265" s="333"/>
    </row>
    <row r="2266" spans="2:3" ht="15" customHeight="1" x14ac:dyDescent="0.2">
      <c r="B2266" s="81"/>
      <c r="C2266" s="333"/>
    </row>
    <row r="2267" spans="2:3" ht="15" customHeight="1" x14ac:dyDescent="0.2">
      <c r="B2267" s="81"/>
      <c r="C2267" s="333"/>
    </row>
    <row r="2268" spans="2:3" ht="15" customHeight="1" x14ac:dyDescent="0.2">
      <c r="B2268" s="81"/>
      <c r="C2268" s="333"/>
    </row>
    <row r="2269" spans="2:3" ht="15" customHeight="1" x14ac:dyDescent="0.2">
      <c r="B2269" s="81"/>
      <c r="C2269" s="333"/>
    </row>
    <row r="2270" spans="2:3" ht="15" customHeight="1" x14ac:dyDescent="0.2">
      <c r="B2270" s="81"/>
      <c r="C2270" s="333"/>
    </row>
    <row r="2271" spans="2:3" ht="15" customHeight="1" x14ac:dyDescent="0.2">
      <c r="B2271" s="81"/>
    </row>
    <row r="2272" spans="2:3" ht="15" customHeight="1" x14ac:dyDescent="0.2">
      <c r="B2272" s="81"/>
      <c r="C2272" s="333"/>
    </row>
    <row r="2273" spans="2:3" ht="15" customHeight="1" x14ac:dyDescent="0.2">
      <c r="B2273" s="81"/>
      <c r="C2273" s="333"/>
    </row>
    <row r="2274" spans="2:3" ht="15" customHeight="1" x14ac:dyDescent="0.2">
      <c r="B2274" s="81"/>
      <c r="C2274" s="333"/>
    </row>
    <row r="2275" spans="2:3" ht="15" customHeight="1" x14ac:dyDescent="0.2">
      <c r="B2275" s="81"/>
      <c r="C2275" s="333"/>
    </row>
    <row r="2276" spans="2:3" ht="15" customHeight="1" x14ac:dyDescent="0.2">
      <c r="B2276" s="81"/>
      <c r="C2276" s="333"/>
    </row>
    <row r="2277" spans="2:3" ht="15" customHeight="1" x14ac:dyDescent="0.2">
      <c r="B2277" s="81"/>
      <c r="C2277" s="333"/>
    </row>
    <row r="2278" spans="2:3" ht="15" customHeight="1" x14ac:dyDescent="0.2">
      <c r="B2278" s="81"/>
      <c r="C2278" s="333"/>
    </row>
    <row r="2279" spans="2:3" ht="15" customHeight="1" x14ac:dyDescent="0.2">
      <c r="B2279" s="81"/>
      <c r="C2279" s="333"/>
    </row>
    <row r="2280" spans="2:3" ht="15" customHeight="1" x14ac:dyDescent="0.2">
      <c r="B2280" s="81"/>
      <c r="C2280" s="333"/>
    </row>
    <row r="2281" spans="2:3" ht="15" customHeight="1" x14ac:dyDescent="0.2">
      <c r="B2281" s="81"/>
    </row>
    <row r="2282" spans="2:3" ht="15" customHeight="1" x14ac:dyDescent="0.2">
      <c r="B2282" s="81"/>
      <c r="C2282" s="333"/>
    </row>
    <row r="2283" spans="2:3" ht="15" customHeight="1" x14ac:dyDescent="0.2">
      <c r="B2283" s="81"/>
      <c r="C2283" s="333"/>
    </row>
    <row r="2284" spans="2:3" ht="15" customHeight="1" x14ac:dyDescent="0.2">
      <c r="B2284" s="81"/>
      <c r="C2284" s="333"/>
    </row>
    <row r="2285" spans="2:3" ht="15" customHeight="1" x14ac:dyDescent="0.2">
      <c r="B2285" s="81"/>
      <c r="C2285" s="333"/>
    </row>
    <row r="2286" spans="2:3" ht="15" customHeight="1" x14ac:dyDescent="0.2">
      <c r="B2286" s="81"/>
      <c r="C2286" s="333"/>
    </row>
    <row r="2287" spans="2:3" ht="15" customHeight="1" x14ac:dyDescent="0.2">
      <c r="B2287" s="81"/>
      <c r="C2287" s="333"/>
    </row>
    <row r="2288" spans="2:3" ht="15" customHeight="1" x14ac:dyDescent="0.2">
      <c r="B2288" s="81"/>
      <c r="C2288" s="333"/>
    </row>
    <row r="2289" spans="1:3" ht="15" customHeight="1" x14ac:dyDescent="0.2">
      <c r="B2289" s="81"/>
      <c r="C2289" s="333"/>
    </row>
    <row r="2290" spans="1:3" ht="15" customHeight="1" x14ac:dyDescent="0.2">
      <c r="B2290" s="81"/>
      <c r="C2290" s="333"/>
    </row>
    <row r="2291" spans="1:3" ht="15" customHeight="1" x14ac:dyDescent="0.2">
      <c r="A2291" s="81"/>
      <c r="B2291" s="81"/>
      <c r="C2291" s="334"/>
    </row>
    <row r="2292" spans="1:3" ht="15" customHeight="1" x14ac:dyDescent="0.2">
      <c r="B2292" s="81"/>
      <c r="C2292" s="333"/>
    </row>
    <row r="2293" spans="1:3" ht="15" customHeight="1" x14ac:dyDescent="0.2">
      <c r="B2293" s="81"/>
      <c r="C2293" s="333"/>
    </row>
    <row r="2294" spans="1:3" ht="15" customHeight="1" x14ac:dyDescent="0.2">
      <c r="B2294" s="81"/>
      <c r="C2294" s="333"/>
    </row>
    <row r="2295" spans="1:3" ht="15" customHeight="1" x14ac:dyDescent="0.2">
      <c r="B2295" s="81"/>
      <c r="C2295" s="333"/>
    </row>
    <row r="2296" spans="1:3" ht="15" customHeight="1" x14ac:dyDescent="0.2">
      <c r="B2296" s="81"/>
      <c r="C2296" s="333"/>
    </row>
    <row r="2297" spans="1:3" ht="15" customHeight="1" x14ac:dyDescent="0.2">
      <c r="B2297" s="81"/>
    </row>
    <row r="2298" spans="1:3" ht="15" customHeight="1" x14ac:dyDescent="0.2">
      <c r="B2298" s="81"/>
      <c r="C2298" s="333"/>
    </row>
    <row r="2299" spans="1:3" ht="15" customHeight="1" x14ac:dyDescent="0.2">
      <c r="B2299" s="81"/>
      <c r="C2299" s="333"/>
    </row>
    <row r="2300" spans="1:3" ht="15" customHeight="1" x14ac:dyDescent="0.2">
      <c r="B2300" s="81"/>
      <c r="C2300" s="333"/>
    </row>
    <row r="2301" spans="1:3" ht="15" customHeight="1" x14ac:dyDescent="0.2">
      <c r="B2301" s="81"/>
      <c r="C2301" s="333"/>
    </row>
    <row r="2302" spans="1:3" ht="15" customHeight="1" x14ac:dyDescent="0.2">
      <c r="B2302" s="81"/>
      <c r="C2302" s="333"/>
    </row>
    <row r="2303" spans="1:3" ht="15" customHeight="1" x14ac:dyDescent="0.2">
      <c r="B2303" s="81"/>
      <c r="C2303" s="333"/>
    </row>
    <row r="2304" spans="1:3" ht="15" customHeight="1" x14ac:dyDescent="0.2">
      <c r="B2304" s="81"/>
      <c r="C2304" s="333"/>
    </row>
    <row r="2305" spans="1:3" ht="15" customHeight="1" x14ac:dyDescent="0.2">
      <c r="A2305" s="81"/>
      <c r="B2305" s="81"/>
      <c r="C2305" s="334"/>
    </row>
    <row r="2306" spans="1:3" ht="15" customHeight="1" x14ac:dyDescent="0.2">
      <c r="B2306" s="81"/>
      <c r="C2306" s="333"/>
    </row>
    <row r="2307" spans="1:3" ht="15" customHeight="1" x14ac:dyDescent="0.2">
      <c r="B2307" s="81"/>
      <c r="C2307" s="333"/>
    </row>
    <row r="2308" spans="1:3" ht="15" customHeight="1" x14ac:dyDescent="0.2">
      <c r="B2308" s="81"/>
    </row>
    <row r="2309" spans="1:3" ht="15" customHeight="1" x14ac:dyDescent="0.2">
      <c r="B2309" s="81"/>
      <c r="C2309" s="333"/>
    </row>
    <row r="2310" spans="1:3" ht="15" customHeight="1" x14ac:dyDescent="0.2">
      <c r="B2310" s="81"/>
      <c r="C2310" s="333"/>
    </row>
    <row r="2311" spans="1:3" ht="15" customHeight="1" x14ac:dyDescent="0.2">
      <c r="B2311" s="81"/>
      <c r="C2311" s="333"/>
    </row>
    <row r="2312" spans="1:3" ht="15" customHeight="1" x14ac:dyDescent="0.2">
      <c r="B2312" s="81"/>
      <c r="C2312" s="333"/>
    </row>
    <row r="2313" spans="1:3" ht="15" customHeight="1" x14ac:dyDescent="0.2">
      <c r="B2313" s="81"/>
      <c r="C2313" s="333"/>
    </row>
    <row r="2314" spans="1:3" ht="15" customHeight="1" x14ac:dyDescent="0.2">
      <c r="B2314" s="81"/>
      <c r="C2314" s="333"/>
    </row>
    <row r="2315" spans="1:3" ht="15" customHeight="1" x14ac:dyDescent="0.2">
      <c r="B2315" s="81"/>
      <c r="C2315" s="333"/>
    </row>
    <row r="2316" spans="1:3" ht="15" customHeight="1" x14ac:dyDescent="0.2">
      <c r="B2316" s="81"/>
      <c r="C2316" s="333"/>
    </row>
    <row r="2317" spans="1:3" ht="15" customHeight="1" x14ac:dyDescent="0.2">
      <c r="B2317" s="81"/>
      <c r="C2317" s="333"/>
    </row>
    <row r="2318" spans="1:3" ht="15" customHeight="1" x14ac:dyDescent="0.2">
      <c r="B2318" s="81"/>
      <c r="C2318" s="333"/>
    </row>
    <row r="2319" spans="1:3" ht="15" customHeight="1" x14ac:dyDescent="0.2">
      <c r="B2319" s="81"/>
      <c r="C2319" s="333"/>
    </row>
    <row r="2320" spans="1:3" ht="15" customHeight="1" x14ac:dyDescent="0.2">
      <c r="B2320" s="81"/>
      <c r="C2320" s="333"/>
    </row>
    <row r="2321" spans="2:3" ht="15" customHeight="1" x14ac:dyDescent="0.2">
      <c r="B2321" s="81"/>
      <c r="C2321" s="333"/>
    </row>
    <row r="2322" spans="2:3" ht="15" customHeight="1" x14ac:dyDescent="0.2">
      <c r="B2322" s="81"/>
      <c r="C2322" s="333"/>
    </row>
    <row r="2323" spans="2:3" ht="15" customHeight="1" x14ac:dyDescent="0.2">
      <c r="B2323" s="81"/>
      <c r="C2323" s="333"/>
    </row>
    <row r="2324" spans="2:3" ht="15" customHeight="1" x14ac:dyDescent="0.2">
      <c r="B2324" s="81"/>
      <c r="C2324" s="333"/>
    </row>
    <row r="2325" spans="2:3" ht="15" customHeight="1" x14ac:dyDescent="0.2">
      <c r="B2325" s="81"/>
      <c r="C2325" s="333"/>
    </row>
    <row r="2326" spans="2:3" ht="15" customHeight="1" x14ac:dyDescent="0.2">
      <c r="B2326" s="81"/>
      <c r="C2326" s="333"/>
    </row>
    <row r="2327" spans="2:3" ht="15" customHeight="1" x14ac:dyDescent="0.2">
      <c r="B2327" s="81"/>
    </row>
    <row r="2328" spans="2:3" ht="15" customHeight="1" x14ac:dyDescent="0.2">
      <c r="B2328" s="81"/>
      <c r="C2328" s="333"/>
    </row>
    <row r="2329" spans="2:3" ht="15" customHeight="1" x14ac:dyDescent="0.2">
      <c r="B2329" s="81"/>
    </row>
    <row r="2330" spans="2:3" ht="15" customHeight="1" x14ac:dyDescent="0.2">
      <c r="B2330" s="81"/>
      <c r="C2330" s="333"/>
    </row>
    <row r="2331" spans="2:3" ht="15" customHeight="1" x14ac:dyDescent="0.2">
      <c r="B2331" s="81"/>
      <c r="C2331" s="333"/>
    </row>
    <row r="2332" spans="2:3" ht="15" customHeight="1" x14ac:dyDescent="0.2">
      <c r="B2332" s="81"/>
      <c r="C2332" s="333"/>
    </row>
    <row r="2333" spans="2:3" ht="15" customHeight="1" x14ac:dyDescent="0.2">
      <c r="B2333" s="81"/>
      <c r="C2333" s="333"/>
    </row>
    <row r="2334" spans="2:3" ht="15" customHeight="1" x14ac:dyDescent="0.2">
      <c r="B2334" s="81"/>
      <c r="C2334" s="333"/>
    </row>
    <row r="2335" spans="2:3" ht="15" customHeight="1" x14ac:dyDescent="0.2">
      <c r="B2335" s="81"/>
      <c r="C2335" s="333"/>
    </row>
    <row r="2336" spans="2:3" ht="15" customHeight="1" x14ac:dyDescent="0.2">
      <c r="B2336" s="81"/>
      <c r="C2336" s="333"/>
    </row>
    <row r="2337" spans="1:3" ht="15" customHeight="1" x14ac:dyDescent="0.2">
      <c r="B2337" s="81"/>
      <c r="C2337" s="333"/>
    </row>
    <row r="2338" spans="1:3" ht="15" customHeight="1" x14ac:dyDescent="0.2">
      <c r="B2338" s="81"/>
      <c r="C2338" s="333"/>
    </row>
    <row r="2339" spans="1:3" ht="15" customHeight="1" x14ac:dyDescent="0.2">
      <c r="B2339" s="81"/>
      <c r="C2339" s="333"/>
    </row>
    <row r="2340" spans="1:3" ht="15" customHeight="1" x14ac:dyDescent="0.2">
      <c r="B2340" s="81"/>
      <c r="C2340" s="333"/>
    </row>
    <row r="2341" spans="1:3" ht="15" customHeight="1" x14ac:dyDescent="0.2">
      <c r="B2341" s="81"/>
      <c r="C2341" s="334"/>
    </row>
    <row r="2342" spans="1:3" ht="15" customHeight="1" x14ac:dyDescent="0.2">
      <c r="B2342" s="81"/>
      <c r="C2342" s="333"/>
    </row>
    <row r="2343" spans="1:3" ht="15" customHeight="1" x14ac:dyDescent="0.2">
      <c r="A2343" s="81"/>
      <c r="B2343" s="81"/>
      <c r="C2343" s="334"/>
    </row>
    <row r="2344" spans="1:3" ht="15" customHeight="1" x14ac:dyDescent="0.2">
      <c r="B2344" s="81"/>
      <c r="C2344" s="333"/>
    </row>
    <row r="2345" spans="1:3" ht="15" customHeight="1" x14ac:dyDescent="0.2">
      <c r="B2345" s="81"/>
      <c r="C2345" s="333"/>
    </row>
    <row r="2346" spans="1:3" ht="15" customHeight="1" x14ac:dyDescent="0.2">
      <c r="B2346" s="81"/>
      <c r="C2346" s="333"/>
    </row>
    <row r="2347" spans="1:3" ht="15" customHeight="1" x14ac:dyDescent="0.2">
      <c r="B2347" s="81"/>
      <c r="C2347" s="333"/>
    </row>
    <row r="2348" spans="1:3" ht="15" customHeight="1" x14ac:dyDescent="0.2">
      <c r="B2348" s="81"/>
      <c r="C2348" s="333"/>
    </row>
    <row r="2349" spans="1:3" ht="15" customHeight="1" x14ac:dyDescent="0.2">
      <c r="B2349" s="81"/>
      <c r="C2349" s="333"/>
    </row>
    <row r="2350" spans="1:3" ht="15" customHeight="1" x14ac:dyDescent="0.2">
      <c r="B2350" s="81"/>
      <c r="C2350" s="333"/>
    </row>
    <row r="2351" spans="1:3" ht="15" customHeight="1" x14ac:dyDescent="0.2">
      <c r="B2351" s="81"/>
      <c r="C2351" s="333"/>
    </row>
    <row r="2352" spans="1:3" ht="15" customHeight="1" x14ac:dyDescent="0.2">
      <c r="B2352" s="81"/>
      <c r="C2352" s="333"/>
    </row>
    <row r="2353" spans="2:3" ht="15" customHeight="1" x14ac:dyDescent="0.2">
      <c r="B2353" s="81"/>
      <c r="C2353" s="333"/>
    </row>
    <row r="2354" spans="2:3" ht="15" customHeight="1" x14ac:dyDescent="0.2">
      <c r="B2354" s="81"/>
      <c r="C2354" s="333"/>
    </row>
    <row r="2355" spans="2:3" ht="15" customHeight="1" x14ac:dyDescent="0.2">
      <c r="B2355" s="81"/>
      <c r="C2355" s="333"/>
    </row>
    <row r="2356" spans="2:3" ht="15" customHeight="1" x14ac:dyDescent="0.2">
      <c r="B2356" s="81"/>
      <c r="C2356" s="333"/>
    </row>
    <row r="2357" spans="2:3" ht="15" customHeight="1" x14ac:dyDescent="0.2">
      <c r="B2357" s="81"/>
      <c r="C2357" s="333"/>
    </row>
    <row r="2358" spans="2:3" ht="15" customHeight="1" x14ac:dyDescent="0.2">
      <c r="B2358" s="81"/>
      <c r="C2358" s="333"/>
    </row>
    <row r="2359" spans="2:3" ht="15" customHeight="1" x14ac:dyDescent="0.2">
      <c r="B2359" s="81"/>
      <c r="C2359" s="333"/>
    </row>
    <row r="2360" spans="2:3" ht="15" customHeight="1" x14ac:dyDescent="0.2">
      <c r="B2360" s="81"/>
      <c r="C2360" s="333"/>
    </row>
    <row r="2361" spans="2:3" ht="15" customHeight="1" x14ac:dyDescent="0.2">
      <c r="B2361" s="81"/>
    </row>
    <row r="2362" spans="2:3" ht="15" customHeight="1" x14ac:dyDescent="0.2">
      <c r="B2362" s="81"/>
      <c r="C2362" s="333"/>
    </row>
    <row r="2363" spans="2:3" ht="15" customHeight="1" x14ac:dyDescent="0.2">
      <c r="B2363" s="81"/>
      <c r="C2363" s="333"/>
    </row>
    <row r="2364" spans="2:3" ht="15" customHeight="1" x14ac:dyDescent="0.2">
      <c r="B2364" s="81"/>
      <c r="C2364" s="333"/>
    </row>
    <row r="2365" spans="2:3" ht="15" customHeight="1" x14ac:dyDescent="0.2">
      <c r="B2365" s="81"/>
      <c r="C2365" s="333"/>
    </row>
    <row r="2366" spans="2:3" ht="15" customHeight="1" x14ac:dyDescent="0.2">
      <c r="B2366" s="81"/>
      <c r="C2366" s="333"/>
    </row>
    <row r="2367" spans="2:3" ht="15" customHeight="1" x14ac:dyDescent="0.2">
      <c r="B2367" s="81"/>
      <c r="C2367" s="333"/>
    </row>
    <row r="2368" spans="2:3" ht="15" customHeight="1" x14ac:dyDescent="0.2">
      <c r="B2368" s="81"/>
    </row>
    <row r="2369" spans="2:3" ht="15" customHeight="1" x14ac:dyDescent="0.2">
      <c r="B2369" s="81"/>
      <c r="C2369" s="333"/>
    </row>
    <row r="2370" spans="2:3" ht="15" customHeight="1" x14ac:dyDescent="0.2">
      <c r="B2370" s="81"/>
      <c r="C2370" s="333"/>
    </row>
    <row r="2371" spans="2:3" ht="15" customHeight="1" x14ac:dyDescent="0.2">
      <c r="B2371" s="81"/>
      <c r="C2371" s="333"/>
    </row>
    <row r="2372" spans="2:3" ht="15" customHeight="1" x14ac:dyDescent="0.2">
      <c r="B2372" s="81"/>
    </row>
    <row r="2373" spans="2:3" ht="15" customHeight="1" x14ac:dyDescent="0.2">
      <c r="B2373" s="81"/>
      <c r="C2373" s="333"/>
    </row>
    <row r="2374" spans="2:3" ht="15" customHeight="1" x14ac:dyDescent="0.2">
      <c r="B2374" s="81"/>
    </row>
    <row r="2375" spans="2:3" ht="15" customHeight="1" x14ac:dyDescent="0.2">
      <c r="B2375" s="81"/>
      <c r="C2375" s="333"/>
    </row>
    <row r="2376" spans="2:3" ht="15" customHeight="1" x14ac:dyDescent="0.2">
      <c r="B2376" s="81"/>
      <c r="C2376" s="333"/>
    </row>
    <row r="2377" spans="2:3" ht="15" customHeight="1" x14ac:dyDescent="0.2">
      <c r="B2377" s="81"/>
      <c r="C2377" s="333"/>
    </row>
    <row r="2378" spans="2:3" ht="15" customHeight="1" x14ac:dyDescent="0.2">
      <c r="B2378" s="81"/>
      <c r="C2378" s="333"/>
    </row>
    <row r="2379" spans="2:3" ht="15" customHeight="1" x14ac:dyDescent="0.2">
      <c r="B2379" s="81"/>
      <c r="C2379" s="333"/>
    </row>
    <row r="2380" spans="2:3" ht="15" customHeight="1" x14ac:dyDescent="0.2">
      <c r="B2380" s="81"/>
      <c r="C2380" s="333"/>
    </row>
    <row r="2381" spans="2:3" ht="15" customHeight="1" x14ac:dyDescent="0.2">
      <c r="B2381" s="81"/>
      <c r="C2381" s="333"/>
    </row>
    <row r="2382" spans="2:3" ht="15" customHeight="1" x14ac:dyDescent="0.2">
      <c r="B2382" s="81"/>
      <c r="C2382" s="333"/>
    </row>
    <row r="2383" spans="2:3" ht="15" customHeight="1" x14ac:dyDescent="0.2">
      <c r="B2383" s="81"/>
    </row>
    <row r="2384" spans="2:3" ht="15" customHeight="1" x14ac:dyDescent="0.2">
      <c r="B2384" s="81"/>
      <c r="C2384" s="333"/>
    </row>
    <row r="2385" spans="1:3" ht="15" customHeight="1" x14ac:dyDescent="0.2">
      <c r="B2385" s="81"/>
      <c r="C2385" s="333"/>
    </row>
    <row r="2386" spans="1:3" ht="15" customHeight="1" x14ac:dyDescent="0.2">
      <c r="B2386" s="81"/>
      <c r="C2386" s="333"/>
    </row>
    <row r="2387" spans="1:3" ht="15" customHeight="1" x14ac:dyDescent="0.2">
      <c r="B2387" s="81"/>
      <c r="C2387" s="333"/>
    </row>
    <row r="2388" spans="1:3" ht="15" customHeight="1" x14ac:dyDescent="0.2">
      <c r="B2388" s="81"/>
      <c r="C2388" s="333"/>
    </row>
    <row r="2389" spans="1:3" ht="15" customHeight="1" x14ac:dyDescent="0.2">
      <c r="B2389" s="81"/>
      <c r="C2389" s="333"/>
    </row>
    <row r="2390" spans="1:3" ht="15" customHeight="1" x14ac:dyDescent="0.2">
      <c r="B2390" s="81"/>
      <c r="C2390" s="333"/>
    </row>
    <row r="2391" spans="1:3" ht="15" customHeight="1" x14ac:dyDescent="0.2">
      <c r="B2391" s="81"/>
      <c r="C2391" s="333"/>
    </row>
    <row r="2392" spans="1:3" ht="15" customHeight="1" x14ac:dyDescent="0.2">
      <c r="B2392" s="81"/>
      <c r="C2392" s="333"/>
    </row>
    <row r="2393" spans="1:3" ht="15" customHeight="1" x14ac:dyDescent="0.2">
      <c r="B2393" s="81"/>
    </row>
    <row r="2394" spans="1:3" ht="15" customHeight="1" x14ac:dyDescent="0.2">
      <c r="B2394" s="81"/>
      <c r="C2394" s="333"/>
    </row>
    <row r="2395" spans="1:3" ht="15" customHeight="1" x14ac:dyDescent="0.2">
      <c r="B2395" s="81"/>
    </row>
    <row r="2396" spans="1:3" ht="15" customHeight="1" x14ac:dyDescent="0.2">
      <c r="B2396" s="81"/>
      <c r="C2396" s="333"/>
    </row>
    <row r="2397" spans="1:3" ht="15" customHeight="1" x14ac:dyDescent="0.2">
      <c r="B2397" s="81"/>
      <c r="C2397" s="333"/>
    </row>
    <row r="2398" spans="1:3" ht="15" customHeight="1" x14ac:dyDescent="0.2">
      <c r="B2398" s="81"/>
      <c r="C2398" s="333"/>
    </row>
    <row r="2399" spans="1:3" ht="15" customHeight="1" x14ac:dyDescent="0.2">
      <c r="A2399" s="81"/>
      <c r="B2399" s="81"/>
      <c r="C2399" s="334"/>
    </row>
    <row r="2400" spans="1:3" ht="15" customHeight="1" x14ac:dyDescent="0.2">
      <c r="B2400" s="81"/>
      <c r="C2400" s="333"/>
    </row>
    <row r="2401" spans="2:3" ht="15" customHeight="1" x14ac:dyDescent="0.2">
      <c r="B2401" s="81"/>
      <c r="C2401" s="333"/>
    </row>
    <row r="2402" spans="2:3" ht="15" customHeight="1" x14ac:dyDescent="0.2">
      <c r="B2402" s="81"/>
      <c r="C2402" s="333"/>
    </row>
    <row r="2403" spans="2:3" ht="15" customHeight="1" x14ac:dyDescent="0.2">
      <c r="B2403" s="81"/>
      <c r="C2403" s="333"/>
    </row>
    <row r="2404" spans="2:3" ht="15" customHeight="1" x14ac:dyDescent="0.2">
      <c r="B2404" s="81"/>
      <c r="C2404" s="333"/>
    </row>
    <row r="2405" spans="2:3" ht="15" customHeight="1" x14ac:dyDescent="0.2">
      <c r="B2405" s="81"/>
      <c r="C2405" s="333"/>
    </row>
    <row r="2406" spans="2:3" ht="15" customHeight="1" x14ac:dyDescent="0.2">
      <c r="B2406" s="81"/>
      <c r="C2406" s="333"/>
    </row>
    <row r="2407" spans="2:3" ht="15" customHeight="1" x14ac:dyDescent="0.2">
      <c r="B2407" s="81"/>
      <c r="C2407" s="333"/>
    </row>
    <row r="2408" spans="2:3" ht="15" customHeight="1" x14ac:dyDescent="0.2">
      <c r="B2408" s="81"/>
      <c r="C2408" s="333"/>
    </row>
    <row r="2409" spans="2:3" ht="15" customHeight="1" x14ac:dyDescent="0.2">
      <c r="B2409" s="81"/>
      <c r="C2409" s="333"/>
    </row>
    <row r="2410" spans="2:3" ht="15" customHeight="1" x14ac:dyDescent="0.2">
      <c r="B2410" s="81"/>
      <c r="C2410" s="333"/>
    </row>
    <row r="2411" spans="2:3" ht="15" customHeight="1" x14ac:dyDescent="0.2">
      <c r="B2411" s="81"/>
      <c r="C2411" s="333"/>
    </row>
    <row r="2412" spans="2:3" ht="15" customHeight="1" x14ac:dyDescent="0.2">
      <c r="B2412" s="81"/>
      <c r="C2412" s="333"/>
    </row>
    <row r="2413" spans="2:3" ht="15" customHeight="1" x14ac:dyDescent="0.2">
      <c r="B2413" s="81"/>
      <c r="C2413" s="333"/>
    </row>
    <row r="2414" spans="2:3" ht="15" customHeight="1" x14ac:dyDescent="0.2">
      <c r="B2414" s="81"/>
      <c r="C2414" s="333"/>
    </row>
    <row r="2415" spans="2:3" ht="15" customHeight="1" x14ac:dyDescent="0.2">
      <c r="B2415" s="81"/>
      <c r="C2415" s="333"/>
    </row>
    <row r="2416" spans="2:3" ht="15" customHeight="1" x14ac:dyDescent="0.2">
      <c r="B2416" s="81"/>
      <c r="C2416" s="333"/>
    </row>
    <row r="2417" spans="1:3" ht="15" customHeight="1" x14ac:dyDescent="0.2">
      <c r="A2417" s="81"/>
      <c r="B2417" s="81"/>
      <c r="C2417" s="334"/>
    </row>
    <row r="2418" spans="1:3" ht="15" customHeight="1" x14ac:dyDescent="0.2">
      <c r="B2418" s="81"/>
      <c r="C2418" s="333"/>
    </row>
    <row r="2419" spans="1:3" ht="15" customHeight="1" x14ac:dyDescent="0.2">
      <c r="B2419" s="81"/>
      <c r="C2419" s="333"/>
    </row>
    <row r="2420" spans="1:3" ht="15" customHeight="1" x14ac:dyDescent="0.2">
      <c r="B2420" s="81"/>
      <c r="C2420" s="333"/>
    </row>
    <row r="2421" spans="1:3" ht="15" customHeight="1" x14ac:dyDescent="0.2">
      <c r="B2421" s="81"/>
      <c r="C2421" s="333"/>
    </row>
    <row r="2422" spans="1:3" ht="15" customHeight="1" x14ac:dyDescent="0.2">
      <c r="B2422" s="81"/>
      <c r="C2422" s="333"/>
    </row>
    <row r="2423" spans="1:3" ht="15" customHeight="1" x14ac:dyDescent="0.2">
      <c r="B2423" s="81"/>
      <c r="C2423" s="333"/>
    </row>
    <row r="2424" spans="1:3" ht="15" customHeight="1" x14ac:dyDescent="0.2">
      <c r="B2424" s="81"/>
      <c r="C2424" s="333"/>
    </row>
    <row r="2425" spans="1:3" ht="15" customHeight="1" x14ac:dyDescent="0.2">
      <c r="B2425" s="81"/>
      <c r="C2425" s="333"/>
    </row>
    <row r="2426" spans="1:3" ht="15" customHeight="1" x14ac:dyDescent="0.2">
      <c r="B2426" s="81"/>
      <c r="C2426" s="333"/>
    </row>
    <row r="2427" spans="1:3" ht="15" customHeight="1" x14ac:dyDescent="0.2">
      <c r="B2427" s="81"/>
      <c r="C2427" s="333"/>
    </row>
    <row r="2428" spans="1:3" ht="15" customHeight="1" x14ac:dyDescent="0.2">
      <c r="B2428" s="81"/>
      <c r="C2428" s="333"/>
    </row>
    <row r="2429" spans="1:3" ht="15" customHeight="1" x14ac:dyDescent="0.2">
      <c r="B2429" s="81"/>
      <c r="C2429" s="333"/>
    </row>
    <row r="2430" spans="1:3" ht="15" customHeight="1" x14ac:dyDescent="0.2">
      <c r="B2430" s="81"/>
      <c r="C2430" s="333"/>
    </row>
    <row r="2431" spans="1:3" ht="15" customHeight="1" x14ac:dyDescent="0.2">
      <c r="B2431" s="81"/>
      <c r="C2431" s="333"/>
    </row>
    <row r="2432" spans="1:3" ht="15" customHeight="1" x14ac:dyDescent="0.2">
      <c r="B2432" s="81"/>
      <c r="C2432" s="333"/>
    </row>
    <row r="2433" spans="1:3" ht="15" customHeight="1" x14ac:dyDescent="0.2">
      <c r="B2433" s="81"/>
      <c r="C2433" s="333"/>
    </row>
    <row r="2434" spans="1:3" ht="15" customHeight="1" x14ac:dyDescent="0.2">
      <c r="B2434" s="81"/>
      <c r="C2434" s="333"/>
    </row>
    <row r="2435" spans="1:3" ht="15" customHeight="1" x14ac:dyDescent="0.2">
      <c r="B2435" s="81"/>
      <c r="C2435" s="333"/>
    </row>
    <row r="2436" spans="1:3" ht="15" customHeight="1" x14ac:dyDescent="0.2">
      <c r="B2436" s="81"/>
    </row>
    <row r="2437" spans="1:3" ht="15" customHeight="1" x14ac:dyDescent="0.2">
      <c r="B2437" s="81"/>
      <c r="C2437" s="334"/>
    </row>
    <row r="2438" spans="1:3" ht="15" customHeight="1" x14ac:dyDescent="0.2">
      <c r="B2438" s="81"/>
      <c r="C2438" s="333"/>
    </row>
    <row r="2439" spans="1:3" ht="15" customHeight="1" x14ac:dyDescent="0.2">
      <c r="B2439" s="81"/>
      <c r="C2439" s="333"/>
    </row>
    <row r="2440" spans="1:3" ht="15" customHeight="1" x14ac:dyDescent="0.2">
      <c r="B2440" s="81"/>
      <c r="C2440" s="333"/>
    </row>
    <row r="2441" spans="1:3" ht="15" customHeight="1" x14ac:dyDescent="0.2">
      <c r="B2441" s="81"/>
    </row>
    <row r="2442" spans="1:3" ht="15" customHeight="1" x14ac:dyDescent="0.2">
      <c r="A2442" s="81"/>
      <c r="B2442" s="81"/>
      <c r="C2442" s="334"/>
    </row>
    <row r="2443" spans="1:3" ht="15" customHeight="1" x14ac:dyDescent="0.2">
      <c r="B2443" s="81"/>
      <c r="C2443" s="333"/>
    </row>
    <row r="2444" spans="1:3" ht="15" customHeight="1" x14ac:dyDescent="0.2">
      <c r="B2444" s="81"/>
      <c r="C2444" s="333"/>
    </row>
    <row r="2445" spans="1:3" ht="15" customHeight="1" x14ac:dyDescent="0.2">
      <c r="B2445" s="81"/>
      <c r="C2445" s="333"/>
    </row>
    <row r="2446" spans="1:3" ht="15" customHeight="1" x14ac:dyDescent="0.2">
      <c r="B2446" s="81"/>
      <c r="C2446" s="333"/>
    </row>
    <row r="2447" spans="1:3" ht="15" customHeight="1" x14ac:dyDescent="0.2">
      <c r="B2447" s="81"/>
      <c r="C2447" s="333"/>
    </row>
    <row r="2448" spans="1:3" ht="15" customHeight="1" x14ac:dyDescent="0.2">
      <c r="B2448" s="81"/>
      <c r="C2448" s="333"/>
    </row>
    <row r="2449" spans="1:3" ht="15" customHeight="1" x14ac:dyDescent="0.2">
      <c r="B2449" s="81"/>
      <c r="C2449" s="333"/>
    </row>
    <row r="2450" spans="1:3" ht="15" customHeight="1" x14ac:dyDescent="0.2">
      <c r="B2450" s="81"/>
      <c r="C2450" s="334"/>
    </row>
    <row r="2451" spans="1:3" ht="15" customHeight="1" x14ac:dyDescent="0.2">
      <c r="A2451" s="81"/>
      <c r="B2451" s="81"/>
      <c r="C2451" s="334"/>
    </row>
    <row r="2452" spans="1:3" ht="15" customHeight="1" x14ac:dyDescent="0.2">
      <c r="B2452" s="81"/>
      <c r="C2452" s="333"/>
    </row>
    <row r="2453" spans="1:3" ht="15" customHeight="1" x14ac:dyDescent="0.2">
      <c r="B2453" s="81"/>
      <c r="C2453" s="333"/>
    </row>
    <row r="2454" spans="1:3" ht="15" customHeight="1" x14ac:dyDescent="0.2">
      <c r="B2454" s="81"/>
      <c r="C2454" s="333"/>
    </row>
    <row r="2455" spans="1:3" ht="15" customHeight="1" x14ac:dyDescent="0.2">
      <c r="B2455" s="81"/>
    </row>
    <row r="2456" spans="1:3" ht="15" customHeight="1" x14ac:dyDescent="0.2">
      <c r="B2456" s="81"/>
      <c r="C2456" s="333"/>
    </row>
    <row r="2457" spans="1:3" ht="15" customHeight="1" x14ac:dyDescent="0.2">
      <c r="B2457" s="81"/>
      <c r="C2457" s="333"/>
    </row>
    <row r="2458" spans="1:3" ht="15" customHeight="1" x14ac:dyDescent="0.2">
      <c r="B2458" s="81"/>
      <c r="C2458" s="333"/>
    </row>
    <row r="2459" spans="1:3" ht="15" customHeight="1" x14ac:dyDescent="0.2">
      <c r="B2459" s="81"/>
      <c r="C2459" s="333"/>
    </row>
    <row r="2460" spans="1:3" ht="15" customHeight="1" x14ac:dyDescent="0.2">
      <c r="B2460" s="81"/>
      <c r="C2460" s="333"/>
    </row>
    <row r="2461" spans="1:3" ht="15" customHeight="1" x14ac:dyDescent="0.2">
      <c r="B2461" s="81"/>
      <c r="C2461" s="333"/>
    </row>
    <row r="2462" spans="1:3" ht="15" customHeight="1" x14ac:dyDescent="0.2">
      <c r="B2462" s="81"/>
      <c r="C2462" s="334"/>
    </row>
    <row r="2463" spans="1:3" ht="15" customHeight="1" x14ac:dyDescent="0.2">
      <c r="B2463" s="81"/>
      <c r="C2463" s="333"/>
    </row>
    <row r="2464" spans="1:3" ht="15" customHeight="1" x14ac:dyDescent="0.2">
      <c r="B2464" s="81"/>
      <c r="C2464" s="333"/>
    </row>
    <row r="2465" spans="1:3" ht="15" customHeight="1" x14ac:dyDescent="0.2">
      <c r="A2465" s="81"/>
      <c r="B2465" s="81"/>
      <c r="C2465" s="334"/>
    </row>
    <row r="2466" spans="1:3" ht="15" customHeight="1" x14ac:dyDescent="0.2">
      <c r="B2466" s="81"/>
      <c r="C2466" s="333"/>
    </row>
    <row r="2467" spans="1:3" ht="15" customHeight="1" x14ac:dyDescent="0.2">
      <c r="B2467" s="81"/>
      <c r="C2467" s="333"/>
    </row>
    <row r="2468" spans="1:3" ht="15" customHeight="1" x14ac:dyDescent="0.2">
      <c r="B2468" s="81"/>
      <c r="C2468" s="333"/>
    </row>
    <row r="2469" spans="1:3" ht="15" customHeight="1" x14ac:dyDescent="0.2">
      <c r="B2469" s="81"/>
      <c r="C2469" s="333"/>
    </row>
    <row r="2470" spans="1:3" ht="15" customHeight="1" x14ac:dyDescent="0.2">
      <c r="B2470" s="81"/>
      <c r="C2470" s="333"/>
    </row>
    <row r="2471" spans="1:3" ht="15" customHeight="1" x14ac:dyDescent="0.2">
      <c r="B2471" s="81"/>
      <c r="C2471" s="333"/>
    </row>
    <row r="2472" spans="1:3" ht="15" customHeight="1" x14ac:dyDescent="0.2">
      <c r="B2472" s="81"/>
    </row>
    <row r="2473" spans="1:3" ht="15" customHeight="1" x14ac:dyDescent="0.2">
      <c r="B2473" s="81"/>
      <c r="C2473" s="333"/>
    </row>
    <row r="2474" spans="1:3" ht="15" customHeight="1" x14ac:dyDescent="0.2">
      <c r="B2474" s="81"/>
      <c r="C2474" s="333"/>
    </row>
    <row r="2475" spans="1:3" ht="15" customHeight="1" x14ac:dyDescent="0.2">
      <c r="B2475" s="81"/>
      <c r="C2475" s="333"/>
    </row>
    <row r="2476" spans="1:3" ht="15" customHeight="1" x14ac:dyDescent="0.2">
      <c r="B2476" s="81"/>
      <c r="C2476" s="333"/>
    </row>
    <row r="2477" spans="1:3" ht="15" customHeight="1" x14ac:dyDescent="0.2">
      <c r="B2477" s="81"/>
      <c r="C2477" s="333"/>
    </row>
    <row r="2478" spans="1:3" ht="15" customHeight="1" x14ac:dyDescent="0.2">
      <c r="B2478" s="81"/>
      <c r="C2478" s="333"/>
    </row>
    <row r="2479" spans="1:3" ht="15" customHeight="1" x14ac:dyDescent="0.2">
      <c r="B2479" s="81"/>
      <c r="C2479" s="334"/>
    </row>
    <row r="2480" spans="1:3" ht="15" customHeight="1" x14ac:dyDescent="0.2">
      <c r="A2480" s="81"/>
      <c r="B2480" s="81"/>
      <c r="C2480" s="334"/>
    </row>
    <row r="2481" spans="1:3" ht="15" customHeight="1" x14ac:dyDescent="0.2">
      <c r="B2481" s="81"/>
      <c r="C2481" s="333"/>
    </row>
    <row r="2482" spans="1:3" ht="15" customHeight="1" x14ac:dyDescent="0.2">
      <c r="A2482" s="81"/>
      <c r="B2482" s="81"/>
      <c r="C2482" s="334"/>
    </row>
    <row r="2483" spans="1:3" ht="15" customHeight="1" x14ac:dyDescent="0.2">
      <c r="B2483" s="81"/>
      <c r="C2483" s="333"/>
    </row>
    <row r="2484" spans="1:3" ht="15" customHeight="1" x14ac:dyDescent="0.2">
      <c r="B2484" s="81"/>
      <c r="C2484" s="333"/>
    </row>
    <row r="2485" spans="1:3" ht="15" customHeight="1" x14ac:dyDescent="0.2">
      <c r="B2485" s="81"/>
      <c r="C2485" s="333"/>
    </row>
    <row r="2486" spans="1:3" ht="15" customHeight="1" x14ac:dyDescent="0.2">
      <c r="B2486" s="81"/>
      <c r="C2486" s="333"/>
    </row>
    <row r="2487" spans="1:3" ht="15" customHeight="1" x14ac:dyDescent="0.2">
      <c r="B2487" s="81"/>
      <c r="C2487" s="333"/>
    </row>
    <row r="2488" spans="1:3" ht="15" customHeight="1" x14ac:dyDescent="0.2">
      <c r="B2488" s="81"/>
      <c r="C2488" s="333"/>
    </row>
    <row r="2489" spans="1:3" ht="15" customHeight="1" x14ac:dyDescent="0.2">
      <c r="B2489" s="81"/>
      <c r="C2489" s="333"/>
    </row>
    <row r="2490" spans="1:3" ht="15" customHeight="1" x14ac:dyDescent="0.2">
      <c r="B2490" s="81"/>
      <c r="C2490" s="333"/>
    </row>
    <row r="2491" spans="1:3" ht="15" customHeight="1" x14ac:dyDescent="0.2">
      <c r="B2491" s="81"/>
      <c r="C2491" s="333"/>
    </row>
    <row r="2492" spans="1:3" ht="15" customHeight="1" x14ac:dyDescent="0.2">
      <c r="B2492" s="81"/>
    </row>
    <row r="2493" spans="1:3" ht="15" customHeight="1" x14ac:dyDescent="0.2">
      <c r="B2493" s="81"/>
      <c r="C2493" s="333"/>
    </row>
    <row r="2494" spans="1:3" ht="15" customHeight="1" x14ac:dyDescent="0.2">
      <c r="B2494" s="81"/>
      <c r="C2494" s="333"/>
    </row>
    <row r="2495" spans="1:3" ht="15" customHeight="1" x14ac:dyDescent="0.2">
      <c r="B2495" s="81"/>
      <c r="C2495" s="333"/>
    </row>
    <row r="2496" spans="1:3" ht="15" customHeight="1" x14ac:dyDescent="0.2">
      <c r="B2496" s="81"/>
      <c r="C2496" s="333"/>
    </row>
    <row r="2497" spans="2:3" ht="15" customHeight="1" x14ac:dyDescent="0.2">
      <c r="B2497" s="81"/>
      <c r="C2497" s="333"/>
    </row>
    <row r="2498" spans="2:3" ht="15" customHeight="1" x14ac:dyDescent="0.2">
      <c r="B2498" s="81"/>
      <c r="C2498" s="333"/>
    </row>
    <row r="2499" spans="2:3" ht="15" customHeight="1" x14ac:dyDescent="0.2">
      <c r="B2499" s="81"/>
      <c r="C2499" s="333"/>
    </row>
    <row r="2500" spans="2:3" ht="15" customHeight="1" x14ac:dyDescent="0.2">
      <c r="B2500" s="81"/>
      <c r="C2500" s="333"/>
    </row>
    <row r="2501" spans="2:3" ht="15" customHeight="1" x14ac:dyDescent="0.2">
      <c r="B2501" s="81"/>
      <c r="C2501" s="333"/>
    </row>
    <row r="2502" spans="2:3" ht="15" customHeight="1" x14ac:dyDescent="0.2">
      <c r="B2502" s="81"/>
      <c r="C2502" s="333"/>
    </row>
    <row r="2503" spans="2:3" ht="15" customHeight="1" x14ac:dyDescent="0.2">
      <c r="B2503" s="81"/>
      <c r="C2503" s="333"/>
    </row>
    <row r="2504" spans="2:3" ht="15" customHeight="1" x14ac:dyDescent="0.2">
      <c r="B2504" s="81"/>
      <c r="C2504" s="333"/>
    </row>
    <row r="2505" spans="2:3" ht="15" customHeight="1" x14ac:dyDescent="0.2">
      <c r="B2505" s="81"/>
      <c r="C2505" s="333"/>
    </row>
    <row r="2506" spans="2:3" ht="15" customHeight="1" x14ac:dyDescent="0.2">
      <c r="B2506" s="81"/>
    </row>
    <row r="2507" spans="2:3" ht="15" customHeight="1" x14ac:dyDescent="0.2">
      <c r="B2507" s="81"/>
      <c r="C2507" s="333"/>
    </row>
    <row r="2508" spans="2:3" ht="15" customHeight="1" x14ac:dyDescent="0.2">
      <c r="B2508" s="81"/>
      <c r="C2508" s="333"/>
    </row>
    <row r="2509" spans="2:3" ht="15" customHeight="1" x14ac:dyDescent="0.2">
      <c r="B2509" s="81"/>
      <c r="C2509" s="333"/>
    </row>
    <row r="2510" spans="2:3" ht="15" customHeight="1" x14ac:dyDescent="0.2">
      <c r="B2510" s="81"/>
      <c r="C2510" s="333"/>
    </row>
    <row r="2511" spans="2:3" ht="15" customHeight="1" x14ac:dyDescent="0.2">
      <c r="B2511" s="81"/>
      <c r="C2511" s="333"/>
    </row>
    <row r="2512" spans="2:3" ht="15" customHeight="1" x14ac:dyDescent="0.2">
      <c r="B2512" s="81"/>
      <c r="C2512" s="333"/>
    </row>
    <row r="2513" spans="1:3" ht="15" customHeight="1" x14ac:dyDescent="0.2">
      <c r="B2513" s="81"/>
      <c r="C2513" s="333"/>
    </row>
    <row r="2514" spans="1:3" ht="15" customHeight="1" x14ac:dyDescent="0.2">
      <c r="B2514" s="81"/>
      <c r="C2514" s="333"/>
    </row>
    <row r="2515" spans="1:3" ht="15" customHeight="1" x14ac:dyDescent="0.2">
      <c r="B2515" s="81"/>
      <c r="C2515" s="333"/>
    </row>
    <row r="2516" spans="1:3" ht="15" customHeight="1" x14ac:dyDescent="0.2">
      <c r="B2516" s="81"/>
      <c r="C2516" s="333"/>
    </row>
    <row r="2517" spans="1:3" ht="15" customHeight="1" x14ac:dyDescent="0.2">
      <c r="B2517" s="81"/>
      <c r="C2517" s="333"/>
    </row>
    <row r="2518" spans="1:3" ht="15" customHeight="1" x14ac:dyDescent="0.2">
      <c r="B2518" s="81"/>
      <c r="C2518" s="333"/>
    </row>
    <row r="2519" spans="1:3" ht="15" customHeight="1" x14ac:dyDescent="0.2">
      <c r="B2519" s="81"/>
      <c r="C2519" s="333"/>
    </row>
    <row r="2520" spans="1:3" ht="15" customHeight="1" x14ac:dyDescent="0.2">
      <c r="B2520" s="81"/>
      <c r="C2520" s="333"/>
    </row>
    <row r="2521" spans="1:3" ht="15" customHeight="1" x14ac:dyDescent="0.2">
      <c r="B2521" s="81"/>
      <c r="C2521" s="333"/>
    </row>
    <row r="2522" spans="1:3" ht="15" customHeight="1" x14ac:dyDescent="0.2">
      <c r="B2522" s="81"/>
      <c r="C2522" s="333"/>
    </row>
    <row r="2523" spans="1:3" ht="15" customHeight="1" x14ac:dyDescent="0.2">
      <c r="B2523" s="81"/>
      <c r="C2523" s="333"/>
    </row>
    <row r="2524" spans="1:3" ht="15" customHeight="1" x14ac:dyDescent="0.2">
      <c r="B2524" s="81"/>
      <c r="C2524" s="333"/>
    </row>
    <row r="2525" spans="1:3" ht="15" customHeight="1" x14ac:dyDescent="0.2">
      <c r="B2525" s="81"/>
      <c r="C2525" s="333"/>
    </row>
    <row r="2526" spans="1:3" ht="15" customHeight="1" x14ac:dyDescent="0.2">
      <c r="A2526" s="81"/>
      <c r="B2526" s="81"/>
      <c r="C2526" s="334"/>
    </row>
    <row r="2527" spans="1:3" ht="15" customHeight="1" x14ac:dyDescent="0.2">
      <c r="B2527" s="81"/>
      <c r="C2527" s="333"/>
    </row>
    <row r="2528" spans="1:3" ht="15" customHeight="1" x14ac:dyDescent="0.2">
      <c r="B2528" s="81"/>
      <c r="C2528" s="333"/>
    </row>
    <row r="2529" spans="1:3" ht="15" customHeight="1" x14ac:dyDescent="0.2">
      <c r="B2529" s="81"/>
      <c r="C2529" s="333"/>
    </row>
    <row r="2530" spans="1:3" ht="15" customHeight="1" x14ac:dyDescent="0.2">
      <c r="B2530" s="81"/>
    </row>
    <row r="2531" spans="1:3" ht="15" customHeight="1" x14ac:dyDescent="0.2">
      <c r="A2531" s="81"/>
      <c r="B2531" s="81"/>
      <c r="C2531" s="334"/>
    </row>
    <row r="2532" spans="1:3" ht="15" customHeight="1" x14ac:dyDescent="0.2">
      <c r="A2532" s="81"/>
      <c r="B2532" s="81"/>
      <c r="C2532" s="334"/>
    </row>
    <row r="2533" spans="1:3" ht="15" customHeight="1" x14ac:dyDescent="0.2">
      <c r="B2533" s="81"/>
      <c r="C2533" s="334"/>
    </row>
    <row r="2534" spans="1:3" ht="15" customHeight="1" x14ac:dyDescent="0.2">
      <c r="B2534" s="81"/>
      <c r="C2534" s="333"/>
    </row>
    <row r="2535" spans="1:3" ht="15" customHeight="1" x14ac:dyDescent="0.2">
      <c r="A2535" s="81"/>
      <c r="B2535" s="81"/>
      <c r="C2535" s="334"/>
    </row>
    <row r="2536" spans="1:3" ht="15" customHeight="1" x14ac:dyDescent="0.2">
      <c r="B2536" s="81"/>
      <c r="C2536" s="334"/>
    </row>
    <row r="2537" spans="1:3" ht="15" customHeight="1" x14ac:dyDescent="0.2">
      <c r="B2537" s="81"/>
      <c r="C2537" s="333"/>
    </row>
    <row r="2538" spans="1:3" ht="15" customHeight="1" x14ac:dyDescent="0.2">
      <c r="B2538" s="81"/>
      <c r="C2538" s="333"/>
    </row>
    <row r="2539" spans="1:3" ht="15" customHeight="1" x14ac:dyDescent="0.2">
      <c r="A2539" s="81"/>
      <c r="B2539" s="81"/>
      <c r="C2539" s="334"/>
    </row>
    <row r="2540" spans="1:3" ht="15" customHeight="1" x14ac:dyDescent="0.2">
      <c r="B2540" s="81"/>
      <c r="C2540" s="333"/>
    </row>
    <row r="2541" spans="1:3" ht="15" customHeight="1" x14ac:dyDescent="0.2">
      <c r="B2541" s="81"/>
      <c r="C2541" s="334"/>
    </row>
    <row r="2542" spans="1:3" ht="15" customHeight="1" x14ac:dyDescent="0.2">
      <c r="B2542" s="81"/>
      <c r="C2542" s="334"/>
    </row>
    <row r="2543" spans="1:3" ht="15" customHeight="1" x14ac:dyDescent="0.2">
      <c r="B2543" s="81"/>
      <c r="C2543" s="334"/>
    </row>
    <row r="2544" spans="1:3" ht="15" customHeight="1" x14ac:dyDescent="0.2">
      <c r="A2544" s="81"/>
      <c r="B2544" s="81"/>
      <c r="C2544" s="334"/>
    </row>
    <row r="2545" spans="1:3" ht="15" customHeight="1" x14ac:dyDescent="0.2">
      <c r="B2545" s="81"/>
      <c r="C2545" s="333"/>
    </row>
    <row r="2546" spans="1:3" ht="15" customHeight="1" x14ac:dyDescent="0.2">
      <c r="B2546" s="81"/>
      <c r="C2546" s="334"/>
    </row>
    <row r="2547" spans="1:3" ht="15" customHeight="1" x14ac:dyDescent="0.2">
      <c r="A2547" s="81"/>
      <c r="B2547" s="81"/>
      <c r="C2547" s="334"/>
    </row>
    <row r="2548" spans="1:3" ht="15" customHeight="1" x14ac:dyDescent="0.2">
      <c r="A2548" s="81"/>
      <c r="B2548" s="81"/>
      <c r="C2548" s="334"/>
    </row>
    <row r="2549" spans="1:3" ht="15" customHeight="1" x14ac:dyDescent="0.2">
      <c r="B2549" s="81"/>
      <c r="C2549" s="334"/>
    </row>
    <row r="2550" spans="1:3" ht="15" customHeight="1" x14ac:dyDescent="0.2">
      <c r="B2550" s="81"/>
      <c r="C2550" s="333"/>
    </row>
    <row r="2551" spans="1:3" ht="15" customHeight="1" x14ac:dyDescent="0.2">
      <c r="A2551" s="81"/>
      <c r="B2551" s="81"/>
      <c r="C2551" s="334"/>
    </row>
    <row r="2552" spans="1:3" ht="15" customHeight="1" x14ac:dyDescent="0.2">
      <c r="B2552" s="81"/>
    </row>
    <row r="2553" spans="1:3" ht="15" customHeight="1" x14ac:dyDescent="0.2">
      <c r="B2553" s="81"/>
      <c r="C2553" s="333"/>
    </row>
    <row r="2554" spans="1:3" ht="15" customHeight="1" x14ac:dyDescent="0.2">
      <c r="B2554" s="81"/>
      <c r="C2554" s="333"/>
    </row>
    <row r="2555" spans="1:3" ht="15" customHeight="1" x14ac:dyDescent="0.2">
      <c r="B2555" s="81"/>
      <c r="C2555" s="333"/>
    </row>
    <row r="2556" spans="1:3" ht="15" customHeight="1" x14ac:dyDescent="0.2">
      <c r="B2556" s="81"/>
      <c r="C2556" s="333"/>
    </row>
    <row r="2557" spans="1:3" ht="15" customHeight="1" x14ac:dyDescent="0.2">
      <c r="B2557" s="81"/>
      <c r="C2557" s="333"/>
    </row>
    <row r="2558" spans="1:3" ht="15" customHeight="1" x14ac:dyDescent="0.2">
      <c r="B2558" s="81"/>
      <c r="C2558" s="333"/>
    </row>
    <row r="2559" spans="1:3" ht="15" customHeight="1" x14ac:dyDescent="0.2">
      <c r="B2559" s="81"/>
      <c r="C2559" s="333"/>
    </row>
    <row r="2560" spans="1:3" ht="15" customHeight="1" x14ac:dyDescent="0.2">
      <c r="B2560" s="81"/>
      <c r="C2560" s="333"/>
    </row>
    <row r="2561" spans="2:3" ht="15" customHeight="1" x14ac:dyDescent="0.2">
      <c r="B2561" s="81"/>
      <c r="C2561" s="333"/>
    </row>
    <row r="2562" spans="2:3" ht="15" customHeight="1" x14ac:dyDescent="0.2">
      <c r="B2562" s="81"/>
      <c r="C2562" s="333"/>
    </row>
    <row r="2563" spans="2:3" ht="15" customHeight="1" x14ac:dyDescent="0.2">
      <c r="B2563" s="81"/>
      <c r="C2563" s="333"/>
    </row>
    <row r="2564" spans="2:3" ht="15" customHeight="1" x14ac:dyDescent="0.2">
      <c r="B2564" s="81"/>
      <c r="C2564" s="333"/>
    </row>
    <row r="2565" spans="2:3" ht="15" customHeight="1" x14ac:dyDescent="0.2">
      <c r="B2565" s="81"/>
      <c r="C2565" s="333"/>
    </row>
    <row r="2566" spans="2:3" ht="15" customHeight="1" x14ac:dyDescent="0.2">
      <c r="B2566" s="81"/>
      <c r="C2566" s="333"/>
    </row>
    <row r="2567" spans="2:3" ht="15" customHeight="1" x14ac:dyDescent="0.2">
      <c r="B2567" s="81"/>
      <c r="C2567" s="333"/>
    </row>
    <row r="2568" spans="2:3" ht="15" customHeight="1" x14ac:dyDescent="0.2">
      <c r="B2568" s="81"/>
      <c r="C2568" s="333"/>
    </row>
    <row r="2569" spans="2:3" ht="15" customHeight="1" x14ac:dyDescent="0.2">
      <c r="B2569" s="81"/>
      <c r="C2569" s="333"/>
    </row>
    <row r="2570" spans="2:3" ht="15" customHeight="1" x14ac:dyDescent="0.2">
      <c r="B2570" s="81"/>
      <c r="C2570" s="333"/>
    </row>
    <row r="2571" spans="2:3" ht="15" customHeight="1" x14ac:dyDescent="0.2">
      <c r="B2571" s="81"/>
      <c r="C2571" s="333"/>
    </row>
    <row r="2572" spans="2:3" ht="15" customHeight="1" x14ac:dyDescent="0.2">
      <c r="B2572" s="81"/>
      <c r="C2572" s="333"/>
    </row>
    <row r="2573" spans="2:3" ht="15" customHeight="1" x14ac:dyDescent="0.2">
      <c r="B2573" s="81"/>
      <c r="C2573" s="333"/>
    </row>
    <row r="2574" spans="2:3" ht="15" customHeight="1" x14ac:dyDescent="0.2">
      <c r="B2574" s="81"/>
      <c r="C2574" s="333"/>
    </row>
    <row r="2575" spans="2:3" ht="15" customHeight="1" x14ac:dyDescent="0.2">
      <c r="B2575" s="81"/>
      <c r="C2575" s="333"/>
    </row>
    <row r="2576" spans="2:3" ht="15" customHeight="1" x14ac:dyDescent="0.2">
      <c r="B2576" s="81"/>
      <c r="C2576" s="333"/>
    </row>
    <row r="2577" spans="1:3" ht="15" customHeight="1" x14ac:dyDescent="0.2">
      <c r="B2577" s="81"/>
      <c r="C2577" s="333"/>
    </row>
    <row r="2578" spans="1:3" ht="15" customHeight="1" x14ac:dyDescent="0.2">
      <c r="B2578" s="81"/>
      <c r="C2578" s="333"/>
    </row>
    <row r="2579" spans="1:3" ht="15" customHeight="1" x14ac:dyDescent="0.2">
      <c r="B2579" s="81"/>
      <c r="C2579" s="333"/>
    </row>
    <row r="2580" spans="1:3" ht="15" customHeight="1" x14ac:dyDescent="0.2">
      <c r="B2580" s="81"/>
      <c r="C2580" s="333"/>
    </row>
    <row r="2581" spans="1:3" ht="15" customHeight="1" x14ac:dyDescent="0.2">
      <c r="B2581" s="81"/>
      <c r="C2581" s="333"/>
    </row>
    <row r="2582" spans="1:3" ht="15" customHeight="1" x14ac:dyDescent="0.2">
      <c r="A2582" s="81"/>
      <c r="B2582" s="81"/>
      <c r="C2582" s="334"/>
    </row>
    <row r="2583" spans="1:3" ht="15" customHeight="1" x14ac:dyDescent="0.2">
      <c r="B2583" s="81"/>
      <c r="C2583" s="333"/>
    </row>
    <row r="2584" spans="1:3" ht="15" customHeight="1" x14ac:dyDescent="0.2">
      <c r="B2584" s="81"/>
      <c r="C2584" s="333"/>
    </row>
    <row r="2585" spans="1:3" ht="15" customHeight="1" x14ac:dyDescent="0.2">
      <c r="B2585" s="81"/>
      <c r="C2585" s="333"/>
    </row>
    <row r="2586" spans="1:3" ht="15" customHeight="1" x14ac:dyDescent="0.2">
      <c r="B2586" s="81"/>
      <c r="C2586" s="333"/>
    </row>
    <row r="2587" spans="1:3" ht="15" customHeight="1" x14ac:dyDescent="0.2">
      <c r="B2587" s="81"/>
    </row>
    <row r="2588" spans="1:3" ht="15" customHeight="1" x14ac:dyDescent="0.2">
      <c r="B2588" s="81"/>
      <c r="C2588" s="333"/>
    </row>
    <row r="2589" spans="1:3" ht="15" customHeight="1" x14ac:dyDescent="0.2">
      <c r="B2589" s="81"/>
      <c r="C2589" s="333"/>
    </row>
    <row r="2590" spans="1:3" ht="15" customHeight="1" x14ac:dyDescent="0.2">
      <c r="B2590" s="81"/>
      <c r="C2590" s="333"/>
    </row>
    <row r="2591" spans="1:3" ht="15" customHeight="1" x14ac:dyDescent="0.2">
      <c r="A2591" s="81"/>
      <c r="B2591" s="81"/>
      <c r="C2591" s="334"/>
    </row>
    <row r="2592" spans="1:3" ht="15" customHeight="1" x14ac:dyDescent="0.2">
      <c r="B2592" s="81"/>
      <c r="C2592" s="333"/>
    </row>
    <row r="2593" spans="1:3" ht="15" customHeight="1" x14ac:dyDescent="0.2">
      <c r="A2593" s="81"/>
      <c r="B2593" s="81"/>
      <c r="C2593" s="334"/>
    </row>
    <row r="2594" spans="1:3" ht="15" customHeight="1" x14ac:dyDescent="0.2">
      <c r="B2594" s="81"/>
      <c r="C2594" s="333"/>
    </row>
    <row r="2595" spans="1:3" ht="15" customHeight="1" x14ac:dyDescent="0.2">
      <c r="B2595" s="81"/>
      <c r="C2595" s="333"/>
    </row>
    <row r="2596" spans="1:3" ht="15" customHeight="1" x14ac:dyDescent="0.2">
      <c r="B2596" s="81"/>
      <c r="C2596" s="333"/>
    </row>
    <row r="2597" spans="1:3" ht="15" customHeight="1" x14ac:dyDescent="0.2">
      <c r="B2597" s="81"/>
      <c r="C2597" s="333"/>
    </row>
    <row r="2598" spans="1:3" ht="15" customHeight="1" x14ac:dyDescent="0.2">
      <c r="A2598" s="81"/>
      <c r="B2598" s="81"/>
      <c r="C2598" s="334"/>
    </row>
    <row r="2599" spans="1:3" ht="15" customHeight="1" x14ac:dyDescent="0.2">
      <c r="B2599" s="81"/>
      <c r="C2599" s="333"/>
    </row>
    <row r="2600" spans="1:3" ht="15" customHeight="1" x14ac:dyDescent="0.2">
      <c r="B2600" s="81"/>
      <c r="C2600" s="333"/>
    </row>
    <row r="2601" spans="1:3" ht="15" customHeight="1" x14ac:dyDescent="0.2">
      <c r="B2601" s="81"/>
      <c r="C2601" s="333"/>
    </row>
    <row r="2602" spans="1:3" ht="15" customHeight="1" x14ac:dyDescent="0.2">
      <c r="B2602" s="81"/>
      <c r="C2602" s="333"/>
    </row>
    <row r="2603" spans="1:3" ht="15" customHeight="1" x14ac:dyDescent="0.2">
      <c r="B2603" s="81"/>
      <c r="C2603" s="333"/>
    </row>
    <row r="2604" spans="1:3" ht="15" customHeight="1" x14ac:dyDescent="0.2">
      <c r="B2604" s="81"/>
      <c r="C2604" s="333"/>
    </row>
    <row r="2605" spans="1:3" ht="15" customHeight="1" x14ac:dyDescent="0.2">
      <c r="B2605" s="81"/>
      <c r="C2605" s="333"/>
    </row>
    <row r="2606" spans="1:3" ht="15" customHeight="1" x14ac:dyDescent="0.2">
      <c r="B2606" s="81"/>
      <c r="C2606" s="333"/>
    </row>
    <row r="2607" spans="1:3" ht="15" customHeight="1" x14ac:dyDescent="0.2">
      <c r="B2607" s="81"/>
      <c r="C2607" s="333"/>
    </row>
    <row r="2608" spans="1:3" ht="15" customHeight="1" x14ac:dyDescent="0.2">
      <c r="B2608" s="81"/>
      <c r="C2608" s="333"/>
    </row>
    <row r="2609" spans="1:3" ht="15" customHeight="1" x14ac:dyDescent="0.2">
      <c r="B2609" s="81"/>
      <c r="C2609" s="333"/>
    </row>
    <row r="2610" spans="1:3" ht="15" customHeight="1" x14ac:dyDescent="0.2">
      <c r="B2610" s="81"/>
      <c r="C2610" s="333"/>
    </row>
    <row r="2611" spans="1:3" ht="15" customHeight="1" x14ac:dyDescent="0.2">
      <c r="B2611" s="81"/>
      <c r="C2611" s="333"/>
    </row>
    <row r="2612" spans="1:3" ht="15" customHeight="1" x14ac:dyDescent="0.2">
      <c r="A2612" s="81"/>
      <c r="B2612" s="81"/>
      <c r="C2612" s="334"/>
    </row>
    <row r="2613" spans="1:3" ht="15" customHeight="1" x14ac:dyDescent="0.2">
      <c r="A2613" s="81"/>
      <c r="B2613" s="81"/>
      <c r="C2613" s="334"/>
    </row>
    <row r="2614" spans="1:3" ht="15" customHeight="1" x14ac:dyDescent="0.2">
      <c r="B2614" s="81"/>
    </row>
    <row r="2615" spans="1:3" ht="15" customHeight="1" x14ac:dyDescent="0.2">
      <c r="B2615" s="81"/>
      <c r="C2615" s="333"/>
    </row>
    <row r="2616" spans="1:3" ht="15" customHeight="1" x14ac:dyDescent="0.2">
      <c r="B2616" s="81"/>
      <c r="C2616" s="334"/>
    </row>
    <row r="2617" spans="1:3" ht="15" customHeight="1" x14ac:dyDescent="0.2">
      <c r="B2617" s="81"/>
      <c r="C2617" s="333"/>
    </row>
    <row r="2618" spans="1:3" ht="15" customHeight="1" x14ac:dyDescent="0.2">
      <c r="B2618" s="81"/>
      <c r="C2618" s="333"/>
    </row>
    <row r="2619" spans="1:3" ht="15" customHeight="1" x14ac:dyDescent="0.2">
      <c r="B2619" s="81"/>
      <c r="C2619" s="333"/>
    </row>
    <row r="2620" spans="1:3" ht="15" customHeight="1" x14ac:dyDescent="0.2">
      <c r="B2620" s="81"/>
      <c r="C2620" s="333"/>
    </row>
    <row r="2621" spans="1:3" ht="15" customHeight="1" x14ac:dyDescent="0.2">
      <c r="B2621" s="81"/>
      <c r="C2621" s="333"/>
    </row>
    <row r="2622" spans="1:3" ht="15" customHeight="1" x14ac:dyDescent="0.2">
      <c r="B2622" s="81"/>
      <c r="C2622" s="333"/>
    </row>
    <row r="2623" spans="1:3" ht="15" customHeight="1" x14ac:dyDescent="0.2">
      <c r="B2623" s="81"/>
      <c r="C2623" s="333"/>
    </row>
    <row r="2624" spans="1:3" ht="15" customHeight="1" x14ac:dyDescent="0.2">
      <c r="B2624" s="81"/>
    </row>
    <row r="2625" spans="1:3" ht="15" customHeight="1" x14ac:dyDescent="0.2">
      <c r="B2625" s="81"/>
      <c r="C2625" s="333"/>
    </row>
    <row r="2626" spans="1:3" ht="15" customHeight="1" x14ac:dyDescent="0.2">
      <c r="B2626" s="81"/>
      <c r="C2626" s="333"/>
    </row>
    <row r="2627" spans="1:3" ht="15" customHeight="1" x14ac:dyDescent="0.2">
      <c r="B2627" s="81"/>
      <c r="C2627" s="334"/>
    </row>
    <row r="2628" spans="1:3" ht="15" customHeight="1" x14ac:dyDescent="0.2">
      <c r="A2628" s="81"/>
      <c r="B2628" s="81"/>
      <c r="C2628" s="334"/>
    </row>
    <row r="2629" spans="1:3" ht="15" customHeight="1" x14ac:dyDescent="0.2">
      <c r="A2629" s="81"/>
      <c r="B2629" s="81"/>
      <c r="C2629" s="334"/>
    </row>
    <row r="2630" spans="1:3" ht="15" customHeight="1" x14ac:dyDescent="0.2">
      <c r="B2630" s="81"/>
      <c r="C2630" s="333"/>
    </row>
    <row r="2631" spans="1:3" ht="15" customHeight="1" x14ac:dyDescent="0.2">
      <c r="B2631" s="81"/>
      <c r="C2631" s="333"/>
    </row>
    <row r="2632" spans="1:3" ht="15" customHeight="1" x14ac:dyDescent="0.2">
      <c r="B2632" s="81"/>
      <c r="C2632" s="333"/>
    </row>
    <row r="2633" spans="1:3" ht="15" customHeight="1" x14ac:dyDescent="0.2">
      <c r="B2633" s="81"/>
    </row>
    <row r="2634" spans="1:3" ht="15" customHeight="1" x14ac:dyDescent="0.2">
      <c r="B2634" s="81"/>
      <c r="C2634" s="333"/>
    </row>
    <row r="2635" spans="1:3" ht="15" customHeight="1" x14ac:dyDescent="0.2">
      <c r="B2635" s="81"/>
      <c r="C2635" s="333"/>
    </row>
    <row r="2636" spans="1:3" ht="15" customHeight="1" x14ac:dyDescent="0.2">
      <c r="A2636" s="81"/>
      <c r="B2636" s="81"/>
      <c r="C2636" s="334"/>
    </row>
    <row r="2637" spans="1:3" ht="15" customHeight="1" x14ac:dyDescent="0.2">
      <c r="A2637" s="81"/>
      <c r="B2637" s="81"/>
      <c r="C2637" s="334"/>
    </row>
    <row r="2638" spans="1:3" ht="15" customHeight="1" x14ac:dyDescent="0.2">
      <c r="B2638" s="81"/>
      <c r="C2638" s="334"/>
    </row>
    <row r="2639" spans="1:3" ht="15" customHeight="1" x14ac:dyDescent="0.2">
      <c r="B2639" s="81"/>
      <c r="C2639" s="333"/>
    </row>
    <row r="2640" spans="1:3" ht="15" customHeight="1" x14ac:dyDescent="0.2">
      <c r="A2640" s="81"/>
      <c r="B2640" s="81"/>
      <c r="C2640" s="334"/>
    </row>
    <row r="2641" spans="2:3" ht="15" customHeight="1" x14ac:dyDescent="0.2">
      <c r="B2641" s="81"/>
      <c r="C2641" s="333"/>
    </row>
    <row r="2642" spans="2:3" ht="15" customHeight="1" x14ac:dyDescent="0.2">
      <c r="B2642" s="81"/>
      <c r="C2642" s="333"/>
    </row>
    <row r="2643" spans="2:3" ht="15" customHeight="1" x14ac:dyDescent="0.2">
      <c r="B2643" s="81"/>
      <c r="C2643" s="333"/>
    </row>
    <row r="2644" spans="2:3" ht="15" customHeight="1" x14ac:dyDescent="0.2">
      <c r="B2644" s="81"/>
      <c r="C2644" s="333"/>
    </row>
    <row r="2645" spans="2:3" ht="15" customHeight="1" x14ac:dyDescent="0.2">
      <c r="B2645" s="81"/>
      <c r="C2645" s="333"/>
    </row>
    <row r="2646" spans="2:3" ht="15" customHeight="1" x14ac:dyDescent="0.2">
      <c r="B2646" s="81"/>
      <c r="C2646" s="333"/>
    </row>
    <row r="2647" spans="2:3" ht="15" customHeight="1" x14ac:dyDescent="0.2">
      <c r="B2647" s="81"/>
      <c r="C2647" s="333"/>
    </row>
    <row r="2648" spans="2:3" ht="15" customHeight="1" x14ac:dyDescent="0.2">
      <c r="B2648" s="81"/>
      <c r="C2648" s="333"/>
    </row>
    <row r="2649" spans="2:3" ht="15" customHeight="1" x14ac:dyDescent="0.2">
      <c r="B2649" s="81"/>
      <c r="C2649" s="333"/>
    </row>
    <row r="2650" spans="2:3" ht="15" customHeight="1" x14ac:dyDescent="0.2">
      <c r="B2650" s="81"/>
      <c r="C2650" s="333"/>
    </row>
    <row r="2651" spans="2:3" ht="15" customHeight="1" x14ac:dyDescent="0.2">
      <c r="B2651" s="81"/>
      <c r="C2651" s="333"/>
    </row>
    <row r="2652" spans="2:3" ht="15" customHeight="1" x14ac:dyDescent="0.2">
      <c r="B2652" s="81"/>
      <c r="C2652" s="333"/>
    </row>
    <row r="2653" spans="2:3" ht="15" customHeight="1" x14ac:dyDescent="0.2">
      <c r="B2653" s="81"/>
      <c r="C2653" s="333"/>
    </row>
    <row r="2654" spans="2:3" ht="15" customHeight="1" x14ac:dyDescent="0.2">
      <c r="B2654" s="81"/>
      <c r="C2654" s="333"/>
    </row>
    <row r="2655" spans="2:3" ht="15" customHeight="1" x14ac:dyDescent="0.2">
      <c r="B2655" s="81"/>
      <c r="C2655" s="333"/>
    </row>
    <row r="2656" spans="2:3" ht="15" customHeight="1" x14ac:dyDescent="0.2">
      <c r="B2656" s="81"/>
      <c r="C2656" s="333"/>
    </row>
    <row r="2657" spans="2:3" ht="15" customHeight="1" x14ac:dyDescent="0.2">
      <c r="B2657" s="81"/>
      <c r="C2657" s="333"/>
    </row>
    <row r="2658" spans="2:3" ht="15" customHeight="1" x14ac:dyDescent="0.2">
      <c r="B2658" s="81"/>
    </row>
    <row r="2659" spans="2:3" ht="15" customHeight="1" x14ac:dyDescent="0.2">
      <c r="B2659" s="81"/>
      <c r="C2659" s="333"/>
    </row>
    <row r="2660" spans="2:3" ht="15" customHeight="1" x14ac:dyDescent="0.2">
      <c r="B2660" s="81"/>
    </row>
    <row r="2661" spans="2:3" ht="15" customHeight="1" x14ac:dyDescent="0.2">
      <c r="B2661" s="81"/>
    </row>
    <row r="2662" spans="2:3" ht="15" customHeight="1" x14ac:dyDescent="0.2">
      <c r="B2662" s="81"/>
    </row>
    <row r="2663" spans="2:3" ht="15" customHeight="1" x14ac:dyDescent="0.2">
      <c r="B2663" s="81"/>
    </row>
    <row r="2664" spans="2:3" ht="15" customHeight="1" x14ac:dyDescent="0.2">
      <c r="B2664" s="81"/>
      <c r="C2664" s="333"/>
    </row>
    <row r="2665" spans="2:3" ht="15" customHeight="1" x14ac:dyDescent="0.2">
      <c r="B2665" s="81"/>
      <c r="C2665" s="333"/>
    </row>
    <row r="2666" spans="2:3" ht="15" customHeight="1" x14ac:dyDescent="0.2">
      <c r="B2666" s="81"/>
    </row>
    <row r="2667" spans="2:3" ht="15" customHeight="1" x14ac:dyDescent="0.2">
      <c r="B2667" s="81"/>
      <c r="C2667" s="333"/>
    </row>
    <row r="2668" spans="2:3" ht="15" customHeight="1" x14ac:dyDescent="0.2">
      <c r="B2668" s="81"/>
      <c r="C2668" s="333"/>
    </row>
    <row r="2669" spans="2:3" ht="15" customHeight="1" x14ac:dyDescent="0.2">
      <c r="B2669" s="81"/>
      <c r="C2669" s="333"/>
    </row>
    <row r="2670" spans="2:3" ht="15" customHeight="1" x14ac:dyDescent="0.2">
      <c r="B2670" s="81"/>
      <c r="C2670" s="333"/>
    </row>
    <row r="2671" spans="2:3" ht="15" customHeight="1" x14ac:dyDescent="0.2">
      <c r="B2671" s="81"/>
    </row>
    <row r="2672" spans="2:3" ht="15" customHeight="1" x14ac:dyDescent="0.2">
      <c r="B2672" s="81"/>
      <c r="C2672" s="333"/>
    </row>
    <row r="2673" spans="1:3" ht="15" customHeight="1" x14ac:dyDescent="0.2">
      <c r="B2673" s="81"/>
      <c r="C2673" s="333"/>
    </row>
    <row r="2674" spans="1:3" ht="15" customHeight="1" x14ac:dyDescent="0.2">
      <c r="B2674" s="81"/>
      <c r="C2674" s="333"/>
    </row>
    <row r="2675" spans="1:3" ht="15" customHeight="1" x14ac:dyDescent="0.2">
      <c r="B2675" s="81"/>
      <c r="C2675" s="333"/>
    </row>
    <row r="2676" spans="1:3" ht="15" customHeight="1" x14ac:dyDescent="0.2">
      <c r="A2676" s="81"/>
      <c r="B2676" s="81"/>
      <c r="C2676" s="334"/>
    </row>
    <row r="2677" spans="1:3" ht="15" customHeight="1" x14ac:dyDescent="0.2">
      <c r="B2677" s="81"/>
      <c r="C2677" s="333"/>
    </row>
    <row r="2678" spans="1:3" ht="15" customHeight="1" x14ac:dyDescent="0.2">
      <c r="B2678" s="81"/>
      <c r="C2678" s="333"/>
    </row>
    <row r="2679" spans="1:3" ht="15" customHeight="1" x14ac:dyDescent="0.2">
      <c r="B2679" s="81"/>
      <c r="C2679" s="334"/>
    </row>
    <row r="2680" spans="1:3" ht="15" customHeight="1" x14ac:dyDescent="0.2">
      <c r="B2680" s="81"/>
      <c r="C2680" s="333"/>
    </row>
    <row r="2681" spans="1:3" ht="15" customHeight="1" x14ac:dyDescent="0.2">
      <c r="B2681" s="81"/>
      <c r="C2681" s="333"/>
    </row>
    <row r="2682" spans="1:3" ht="15" customHeight="1" x14ac:dyDescent="0.2">
      <c r="B2682" s="81"/>
      <c r="C2682" s="333"/>
    </row>
    <row r="2683" spans="1:3" ht="15" customHeight="1" x14ac:dyDescent="0.2">
      <c r="B2683" s="81"/>
      <c r="C2683" s="333"/>
    </row>
    <row r="2684" spans="1:3" ht="15" customHeight="1" x14ac:dyDescent="0.2">
      <c r="B2684" s="81"/>
      <c r="C2684" s="333"/>
    </row>
    <row r="2685" spans="1:3" ht="15" customHeight="1" x14ac:dyDescent="0.2">
      <c r="B2685" s="81"/>
      <c r="C2685" s="333"/>
    </row>
    <row r="2686" spans="1:3" ht="15" customHeight="1" x14ac:dyDescent="0.2">
      <c r="B2686" s="81"/>
      <c r="C2686" s="333"/>
    </row>
    <row r="2687" spans="1:3" ht="15" customHeight="1" x14ac:dyDescent="0.2">
      <c r="B2687" s="81"/>
      <c r="C2687" s="333"/>
    </row>
    <row r="2688" spans="1:3" ht="15" customHeight="1" x14ac:dyDescent="0.2">
      <c r="B2688" s="81"/>
      <c r="C2688" s="333"/>
    </row>
    <row r="2689" spans="2:3" ht="15" customHeight="1" x14ac:dyDescent="0.2">
      <c r="B2689" s="81"/>
      <c r="C2689" s="333"/>
    </row>
    <row r="2690" spans="2:3" ht="15" customHeight="1" x14ac:dyDescent="0.2">
      <c r="B2690" s="81"/>
      <c r="C2690" s="333"/>
    </row>
    <row r="2691" spans="2:3" ht="15" customHeight="1" x14ac:dyDescent="0.2">
      <c r="B2691" s="81"/>
      <c r="C2691" s="333"/>
    </row>
    <row r="2692" spans="2:3" ht="15" customHeight="1" x14ac:dyDescent="0.2">
      <c r="B2692" s="81"/>
      <c r="C2692" s="333"/>
    </row>
    <row r="2693" spans="2:3" ht="15" customHeight="1" x14ac:dyDescent="0.2">
      <c r="B2693" s="81"/>
      <c r="C2693" s="333"/>
    </row>
    <row r="2694" spans="2:3" ht="15" customHeight="1" x14ac:dyDescent="0.2">
      <c r="B2694" s="81"/>
      <c r="C2694" s="333"/>
    </row>
    <row r="2695" spans="2:3" ht="15" customHeight="1" x14ac:dyDescent="0.2">
      <c r="B2695" s="81"/>
      <c r="C2695" s="333"/>
    </row>
    <row r="2696" spans="2:3" ht="15" customHeight="1" x14ac:dyDescent="0.2">
      <c r="B2696" s="81"/>
      <c r="C2696" s="333"/>
    </row>
    <row r="2697" spans="2:3" ht="15" customHeight="1" x14ac:dyDescent="0.2">
      <c r="B2697" s="81"/>
      <c r="C2697" s="333"/>
    </row>
    <row r="2698" spans="2:3" ht="15" customHeight="1" x14ac:dyDescent="0.2">
      <c r="B2698" s="81"/>
      <c r="C2698" s="333"/>
    </row>
    <row r="2699" spans="2:3" ht="15" customHeight="1" x14ac:dyDescent="0.2">
      <c r="B2699" s="81"/>
      <c r="C2699" s="333"/>
    </row>
    <row r="2700" spans="2:3" ht="15" customHeight="1" x14ac:dyDescent="0.2">
      <c r="B2700" s="81"/>
      <c r="C2700" s="333"/>
    </row>
    <row r="2701" spans="2:3" ht="15" customHeight="1" x14ac:dyDescent="0.2">
      <c r="B2701" s="81"/>
      <c r="C2701" s="333"/>
    </row>
    <row r="2702" spans="2:3" ht="15" customHeight="1" x14ac:dyDescent="0.2">
      <c r="B2702" s="81"/>
      <c r="C2702" s="333"/>
    </row>
    <row r="2703" spans="2:3" ht="15" customHeight="1" x14ac:dyDescent="0.2">
      <c r="B2703" s="81"/>
      <c r="C2703" s="333"/>
    </row>
    <row r="2704" spans="2:3" ht="15" customHeight="1" x14ac:dyDescent="0.2">
      <c r="B2704" s="81"/>
      <c r="C2704" s="333"/>
    </row>
    <row r="2705" spans="2:3" ht="15" customHeight="1" x14ac:dyDescent="0.2">
      <c r="B2705" s="81"/>
      <c r="C2705" s="333"/>
    </row>
    <row r="2706" spans="2:3" ht="15" customHeight="1" x14ac:dyDescent="0.2">
      <c r="B2706" s="81"/>
      <c r="C2706" s="333"/>
    </row>
    <row r="2707" spans="2:3" ht="15" customHeight="1" x14ac:dyDescent="0.2">
      <c r="B2707" s="81"/>
      <c r="C2707" s="333"/>
    </row>
    <row r="2708" spans="2:3" ht="15" customHeight="1" x14ac:dyDescent="0.2">
      <c r="B2708" s="81"/>
      <c r="C2708" s="333"/>
    </row>
    <row r="2709" spans="2:3" ht="15" customHeight="1" x14ac:dyDescent="0.2">
      <c r="B2709" s="81"/>
      <c r="C2709" s="333"/>
    </row>
    <row r="2710" spans="2:3" ht="15" customHeight="1" x14ac:dyDescent="0.2">
      <c r="B2710" s="81"/>
      <c r="C2710" s="333"/>
    </row>
    <row r="2711" spans="2:3" ht="15" customHeight="1" x14ac:dyDescent="0.2">
      <c r="B2711" s="81"/>
      <c r="C2711" s="333"/>
    </row>
    <row r="2712" spans="2:3" ht="15" customHeight="1" x14ac:dyDescent="0.2">
      <c r="B2712" s="81"/>
      <c r="C2712" s="333"/>
    </row>
    <row r="2713" spans="2:3" ht="15" customHeight="1" x14ac:dyDescent="0.2">
      <c r="B2713" s="81"/>
      <c r="C2713" s="333"/>
    </row>
    <row r="2714" spans="2:3" ht="15" customHeight="1" x14ac:dyDescent="0.2">
      <c r="B2714" s="81"/>
      <c r="C2714" s="333"/>
    </row>
    <row r="2715" spans="2:3" ht="15" customHeight="1" x14ac:dyDescent="0.2">
      <c r="B2715" s="81"/>
      <c r="C2715" s="333"/>
    </row>
    <row r="2716" spans="2:3" ht="15" customHeight="1" x14ac:dyDescent="0.2">
      <c r="B2716" s="81"/>
      <c r="C2716" s="333"/>
    </row>
    <row r="2717" spans="2:3" ht="15" customHeight="1" x14ac:dyDescent="0.2">
      <c r="B2717" s="81"/>
      <c r="C2717" s="333"/>
    </row>
    <row r="2718" spans="2:3" ht="15" customHeight="1" x14ac:dyDescent="0.2">
      <c r="B2718" s="81"/>
      <c r="C2718" s="333"/>
    </row>
    <row r="2719" spans="2:3" ht="15" customHeight="1" x14ac:dyDescent="0.2">
      <c r="B2719" s="81"/>
      <c r="C2719" s="333"/>
    </row>
    <row r="2720" spans="2:3" ht="15" customHeight="1" x14ac:dyDescent="0.2">
      <c r="B2720" s="81"/>
      <c r="C2720" s="333"/>
    </row>
    <row r="2721" spans="2:3" ht="15" customHeight="1" x14ac:dyDescent="0.2">
      <c r="B2721" s="81"/>
      <c r="C2721" s="333"/>
    </row>
    <row r="2722" spans="2:3" ht="15" customHeight="1" x14ac:dyDescent="0.2">
      <c r="B2722" s="81"/>
      <c r="C2722" s="333"/>
    </row>
    <row r="2723" spans="2:3" ht="15" customHeight="1" x14ac:dyDescent="0.2">
      <c r="B2723" s="81"/>
      <c r="C2723" s="333"/>
    </row>
    <row r="2724" spans="2:3" ht="15" customHeight="1" x14ac:dyDescent="0.2">
      <c r="B2724" s="81"/>
      <c r="C2724" s="333"/>
    </row>
    <row r="2725" spans="2:3" ht="15" customHeight="1" x14ac:dyDescent="0.2">
      <c r="B2725" s="81"/>
      <c r="C2725" s="333"/>
    </row>
    <row r="2726" spans="2:3" ht="15" customHeight="1" x14ac:dyDescent="0.2">
      <c r="B2726" s="81"/>
      <c r="C2726" s="333"/>
    </row>
    <row r="2727" spans="2:3" ht="15" customHeight="1" x14ac:dyDescent="0.2">
      <c r="B2727" s="81"/>
      <c r="C2727" s="333"/>
    </row>
    <row r="2728" spans="2:3" ht="15" customHeight="1" x14ac:dyDescent="0.2">
      <c r="B2728" s="81"/>
      <c r="C2728" s="333"/>
    </row>
    <row r="2729" spans="2:3" ht="15" customHeight="1" x14ac:dyDescent="0.2">
      <c r="B2729" s="81"/>
      <c r="C2729" s="333"/>
    </row>
    <row r="2730" spans="2:3" ht="15" customHeight="1" x14ac:dyDescent="0.2">
      <c r="B2730" s="81"/>
      <c r="C2730" s="333"/>
    </row>
    <row r="2731" spans="2:3" ht="15" customHeight="1" x14ac:dyDescent="0.2">
      <c r="B2731" s="81"/>
      <c r="C2731" s="333"/>
    </row>
    <row r="2732" spans="2:3" ht="15" customHeight="1" x14ac:dyDescent="0.2">
      <c r="B2732" s="81"/>
      <c r="C2732" s="333"/>
    </row>
    <row r="2733" spans="2:3" ht="15" customHeight="1" x14ac:dyDescent="0.2">
      <c r="B2733" s="81"/>
      <c r="C2733" s="333"/>
    </row>
    <row r="2734" spans="2:3" ht="15" customHeight="1" x14ac:dyDescent="0.2">
      <c r="B2734" s="81"/>
      <c r="C2734" s="333"/>
    </row>
    <row r="2735" spans="2:3" ht="15" customHeight="1" x14ac:dyDescent="0.2">
      <c r="B2735" s="81"/>
    </row>
    <row r="2736" spans="2:3" ht="15" customHeight="1" x14ac:dyDescent="0.2">
      <c r="B2736" s="81"/>
      <c r="C2736" s="333"/>
    </row>
    <row r="2737" spans="2:3" ht="15" customHeight="1" x14ac:dyDescent="0.2">
      <c r="B2737" s="81"/>
      <c r="C2737" s="333"/>
    </row>
    <row r="2738" spans="2:3" ht="15" customHeight="1" x14ac:dyDescent="0.2">
      <c r="B2738" s="81"/>
      <c r="C2738" s="333"/>
    </row>
    <row r="2739" spans="2:3" ht="15" customHeight="1" x14ac:dyDescent="0.2">
      <c r="B2739" s="81"/>
      <c r="C2739" s="333"/>
    </row>
    <row r="2740" spans="2:3" ht="15" customHeight="1" x14ac:dyDescent="0.2">
      <c r="B2740" s="81"/>
      <c r="C2740" s="333"/>
    </row>
    <row r="2741" spans="2:3" ht="15" customHeight="1" x14ac:dyDescent="0.2">
      <c r="B2741" s="81"/>
      <c r="C2741" s="333"/>
    </row>
    <row r="2742" spans="2:3" ht="15" customHeight="1" x14ac:dyDescent="0.2">
      <c r="B2742" s="81"/>
      <c r="C2742" s="333"/>
    </row>
    <row r="2743" spans="2:3" ht="15" customHeight="1" x14ac:dyDescent="0.2">
      <c r="B2743" s="81"/>
      <c r="C2743" s="333"/>
    </row>
    <row r="2744" spans="2:3" ht="15" customHeight="1" x14ac:dyDescent="0.2">
      <c r="B2744" s="81"/>
      <c r="C2744" s="333"/>
    </row>
    <row r="2745" spans="2:3" ht="15" customHeight="1" x14ac:dyDescent="0.2">
      <c r="B2745" s="81"/>
      <c r="C2745" s="333"/>
    </row>
    <row r="2746" spans="2:3" ht="15" customHeight="1" x14ac:dyDescent="0.2">
      <c r="B2746" s="81"/>
      <c r="C2746" s="333"/>
    </row>
    <row r="2747" spans="2:3" ht="15" customHeight="1" x14ac:dyDescent="0.2">
      <c r="B2747" s="81"/>
      <c r="C2747" s="333"/>
    </row>
    <row r="2748" spans="2:3" ht="15" customHeight="1" x14ac:dyDescent="0.2">
      <c r="B2748" s="81"/>
      <c r="C2748" s="333"/>
    </row>
    <row r="2749" spans="2:3" ht="15" customHeight="1" x14ac:dyDescent="0.2">
      <c r="B2749" s="81"/>
      <c r="C2749" s="333"/>
    </row>
    <row r="2750" spans="2:3" ht="15" customHeight="1" x14ac:dyDescent="0.2">
      <c r="B2750" s="81"/>
      <c r="C2750" s="333"/>
    </row>
    <row r="2751" spans="2:3" ht="15" customHeight="1" x14ac:dyDescent="0.2">
      <c r="B2751" s="81"/>
      <c r="C2751" s="333"/>
    </row>
    <row r="2752" spans="2:3" ht="15" customHeight="1" x14ac:dyDescent="0.2">
      <c r="B2752" s="81"/>
      <c r="C2752" s="333"/>
    </row>
    <row r="2753" spans="1:3" ht="15" customHeight="1" x14ac:dyDescent="0.2">
      <c r="B2753" s="81"/>
      <c r="C2753" s="333"/>
    </row>
    <row r="2754" spans="1:3" ht="15" customHeight="1" x14ac:dyDescent="0.2">
      <c r="B2754" s="81"/>
      <c r="C2754" s="333"/>
    </row>
    <row r="2755" spans="1:3" ht="15" customHeight="1" x14ac:dyDescent="0.2">
      <c r="B2755" s="81"/>
      <c r="C2755" s="333"/>
    </row>
    <row r="2756" spans="1:3" ht="15" customHeight="1" x14ac:dyDescent="0.2">
      <c r="B2756" s="81"/>
      <c r="C2756" s="333"/>
    </row>
    <row r="2757" spans="1:3" ht="15" customHeight="1" x14ac:dyDescent="0.2">
      <c r="B2757" s="81"/>
      <c r="C2757" s="333"/>
    </row>
    <row r="2758" spans="1:3" ht="15" customHeight="1" x14ac:dyDescent="0.2">
      <c r="B2758" s="81"/>
      <c r="C2758" s="333"/>
    </row>
    <row r="2759" spans="1:3" ht="15" customHeight="1" x14ac:dyDescent="0.2">
      <c r="B2759" s="81"/>
      <c r="C2759" s="333"/>
    </row>
    <row r="2760" spans="1:3" ht="15" customHeight="1" x14ac:dyDescent="0.2">
      <c r="B2760" s="81"/>
      <c r="C2760" s="333"/>
    </row>
    <row r="2761" spans="1:3" ht="15" customHeight="1" x14ac:dyDescent="0.2">
      <c r="B2761" s="81"/>
      <c r="C2761" s="333"/>
    </row>
    <row r="2762" spans="1:3" ht="15" customHeight="1" x14ac:dyDescent="0.2">
      <c r="A2762" s="81"/>
      <c r="B2762" s="81"/>
      <c r="C2762" s="334"/>
    </row>
    <row r="2763" spans="1:3" ht="15" customHeight="1" x14ac:dyDescent="0.2">
      <c r="B2763" s="81"/>
      <c r="C2763" s="333"/>
    </row>
    <row r="2764" spans="1:3" ht="15" customHeight="1" x14ac:dyDescent="0.2">
      <c r="B2764" s="81"/>
      <c r="C2764" s="333"/>
    </row>
    <row r="2765" spans="1:3" ht="15" customHeight="1" x14ac:dyDescent="0.2">
      <c r="B2765" s="81"/>
      <c r="C2765" s="333"/>
    </row>
    <row r="2766" spans="1:3" ht="15" customHeight="1" x14ac:dyDescent="0.2">
      <c r="B2766" s="81"/>
    </row>
    <row r="2767" spans="1:3" ht="15" customHeight="1" x14ac:dyDescent="0.2">
      <c r="B2767" s="81"/>
      <c r="C2767" s="333"/>
    </row>
    <row r="2768" spans="1:3" ht="15" customHeight="1" x14ac:dyDescent="0.2">
      <c r="B2768" s="81"/>
      <c r="C2768" s="333"/>
    </row>
    <row r="2769" spans="2:3" ht="15" customHeight="1" x14ac:dyDescent="0.2">
      <c r="B2769" s="81"/>
      <c r="C2769" s="333"/>
    </row>
    <row r="2770" spans="2:3" ht="15" customHeight="1" x14ac:dyDescent="0.2">
      <c r="B2770" s="81"/>
      <c r="C2770" s="333"/>
    </row>
    <row r="2771" spans="2:3" ht="15" customHeight="1" x14ac:dyDescent="0.2">
      <c r="B2771" s="81"/>
      <c r="C2771" s="333"/>
    </row>
    <row r="2772" spans="2:3" ht="15" customHeight="1" x14ac:dyDescent="0.2">
      <c r="B2772" s="81"/>
      <c r="C2772" s="333"/>
    </row>
    <row r="2773" spans="2:3" ht="15" customHeight="1" x14ac:dyDescent="0.2">
      <c r="B2773" s="81"/>
      <c r="C2773" s="333"/>
    </row>
    <row r="2774" spans="2:3" ht="15" customHeight="1" x14ac:dyDescent="0.2">
      <c r="B2774" s="81"/>
      <c r="C2774" s="333"/>
    </row>
    <row r="2775" spans="2:3" ht="15" customHeight="1" x14ac:dyDescent="0.2">
      <c r="B2775" s="81"/>
      <c r="C2775" s="333"/>
    </row>
    <row r="2776" spans="2:3" ht="15" customHeight="1" x14ac:dyDescent="0.2">
      <c r="B2776" s="81"/>
      <c r="C2776" s="333"/>
    </row>
    <row r="2777" spans="2:3" ht="15" customHeight="1" x14ac:dyDescent="0.2">
      <c r="B2777" s="81"/>
      <c r="C2777" s="333"/>
    </row>
    <row r="2778" spans="2:3" ht="15" customHeight="1" x14ac:dyDescent="0.2">
      <c r="B2778" s="81"/>
      <c r="C2778" s="333"/>
    </row>
    <row r="2779" spans="2:3" ht="15" customHeight="1" x14ac:dyDescent="0.2">
      <c r="B2779" s="81"/>
      <c r="C2779" s="333"/>
    </row>
    <row r="2780" spans="2:3" ht="15" customHeight="1" x14ac:dyDescent="0.2">
      <c r="B2780" s="81"/>
      <c r="C2780" s="333"/>
    </row>
    <row r="2781" spans="2:3" ht="15" customHeight="1" x14ac:dyDescent="0.2">
      <c r="B2781" s="81"/>
      <c r="C2781" s="333"/>
    </row>
    <row r="2782" spans="2:3" ht="15" customHeight="1" x14ac:dyDescent="0.2">
      <c r="B2782" s="81"/>
      <c r="C2782" s="333"/>
    </row>
    <row r="2783" spans="2:3" ht="15" customHeight="1" x14ac:dyDescent="0.2">
      <c r="B2783" s="81"/>
      <c r="C2783" s="333"/>
    </row>
    <row r="2784" spans="2:3" ht="15" customHeight="1" x14ac:dyDescent="0.2">
      <c r="B2784" s="81"/>
      <c r="C2784" s="333"/>
    </row>
    <row r="2785" spans="2:3" ht="15" customHeight="1" x14ac:dyDescent="0.2">
      <c r="B2785" s="81"/>
      <c r="C2785" s="333"/>
    </row>
    <row r="2786" spans="2:3" ht="15" customHeight="1" x14ac:dyDescent="0.2">
      <c r="B2786" s="81"/>
      <c r="C2786" s="333"/>
    </row>
    <row r="2787" spans="2:3" ht="15" customHeight="1" x14ac:dyDescent="0.2">
      <c r="B2787" s="81"/>
      <c r="C2787" s="333"/>
    </row>
    <row r="2788" spans="2:3" ht="15" customHeight="1" x14ac:dyDescent="0.2">
      <c r="B2788" s="81"/>
      <c r="C2788" s="333"/>
    </row>
    <row r="2789" spans="2:3" ht="15" customHeight="1" x14ac:dyDescent="0.2">
      <c r="B2789" s="81"/>
      <c r="C2789" s="333"/>
    </row>
    <row r="2790" spans="2:3" ht="15" customHeight="1" x14ac:dyDescent="0.2">
      <c r="B2790" s="81"/>
      <c r="C2790" s="333"/>
    </row>
    <row r="2791" spans="2:3" ht="15" customHeight="1" x14ac:dyDescent="0.2">
      <c r="B2791" s="81"/>
      <c r="C2791" s="333"/>
    </row>
    <row r="2792" spans="2:3" ht="15" customHeight="1" x14ac:dyDescent="0.2">
      <c r="B2792" s="81"/>
      <c r="C2792" s="333"/>
    </row>
    <row r="2793" spans="2:3" ht="15" customHeight="1" x14ac:dyDescent="0.2">
      <c r="B2793" s="81"/>
      <c r="C2793" s="333"/>
    </row>
    <row r="2794" spans="2:3" ht="15" customHeight="1" x14ac:dyDescent="0.2">
      <c r="B2794" s="81"/>
      <c r="C2794" s="333"/>
    </row>
    <row r="2795" spans="2:3" ht="15" customHeight="1" x14ac:dyDescent="0.2">
      <c r="B2795" s="81"/>
      <c r="C2795" s="333"/>
    </row>
    <row r="2796" spans="2:3" ht="15" customHeight="1" x14ac:dyDescent="0.2">
      <c r="B2796" s="81"/>
      <c r="C2796" s="333"/>
    </row>
    <row r="2797" spans="2:3" ht="15" customHeight="1" x14ac:dyDescent="0.2">
      <c r="B2797" s="81"/>
      <c r="C2797" s="333"/>
    </row>
    <row r="2798" spans="2:3" ht="15" customHeight="1" x14ac:dyDescent="0.2">
      <c r="B2798" s="81"/>
      <c r="C2798" s="333"/>
    </row>
    <row r="2799" spans="2:3" ht="15" customHeight="1" x14ac:dyDescent="0.2">
      <c r="B2799" s="81"/>
      <c r="C2799" s="333"/>
    </row>
    <row r="2800" spans="2:3" ht="15" customHeight="1" x14ac:dyDescent="0.2">
      <c r="B2800" s="81"/>
      <c r="C2800" s="333"/>
    </row>
    <row r="2801" spans="1:3" ht="15" customHeight="1" x14ac:dyDescent="0.2">
      <c r="B2801" s="81"/>
      <c r="C2801" s="333"/>
    </row>
    <row r="2802" spans="1:3" ht="15" customHeight="1" x14ac:dyDescent="0.2">
      <c r="B2802" s="81"/>
      <c r="C2802" s="333"/>
    </row>
    <row r="2803" spans="1:3" ht="15" customHeight="1" x14ac:dyDescent="0.2">
      <c r="B2803" s="81"/>
      <c r="C2803" s="333"/>
    </row>
    <row r="2804" spans="1:3" ht="15" customHeight="1" x14ac:dyDescent="0.2">
      <c r="B2804" s="81"/>
      <c r="C2804" s="333"/>
    </row>
    <row r="2805" spans="1:3" ht="15" customHeight="1" x14ac:dyDescent="0.2">
      <c r="B2805" s="81"/>
      <c r="C2805" s="333"/>
    </row>
    <row r="2806" spans="1:3" ht="15" customHeight="1" x14ac:dyDescent="0.2">
      <c r="B2806" s="81"/>
    </row>
    <row r="2807" spans="1:3" ht="15" customHeight="1" x14ac:dyDescent="0.2">
      <c r="B2807" s="81"/>
    </row>
    <row r="2808" spans="1:3" ht="15" customHeight="1" x14ac:dyDescent="0.2">
      <c r="B2808" s="81"/>
    </row>
    <row r="2809" spans="1:3" ht="15" customHeight="1" x14ac:dyDescent="0.2">
      <c r="B2809" s="81"/>
      <c r="C2809" s="333"/>
    </row>
    <row r="2810" spans="1:3" ht="15" customHeight="1" x14ac:dyDescent="0.2">
      <c r="B2810" s="81"/>
      <c r="C2810" s="333"/>
    </row>
    <row r="2811" spans="1:3" ht="15" customHeight="1" x14ac:dyDescent="0.2">
      <c r="B2811" s="81"/>
      <c r="C2811" s="333"/>
    </row>
    <row r="2812" spans="1:3" ht="15" customHeight="1" x14ac:dyDescent="0.2">
      <c r="B2812" s="81"/>
      <c r="C2812" s="333"/>
    </row>
    <row r="2813" spans="1:3" ht="15" customHeight="1" x14ac:dyDescent="0.2">
      <c r="B2813" s="81"/>
      <c r="C2813" s="333"/>
    </row>
    <row r="2814" spans="1:3" ht="15" customHeight="1" x14ac:dyDescent="0.2">
      <c r="B2814" s="81"/>
      <c r="C2814" s="333"/>
    </row>
    <row r="2815" spans="1:3" ht="15" customHeight="1" x14ac:dyDescent="0.2">
      <c r="A2815" s="81"/>
      <c r="B2815" s="81"/>
      <c r="C2815" s="334"/>
    </row>
    <row r="2816" spans="1:3" ht="15" customHeight="1" x14ac:dyDescent="0.2">
      <c r="A2816" s="81"/>
      <c r="B2816" s="81"/>
      <c r="C2816" s="334"/>
    </row>
    <row r="2817" spans="1:3" ht="15" customHeight="1" x14ac:dyDescent="0.2">
      <c r="A2817" s="81"/>
      <c r="B2817" s="81"/>
      <c r="C2817" s="334"/>
    </row>
    <row r="2818" spans="1:3" ht="15" customHeight="1" x14ac:dyDescent="0.2">
      <c r="B2818" s="81"/>
      <c r="C2818" s="333"/>
    </row>
    <row r="2819" spans="1:3" ht="15" customHeight="1" x14ac:dyDescent="0.2">
      <c r="B2819" s="81"/>
      <c r="C2819" s="333"/>
    </row>
    <row r="2820" spans="1:3" ht="15" customHeight="1" x14ac:dyDescent="0.2">
      <c r="B2820" s="81"/>
      <c r="C2820" s="333"/>
    </row>
    <row r="2821" spans="1:3" ht="15" customHeight="1" x14ac:dyDescent="0.2">
      <c r="B2821" s="81"/>
      <c r="C2821" s="333"/>
    </row>
    <row r="2822" spans="1:3" ht="15" customHeight="1" x14ac:dyDescent="0.2">
      <c r="B2822" s="81"/>
      <c r="C2822" s="333"/>
    </row>
    <row r="2823" spans="1:3" ht="15" customHeight="1" x14ac:dyDescent="0.2">
      <c r="B2823" s="81"/>
      <c r="C2823" s="333"/>
    </row>
    <row r="2824" spans="1:3" ht="15" customHeight="1" x14ac:dyDescent="0.2">
      <c r="B2824" s="81"/>
      <c r="C2824" s="333"/>
    </row>
    <row r="2825" spans="1:3" ht="15" customHeight="1" x14ac:dyDescent="0.2">
      <c r="B2825" s="81"/>
      <c r="C2825" s="333"/>
    </row>
    <row r="2826" spans="1:3" ht="15" customHeight="1" x14ac:dyDescent="0.2">
      <c r="B2826" s="81"/>
      <c r="C2826" s="333"/>
    </row>
    <row r="2827" spans="1:3" ht="15" customHeight="1" x14ac:dyDescent="0.2">
      <c r="B2827" s="81"/>
      <c r="C2827" s="333"/>
    </row>
    <row r="2828" spans="1:3" ht="15" customHeight="1" x14ac:dyDescent="0.2">
      <c r="B2828" s="81"/>
      <c r="C2828" s="333"/>
    </row>
    <row r="2829" spans="1:3" ht="15" customHeight="1" x14ac:dyDescent="0.2">
      <c r="B2829" s="81"/>
      <c r="C2829" s="333"/>
    </row>
    <row r="2830" spans="1:3" ht="15" customHeight="1" x14ac:dyDescent="0.2">
      <c r="B2830" s="81"/>
      <c r="C2830" s="333"/>
    </row>
    <row r="2831" spans="1:3" ht="15" customHeight="1" x14ac:dyDescent="0.2">
      <c r="B2831" s="81"/>
    </row>
    <row r="2832" spans="1:3" ht="15" customHeight="1" x14ac:dyDescent="0.2">
      <c r="B2832" s="81"/>
      <c r="C2832" s="333"/>
    </row>
    <row r="2833" spans="1:3" ht="15" customHeight="1" x14ac:dyDescent="0.2">
      <c r="B2833" s="81"/>
      <c r="C2833" s="333"/>
    </row>
    <row r="2834" spans="1:3" ht="15" customHeight="1" x14ac:dyDescent="0.2">
      <c r="B2834" s="81"/>
      <c r="C2834" s="333"/>
    </row>
    <row r="2835" spans="1:3" ht="15" customHeight="1" x14ac:dyDescent="0.2">
      <c r="B2835" s="81"/>
    </row>
    <row r="2836" spans="1:3" ht="15" customHeight="1" x14ac:dyDescent="0.2">
      <c r="B2836" s="81"/>
      <c r="C2836" s="333"/>
    </row>
    <row r="2837" spans="1:3" ht="15" customHeight="1" x14ac:dyDescent="0.2">
      <c r="B2837" s="81"/>
    </row>
    <row r="2838" spans="1:3" ht="15" customHeight="1" x14ac:dyDescent="0.2">
      <c r="A2838" s="81"/>
      <c r="B2838" s="81"/>
      <c r="C2838" s="334"/>
    </row>
    <row r="2839" spans="1:3" ht="15" customHeight="1" x14ac:dyDescent="0.2">
      <c r="B2839" s="81"/>
      <c r="C2839" s="333"/>
    </row>
    <row r="2840" spans="1:3" ht="15" customHeight="1" x14ac:dyDescent="0.2">
      <c r="B2840" s="81"/>
      <c r="C2840" s="333"/>
    </row>
    <row r="2841" spans="1:3" ht="15" customHeight="1" x14ac:dyDescent="0.2">
      <c r="B2841" s="81"/>
      <c r="C2841" s="333"/>
    </row>
    <row r="2842" spans="1:3" ht="15" customHeight="1" x14ac:dyDescent="0.2">
      <c r="B2842" s="81"/>
      <c r="C2842" s="333"/>
    </row>
    <row r="2843" spans="1:3" ht="15" customHeight="1" x14ac:dyDescent="0.2">
      <c r="B2843" s="81"/>
      <c r="C2843" s="333"/>
    </row>
    <row r="2844" spans="1:3" ht="15" customHeight="1" x14ac:dyDescent="0.2">
      <c r="B2844" s="81"/>
      <c r="C2844" s="333"/>
    </row>
    <row r="2845" spans="1:3" ht="15" customHeight="1" x14ac:dyDescent="0.2">
      <c r="B2845" s="81"/>
      <c r="C2845" s="333"/>
    </row>
    <row r="2846" spans="1:3" ht="15" customHeight="1" x14ac:dyDescent="0.2">
      <c r="B2846" s="81"/>
      <c r="C2846" s="333"/>
    </row>
    <row r="2847" spans="1:3" ht="15" customHeight="1" x14ac:dyDescent="0.2">
      <c r="B2847" s="81"/>
      <c r="C2847" s="333"/>
    </row>
    <row r="2848" spans="1:3" ht="15" customHeight="1" x14ac:dyDescent="0.2">
      <c r="B2848" s="81"/>
      <c r="C2848" s="333"/>
    </row>
    <row r="2849" spans="1:3" ht="15" customHeight="1" x14ac:dyDescent="0.2">
      <c r="B2849" s="81"/>
      <c r="C2849" s="333"/>
    </row>
    <row r="2850" spans="1:3" ht="15" customHeight="1" x14ac:dyDescent="0.2">
      <c r="B2850" s="81"/>
      <c r="C2850" s="333"/>
    </row>
    <row r="2851" spans="1:3" ht="15" customHeight="1" x14ac:dyDescent="0.2">
      <c r="B2851" s="81"/>
      <c r="C2851" s="333"/>
    </row>
    <row r="2852" spans="1:3" ht="15" customHeight="1" x14ac:dyDescent="0.2">
      <c r="B2852" s="81"/>
      <c r="C2852" s="333"/>
    </row>
    <row r="2853" spans="1:3" ht="15" customHeight="1" x14ac:dyDescent="0.2">
      <c r="B2853" s="81"/>
    </row>
    <row r="2854" spans="1:3" ht="15" customHeight="1" x14ac:dyDescent="0.2">
      <c r="B2854" s="81"/>
      <c r="C2854" s="333"/>
    </row>
    <row r="2855" spans="1:3" ht="15" customHeight="1" x14ac:dyDescent="0.2">
      <c r="B2855" s="81"/>
      <c r="C2855" s="333"/>
    </row>
    <row r="2856" spans="1:3" ht="15" customHeight="1" x14ac:dyDescent="0.2">
      <c r="B2856" s="81"/>
      <c r="C2856" s="333"/>
    </row>
    <row r="2857" spans="1:3" ht="15" customHeight="1" x14ac:dyDescent="0.2">
      <c r="B2857" s="81"/>
    </row>
    <row r="2858" spans="1:3" ht="15" customHeight="1" x14ac:dyDescent="0.2">
      <c r="A2858" s="81"/>
      <c r="B2858" s="81"/>
      <c r="C2858" s="334"/>
    </row>
    <row r="2859" spans="1:3" ht="15" customHeight="1" x14ac:dyDescent="0.2">
      <c r="A2859" s="81"/>
      <c r="B2859" s="81"/>
      <c r="C2859" s="334"/>
    </row>
    <row r="2860" spans="1:3" ht="15" customHeight="1" x14ac:dyDescent="0.2">
      <c r="B2860" s="81"/>
      <c r="C2860" s="334"/>
    </row>
    <row r="2861" spans="1:3" ht="15" customHeight="1" x14ac:dyDescent="0.2">
      <c r="B2861" s="81"/>
      <c r="C2861" s="333"/>
    </row>
    <row r="2862" spans="1:3" ht="15" customHeight="1" x14ac:dyDescent="0.2">
      <c r="B2862" s="81"/>
      <c r="C2862" s="333"/>
    </row>
    <row r="2863" spans="1:3" ht="15" customHeight="1" x14ac:dyDescent="0.2">
      <c r="B2863" s="81"/>
      <c r="C2863" s="333"/>
    </row>
    <row r="2864" spans="1:3" ht="15" customHeight="1" x14ac:dyDescent="0.2">
      <c r="B2864" s="81"/>
      <c r="C2864" s="333"/>
    </row>
    <row r="2865" spans="2:3" ht="15" customHeight="1" x14ac:dyDescent="0.2">
      <c r="B2865" s="81"/>
      <c r="C2865" s="333"/>
    </row>
    <row r="2866" spans="2:3" ht="15" customHeight="1" x14ac:dyDescent="0.2">
      <c r="B2866" s="81"/>
      <c r="C2866" s="333"/>
    </row>
    <row r="2867" spans="2:3" ht="15" customHeight="1" x14ac:dyDescent="0.2">
      <c r="B2867" s="81"/>
      <c r="C2867" s="333"/>
    </row>
    <row r="2868" spans="2:3" ht="15" customHeight="1" x14ac:dyDescent="0.2">
      <c r="B2868" s="81"/>
      <c r="C2868" s="333"/>
    </row>
    <row r="2869" spans="2:3" ht="15" customHeight="1" x14ac:dyDescent="0.2">
      <c r="B2869" s="81"/>
      <c r="C2869" s="333"/>
    </row>
    <row r="2870" spans="2:3" ht="15" customHeight="1" x14ac:dyDescent="0.2">
      <c r="B2870" s="81"/>
      <c r="C2870" s="333"/>
    </row>
    <row r="2871" spans="2:3" ht="15" customHeight="1" x14ac:dyDescent="0.2">
      <c r="B2871" s="81"/>
      <c r="C2871" s="333"/>
    </row>
    <row r="2872" spans="2:3" ht="15" customHeight="1" x14ac:dyDescent="0.2">
      <c r="B2872" s="81"/>
      <c r="C2872" s="333"/>
    </row>
    <row r="2873" spans="2:3" ht="15" customHeight="1" x14ac:dyDescent="0.2">
      <c r="B2873" s="81"/>
      <c r="C2873" s="333"/>
    </row>
    <row r="2874" spans="2:3" ht="15" customHeight="1" x14ac:dyDescent="0.2">
      <c r="B2874" s="81"/>
      <c r="C2874" s="333"/>
    </row>
    <row r="2875" spans="2:3" ht="15" customHeight="1" x14ac:dyDescent="0.2">
      <c r="B2875" s="81"/>
      <c r="C2875" s="333"/>
    </row>
    <row r="2876" spans="2:3" ht="15" customHeight="1" x14ac:dyDescent="0.2">
      <c r="B2876" s="81"/>
      <c r="C2876" s="333"/>
    </row>
    <row r="2877" spans="2:3" ht="15" customHeight="1" x14ac:dyDescent="0.2">
      <c r="B2877" s="81"/>
      <c r="C2877" s="333"/>
    </row>
    <row r="2878" spans="2:3" ht="15" customHeight="1" x14ac:dyDescent="0.2">
      <c r="B2878" s="81"/>
    </row>
    <row r="2879" spans="2:3" ht="15" customHeight="1" x14ac:dyDescent="0.2">
      <c r="B2879" s="81"/>
      <c r="C2879" s="333"/>
    </row>
    <row r="2880" spans="2:3" ht="15" customHeight="1" x14ac:dyDescent="0.2">
      <c r="B2880" s="81"/>
      <c r="C2880" s="333"/>
    </row>
    <row r="2881" spans="1:3" ht="15" customHeight="1" x14ac:dyDescent="0.2">
      <c r="B2881" s="81"/>
    </row>
    <row r="2882" spans="1:3" ht="15" customHeight="1" x14ac:dyDescent="0.2">
      <c r="B2882" s="81"/>
      <c r="C2882" s="334"/>
    </row>
    <row r="2883" spans="1:3" ht="15" customHeight="1" x14ac:dyDescent="0.2">
      <c r="B2883" s="81"/>
      <c r="C2883" s="333"/>
    </row>
    <row r="2884" spans="1:3" ht="15" customHeight="1" x14ac:dyDescent="0.2">
      <c r="B2884" s="81"/>
      <c r="C2884" s="333"/>
    </row>
    <row r="2885" spans="1:3" ht="15" customHeight="1" x14ac:dyDescent="0.2">
      <c r="B2885" s="81"/>
      <c r="C2885" s="333"/>
    </row>
    <row r="2886" spans="1:3" ht="15" customHeight="1" x14ac:dyDescent="0.2">
      <c r="B2886" s="81"/>
      <c r="C2886" s="333"/>
    </row>
    <row r="2887" spans="1:3" ht="15" customHeight="1" x14ac:dyDescent="0.2">
      <c r="A2887" s="81"/>
      <c r="B2887" s="81"/>
      <c r="C2887" s="334"/>
    </row>
    <row r="2888" spans="1:3" ht="15" customHeight="1" x14ac:dyDescent="0.2">
      <c r="B2888" s="81"/>
      <c r="C2888" s="333"/>
    </row>
    <row r="2889" spans="1:3" ht="15" customHeight="1" x14ac:dyDescent="0.2">
      <c r="B2889" s="81"/>
      <c r="C2889" s="333"/>
    </row>
    <row r="2890" spans="1:3" ht="15" customHeight="1" x14ac:dyDescent="0.2">
      <c r="B2890" s="81"/>
      <c r="C2890" s="333"/>
    </row>
    <row r="2891" spans="1:3" ht="15" customHeight="1" x14ac:dyDescent="0.2">
      <c r="B2891" s="81"/>
      <c r="C2891" s="333"/>
    </row>
    <row r="2892" spans="1:3" ht="15" customHeight="1" x14ac:dyDescent="0.2">
      <c r="B2892" s="81"/>
      <c r="C2892" s="333"/>
    </row>
    <row r="2893" spans="1:3" ht="15" customHeight="1" x14ac:dyDescent="0.2">
      <c r="B2893" s="81"/>
      <c r="C2893" s="333"/>
    </row>
    <row r="2894" spans="1:3" ht="15" customHeight="1" x14ac:dyDescent="0.2">
      <c r="B2894" s="81"/>
    </row>
    <row r="2895" spans="1:3" ht="15" customHeight="1" x14ac:dyDescent="0.2">
      <c r="B2895" s="81"/>
      <c r="C2895" s="333"/>
    </row>
    <row r="2896" spans="1:3" ht="15" customHeight="1" x14ac:dyDescent="0.2">
      <c r="B2896" s="81"/>
      <c r="C2896" s="333"/>
    </row>
    <row r="2897" spans="1:3" ht="15" customHeight="1" x14ac:dyDescent="0.2">
      <c r="B2897" s="81"/>
      <c r="C2897" s="333"/>
    </row>
    <row r="2898" spans="1:3" ht="15" customHeight="1" x14ac:dyDescent="0.2">
      <c r="B2898" s="81"/>
      <c r="C2898" s="333"/>
    </row>
    <row r="2899" spans="1:3" ht="15" customHeight="1" x14ac:dyDescent="0.2">
      <c r="A2899" s="81"/>
      <c r="B2899" s="81"/>
      <c r="C2899" s="334"/>
    </row>
    <row r="2900" spans="1:3" ht="15" customHeight="1" x14ac:dyDescent="0.2">
      <c r="B2900" s="81"/>
      <c r="C2900" s="333"/>
    </row>
    <row r="2901" spans="1:3" ht="15" customHeight="1" x14ac:dyDescent="0.2">
      <c r="B2901" s="81"/>
      <c r="C2901" s="333"/>
    </row>
    <row r="2902" spans="1:3" ht="15" customHeight="1" x14ac:dyDescent="0.2">
      <c r="B2902" s="81"/>
      <c r="C2902" s="333"/>
    </row>
    <row r="2903" spans="1:3" ht="15" customHeight="1" x14ac:dyDescent="0.2">
      <c r="B2903" s="81"/>
      <c r="C2903" s="333"/>
    </row>
    <row r="2904" spans="1:3" ht="15" customHeight="1" x14ac:dyDescent="0.2">
      <c r="B2904" s="81"/>
      <c r="C2904" s="333"/>
    </row>
    <row r="2905" spans="1:3" ht="15" customHeight="1" x14ac:dyDescent="0.2">
      <c r="B2905" s="81"/>
      <c r="C2905" s="333"/>
    </row>
    <row r="2906" spans="1:3" ht="15" customHeight="1" x14ac:dyDescent="0.2">
      <c r="B2906" s="81"/>
      <c r="C2906" s="333"/>
    </row>
    <row r="2907" spans="1:3" ht="15" customHeight="1" x14ac:dyDescent="0.2">
      <c r="B2907" s="81"/>
      <c r="C2907" s="333"/>
    </row>
    <row r="2908" spans="1:3" ht="15" customHeight="1" x14ac:dyDescent="0.2">
      <c r="B2908" s="81"/>
      <c r="C2908" s="333"/>
    </row>
    <row r="2909" spans="1:3" ht="15" customHeight="1" x14ac:dyDescent="0.2">
      <c r="B2909" s="81"/>
    </row>
    <row r="2910" spans="1:3" ht="15" customHeight="1" x14ac:dyDescent="0.2">
      <c r="A2910" s="81"/>
      <c r="B2910" s="81"/>
      <c r="C2910" s="334"/>
    </row>
    <row r="2911" spans="1:3" ht="15" customHeight="1" x14ac:dyDescent="0.2">
      <c r="B2911" s="81"/>
      <c r="C2911" s="333"/>
    </row>
    <row r="2912" spans="1:3" ht="15" customHeight="1" x14ac:dyDescent="0.2">
      <c r="B2912" s="81"/>
      <c r="C2912" s="333"/>
    </row>
    <row r="2913" spans="1:3" ht="15" customHeight="1" x14ac:dyDescent="0.2">
      <c r="B2913" s="81"/>
      <c r="C2913" s="333"/>
    </row>
    <row r="2914" spans="1:3" ht="15" customHeight="1" x14ac:dyDescent="0.2">
      <c r="B2914" s="81"/>
      <c r="C2914" s="333"/>
    </row>
    <row r="2915" spans="1:3" ht="15" customHeight="1" x14ac:dyDescent="0.2">
      <c r="B2915" s="81"/>
      <c r="C2915" s="333"/>
    </row>
    <row r="2916" spans="1:3" ht="15" customHeight="1" x14ac:dyDescent="0.2">
      <c r="B2916" s="81"/>
      <c r="C2916" s="333"/>
    </row>
    <row r="2917" spans="1:3" ht="15" customHeight="1" x14ac:dyDescent="0.2">
      <c r="B2917" s="81"/>
      <c r="C2917" s="333"/>
    </row>
    <row r="2918" spans="1:3" ht="15" customHeight="1" x14ac:dyDescent="0.2">
      <c r="B2918" s="81"/>
      <c r="C2918" s="333"/>
    </row>
    <row r="2919" spans="1:3" ht="15" customHeight="1" x14ac:dyDescent="0.2">
      <c r="B2919" s="81"/>
      <c r="C2919" s="333"/>
    </row>
    <row r="2920" spans="1:3" ht="15" customHeight="1" x14ac:dyDescent="0.2">
      <c r="B2920" s="81"/>
      <c r="C2920" s="333"/>
    </row>
    <row r="2921" spans="1:3" ht="15" customHeight="1" x14ac:dyDescent="0.2">
      <c r="B2921" s="81"/>
      <c r="C2921" s="333"/>
    </row>
    <row r="2922" spans="1:3" ht="15" customHeight="1" x14ac:dyDescent="0.2">
      <c r="B2922" s="81"/>
      <c r="C2922" s="333"/>
    </row>
    <row r="2923" spans="1:3" ht="15" customHeight="1" x14ac:dyDescent="0.2">
      <c r="B2923" s="81"/>
      <c r="C2923" s="333"/>
    </row>
    <row r="2924" spans="1:3" ht="15" customHeight="1" x14ac:dyDescent="0.2">
      <c r="B2924" s="81"/>
      <c r="C2924" s="333"/>
    </row>
    <row r="2925" spans="1:3" ht="15" customHeight="1" x14ac:dyDescent="0.2">
      <c r="A2925" s="81"/>
      <c r="B2925" s="81"/>
      <c r="C2925" s="334"/>
    </row>
    <row r="2926" spans="1:3" ht="15" customHeight="1" x14ac:dyDescent="0.2">
      <c r="B2926" s="81"/>
      <c r="C2926" s="333"/>
    </row>
    <row r="2927" spans="1:3" ht="15" customHeight="1" x14ac:dyDescent="0.2">
      <c r="B2927" s="81"/>
      <c r="C2927" s="333"/>
    </row>
    <row r="2928" spans="1:3" ht="15" customHeight="1" x14ac:dyDescent="0.2">
      <c r="B2928" s="81"/>
      <c r="C2928" s="333"/>
    </row>
    <row r="2929" spans="2:3" ht="15" customHeight="1" x14ac:dyDescent="0.2">
      <c r="B2929" s="81"/>
      <c r="C2929" s="333"/>
    </row>
    <row r="2930" spans="2:3" ht="15" customHeight="1" x14ac:dyDescent="0.2">
      <c r="B2930" s="81"/>
      <c r="C2930" s="333"/>
    </row>
    <row r="2931" spans="2:3" ht="15" customHeight="1" x14ac:dyDescent="0.2">
      <c r="B2931" s="81"/>
      <c r="C2931" s="333"/>
    </row>
    <row r="2932" spans="2:3" ht="15" customHeight="1" x14ac:dyDescent="0.2">
      <c r="B2932" s="81"/>
      <c r="C2932" s="333"/>
    </row>
    <row r="2933" spans="2:3" ht="15" customHeight="1" x14ac:dyDescent="0.2">
      <c r="B2933" s="81"/>
      <c r="C2933" s="333"/>
    </row>
    <row r="2934" spans="2:3" ht="15" customHeight="1" x14ac:dyDescent="0.2">
      <c r="B2934" s="81"/>
      <c r="C2934" s="333"/>
    </row>
    <row r="2935" spans="2:3" ht="15" customHeight="1" x14ac:dyDescent="0.2">
      <c r="B2935" s="81"/>
      <c r="C2935" s="333"/>
    </row>
    <row r="2936" spans="2:3" ht="15" customHeight="1" x14ac:dyDescent="0.2">
      <c r="B2936" s="81"/>
      <c r="C2936" s="333"/>
    </row>
    <row r="2937" spans="2:3" ht="15" customHeight="1" x14ac:dyDescent="0.2">
      <c r="B2937" s="81"/>
      <c r="C2937" s="333"/>
    </row>
    <row r="2938" spans="2:3" ht="15" customHeight="1" x14ac:dyDescent="0.2">
      <c r="B2938" s="81"/>
      <c r="C2938" s="333"/>
    </row>
    <row r="2939" spans="2:3" ht="15" customHeight="1" x14ac:dyDescent="0.2">
      <c r="B2939" s="81"/>
      <c r="C2939" s="333"/>
    </row>
    <row r="2940" spans="2:3" ht="15" customHeight="1" x14ac:dyDescent="0.2">
      <c r="B2940" s="81"/>
      <c r="C2940" s="333"/>
    </row>
    <row r="2941" spans="2:3" ht="15" customHeight="1" x14ac:dyDescent="0.2">
      <c r="B2941" s="81"/>
      <c r="C2941" s="333"/>
    </row>
    <row r="2942" spans="2:3" ht="15" customHeight="1" x14ac:dyDescent="0.2">
      <c r="B2942" s="81"/>
      <c r="C2942" s="333"/>
    </row>
    <row r="2943" spans="2:3" ht="15" customHeight="1" x14ac:dyDescent="0.2">
      <c r="B2943" s="81"/>
      <c r="C2943" s="333"/>
    </row>
    <row r="2944" spans="2:3" ht="15" customHeight="1" x14ac:dyDescent="0.2">
      <c r="B2944" s="81"/>
      <c r="C2944" s="333"/>
    </row>
    <row r="2945" spans="2:3" ht="15" customHeight="1" x14ac:dyDescent="0.2">
      <c r="B2945" s="81"/>
      <c r="C2945" s="333"/>
    </row>
    <row r="2946" spans="2:3" ht="15" customHeight="1" x14ac:dyDescent="0.2">
      <c r="B2946" s="81"/>
      <c r="C2946" s="333"/>
    </row>
    <row r="2947" spans="2:3" ht="15" customHeight="1" x14ac:dyDescent="0.2">
      <c r="B2947" s="81"/>
      <c r="C2947" s="333"/>
    </row>
    <row r="2948" spans="2:3" ht="15" customHeight="1" x14ac:dyDescent="0.2">
      <c r="B2948" s="81"/>
      <c r="C2948" s="333"/>
    </row>
    <row r="2949" spans="2:3" ht="15" customHeight="1" x14ac:dyDescent="0.2">
      <c r="B2949" s="81"/>
      <c r="C2949" s="333"/>
    </row>
    <row r="2950" spans="2:3" ht="15" customHeight="1" x14ac:dyDescent="0.2">
      <c r="B2950" s="81"/>
      <c r="C2950" s="333"/>
    </row>
    <row r="2951" spans="2:3" ht="15" customHeight="1" x14ac:dyDescent="0.2">
      <c r="B2951" s="81"/>
      <c r="C2951" s="333"/>
    </row>
    <row r="2952" spans="2:3" ht="15" customHeight="1" x14ac:dyDescent="0.2">
      <c r="B2952" s="81"/>
      <c r="C2952" s="333"/>
    </row>
    <row r="2953" spans="2:3" ht="15" customHeight="1" x14ac:dyDescent="0.2">
      <c r="B2953" s="81"/>
      <c r="C2953" s="333"/>
    </row>
    <row r="2954" spans="2:3" ht="15" customHeight="1" x14ac:dyDescent="0.2">
      <c r="B2954" s="81"/>
      <c r="C2954" s="333"/>
    </row>
    <row r="2955" spans="2:3" ht="15" customHeight="1" x14ac:dyDescent="0.2">
      <c r="B2955" s="81"/>
      <c r="C2955" s="333"/>
    </row>
    <row r="2956" spans="2:3" ht="15" customHeight="1" x14ac:dyDescent="0.2">
      <c r="B2956" s="81"/>
      <c r="C2956" s="333"/>
    </row>
    <row r="2957" spans="2:3" ht="15" customHeight="1" x14ac:dyDescent="0.2">
      <c r="B2957" s="81"/>
      <c r="C2957" s="333"/>
    </row>
    <row r="2958" spans="2:3" ht="15" customHeight="1" x14ac:dyDescent="0.2">
      <c r="B2958" s="81"/>
      <c r="C2958" s="333"/>
    </row>
    <row r="2959" spans="2:3" ht="15" customHeight="1" x14ac:dyDescent="0.2">
      <c r="B2959" s="81"/>
      <c r="C2959" s="333"/>
    </row>
    <row r="2960" spans="2:3" ht="15" customHeight="1" x14ac:dyDescent="0.2">
      <c r="B2960" s="81"/>
      <c r="C2960" s="333"/>
    </row>
    <row r="2961" spans="2:3" ht="15" customHeight="1" x14ac:dyDescent="0.2">
      <c r="B2961" s="81"/>
      <c r="C2961" s="333"/>
    </row>
    <row r="2962" spans="2:3" ht="15" customHeight="1" x14ac:dyDescent="0.2">
      <c r="B2962" s="81"/>
      <c r="C2962" s="333"/>
    </row>
    <row r="2963" spans="2:3" ht="15" customHeight="1" x14ac:dyDescent="0.2">
      <c r="B2963" s="81"/>
      <c r="C2963" s="333"/>
    </row>
    <row r="2964" spans="2:3" ht="15" customHeight="1" x14ac:dyDescent="0.2">
      <c r="B2964" s="81"/>
      <c r="C2964" s="333"/>
    </row>
    <row r="2965" spans="2:3" ht="15" customHeight="1" x14ac:dyDescent="0.2">
      <c r="B2965" s="81"/>
      <c r="C2965" s="333"/>
    </row>
    <row r="2966" spans="2:3" ht="15" customHeight="1" x14ac:dyDescent="0.2">
      <c r="B2966" s="81"/>
      <c r="C2966" s="333"/>
    </row>
    <row r="2967" spans="2:3" ht="15" customHeight="1" x14ac:dyDescent="0.2">
      <c r="B2967" s="81"/>
      <c r="C2967" s="333"/>
    </row>
    <row r="2968" spans="2:3" ht="15" customHeight="1" x14ac:dyDescent="0.2">
      <c r="B2968" s="81"/>
      <c r="C2968" s="333"/>
    </row>
    <row r="2969" spans="2:3" ht="15" customHeight="1" x14ac:dyDescent="0.2">
      <c r="B2969" s="81"/>
      <c r="C2969" s="333"/>
    </row>
    <row r="2970" spans="2:3" ht="15" customHeight="1" x14ac:dyDescent="0.2">
      <c r="B2970" s="81"/>
      <c r="C2970" s="333"/>
    </row>
    <row r="2971" spans="2:3" ht="15" customHeight="1" x14ac:dyDescent="0.2">
      <c r="B2971" s="81"/>
    </row>
    <row r="2972" spans="2:3" ht="15" customHeight="1" x14ac:dyDescent="0.2">
      <c r="B2972" s="81"/>
      <c r="C2972" s="333"/>
    </row>
    <row r="2973" spans="2:3" ht="15" customHeight="1" x14ac:dyDescent="0.2">
      <c r="B2973" s="81"/>
      <c r="C2973" s="333"/>
    </row>
    <row r="2974" spans="2:3" ht="15" customHeight="1" x14ac:dyDescent="0.2">
      <c r="B2974" s="81"/>
      <c r="C2974" s="333"/>
    </row>
    <row r="2975" spans="2:3" ht="15" customHeight="1" x14ac:dyDescent="0.2">
      <c r="B2975" s="81"/>
      <c r="C2975" s="333"/>
    </row>
    <row r="2976" spans="2:3" ht="15" customHeight="1" x14ac:dyDescent="0.2">
      <c r="B2976" s="81"/>
      <c r="C2976" s="333"/>
    </row>
    <row r="2977" spans="2:3" ht="15" customHeight="1" x14ac:dyDescent="0.2">
      <c r="B2977" s="81"/>
      <c r="C2977" s="333"/>
    </row>
    <row r="2978" spans="2:3" ht="15" customHeight="1" x14ac:dyDescent="0.2">
      <c r="B2978" s="81"/>
      <c r="C2978" s="333"/>
    </row>
    <row r="2979" spans="2:3" ht="15" customHeight="1" x14ac:dyDescent="0.2">
      <c r="B2979" s="81"/>
      <c r="C2979" s="333"/>
    </row>
    <row r="2980" spans="2:3" ht="15" customHeight="1" x14ac:dyDescent="0.2">
      <c r="B2980" s="81"/>
      <c r="C2980" s="333"/>
    </row>
    <row r="2981" spans="2:3" ht="15" customHeight="1" x14ac:dyDescent="0.2">
      <c r="B2981" s="81"/>
      <c r="C2981" s="333"/>
    </row>
    <row r="2982" spans="2:3" ht="15" customHeight="1" x14ac:dyDescent="0.2">
      <c r="B2982" s="81"/>
    </row>
    <row r="2983" spans="2:3" ht="15" customHeight="1" x14ac:dyDescent="0.2">
      <c r="B2983" s="81"/>
      <c r="C2983" s="333"/>
    </row>
    <row r="2984" spans="2:3" ht="15" customHeight="1" x14ac:dyDescent="0.2">
      <c r="B2984" s="81"/>
      <c r="C2984" s="333"/>
    </row>
    <row r="2985" spans="2:3" ht="15" customHeight="1" x14ac:dyDescent="0.2">
      <c r="B2985" s="81"/>
      <c r="C2985" s="333"/>
    </row>
    <row r="2986" spans="2:3" ht="15" customHeight="1" x14ac:dyDescent="0.2">
      <c r="B2986" s="81"/>
      <c r="C2986" s="333"/>
    </row>
    <row r="2987" spans="2:3" ht="15" customHeight="1" x14ac:dyDescent="0.2">
      <c r="B2987" s="81"/>
      <c r="C2987" s="333"/>
    </row>
    <row r="2988" spans="2:3" ht="15" customHeight="1" x14ac:dyDescent="0.2">
      <c r="B2988" s="81"/>
      <c r="C2988" s="333"/>
    </row>
    <row r="2989" spans="2:3" ht="15" customHeight="1" x14ac:dyDescent="0.2">
      <c r="B2989" s="81"/>
      <c r="C2989" s="333"/>
    </row>
    <row r="2990" spans="2:3" ht="15" customHeight="1" x14ac:dyDescent="0.2">
      <c r="B2990" s="81"/>
      <c r="C2990" s="333"/>
    </row>
    <row r="2991" spans="2:3" ht="15" customHeight="1" x14ac:dyDescent="0.2">
      <c r="B2991" s="81"/>
      <c r="C2991" s="333"/>
    </row>
    <row r="2992" spans="2:3" ht="15" customHeight="1" x14ac:dyDescent="0.2">
      <c r="B2992" s="81"/>
      <c r="C2992" s="333"/>
    </row>
    <row r="2993" spans="1:3" ht="15" customHeight="1" x14ac:dyDescent="0.2">
      <c r="B2993" s="81"/>
      <c r="C2993" s="333"/>
    </row>
    <row r="2994" spans="1:3" ht="15" customHeight="1" x14ac:dyDescent="0.2">
      <c r="B2994" s="81"/>
      <c r="C2994" s="333"/>
    </row>
    <row r="2995" spans="1:3" ht="15" customHeight="1" x14ac:dyDescent="0.2">
      <c r="B2995" s="81"/>
      <c r="C2995" s="333"/>
    </row>
    <row r="2996" spans="1:3" ht="15" customHeight="1" x14ac:dyDescent="0.2">
      <c r="B2996" s="81"/>
      <c r="C2996" s="333"/>
    </row>
    <row r="2997" spans="1:3" ht="15" customHeight="1" x14ac:dyDescent="0.2">
      <c r="B2997" s="81"/>
      <c r="C2997" s="333"/>
    </row>
    <row r="2998" spans="1:3" ht="15" customHeight="1" x14ac:dyDescent="0.2">
      <c r="B2998" s="81"/>
      <c r="C2998" s="333"/>
    </row>
    <row r="2999" spans="1:3" ht="15" customHeight="1" x14ac:dyDescent="0.2">
      <c r="B2999" s="81"/>
      <c r="C2999" s="333"/>
    </row>
    <row r="3000" spans="1:3" ht="15" customHeight="1" x14ac:dyDescent="0.2">
      <c r="B3000" s="81"/>
      <c r="C3000" s="333"/>
    </row>
    <row r="3001" spans="1:3" ht="15" customHeight="1" x14ac:dyDescent="0.2">
      <c r="B3001" s="81"/>
      <c r="C3001" s="333"/>
    </row>
    <row r="3002" spans="1:3" ht="15" customHeight="1" x14ac:dyDescent="0.2">
      <c r="B3002" s="81"/>
      <c r="C3002" s="333"/>
    </row>
    <row r="3003" spans="1:3" ht="15" customHeight="1" x14ac:dyDescent="0.2">
      <c r="B3003" s="81"/>
      <c r="C3003" s="333"/>
    </row>
    <row r="3004" spans="1:3" ht="15" customHeight="1" x14ac:dyDescent="0.2">
      <c r="B3004" s="81"/>
      <c r="C3004" s="333"/>
    </row>
    <row r="3005" spans="1:3" ht="15" customHeight="1" x14ac:dyDescent="0.2">
      <c r="B3005" s="81"/>
      <c r="C3005" s="333"/>
    </row>
    <row r="3006" spans="1:3" ht="15" customHeight="1" x14ac:dyDescent="0.2">
      <c r="A3006" s="81"/>
      <c r="B3006" s="81"/>
      <c r="C3006" s="334"/>
    </row>
    <row r="3007" spans="1:3" ht="15" customHeight="1" x14ac:dyDescent="0.2">
      <c r="A3007" s="81"/>
      <c r="B3007" s="81"/>
      <c r="C3007" s="334"/>
    </row>
    <row r="3008" spans="1:3" ht="15" customHeight="1" x14ac:dyDescent="0.2">
      <c r="B3008" s="81"/>
      <c r="C3008" s="333"/>
    </row>
    <row r="3009" spans="1:3" ht="15" customHeight="1" x14ac:dyDescent="0.2">
      <c r="B3009" s="81"/>
      <c r="C3009" s="333"/>
    </row>
    <row r="3010" spans="1:3" ht="15" customHeight="1" x14ac:dyDescent="0.2">
      <c r="A3010" s="81"/>
      <c r="B3010" s="81"/>
      <c r="C3010" s="334"/>
    </row>
    <row r="3011" spans="1:3" ht="15" customHeight="1" x14ac:dyDescent="0.2">
      <c r="B3011" s="81"/>
    </row>
    <row r="3012" spans="1:3" ht="15" customHeight="1" x14ac:dyDescent="0.2">
      <c r="B3012" s="81"/>
      <c r="C3012" s="333"/>
    </row>
    <row r="3013" spans="1:3" ht="15" customHeight="1" x14ac:dyDescent="0.2">
      <c r="B3013" s="81"/>
      <c r="C3013" s="333"/>
    </row>
    <row r="3014" spans="1:3" ht="15" customHeight="1" x14ac:dyDescent="0.2">
      <c r="B3014" s="81"/>
      <c r="C3014" s="333"/>
    </row>
    <row r="3015" spans="1:3" ht="15" customHeight="1" x14ac:dyDescent="0.2">
      <c r="B3015" s="81"/>
      <c r="C3015" s="333"/>
    </row>
    <row r="3016" spans="1:3" ht="15" customHeight="1" x14ac:dyDescent="0.2">
      <c r="B3016" s="81"/>
      <c r="C3016" s="333"/>
    </row>
    <row r="3017" spans="1:3" ht="15" customHeight="1" x14ac:dyDescent="0.2">
      <c r="A3017" s="81"/>
      <c r="B3017" s="81"/>
      <c r="C3017" s="334"/>
    </row>
    <row r="3018" spans="1:3" ht="15" customHeight="1" x14ac:dyDescent="0.2">
      <c r="B3018" s="81"/>
      <c r="C3018" s="334"/>
    </row>
    <row r="3019" spans="1:3" ht="15" customHeight="1" x14ac:dyDescent="0.2">
      <c r="B3019" s="81"/>
      <c r="C3019" s="333"/>
    </row>
    <row r="3020" spans="1:3" ht="15" customHeight="1" x14ac:dyDescent="0.2">
      <c r="B3020" s="81"/>
      <c r="C3020" s="333"/>
    </row>
    <row r="3021" spans="1:3" ht="15" customHeight="1" x14ac:dyDescent="0.2">
      <c r="B3021" s="81"/>
      <c r="C3021" s="333"/>
    </row>
    <row r="3022" spans="1:3" ht="15" customHeight="1" x14ac:dyDescent="0.2">
      <c r="B3022" s="81"/>
      <c r="C3022" s="333"/>
    </row>
    <row r="3023" spans="1:3" ht="15" customHeight="1" x14ac:dyDescent="0.2">
      <c r="B3023" s="81"/>
      <c r="C3023" s="333"/>
    </row>
    <row r="3024" spans="1:3" ht="15" customHeight="1" x14ac:dyDescent="0.2">
      <c r="B3024" s="81"/>
      <c r="C3024" s="333"/>
    </row>
    <row r="3025" spans="1:3" ht="15" customHeight="1" x14ac:dyDescent="0.2">
      <c r="B3025" s="81"/>
      <c r="C3025" s="333"/>
    </row>
    <row r="3026" spans="1:3" ht="15" customHeight="1" x14ac:dyDescent="0.2">
      <c r="B3026" s="81"/>
      <c r="C3026" s="333"/>
    </row>
    <row r="3027" spans="1:3" ht="15" customHeight="1" x14ac:dyDescent="0.2">
      <c r="B3027" s="81"/>
      <c r="C3027" s="334"/>
    </row>
    <row r="3028" spans="1:3" ht="15" customHeight="1" x14ac:dyDescent="0.2">
      <c r="B3028" s="81"/>
      <c r="C3028" s="333"/>
    </row>
    <row r="3029" spans="1:3" ht="15" customHeight="1" x14ac:dyDescent="0.2">
      <c r="B3029" s="81"/>
      <c r="C3029" s="333"/>
    </row>
    <row r="3030" spans="1:3" ht="15" customHeight="1" x14ac:dyDescent="0.2">
      <c r="B3030" s="81"/>
      <c r="C3030" s="333"/>
    </row>
    <row r="3031" spans="1:3" ht="15" customHeight="1" x14ac:dyDescent="0.2">
      <c r="B3031" s="81"/>
      <c r="C3031" s="333"/>
    </row>
    <row r="3032" spans="1:3" ht="15" customHeight="1" x14ac:dyDescent="0.2">
      <c r="B3032" s="81"/>
    </row>
    <row r="3033" spans="1:3" ht="15" customHeight="1" x14ac:dyDescent="0.2">
      <c r="A3033" s="81"/>
      <c r="B3033" s="81"/>
      <c r="C3033" s="334"/>
    </row>
    <row r="3034" spans="1:3" ht="15" customHeight="1" x14ac:dyDescent="0.2">
      <c r="B3034" s="81"/>
      <c r="C3034" s="333"/>
    </row>
    <row r="3035" spans="1:3" ht="15" customHeight="1" x14ac:dyDescent="0.2">
      <c r="B3035" s="81"/>
      <c r="C3035" s="334"/>
    </row>
    <row r="3036" spans="1:3" ht="15" customHeight="1" x14ac:dyDescent="0.2">
      <c r="B3036" s="81"/>
      <c r="C3036" s="334"/>
    </row>
    <row r="3037" spans="1:3" ht="15" customHeight="1" x14ac:dyDescent="0.2">
      <c r="B3037" s="81"/>
      <c r="C3037" s="333"/>
    </row>
    <row r="3038" spans="1:3" ht="15" customHeight="1" x14ac:dyDescent="0.2">
      <c r="B3038" s="81"/>
      <c r="C3038" s="333"/>
    </row>
    <row r="3039" spans="1:3" ht="15" customHeight="1" x14ac:dyDescent="0.2">
      <c r="B3039" s="81"/>
      <c r="C3039" s="334"/>
    </row>
    <row r="3040" spans="1:3" ht="15" customHeight="1" x14ac:dyDescent="0.2">
      <c r="A3040" s="81"/>
      <c r="B3040" s="81"/>
      <c r="C3040" s="334"/>
    </row>
    <row r="3041" spans="1:3" ht="15" customHeight="1" x14ac:dyDescent="0.2">
      <c r="B3041" s="81"/>
      <c r="C3041" s="333"/>
    </row>
    <row r="3042" spans="1:3" ht="15" customHeight="1" x14ac:dyDescent="0.2">
      <c r="B3042" s="81"/>
      <c r="C3042" s="333"/>
    </row>
    <row r="3043" spans="1:3" ht="15" customHeight="1" x14ac:dyDescent="0.2">
      <c r="B3043" s="81"/>
      <c r="C3043" s="333"/>
    </row>
    <row r="3044" spans="1:3" ht="15" customHeight="1" x14ac:dyDescent="0.2">
      <c r="B3044" s="81"/>
      <c r="C3044" s="333"/>
    </row>
    <row r="3045" spans="1:3" ht="15" customHeight="1" x14ac:dyDescent="0.2">
      <c r="B3045" s="81"/>
      <c r="C3045" s="333"/>
    </row>
    <row r="3046" spans="1:3" ht="15" customHeight="1" x14ac:dyDescent="0.2">
      <c r="B3046" s="81"/>
    </row>
    <row r="3047" spans="1:3" ht="15" customHeight="1" x14ac:dyDescent="0.2">
      <c r="B3047" s="81"/>
      <c r="C3047" s="333"/>
    </row>
    <row r="3048" spans="1:3" ht="15" customHeight="1" x14ac:dyDescent="0.2">
      <c r="B3048" s="81"/>
      <c r="C3048" s="333"/>
    </row>
    <row r="3049" spans="1:3" ht="15" customHeight="1" x14ac:dyDescent="0.2">
      <c r="B3049" s="81"/>
    </row>
    <row r="3050" spans="1:3" ht="15" customHeight="1" x14ac:dyDescent="0.2">
      <c r="B3050" s="81"/>
      <c r="C3050" s="333"/>
    </row>
    <row r="3051" spans="1:3" ht="15" customHeight="1" x14ac:dyDescent="0.2">
      <c r="B3051" s="81"/>
      <c r="C3051" s="333"/>
    </row>
    <row r="3052" spans="1:3" ht="15" customHeight="1" x14ac:dyDescent="0.2">
      <c r="B3052" s="81"/>
      <c r="C3052" s="333"/>
    </row>
    <row r="3053" spans="1:3" ht="15" customHeight="1" x14ac:dyDescent="0.2">
      <c r="A3053" s="81"/>
      <c r="B3053" s="81"/>
      <c r="C3053" s="334"/>
    </row>
    <row r="3054" spans="1:3" ht="15" customHeight="1" x14ac:dyDescent="0.2">
      <c r="A3054" s="81"/>
      <c r="B3054" s="81"/>
      <c r="C3054" s="334"/>
    </row>
    <row r="3055" spans="1:3" ht="15" customHeight="1" x14ac:dyDescent="0.2">
      <c r="B3055" s="81"/>
    </row>
    <row r="3056" spans="1:3" ht="15" customHeight="1" x14ac:dyDescent="0.2">
      <c r="B3056" s="81"/>
      <c r="C3056" s="333"/>
    </row>
    <row r="3057" spans="2:3" ht="15" customHeight="1" x14ac:dyDescent="0.2">
      <c r="B3057" s="81"/>
      <c r="C3057" s="333"/>
    </row>
    <row r="3058" spans="2:3" ht="15" customHeight="1" x14ac:dyDescent="0.2">
      <c r="B3058" s="81"/>
      <c r="C3058" s="333"/>
    </row>
    <row r="3059" spans="2:3" ht="15" customHeight="1" x14ac:dyDescent="0.2">
      <c r="B3059" s="81"/>
      <c r="C3059" s="333"/>
    </row>
    <row r="3060" spans="2:3" ht="15" customHeight="1" x14ac:dyDescent="0.2">
      <c r="B3060" s="81"/>
      <c r="C3060" s="333"/>
    </row>
    <row r="3061" spans="2:3" ht="15" customHeight="1" x14ac:dyDescent="0.2">
      <c r="B3061" s="81"/>
      <c r="C3061" s="333"/>
    </row>
    <row r="3062" spans="2:3" ht="15" customHeight="1" x14ac:dyDescent="0.2">
      <c r="B3062" s="81"/>
      <c r="C3062" s="333"/>
    </row>
    <row r="3063" spans="2:3" ht="15" customHeight="1" x14ac:dyDescent="0.2">
      <c r="B3063" s="81"/>
      <c r="C3063" s="333"/>
    </row>
    <row r="3064" spans="2:3" ht="15" customHeight="1" x14ac:dyDescent="0.2">
      <c r="B3064" s="81"/>
      <c r="C3064" s="333"/>
    </row>
    <row r="3065" spans="2:3" ht="15" customHeight="1" x14ac:dyDescent="0.2">
      <c r="B3065" s="81"/>
      <c r="C3065" s="333"/>
    </row>
    <row r="3066" spans="2:3" ht="15" customHeight="1" x14ac:dyDescent="0.2">
      <c r="B3066" s="81"/>
      <c r="C3066" s="333"/>
    </row>
    <row r="3067" spans="2:3" ht="15" customHeight="1" x14ac:dyDescent="0.2">
      <c r="B3067" s="81"/>
      <c r="C3067" s="333"/>
    </row>
    <row r="3068" spans="2:3" ht="15" customHeight="1" x14ac:dyDescent="0.2">
      <c r="B3068" s="81"/>
      <c r="C3068" s="334"/>
    </row>
    <row r="3069" spans="2:3" ht="15" customHeight="1" x14ac:dyDescent="0.2">
      <c r="B3069" s="81"/>
      <c r="C3069" s="333"/>
    </row>
    <row r="3070" spans="2:3" ht="15" customHeight="1" x14ac:dyDescent="0.2">
      <c r="B3070" s="81"/>
      <c r="C3070" s="333"/>
    </row>
    <row r="3071" spans="2:3" ht="15" customHeight="1" x14ac:dyDescent="0.2">
      <c r="B3071" s="81"/>
      <c r="C3071" s="333"/>
    </row>
    <row r="3072" spans="2:3" ht="15" customHeight="1" x14ac:dyDescent="0.2">
      <c r="B3072" s="81"/>
      <c r="C3072" s="333"/>
    </row>
    <row r="3073" spans="1:3" ht="15" customHeight="1" x14ac:dyDescent="0.2">
      <c r="B3073" s="81"/>
      <c r="C3073" s="333"/>
    </row>
    <row r="3074" spans="1:3" ht="15" customHeight="1" x14ac:dyDescent="0.2">
      <c r="B3074" s="81"/>
      <c r="C3074" s="333"/>
    </row>
    <row r="3075" spans="1:3" ht="15" customHeight="1" x14ac:dyDescent="0.2">
      <c r="B3075" s="81"/>
      <c r="C3075" s="333"/>
    </row>
    <row r="3076" spans="1:3" ht="15" customHeight="1" x14ac:dyDescent="0.2">
      <c r="B3076" s="81"/>
      <c r="C3076" s="333"/>
    </row>
    <row r="3077" spans="1:3" ht="15" customHeight="1" x14ac:dyDescent="0.2">
      <c r="B3077" s="81"/>
      <c r="C3077" s="333"/>
    </row>
    <row r="3078" spans="1:3" ht="15" customHeight="1" x14ac:dyDescent="0.2">
      <c r="B3078" s="81"/>
      <c r="C3078" s="333"/>
    </row>
    <row r="3079" spans="1:3" ht="15" customHeight="1" x14ac:dyDescent="0.2">
      <c r="B3079" s="81"/>
    </row>
    <row r="3080" spans="1:3" ht="15" customHeight="1" x14ac:dyDescent="0.2">
      <c r="B3080" s="81"/>
    </row>
    <row r="3081" spans="1:3" ht="15" customHeight="1" x14ac:dyDescent="0.2">
      <c r="B3081" s="81"/>
      <c r="C3081" s="334"/>
    </row>
    <row r="3082" spans="1:3" ht="15" customHeight="1" x14ac:dyDescent="0.2">
      <c r="A3082" s="81"/>
      <c r="B3082" s="81"/>
      <c r="C3082" s="334"/>
    </row>
    <row r="3083" spans="1:3" ht="15" customHeight="1" x14ac:dyDescent="0.2">
      <c r="A3083" s="81"/>
      <c r="B3083" s="81"/>
      <c r="C3083" s="334"/>
    </row>
    <row r="3084" spans="1:3" ht="15" customHeight="1" x14ac:dyDescent="0.2">
      <c r="B3084" s="81"/>
      <c r="C3084" s="333"/>
    </row>
    <row r="3085" spans="1:3" ht="15" customHeight="1" x14ac:dyDescent="0.2">
      <c r="B3085" s="81"/>
      <c r="C3085" s="333"/>
    </row>
    <row r="3086" spans="1:3" ht="15" customHeight="1" x14ac:dyDescent="0.2">
      <c r="B3086" s="81"/>
      <c r="C3086" s="333"/>
    </row>
    <row r="3087" spans="1:3" ht="15" customHeight="1" x14ac:dyDescent="0.2">
      <c r="B3087" s="81"/>
      <c r="C3087" s="333"/>
    </row>
    <row r="3088" spans="1:3" ht="15" customHeight="1" x14ac:dyDescent="0.2">
      <c r="B3088" s="81"/>
      <c r="C3088" s="333"/>
    </row>
    <row r="3089" spans="2:3" ht="15" customHeight="1" x14ac:dyDescent="0.2">
      <c r="B3089" s="81"/>
      <c r="C3089" s="333"/>
    </row>
    <row r="3090" spans="2:3" ht="15" customHeight="1" x14ac:dyDescent="0.2">
      <c r="B3090" s="81"/>
      <c r="C3090" s="333"/>
    </row>
    <row r="3091" spans="2:3" ht="15" customHeight="1" x14ac:dyDescent="0.2">
      <c r="B3091" s="81"/>
      <c r="C3091" s="333"/>
    </row>
    <row r="3092" spans="2:3" ht="15" customHeight="1" x14ac:dyDescent="0.2">
      <c r="B3092" s="81"/>
    </row>
    <row r="3093" spans="2:3" ht="15" customHeight="1" x14ac:dyDescent="0.2">
      <c r="B3093" s="81"/>
      <c r="C3093" s="333"/>
    </row>
    <row r="3094" spans="2:3" ht="15" customHeight="1" x14ac:dyDescent="0.2">
      <c r="B3094" s="81"/>
      <c r="C3094" s="333"/>
    </row>
    <row r="3095" spans="2:3" ht="15" customHeight="1" x14ac:dyDescent="0.2">
      <c r="B3095" s="81"/>
      <c r="C3095" s="333"/>
    </row>
    <row r="3096" spans="2:3" ht="15" customHeight="1" x14ac:dyDescent="0.2">
      <c r="B3096" s="81"/>
      <c r="C3096" s="333"/>
    </row>
    <row r="3097" spans="2:3" ht="15" customHeight="1" x14ac:dyDescent="0.2">
      <c r="B3097" s="81"/>
      <c r="C3097" s="333"/>
    </row>
    <row r="3098" spans="2:3" ht="15" customHeight="1" x14ac:dyDescent="0.2">
      <c r="B3098" s="81"/>
    </row>
    <row r="3099" spans="2:3" ht="15" customHeight="1" x14ac:dyDescent="0.2">
      <c r="B3099" s="81"/>
      <c r="C3099" s="333"/>
    </row>
    <row r="3100" spans="2:3" ht="15" customHeight="1" x14ac:dyDescent="0.2">
      <c r="B3100" s="81"/>
      <c r="C3100" s="333"/>
    </row>
    <row r="3101" spans="2:3" ht="15" customHeight="1" x14ac:dyDescent="0.2">
      <c r="B3101" s="81"/>
      <c r="C3101" s="333"/>
    </row>
    <row r="3102" spans="2:3" ht="15" customHeight="1" x14ac:dyDescent="0.2">
      <c r="B3102" s="81"/>
      <c r="C3102" s="333"/>
    </row>
    <row r="3103" spans="2:3" ht="15" customHeight="1" x14ac:dyDescent="0.2">
      <c r="B3103" s="81"/>
      <c r="C3103" s="333"/>
    </row>
    <row r="3104" spans="2:3" ht="15" customHeight="1" x14ac:dyDescent="0.2">
      <c r="B3104" s="81"/>
      <c r="C3104" s="333"/>
    </row>
    <row r="3105" spans="2:3" ht="15" customHeight="1" x14ac:dyDescent="0.2">
      <c r="B3105" s="81"/>
      <c r="C3105" s="333"/>
    </row>
    <row r="3106" spans="2:3" ht="15" customHeight="1" x14ac:dyDescent="0.2">
      <c r="B3106" s="81"/>
      <c r="C3106" s="333"/>
    </row>
    <row r="3107" spans="2:3" ht="15" customHeight="1" x14ac:dyDescent="0.2">
      <c r="B3107" s="81"/>
      <c r="C3107" s="333"/>
    </row>
    <row r="3108" spans="2:3" ht="15" customHeight="1" x14ac:dyDescent="0.2">
      <c r="B3108" s="81"/>
      <c r="C3108" s="333"/>
    </row>
    <row r="3109" spans="2:3" ht="15" customHeight="1" x14ac:dyDescent="0.2">
      <c r="B3109" s="81"/>
      <c r="C3109" s="333"/>
    </row>
    <row r="3110" spans="2:3" ht="15" customHeight="1" x14ac:dyDescent="0.2">
      <c r="B3110" s="81"/>
      <c r="C3110" s="333"/>
    </row>
    <row r="3111" spans="2:3" ht="15" customHeight="1" x14ac:dyDescent="0.2">
      <c r="B3111" s="81"/>
      <c r="C3111" s="333"/>
    </row>
    <row r="3112" spans="2:3" ht="15" customHeight="1" x14ac:dyDescent="0.2">
      <c r="B3112" s="81"/>
      <c r="C3112" s="333"/>
    </row>
    <row r="3113" spans="2:3" ht="15" customHeight="1" x14ac:dyDescent="0.2">
      <c r="B3113" s="81"/>
      <c r="C3113" s="333"/>
    </row>
    <row r="3114" spans="2:3" ht="15" customHeight="1" x14ac:dyDescent="0.2">
      <c r="B3114" s="81"/>
      <c r="C3114" s="333"/>
    </row>
    <row r="3115" spans="2:3" ht="15" customHeight="1" x14ac:dyDescent="0.2">
      <c r="B3115" s="81"/>
      <c r="C3115" s="333"/>
    </row>
    <row r="3116" spans="2:3" ht="15" customHeight="1" x14ac:dyDescent="0.2">
      <c r="B3116" s="81"/>
      <c r="C3116" s="333"/>
    </row>
    <row r="3117" spans="2:3" ht="15" customHeight="1" x14ac:dyDescent="0.2">
      <c r="B3117" s="81"/>
    </row>
    <row r="3118" spans="2:3" ht="15" customHeight="1" x14ac:dyDescent="0.2">
      <c r="B3118" s="81"/>
      <c r="C3118" s="333"/>
    </row>
    <row r="3119" spans="2:3" ht="15" customHeight="1" x14ac:dyDescent="0.2">
      <c r="B3119" s="81"/>
      <c r="C3119" s="333"/>
    </row>
    <row r="3120" spans="2:3" ht="15" customHeight="1" x14ac:dyDescent="0.2">
      <c r="B3120" s="81"/>
    </row>
    <row r="3121" spans="1:3" ht="15" customHeight="1" x14ac:dyDescent="0.2">
      <c r="B3121" s="81"/>
      <c r="C3121" s="333"/>
    </row>
    <row r="3122" spans="1:3" ht="15" customHeight="1" x14ac:dyDescent="0.2">
      <c r="B3122" s="81"/>
      <c r="C3122" s="333"/>
    </row>
    <row r="3123" spans="1:3" ht="15" customHeight="1" x14ac:dyDescent="0.2">
      <c r="B3123" s="81"/>
      <c r="C3123" s="334"/>
    </row>
    <row r="3124" spans="1:3" ht="15" customHeight="1" x14ac:dyDescent="0.2">
      <c r="B3124" s="81"/>
    </row>
    <row r="3125" spans="1:3" ht="15" customHeight="1" x14ac:dyDescent="0.2">
      <c r="A3125" s="81"/>
      <c r="B3125" s="81"/>
      <c r="C3125" s="334"/>
    </row>
    <row r="3126" spans="1:3" ht="15" customHeight="1" x14ac:dyDescent="0.2">
      <c r="B3126" s="81"/>
      <c r="C3126" s="334"/>
    </row>
    <row r="3127" spans="1:3" ht="15" customHeight="1" x14ac:dyDescent="0.2">
      <c r="B3127" s="81"/>
      <c r="C3127" s="333"/>
    </row>
    <row r="3128" spans="1:3" ht="15" customHeight="1" x14ac:dyDescent="0.2">
      <c r="B3128" s="81"/>
      <c r="C3128" s="333"/>
    </row>
    <row r="3129" spans="1:3" ht="15" customHeight="1" x14ac:dyDescent="0.2">
      <c r="B3129" s="81"/>
      <c r="C3129" s="333"/>
    </row>
    <row r="3130" spans="1:3" ht="15" customHeight="1" x14ac:dyDescent="0.2">
      <c r="B3130" s="81"/>
    </row>
    <row r="3131" spans="1:3" ht="15" customHeight="1" x14ac:dyDescent="0.2">
      <c r="B3131" s="81"/>
    </row>
    <row r="3132" spans="1:3" ht="15" customHeight="1" x14ac:dyDescent="0.2">
      <c r="B3132" s="81"/>
      <c r="C3132" s="333"/>
    </row>
    <row r="3133" spans="1:3" ht="15" customHeight="1" x14ac:dyDescent="0.2">
      <c r="B3133" s="81"/>
      <c r="C3133" s="333"/>
    </row>
    <row r="3134" spans="1:3" ht="15" customHeight="1" x14ac:dyDescent="0.2">
      <c r="B3134" s="81"/>
    </row>
    <row r="3135" spans="1:3" ht="15" customHeight="1" x14ac:dyDescent="0.2">
      <c r="B3135" s="81"/>
      <c r="C3135" s="333"/>
    </row>
    <row r="3136" spans="1:3" ht="15" customHeight="1" x14ac:dyDescent="0.2">
      <c r="A3136" s="81"/>
      <c r="B3136" s="81"/>
      <c r="C3136" s="334"/>
    </row>
    <row r="3137" spans="1:3" ht="15" customHeight="1" x14ac:dyDescent="0.2">
      <c r="B3137" s="81"/>
    </row>
    <row r="3138" spans="1:3" ht="15" customHeight="1" x14ac:dyDescent="0.2">
      <c r="B3138" s="81"/>
      <c r="C3138" s="333"/>
    </row>
    <row r="3139" spans="1:3" ht="15" customHeight="1" x14ac:dyDescent="0.2">
      <c r="B3139" s="81"/>
      <c r="C3139" s="333"/>
    </row>
    <row r="3140" spans="1:3" ht="15" customHeight="1" x14ac:dyDescent="0.2">
      <c r="B3140" s="81"/>
    </row>
    <row r="3141" spans="1:3" ht="15" customHeight="1" x14ac:dyDescent="0.2">
      <c r="B3141" s="81"/>
      <c r="C3141" s="333"/>
    </row>
    <row r="3142" spans="1:3" ht="15" customHeight="1" x14ac:dyDescent="0.2">
      <c r="B3142" s="81"/>
      <c r="C3142" s="333"/>
    </row>
    <row r="3143" spans="1:3" ht="15" customHeight="1" x14ac:dyDescent="0.2">
      <c r="B3143" s="81"/>
    </row>
    <row r="3144" spans="1:3" ht="15" customHeight="1" x14ac:dyDescent="0.2">
      <c r="A3144" s="81"/>
      <c r="B3144" s="81"/>
      <c r="C3144" s="334"/>
    </row>
    <row r="3145" spans="1:3" ht="15" customHeight="1" x14ac:dyDescent="0.2">
      <c r="B3145" s="81"/>
    </row>
    <row r="3146" spans="1:3" ht="15" customHeight="1" x14ac:dyDescent="0.2">
      <c r="A3146" s="81"/>
      <c r="B3146" s="81"/>
      <c r="C3146" s="334"/>
    </row>
    <row r="3147" spans="1:3" ht="15" customHeight="1" x14ac:dyDescent="0.2">
      <c r="A3147" s="81"/>
      <c r="B3147" s="81"/>
      <c r="C3147" s="334"/>
    </row>
    <row r="3148" spans="1:3" ht="15" customHeight="1" x14ac:dyDescent="0.2">
      <c r="B3148" s="81"/>
      <c r="C3148" s="333"/>
    </row>
    <row r="3149" spans="1:3" ht="15" customHeight="1" x14ac:dyDescent="0.2">
      <c r="B3149" s="81"/>
      <c r="C3149" s="333"/>
    </row>
    <row r="3150" spans="1:3" ht="15" customHeight="1" x14ac:dyDescent="0.2">
      <c r="B3150" s="81"/>
      <c r="C3150" s="333"/>
    </row>
    <row r="3151" spans="1:3" ht="15" customHeight="1" x14ac:dyDescent="0.2">
      <c r="B3151" s="81"/>
      <c r="C3151" s="333"/>
    </row>
    <row r="3152" spans="1:3" ht="15" customHeight="1" x14ac:dyDescent="0.2">
      <c r="B3152" s="81"/>
      <c r="C3152" s="333"/>
    </row>
    <row r="3153" spans="1:3" ht="15" customHeight="1" x14ac:dyDescent="0.2">
      <c r="B3153" s="81"/>
    </row>
    <row r="3154" spans="1:3" ht="15" customHeight="1" x14ac:dyDescent="0.2">
      <c r="B3154" s="81"/>
      <c r="C3154" s="333"/>
    </row>
    <row r="3155" spans="1:3" ht="15" customHeight="1" x14ac:dyDescent="0.2">
      <c r="A3155" s="81"/>
      <c r="B3155" s="81"/>
      <c r="C3155" s="334"/>
    </row>
    <row r="3156" spans="1:3" ht="15" customHeight="1" x14ac:dyDescent="0.2">
      <c r="B3156" s="81"/>
      <c r="C3156" s="333"/>
    </row>
    <row r="3157" spans="1:3" ht="15" customHeight="1" x14ac:dyDescent="0.2">
      <c r="B3157" s="81"/>
      <c r="C3157" s="333"/>
    </row>
    <row r="3158" spans="1:3" ht="15" customHeight="1" x14ac:dyDescent="0.2">
      <c r="B3158" s="81"/>
    </row>
    <row r="3159" spans="1:3" ht="15" customHeight="1" x14ac:dyDescent="0.2">
      <c r="B3159" s="81"/>
      <c r="C3159" s="333"/>
    </row>
    <row r="3160" spans="1:3" ht="15" customHeight="1" x14ac:dyDescent="0.2">
      <c r="B3160" s="81"/>
      <c r="C3160" s="334"/>
    </row>
    <row r="3161" spans="1:3" ht="15" customHeight="1" x14ac:dyDescent="0.2">
      <c r="B3161" s="81"/>
      <c r="C3161" s="334"/>
    </row>
    <row r="3162" spans="1:3" ht="15" customHeight="1" x14ac:dyDescent="0.2">
      <c r="B3162" s="81"/>
      <c r="C3162" s="333"/>
    </row>
    <row r="3163" spans="1:3" ht="15" customHeight="1" x14ac:dyDescent="0.2">
      <c r="B3163" s="81"/>
      <c r="C3163" s="333"/>
    </row>
    <row r="3164" spans="1:3" ht="15" customHeight="1" x14ac:dyDescent="0.2">
      <c r="B3164" s="81"/>
      <c r="C3164" s="333"/>
    </row>
    <row r="3165" spans="1:3" ht="15" customHeight="1" x14ac:dyDescent="0.2">
      <c r="B3165" s="81"/>
      <c r="C3165" s="333"/>
    </row>
    <row r="3166" spans="1:3" ht="15" customHeight="1" x14ac:dyDescent="0.2">
      <c r="A3166" s="81"/>
      <c r="B3166" s="81"/>
      <c r="C3166" s="334"/>
    </row>
    <row r="3167" spans="1:3" ht="15" customHeight="1" x14ac:dyDescent="0.2">
      <c r="B3167" s="81"/>
      <c r="C3167" s="333"/>
    </row>
    <row r="3168" spans="1:3" ht="15" customHeight="1" x14ac:dyDescent="0.2">
      <c r="B3168" s="81"/>
      <c r="C3168" s="333"/>
    </row>
    <row r="3169" spans="2:3" ht="15" customHeight="1" x14ac:dyDescent="0.2">
      <c r="B3169" s="81"/>
      <c r="C3169" s="333"/>
    </row>
    <row r="3170" spans="2:3" ht="15" customHeight="1" x14ac:dyDescent="0.2">
      <c r="B3170" s="81"/>
      <c r="C3170" s="333"/>
    </row>
    <row r="3171" spans="2:3" ht="15" customHeight="1" x14ac:dyDescent="0.2">
      <c r="B3171" s="81"/>
      <c r="C3171" s="333"/>
    </row>
    <row r="3172" spans="2:3" ht="15" customHeight="1" x14ac:dyDescent="0.2">
      <c r="B3172" s="81"/>
      <c r="C3172" s="333"/>
    </row>
    <row r="3173" spans="2:3" ht="15" customHeight="1" x14ac:dyDescent="0.2">
      <c r="B3173" s="81"/>
      <c r="C3173" s="333"/>
    </row>
    <row r="3174" spans="2:3" ht="15" customHeight="1" x14ac:dyDescent="0.2">
      <c r="B3174" s="81"/>
      <c r="C3174" s="333"/>
    </row>
    <row r="3175" spans="2:3" ht="15" customHeight="1" x14ac:dyDescent="0.2">
      <c r="B3175" s="81"/>
      <c r="C3175" s="333"/>
    </row>
    <row r="3176" spans="2:3" ht="15" customHeight="1" x14ac:dyDescent="0.2">
      <c r="B3176" s="81"/>
      <c r="C3176" s="333"/>
    </row>
    <row r="3177" spans="2:3" ht="15" customHeight="1" x14ac:dyDescent="0.2">
      <c r="B3177" s="81"/>
      <c r="C3177" s="333"/>
    </row>
    <row r="3178" spans="2:3" ht="15" customHeight="1" x14ac:dyDescent="0.2">
      <c r="B3178" s="81"/>
      <c r="C3178" s="333"/>
    </row>
    <row r="3179" spans="2:3" ht="15" customHeight="1" x14ac:dyDescent="0.2">
      <c r="B3179" s="81"/>
      <c r="C3179" s="333"/>
    </row>
    <row r="3180" spans="2:3" ht="15" customHeight="1" x14ac:dyDescent="0.2">
      <c r="B3180" s="81"/>
      <c r="C3180" s="333"/>
    </row>
    <row r="3181" spans="2:3" ht="15" customHeight="1" x14ac:dyDescent="0.2">
      <c r="B3181" s="81"/>
      <c r="C3181" s="333"/>
    </row>
    <row r="3182" spans="2:3" ht="15" customHeight="1" x14ac:dyDescent="0.2">
      <c r="B3182" s="81"/>
      <c r="C3182" s="333"/>
    </row>
    <row r="3183" spans="2:3" ht="15" customHeight="1" x14ac:dyDescent="0.2">
      <c r="B3183" s="81"/>
      <c r="C3183" s="333"/>
    </row>
    <row r="3184" spans="2:3" ht="15" customHeight="1" x14ac:dyDescent="0.2">
      <c r="B3184" s="81"/>
      <c r="C3184" s="333"/>
    </row>
    <row r="3185" spans="2:3" ht="15" customHeight="1" x14ac:dyDescent="0.2">
      <c r="B3185" s="81"/>
    </row>
    <row r="3186" spans="2:3" ht="15" customHeight="1" x14ac:dyDescent="0.2">
      <c r="B3186" s="81"/>
      <c r="C3186" s="333"/>
    </row>
    <row r="3187" spans="2:3" ht="15" customHeight="1" x14ac:dyDescent="0.2">
      <c r="B3187" s="81"/>
      <c r="C3187" s="333"/>
    </row>
    <row r="3188" spans="2:3" ht="15" customHeight="1" x14ac:dyDescent="0.2">
      <c r="B3188" s="81"/>
      <c r="C3188" s="333"/>
    </row>
    <row r="3189" spans="2:3" ht="15" customHeight="1" x14ac:dyDescent="0.2">
      <c r="B3189" s="81"/>
      <c r="C3189" s="333"/>
    </row>
    <row r="3190" spans="2:3" ht="15" customHeight="1" x14ac:dyDescent="0.2">
      <c r="B3190" s="81"/>
      <c r="C3190" s="333"/>
    </row>
    <row r="3191" spans="2:3" ht="15" customHeight="1" x14ac:dyDescent="0.2">
      <c r="B3191" s="81"/>
      <c r="C3191" s="333"/>
    </row>
    <row r="3192" spans="2:3" ht="15" customHeight="1" x14ac:dyDescent="0.2">
      <c r="B3192" s="81"/>
      <c r="C3192" s="333"/>
    </row>
    <row r="3193" spans="2:3" ht="15" customHeight="1" x14ac:dyDescent="0.2">
      <c r="B3193" s="81"/>
      <c r="C3193" s="333"/>
    </row>
    <row r="3194" spans="2:3" ht="15" customHeight="1" x14ac:dyDescent="0.2">
      <c r="B3194" s="81"/>
      <c r="C3194" s="334"/>
    </row>
    <row r="3195" spans="2:3" ht="15" customHeight="1" x14ac:dyDescent="0.2">
      <c r="B3195" s="81"/>
    </row>
    <row r="3196" spans="2:3" ht="15" customHeight="1" x14ac:dyDescent="0.2">
      <c r="B3196" s="81"/>
      <c r="C3196" s="333"/>
    </row>
    <row r="3197" spans="2:3" ht="15" customHeight="1" x14ac:dyDescent="0.2">
      <c r="B3197" s="81"/>
      <c r="C3197" s="333"/>
    </row>
    <row r="3198" spans="2:3" ht="15" customHeight="1" x14ac:dyDescent="0.2">
      <c r="B3198" s="81"/>
      <c r="C3198" s="333"/>
    </row>
    <row r="3199" spans="2:3" ht="15" customHeight="1" x14ac:dyDescent="0.2">
      <c r="B3199" s="81"/>
    </row>
    <row r="3200" spans="2:3" ht="15" customHeight="1" x14ac:dyDescent="0.2">
      <c r="B3200" s="81"/>
    </row>
    <row r="3201" spans="1:3" ht="15" customHeight="1" x14ac:dyDescent="0.2">
      <c r="A3201" s="81"/>
      <c r="B3201" s="81"/>
      <c r="C3201" s="334"/>
    </row>
    <row r="3202" spans="1:3" ht="15" customHeight="1" x14ac:dyDescent="0.2">
      <c r="B3202" s="81"/>
      <c r="C3202" s="334"/>
    </row>
    <row r="3203" spans="1:3" ht="15" customHeight="1" x14ac:dyDescent="0.2">
      <c r="A3203" s="81"/>
      <c r="B3203" s="81"/>
      <c r="C3203" s="334"/>
    </row>
    <row r="3204" spans="1:3" ht="15" customHeight="1" x14ac:dyDescent="0.2">
      <c r="B3204" s="81"/>
      <c r="C3204" s="333"/>
    </row>
    <row r="3205" spans="1:3" ht="15" customHeight="1" x14ac:dyDescent="0.2">
      <c r="A3205" s="81"/>
      <c r="B3205" s="81"/>
      <c r="C3205" s="334"/>
    </row>
    <row r="3206" spans="1:3" ht="15" customHeight="1" x14ac:dyDescent="0.2">
      <c r="B3206" s="81"/>
      <c r="C3206" s="333"/>
    </row>
    <row r="3207" spans="1:3" ht="15" customHeight="1" x14ac:dyDescent="0.2">
      <c r="B3207" s="81"/>
      <c r="C3207" s="333"/>
    </row>
    <row r="3208" spans="1:3" ht="15" customHeight="1" x14ac:dyDescent="0.2">
      <c r="B3208" s="81"/>
      <c r="C3208" s="333"/>
    </row>
    <row r="3209" spans="1:3" ht="15" customHeight="1" x14ac:dyDescent="0.2">
      <c r="B3209" s="81"/>
      <c r="C3209" s="333"/>
    </row>
    <row r="3210" spans="1:3" ht="15" customHeight="1" x14ac:dyDescent="0.2">
      <c r="B3210" s="81"/>
      <c r="C3210" s="333"/>
    </row>
    <row r="3211" spans="1:3" ht="15" customHeight="1" x14ac:dyDescent="0.2">
      <c r="B3211" s="81"/>
      <c r="C3211" s="333"/>
    </row>
    <row r="3212" spans="1:3" ht="15" customHeight="1" x14ac:dyDescent="0.2">
      <c r="B3212" s="81"/>
      <c r="C3212" s="333"/>
    </row>
    <row r="3213" spans="1:3" ht="15" customHeight="1" x14ac:dyDescent="0.2">
      <c r="B3213" s="81"/>
      <c r="C3213" s="333"/>
    </row>
    <row r="3214" spans="1:3" ht="15" customHeight="1" x14ac:dyDescent="0.2">
      <c r="B3214" s="81"/>
      <c r="C3214" s="333"/>
    </row>
    <row r="3215" spans="1:3" ht="15" customHeight="1" x14ac:dyDescent="0.2">
      <c r="B3215" s="81"/>
      <c r="C3215" s="333"/>
    </row>
    <row r="3216" spans="1:3" ht="15" customHeight="1" x14ac:dyDescent="0.2">
      <c r="B3216" s="81"/>
      <c r="C3216" s="333"/>
    </row>
    <row r="3217" spans="1:3" ht="15" customHeight="1" x14ac:dyDescent="0.2">
      <c r="B3217" s="81"/>
      <c r="C3217" s="333"/>
    </row>
    <row r="3218" spans="1:3" ht="15" customHeight="1" x14ac:dyDescent="0.2">
      <c r="B3218" s="81"/>
      <c r="C3218" s="333"/>
    </row>
    <row r="3219" spans="1:3" ht="15" customHeight="1" x14ac:dyDescent="0.2">
      <c r="B3219" s="81"/>
      <c r="C3219" s="333"/>
    </row>
    <row r="3220" spans="1:3" ht="15" customHeight="1" x14ac:dyDescent="0.2">
      <c r="B3220" s="81"/>
      <c r="C3220" s="333"/>
    </row>
    <row r="3221" spans="1:3" ht="15" customHeight="1" x14ac:dyDescent="0.2">
      <c r="B3221" s="81"/>
      <c r="C3221" s="333"/>
    </row>
    <row r="3222" spans="1:3" ht="15" customHeight="1" x14ac:dyDescent="0.2">
      <c r="B3222" s="81"/>
      <c r="C3222" s="333"/>
    </row>
    <row r="3223" spans="1:3" ht="15" customHeight="1" x14ac:dyDescent="0.2">
      <c r="B3223" s="81"/>
      <c r="C3223" s="333"/>
    </row>
    <row r="3224" spans="1:3" ht="15" customHeight="1" x14ac:dyDescent="0.2">
      <c r="B3224" s="81"/>
      <c r="C3224" s="333"/>
    </row>
    <row r="3225" spans="1:3" ht="15" customHeight="1" x14ac:dyDescent="0.2">
      <c r="B3225" s="81"/>
      <c r="C3225" s="333"/>
    </row>
    <row r="3226" spans="1:3" ht="15" customHeight="1" x14ac:dyDescent="0.2">
      <c r="B3226" s="81"/>
      <c r="C3226" s="333"/>
    </row>
    <row r="3227" spans="1:3" ht="15" customHeight="1" x14ac:dyDescent="0.2">
      <c r="B3227" s="81"/>
      <c r="C3227" s="333"/>
    </row>
    <row r="3228" spans="1:3" ht="15" customHeight="1" x14ac:dyDescent="0.2">
      <c r="B3228" s="81"/>
      <c r="C3228" s="333"/>
    </row>
    <row r="3229" spans="1:3" ht="15" customHeight="1" x14ac:dyDescent="0.2">
      <c r="B3229" s="81"/>
      <c r="C3229" s="333"/>
    </row>
    <row r="3230" spans="1:3" ht="15" customHeight="1" x14ac:dyDescent="0.2">
      <c r="B3230" s="81"/>
      <c r="C3230" s="333"/>
    </row>
    <row r="3231" spans="1:3" ht="15" customHeight="1" x14ac:dyDescent="0.2">
      <c r="A3231" s="81"/>
      <c r="B3231" s="81"/>
      <c r="C3231" s="334"/>
    </row>
    <row r="3232" spans="1:3" ht="15" customHeight="1" x14ac:dyDescent="0.2">
      <c r="A3232" s="81"/>
      <c r="B3232" s="81"/>
      <c r="C3232" s="334"/>
    </row>
    <row r="3233" spans="1:3" ht="15" customHeight="1" x14ac:dyDescent="0.2">
      <c r="A3233" s="81"/>
      <c r="B3233" s="81"/>
      <c r="C3233" s="334"/>
    </row>
    <row r="3234" spans="1:3" ht="15" customHeight="1" x14ac:dyDescent="0.2">
      <c r="A3234" s="81"/>
      <c r="B3234" s="81"/>
      <c r="C3234" s="334"/>
    </row>
    <row r="3235" spans="1:3" ht="15" customHeight="1" x14ac:dyDescent="0.2">
      <c r="B3235" s="81"/>
    </row>
    <row r="3236" spans="1:3" ht="15" customHeight="1" x14ac:dyDescent="0.2">
      <c r="B3236" s="81"/>
      <c r="C3236" s="333"/>
    </row>
    <row r="3237" spans="1:3" ht="15" customHeight="1" x14ac:dyDescent="0.2">
      <c r="B3237" s="81"/>
      <c r="C3237" s="333"/>
    </row>
    <row r="3238" spans="1:3" ht="15" customHeight="1" x14ac:dyDescent="0.2">
      <c r="B3238" s="81"/>
      <c r="C3238" s="333"/>
    </row>
    <row r="3239" spans="1:3" ht="15" customHeight="1" x14ac:dyDescent="0.2">
      <c r="B3239" s="81"/>
      <c r="C3239" s="333"/>
    </row>
    <row r="3240" spans="1:3" ht="15" customHeight="1" x14ac:dyDescent="0.2">
      <c r="B3240" s="81"/>
      <c r="C3240" s="333"/>
    </row>
    <row r="3241" spans="1:3" ht="15" customHeight="1" x14ac:dyDescent="0.2">
      <c r="B3241" s="81"/>
      <c r="C3241" s="333"/>
    </row>
    <row r="3242" spans="1:3" ht="15" customHeight="1" x14ac:dyDescent="0.2">
      <c r="B3242" s="81"/>
      <c r="C3242" s="333"/>
    </row>
    <row r="3243" spans="1:3" ht="15" customHeight="1" x14ac:dyDescent="0.2">
      <c r="B3243" s="81"/>
    </row>
    <row r="3244" spans="1:3" ht="15" customHeight="1" x14ac:dyDescent="0.2">
      <c r="B3244" s="81"/>
      <c r="C3244" s="333"/>
    </row>
    <row r="3245" spans="1:3" ht="15" customHeight="1" x14ac:dyDescent="0.2">
      <c r="B3245" s="81"/>
      <c r="C3245" s="333"/>
    </row>
    <row r="3246" spans="1:3" ht="15" customHeight="1" x14ac:dyDescent="0.2">
      <c r="B3246" s="81"/>
      <c r="C3246" s="333"/>
    </row>
    <row r="3247" spans="1:3" ht="15" customHeight="1" x14ac:dyDescent="0.2">
      <c r="B3247" s="81"/>
      <c r="C3247" s="333"/>
    </row>
    <row r="3248" spans="1:3" ht="15" customHeight="1" x14ac:dyDescent="0.2">
      <c r="B3248" s="81"/>
      <c r="C3248" s="333"/>
    </row>
    <row r="3249" spans="2:3" ht="15" customHeight="1" x14ac:dyDescent="0.2">
      <c r="B3249" s="81"/>
      <c r="C3249" s="333"/>
    </row>
    <row r="3250" spans="2:3" ht="15" customHeight="1" x14ac:dyDescent="0.2">
      <c r="B3250" s="81"/>
      <c r="C3250" s="333"/>
    </row>
    <row r="3251" spans="2:3" ht="15" customHeight="1" x14ac:dyDescent="0.2">
      <c r="B3251" s="81"/>
    </row>
    <row r="3252" spans="2:3" ht="15" customHeight="1" x14ac:dyDescent="0.2">
      <c r="B3252" s="81"/>
      <c r="C3252" s="333"/>
    </row>
    <row r="3253" spans="2:3" ht="15" customHeight="1" x14ac:dyDescent="0.2">
      <c r="B3253" s="81"/>
      <c r="C3253" s="333"/>
    </row>
    <row r="3254" spans="2:3" ht="15" customHeight="1" x14ac:dyDescent="0.2">
      <c r="B3254" s="81"/>
      <c r="C3254" s="333"/>
    </row>
    <row r="3255" spans="2:3" ht="15" customHeight="1" x14ac:dyDescent="0.2">
      <c r="B3255" s="81"/>
      <c r="C3255" s="333"/>
    </row>
    <row r="3256" spans="2:3" ht="15" customHeight="1" x14ac:dyDescent="0.2">
      <c r="B3256" s="81"/>
      <c r="C3256" s="333"/>
    </row>
    <row r="3257" spans="2:3" ht="15" customHeight="1" x14ac:dyDescent="0.2">
      <c r="B3257" s="81"/>
      <c r="C3257" s="333"/>
    </row>
    <row r="3258" spans="2:3" ht="15" customHeight="1" x14ac:dyDescent="0.2">
      <c r="B3258" s="81"/>
    </row>
    <row r="3259" spans="2:3" ht="15" customHeight="1" x14ac:dyDescent="0.2">
      <c r="B3259" s="81"/>
    </row>
    <row r="3260" spans="2:3" ht="15" customHeight="1" x14ac:dyDescent="0.2">
      <c r="B3260" s="81"/>
      <c r="C3260" s="333"/>
    </row>
    <row r="3261" spans="2:3" ht="15" customHeight="1" x14ac:dyDescent="0.2">
      <c r="B3261" s="81"/>
      <c r="C3261" s="333"/>
    </row>
    <row r="3262" spans="2:3" ht="15" customHeight="1" x14ac:dyDescent="0.2">
      <c r="B3262" s="81"/>
      <c r="C3262" s="333"/>
    </row>
    <row r="3263" spans="2:3" ht="15" customHeight="1" x14ac:dyDescent="0.2">
      <c r="B3263" s="81"/>
      <c r="C3263" s="333"/>
    </row>
    <row r="3264" spans="2:3" ht="15" customHeight="1" x14ac:dyDescent="0.2">
      <c r="B3264" s="81"/>
      <c r="C3264" s="333"/>
    </row>
    <row r="3265" spans="2:3" ht="15" customHeight="1" x14ac:dyDescent="0.2">
      <c r="B3265" s="81"/>
    </row>
    <row r="3266" spans="2:3" ht="15" customHeight="1" x14ac:dyDescent="0.2">
      <c r="B3266" s="81"/>
      <c r="C3266" s="333"/>
    </row>
    <row r="3267" spans="2:3" ht="15" customHeight="1" x14ac:dyDescent="0.2">
      <c r="B3267" s="81"/>
      <c r="C3267" s="333"/>
    </row>
    <row r="3268" spans="2:3" ht="15" customHeight="1" x14ac:dyDescent="0.2">
      <c r="B3268" s="81"/>
      <c r="C3268" s="333"/>
    </row>
    <row r="3269" spans="2:3" ht="15" customHeight="1" x14ac:dyDescent="0.2">
      <c r="B3269" s="81"/>
      <c r="C3269" s="333"/>
    </row>
    <row r="3270" spans="2:3" ht="15" customHeight="1" x14ac:dyDescent="0.2">
      <c r="B3270" s="81"/>
      <c r="C3270" s="333"/>
    </row>
    <row r="3271" spans="2:3" ht="15" customHeight="1" x14ac:dyDescent="0.2">
      <c r="B3271" s="81"/>
      <c r="C3271" s="334"/>
    </row>
    <row r="3272" spans="2:3" ht="15" customHeight="1" x14ac:dyDescent="0.2">
      <c r="B3272" s="81"/>
    </row>
    <row r="3273" spans="2:3" ht="15" customHeight="1" x14ac:dyDescent="0.2">
      <c r="B3273" s="81"/>
      <c r="C3273" s="333"/>
    </row>
    <row r="3274" spans="2:3" ht="15" customHeight="1" x14ac:dyDescent="0.2">
      <c r="B3274" s="81"/>
      <c r="C3274" s="333"/>
    </row>
    <row r="3275" spans="2:3" ht="15" customHeight="1" x14ac:dyDescent="0.2">
      <c r="B3275" s="81"/>
      <c r="C3275" s="333"/>
    </row>
    <row r="3276" spans="2:3" ht="15" customHeight="1" x14ac:dyDescent="0.2">
      <c r="B3276" s="81"/>
      <c r="C3276" s="334"/>
    </row>
    <row r="3277" spans="2:3" ht="15" customHeight="1" x14ac:dyDescent="0.2">
      <c r="B3277" s="81"/>
      <c r="C3277" s="333"/>
    </row>
    <row r="3278" spans="2:3" ht="15" customHeight="1" x14ac:dyDescent="0.2">
      <c r="B3278" s="81"/>
      <c r="C3278" s="333"/>
    </row>
    <row r="3279" spans="2:3" ht="15" customHeight="1" x14ac:dyDescent="0.2">
      <c r="B3279" s="81"/>
      <c r="C3279" s="333"/>
    </row>
    <row r="3280" spans="2:3" ht="15" customHeight="1" x14ac:dyDescent="0.2">
      <c r="B3280" s="81"/>
      <c r="C3280" s="333"/>
    </row>
    <row r="3281" spans="2:3" ht="15" customHeight="1" x14ac:dyDescent="0.2">
      <c r="B3281" s="81"/>
      <c r="C3281" s="333"/>
    </row>
    <row r="3282" spans="2:3" ht="15" customHeight="1" x14ac:dyDescent="0.2">
      <c r="B3282" s="81"/>
      <c r="C3282" s="333"/>
    </row>
    <row r="3283" spans="2:3" ht="15" customHeight="1" x14ac:dyDescent="0.2">
      <c r="B3283" s="81"/>
      <c r="C3283" s="333"/>
    </row>
    <row r="3284" spans="2:3" ht="15" customHeight="1" x14ac:dyDescent="0.2">
      <c r="B3284" s="81"/>
      <c r="C3284" s="333"/>
    </row>
    <row r="3285" spans="2:3" ht="15" customHeight="1" x14ac:dyDescent="0.2">
      <c r="B3285" s="81"/>
      <c r="C3285" s="333"/>
    </row>
    <row r="3286" spans="2:3" ht="15" customHeight="1" x14ac:dyDescent="0.2">
      <c r="B3286" s="81"/>
      <c r="C3286" s="333"/>
    </row>
    <row r="3287" spans="2:3" ht="15" customHeight="1" x14ac:dyDescent="0.2">
      <c r="B3287" s="81"/>
      <c r="C3287" s="333"/>
    </row>
    <row r="3288" spans="2:3" ht="15" customHeight="1" x14ac:dyDescent="0.2">
      <c r="B3288" s="81"/>
    </row>
    <row r="3289" spans="2:3" ht="15" customHeight="1" x14ac:dyDescent="0.2">
      <c r="B3289" s="81"/>
      <c r="C3289" s="333"/>
    </row>
    <row r="3290" spans="2:3" ht="15" customHeight="1" x14ac:dyDescent="0.2">
      <c r="B3290" s="81"/>
      <c r="C3290" s="333"/>
    </row>
    <row r="3291" spans="2:3" ht="15" customHeight="1" x14ac:dyDescent="0.2">
      <c r="B3291" s="81"/>
      <c r="C3291" s="333"/>
    </row>
    <row r="3292" spans="2:3" ht="15" customHeight="1" x14ac:dyDescent="0.2">
      <c r="B3292" s="81"/>
      <c r="C3292" s="333"/>
    </row>
    <row r="3293" spans="2:3" ht="15" customHeight="1" x14ac:dyDescent="0.2">
      <c r="B3293" s="81"/>
      <c r="C3293" s="333"/>
    </row>
    <row r="3294" spans="2:3" ht="15" customHeight="1" x14ac:dyDescent="0.2">
      <c r="B3294" s="81"/>
      <c r="C3294" s="333"/>
    </row>
    <row r="3295" spans="2:3" ht="15" customHeight="1" x14ac:dyDescent="0.2">
      <c r="B3295" s="81"/>
      <c r="C3295" s="333"/>
    </row>
    <row r="3296" spans="2:3" ht="15" customHeight="1" x14ac:dyDescent="0.2">
      <c r="B3296" s="81"/>
      <c r="C3296" s="333"/>
    </row>
    <row r="3297" spans="2:3" ht="15" customHeight="1" x14ac:dyDescent="0.2">
      <c r="B3297" s="81"/>
      <c r="C3297" s="333"/>
    </row>
    <row r="3298" spans="2:3" ht="15" customHeight="1" x14ac:dyDescent="0.2">
      <c r="B3298" s="81"/>
      <c r="C3298" s="333"/>
    </row>
    <row r="3299" spans="2:3" ht="15" customHeight="1" x14ac:dyDescent="0.2">
      <c r="B3299" s="81"/>
    </row>
    <row r="3300" spans="2:3" ht="15" customHeight="1" x14ac:dyDescent="0.2">
      <c r="B3300" s="81"/>
      <c r="C3300" s="333"/>
    </row>
    <row r="3301" spans="2:3" ht="15" customHeight="1" x14ac:dyDescent="0.2">
      <c r="B3301" s="81"/>
    </row>
    <row r="3302" spans="2:3" ht="15" customHeight="1" x14ac:dyDescent="0.2">
      <c r="B3302" s="81"/>
      <c r="C3302" s="333"/>
    </row>
    <row r="3303" spans="2:3" ht="15" customHeight="1" x14ac:dyDescent="0.2">
      <c r="B3303" s="81"/>
      <c r="C3303" s="333"/>
    </row>
    <row r="3304" spans="2:3" ht="15" customHeight="1" x14ac:dyDescent="0.2">
      <c r="B3304" s="81"/>
      <c r="C3304" s="333"/>
    </row>
    <row r="3305" spans="2:3" ht="15" customHeight="1" x14ac:dyDescent="0.2">
      <c r="B3305" s="81"/>
      <c r="C3305" s="333"/>
    </row>
    <row r="3306" spans="2:3" ht="15" customHeight="1" x14ac:dyDescent="0.2">
      <c r="B3306" s="81"/>
      <c r="C3306" s="334"/>
    </row>
    <row r="3307" spans="2:3" ht="15" customHeight="1" x14ac:dyDescent="0.2">
      <c r="B3307" s="81"/>
      <c r="C3307" s="333"/>
    </row>
    <row r="3308" spans="2:3" ht="15" customHeight="1" x14ac:dyDescent="0.2">
      <c r="B3308" s="81"/>
      <c r="C3308" s="333"/>
    </row>
    <row r="3309" spans="2:3" ht="15" customHeight="1" x14ac:dyDescent="0.2">
      <c r="B3309" s="81"/>
      <c r="C3309" s="333"/>
    </row>
    <row r="3310" spans="2:3" ht="15" customHeight="1" x14ac:dyDescent="0.2">
      <c r="B3310" s="81"/>
      <c r="C3310" s="333"/>
    </row>
    <row r="3311" spans="2:3" ht="15" customHeight="1" x14ac:dyDescent="0.2">
      <c r="B3311" s="81"/>
      <c r="C3311" s="333"/>
    </row>
    <row r="3312" spans="2:3" ht="15" customHeight="1" x14ac:dyDescent="0.2">
      <c r="B3312" s="81"/>
      <c r="C3312" s="333"/>
    </row>
    <row r="3313" spans="2:3" ht="15" customHeight="1" x14ac:dyDescent="0.2">
      <c r="B3313" s="81"/>
      <c r="C3313" s="333"/>
    </row>
    <row r="3314" spans="2:3" ht="15" customHeight="1" x14ac:dyDescent="0.2">
      <c r="B3314" s="81"/>
      <c r="C3314" s="333"/>
    </row>
    <row r="3315" spans="2:3" ht="15" customHeight="1" x14ac:dyDescent="0.2">
      <c r="B3315" s="81"/>
      <c r="C3315" s="333"/>
    </row>
    <row r="3316" spans="2:3" ht="15" customHeight="1" x14ac:dyDescent="0.2">
      <c r="B3316" s="81"/>
      <c r="C3316" s="333"/>
    </row>
    <row r="3317" spans="2:3" ht="15" customHeight="1" x14ac:dyDescent="0.2">
      <c r="B3317" s="81"/>
      <c r="C3317" s="333"/>
    </row>
    <row r="3318" spans="2:3" ht="15" customHeight="1" x14ac:dyDescent="0.2">
      <c r="B3318" s="81"/>
      <c r="C3318" s="333"/>
    </row>
    <row r="3319" spans="2:3" ht="15" customHeight="1" x14ac:dyDescent="0.2">
      <c r="B3319" s="81"/>
      <c r="C3319" s="333"/>
    </row>
    <row r="3320" spans="2:3" ht="15" customHeight="1" x14ac:dyDescent="0.2">
      <c r="B3320" s="81"/>
      <c r="C3320" s="333"/>
    </row>
    <row r="3321" spans="2:3" ht="15" customHeight="1" x14ac:dyDescent="0.2">
      <c r="B3321" s="81"/>
      <c r="C3321" s="333"/>
    </row>
    <row r="3322" spans="2:3" ht="15" customHeight="1" x14ac:dyDescent="0.2">
      <c r="B3322" s="81"/>
      <c r="C3322" s="333"/>
    </row>
    <row r="3323" spans="2:3" ht="15" customHeight="1" x14ac:dyDescent="0.2">
      <c r="B3323" s="81"/>
      <c r="C3323" s="333"/>
    </row>
    <row r="3324" spans="2:3" ht="15" customHeight="1" x14ac:dyDescent="0.2">
      <c r="B3324" s="81"/>
      <c r="C3324" s="333"/>
    </row>
    <row r="3325" spans="2:3" ht="15" customHeight="1" x14ac:dyDescent="0.2">
      <c r="B3325" s="81"/>
      <c r="C3325" s="333"/>
    </row>
    <row r="3326" spans="2:3" ht="15" customHeight="1" x14ac:dyDescent="0.2">
      <c r="B3326" s="81"/>
      <c r="C3326" s="333"/>
    </row>
    <row r="3327" spans="2:3" ht="15" customHeight="1" x14ac:dyDescent="0.2">
      <c r="B3327" s="81"/>
      <c r="C3327" s="333"/>
    </row>
    <row r="3328" spans="2:3" ht="15" customHeight="1" x14ac:dyDescent="0.2">
      <c r="B3328" s="81"/>
      <c r="C3328" s="333"/>
    </row>
    <row r="3329" spans="2:3" ht="15" customHeight="1" x14ac:dyDescent="0.2">
      <c r="B3329" s="81"/>
      <c r="C3329" s="333"/>
    </row>
    <row r="3330" spans="2:3" ht="15" customHeight="1" x14ac:dyDescent="0.2">
      <c r="B3330" s="81"/>
      <c r="C3330" s="333"/>
    </row>
    <row r="3331" spans="2:3" ht="15" customHeight="1" x14ac:dyDescent="0.2">
      <c r="B3331" s="81"/>
      <c r="C3331" s="333"/>
    </row>
    <row r="3332" spans="2:3" ht="15" customHeight="1" x14ac:dyDescent="0.2">
      <c r="B3332" s="81"/>
      <c r="C3332" s="333"/>
    </row>
    <row r="3333" spans="2:3" ht="15" customHeight="1" x14ac:dyDescent="0.2">
      <c r="B3333" s="81"/>
      <c r="C3333" s="333"/>
    </row>
    <row r="3334" spans="2:3" ht="15" customHeight="1" x14ac:dyDescent="0.2">
      <c r="B3334" s="81"/>
      <c r="C3334" s="333"/>
    </row>
    <row r="3335" spans="2:3" ht="15" customHeight="1" x14ac:dyDescent="0.2">
      <c r="B3335" s="81"/>
      <c r="C3335" s="333"/>
    </row>
    <row r="3336" spans="2:3" ht="15" customHeight="1" x14ac:dyDescent="0.2">
      <c r="B3336" s="81"/>
      <c r="C3336" s="333"/>
    </row>
    <row r="3337" spans="2:3" ht="15" customHeight="1" x14ac:dyDescent="0.2">
      <c r="B3337" s="81"/>
      <c r="C3337" s="333"/>
    </row>
    <row r="3338" spans="2:3" ht="15" customHeight="1" x14ac:dyDescent="0.2">
      <c r="B3338" s="81"/>
      <c r="C3338" s="333"/>
    </row>
    <row r="3339" spans="2:3" ht="15" customHeight="1" x14ac:dyDescent="0.2">
      <c r="B3339" s="81"/>
      <c r="C3339" s="333"/>
    </row>
    <row r="3340" spans="2:3" ht="15" customHeight="1" x14ac:dyDescent="0.2">
      <c r="B3340" s="81"/>
      <c r="C3340" s="333"/>
    </row>
    <row r="3341" spans="2:3" ht="15" customHeight="1" x14ac:dyDescent="0.2">
      <c r="B3341" s="81"/>
      <c r="C3341" s="333"/>
    </row>
    <row r="3342" spans="2:3" ht="15" customHeight="1" x14ac:dyDescent="0.2">
      <c r="B3342" s="81"/>
      <c r="C3342" s="333"/>
    </row>
    <row r="3343" spans="2:3" ht="15" customHeight="1" x14ac:dyDescent="0.2">
      <c r="B3343" s="81"/>
      <c r="C3343" s="333"/>
    </row>
    <row r="3344" spans="2:3" ht="15" customHeight="1" x14ac:dyDescent="0.2">
      <c r="B3344" s="81"/>
      <c r="C3344" s="333"/>
    </row>
    <row r="3345" spans="1:3" ht="15" customHeight="1" x14ac:dyDescent="0.2">
      <c r="B3345" s="81"/>
      <c r="C3345" s="333"/>
    </row>
    <row r="3346" spans="1:3" ht="15" customHeight="1" x14ac:dyDescent="0.2">
      <c r="B3346" s="81"/>
      <c r="C3346" s="333"/>
    </row>
    <row r="3347" spans="1:3" ht="15" customHeight="1" x14ac:dyDescent="0.2">
      <c r="B3347" s="81"/>
      <c r="C3347" s="333"/>
    </row>
    <row r="3348" spans="1:3" ht="15" customHeight="1" x14ac:dyDescent="0.2">
      <c r="B3348" s="81"/>
      <c r="C3348" s="333"/>
    </row>
    <row r="3349" spans="1:3" ht="15" customHeight="1" x14ac:dyDescent="0.2">
      <c r="B3349" s="81"/>
      <c r="C3349" s="333"/>
    </row>
    <row r="3350" spans="1:3" ht="15" customHeight="1" x14ac:dyDescent="0.2">
      <c r="A3350" s="81"/>
      <c r="B3350" s="81"/>
      <c r="C3350" s="334"/>
    </row>
    <row r="3351" spans="1:3" ht="15" customHeight="1" x14ac:dyDescent="0.2">
      <c r="B3351" s="81"/>
    </row>
    <row r="3352" spans="1:3" ht="15" customHeight="1" x14ac:dyDescent="0.2">
      <c r="B3352" s="81"/>
      <c r="C3352" s="333"/>
    </row>
    <row r="3353" spans="1:3" ht="15" customHeight="1" x14ac:dyDescent="0.2">
      <c r="B3353" s="81"/>
      <c r="C3353" s="333"/>
    </row>
    <row r="3354" spans="1:3" ht="15" customHeight="1" x14ac:dyDescent="0.2">
      <c r="B3354" s="81"/>
      <c r="C3354" s="333"/>
    </row>
    <row r="3355" spans="1:3" ht="15" customHeight="1" x14ac:dyDescent="0.2">
      <c r="B3355" s="81"/>
      <c r="C3355" s="333"/>
    </row>
    <row r="3356" spans="1:3" ht="15" customHeight="1" x14ac:dyDescent="0.2">
      <c r="B3356" s="81"/>
    </row>
    <row r="3357" spans="1:3" ht="15" customHeight="1" x14ac:dyDescent="0.2">
      <c r="B3357" s="81"/>
      <c r="C3357" s="333"/>
    </row>
    <row r="3358" spans="1:3" ht="15" customHeight="1" x14ac:dyDescent="0.2">
      <c r="B3358" s="81"/>
      <c r="C3358" s="333"/>
    </row>
    <row r="3359" spans="1:3" ht="15" customHeight="1" x14ac:dyDescent="0.2">
      <c r="B3359" s="81"/>
      <c r="C3359" s="333"/>
    </row>
    <row r="3360" spans="1:3" ht="15" customHeight="1" x14ac:dyDescent="0.2">
      <c r="B3360" s="81"/>
      <c r="C3360" s="333"/>
    </row>
    <row r="3361" spans="1:3" ht="15" customHeight="1" x14ac:dyDescent="0.2">
      <c r="B3361" s="81"/>
      <c r="C3361" s="333"/>
    </row>
    <row r="3362" spans="1:3" ht="15" customHeight="1" x14ac:dyDescent="0.2">
      <c r="B3362" s="81"/>
      <c r="C3362" s="333"/>
    </row>
    <row r="3363" spans="1:3" ht="15" customHeight="1" x14ac:dyDescent="0.2">
      <c r="A3363" s="81"/>
      <c r="B3363" s="81"/>
      <c r="C3363" s="334"/>
    </row>
    <row r="3364" spans="1:3" ht="15" customHeight="1" x14ac:dyDescent="0.2">
      <c r="B3364" s="81"/>
      <c r="C3364" s="333"/>
    </row>
    <row r="3365" spans="1:3" ht="15" customHeight="1" x14ac:dyDescent="0.2">
      <c r="B3365" s="81"/>
      <c r="C3365" s="333"/>
    </row>
    <row r="3366" spans="1:3" ht="15" customHeight="1" x14ac:dyDescent="0.2">
      <c r="B3366" s="81"/>
      <c r="C3366" s="333"/>
    </row>
    <row r="3367" spans="1:3" ht="15" customHeight="1" x14ac:dyDescent="0.2">
      <c r="B3367" s="81"/>
      <c r="C3367" s="333"/>
    </row>
    <row r="3368" spans="1:3" ht="15" customHeight="1" x14ac:dyDescent="0.2">
      <c r="B3368" s="81"/>
      <c r="C3368" s="333"/>
    </row>
    <row r="3369" spans="1:3" ht="15" customHeight="1" x14ac:dyDescent="0.2">
      <c r="B3369" s="81"/>
    </row>
    <row r="3370" spans="1:3" ht="15" customHeight="1" x14ac:dyDescent="0.2">
      <c r="B3370" s="81"/>
      <c r="C3370" s="333"/>
    </row>
    <row r="3371" spans="1:3" ht="15" customHeight="1" x14ac:dyDescent="0.2">
      <c r="B3371" s="81"/>
      <c r="C3371" s="333"/>
    </row>
    <row r="3372" spans="1:3" ht="15" customHeight="1" x14ac:dyDescent="0.2">
      <c r="B3372" s="81"/>
      <c r="C3372" s="333"/>
    </row>
    <row r="3373" spans="1:3" ht="15" customHeight="1" x14ac:dyDescent="0.2">
      <c r="B3373" s="81"/>
      <c r="C3373" s="333"/>
    </row>
    <row r="3374" spans="1:3" ht="15" customHeight="1" x14ac:dyDescent="0.2">
      <c r="B3374" s="81"/>
      <c r="C3374" s="333"/>
    </row>
    <row r="3375" spans="1:3" ht="15" customHeight="1" x14ac:dyDescent="0.2">
      <c r="B3375" s="81"/>
    </row>
    <row r="3376" spans="1:3" ht="15" customHeight="1" x14ac:dyDescent="0.2">
      <c r="B3376" s="81"/>
      <c r="C3376" s="334"/>
    </row>
    <row r="3377" spans="1:3" ht="15" customHeight="1" x14ac:dyDescent="0.2">
      <c r="B3377" s="81"/>
      <c r="C3377" s="334"/>
    </row>
    <row r="3378" spans="1:3" ht="15" customHeight="1" x14ac:dyDescent="0.2">
      <c r="B3378" s="81"/>
      <c r="C3378" s="333"/>
    </row>
    <row r="3379" spans="1:3" ht="15" customHeight="1" x14ac:dyDescent="0.2">
      <c r="B3379" s="81"/>
      <c r="C3379" s="333"/>
    </row>
    <row r="3380" spans="1:3" ht="15" customHeight="1" x14ac:dyDescent="0.2">
      <c r="B3380" s="81"/>
      <c r="C3380" s="333"/>
    </row>
    <row r="3381" spans="1:3" ht="15" customHeight="1" x14ac:dyDescent="0.2">
      <c r="B3381" s="81"/>
      <c r="C3381" s="333"/>
    </row>
    <row r="3382" spans="1:3" ht="15" customHeight="1" x14ac:dyDescent="0.2">
      <c r="B3382" s="81"/>
      <c r="C3382" s="333"/>
    </row>
    <row r="3383" spans="1:3" ht="15" customHeight="1" x14ac:dyDescent="0.2">
      <c r="B3383" s="81"/>
      <c r="C3383" s="334"/>
    </row>
    <row r="3384" spans="1:3" ht="15" customHeight="1" x14ac:dyDescent="0.2">
      <c r="A3384" s="81"/>
      <c r="B3384" s="81"/>
      <c r="C3384" s="334"/>
    </row>
    <row r="3385" spans="1:3" ht="15" customHeight="1" x14ac:dyDescent="0.2">
      <c r="B3385" s="81"/>
    </row>
    <row r="3386" spans="1:3" ht="15" customHeight="1" x14ac:dyDescent="0.2">
      <c r="B3386" s="81"/>
      <c r="C3386" s="334"/>
    </row>
    <row r="3387" spans="1:3" ht="15" customHeight="1" x14ac:dyDescent="0.2">
      <c r="B3387" s="81"/>
      <c r="C3387" s="333"/>
    </row>
    <row r="3388" spans="1:3" ht="15" customHeight="1" x14ac:dyDescent="0.2">
      <c r="B3388" s="81"/>
      <c r="C3388" s="333"/>
    </row>
    <row r="3389" spans="1:3" ht="15" customHeight="1" x14ac:dyDescent="0.2">
      <c r="B3389" s="81"/>
      <c r="C3389" s="333"/>
    </row>
    <row r="3390" spans="1:3" ht="15" customHeight="1" x14ac:dyDescent="0.2">
      <c r="B3390" s="81"/>
      <c r="C3390" s="333"/>
    </row>
    <row r="3391" spans="1:3" ht="15" customHeight="1" x14ac:dyDescent="0.2">
      <c r="A3391" s="81"/>
      <c r="B3391" s="81"/>
      <c r="C3391" s="334"/>
    </row>
    <row r="3392" spans="1:3" ht="15" customHeight="1" x14ac:dyDescent="0.2">
      <c r="A3392" s="81"/>
      <c r="B3392" s="81"/>
      <c r="C3392" s="334"/>
    </row>
    <row r="3393" spans="1:3" ht="15" customHeight="1" x14ac:dyDescent="0.2">
      <c r="A3393" s="81"/>
      <c r="B3393" s="81"/>
      <c r="C3393" s="334"/>
    </row>
    <row r="3394" spans="1:3" ht="15" customHeight="1" x14ac:dyDescent="0.2">
      <c r="B3394" s="81"/>
      <c r="C3394" s="333"/>
    </row>
    <row r="3395" spans="1:3" ht="15" customHeight="1" x14ac:dyDescent="0.2">
      <c r="B3395" s="81"/>
      <c r="C3395" s="333"/>
    </row>
    <row r="3396" spans="1:3" ht="15" customHeight="1" x14ac:dyDescent="0.2">
      <c r="B3396" s="81"/>
      <c r="C3396" s="333"/>
    </row>
    <row r="3397" spans="1:3" ht="15" customHeight="1" x14ac:dyDescent="0.2">
      <c r="B3397" s="81"/>
      <c r="C3397" s="333"/>
    </row>
    <row r="3398" spans="1:3" ht="15" customHeight="1" x14ac:dyDescent="0.2">
      <c r="B3398" s="81"/>
      <c r="C3398" s="333"/>
    </row>
    <row r="3399" spans="1:3" ht="15" customHeight="1" x14ac:dyDescent="0.2">
      <c r="B3399" s="81"/>
      <c r="C3399" s="333"/>
    </row>
    <row r="3400" spans="1:3" ht="15" customHeight="1" x14ac:dyDescent="0.2">
      <c r="B3400" s="81"/>
      <c r="C3400" s="333"/>
    </row>
    <row r="3401" spans="1:3" ht="15" customHeight="1" x14ac:dyDescent="0.2">
      <c r="B3401" s="81"/>
      <c r="C3401" s="333"/>
    </row>
    <row r="3402" spans="1:3" ht="15" customHeight="1" x14ac:dyDescent="0.2">
      <c r="B3402" s="81"/>
      <c r="C3402" s="333"/>
    </row>
    <row r="3403" spans="1:3" ht="15" customHeight="1" x14ac:dyDescent="0.2">
      <c r="B3403" s="81"/>
      <c r="C3403" s="333"/>
    </row>
    <row r="3404" spans="1:3" ht="15" customHeight="1" x14ac:dyDescent="0.2">
      <c r="B3404" s="81"/>
      <c r="C3404" s="334"/>
    </row>
    <row r="3405" spans="1:3" ht="15" customHeight="1" x14ac:dyDescent="0.2">
      <c r="B3405" s="81"/>
      <c r="C3405" s="333"/>
    </row>
    <row r="3406" spans="1:3" ht="15" customHeight="1" x14ac:dyDescent="0.2">
      <c r="B3406" s="81"/>
      <c r="C3406" s="333"/>
    </row>
    <row r="3407" spans="1:3" ht="15" customHeight="1" x14ac:dyDescent="0.2">
      <c r="B3407" s="81"/>
      <c r="C3407" s="333"/>
    </row>
    <row r="3408" spans="1:3" ht="15" customHeight="1" x14ac:dyDescent="0.2">
      <c r="B3408" s="81"/>
      <c r="C3408" s="333"/>
    </row>
    <row r="3409" spans="2:3" ht="15" customHeight="1" x14ac:dyDescent="0.2">
      <c r="B3409" s="81"/>
      <c r="C3409" s="333"/>
    </row>
    <row r="3410" spans="2:3" ht="15" customHeight="1" x14ac:dyDescent="0.2">
      <c r="B3410" s="81"/>
    </row>
    <row r="3411" spans="2:3" ht="15" customHeight="1" x14ac:dyDescent="0.2">
      <c r="B3411" s="81"/>
      <c r="C3411" s="333"/>
    </row>
    <row r="3412" spans="2:3" ht="15" customHeight="1" x14ac:dyDescent="0.2">
      <c r="B3412" s="81"/>
      <c r="C3412" s="333"/>
    </row>
    <row r="3413" spans="2:3" ht="15" customHeight="1" x14ac:dyDescent="0.2">
      <c r="B3413" s="81"/>
      <c r="C3413" s="333"/>
    </row>
    <row r="3414" spans="2:3" ht="15" customHeight="1" x14ac:dyDescent="0.2">
      <c r="B3414" s="81"/>
      <c r="C3414" s="333"/>
    </row>
    <row r="3415" spans="2:3" ht="15" customHeight="1" x14ac:dyDescent="0.2">
      <c r="B3415" s="81"/>
      <c r="C3415" s="333"/>
    </row>
    <row r="3416" spans="2:3" ht="15" customHeight="1" x14ac:dyDescent="0.2">
      <c r="B3416" s="81"/>
      <c r="C3416" s="333"/>
    </row>
    <row r="3417" spans="2:3" ht="15" customHeight="1" x14ac:dyDescent="0.2">
      <c r="B3417" s="81"/>
      <c r="C3417" s="333"/>
    </row>
    <row r="3418" spans="2:3" ht="15" customHeight="1" x14ac:dyDescent="0.2">
      <c r="B3418" s="81"/>
      <c r="C3418" s="333"/>
    </row>
    <row r="3419" spans="2:3" ht="15" customHeight="1" x14ac:dyDescent="0.2">
      <c r="B3419" s="81"/>
    </row>
    <row r="3420" spans="2:3" ht="15" customHeight="1" x14ac:dyDescent="0.2">
      <c r="B3420" s="81"/>
      <c r="C3420" s="333"/>
    </row>
    <row r="3421" spans="2:3" ht="15" customHeight="1" x14ac:dyDescent="0.2">
      <c r="B3421" s="81"/>
      <c r="C3421" s="333"/>
    </row>
    <row r="3422" spans="2:3" ht="15" customHeight="1" x14ac:dyDescent="0.2">
      <c r="B3422" s="81"/>
      <c r="C3422" s="333"/>
    </row>
    <row r="3423" spans="2:3" ht="15" customHeight="1" x14ac:dyDescent="0.2">
      <c r="B3423" s="81"/>
      <c r="C3423" s="333"/>
    </row>
    <row r="3424" spans="2:3" ht="15" customHeight="1" x14ac:dyDescent="0.2">
      <c r="B3424" s="81"/>
      <c r="C3424" s="333"/>
    </row>
    <row r="3425" spans="1:3" ht="15" customHeight="1" x14ac:dyDescent="0.2">
      <c r="A3425" s="81"/>
      <c r="B3425" s="81"/>
      <c r="C3425" s="334"/>
    </row>
    <row r="3426" spans="1:3" ht="15" customHeight="1" x14ac:dyDescent="0.2">
      <c r="A3426" s="81"/>
      <c r="B3426" s="81"/>
      <c r="C3426" s="334"/>
    </row>
    <row r="3427" spans="1:3" ht="15" customHeight="1" x14ac:dyDescent="0.2">
      <c r="A3427" s="81"/>
      <c r="B3427" s="81"/>
      <c r="C3427" s="334"/>
    </row>
    <row r="3428" spans="1:3" ht="15" customHeight="1" x14ac:dyDescent="0.2">
      <c r="A3428" s="81"/>
      <c r="B3428" s="81"/>
      <c r="C3428" s="334"/>
    </row>
    <row r="3429" spans="1:3" ht="15" customHeight="1" x14ac:dyDescent="0.2">
      <c r="B3429" s="81"/>
      <c r="C3429" s="333"/>
    </row>
    <row r="3430" spans="1:3" ht="15" customHeight="1" x14ac:dyDescent="0.2">
      <c r="A3430" s="81"/>
      <c r="B3430" s="81"/>
      <c r="C3430" s="334"/>
    </row>
    <row r="3431" spans="1:3" ht="15" customHeight="1" x14ac:dyDescent="0.2">
      <c r="B3431" s="81"/>
      <c r="C3431" s="333"/>
    </row>
    <row r="3432" spans="1:3" ht="15" customHeight="1" x14ac:dyDescent="0.2">
      <c r="B3432" s="81"/>
      <c r="C3432" s="333"/>
    </row>
    <row r="3433" spans="1:3" ht="15" customHeight="1" x14ac:dyDescent="0.2">
      <c r="B3433" s="81"/>
      <c r="C3433" s="333"/>
    </row>
    <row r="3434" spans="1:3" ht="15" customHeight="1" x14ac:dyDescent="0.2">
      <c r="B3434" s="81"/>
      <c r="C3434" s="334"/>
    </row>
    <row r="3435" spans="1:3" ht="15" customHeight="1" x14ac:dyDescent="0.2">
      <c r="B3435" s="81"/>
    </row>
    <row r="3436" spans="1:3" ht="15" customHeight="1" x14ac:dyDescent="0.2">
      <c r="B3436" s="81"/>
    </row>
    <row r="3437" spans="1:3" ht="15" customHeight="1" x14ac:dyDescent="0.2">
      <c r="B3437" s="81"/>
    </row>
    <row r="3438" spans="1:3" ht="15" customHeight="1" x14ac:dyDescent="0.2">
      <c r="B3438" s="81"/>
    </row>
    <row r="3439" spans="1:3" ht="15" customHeight="1" x14ac:dyDescent="0.2">
      <c r="B3439" s="81"/>
      <c r="C3439" s="333"/>
    </row>
    <row r="3440" spans="1:3" ht="15" customHeight="1" x14ac:dyDescent="0.2">
      <c r="B3440" s="81"/>
      <c r="C3440" s="333"/>
    </row>
    <row r="3441" spans="1:3" ht="15" customHeight="1" x14ac:dyDescent="0.2">
      <c r="B3441" s="81"/>
      <c r="C3441" s="334"/>
    </row>
    <row r="3442" spans="1:3" ht="15" customHeight="1" x14ac:dyDescent="0.2">
      <c r="B3442" s="81"/>
      <c r="C3442" s="333"/>
    </row>
    <row r="3443" spans="1:3" ht="15" customHeight="1" x14ac:dyDescent="0.2">
      <c r="B3443" s="81"/>
    </row>
    <row r="3444" spans="1:3" ht="15" customHeight="1" x14ac:dyDescent="0.2">
      <c r="B3444" s="81"/>
      <c r="C3444" s="333"/>
    </row>
    <row r="3445" spans="1:3" ht="15" customHeight="1" x14ac:dyDescent="0.2">
      <c r="B3445" s="81"/>
      <c r="C3445" s="333"/>
    </row>
    <row r="3446" spans="1:3" ht="15" customHeight="1" x14ac:dyDescent="0.2">
      <c r="B3446" s="81"/>
    </row>
    <row r="3447" spans="1:3" ht="15" customHeight="1" x14ac:dyDescent="0.2">
      <c r="A3447" s="81"/>
      <c r="B3447" s="81"/>
      <c r="C3447" s="334"/>
    </row>
    <row r="3448" spans="1:3" ht="15" customHeight="1" x14ac:dyDescent="0.2">
      <c r="B3448" s="81"/>
    </row>
    <row r="3449" spans="1:3" ht="15" customHeight="1" x14ac:dyDescent="0.2">
      <c r="B3449" s="81"/>
      <c r="C3449" s="333"/>
    </row>
    <row r="3450" spans="1:3" ht="15" customHeight="1" x14ac:dyDescent="0.2">
      <c r="B3450" s="81"/>
      <c r="C3450" s="333"/>
    </row>
    <row r="3451" spans="1:3" ht="15" customHeight="1" x14ac:dyDescent="0.2">
      <c r="B3451" s="81"/>
      <c r="C3451" s="333"/>
    </row>
    <row r="3452" spans="1:3" ht="15" customHeight="1" x14ac:dyDescent="0.2">
      <c r="B3452" s="81"/>
      <c r="C3452" s="333"/>
    </row>
    <row r="3453" spans="1:3" ht="15" customHeight="1" x14ac:dyDescent="0.2">
      <c r="B3453" s="81"/>
      <c r="C3453" s="333"/>
    </row>
    <row r="3454" spans="1:3" ht="15" customHeight="1" x14ac:dyDescent="0.2">
      <c r="B3454" s="81"/>
      <c r="C3454" s="333"/>
    </row>
    <row r="3455" spans="1:3" ht="15" customHeight="1" x14ac:dyDescent="0.2">
      <c r="B3455" s="81"/>
      <c r="C3455" s="333"/>
    </row>
    <row r="3456" spans="1:3" ht="15" customHeight="1" x14ac:dyDescent="0.2">
      <c r="B3456" s="81"/>
      <c r="C3456" s="333"/>
    </row>
    <row r="3457" spans="1:3" ht="15" customHeight="1" x14ac:dyDescent="0.2">
      <c r="B3457" s="81"/>
      <c r="C3457" s="333"/>
    </row>
    <row r="3458" spans="1:3" ht="15" customHeight="1" x14ac:dyDescent="0.2">
      <c r="B3458" s="81"/>
      <c r="C3458" s="333"/>
    </row>
    <row r="3459" spans="1:3" ht="15" customHeight="1" x14ac:dyDescent="0.2">
      <c r="B3459" s="81"/>
      <c r="C3459" s="334"/>
    </row>
    <row r="3460" spans="1:3" ht="15" customHeight="1" x14ac:dyDescent="0.2">
      <c r="B3460" s="81"/>
      <c r="C3460" s="334"/>
    </row>
    <row r="3461" spans="1:3" ht="15" customHeight="1" x14ac:dyDescent="0.2">
      <c r="B3461" s="81"/>
      <c r="C3461" s="333"/>
    </row>
    <row r="3462" spans="1:3" ht="15" customHeight="1" x14ac:dyDescent="0.2">
      <c r="B3462" s="81"/>
      <c r="C3462" s="333"/>
    </row>
    <row r="3463" spans="1:3" ht="15" customHeight="1" x14ac:dyDescent="0.2">
      <c r="A3463" s="81"/>
      <c r="B3463" s="81"/>
      <c r="C3463" s="334"/>
    </row>
    <row r="3464" spans="1:3" ht="15" customHeight="1" x14ac:dyDescent="0.2">
      <c r="B3464" s="81"/>
    </row>
    <row r="3465" spans="1:3" ht="15" customHeight="1" x14ac:dyDescent="0.2">
      <c r="B3465" s="81"/>
      <c r="C3465" s="333"/>
    </row>
    <row r="3466" spans="1:3" ht="15" customHeight="1" x14ac:dyDescent="0.2">
      <c r="B3466" s="81"/>
      <c r="C3466" s="333"/>
    </row>
    <row r="3467" spans="1:3" ht="15" customHeight="1" x14ac:dyDescent="0.2">
      <c r="B3467" s="81"/>
      <c r="C3467" s="333"/>
    </row>
    <row r="3468" spans="1:3" ht="15" customHeight="1" x14ac:dyDescent="0.2">
      <c r="B3468" s="81"/>
      <c r="C3468" s="333"/>
    </row>
    <row r="3469" spans="1:3" ht="15" customHeight="1" x14ac:dyDescent="0.2">
      <c r="B3469" s="81"/>
      <c r="C3469" s="333"/>
    </row>
    <row r="3470" spans="1:3" ht="15" customHeight="1" x14ac:dyDescent="0.2">
      <c r="B3470" s="81"/>
      <c r="C3470" s="333"/>
    </row>
    <row r="3471" spans="1:3" ht="15" customHeight="1" x14ac:dyDescent="0.2">
      <c r="B3471" s="81"/>
      <c r="C3471" s="333"/>
    </row>
    <row r="3472" spans="1:3" ht="15" customHeight="1" x14ac:dyDescent="0.2">
      <c r="A3472" s="81"/>
      <c r="B3472" s="81"/>
      <c r="C3472" s="334"/>
    </row>
    <row r="3473" spans="1:3" ht="15" customHeight="1" x14ac:dyDescent="0.2">
      <c r="B3473" s="81"/>
      <c r="C3473" s="334"/>
    </row>
    <row r="3474" spans="1:3" ht="15" customHeight="1" x14ac:dyDescent="0.2">
      <c r="B3474" s="81"/>
      <c r="C3474" s="333"/>
    </row>
    <row r="3475" spans="1:3" ht="15" customHeight="1" x14ac:dyDescent="0.2">
      <c r="B3475" s="81"/>
      <c r="C3475" s="333"/>
    </row>
    <row r="3476" spans="1:3" ht="15" customHeight="1" x14ac:dyDescent="0.2">
      <c r="B3476" s="81"/>
      <c r="C3476" s="333"/>
    </row>
    <row r="3477" spans="1:3" ht="15" customHeight="1" x14ac:dyDescent="0.2">
      <c r="B3477" s="81"/>
      <c r="C3477" s="333"/>
    </row>
    <row r="3478" spans="1:3" ht="15" customHeight="1" x14ac:dyDescent="0.2">
      <c r="B3478" s="81"/>
      <c r="C3478" s="333"/>
    </row>
    <row r="3479" spans="1:3" ht="15" customHeight="1" x14ac:dyDescent="0.2">
      <c r="B3479" s="81"/>
      <c r="C3479" s="333"/>
    </row>
    <row r="3480" spans="1:3" ht="15" customHeight="1" x14ac:dyDescent="0.2">
      <c r="B3480" s="81"/>
      <c r="C3480" s="333"/>
    </row>
    <row r="3481" spans="1:3" ht="15" customHeight="1" x14ac:dyDescent="0.2">
      <c r="B3481" s="81"/>
      <c r="C3481" s="334"/>
    </row>
    <row r="3482" spans="1:3" ht="15" customHeight="1" x14ac:dyDescent="0.2">
      <c r="A3482" s="81"/>
      <c r="B3482" s="81"/>
      <c r="C3482" s="334"/>
    </row>
    <row r="3483" spans="1:3" ht="15" customHeight="1" x14ac:dyDescent="0.2">
      <c r="B3483" s="81"/>
      <c r="C3483" s="333"/>
    </row>
    <row r="3484" spans="1:3" ht="15" customHeight="1" x14ac:dyDescent="0.2">
      <c r="B3484" s="81"/>
      <c r="C3484" s="333"/>
    </row>
    <row r="3485" spans="1:3" ht="15" customHeight="1" x14ac:dyDescent="0.2">
      <c r="B3485" s="81"/>
      <c r="C3485" s="333"/>
    </row>
    <row r="3486" spans="1:3" ht="15" customHeight="1" x14ac:dyDescent="0.2">
      <c r="B3486" s="81"/>
      <c r="C3486" s="333"/>
    </row>
    <row r="3487" spans="1:3" ht="15" customHeight="1" x14ac:dyDescent="0.2">
      <c r="B3487" s="81"/>
      <c r="C3487" s="333"/>
    </row>
    <row r="3488" spans="1:3" ht="15" customHeight="1" x14ac:dyDescent="0.2">
      <c r="B3488" s="81"/>
      <c r="C3488" s="333"/>
    </row>
    <row r="3489" spans="2:3" ht="15" customHeight="1" x14ac:dyDescent="0.2">
      <c r="B3489" s="81"/>
      <c r="C3489" s="333"/>
    </row>
    <row r="3490" spans="2:3" ht="15" customHeight="1" x14ac:dyDescent="0.2">
      <c r="B3490" s="81"/>
      <c r="C3490" s="333"/>
    </row>
    <row r="3491" spans="2:3" ht="15" customHeight="1" x14ac:dyDescent="0.2">
      <c r="B3491" s="81"/>
      <c r="C3491" s="333"/>
    </row>
    <row r="3492" spans="2:3" ht="15" customHeight="1" x14ac:dyDescent="0.2">
      <c r="B3492" s="81"/>
      <c r="C3492" s="333"/>
    </row>
    <row r="3493" spans="2:3" ht="15" customHeight="1" x14ac:dyDescent="0.2">
      <c r="B3493" s="81"/>
      <c r="C3493" s="333"/>
    </row>
    <row r="3494" spans="2:3" ht="15" customHeight="1" x14ac:dyDescent="0.2">
      <c r="B3494" s="81"/>
      <c r="C3494" s="333"/>
    </row>
    <row r="3495" spans="2:3" ht="15" customHeight="1" x14ac:dyDescent="0.2">
      <c r="B3495" s="81"/>
    </row>
    <row r="3496" spans="2:3" ht="15" customHeight="1" x14ac:dyDescent="0.2">
      <c r="B3496" s="81"/>
      <c r="C3496" s="333"/>
    </row>
    <row r="3497" spans="2:3" ht="15" customHeight="1" x14ac:dyDescent="0.2">
      <c r="B3497" s="81"/>
      <c r="C3497" s="333"/>
    </row>
    <row r="3498" spans="2:3" ht="15" customHeight="1" x14ac:dyDescent="0.2">
      <c r="B3498" s="81"/>
      <c r="C3498" s="333"/>
    </row>
    <row r="3499" spans="2:3" ht="15" customHeight="1" x14ac:dyDescent="0.2">
      <c r="B3499" s="81"/>
      <c r="C3499" s="333"/>
    </row>
    <row r="3500" spans="2:3" ht="15" customHeight="1" x14ac:dyDescent="0.2">
      <c r="B3500" s="81"/>
      <c r="C3500" s="333"/>
    </row>
    <row r="3501" spans="2:3" ht="15" customHeight="1" x14ac:dyDescent="0.2">
      <c r="B3501" s="81"/>
      <c r="C3501" s="333"/>
    </row>
    <row r="3502" spans="2:3" ht="15" customHeight="1" x14ac:dyDescent="0.2">
      <c r="B3502" s="81"/>
      <c r="C3502" s="333"/>
    </row>
    <row r="3503" spans="2:3" ht="15" customHeight="1" x14ac:dyDescent="0.2">
      <c r="B3503" s="81"/>
      <c r="C3503" s="333"/>
    </row>
    <row r="3504" spans="2:3" ht="15" customHeight="1" x14ac:dyDescent="0.2">
      <c r="B3504" s="81"/>
      <c r="C3504" s="333"/>
    </row>
    <row r="3505" spans="2:3" ht="15" customHeight="1" x14ac:dyDescent="0.2">
      <c r="B3505" s="81"/>
      <c r="C3505" s="333"/>
    </row>
    <row r="3506" spans="2:3" ht="15" customHeight="1" x14ac:dyDescent="0.2">
      <c r="B3506" s="81"/>
      <c r="C3506" s="333"/>
    </row>
    <row r="3507" spans="2:3" ht="15" customHeight="1" x14ac:dyDescent="0.2">
      <c r="B3507" s="81"/>
      <c r="C3507" s="333"/>
    </row>
    <row r="3508" spans="2:3" ht="15" customHeight="1" x14ac:dyDescent="0.2">
      <c r="B3508" s="81"/>
      <c r="C3508" s="333"/>
    </row>
    <row r="3509" spans="2:3" ht="15" customHeight="1" x14ac:dyDescent="0.2">
      <c r="B3509" s="81"/>
    </row>
    <row r="3510" spans="2:3" ht="15" customHeight="1" x14ac:dyDescent="0.2">
      <c r="B3510" s="81"/>
      <c r="C3510" s="333"/>
    </row>
    <row r="3511" spans="2:3" ht="15" customHeight="1" x14ac:dyDescent="0.2">
      <c r="B3511" s="81"/>
      <c r="C3511" s="333"/>
    </row>
    <row r="3512" spans="2:3" ht="15" customHeight="1" x14ac:dyDescent="0.2">
      <c r="B3512" s="81"/>
      <c r="C3512" s="333"/>
    </row>
    <row r="3513" spans="2:3" ht="15" customHeight="1" x14ac:dyDescent="0.2">
      <c r="B3513" s="81"/>
      <c r="C3513" s="333"/>
    </row>
    <row r="3514" spans="2:3" ht="15" customHeight="1" x14ac:dyDescent="0.2">
      <c r="B3514" s="81"/>
      <c r="C3514" s="333"/>
    </row>
    <row r="3515" spans="2:3" ht="15" customHeight="1" x14ac:dyDescent="0.2">
      <c r="B3515" s="81"/>
      <c r="C3515" s="333"/>
    </row>
    <row r="3516" spans="2:3" ht="15" customHeight="1" x14ac:dyDescent="0.2">
      <c r="B3516" s="81"/>
      <c r="C3516" s="333"/>
    </row>
    <row r="3517" spans="2:3" ht="15" customHeight="1" x14ac:dyDescent="0.2">
      <c r="B3517" s="81"/>
    </row>
    <row r="3518" spans="2:3" ht="15" customHeight="1" x14ac:dyDescent="0.2">
      <c r="B3518" s="81"/>
      <c r="C3518" s="333"/>
    </row>
    <row r="3519" spans="2:3" ht="15" customHeight="1" x14ac:dyDescent="0.2">
      <c r="B3519" s="81"/>
      <c r="C3519" s="333"/>
    </row>
    <row r="3520" spans="2:3" ht="15" customHeight="1" x14ac:dyDescent="0.2">
      <c r="B3520" s="81"/>
      <c r="C3520" s="333"/>
    </row>
    <row r="3521" spans="2:3" ht="15" customHeight="1" x14ac:dyDescent="0.2">
      <c r="B3521" s="81"/>
      <c r="C3521" s="333"/>
    </row>
    <row r="3522" spans="2:3" ht="15" customHeight="1" x14ac:dyDescent="0.2">
      <c r="B3522" s="81"/>
    </row>
    <row r="3523" spans="2:3" ht="15" customHeight="1" x14ac:dyDescent="0.2">
      <c r="B3523" s="81"/>
      <c r="C3523" s="333"/>
    </row>
    <row r="3524" spans="2:3" ht="15" customHeight="1" x14ac:dyDescent="0.2">
      <c r="B3524" s="81"/>
      <c r="C3524" s="333"/>
    </row>
    <row r="3525" spans="2:3" ht="15" customHeight="1" x14ac:dyDescent="0.2">
      <c r="B3525" s="81"/>
      <c r="C3525" s="333"/>
    </row>
    <row r="3526" spans="2:3" ht="15" customHeight="1" x14ac:dyDescent="0.2">
      <c r="B3526" s="81"/>
      <c r="C3526" s="333"/>
    </row>
    <row r="3527" spans="2:3" ht="15" customHeight="1" x14ac:dyDescent="0.2">
      <c r="B3527" s="81"/>
      <c r="C3527" s="333"/>
    </row>
    <row r="3528" spans="2:3" ht="15" customHeight="1" x14ac:dyDescent="0.2">
      <c r="B3528" s="81"/>
      <c r="C3528" s="333"/>
    </row>
    <row r="3529" spans="2:3" ht="15" customHeight="1" x14ac:dyDescent="0.2">
      <c r="B3529" s="81"/>
      <c r="C3529" s="333"/>
    </row>
    <row r="3530" spans="2:3" ht="15" customHeight="1" x14ac:dyDescent="0.2">
      <c r="B3530" s="81"/>
      <c r="C3530" s="333"/>
    </row>
    <row r="3531" spans="2:3" ht="15" customHeight="1" x14ac:dyDescent="0.2">
      <c r="B3531" s="81"/>
      <c r="C3531" s="333"/>
    </row>
    <row r="3532" spans="2:3" ht="15" customHeight="1" x14ac:dyDescent="0.2">
      <c r="B3532" s="81"/>
      <c r="C3532" s="333"/>
    </row>
    <row r="3533" spans="2:3" ht="15" customHeight="1" x14ac:dyDescent="0.2">
      <c r="B3533" s="81"/>
      <c r="C3533" s="333"/>
    </row>
    <row r="3534" spans="2:3" ht="15" customHeight="1" x14ac:dyDescent="0.2">
      <c r="B3534" s="81"/>
      <c r="C3534" s="333"/>
    </row>
    <row r="3535" spans="2:3" ht="15" customHeight="1" x14ac:dyDescent="0.2">
      <c r="B3535" s="81"/>
      <c r="C3535" s="333"/>
    </row>
    <row r="3536" spans="2:3" ht="15" customHeight="1" x14ac:dyDescent="0.2">
      <c r="B3536" s="81"/>
      <c r="C3536" s="333"/>
    </row>
    <row r="3537" spans="1:3" ht="15" customHeight="1" x14ac:dyDescent="0.2">
      <c r="B3537" s="81"/>
      <c r="C3537" s="333"/>
    </row>
    <row r="3538" spans="1:3" ht="15" customHeight="1" x14ac:dyDescent="0.2">
      <c r="B3538" s="81"/>
      <c r="C3538" s="333"/>
    </row>
    <row r="3539" spans="1:3" ht="15" customHeight="1" x14ac:dyDescent="0.2">
      <c r="B3539" s="81"/>
      <c r="C3539" s="333"/>
    </row>
    <row r="3540" spans="1:3" ht="15" customHeight="1" x14ac:dyDescent="0.2">
      <c r="B3540" s="81"/>
      <c r="C3540" s="333"/>
    </row>
    <row r="3541" spans="1:3" ht="15" customHeight="1" x14ac:dyDescent="0.2">
      <c r="B3541" s="81"/>
      <c r="C3541" s="333"/>
    </row>
    <row r="3542" spans="1:3" ht="15" customHeight="1" x14ac:dyDescent="0.2">
      <c r="B3542" s="81"/>
      <c r="C3542" s="333"/>
    </row>
    <row r="3543" spans="1:3" ht="15" customHeight="1" x14ac:dyDescent="0.2">
      <c r="B3543" s="81"/>
      <c r="C3543" s="333"/>
    </row>
    <row r="3544" spans="1:3" ht="15" customHeight="1" x14ac:dyDescent="0.2">
      <c r="B3544" s="81"/>
      <c r="C3544" s="333"/>
    </row>
    <row r="3545" spans="1:3" ht="15" customHeight="1" x14ac:dyDescent="0.2">
      <c r="B3545" s="81"/>
      <c r="C3545" s="333"/>
    </row>
    <row r="3546" spans="1:3" ht="15" customHeight="1" x14ac:dyDescent="0.2">
      <c r="A3546" s="81"/>
      <c r="B3546" s="81"/>
      <c r="C3546" s="334"/>
    </row>
    <row r="3547" spans="1:3" ht="15" customHeight="1" x14ac:dyDescent="0.2">
      <c r="B3547" s="81"/>
      <c r="C3547" s="333"/>
    </row>
    <row r="3548" spans="1:3" ht="15" customHeight="1" x14ac:dyDescent="0.2">
      <c r="B3548" s="81"/>
      <c r="C3548" s="333"/>
    </row>
    <row r="3549" spans="1:3" ht="15" customHeight="1" x14ac:dyDescent="0.2">
      <c r="B3549" s="81"/>
      <c r="C3549" s="333"/>
    </row>
    <row r="3550" spans="1:3" ht="15" customHeight="1" x14ac:dyDescent="0.2">
      <c r="B3550" s="81"/>
    </row>
    <row r="3551" spans="1:3" ht="15" customHeight="1" x14ac:dyDescent="0.2">
      <c r="B3551" s="81"/>
      <c r="C3551" s="333"/>
    </row>
    <row r="3552" spans="1:3" ht="15" customHeight="1" x14ac:dyDescent="0.2">
      <c r="B3552" s="81"/>
      <c r="C3552" s="333"/>
    </row>
    <row r="3553" spans="2:3" ht="15" customHeight="1" x14ac:dyDescent="0.2">
      <c r="B3553" s="81"/>
      <c r="C3553" s="333"/>
    </row>
    <row r="3554" spans="2:3" ht="15" customHeight="1" x14ac:dyDescent="0.2">
      <c r="B3554" s="81"/>
      <c r="C3554" s="333"/>
    </row>
    <row r="3555" spans="2:3" ht="15" customHeight="1" x14ac:dyDescent="0.2">
      <c r="B3555" s="81"/>
      <c r="C3555" s="333"/>
    </row>
    <row r="3556" spans="2:3" ht="15" customHeight="1" x14ac:dyDescent="0.2">
      <c r="B3556" s="81"/>
      <c r="C3556" s="333"/>
    </row>
    <row r="3557" spans="2:3" ht="15" customHeight="1" x14ac:dyDescent="0.2">
      <c r="B3557" s="81"/>
      <c r="C3557" s="333"/>
    </row>
    <row r="3558" spans="2:3" ht="15" customHeight="1" x14ac:dyDescent="0.2">
      <c r="B3558" s="81"/>
      <c r="C3558" s="333"/>
    </row>
    <row r="3559" spans="2:3" ht="15" customHeight="1" x14ac:dyDescent="0.2">
      <c r="B3559" s="81"/>
      <c r="C3559" s="333"/>
    </row>
    <row r="3560" spans="2:3" ht="15" customHeight="1" x14ac:dyDescent="0.2">
      <c r="B3560" s="81"/>
    </row>
    <row r="3561" spans="2:3" ht="15" customHeight="1" x14ac:dyDescent="0.2">
      <c r="B3561" s="81"/>
      <c r="C3561" s="333"/>
    </row>
    <row r="3562" spans="2:3" ht="15" customHeight="1" x14ac:dyDescent="0.2">
      <c r="B3562" s="81"/>
      <c r="C3562" s="333"/>
    </row>
    <row r="3563" spans="2:3" ht="15" customHeight="1" x14ac:dyDescent="0.2">
      <c r="B3563" s="81"/>
      <c r="C3563" s="333"/>
    </row>
    <row r="3564" spans="2:3" ht="15" customHeight="1" x14ac:dyDescent="0.2">
      <c r="B3564" s="81"/>
      <c r="C3564" s="333"/>
    </row>
    <row r="3565" spans="2:3" ht="15" customHeight="1" x14ac:dyDescent="0.2">
      <c r="B3565" s="81"/>
      <c r="C3565" s="333"/>
    </row>
    <row r="3566" spans="2:3" ht="15" customHeight="1" x14ac:dyDescent="0.2">
      <c r="B3566" s="81"/>
      <c r="C3566" s="333"/>
    </row>
    <row r="3567" spans="2:3" ht="15" customHeight="1" x14ac:dyDescent="0.2">
      <c r="B3567" s="81"/>
      <c r="C3567" s="333"/>
    </row>
    <row r="3568" spans="2:3" ht="15" customHeight="1" x14ac:dyDescent="0.2">
      <c r="B3568" s="81"/>
      <c r="C3568" s="333"/>
    </row>
    <row r="3569" spans="1:3" ht="15" customHeight="1" x14ac:dyDescent="0.2">
      <c r="B3569" s="81"/>
      <c r="C3569" s="333"/>
    </row>
    <row r="3570" spans="1:3" ht="15" customHeight="1" x14ac:dyDescent="0.2">
      <c r="B3570" s="81"/>
      <c r="C3570" s="333"/>
    </row>
    <row r="3571" spans="1:3" ht="15" customHeight="1" x14ac:dyDescent="0.2">
      <c r="B3571" s="81"/>
      <c r="C3571" s="333"/>
    </row>
    <row r="3572" spans="1:3" ht="15" customHeight="1" x14ac:dyDescent="0.2">
      <c r="B3572" s="81"/>
      <c r="C3572" s="333"/>
    </row>
    <row r="3573" spans="1:3" ht="15" customHeight="1" x14ac:dyDescent="0.2">
      <c r="B3573" s="81"/>
      <c r="C3573" s="333"/>
    </row>
    <row r="3574" spans="1:3" ht="15" customHeight="1" x14ac:dyDescent="0.2">
      <c r="B3574" s="81"/>
      <c r="C3574" s="333"/>
    </row>
    <row r="3575" spans="1:3" ht="15" customHeight="1" x14ac:dyDescent="0.2">
      <c r="B3575" s="81"/>
      <c r="C3575" s="333"/>
    </row>
    <row r="3576" spans="1:3" ht="15" customHeight="1" x14ac:dyDescent="0.2">
      <c r="B3576" s="81"/>
      <c r="C3576" s="333"/>
    </row>
    <row r="3577" spans="1:3" ht="15" customHeight="1" x14ac:dyDescent="0.2">
      <c r="B3577" s="81"/>
      <c r="C3577" s="333"/>
    </row>
    <row r="3578" spans="1:3" ht="15" customHeight="1" x14ac:dyDescent="0.2">
      <c r="B3578" s="81"/>
      <c r="C3578" s="333"/>
    </row>
    <row r="3579" spans="1:3" ht="15" customHeight="1" x14ac:dyDescent="0.2">
      <c r="B3579" s="81"/>
      <c r="C3579" s="333"/>
    </row>
    <row r="3580" spans="1:3" ht="15" customHeight="1" x14ac:dyDescent="0.2">
      <c r="B3580" s="81"/>
    </row>
    <row r="3581" spans="1:3" ht="15" customHeight="1" x14ac:dyDescent="0.2">
      <c r="B3581" s="81"/>
      <c r="C3581" s="333"/>
    </row>
    <row r="3582" spans="1:3" ht="15" customHeight="1" x14ac:dyDescent="0.2">
      <c r="B3582" s="81"/>
      <c r="C3582" s="333"/>
    </row>
    <row r="3583" spans="1:3" ht="15" customHeight="1" x14ac:dyDescent="0.2">
      <c r="B3583" s="81"/>
      <c r="C3583" s="333"/>
    </row>
    <row r="3584" spans="1:3" ht="15" customHeight="1" x14ac:dyDescent="0.2">
      <c r="A3584" s="81"/>
      <c r="B3584" s="81"/>
      <c r="C3584" s="334"/>
    </row>
    <row r="3585" spans="2:3" ht="15" customHeight="1" x14ac:dyDescent="0.2">
      <c r="B3585" s="81"/>
      <c r="C3585" s="333"/>
    </row>
    <row r="3586" spans="2:3" ht="15" customHeight="1" x14ac:dyDescent="0.2">
      <c r="B3586" s="81"/>
      <c r="C3586" s="333"/>
    </row>
    <row r="3587" spans="2:3" ht="15" customHeight="1" x14ac:dyDescent="0.2">
      <c r="B3587" s="81"/>
      <c r="C3587" s="333"/>
    </row>
    <row r="3588" spans="2:3" ht="15" customHeight="1" x14ac:dyDescent="0.2">
      <c r="B3588" s="81"/>
    </row>
    <row r="3589" spans="2:3" ht="15" customHeight="1" x14ac:dyDescent="0.2">
      <c r="B3589" s="81"/>
      <c r="C3589" s="333"/>
    </row>
    <row r="3590" spans="2:3" ht="15" customHeight="1" x14ac:dyDescent="0.2">
      <c r="B3590" s="81"/>
      <c r="C3590" s="333"/>
    </row>
    <row r="3591" spans="2:3" ht="15" customHeight="1" x14ac:dyDescent="0.2">
      <c r="B3591" s="81"/>
      <c r="C3591" s="333"/>
    </row>
    <row r="3592" spans="2:3" ht="15" customHeight="1" x14ac:dyDescent="0.2">
      <c r="B3592" s="81"/>
      <c r="C3592" s="333"/>
    </row>
    <row r="3593" spans="2:3" ht="15" customHeight="1" x14ac:dyDescent="0.2">
      <c r="B3593" s="81"/>
      <c r="C3593" s="333"/>
    </row>
    <row r="3594" spans="2:3" ht="15" customHeight="1" x14ac:dyDescent="0.2">
      <c r="B3594" s="81"/>
      <c r="C3594" s="333"/>
    </row>
    <row r="3595" spans="2:3" ht="15" customHeight="1" x14ac:dyDescent="0.2">
      <c r="B3595" s="81"/>
      <c r="C3595" s="333"/>
    </row>
    <row r="3596" spans="2:3" ht="15" customHeight="1" x14ac:dyDescent="0.2">
      <c r="B3596" s="81"/>
      <c r="C3596" s="333"/>
    </row>
    <row r="3597" spans="2:3" ht="15" customHeight="1" x14ac:dyDescent="0.2">
      <c r="B3597" s="81"/>
      <c r="C3597" s="333"/>
    </row>
    <row r="3598" spans="2:3" ht="15" customHeight="1" x14ac:dyDescent="0.2">
      <c r="B3598" s="81"/>
      <c r="C3598" s="333"/>
    </row>
    <row r="3599" spans="2:3" ht="15" customHeight="1" x14ac:dyDescent="0.2">
      <c r="B3599" s="81"/>
      <c r="C3599" s="333"/>
    </row>
    <row r="3600" spans="2:3" ht="15" customHeight="1" x14ac:dyDescent="0.2">
      <c r="B3600" s="81"/>
      <c r="C3600" s="333"/>
    </row>
    <row r="3601" spans="1:3" ht="15" customHeight="1" x14ac:dyDescent="0.2">
      <c r="B3601" s="81"/>
      <c r="C3601" s="333"/>
    </row>
    <row r="3602" spans="1:3" ht="15" customHeight="1" x14ac:dyDescent="0.2">
      <c r="B3602" s="81"/>
      <c r="C3602" s="333"/>
    </row>
    <row r="3603" spans="1:3" ht="15" customHeight="1" x14ac:dyDescent="0.2">
      <c r="B3603" s="81"/>
      <c r="C3603" s="333"/>
    </row>
    <row r="3604" spans="1:3" ht="15" customHeight="1" x14ac:dyDescent="0.2">
      <c r="B3604" s="81"/>
      <c r="C3604" s="333"/>
    </row>
    <row r="3605" spans="1:3" ht="15" customHeight="1" x14ac:dyDescent="0.2">
      <c r="B3605" s="81"/>
      <c r="C3605" s="333"/>
    </row>
    <row r="3606" spans="1:3" ht="15" customHeight="1" x14ac:dyDescent="0.2">
      <c r="B3606" s="81"/>
      <c r="C3606" s="333"/>
    </row>
    <row r="3607" spans="1:3" ht="15" customHeight="1" x14ac:dyDescent="0.2">
      <c r="B3607" s="81"/>
      <c r="C3607" s="333"/>
    </row>
    <row r="3608" spans="1:3" ht="15" customHeight="1" x14ac:dyDescent="0.2">
      <c r="B3608" s="81"/>
      <c r="C3608" s="333"/>
    </row>
    <row r="3609" spans="1:3" ht="15" customHeight="1" x14ac:dyDescent="0.2">
      <c r="A3609" s="81"/>
      <c r="B3609" s="81"/>
      <c r="C3609" s="334"/>
    </row>
    <row r="3610" spans="1:3" ht="15" customHeight="1" x14ac:dyDescent="0.2">
      <c r="B3610" s="81"/>
      <c r="C3610" s="334"/>
    </row>
    <row r="3611" spans="1:3" ht="15" customHeight="1" x14ac:dyDescent="0.2">
      <c r="B3611" s="81"/>
      <c r="C3611" s="333"/>
    </row>
    <row r="3612" spans="1:3" ht="15" customHeight="1" x14ac:dyDescent="0.2">
      <c r="B3612" s="81"/>
      <c r="C3612" s="333"/>
    </row>
    <row r="3613" spans="1:3" ht="15" customHeight="1" x14ac:dyDescent="0.2">
      <c r="B3613" s="81"/>
      <c r="C3613" s="333"/>
    </row>
    <row r="3614" spans="1:3" ht="15" customHeight="1" x14ac:dyDescent="0.2">
      <c r="B3614" s="81"/>
      <c r="C3614" s="333"/>
    </row>
    <row r="3615" spans="1:3" ht="15" customHeight="1" x14ac:dyDescent="0.2">
      <c r="B3615" s="81"/>
      <c r="C3615" s="333"/>
    </row>
    <row r="3616" spans="1:3" ht="15" customHeight="1" x14ac:dyDescent="0.2">
      <c r="B3616" s="81"/>
      <c r="C3616" s="334"/>
    </row>
    <row r="3617" spans="1:3" ht="15" customHeight="1" x14ac:dyDescent="0.2">
      <c r="B3617" s="81"/>
      <c r="C3617" s="333"/>
    </row>
    <row r="3618" spans="1:3" ht="15" customHeight="1" x14ac:dyDescent="0.2">
      <c r="B3618" s="81"/>
      <c r="C3618" s="333"/>
    </row>
    <row r="3619" spans="1:3" ht="15" customHeight="1" x14ac:dyDescent="0.2">
      <c r="B3619" s="81"/>
      <c r="C3619" s="333"/>
    </row>
    <row r="3620" spans="1:3" ht="15" customHeight="1" x14ac:dyDescent="0.2">
      <c r="B3620" s="81"/>
      <c r="C3620" s="333"/>
    </row>
    <row r="3621" spans="1:3" ht="15" customHeight="1" x14ac:dyDescent="0.2">
      <c r="B3621" s="81"/>
      <c r="C3621" s="333"/>
    </row>
    <row r="3622" spans="1:3" ht="15" customHeight="1" x14ac:dyDescent="0.2">
      <c r="B3622" s="81"/>
      <c r="C3622" s="333"/>
    </row>
    <row r="3623" spans="1:3" ht="15" customHeight="1" x14ac:dyDescent="0.2">
      <c r="B3623" s="81"/>
      <c r="C3623" s="333"/>
    </row>
    <row r="3624" spans="1:3" ht="15" customHeight="1" x14ac:dyDescent="0.2">
      <c r="B3624" s="81"/>
      <c r="C3624" s="333"/>
    </row>
    <row r="3625" spans="1:3" ht="15" customHeight="1" x14ac:dyDescent="0.2">
      <c r="B3625" s="81"/>
    </row>
    <row r="3626" spans="1:3" ht="15" customHeight="1" x14ac:dyDescent="0.2">
      <c r="B3626" s="81"/>
      <c r="C3626" s="333"/>
    </row>
    <row r="3627" spans="1:3" ht="15" customHeight="1" x14ac:dyDescent="0.2">
      <c r="B3627" s="81"/>
      <c r="C3627" s="333"/>
    </row>
    <row r="3628" spans="1:3" ht="15" customHeight="1" x14ac:dyDescent="0.2">
      <c r="B3628" s="81"/>
      <c r="C3628" s="333"/>
    </row>
    <row r="3629" spans="1:3" ht="15" customHeight="1" x14ac:dyDescent="0.2">
      <c r="A3629" s="81"/>
      <c r="B3629" s="81"/>
      <c r="C3629" s="334"/>
    </row>
    <row r="3630" spans="1:3" ht="15" customHeight="1" x14ac:dyDescent="0.2">
      <c r="B3630" s="81"/>
      <c r="C3630" s="333"/>
    </row>
    <row r="3631" spans="1:3" ht="15" customHeight="1" x14ac:dyDescent="0.2">
      <c r="B3631" s="81"/>
      <c r="C3631" s="333"/>
    </row>
    <row r="3632" spans="1:3" ht="15" customHeight="1" x14ac:dyDescent="0.2">
      <c r="A3632" s="81"/>
      <c r="B3632" s="81"/>
      <c r="C3632" s="334"/>
    </row>
    <row r="3633" spans="2:3" ht="15" customHeight="1" x14ac:dyDescent="0.2">
      <c r="B3633" s="81"/>
      <c r="C3633" s="333"/>
    </row>
    <row r="3634" spans="2:3" ht="15" customHeight="1" x14ac:dyDescent="0.2">
      <c r="B3634" s="81"/>
      <c r="C3634" s="333"/>
    </row>
    <row r="3635" spans="2:3" ht="15" customHeight="1" x14ac:dyDescent="0.2">
      <c r="B3635" s="81"/>
    </row>
    <row r="3636" spans="2:3" ht="15" customHeight="1" x14ac:dyDescent="0.2">
      <c r="B3636" s="81"/>
      <c r="C3636" s="333"/>
    </row>
    <row r="3637" spans="2:3" ht="15" customHeight="1" x14ac:dyDescent="0.2">
      <c r="B3637" s="81"/>
      <c r="C3637" s="333"/>
    </row>
    <row r="3638" spans="2:3" ht="15" customHeight="1" x14ac:dyDescent="0.2">
      <c r="B3638" s="81"/>
      <c r="C3638" s="333"/>
    </row>
    <row r="3639" spans="2:3" ht="15" customHeight="1" x14ac:dyDescent="0.2">
      <c r="B3639" s="81"/>
      <c r="C3639" s="333"/>
    </row>
    <row r="3640" spans="2:3" ht="15" customHeight="1" x14ac:dyDescent="0.2">
      <c r="B3640" s="81"/>
      <c r="C3640" s="333"/>
    </row>
    <row r="3641" spans="2:3" ht="15" customHeight="1" x14ac:dyDescent="0.2">
      <c r="B3641" s="81"/>
      <c r="C3641" s="333"/>
    </row>
    <row r="3642" spans="2:3" ht="15" customHeight="1" x14ac:dyDescent="0.2">
      <c r="B3642" s="81"/>
      <c r="C3642" s="333"/>
    </row>
    <row r="3643" spans="2:3" ht="15" customHeight="1" x14ac:dyDescent="0.2">
      <c r="B3643" s="81"/>
    </row>
    <row r="3644" spans="2:3" ht="15" customHeight="1" x14ac:dyDescent="0.2">
      <c r="B3644" s="81"/>
      <c r="C3644" s="333"/>
    </row>
    <row r="3645" spans="2:3" ht="15" customHeight="1" x14ac:dyDescent="0.2">
      <c r="B3645" s="81"/>
      <c r="C3645" s="333"/>
    </row>
    <row r="3646" spans="2:3" ht="15" customHeight="1" x14ac:dyDescent="0.2">
      <c r="B3646" s="81"/>
      <c r="C3646" s="333"/>
    </row>
    <row r="3647" spans="2:3" ht="15" customHeight="1" x14ac:dyDescent="0.2">
      <c r="B3647" s="81"/>
      <c r="C3647" s="333"/>
    </row>
    <row r="3648" spans="2:3" ht="15" customHeight="1" x14ac:dyDescent="0.2">
      <c r="B3648" s="81"/>
      <c r="C3648" s="333"/>
    </row>
    <row r="3649" spans="1:3" ht="15" customHeight="1" x14ac:dyDescent="0.2">
      <c r="B3649" s="81"/>
    </row>
    <row r="3650" spans="1:3" ht="15" customHeight="1" x14ac:dyDescent="0.2">
      <c r="B3650" s="81"/>
      <c r="C3650" s="333"/>
    </row>
    <row r="3651" spans="1:3" ht="15" customHeight="1" x14ac:dyDescent="0.2">
      <c r="B3651" s="81"/>
      <c r="C3651" s="333"/>
    </row>
    <row r="3652" spans="1:3" ht="15" customHeight="1" x14ac:dyDescent="0.2">
      <c r="B3652" s="81"/>
      <c r="C3652" s="334"/>
    </row>
    <row r="3653" spans="1:3" ht="15" customHeight="1" x14ac:dyDescent="0.2">
      <c r="B3653" s="81"/>
      <c r="C3653" s="333"/>
    </row>
    <row r="3654" spans="1:3" ht="15" customHeight="1" x14ac:dyDescent="0.2">
      <c r="B3654" s="81"/>
      <c r="C3654" s="333"/>
    </row>
    <row r="3655" spans="1:3" ht="15" customHeight="1" x14ac:dyDescent="0.2">
      <c r="B3655" s="81"/>
      <c r="C3655" s="333"/>
    </row>
    <row r="3656" spans="1:3" ht="15" customHeight="1" x14ac:dyDescent="0.2">
      <c r="B3656" s="81"/>
      <c r="C3656" s="333"/>
    </row>
    <row r="3657" spans="1:3" ht="15" customHeight="1" x14ac:dyDescent="0.2">
      <c r="A3657" s="81"/>
      <c r="B3657" s="81"/>
      <c r="C3657" s="334"/>
    </row>
    <row r="3658" spans="1:3" ht="15" customHeight="1" x14ac:dyDescent="0.2">
      <c r="B3658" s="81"/>
      <c r="C3658" s="333"/>
    </row>
    <row r="3659" spans="1:3" ht="15" customHeight="1" x14ac:dyDescent="0.2">
      <c r="B3659" s="81"/>
      <c r="C3659" s="333"/>
    </row>
    <row r="3660" spans="1:3" ht="15" customHeight="1" x14ac:dyDescent="0.2">
      <c r="B3660" s="81"/>
      <c r="C3660" s="333"/>
    </row>
    <row r="3661" spans="1:3" ht="15" customHeight="1" x14ac:dyDescent="0.2">
      <c r="B3661" s="81"/>
      <c r="C3661" s="333"/>
    </row>
    <row r="3662" spans="1:3" ht="15" customHeight="1" x14ac:dyDescent="0.2">
      <c r="B3662" s="81"/>
      <c r="C3662" s="333"/>
    </row>
    <row r="3663" spans="1:3" ht="15" customHeight="1" x14ac:dyDescent="0.2">
      <c r="B3663" s="81"/>
      <c r="C3663" s="333"/>
    </row>
    <row r="3664" spans="1:3" ht="15" customHeight="1" x14ac:dyDescent="0.2">
      <c r="B3664" s="81"/>
      <c r="C3664" s="333"/>
    </row>
    <row r="3665" spans="2:3" ht="15" customHeight="1" x14ac:dyDescent="0.2">
      <c r="B3665" s="81"/>
      <c r="C3665" s="333"/>
    </row>
    <row r="3666" spans="2:3" ht="15" customHeight="1" x14ac:dyDescent="0.2">
      <c r="B3666" s="81"/>
      <c r="C3666" s="333"/>
    </row>
    <row r="3667" spans="2:3" ht="15" customHeight="1" x14ac:dyDescent="0.2">
      <c r="B3667" s="81"/>
      <c r="C3667" s="333"/>
    </row>
    <row r="3668" spans="2:3" ht="15" customHeight="1" x14ac:dyDescent="0.2">
      <c r="B3668" s="81"/>
      <c r="C3668" s="333"/>
    </row>
    <row r="3669" spans="2:3" ht="15" customHeight="1" x14ac:dyDescent="0.2">
      <c r="B3669" s="81"/>
      <c r="C3669" s="333"/>
    </row>
    <row r="3670" spans="2:3" ht="15" customHeight="1" x14ac:dyDescent="0.2">
      <c r="B3670" s="81"/>
      <c r="C3670" s="333"/>
    </row>
    <row r="3671" spans="2:3" ht="15" customHeight="1" x14ac:dyDescent="0.2">
      <c r="B3671" s="81"/>
      <c r="C3671" s="333"/>
    </row>
    <row r="3672" spans="2:3" ht="15" customHeight="1" x14ac:dyDescent="0.2">
      <c r="B3672" s="81"/>
      <c r="C3672" s="333"/>
    </row>
    <row r="3673" spans="2:3" ht="15" customHeight="1" x14ac:dyDescent="0.2">
      <c r="B3673" s="81"/>
      <c r="C3673" s="333"/>
    </row>
    <row r="3674" spans="2:3" ht="15" customHeight="1" x14ac:dyDescent="0.2">
      <c r="B3674" s="81"/>
      <c r="C3674" s="333"/>
    </row>
    <row r="3675" spans="2:3" ht="15" customHeight="1" x14ac:dyDescent="0.2">
      <c r="B3675" s="81"/>
      <c r="C3675" s="333"/>
    </row>
    <row r="3676" spans="2:3" ht="15" customHeight="1" x14ac:dyDescent="0.2">
      <c r="B3676" s="81"/>
      <c r="C3676" s="333"/>
    </row>
    <row r="3677" spans="2:3" ht="15" customHeight="1" x14ac:dyDescent="0.2">
      <c r="B3677" s="81"/>
      <c r="C3677" s="333"/>
    </row>
    <row r="3678" spans="2:3" ht="15" customHeight="1" x14ac:dyDescent="0.2">
      <c r="B3678" s="81"/>
      <c r="C3678" s="333"/>
    </row>
    <row r="3679" spans="2:3" ht="15" customHeight="1" x14ac:dyDescent="0.2">
      <c r="B3679" s="81"/>
      <c r="C3679" s="333"/>
    </row>
    <row r="3680" spans="2:3" ht="15" customHeight="1" x14ac:dyDescent="0.2">
      <c r="B3680" s="81"/>
    </row>
    <row r="3681" spans="1:3" ht="15" customHeight="1" x14ac:dyDescent="0.2">
      <c r="B3681" s="81"/>
      <c r="C3681" s="333"/>
    </row>
    <row r="3682" spans="1:3" ht="15" customHeight="1" x14ac:dyDescent="0.2">
      <c r="B3682" s="81"/>
      <c r="C3682" s="333"/>
    </row>
    <row r="3683" spans="1:3" ht="15" customHeight="1" x14ac:dyDescent="0.2">
      <c r="B3683" s="81"/>
      <c r="C3683" s="333"/>
    </row>
    <row r="3684" spans="1:3" ht="15" customHeight="1" x14ac:dyDescent="0.2">
      <c r="B3684" s="81"/>
      <c r="C3684" s="333"/>
    </row>
    <row r="3685" spans="1:3" ht="15" customHeight="1" x14ac:dyDescent="0.2">
      <c r="B3685" s="81"/>
      <c r="C3685" s="333"/>
    </row>
    <row r="3686" spans="1:3" ht="15" customHeight="1" x14ac:dyDescent="0.2">
      <c r="B3686" s="81"/>
      <c r="C3686" s="333"/>
    </row>
    <row r="3687" spans="1:3" ht="15" customHeight="1" x14ac:dyDescent="0.2">
      <c r="B3687" s="81"/>
      <c r="C3687" s="333"/>
    </row>
    <row r="3688" spans="1:3" ht="15" customHeight="1" x14ac:dyDescent="0.2">
      <c r="B3688" s="81"/>
      <c r="C3688" s="333"/>
    </row>
    <row r="3689" spans="1:3" ht="15" customHeight="1" x14ac:dyDescent="0.2">
      <c r="B3689" s="81"/>
      <c r="C3689" s="333"/>
    </row>
    <row r="3690" spans="1:3" ht="15" customHeight="1" x14ac:dyDescent="0.2">
      <c r="B3690" s="81"/>
      <c r="C3690" s="333"/>
    </row>
    <row r="3691" spans="1:3" ht="15" customHeight="1" x14ac:dyDescent="0.2">
      <c r="B3691" s="81"/>
      <c r="C3691" s="333"/>
    </row>
    <row r="3692" spans="1:3" ht="15" customHeight="1" x14ac:dyDescent="0.2">
      <c r="B3692" s="81"/>
      <c r="C3692" s="333"/>
    </row>
    <row r="3693" spans="1:3" ht="15" customHeight="1" x14ac:dyDescent="0.2">
      <c r="A3693" s="81"/>
      <c r="B3693" s="81"/>
      <c r="C3693" s="334"/>
    </row>
    <row r="3694" spans="1:3" ht="15" customHeight="1" x14ac:dyDescent="0.2">
      <c r="B3694" s="81"/>
      <c r="C3694" s="333"/>
    </row>
    <row r="3695" spans="1:3" ht="15" customHeight="1" x14ac:dyDescent="0.2">
      <c r="B3695" s="81"/>
      <c r="C3695" s="333"/>
    </row>
    <row r="3696" spans="1:3" ht="15" customHeight="1" x14ac:dyDescent="0.2">
      <c r="B3696" s="81"/>
      <c r="C3696" s="333"/>
    </row>
    <row r="3697" spans="2:3" ht="15" customHeight="1" x14ac:dyDescent="0.2">
      <c r="B3697" s="81"/>
      <c r="C3697" s="333"/>
    </row>
    <row r="3698" spans="2:3" ht="15" customHeight="1" x14ac:dyDescent="0.2">
      <c r="B3698" s="81"/>
      <c r="C3698" s="333"/>
    </row>
    <row r="3699" spans="2:3" ht="15" customHeight="1" x14ac:dyDescent="0.2">
      <c r="B3699" s="81"/>
      <c r="C3699" s="333"/>
    </row>
    <row r="3700" spans="2:3" ht="15" customHeight="1" x14ac:dyDescent="0.2">
      <c r="B3700" s="81"/>
      <c r="C3700" s="333"/>
    </row>
    <row r="3701" spans="2:3" ht="15" customHeight="1" x14ac:dyDescent="0.2">
      <c r="B3701" s="81"/>
      <c r="C3701" s="333"/>
    </row>
    <row r="3702" spans="2:3" ht="15" customHeight="1" x14ac:dyDescent="0.2">
      <c r="B3702" s="81"/>
      <c r="C3702" s="333"/>
    </row>
    <row r="3703" spans="2:3" ht="15" customHeight="1" x14ac:dyDescent="0.2">
      <c r="B3703" s="81"/>
      <c r="C3703" s="333"/>
    </row>
    <row r="3704" spans="2:3" ht="15" customHeight="1" x14ac:dyDescent="0.2">
      <c r="B3704" s="81"/>
      <c r="C3704" s="333"/>
    </row>
    <row r="3705" spans="2:3" ht="15" customHeight="1" x14ac:dyDescent="0.2">
      <c r="B3705" s="81"/>
      <c r="C3705" s="333"/>
    </row>
    <row r="3706" spans="2:3" ht="15" customHeight="1" x14ac:dyDescent="0.2">
      <c r="B3706" s="81"/>
      <c r="C3706" s="333"/>
    </row>
    <row r="3707" spans="2:3" ht="15" customHeight="1" x14ac:dyDescent="0.2">
      <c r="B3707" s="81"/>
      <c r="C3707" s="333"/>
    </row>
    <row r="3708" spans="2:3" ht="15" customHeight="1" x14ac:dyDescent="0.2">
      <c r="B3708" s="81"/>
      <c r="C3708" s="333"/>
    </row>
    <row r="3709" spans="2:3" ht="15" customHeight="1" x14ac:dyDescent="0.2">
      <c r="B3709" s="81"/>
      <c r="C3709" s="333"/>
    </row>
    <row r="3710" spans="2:3" ht="15" customHeight="1" x14ac:dyDescent="0.2">
      <c r="B3710" s="81"/>
      <c r="C3710" s="333"/>
    </row>
    <row r="3711" spans="2:3" ht="15" customHeight="1" x14ac:dyDescent="0.2">
      <c r="B3711" s="81"/>
    </row>
    <row r="3712" spans="2:3" ht="15" customHeight="1" x14ac:dyDescent="0.2">
      <c r="B3712" s="81"/>
      <c r="C3712" s="333"/>
    </row>
    <row r="3713" spans="2:3" ht="15" customHeight="1" x14ac:dyDescent="0.2">
      <c r="B3713" s="81"/>
      <c r="C3713" s="333"/>
    </row>
    <row r="3714" spans="2:3" ht="15" customHeight="1" x14ac:dyDescent="0.2">
      <c r="B3714" s="81"/>
      <c r="C3714" s="333"/>
    </row>
    <row r="3715" spans="2:3" ht="15" customHeight="1" x14ac:dyDescent="0.2">
      <c r="B3715" s="81"/>
      <c r="C3715" s="333"/>
    </row>
    <row r="3716" spans="2:3" ht="15" customHeight="1" x14ac:dyDescent="0.2">
      <c r="B3716" s="81"/>
      <c r="C3716" s="333"/>
    </row>
    <row r="3717" spans="2:3" ht="15" customHeight="1" x14ac:dyDescent="0.2">
      <c r="B3717" s="81"/>
      <c r="C3717" s="333"/>
    </row>
    <row r="3718" spans="2:3" ht="15" customHeight="1" x14ac:dyDescent="0.2">
      <c r="B3718" s="81"/>
      <c r="C3718" s="333"/>
    </row>
    <row r="3719" spans="2:3" ht="15" customHeight="1" x14ac:dyDescent="0.2">
      <c r="B3719" s="81"/>
      <c r="C3719" s="333"/>
    </row>
    <row r="3720" spans="2:3" ht="15" customHeight="1" x14ac:dyDescent="0.2">
      <c r="B3720" s="81"/>
      <c r="C3720" s="333"/>
    </row>
    <row r="3721" spans="2:3" ht="15" customHeight="1" x14ac:dyDescent="0.2">
      <c r="B3721" s="81"/>
      <c r="C3721" s="333"/>
    </row>
    <row r="3722" spans="2:3" ht="15" customHeight="1" x14ac:dyDescent="0.2">
      <c r="B3722" s="81"/>
      <c r="C3722" s="333"/>
    </row>
    <row r="3723" spans="2:3" ht="15" customHeight="1" x14ac:dyDescent="0.2">
      <c r="B3723" s="81"/>
      <c r="C3723" s="333"/>
    </row>
    <row r="3724" spans="2:3" ht="15" customHeight="1" x14ac:dyDescent="0.2">
      <c r="B3724" s="81"/>
      <c r="C3724" s="333"/>
    </row>
    <row r="3725" spans="2:3" ht="15" customHeight="1" x14ac:dyDescent="0.2">
      <c r="B3725" s="81"/>
      <c r="C3725" s="333"/>
    </row>
    <row r="3726" spans="2:3" ht="15" customHeight="1" x14ac:dyDescent="0.2">
      <c r="B3726" s="81"/>
      <c r="C3726" s="333"/>
    </row>
    <row r="3727" spans="2:3" ht="15" customHeight="1" x14ac:dyDescent="0.2">
      <c r="B3727" s="81"/>
      <c r="C3727" s="333"/>
    </row>
    <row r="3728" spans="2:3" ht="15" customHeight="1" x14ac:dyDescent="0.2">
      <c r="B3728" s="81"/>
      <c r="C3728" s="333"/>
    </row>
    <row r="3729" spans="2:3" ht="15" customHeight="1" x14ac:dyDescent="0.2">
      <c r="B3729" s="81"/>
      <c r="C3729" s="333"/>
    </row>
    <row r="3730" spans="2:3" ht="15" customHeight="1" x14ac:dyDescent="0.2">
      <c r="B3730" s="81"/>
      <c r="C3730" s="333"/>
    </row>
    <row r="3731" spans="2:3" ht="15" customHeight="1" x14ac:dyDescent="0.2">
      <c r="B3731" s="81"/>
      <c r="C3731" s="333"/>
    </row>
    <row r="3732" spans="2:3" ht="15" customHeight="1" x14ac:dyDescent="0.2">
      <c r="B3732" s="81"/>
      <c r="C3732" s="333"/>
    </row>
    <row r="3733" spans="2:3" ht="15" customHeight="1" x14ac:dyDescent="0.2">
      <c r="B3733" s="81"/>
      <c r="C3733" s="333"/>
    </row>
    <row r="3734" spans="2:3" ht="15" customHeight="1" x14ac:dyDescent="0.2">
      <c r="B3734" s="81"/>
      <c r="C3734" s="333"/>
    </row>
    <row r="3735" spans="2:3" ht="15" customHeight="1" x14ac:dyDescent="0.2">
      <c r="B3735" s="81"/>
      <c r="C3735" s="333"/>
    </row>
    <row r="3736" spans="2:3" ht="15" customHeight="1" x14ac:dyDescent="0.2">
      <c r="B3736" s="81"/>
      <c r="C3736" s="333"/>
    </row>
    <row r="3737" spans="2:3" ht="15" customHeight="1" x14ac:dyDescent="0.2">
      <c r="B3737" s="81"/>
      <c r="C3737" s="333"/>
    </row>
    <row r="3738" spans="2:3" ht="15" customHeight="1" x14ac:dyDescent="0.2">
      <c r="B3738" s="81"/>
      <c r="C3738" s="333"/>
    </row>
    <row r="3739" spans="2:3" ht="15" customHeight="1" x14ac:dyDescent="0.2">
      <c r="B3739" s="81"/>
    </row>
    <row r="3740" spans="2:3" ht="15" customHeight="1" x14ac:dyDescent="0.2">
      <c r="B3740" s="81"/>
    </row>
    <row r="3741" spans="2:3" ht="15" customHeight="1" x14ac:dyDescent="0.2">
      <c r="B3741" s="81"/>
      <c r="C3741" s="333"/>
    </row>
    <row r="3742" spans="2:3" ht="15" customHeight="1" x14ac:dyDescent="0.2">
      <c r="B3742" s="81"/>
      <c r="C3742" s="333"/>
    </row>
    <row r="3743" spans="2:3" ht="15" customHeight="1" x14ac:dyDescent="0.2">
      <c r="B3743" s="81"/>
      <c r="C3743" s="333"/>
    </row>
    <row r="3744" spans="2:3" ht="15" customHeight="1" x14ac:dyDescent="0.2">
      <c r="B3744" s="81"/>
      <c r="C3744" s="333"/>
    </row>
    <row r="3745" spans="2:3" ht="15" customHeight="1" x14ac:dyDescent="0.2">
      <c r="B3745" s="81"/>
      <c r="C3745" s="333"/>
    </row>
    <row r="3746" spans="2:3" ht="15" customHeight="1" x14ac:dyDescent="0.2">
      <c r="B3746" s="81"/>
      <c r="C3746" s="333"/>
    </row>
    <row r="3747" spans="2:3" ht="15" customHeight="1" x14ac:dyDescent="0.2">
      <c r="B3747" s="81"/>
      <c r="C3747" s="333"/>
    </row>
    <row r="3748" spans="2:3" ht="15" customHeight="1" x14ac:dyDescent="0.2">
      <c r="B3748" s="81"/>
      <c r="C3748" s="333"/>
    </row>
    <row r="3749" spans="2:3" ht="15" customHeight="1" x14ac:dyDescent="0.2">
      <c r="B3749" s="81"/>
      <c r="C3749" s="333"/>
    </row>
    <row r="3750" spans="2:3" ht="15" customHeight="1" x14ac:dyDescent="0.2">
      <c r="B3750" s="81"/>
      <c r="C3750" s="333"/>
    </row>
    <row r="3751" spans="2:3" ht="15" customHeight="1" x14ac:dyDescent="0.2">
      <c r="B3751" s="81"/>
      <c r="C3751" s="333"/>
    </row>
    <row r="3752" spans="2:3" ht="15" customHeight="1" x14ac:dyDescent="0.2">
      <c r="B3752" s="81"/>
      <c r="C3752" s="333"/>
    </row>
    <row r="3753" spans="2:3" ht="15" customHeight="1" x14ac:dyDescent="0.2">
      <c r="B3753" s="81"/>
      <c r="C3753" s="333"/>
    </row>
    <row r="3754" spans="2:3" ht="15" customHeight="1" x14ac:dyDescent="0.2">
      <c r="B3754" s="81"/>
      <c r="C3754" s="333"/>
    </row>
    <row r="3755" spans="2:3" ht="15" customHeight="1" x14ac:dyDescent="0.2">
      <c r="B3755" s="81"/>
      <c r="C3755" s="333"/>
    </row>
    <row r="3756" spans="2:3" ht="15" customHeight="1" x14ac:dyDescent="0.2">
      <c r="B3756" s="81"/>
      <c r="C3756" s="333"/>
    </row>
    <row r="3757" spans="2:3" ht="15" customHeight="1" x14ac:dyDescent="0.2">
      <c r="B3757" s="81"/>
    </row>
    <row r="3758" spans="2:3" ht="15" customHeight="1" x14ac:dyDescent="0.2">
      <c r="B3758" s="81"/>
      <c r="C3758" s="333"/>
    </row>
    <row r="3759" spans="2:3" ht="15" customHeight="1" x14ac:dyDescent="0.2">
      <c r="B3759" s="81"/>
      <c r="C3759" s="333"/>
    </row>
    <row r="3760" spans="2:3" ht="15" customHeight="1" x14ac:dyDescent="0.2">
      <c r="B3760" s="81"/>
      <c r="C3760" s="333"/>
    </row>
    <row r="3761" spans="2:3" ht="15" customHeight="1" x14ac:dyDescent="0.2">
      <c r="B3761" s="81"/>
      <c r="C3761" s="333"/>
    </row>
    <row r="3762" spans="2:3" ht="15" customHeight="1" x14ac:dyDescent="0.2">
      <c r="B3762" s="81"/>
      <c r="C3762" s="333"/>
    </row>
    <row r="3763" spans="2:3" ht="15" customHeight="1" x14ac:dyDescent="0.2">
      <c r="B3763" s="81"/>
      <c r="C3763" s="333"/>
    </row>
    <row r="3764" spans="2:3" ht="15" customHeight="1" x14ac:dyDescent="0.2">
      <c r="B3764" s="81"/>
      <c r="C3764" s="333"/>
    </row>
    <row r="3765" spans="2:3" ht="15" customHeight="1" x14ac:dyDescent="0.2">
      <c r="B3765" s="81"/>
      <c r="C3765" s="333"/>
    </row>
    <row r="3766" spans="2:3" ht="15" customHeight="1" x14ac:dyDescent="0.2">
      <c r="B3766" s="81"/>
      <c r="C3766" s="333"/>
    </row>
    <row r="3767" spans="2:3" ht="15" customHeight="1" x14ac:dyDescent="0.2">
      <c r="B3767" s="81"/>
      <c r="C3767" s="333"/>
    </row>
    <row r="3768" spans="2:3" ht="15" customHeight="1" x14ac:dyDescent="0.2">
      <c r="B3768" s="81"/>
      <c r="C3768" s="333"/>
    </row>
    <row r="3769" spans="2:3" ht="15" customHeight="1" x14ac:dyDescent="0.2">
      <c r="B3769" s="81"/>
      <c r="C3769" s="333"/>
    </row>
    <row r="3770" spans="2:3" ht="15" customHeight="1" x14ac:dyDescent="0.2">
      <c r="B3770" s="81"/>
      <c r="C3770" s="333"/>
    </row>
    <row r="3771" spans="2:3" ht="15" customHeight="1" x14ac:dyDescent="0.2">
      <c r="B3771" s="81"/>
      <c r="C3771" s="333"/>
    </row>
    <row r="3772" spans="2:3" ht="15" customHeight="1" x14ac:dyDescent="0.2">
      <c r="B3772" s="81"/>
      <c r="C3772" s="333"/>
    </row>
    <row r="3773" spans="2:3" ht="15" customHeight="1" x14ac:dyDescent="0.2">
      <c r="B3773" s="81"/>
      <c r="C3773" s="333"/>
    </row>
    <row r="3774" spans="2:3" ht="15" customHeight="1" x14ac:dyDescent="0.2">
      <c r="B3774" s="81"/>
      <c r="C3774" s="333"/>
    </row>
    <row r="3775" spans="2:3" ht="15" customHeight="1" x14ac:dyDescent="0.2">
      <c r="B3775" s="81"/>
      <c r="C3775" s="333"/>
    </row>
    <row r="3776" spans="2:3" ht="15" customHeight="1" x14ac:dyDescent="0.2">
      <c r="B3776" s="81"/>
      <c r="C3776" s="333"/>
    </row>
    <row r="3777" spans="2:3" ht="15" customHeight="1" x14ac:dyDescent="0.2">
      <c r="B3777" s="81"/>
      <c r="C3777" s="333"/>
    </row>
    <row r="3778" spans="2:3" ht="15" customHeight="1" x14ac:dyDescent="0.2">
      <c r="B3778" s="81"/>
      <c r="C3778" s="333"/>
    </row>
    <row r="3779" spans="2:3" ht="15" customHeight="1" x14ac:dyDescent="0.2">
      <c r="B3779" s="81"/>
      <c r="C3779" s="333"/>
    </row>
    <row r="3780" spans="2:3" ht="15" customHeight="1" x14ac:dyDescent="0.2">
      <c r="B3780" s="81"/>
      <c r="C3780" s="333"/>
    </row>
    <row r="3781" spans="2:3" ht="15" customHeight="1" x14ac:dyDescent="0.2">
      <c r="B3781" s="81"/>
      <c r="C3781" s="333"/>
    </row>
    <row r="3782" spans="2:3" ht="15" customHeight="1" x14ac:dyDescent="0.2">
      <c r="B3782" s="81"/>
      <c r="C3782" s="333"/>
    </row>
    <row r="3783" spans="2:3" ht="15" customHeight="1" x14ac:dyDescent="0.2">
      <c r="B3783" s="81"/>
      <c r="C3783" s="333"/>
    </row>
    <row r="3784" spans="2:3" ht="15" customHeight="1" x14ac:dyDescent="0.2">
      <c r="B3784" s="81"/>
      <c r="C3784" s="333"/>
    </row>
    <row r="3785" spans="2:3" ht="15" customHeight="1" x14ac:dyDescent="0.2">
      <c r="B3785" s="81"/>
      <c r="C3785" s="333"/>
    </row>
    <row r="3786" spans="2:3" ht="15" customHeight="1" x14ac:dyDescent="0.2">
      <c r="B3786" s="81"/>
      <c r="C3786" s="333"/>
    </row>
    <row r="3787" spans="2:3" ht="15" customHeight="1" x14ac:dyDescent="0.2">
      <c r="B3787" s="81"/>
      <c r="C3787" s="333"/>
    </row>
    <row r="3788" spans="2:3" ht="15" customHeight="1" x14ac:dyDescent="0.2">
      <c r="B3788" s="81"/>
    </row>
    <row r="3789" spans="2:3" ht="15" customHeight="1" x14ac:dyDescent="0.2">
      <c r="B3789" s="81"/>
      <c r="C3789" s="333"/>
    </row>
    <row r="3790" spans="2:3" ht="15" customHeight="1" x14ac:dyDescent="0.2">
      <c r="B3790" s="81"/>
      <c r="C3790" s="333"/>
    </row>
    <row r="3791" spans="2:3" ht="15" customHeight="1" x14ac:dyDescent="0.2">
      <c r="B3791" s="81"/>
      <c r="C3791" s="333"/>
    </row>
    <row r="3792" spans="2:3" ht="15" customHeight="1" x14ac:dyDescent="0.2">
      <c r="B3792" s="81"/>
      <c r="C3792" s="333"/>
    </row>
    <row r="3793" spans="2:3" ht="15" customHeight="1" x14ac:dyDescent="0.2">
      <c r="B3793" s="81"/>
      <c r="C3793" s="333"/>
    </row>
    <row r="3794" spans="2:3" ht="15" customHeight="1" x14ac:dyDescent="0.2">
      <c r="B3794" s="81"/>
      <c r="C3794" s="333"/>
    </row>
    <row r="3795" spans="2:3" ht="15" customHeight="1" x14ac:dyDescent="0.2">
      <c r="B3795" s="81"/>
      <c r="C3795" s="333"/>
    </row>
    <row r="3796" spans="2:3" ht="15" customHeight="1" x14ac:dyDescent="0.2">
      <c r="B3796" s="81"/>
      <c r="C3796" s="333"/>
    </row>
    <row r="3797" spans="2:3" ht="15" customHeight="1" x14ac:dyDescent="0.2">
      <c r="B3797" s="81"/>
      <c r="C3797" s="333"/>
    </row>
    <row r="3798" spans="2:3" ht="15" customHeight="1" x14ac:dyDescent="0.2">
      <c r="B3798" s="81"/>
      <c r="C3798" s="333"/>
    </row>
    <row r="3799" spans="2:3" ht="15" customHeight="1" x14ac:dyDescent="0.2">
      <c r="B3799" s="81"/>
      <c r="C3799" s="333"/>
    </row>
    <row r="3800" spans="2:3" ht="15" customHeight="1" x14ac:dyDescent="0.2">
      <c r="B3800" s="81"/>
      <c r="C3800" s="333"/>
    </row>
    <row r="3801" spans="2:3" ht="15" customHeight="1" x14ac:dyDescent="0.2">
      <c r="B3801" s="81"/>
      <c r="C3801" s="333"/>
    </row>
    <row r="3802" spans="2:3" ht="15" customHeight="1" x14ac:dyDescent="0.2">
      <c r="B3802" s="81"/>
      <c r="C3802" s="333"/>
    </row>
    <row r="3803" spans="2:3" ht="15" customHeight="1" x14ac:dyDescent="0.2">
      <c r="B3803" s="81"/>
      <c r="C3803" s="333"/>
    </row>
    <row r="3804" spans="2:3" ht="15" customHeight="1" x14ac:dyDescent="0.2">
      <c r="B3804" s="81"/>
      <c r="C3804" s="333"/>
    </row>
    <row r="3805" spans="2:3" ht="15" customHeight="1" x14ac:dyDescent="0.2">
      <c r="B3805" s="81"/>
      <c r="C3805" s="333"/>
    </row>
    <row r="3806" spans="2:3" ht="15" customHeight="1" x14ac:dyDescent="0.2">
      <c r="B3806" s="81"/>
      <c r="C3806" s="333"/>
    </row>
    <row r="3807" spans="2:3" ht="15" customHeight="1" x14ac:dyDescent="0.2">
      <c r="B3807" s="81"/>
      <c r="C3807" s="333"/>
    </row>
    <row r="3808" spans="2:3" ht="15" customHeight="1" x14ac:dyDescent="0.2">
      <c r="B3808" s="81"/>
      <c r="C3808" s="333"/>
    </row>
    <row r="3809" spans="2:3" ht="15" customHeight="1" x14ac:dyDescent="0.2">
      <c r="B3809" s="81"/>
      <c r="C3809" s="333"/>
    </row>
    <row r="3810" spans="2:3" ht="15" customHeight="1" x14ac:dyDescent="0.2">
      <c r="B3810" s="81"/>
      <c r="C3810" s="333"/>
    </row>
    <row r="3811" spans="2:3" ht="15" customHeight="1" x14ac:dyDescent="0.2">
      <c r="B3811" s="81"/>
      <c r="C3811" s="333"/>
    </row>
    <row r="3812" spans="2:3" ht="15" customHeight="1" x14ac:dyDescent="0.2">
      <c r="B3812" s="81"/>
      <c r="C3812" s="333"/>
    </row>
    <row r="3813" spans="2:3" ht="15" customHeight="1" x14ac:dyDescent="0.2">
      <c r="B3813" s="81"/>
    </row>
    <row r="3814" spans="2:3" ht="15" customHeight="1" x14ac:dyDescent="0.2">
      <c r="B3814" s="81"/>
      <c r="C3814" s="333"/>
    </row>
    <row r="3815" spans="2:3" ht="15" customHeight="1" x14ac:dyDescent="0.2">
      <c r="B3815" s="81"/>
      <c r="C3815" s="333"/>
    </row>
    <row r="3816" spans="2:3" ht="15" customHeight="1" x14ac:dyDescent="0.2">
      <c r="B3816" s="81"/>
      <c r="C3816" s="333"/>
    </row>
    <row r="3817" spans="2:3" ht="15" customHeight="1" x14ac:dyDescent="0.2">
      <c r="B3817" s="81"/>
      <c r="C3817" s="333"/>
    </row>
    <row r="3818" spans="2:3" ht="15" customHeight="1" x14ac:dyDescent="0.2">
      <c r="B3818" s="81"/>
      <c r="C3818" s="333"/>
    </row>
    <row r="3819" spans="2:3" ht="15" customHeight="1" x14ac:dyDescent="0.2">
      <c r="B3819" s="81"/>
      <c r="C3819" s="333"/>
    </row>
    <row r="3820" spans="2:3" ht="15" customHeight="1" x14ac:dyDescent="0.2">
      <c r="B3820" s="81"/>
      <c r="C3820" s="333"/>
    </row>
    <row r="3821" spans="2:3" ht="15" customHeight="1" x14ac:dyDescent="0.2">
      <c r="B3821" s="81"/>
      <c r="C3821" s="333"/>
    </row>
    <row r="3822" spans="2:3" ht="15" customHeight="1" x14ac:dyDescent="0.2">
      <c r="B3822" s="81"/>
      <c r="C3822" s="333"/>
    </row>
    <row r="3823" spans="2:3" ht="15" customHeight="1" x14ac:dyDescent="0.2">
      <c r="B3823" s="81"/>
      <c r="C3823" s="333"/>
    </row>
    <row r="3824" spans="2:3" ht="15" customHeight="1" x14ac:dyDescent="0.2">
      <c r="B3824" s="81"/>
      <c r="C3824" s="333"/>
    </row>
    <row r="3825" spans="2:3" ht="15" customHeight="1" x14ac:dyDescent="0.2">
      <c r="B3825" s="81"/>
      <c r="C3825" s="333"/>
    </row>
    <row r="3826" spans="2:3" ht="15" customHeight="1" x14ac:dyDescent="0.2">
      <c r="B3826" s="81"/>
      <c r="C3826" s="333"/>
    </row>
    <row r="3827" spans="2:3" ht="15" customHeight="1" x14ac:dyDescent="0.2">
      <c r="B3827" s="81"/>
      <c r="C3827" s="333"/>
    </row>
    <row r="3828" spans="2:3" ht="15" customHeight="1" x14ac:dyDescent="0.2">
      <c r="B3828" s="81"/>
      <c r="C3828" s="333"/>
    </row>
    <row r="3829" spans="2:3" ht="15" customHeight="1" x14ac:dyDescent="0.2">
      <c r="B3829" s="81"/>
      <c r="C3829" s="333"/>
    </row>
    <row r="3830" spans="2:3" ht="15" customHeight="1" x14ac:dyDescent="0.2">
      <c r="B3830" s="81"/>
      <c r="C3830" s="333"/>
    </row>
    <row r="3831" spans="2:3" ht="15" customHeight="1" x14ac:dyDescent="0.2">
      <c r="B3831" s="81"/>
      <c r="C3831" s="333"/>
    </row>
    <row r="3832" spans="2:3" ht="15" customHeight="1" x14ac:dyDescent="0.2">
      <c r="B3832" s="81"/>
      <c r="C3832" s="333"/>
    </row>
    <row r="3833" spans="2:3" ht="15" customHeight="1" x14ac:dyDescent="0.2">
      <c r="B3833" s="81"/>
      <c r="C3833" s="333"/>
    </row>
    <row r="3834" spans="2:3" ht="15" customHeight="1" x14ac:dyDescent="0.2">
      <c r="B3834" s="81"/>
      <c r="C3834" s="333"/>
    </row>
    <row r="3835" spans="2:3" ht="15" customHeight="1" x14ac:dyDescent="0.2">
      <c r="B3835" s="81"/>
      <c r="C3835" s="333"/>
    </row>
    <row r="3836" spans="2:3" ht="15" customHeight="1" x14ac:dyDescent="0.2">
      <c r="B3836" s="81"/>
      <c r="C3836" s="333"/>
    </row>
    <row r="3837" spans="2:3" ht="15" customHeight="1" x14ac:dyDescent="0.2">
      <c r="B3837" s="81"/>
      <c r="C3837" s="333"/>
    </row>
    <row r="3838" spans="2:3" ht="15" customHeight="1" x14ac:dyDescent="0.2">
      <c r="B3838" s="81"/>
      <c r="C3838" s="333"/>
    </row>
    <row r="3839" spans="2:3" ht="15" customHeight="1" x14ac:dyDescent="0.2">
      <c r="B3839" s="81"/>
      <c r="C3839" s="333"/>
    </row>
    <row r="3840" spans="2:3" ht="15" customHeight="1" x14ac:dyDescent="0.2">
      <c r="B3840" s="81"/>
      <c r="C3840" s="333"/>
    </row>
    <row r="3841" spans="2:3" ht="15" customHeight="1" x14ac:dyDescent="0.2">
      <c r="B3841" s="81"/>
      <c r="C3841" s="333"/>
    </row>
    <row r="3842" spans="2:3" ht="15" customHeight="1" x14ac:dyDescent="0.2">
      <c r="B3842" s="81"/>
      <c r="C3842" s="333"/>
    </row>
    <row r="3843" spans="2:3" ht="15" customHeight="1" x14ac:dyDescent="0.2">
      <c r="B3843" s="81"/>
      <c r="C3843" s="333"/>
    </row>
    <row r="3844" spans="2:3" ht="15" customHeight="1" x14ac:dyDescent="0.2">
      <c r="B3844" s="81"/>
      <c r="C3844" s="333"/>
    </row>
    <row r="3845" spans="2:3" ht="15" customHeight="1" x14ac:dyDescent="0.2">
      <c r="B3845" s="81"/>
      <c r="C3845" s="333"/>
    </row>
    <row r="3846" spans="2:3" ht="15" customHeight="1" x14ac:dyDescent="0.2">
      <c r="B3846" s="81"/>
      <c r="C3846" s="333"/>
    </row>
    <row r="3847" spans="2:3" ht="15" customHeight="1" x14ac:dyDescent="0.2">
      <c r="B3847" s="81"/>
      <c r="C3847" s="333"/>
    </row>
    <row r="3848" spans="2:3" ht="15" customHeight="1" x14ac:dyDescent="0.2">
      <c r="B3848" s="81"/>
      <c r="C3848" s="333"/>
    </row>
    <row r="3849" spans="2:3" ht="15" customHeight="1" x14ac:dyDescent="0.2">
      <c r="B3849" s="81"/>
    </row>
    <row r="3850" spans="2:3" ht="15" customHeight="1" x14ac:dyDescent="0.2">
      <c r="B3850" s="81"/>
      <c r="C3850" s="333"/>
    </row>
    <row r="3851" spans="2:3" ht="15" customHeight="1" x14ac:dyDescent="0.2">
      <c r="B3851" s="81"/>
      <c r="C3851" s="333"/>
    </row>
    <row r="3852" spans="2:3" ht="15" customHeight="1" x14ac:dyDescent="0.2">
      <c r="B3852" s="81"/>
      <c r="C3852" s="333"/>
    </row>
    <row r="3853" spans="2:3" ht="15" customHeight="1" x14ac:dyDescent="0.2">
      <c r="B3853" s="81"/>
      <c r="C3853" s="333"/>
    </row>
    <row r="3854" spans="2:3" ht="15" customHeight="1" x14ac:dyDescent="0.2">
      <c r="B3854" s="81"/>
      <c r="C3854" s="333"/>
    </row>
    <row r="3855" spans="2:3" ht="15" customHeight="1" x14ac:dyDescent="0.2">
      <c r="B3855" s="81"/>
      <c r="C3855" s="333"/>
    </row>
    <row r="3856" spans="2:3" ht="15" customHeight="1" x14ac:dyDescent="0.2">
      <c r="B3856" s="81"/>
      <c r="C3856" s="333"/>
    </row>
    <row r="3857" spans="2:3" ht="15" customHeight="1" x14ac:dyDescent="0.2">
      <c r="B3857" s="81"/>
      <c r="C3857" s="333"/>
    </row>
    <row r="3858" spans="2:3" ht="15" customHeight="1" x14ac:dyDescent="0.2">
      <c r="B3858" s="81"/>
      <c r="C3858" s="333"/>
    </row>
    <row r="3859" spans="2:3" ht="15" customHeight="1" x14ac:dyDescent="0.2">
      <c r="B3859" s="81"/>
      <c r="C3859" s="333"/>
    </row>
    <row r="3860" spans="2:3" ht="15" customHeight="1" x14ac:dyDescent="0.2">
      <c r="B3860" s="81"/>
      <c r="C3860" s="333"/>
    </row>
    <row r="3861" spans="2:3" ht="15" customHeight="1" x14ac:dyDescent="0.2">
      <c r="B3861" s="81"/>
      <c r="C3861" s="333"/>
    </row>
    <row r="3862" spans="2:3" ht="15" customHeight="1" x14ac:dyDescent="0.2">
      <c r="B3862" s="81"/>
      <c r="C3862" s="333"/>
    </row>
    <row r="3863" spans="2:3" ht="15" customHeight="1" x14ac:dyDescent="0.2">
      <c r="B3863" s="81"/>
      <c r="C3863" s="333"/>
    </row>
    <row r="3864" spans="2:3" ht="15" customHeight="1" x14ac:dyDescent="0.2">
      <c r="B3864" s="81"/>
      <c r="C3864" s="333"/>
    </row>
    <row r="3865" spans="2:3" ht="15" customHeight="1" x14ac:dyDescent="0.2">
      <c r="B3865" s="81"/>
      <c r="C3865" s="333"/>
    </row>
    <row r="3866" spans="2:3" ht="15" customHeight="1" x14ac:dyDescent="0.2">
      <c r="B3866" s="81"/>
      <c r="C3866" s="333"/>
    </row>
    <row r="3867" spans="2:3" ht="15" customHeight="1" x14ac:dyDescent="0.2">
      <c r="B3867" s="81"/>
      <c r="C3867" s="333"/>
    </row>
    <row r="3868" spans="2:3" ht="15" customHeight="1" x14ac:dyDescent="0.2">
      <c r="B3868" s="81"/>
      <c r="C3868" s="333"/>
    </row>
    <row r="3869" spans="2:3" ht="15" customHeight="1" x14ac:dyDescent="0.2">
      <c r="B3869" s="81"/>
      <c r="C3869" s="333"/>
    </row>
    <row r="3870" spans="2:3" ht="15" customHeight="1" x14ac:dyDescent="0.2">
      <c r="B3870" s="81"/>
      <c r="C3870" s="333"/>
    </row>
    <row r="3871" spans="2:3" ht="15" customHeight="1" x14ac:dyDescent="0.2">
      <c r="B3871" s="81"/>
      <c r="C3871" s="333"/>
    </row>
    <row r="3872" spans="2:3" ht="15" customHeight="1" x14ac:dyDescent="0.2">
      <c r="B3872" s="81"/>
      <c r="C3872" s="333"/>
    </row>
    <row r="3873" spans="2:3" ht="15" customHeight="1" x14ac:dyDescent="0.2">
      <c r="B3873" s="81"/>
      <c r="C3873" s="333"/>
    </row>
    <row r="3874" spans="2:3" ht="15" customHeight="1" x14ac:dyDescent="0.2">
      <c r="B3874" s="81"/>
      <c r="C3874" s="333"/>
    </row>
    <row r="3875" spans="2:3" ht="15" customHeight="1" x14ac:dyDescent="0.2">
      <c r="B3875" s="81"/>
      <c r="C3875" s="333"/>
    </row>
    <row r="3876" spans="2:3" ht="15" customHeight="1" x14ac:dyDescent="0.2">
      <c r="B3876" s="81"/>
      <c r="C3876" s="333"/>
    </row>
    <row r="3877" spans="2:3" ht="15" customHeight="1" x14ac:dyDescent="0.2">
      <c r="B3877" s="81"/>
      <c r="C3877" s="333"/>
    </row>
    <row r="3878" spans="2:3" ht="15" customHeight="1" x14ac:dyDescent="0.2">
      <c r="B3878" s="81"/>
      <c r="C3878" s="333"/>
    </row>
    <row r="3879" spans="2:3" ht="15" customHeight="1" x14ac:dyDescent="0.2">
      <c r="B3879" s="81"/>
      <c r="C3879" s="333"/>
    </row>
    <row r="3880" spans="2:3" ht="15" customHeight="1" x14ac:dyDescent="0.2">
      <c r="B3880" s="81"/>
      <c r="C3880" s="333"/>
    </row>
    <row r="3881" spans="2:3" ht="15" customHeight="1" x14ac:dyDescent="0.2">
      <c r="B3881" s="81"/>
      <c r="C3881" s="333"/>
    </row>
    <row r="3882" spans="2:3" ht="15" customHeight="1" x14ac:dyDescent="0.2">
      <c r="B3882" s="81"/>
    </row>
    <row r="3883" spans="2:3" ht="15" customHeight="1" x14ac:dyDescent="0.2">
      <c r="B3883" s="81"/>
      <c r="C3883" s="333"/>
    </row>
    <row r="3884" spans="2:3" ht="15" customHeight="1" x14ac:dyDescent="0.2">
      <c r="B3884" s="81"/>
      <c r="C3884" s="333"/>
    </row>
    <row r="3885" spans="2:3" ht="15" customHeight="1" x14ac:dyDescent="0.2">
      <c r="B3885" s="81"/>
      <c r="C3885" s="333"/>
    </row>
    <row r="3886" spans="2:3" ht="15" customHeight="1" x14ac:dyDescent="0.2">
      <c r="B3886" s="81"/>
      <c r="C3886" s="333"/>
    </row>
    <row r="3887" spans="2:3" ht="15" customHeight="1" x14ac:dyDescent="0.2">
      <c r="B3887" s="81"/>
    </row>
    <row r="3888" spans="2:3" ht="15" customHeight="1" x14ac:dyDescent="0.2">
      <c r="B3888" s="81"/>
      <c r="C3888" s="333"/>
    </row>
    <row r="3889" spans="2:3" ht="15" customHeight="1" x14ac:dyDescent="0.2">
      <c r="B3889" s="81"/>
      <c r="C3889" s="333"/>
    </row>
    <row r="3890" spans="2:3" ht="15" customHeight="1" x14ac:dyDescent="0.2">
      <c r="B3890" s="81"/>
      <c r="C3890" s="333"/>
    </row>
    <row r="3891" spans="2:3" ht="15" customHeight="1" x14ac:dyDescent="0.2">
      <c r="B3891" s="81"/>
      <c r="C3891" s="333"/>
    </row>
    <row r="3892" spans="2:3" ht="15" customHeight="1" x14ac:dyDescent="0.2">
      <c r="B3892" s="81"/>
      <c r="C3892" s="333"/>
    </row>
    <row r="3893" spans="2:3" ht="15" customHeight="1" x14ac:dyDescent="0.2">
      <c r="B3893" s="81"/>
      <c r="C3893" s="333"/>
    </row>
    <row r="3894" spans="2:3" ht="15" customHeight="1" x14ac:dyDescent="0.2">
      <c r="B3894" s="81"/>
      <c r="C3894" s="333"/>
    </row>
    <row r="3895" spans="2:3" ht="15" customHeight="1" x14ac:dyDescent="0.2">
      <c r="B3895" s="81"/>
      <c r="C3895" s="333"/>
    </row>
    <row r="3896" spans="2:3" ht="15" customHeight="1" x14ac:dyDescent="0.2">
      <c r="B3896" s="81"/>
      <c r="C3896" s="333"/>
    </row>
    <row r="3897" spans="2:3" ht="15" customHeight="1" x14ac:dyDescent="0.2">
      <c r="B3897" s="81"/>
      <c r="C3897" s="333"/>
    </row>
    <row r="3898" spans="2:3" ht="15" customHeight="1" x14ac:dyDescent="0.2">
      <c r="B3898" s="81"/>
      <c r="C3898" s="333"/>
    </row>
    <row r="3899" spans="2:3" ht="15" customHeight="1" x14ac:dyDescent="0.2">
      <c r="B3899" s="81"/>
      <c r="C3899" s="333"/>
    </row>
    <row r="3900" spans="2:3" ht="15" customHeight="1" x14ac:dyDescent="0.2">
      <c r="B3900" s="81"/>
      <c r="C3900" s="333"/>
    </row>
    <row r="3901" spans="2:3" ht="15" customHeight="1" x14ac:dyDescent="0.2">
      <c r="B3901" s="81"/>
      <c r="C3901" s="333"/>
    </row>
    <row r="3902" spans="2:3" ht="15" customHeight="1" x14ac:dyDescent="0.2">
      <c r="B3902" s="81"/>
      <c r="C3902" s="333"/>
    </row>
    <row r="3903" spans="2:3" ht="15" customHeight="1" x14ac:dyDescent="0.2">
      <c r="B3903" s="81"/>
      <c r="C3903" s="333"/>
    </row>
    <row r="3904" spans="2:3" ht="15" customHeight="1" x14ac:dyDescent="0.2">
      <c r="B3904" s="81"/>
      <c r="C3904" s="333"/>
    </row>
    <row r="3905" spans="2:3" ht="15" customHeight="1" x14ac:dyDescent="0.2">
      <c r="B3905" s="81"/>
    </row>
    <row r="3906" spans="2:3" ht="15" customHeight="1" x14ac:dyDescent="0.2">
      <c r="B3906" s="81"/>
      <c r="C3906" s="333"/>
    </row>
    <row r="3907" spans="2:3" ht="15" customHeight="1" x14ac:dyDescent="0.2">
      <c r="B3907" s="81"/>
      <c r="C3907" s="333"/>
    </row>
    <row r="3908" spans="2:3" ht="15" customHeight="1" x14ac:dyDescent="0.2">
      <c r="B3908" s="81"/>
      <c r="C3908" s="333"/>
    </row>
    <row r="3909" spans="2:3" ht="15" customHeight="1" x14ac:dyDescent="0.2">
      <c r="B3909" s="81"/>
      <c r="C3909" s="333"/>
    </row>
    <row r="3910" spans="2:3" ht="15" customHeight="1" x14ac:dyDescent="0.2">
      <c r="B3910" s="81"/>
      <c r="C3910" s="333"/>
    </row>
    <row r="3911" spans="2:3" ht="15" customHeight="1" x14ac:dyDescent="0.2">
      <c r="B3911" s="81"/>
      <c r="C3911" s="333"/>
    </row>
    <row r="3912" spans="2:3" ht="15" customHeight="1" x14ac:dyDescent="0.2">
      <c r="B3912" s="81"/>
      <c r="C3912" s="333"/>
    </row>
    <row r="3913" spans="2:3" ht="15" customHeight="1" x14ac:dyDescent="0.2">
      <c r="B3913" s="81"/>
      <c r="C3913" s="333"/>
    </row>
    <row r="3914" spans="2:3" ht="15" customHeight="1" x14ac:dyDescent="0.2">
      <c r="B3914" s="81"/>
      <c r="C3914" s="333"/>
    </row>
    <row r="3915" spans="2:3" ht="15" customHeight="1" x14ac:dyDescent="0.2">
      <c r="B3915" s="81"/>
      <c r="C3915" s="333"/>
    </row>
    <row r="3916" spans="2:3" ht="15" customHeight="1" x14ac:dyDescent="0.2">
      <c r="B3916" s="81"/>
      <c r="C3916" s="333"/>
    </row>
    <row r="3917" spans="2:3" ht="15" customHeight="1" x14ac:dyDescent="0.2">
      <c r="B3917" s="81"/>
      <c r="C3917" s="333"/>
    </row>
    <row r="3918" spans="2:3" ht="15" customHeight="1" x14ac:dyDescent="0.2">
      <c r="B3918" s="81"/>
      <c r="C3918" s="333"/>
    </row>
    <row r="3919" spans="2:3" ht="15" customHeight="1" x14ac:dyDescent="0.2">
      <c r="B3919" s="81"/>
      <c r="C3919" s="333"/>
    </row>
    <row r="3920" spans="2:3" ht="15" customHeight="1" x14ac:dyDescent="0.2">
      <c r="B3920" s="81"/>
      <c r="C3920" s="333"/>
    </row>
    <row r="3921" spans="2:3" ht="15" customHeight="1" x14ac:dyDescent="0.2">
      <c r="B3921" s="81"/>
      <c r="C3921" s="333"/>
    </row>
    <row r="3922" spans="2:3" ht="15" customHeight="1" x14ac:dyDescent="0.2">
      <c r="B3922" s="81"/>
      <c r="C3922" s="333"/>
    </row>
    <row r="3923" spans="2:3" ht="15" customHeight="1" x14ac:dyDescent="0.2">
      <c r="B3923" s="81"/>
      <c r="C3923" s="333"/>
    </row>
    <row r="3924" spans="2:3" ht="15" customHeight="1" x14ac:dyDescent="0.2">
      <c r="B3924" s="81"/>
      <c r="C3924" s="333"/>
    </row>
    <row r="3925" spans="2:3" ht="15" customHeight="1" x14ac:dyDescent="0.2">
      <c r="B3925" s="81"/>
      <c r="C3925" s="333"/>
    </row>
    <row r="3926" spans="2:3" ht="15" customHeight="1" x14ac:dyDescent="0.2">
      <c r="B3926" s="81"/>
      <c r="C3926" s="333"/>
    </row>
    <row r="3927" spans="2:3" ht="15" customHeight="1" x14ac:dyDescent="0.2">
      <c r="B3927" s="81"/>
      <c r="C3927" s="333"/>
    </row>
    <row r="3928" spans="2:3" ht="15" customHeight="1" x14ac:dyDescent="0.2">
      <c r="B3928" s="81"/>
      <c r="C3928" s="333"/>
    </row>
    <row r="3929" spans="2:3" ht="15" customHeight="1" x14ac:dyDescent="0.2">
      <c r="B3929" s="81"/>
      <c r="C3929" s="333"/>
    </row>
    <row r="3930" spans="2:3" ht="15" customHeight="1" x14ac:dyDescent="0.2">
      <c r="B3930" s="81"/>
      <c r="C3930" s="333"/>
    </row>
    <row r="3931" spans="2:3" ht="15" customHeight="1" x14ac:dyDescent="0.2">
      <c r="B3931" s="81"/>
      <c r="C3931" s="333"/>
    </row>
    <row r="3932" spans="2:3" ht="15" customHeight="1" x14ac:dyDescent="0.2">
      <c r="B3932" s="81"/>
      <c r="C3932" s="333"/>
    </row>
    <row r="3933" spans="2:3" ht="15" customHeight="1" x14ac:dyDescent="0.2">
      <c r="B3933" s="81"/>
      <c r="C3933" s="334"/>
    </row>
    <row r="3934" spans="2:3" ht="15" customHeight="1" x14ac:dyDescent="0.2">
      <c r="B3934" s="81"/>
      <c r="C3934" s="333"/>
    </row>
    <row r="3935" spans="2:3" ht="15" customHeight="1" x14ac:dyDescent="0.2">
      <c r="B3935" s="81"/>
      <c r="C3935" s="333"/>
    </row>
    <row r="3936" spans="2:3" ht="15" customHeight="1" x14ac:dyDescent="0.2">
      <c r="B3936" s="81"/>
      <c r="C3936" s="333"/>
    </row>
    <row r="3937" spans="2:3" ht="15" customHeight="1" x14ac:dyDescent="0.2">
      <c r="B3937" s="81"/>
      <c r="C3937" s="333"/>
    </row>
    <row r="3938" spans="2:3" ht="15" customHeight="1" x14ac:dyDescent="0.2">
      <c r="B3938" s="81"/>
      <c r="C3938" s="333"/>
    </row>
    <row r="3939" spans="2:3" ht="15" customHeight="1" x14ac:dyDescent="0.2">
      <c r="B3939" s="81"/>
      <c r="C3939" s="333"/>
    </row>
    <row r="3940" spans="2:3" ht="15" customHeight="1" x14ac:dyDescent="0.2">
      <c r="B3940" s="81"/>
      <c r="C3940" s="333"/>
    </row>
    <row r="3941" spans="2:3" ht="15" customHeight="1" x14ac:dyDescent="0.2">
      <c r="B3941" s="81"/>
    </row>
    <row r="3942" spans="2:3" ht="15" customHeight="1" x14ac:dyDescent="0.2">
      <c r="B3942" s="81"/>
      <c r="C3942" s="333"/>
    </row>
    <row r="3943" spans="2:3" ht="15" customHeight="1" x14ac:dyDescent="0.2">
      <c r="B3943" s="81"/>
      <c r="C3943" s="333"/>
    </row>
    <row r="3944" spans="2:3" ht="15" customHeight="1" x14ac:dyDescent="0.2">
      <c r="B3944" s="81"/>
      <c r="C3944" s="333"/>
    </row>
    <row r="3945" spans="2:3" ht="15" customHeight="1" x14ac:dyDescent="0.2">
      <c r="B3945" s="81"/>
      <c r="C3945" s="333"/>
    </row>
    <row r="3946" spans="2:3" ht="15" customHeight="1" x14ac:dyDescent="0.2">
      <c r="B3946" s="81"/>
      <c r="C3946" s="333"/>
    </row>
    <row r="3947" spans="2:3" ht="15" customHeight="1" x14ac:dyDescent="0.2">
      <c r="B3947" s="81"/>
      <c r="C3947" s="333"/>
    </row>
    <row r="3948" spans="2:3" ht="15" customHeight="1" x14ac:dyDescent="0.2">
      <c r="B3948" s="81"/>
      <c r="C3948" s="333"/>
    </row>
    <row r="3949" spans="2:3" ht="15" customHeight="1" x14ac:dyDescent="0.2">
      <c r="B3949" s="81"/>
      <c r="C3949" s="333"/>
    </row>
    <row r="3950" spans="2:3" ht="15" customHeight="1" x14ac:dyDescent="0.2">
      <c r="B3950" s="81"/>
      <c r="C3950" s="333"/>
    </row>
    <row r="3951" spans="2:3" ht="15" customHeight="1" x14ac:dyDescent="0.2">
      <c r="B3951" s="81"/>
      <c r="C3951" s="333"/>
    </row>
    <row r="3952" spans="2:3" ht="15" customHeight="1" x14ac:dyDescent="0.2">
      <c r="B3952" s="81"/>
      <c r="C3952" s="333"/>
    </row>
    <row r="3953" spans="2:3" ht="15" customHeight="1" x14ac:dyDescent="0.2">
      <c r="B3953" s="81"/>
      <c r="C3953" s="333"/>
    </row>
    <row r="3954" spans="2:3" ht="15" customHeight="1" x14ac:dyDescent="0.2">
      <c r="B3954" s="81"/>
      <c r="C3954" s="333"/>
    </row>
    <row r="3955" spans="2:3" ht="15" customHeight="1" x14ac:dyDescent="0.2">
      <c r="B3955" s="81"/>
      <c r="C3955" s="333"/>
    </row>
    <row r="3956" spans="2:3" ht="15" customHeight="1" x14ac:dyDescent="0.2">
      <c r="B3956" s="81"/>
    </row>
    <row r="3957" spans="2:3" ht="15" customHeight="1" x14ac:dyDescent="0.2">
      <c r="B3957" s="81"/>
      <c r="C3957" s="333"/>
    </row>
    <row r="3958" spans="2:3" ht="15" customHeight="1" x14ac:dyDescent="0.2">
      <c r="B3958" s="81"/>
      <c r="C3958" s="333"/>
    </row>
    <row r="3959" spans="2:3" ht="15" customHeight="1" x14ac:dyDescent="0.2">
      <c r="B3959" s="81"/>
      <c r="C3959" s="333"/>
    </row>
    <row r="3960" spans="2:3" ht="15" customHeight="1" x14ac:dyDescent="0.2">
      <c r="B3960" s="81"/>
      <c r="C3960" s="333"/>
    </row>
    <row r="3961" spans="2:3" ht="15" customHeight="1" x14ac:dyDescent="0.2">
      <c r="B3961" s="81"/>
      <c r="C3961" s="333"/>
    </row>
    <row r="3962" spans="2:3" ht="15" customHeight="1" x14ac:dyDescent="0.2">
      <c r="B3962" s="81"/>
      <c r="C3962" s="333"/>
    </row>
    <row r="3963" spans="2:3" ht="15" customHeight="1" x14ac:dyDescent="0.2">
      <c r="B3963" s="81"/>
      <c r="C3963" s="333"/>
    </row>
    <row r="3964" spans="2:3" ht="15" customHeight="1" x14ac:dyDescent="0.2">
      <c r="B3964" s="81"/>
      <c r="C3964" s="333"/>
    </row>
    <row r="3965" spans="2:3" ht="15" customHeight="1" x14ac:dyDescent="0.2">
      <c r="B3965" s="81"/>
      <c r="C3965" s="333"/>
    </row>
    <row r="3966" spans="2:3" ht="15" customHeight="1" x14ac:dyDescent="0.2">
      <c r="B3966" s="81"/>
      <c r="C3966" s="333"/>
    </row>
    <row r="3967" spans="2:3" ht="15" customHeight="1" x14ac:dyDescent="0.2">
      <c r="B3967" s="81"/>
      <c r="C3967" s="333"/>
    </row>
    <row r="3968" spans="2:3" ht="15" customHeight="1" x14ac:dyDescent="0.2">
      <c r="B3968" s="81"/>
      <c r="C3968" s="333"/>
    </row>
    <row r="3969" spans="1:3" ht="15" customHeight="1" x14ac:dyDescent="0.2">
      <c r="B3969" s="81"/>
      <c r="C3969" s="333"/>
    </row>
    <row r="3970" spans="1:3" ht="15" customHeight="1" x14ac:dyDescent="0.2">
      <c r="B3970" s="81"/>
      <c r="C3970" s="333"/>
    </row>
    <row r="3971" spans="1:3" ht="15" customHeight="1" x14ac:dyDescent="0.2">
      <c r="B3971" s="81"/>
      <c r="C3971" s="333"/>
    </row>
    <row r="3972" spans="1:3" ht="15" customHeight="1" x14ac:dyDescent="0.2">
      <c r="B3972" s="81"/>
      <c r="C3972" s="333"/>
    </row>
    <row r="3973" spans="1:3" ht="15" customHeight="1" x14ac:dyDescent="0.2">
      <c r="A3973" s="81"/>
      <c r="B3973" s="81"/>
      <c r="C3973" s="334"/>
    </row>
    <row r="3974" spans="1:3" ht="15" customHeight="1" x14ac:dyDescent="0.2">
      <c r="B3974" s="81"/>
    </row>
    <row r="3975" spans="1:3" ht="15" customHeight="1" x14ac:dyDescent="0.2">
      <c r="B3975" s="81"/>
      <c r="C3975" s="333"/>
    </row>
    <row r="3976" spans="1:3" ht="15" customHeight="1" x14ac:dyDescent="0.2">
      <c r="B3976" s="81"/>
      <c r="C3976" s="333"/>
    </row>
    <row r="3977" spans="1:3" ht="15" customHeight="1" x14ac:dyDescent="0.2">
      <c r="B3977" s="81"/>
      <c r="C3977" s="333"/>
    </row>
    <row r="3978" spans="1:3" ht="15" customHeight="1" x14ac:dyDescent="0.2">
      <c r="B3978" s="81"/>
      <c r="C3978" s="333"/>
    </row>
    <row r="3979" spans="1:3" ht="15" customHeight="1" x14ac:dyDescent="0.2">
      <c r="B3979" s="81"/>
      <c r="C3979" s="333"/>
    </row>
    <row r="3980" spans="1:3" ht="15" customHeight="1" x14ac:dyDescent="0.2">
      <c r="B3980" s="81"/>
      <c r="C3980" s="333"/>
    </row>
    <row r="3981" spans="1:3" ht="15" customHeight="1" x14ac:dyDescent="0.2">
      <c r="B3981" s="81"/>
      <c r="C3981" s="333"/>
    </row>
    <row r="3982" spans="1:3" ht="15" customHeight="1" x14ac:dyDescent="0.2">
      <c r="B3982" s="81"/>
      <c r="C3982" s="333"/>
    </row>
    <row r="3983" spans="1:3" ht="15" customHeight="1" x14ac:dyDescent="0.2">
      <c r="B3983" s="81"/>
      <c r="C3983" s="333"/>
    </row>
    <row r="3984" spans="1:3" ht="15" customHeight="1" x14ac:dyDescent="0.2">
      <c r="B3984" s="81"/>
    </row>
    <row r="3985" spans="1:3" ht="15" customHeight="1" x14ac:dyDescent="0.2">
      <c r="B3985" s="81"/>
      <c r="C3985" s="333"/>
    </row>
    <row r="3986" spans="1:3" ht="15" customHeight="1" x14ac:dyDescent="0.2">
      <c r="B3986" s="81"/>
      <c r="C3986" s="333"/>
    </row>
    <row r="3987" spans="1:3" ht="15" customHeight="1" x14ac:dyDescent="0.2">
      <c r="B3987" s="81"/>
      <c r="C3987" s="333"/>
    </row>
    <row r="3988" spans="1:3" ht="15" customHeight="1" x14ac:dyDescent="0.2">
      <c r="B3988" s="81"/>
      <c r="C3988" s="333"/>
    </row>
    <row r="3989" spans="1:3" ht="15" customHeight="1" x14ac:dyDescent="0.2">
      <c r="A3989" s="81"/>
      <c r="B3989" s="81"/>
      <c r="C3989" s="334"/>
    </row>
    <row r="3990" spans="1:3" ht="15" customHeight="1" x14ac:dyDescent="0.2">
      <c r="B3990" s="81"/>
    </row>
    <row r="3991" spans="1:3" ht="15" customHeight="1" x14ac:dyDescent="0.2">
      <c r="B3991" s="81"/>
      <c r="C3991" s="333"/>
    </row>
    <row r="3992" spans="1:3" ht="15" customHeight="1" x14ac:dyDescent="0.2">
      <c r="B3992" s="81"/>
      <c r="C3992" s="333"/>
    </row>
    <row r="3993" spans="1:3" ht="15" customHeight="1" x14ac:dyDescent="0.2">
      <c r="B3993" s="81"/>
      <c r="C3993" s="333"/>
    </row>
    <row r="3994" spans="1:3" ht="15" customHeight="1" x14ac:dyDescent="0.2">
      <c r="B3994" s="81"/>
      <c r="C3994" s="333"/>
    </row>
    <row r="3995" spans="1:3" ht="15" customHeight="1" x14ac:dyDescent="0.2">
      <c r="B3995" s="81"/>
      <c r="C3995" s="333"/>
    </row>
    <row r="3996" spans="1:3" ht="15" customHeight="1" x14ac:dyDescent="0.2">
      <c r="B3996" s="81"/>
      <c r="C3996" s="333"/>
    </row>
    <row r="3997" spans="1:3" ht="15" customHeight="1" x14ac:dyDescent="0.2">
      <c r="B3997" s="81"/>
      <c r="C3997" s="333"/>
    </row>
    <row r="3998" spans="1:3" ht="15" customHeight="1" x14ac:dyDescent="0.2">
      <c r="B3998" s="81"/>
      <c r="C3998" s="333"/>
    </row>
    <row r="3999" spans="1:3" ht="15" customHeight="1" x14ac:dyDescent="0.2">
      <c r="B3999" s="81"/>
      <c r="C3999" s="333"/>
    </row>
    <row r="4000" spans="1:3" ht="15" customHeight="1" x14ac:dyDescent="0.2">
      <c r="B4000" s="81"/>
      <c r="C4000" s="333"/>
    </row>
    <row r="4001" spans="1:3" ht="15" customHeight="1" x14ac:dyDescent="0.2">
      <c r="B4001" s="81"/>
      <c r="C4001" s="333"/>
    </row>
    <row r="4002" spans="1:3" ht="15" customHeight="1" x14ac:dyDescent="0.2">
      <c r="B4002" s="81"/>
      <c r="C4002" s="333"/>
    </row>
    <row r="4003" spans="1:3" ht="15" customHeight="1" x14ac:dyDescent="0.2">
      <c r="B4003" s="81"/>
      <c r="C4003" s="333"/>
    </row>
    <row r="4004" spans="1:3" ht="15" customHeight="1" x14ac:dyDescent="0.2">
      <c r="B4004" s="81"/>
    </row>
    <row r="4005" spans="1:3" ht="15" customHeight="1" x14ac:dyDescent="0.2">
      <c r="B4005" s="81"/>
      <c r="C4005" s="333"/>
    </row>
    <row r="4006" spans="1:3" ht="15" customHeight="1" x14ac:dyDescent="0.2">
      <c r="B4006" s="81"/>
      <c r="C4006" s="333"/>
    </row>
    <row r="4007" spans="1:3" ht="15" customHeight="1" x14ac:dyDescent="0.2">
      <c r="B4007" s="81"/>
      <c r="C4007" s="333"/>
    </row>
    <row r="4008" spans="1:3" ht="15" customHeight="1" x14ac:dyDescent="0.2">
      <c r="B4008" s="81"/>
      <c r="C4008" s="333"/>
    </row>
    <row r="4009" spans="1:3" ht="15" customHeight="1" x14ac:dyDescent="0.2">
      <c r="B4009" s="81"/>
      <c r="C4009" s="333"/>
    </row>
    <row r="4010" spans="1:3" ht="15" customHeight="1" x14ac:dyDescent="0.2">
      <c r="B4010" s="81"/>
      <c r="C4010" s="333"/>
    </row>
    <row r="4011" spans="1:3" ht="15" customHeight="1" x14ac:dyDescent="0.2">
      <c r="B4011" s="81"/>
      <c r="C4011" s="334"/>
    </row>
    <row r="4012" spans="1:3" ht="15" customHeight="1" x14ac:dyDescent="0.2">
      <c r="A4012" s="81"/>
      <c r="B4012" s="81"/>
      <c r="C4012" s="334"/>
    </row>
    <row r="4013" spans="1:3" ht="15" customHeight="1" x14ac:dyDescent="0.2">
      <c r="B4013" s="81"/>
      <c r="C4013" s="333"/>
    </row>
    <row r="4014" spans="1:3" ht="15" customHeight="1" x14ac:dyDescent="0.2">
      <c r="B4014" s="81"/>
      <c r="C4014" s="333"/>
    </row>
    <row r="4015" spans="1:3" ht="15" customHeight="1" x14ac:dyDescent="0.2">
      <c r="B4015" s="81"/>
      <c r="C4015" s="333"/>
    </row>
    <row r="4016" spans="1:3" ht="15" customHeight="1" x14ac:dyDescent="0.2">
      <c r="B4016" s="81"/>
      <c r="C4016" s="333"/>
    </row>
    <row r="4017" spans="1:3" ht="15" customHeight="1" x14ac:dyDescent="0.2">
      <c r="B4017" s="81"/>
      <c r="C4017" s="333"/>
    </row>
    <row r="4018" spans="1:3" ht="15" customHeight="1" x14ac:dyDescent="0.2">
      <c r="B4018" s="81"/>
      <c r="C4018" s="333"/>
    </row>
    <row r="4019" spans="1:3" ht="15" customHeight="1" x14ac:dyDescent="0.2">
      <c r="B4019" s="81"/>
      <c r="C4019" s="333"/>
    </row>
    <row r="4020" spans="1:3" ht="15" customHeight="1" x14ac:dyDescent="0.2">
      <c r="B4020" s="81"/>
    </row>
    <row r="4021" spans="1:3" ht="15" customHeight="1" x14ac:dyDescent="0.2">
      <c r="B4021" s="81"/>
      <c r="C4021" s="333"/>
    </row>
    <row r="4022" spans="1:3" ht="15" customHeight="1" x14ac:dyDescent="0.2">
      <c r="B4022" s="81"/>
      <c r="C4022" s="333"/>
    </row>
    <row r="4023" spans="1:3" ht="15" customHeight="1" x14ac:dyDescent="0.2">
      <c r="B4023" s="81"/>
      <c r="C4023" s="333"/>
    </row>
    <row r="4024" spans="1:3" ht="15" customHeight="1" x14ac:dyDescent="0.2">
      <c r="B4024" s="81"/>
      <c r="C4024" s="333"/>
    </row>
    <row r="4025" spans="1:3" ht="15" customHeight="1" x14ac:dyDescent="0.2">
      <c r="B4025" s="81"/>
    </row>
    <row r="4026" spans="1:3" ht="15" customHeight="1" x14ac:dyDescent="0.2">
      <c r="A4026" s="81"/>
      <c r="B4026" s="81"/>
      <c r="C4026" s="334"/>
    </row>
    <row r="4027" spans="1:3" ht="15" customHeight="1" x14ac:dyDescent="0.2">
      <c r="B4027" s="81"/>
      <c r="C4027" s="334"/>
    </row>
    <row r="4028" spans="1:3" ht="15" customHeight="1" x14ac:dyDescent="0.2">
      <c r="A4028" s="81"/>
      <c r="B4028" s="81"/>
      <c r="C4028" s="334"/>
    </row>
    <row r="4029" spans="1:3" ht="15" customHeight="1" x14ac:dyDescent="0.2">
      <c r="B4029" s="81"/>
      <c r="C4029" s="333"/>
    </row>
    <row r="4030" spans="1:3" ht="15" customHeight="1" x14ac:dyDescent="0.2">
      <c r="B4030" s="81"/>
      <c r="C4030" s="333"/>
    </row>
    <row r="4031" spans="1:3" ht="15" customHeight="1" x14ac:dyDescent="0.2">
      <c r="B4031" s="81"/>
      <c r="C4031" s="333"/>
    </row>
    <row r="4032" spans="1:3" ht="15" customHeight="1" x14ac:dyDescent="0.2">
      <c r="B4032" s="81"/>
      <c r="C4032" s="333"/>
    </row>
    <row r="4033" spans="1:3" ht="15" customHeight="1" x14ac:dyDescent="0.2">
      <c r="B4033" s="81"/>
    </row>
    <row r="4034" spans="1:3" ht="15" customHeight="1" x14ac:dyDescent="0.2">
      <c r="B4034" s="81"/>
      <c r="C4034" s="333"/>
    </row>
    <row r="4035" spans="1:3" ht="15" customHeight="1" x14ac:dyDescent="0.2">
      <c r="B4035" s="81"/>
      <c r="C4035" s="333"/>
    </row>
    <row r="4036" spans="1:3" ht="15" customHeight="1" x14ac:dyDescent="0.2">
      <c r="B4036" s="81"/>
      <c r="C4036" s="333"/>
    </row>
    <row r="4037" spans="1:3" ht="15" customHeight="1" x14ac:dyDescent="0.2">
      <c r="B4037" s="81"/>
      <c r="C4037" s="333"/>
    </row>
    <row r="4038" spans="1:3" ht="15" customHeight="1" x14ac:dyDescent="0.2">
      <c r="B4038" s="81"/>
      <c r="C4038" s="333"/>
    </row>
    <row r="4039" spans="1:3" ht="15" customHeight="1" x14ac:dyDescent="0.2">
      <c r="B4039" s="81"/>
      <c r="C4039" s="333"/>
    </row>
    <row r="4040" spans="1:3" ht="15" customHeight="1" x14ac:dyDescent="0.2">
      <c r="B4040" s="81"/>
      <c r="C4040" s="333"/>
    </row>
    <row r="4041" spans="1:3" ht="15" customHeight="1" x14ac:dyDescent="0.2">
      <c r="B4041" s="81"/>
      <c r="C4041" s="333"/>
    </row>
    <row r="4042" spans="1:3" ht="15" customHeight="1" x14ac:dyDescent="0.2">
      <c r="B4042" s="81"/>
    </row>
    <row r="4043" spans="1:3" ht="15" customHeight="1" x14ac:dyDescent="0.2">
      <c r="A4043" s="81"/>
      <c r="B4043" s="81"/>
      <c r="C4043" s="334"/>
    </row>
    <row r="4044" spans="1:3" ht="15" customHeight="1" x14ac:dyDescent="0.2">
      <c r="A4044" s="81"/>
      <c r="B4044" s="81"/>
      <c r="C4044" s="334"/>
    </row>
    <row r="4045" spans="1:3" ht="15" customHeight="1" x14ac:dyDescent="0.2">
      <c r="A4045" s="81"/>
      <c r="B4045" s="81"/>
      <c r="C4045" s="334"/>
    </row>
    <row r="4046" spans="1:3" ht="15" customHeight="1" x14ac:dyDescent="0.2">
      <c r="B4046" s="81"/>
      <c r="C4046" s="333"/>
    </row>
    <row r="4047" spans="1:3" ht="15" customHeight="1" x14ac:dyDescent="0.2">
      <c r="B4047" s="81"/>
      <c r="C4047" s="333"/>
    </row>
    <row r="4048" spans="1:3" ht="15" customHeight="1" x14ac:dyDescent="0.2">
      <c r="B4048" s="81"/>
      <c r="C4048" s="333"/>
    </row>
    <row r="4049" spans="2:3" ht="15" customHeight="1" x14ac:dyDescent="0.2">
      <c r="B4049" s="81"/>
      <c r="C4049" s="333"/>
    </row>
    <row r="4050" spans="2:3" ht="15" customHeight="1" x14ac:dyDescent="0.2">
      <c r="B4050" s="81"/>
      <c r="C4050" s="333"/>
    </row>
    <row r="4051" spans="2:3" ht="15" customHeight="1" x14ac:dyDescent="0.2">
      <c r="B4051" s="81"/>
      <c r="C4051" s="333"/>
    </row>
    <row r="4052" spans="2:3" ht="15" customHeight="1" x14ac:dyDescent="0.2">
      <c r="B4052" s="81"/>
    </row>
    <row r="4053" spans="2:3" ht="15" customHeight="1" x14ac:dyDescent="0.2">
      <c r="B4053" s="81"/>
      <c r="C4053" s="333"/>
    </row>
    <row r="4054" spans="2:3" ht="15" customHeight="1" x14ac:dyDescent="0.2">
      <c r="B4054" s="81"/>
      <c r="C4054" s="333"/>
    </row>
    <row r="4055" spans="2:3" ht="15" customHeight="1" x14ac:dyDescent="0.2">
      <c r="B4055" s="81"/>
      <c r="C4055" s="333"/>
    </row>
    <row r="4056" spans="2:3" ht="15" customHeight="1" x14ac:dyDescent="0.2">
      <c r="B4056" s="81"/>
    </row>
    <row r="4057" spans="2:3" ht="15" customHeight="1" x14ac:dyDescent="0.2">
      <c r="B4057" s="81"/>
      <c r="C4057" s="333"/>
    </row>
    <row r="4058" spans="2:3" ht="15" customHeight="1" x14ac:dyDescent="0.2">
      <c r="B4058" s="81"/>
      <c r="C4058" s="333"/>
    </row>
    <row r="4059" spans="2:3" ht="15" customHeight="1" x14ac:dyDescent="0.2">
      <c r="B4059" s="81"/>
      <c r="C4059" s="333"/>
    </row>
    <row r="4060" spans="2:3" ht="15" customHeight="1" x14ac:dyDescent="0.2">
      <c r="B4060" s="81"/>
      <c r="C4060" s="333"/>
    </row>
    <row r="4061" spans="2:3" ht="15" customHeight="1" x14ac:dyDescent="0.2">
      <c r="B4061" s="81"/>
      <c r="C4061" s="333"/>
    </row>
    <row r="4062" spans="2:3" ht="15" customHeight="1" x14ac:dyDescent="0.2">
      <c r="B4062" s="81"/>
      <c r="C4062" s="333"/>
    </row>
    <row r="4063" spans="2:3" ht="15" customHeight="1" x14ac:dyDescent="0.2">
      <c r="B4063" s="81"/>
      <c r="C4063" s="333"/>
    </row>
    <row r="4064" spans="2:3" ht="15" customHeight="1" x14ac:dyDescent="0.2">
      <c r="B4064" s="81"/>
      <c r="C4064" s="333"/>
    </row>
    <row r="4065" spans="1:3" ht="15" customHeight="1" x14ac:dyDescent="0.2">
      <c r="B4065" s="81"/>
    </row>
    <row r="4066" spans="1:3" ht="15" customHeight="1" x14ac:dyDescent="0.2">
      <c r="B4066" s="81"/>
      <c r="C4066" s="333"/>
    </row>
    <row r="4067" spans="1:3" ht="15" customHeight="1" x14ac:dyDescent="0.2">
      <c r="B4067" s="81"/>
      <c r="C4067" s="333"/>
    </row>
    <row r="4068" spans="1:3" ht="15" customHeight="1" x14ac:dyDescent="0.2">
      <c r="B4068" s="81"/>
      <c r="C4068" s="333"/>
    </row>
    <row r="4069" spans="1:3" ht="15" customHeight="1" x14ac:dyDescent="0.2">
      <c r="B4069" s="81"/>
      <c r="C4069" s="333"/>
    </row>
    <row r="4070" spans="1:3" ht="15" customHeight="1" x14ac:dyDescent="0.2">
      <c r="B4070" s="81"/>
      <c r="C4070" s="333"/>
    </row>
    <row r="4071" spans="1:3" ht="15" customHeight="1" x14ac:dyDescent="0.2">
      <c r="B4071" s="81"/>
      <c r="C4071" s="333"/>
    </row>
    <row r="4072" spans="1:3" ht="15" customHeight="1" x14ac:dyDescent="0.2">
      <c r="B4072" s="81"/>
      <c r="C4072" s="333"/>
    </row>
    <row r="4073" spans="1:3" ht="15" customHeight="1" x14ac:dyDescent="0.2">
      <c r="B4073" s="81"/>
      <c r="C4073" s="333"/>
    </row>
    <row r="4074" spans="1:3" ht="15" customHeight="1" x14ac:dyDescent="0.2">
      <c r="B4074" s="81"/>
      <c r="C4074" s="334"/>
    </row>
    <row r="4075" spans="1:3" ht="15" customHeight="1" x14ac:dyDescent="0.2">
      <c r="A4075" s="81"/>
      <c r="B4075" s="81"/>
      <c r="C4075" s="334"/>
    </row>
    <row r="4076" spans="1:3" ht="15" customHeight="1" x14ac:dyDescent="0.2">
      <c r="A4076" s="81"/>
      <c r="B4076" s="81"/>
      <c r="C4076" s="334"/>
    </row>
    <row r="4077" spans="1:3" ht="15" customHeight="1" x14ac:dyDescent="0.2">
      <c r="B4077" s="81"/>
    </row>
    <row r="4078" spans="1:3" ht="15" customHeight="1" x14ac:dyDescent="0.2">
      <c r="B4078" s="81"/>
      <c r="C4078" s="333"/>
    </row>
    <row r="4079" spans="1:3" ht="15" customHeight="1" x14ac:dyDescent="0.2">
      <c r="B4079" s="81"/>
      <c r="C4079" s="333"/>
    </row>
    <row r="4080" spans="1:3" ht="15" customHeight="1" x14ac:dyDescent="0.2">
      <c r="B4080" s="81"/>
      <c r="C4080" s="333"/>
    </row>
    <row r="4081" spans="1:3" ht="15" customHeight="1" x14ac:dyDescent="0.2">
      <c r="B4081" s="81"/>
      <c r="C4081" s="333"/>
    </row>
    <row r="4082" spans="1:3" ht="15" customHeight="1" x14ac:dyDescent="0.2">
      <c r="B4082" s="81"/>
      <c r="C4082" s="333"/>
    </row>
    <row r="4083" spans="1:3" ht="15" customHeight="1" x14ac:dyDescent="0.2">
      <c r="B4083" s="81"/>
      <c r="C4083" s="333"/>
    </row>
    <row r="4084" spans="1:3" ht="15" customHeight="1" x14ac:dyDescent="0.2">
      <c r="B4084" s="81"/>
    </row>
    <row r="4085" spans="1:3" ht="15" customHeight="1" x14ac:dyDescent="0.2">
      <c r="B4085" s="81"/>
      <c r="C4085" s="333"/>
    </row>
    <row r="4086" spans="1:3" ht="15" customHeight="1" x14ac:dyDescent="0.2">
      <c r="B4086" s="81"/>
      <c r="C4086" s="333"/>
    </row>
    <row r="4087" spans="1:3" ht="15" customHeight="1" x14ac:dyDescent="0.2">
      <c r="B4087" s="81"/>
      <c r="C4087" s="333"/>
    </row>
    <row r="4088" spans="1:3" ht="15" customHeight="1" x14ac:dyDescent="0.2">
      <c r="A4088" s="81"/>
      <c r="B4088" s="81"/>
      <c r="C4088" s="334"/>
    </row>
    <row r="4089" spans="1:3" ht="15" customHeight="1" x14ac:dyDescent="0.2">
      <c r="B4089" s="81"/>
      <c r="C4089" s="333"/>
    </row>
    <row r="4090" spans="1:3" ht="15" customHeight="1" x14ac:dyDescent="0.2">
      <c r="B4090" s="81"/>
      <c r="C4090" s="333"/>
    </row>
    <row r="4091" spans="1:3" ht="15" customHeight="1" x14ac:dyDescent="0.2">
      <c r="B4091" s="81"/>
      <c r="C4091" s="333"/>
    </row>
    <row r="4092" spans="1:3" ht="15" customHeight="1" x14ac:dyDescent="0.2">
      <c r="B4092" s="81"/>
      <c r="C4092" s="333"/>
    </row>
    <row r="4093" spans="1:3" ht="15" customHeight="1" x14ac:dyDescent="0.2">
      <c r="B4093" s="81"/>
      <c r="C4093" s="333"/>
    </row>
    <row r="4094" spans="1:3" ht="15" customHeight="1" x14ac:dyDescent="0.2">
      <c r="B4094" s="81"/>
      <c r="C4094" s="333"/>
    </row>
    <row r="4095" spans="1:3" ht="15" customHeight="1" x14ac:dyDescent="0.2">
      <c r="B4095" s="81"/>
      <c r="C4095" s="333"/>
    </row>
    <row r="4096" spans="1:3" ht="15" customHeight="1" x14ac:dyDescent="0.2">
      <c r="A4096" s="81"/>
      <c r="B4096" s="81"/>
      <c r="C4096" s="334"/>
    </row>
    <row r="4097" spans="2:3" ht="15" customHeight="1" x14ac:dyDescent="0.2">
      <c r="B4097" s="81"/>
    </row>
    <row r="4098" spans="2:3" ht="15" customHeight="1" x14ac:dyDescent="0.2">
      <c r="B4098" s="81"/>
    </row>
    <row r="4099" spans="2:3" ht="15" customHeight="1" x14ac:dyDescent="0.2">
      <c r="B4099" s="81"/>
      <c r="C4099" s="333"/>
    </row>
    <row r="4100" spans="2:3" ht="15" customHeight="1" x14ac:dyDescent="0.2">
      <c r="B4100" s="81"/>
      <c r="C4100" s="333"/>
    </row>
    <row r="4101" spans="2:3" ht="15" customHeight="1" x14ac:dyDescent="0.2">
      <c r="B4101" s="81"/>
      <c r="C4101" s="333"/>
    </row>
    <row r="4102" spans="2:3" ht="15" customHeight="1" x14ac:dyDescent="0.2">
      <c r="B4102" s="81"/>
      <c r="C4102" s="333"/>
    </row>
    <row r="4103" spans="2:3" ht="15" customHeight="1" x14ac:dyDescent="0.2">
      <c r="B4103" s="81"/>
      <c r="C4103" s="333"/>
    </row>
    <row r="4104" spans="2:3" ht="15" customHeight="1" x14ac:dyDescent="0.2">
      <c r="B4104" s="81"/>
      <c r="C4104" s="333"/>
    </row>
    <row r="4105" spans="2:3" ht="15" customHeight="1" x14ac:dyDescent="0.2">
      <c r="B4105" s="81"/>
      <c r="C4105" s="333"/>
    </row>
    <row r="4106" spans="2:3" ht="15" customHeight="1" x14ac:dyDescent="0.2">
      <c r="B4106" s="81"/>
      <c r="C4106" s="333"/>
    </row>
    <row r="4107" spans="2:3" ht="15" customHeight="1" x14ac:dyDescent="0.2">
      <c r="B4107" s="81"/>
      <c r="C4107" s="333"/>
    </row>
    <row r="4108" spans="2:3" ht="15" customHeight="1" x14ac:dyDescent="0.2">
      <c r="B4108" s="81"/>
    </row>
    <row r="4109" spans="2:3" ht="15" customHeight="1" x14ac:dyDescent="0.2">
      <c r="B4109" s="81"/>
      <c r="C4109" s="333"/>
    </row>
    <row r="4110" spans="2:3" ht="15" customHeight="1" x14ac:dyDescent="0.2">
      <c r="B4110" s="81"/>
      <c r="C4110" s="333"/>
    </row>
    <row r="4111" spans="2:3" ht="15" customHeight="1" x14ac:dyDescent="0.2">
      <c r="B4111" s="81"/>
      <c r="C4111" s="333"/>
    </row>
    <row r="4112" spans="2:3" ht="15" customHeight="1" x14ac:dyDescent="0.2">
      <c r="B4112" s="81"/>
      <c r="C4112" s="333"/>
    </row>
    <row r="4113" spans="2:3" ht="15" customHeight="1" x14ac:dyDescent="0.2">
      <c r="B4113" s="81"/>
      <c r="C4113" s="333"/>
    </row>
    <row r="4114" spans="2:3" ht="15" customHeight="1" x14ac:dyDescent="0.2">
      <c r="B4114" s="81"/>
      <c r="C4114" s="333"/>
    </row>
    <row r="4115" spans="2:3" ht="15" customHeight="1" x14ac:dyDescent="0.2">
      <c r="B4115" s="81"/>
      <c r="C4115" s="333"/>
    </row>
    <row r="4116" spans="2:3" ht="15" customHeight="1" x14ac:dyDescent="0.2">
      <c r="B4116" s="81"/>
      <c r="C4116" s="333"/>
    </row>
    <row r="4117" spans="2:3" ht="15" customHeight="1" x14ac:dyDescent="0.2">
      <c r="B4117" s="81"/>
      <c r="C4117" s="333"/>
    </row>
    <row r="4118" spans="2:3" ht="15" customHeight="1" x14ac:dyDescent="0.2">
      <c r="B4118" s="81"/>
      <c r="C4118" s="333"/>
    </row>
    <row r="4119" spans="2:3" ht="15" customHeight="1" x14ac:dyDescent="0.2">
      <c r="B4119" s="81"/>
      <c r="C4119" s="333"/>
    </row>
    <row r="4120" spans="2:3" ht="15" customHeight="1" x14ac:dyDescent="0.2">
      <c r="B4120" s="81"/>
      <c r="C4120" s="333"/>
    </row>
    <row r="4121" spans="2:3" ht="15" customHeight="1" x14ac:dyDescent="0.2">
      <c r="B4121" s="81"/>
      <c r="C4121" s="333"/>
    </row>
    <row r="4122" spans="2:3" ht="15" customHeight="1" x14ac:dyDescent="0.2">
      <c r="B4122" s="81"/>
      <c r="C4122" s="333"/>
    </row>
    <row r="4123" spans="2:3" ht="15" customHeight="1" x14ac:dyDescent="0.2">
      <c r="B4123" s="81"/>
      <c r="C4123" s="333"/>
    </row>
    <row r="4124" spans="2:3" ht="15" customHeight="1" x14ac:dyDescent="0.2">
      <c r="B4124" s="81"/>
      <c r="C4124" s="333"/>
    </row>
    <row r="4125" spans="2:3" ht="15" customHeight="1" x14ac:dyDescent="0.2">
      <c r="B4125" s="81"/>
      <c r="C4125" s="333"/>
    </row>
    <row r="4126" spans="2:3" ht="15" customHeight="1" x14ac:dyDescent="0.2">
      <c r="B4126" s="81"/>
      <c r="C4126" s="333"/>
    </row>
    <row r="4127" spans="2:3" ht="15" customHeight="1" x14ac:dyDescent="0.2">
      <c r="B4127" s="81"/>
      <c r="C4127" s="333"/>
    </row>
    <row r="4128" spans="2:3" ht="15" customHeight="1" x14ac:dyDescent="0.2">
      <c r="B4128" s="81"/>
      <c r="C4128" s="333"/>
    </row>
    <row r="4129" spans="1:3" ht="15" customHeight="1" x14ac:dyDescent="0.2">
      <c r="B4129" s="81"/>
      <c r="C4129" s="333"/>
    </row>
    <row r="4130" spans="1:3" ht="15" customHeight="1" x14ac:dyDescent="0.2">
      <c r="B4130" s="81"/>
      <c r="C4130" s="333"/>
    </row>
    <row r="4131" spans="1:3" ht="15" customHeight="1" x14ac:dyDescent="0.2">
      <c r="A4131" s="81"/>
      <c r="B4131" s="81"/>
      <c r="C4131" s="334"/>
    </row>
    <row r="4132" spans="1:3" ht="15" customHeight="1" x14ac:dyDescent="0.2">
      <c r="B4132" s="81"/>
      <c r="C4132" s="333"/>
    </row>
    <row r="4133" spans="1:3" ht="15" customHeight="1" x14ac:dyDescent="0.2">
      <c r="B4133" s="81"/>
      <c r="C4133" s="333"/>
    </row>
    <row r="4134" spans="1:3" ht="15" customHeight="1" x14ac:dyDescent="0.2">
      <c r="B4134" s="81"/>
    </row>
    <row r="4135" spans="1:3" ht="15" customHeight="1" x14ac:dyDescent="0.2">
      <c r="B4135" s="81"/>
      <c r="C4135" s="333"/>
    </row>
    <row r="4136" spans="1:3" ht="15" customHeight="1" x14ac:dyDescent="0.2">
      <c r="B4136" s="81"/>
      <c r="C4136" s="333"/>
    </row>
    <row r="4137" spans="1:3" ht="15" customHeight="1" x14ac:dyDescent="0.2">
      <c r="B4137" s="81"/>
      <c r="C4137" s="333"/>
    </row>
    <row r="4138" spans="1:3" ht="15" customHeight="1" x14ac:dyDescent="0.2">
      <c r="B4138" s="81"/>
      <c r="C4138" s="333"/>
    </row>
    <row r="4139" spans="1:3" ht="15" customHeight="1" x14ac:dyDescent="0.2">
      <c r="B4139" s="81"/>
      <c r="C4139" s="333"/>
    </row>
    <row r="4140" spans="1:3" ht="15" customHeight="1" x14ac:dyDescent="0.2">
      <c r="B4140" s="81"/>
    </row>
    <row r="4141" spans="1:3" ht="15" customHeight="1" x14ac:dyDescent="0.2">
      <c r="B4141" s="81"/>
      <c r="C4141" s="333"/>
    </row>
    <row r="4142" spans="1:3" ht="15" customHeight="1" x14ac:dyDescent="0.2">
      <c r="B4142" s="81"/>
    </row>
    <row r="4143" spans="1:3" ht="15" customHeight="1" x14ac:dyDescent="0.2">
      <c r="B4143" s="81"/>
      <c r="C4143" s="333"/>
    </row>
    <row r="4144" spans="1:3" ht="15" customHeight="1" x14ac:dyDescent="0.2">
      <c r="B4144" s="81"/>
      <c r="C4144" s="333"/>
    </row>
    <row r="4145" spans="1:3" ht="15" customHeight="1" x14ac:dyDescent="0.2">
      <c r="B4145" s="81"/>
      <c r="C4145" s="333"/>
    </row>
    <row r="4146" spans="1:3" ht="15" customHeight="1" x14ac:dyDescent="0.2">
      <c r="B4146" s="81"/>
      <c r="C4146" s="333"/>
    </row>
    <row r="4147" spans="1:3" ht="15" customHeight="1" x14ac:dyDescent="0.2">
      <c r="B4147" s="81"/>
      <c r="C4147" s="333"/>
    </row>
    <row r="4148" spans="1:3" ht="15" customHeight="1" x14ac:dyDescent="0.2">
      <c r="B4148" s="81"/>
      <c r="C4148" s="333"/>
    </row>
    <row r="4149" spans="1:3" ht="15" customHeight="1" x14ac:dyDescent="0.2">
      <c r="A4149" s="81"/>
      <c r="B4149" s="81"/>
      <c r="C4149" s="334"/>
    </row>
    <row r="4150" spans="1:3" ht="15" customHeight="1" x14ac:dyDescent="0.2">
      <c r="B4150" s="81"/>
      <c r="C4150" s="333"/>
    </row>
    <row r="4151" spans="1:3" ht="15" customHeight="1" x14ac:dyDescent="0.2">
      <c r="B4151" s="81"/>
      <c r="C4151" s="333"/>
    </row>
    <row r="4152" spans="1:3" ht="15" customHeight="1" x14ac:dyDescent="0.2">
      <c r="B4152" s="81"/>
      <c r="C4152" s="333"/>
    </row>
    <row r="4153" spans="1:3" ht="15" customHeight="1" x14ac:dyDescent="0.2">
      <c r="B4153" s="81"/>
      <c r="C4153" s="333"/>
    </row>
    <row r="4154" spans="1:3" ht="15" customHeight="1" x14ac:dyDescent="0.2">
      <c r="B4154" s="81"/>
      <c r="C4154" s="333"/>
    </row>
    <row r="4155" spans="1:3" ht="15" customHeight="1" x14ac:dyDescent="0.2">
      <c r="B4155" s="81"/>
      <c r="C4155" s="333"/>
    </row>
    <row r="4156" spans="1:3" ht="15" customHeight="1" x14ac:dyDescent="0.2">
      <c r="B4156" s="81"/>
      <c r="C4156" s="334"/>
    </row>
    <row r="4157" spans="1:3" ht="15" customHeight="1" x14ac:dyDescent="0.2">
      <c r="A4157" s="81"/>
      <c r="B4157" s="81"/>
      <c r="C4157" s="334"/>
    </row>
    <row r="4158" spans="1:3" ht="15" customHeight="1" x14ac:dyDescent="0.2">
      <c r="B4158" s="81"/>
      <c r="C4158" s="333"/>
    </row>
    <row r="4159" spans="1:3" ht="15" customHeight="1" x14ac:dyDescent="0.2">
      <c r="B4159" s="81"/>
      <c r="C4159" s="333"/>
    </row>
    <row r="4160" spans="1:3" ht="15" customHeight="1" x14ac:dyDescent="0.2">
      <c r="B4160" s="81"/>
      <c r="C4160" s="333"/>
    </row>
    <row r="4161" spans="1:3" ht="15" customHeight="1" x14ac:dyDescent="0.2">
      <c r="B4161" s="81"/>
      <c r="C4161" s="333"/>
    </row>
    <row r="4162" spans="1:3" ht="15" customHeight="1" x14ac:dyDescent="0.2">
      <c r="B4162" s="81"/>
      <c r="C4162" s="333"/>
    </row>
    <row r="4163" spans="1:3" ht="15" customHeight="1" x14ac:dyDescent="0.2">
      <c r="B4163" s="81"/>
      <c r="C4163" s="333"/>
    </row>
    <row r="4164" spans="1:3" ht="15" customHeight="1" x14ac:dyDescent="0.2">
      <c r="B4164" s="81"/>
      <c r="C4164" s="333"/>
    </row>
    <row r="4165" spans="1:3" ht="15" customHeight="1" x14ac:dyDescent="0.2">
      <c r="B4165" s="81"/>
      <c r="C4165" s="333"/>
    </row>
    <row r="4166" spans="1:3" ht="15" customHeight="1" x14ac:dyDescent="0.2">
      <c r="B4166" s="81"/>
      <c r="C4166" s="333"/>
    </row>
    <row r="4167" spans="1:3" ht="15" customHeight="1" x14ac:dyDescent="0.2">
      <c r="B4167" s="81"/>
      <c r="C4167" s="333"/>
    </row>
    <row r="4168" spans="1:3" ht="15" customHeight="1" x14ac:dyDescent="0.2">
      <c r="B4168" s="81"/>
      <c r="C4168" s="333"/>
    </row>
    <row r="4169" spans="1:3" ht="15" customHeight="1" x14ac:dyDescent="0.2">
      <c r="B4169" s="81"/>
      <c r="C4169" s="333"/>
    </row>
    <row r="4170" spans="1:3" ht="15" customHeight="1" x14ac:dyDescent="0.2">
      <c r="B4170" s="81"/>
      <c r="C4170" s="333"/>
    </row>
    <row r="4171" spans="1:3" ht="15" customHeight="1" x14ac:dyDescent="0.2">
      <c r="B4171" s="81"/>
      <c r="C4171" s="333"/>
    </row>
    <row r="4172" spans="1:3" ht="15" customHeight="1" x14ac:dyDescent="0.2">
      <c r="B4172" s="81"/>
      <c r="C4172" s="333"/>
    </row>
    <row r="4173" spans="1:3" ht="15" customHeight="1" x14ac:dyDescent="0.2">
      <c r="B4173" s="81"/>
      <c r="C4173" s="333"/>
    </row>
    <row r="4174" spans="1:3" ht="15" customHeight="1" x14ac:dyDescent="0.2">
      <c r="B4174" s="81"/>
      <c r="C4174" s="333"/>
    </row>
    <row r="4175" spans="1:3" ht="15" customHeight="1" x14ac:dyDescent="0.2">
      <c r="B4175" s="81"/>
      <c r="C4175" s="333"/>
    </row>
    <row r="4176" spans="1:3" ht="15" customHeight="1" x14ac:dyDescent="0.2">
      <c r="A4176" s="81"/>
      <c r="B4176" s="81"/>
      <c r="C4176" s="334"/>
    </row>
    <row r="4177" spans="1:3" ht="15" customHeight="1" x14ac:dyDescent="0.2">
      <c r="A4177" s="81"/>
      <c r="B4177" s="81"/>
      <c r="C4177" s="334"/>
    </row>
    <row r="4178" spans="1:3" ht="15" customHeight="1" x14ac:dyDescent="0.2">
      <c r="B4178" s="81"/>
    </row>
    <row r="4179" spans="1:3" ht="15" customHeight="1" x14ac:dyDescent="0.2">
      <c r="A4179" s="81"/>
      <c r="B4179" s="81"/>
      <c r="C4179" s="334"/>
    </row>
    <row r="4180" spans="1:3" ht="15" customHeight="1" x14ac:dyDescent="0.2">
      <c r="B4180" s="81"/>
    </row>
    <row r="4181" spans="1:3" ht="15" customHeight="1" x14ac:dyDescent="0.2">
      <c r="B4181" s="81"/>
      <c r="C4181" s="333"/>
    </row>
    <row r="4182" spans="1:3" ht="15" customHeight="1" x14ac:dyDescent="0.2">
      <c r="B4182" s="81"/>
      <c r="C4182" s="333"/>
    </row>
    <row r="4183" spans="1:3" ht="15" customHeight="1" x14ac:dyDescent="0.2">
      <c r="B4183" s="81"/>
      <c r="C4183" s="333"/>
    </row>
    <row r="4184" spans="1:3" ht="15" customHeight="1" x14ac:dyDescent="0.2">
      <c r="B4184" s="81"/>
      <c r="C4184" s="333"/>
    </row>
    <row r="4185" spans="1:3" ht="15" customHeight="1" x14ac:dyDescent="0.2">
      <c r="B4185" s="81"/>
      <c r="C4185" s="333"/>
    </row>
    <row r="4186" spans="1:3" ht="15" customHeight="1" x14ac:dyDescent="0.2">
      <c r="B4186" s="81"/>
      <c r="C4186" s="333"/>
    </row>
    <row r="4187" spans="1:3" ht="15" customHeight="1" x14ac:dyDescent="0.2">
      <c r="B4187" s="81"/>
      <c r="C4187" s="333"/>
    </row>
    <row r="4188" spans="1:3" ht="15" customHeight="1" x14ac:dyDescent="0.2">
      <c r="B4188" s="81"/>
      <c r="C4188" s="333"/>
    </row>
    <row r="4189" spans="1:3" ht="15" customHeight="1" x14ac:dyDescent="0.2">
      <c r="B4189" s="81"/>
      <c r="C4189" s="333"/>
    </row>
    <row r="4190" spans="1:3" ht="15" customHeight="1" x14ac:dyDescent="0.2">
      <c r="B4190" s="81"/>
      <c r="C4190" s="333"/>
    </row>
    <row r="4191" spans="1:3" ht="15" customHeight="1" x14ac:dyDescent="0.2">
      <c r="B4191" s="81"/>
      <c r="C4191" s="333"/>
    </row>
    <row r="4192" spans="1:3" ht="15" customHeight="1" x14ac:dyDescent="0.2">
      <c r="B4192" s="81"/>
      <c r="C4192" s="333"/>
    </row>
    <row r="4193" spans="1:3" ht="15" customHeight="1" x14ac:dyDescent="0.2">
      <c r="B4193" s="81"/>
      <c r="C4193" s="333"/>
    </row>
    <row r="4194" spans="1:3" ht="15" customHeight="1" x14ac:dyDescent="0.2">
      <c r="A4194" s="81"/>
      <c r="B4194" s="81"/>
      <c r="C4194" s="334"/>
    </row>
    <row r="4195" spans="1:3" ht="15" customHeight="1" x14ac:dyDescent="0.2">
      <c r="A4195" s="81"/>
      <c r="B4195" s="81"/>
      <c r="C4195" s="334"/>
    </row>
    <row r="4196" spans="1:3" ht="15" customHeight="1" x14ac:dyDescent="0.2">
      <c r="B4196" s="81"/>
    </row>
    <row r="4197" spans="1:3" ht="15" customHeight="1" x14ac:dyDescent="0.2">
      <c r="B4197" s="81"/>
      <c r="C4197" s="333"/>
    </row>
    <row r="4198" spans="1:3" ht="15" customHeight="1" x14ac:dyDescent="0.2">
      <c r="B4198" s="81"/>
      <c r="C4198" s="333"/>
    </row>
    <row r="4199" spans="1:3" ht="15" customHeight="1" x14ac:dyDescent="0.2">
      <c r="B4199" s="81"/>
      <c r="C4199" s="333"/>
    </row>
    <row r="4200" spans="1:3" ht="15" customHeight="1" x14ac:dyDescent="0.2">
      <c r="B4200" s="81"/>
      <c r="C4200" s="333"/>
    </row>
    <row r="4201" spans="1:3" ht="15" customHeight="1" x14ac:dyDescent="0.2">
      <c r="B4201" s="81"/>
      <c r="C4201" s="333"/>
    </row>
    <row r="4202" spans="1:3" ht="15" customHeight="1" x14ac:dyDescent="0.2">
      <c r="B4202" s="81"/>
      <c r="C4202" s="333"/>
    </row>
    <row r="4203" spans="1:3" ht="15" customHeight="1" x14ac:dyDescent="0.2">
      <c r="B4203" s="81"/>
      <c r="C4203" s="333"/>
    </row>
    <row r="4204" spans="1:3" ht="15" customHeight="1" x14ac:dyDescent="0.2">
      <c r="B4204" s="81"/>
      <c r="C4204" s="334"/>
    </row>
    <row r="4205" spans="1:3" ht="15" customHeight="1" x14ac:dyDescent="0.2">
      <c r="B4205" s="81"/>
      <c r="C4205" s="334"/>
    </row>
    <row r="4206" spans="1:3" ht="15" customHeight="1" x14ac:dyDescent="0.2">
      <c r="A4206" s="81"/>
      <c r="B4206" s="81"/>
      <c r="C4206" s="334"/>
    </row>
    <row r="4207" spans="1:3" ht="15" customHeight="1" x14ac:dyDescent="0.2">
      <c r="A4207" s="81"/>
      <c r="B4207" s="81"/>
      <c r="C4207" s="334"/>
    </row>
    <row r="4208" spans="1:3" ht="15" customHeight="1" x14ac:dyDescent="0.2">
      <c r="B4208" s="81"/>
      <c r="C4208" s="334"/>
    </row>
    <row r="4209" spans="2:3" ht="15" customHeight="1" x14ac:dyDescent="0.2">
      <c r="B4209" s="81"/>
      <c r="C4209" s="333"/>
    </row>
    <row r="4210" spans="2:3" ht="15" customHeight="1" x14ac:dyDescent="0.2">
      <c r="B4210" s="81"/>
      <c r="C4210" s="333"/>
    </row>
    <row r="4211" spans="2:3" ht="15" customHeight="1" x14ac:dyDescent="0.2">
      <c r="B4211" s="81"/>
      <c r="C4211" s="333"/>
    </row>
    <row r="4212" spans="2:3" ht="15" customHeight="1" x14ac:dyDescent="0.2">
      <c r="B4212" s="81"/>
      <c r="C4212" s="333"/>
    </row>
    <row r="4213" spans="2:3" ht="15" customHeight="1" x14ac:dyDescent="0.2">
      <c r="B4213" s="81"/>
      <c r="C4213" s="333"/>
    </row>
    <row r="4214" spans="2:3" ht="15" customHeight="1" x14ac:dyDescent="0.2">
      <c r="B4214" s="81"/>
    </row>
    <row r="4215" spans="2:3" ht="15" customHeight="1" x14ac:dyDescent="0.2">
      <c r="B4215" s="81"/>
    </row>
    <row r="4216" spans="2:3" ht="15" customHeight="1" x14ac:dyDescent="0.2">
      <c r="B4216" s="81"/>
      <c r="C4216" s="333"/>
    </row>
    <row r="4217" spans="2:3" ht="15" customHeight="1" x14ac:dyDescent="0.2">
      <c r="B4217" s="81"/>
      <c r="C4217" s="333"/>
    </row>
    <row r="4218" spans="2:3" ht="15" customHeight="1" x14ac:dyDescent="0.2">
      <c r="B4218" s="81"/>
      <c r="C4218" s="333"/>
    </row>
    <row r="4219" spans="2:3" ht="15" customHeight="1" x14ac:dyDescent="0.2">
      <c r="B4219" s="81"/>
    </row>
    <row r="4220" spans="2:3" ht="15" customHeight="1" x14ac:dyDescent="0.2">
      <c r="B4220" s="81"/>
      <c r="C4220" s="334"/>
    </row>
    <row r="4221" spans="2:3" ht="15" customHeight="1" x14ac:dyDescent="0.2">
      <c r="B4221" s="81"/>
    </row>
    <row r="4222" spans="2:3" ht="15" customHeight="1" x14ac:dyDescent="0.2">
      <c r="B4222" s="81"/>
      <c r="C4222" s="333"/>
    </row>
    <row r="4223" spans="2:3" ht="15" customHeight="1" x14ac:dyDescent="0.2">
      <c r="B4223" s="81"/>
      <c r="C4223" s="333"/>
    </row>
    <row r="4224" spans="2:3" ht="15" customHeight="1" x14ac:dyDescent="0.2">
      <c r="B4224" s="81"/>
      <c r="C4224" s="333"/>
    </row>
    <row r="4225" spans="1:3" ht="15" customHeight="1" x14ac:dyDescent="0.2">
      <c r="B4225" s="81"/>
      <c r="C4225" s="333"/>
    </row>
    <row r="4226" spans="1:3" ht="15" customHeight="1" x14ac:dyDescent="0.2">
      <c r="B4226" s="81"/>
      <c r="C4226" s="333"/>
    </row>
    <row r="4227" spans="1:3" ht="15" customHeight="1" x14ac:dyDescent="0.2">
      <c r="B4227" s="81"/>
      <c r="C4227" s="333"/>
    </row>
    <row r="4228" spans="1:3" ht="15" customHeight="1" x14ac:dyDescent="0.2">
      <c r="B4228" s="81"/>
      <c r="C4228" s="333"/>
    </row>
    <row r="4229" spans="1:3" ht="15" customHeight="1" x14ac:dyDescent="0.2">
      <c r="B4229" s="81"/>
      <c r="C4229" s="333"/>
    </row>
    <row r="4230" spans="1:3" ht="15" customHeight="1" x14ac:dyDescent="0.2">
      <c r="B4230" s="81"/>
      <c r="C4230" s="333"/>
    </row>
    <row r="4231" spans="1:3" ht="15" customHeight="1" x14ac:dyDescent="0.2">
      <c r="B4231" s="81"/>
      <c r="C4231" s="333"/>
    </row>
    <row r="4232" spans="1:3" ht="15" customHeight="1" x14ac:dyDescent="0.2">
      <c r="B4232" s="81"/>
      <c r="C4232" s="333"/>
    </row>
    <row r="4233" spans="1:3" ht="15" customHeight="1" x14ac:dyDescent="0.2">
      <c r="B4233" s="81"/>
      <c r="C4233" s="333"/>
    </row>
    <row r="4234" spans="1:3" ht="15" customHeight="1" x14ac:dyDescent="0.2">
      <c r="B4234" s="81"/>
      <c r="C4234" s="333"/>
    </row>
    <row r="4235" spans="1:3" ht="15" customHeight="1" x14ac:dyDescent="0.2">
      <c r="A4235" s="81"/>
      <c r="B4235" s="81"/>
      <c r="C4235" s="334"/>
    </row>
    <row r="4236" spans="1:3" ht="15" customHeight="1" x14ac:dyDescent="0.2">
      <c r="A4236" s="81"/>
      <c r="B4236" s="81"/>
      <c r="C4236" s="334"/>
    </row>
    <row r="4237" spans="1:3" ht="15" customHeight="1" x14ac:dyDescent="0.2">
      <c r="B4237" s="81"/>
      <c r="C4237" s="333"/>
    </row>
    <row r="4238" spans="1:3" ht="15" customHeight="1" x14ac:dyDescent="0.2">
      <c r="B4238" s="81"/>
      <c r="C4238" s="333"/>
    </row>
    <row r="4239" spans="1:3" ht="15" customHeight="1" x14ac:dyDescent="0.2">
      <c r="B4239" s="81"/>
      <c r="C4239" s="333"/>
    </row>
    <row r="4240" spans="1:3" ht="15" customHeight="1" x14ac:dyDescent="0.2">
      <c r="B4240" s="81"/>
      <c r="C4240" s="333"/>
    </row>
    <row r="4241" spans="1:3" ht="15" customHeight="1" x14ac:dyDescent="0.2">
      <c r="B4241" s="81"/>
      <c r="C4241" s="333"/>
    </row>
    <row r="4242" spans="1:3" ht="15" customHeight="1" x14ac:dyDescent="0.2">
      <c r="A4242" s="81"/>
      <c r="B4242" s="81"/>
      <c r="C4242" s="334"/>
    </row>
    <row r="4243" spans="1:3" ht="15" customHeight="1" x14ac:dyDescent="0.2">
      <c r="B4243" s="81"/>
      <c r="C4243" s="334"/>
    </row>
    <row r="4244" spans="1:3" ht="15" customHeight="1" x14ac:dyDescent="0.2">
      <c r="A4244" s="81"/>
      <c r="B4244" s="81"/>
      <c r="C4244" s="334"/>
    </row>
    <row r="4245" spans="1:3" ht="15" customHeight="1" x14ac:dyDescent="0.2">
      <c r="B4245" s="81"/>
      <c r="C4245" s="333"/>
    </row>
    <row r="4246" spans="1:3" ht="15" customHeight="1" x14ac:dyDescent="0.2">
      <c r="B4246" s="81"/>
      <c r="C4246" s="333"/>
    </row>
    <row r="4247" spans="1:3" ht="15" customHeight="1" x14ac:dyDescent="0.2">
      <c r="B4247" s="81"/>
      <c r="C4247" s="333"/>
    </row>
    <row r="4248" spans="1:3" ht="15" customHeight="1" x14ac:dyDescent="0.2">
      <c r="B4248" s="81"/>
      <c r="C4248" s="334"/>
    </row>
    <row r="4249" spans="1:3" ht="15" customHeight="1" x14ac:dyDescent="0.2">
      <c r="B4249" s="81"/>
      <c r="C4249" s="333"/>
    </row>
    <row r="4250" spans="1:3" ht="15" customHeight="1" x14ac:dyDescent="0.2">
      <c r="B4250" s="81"/>
      <c r="C4250" s="333"/>
    </row>
    <row r="4251" spans="1:3" ht="15" customHeight="1" x14ac:dyDescent="0.2">
      <c r="B4251" s="81"/>
    </row>
    <row r="4252" spans="1:3" ht="15" customHeight="1" x14ac:dyDescent="0.2">
      <c r="B4252" s="81"/>
      <c r="C4252" s="333"/>
    </row>
    <row r="4253" spans="1:3" ht="15" customHeight="1" x14ac:dyDescent="0.2">
      <c r="B4253" s="81"/>
      <c r="C4253" s="333"/>
    </row>
    <row r="4254" spans="1:3" ht="15" customHeight="1" x14ac:dyDescent="0.2">
      <c r="B4254" s="81"/>
      <c r="C4254" s="333"/>
    </row>
    <row r="4255" spans="1:3" ht="15" customHeight="1" x14ac:dyDescent="0.2">
      <c r="B4255" s="81"/>
      <c r="C4255" s="333"/>
    </row>
    <row r="4256" spans="1:3" ht="15" customHeight="1" x14ac:dyDescent="0.2">
      <c r="B4256" s="81"/>
      <c r="C4256" s="333"/>
    </row>
    <row r="4257" spans="1:3" ht="15" customHeight="1" x14ac:dyDescent="0.2">
      <c r="B4257" s="81"/>
      <c r="C4257" s="333"/>
    </row>
    <row r="4258" spans="1:3" ht="15" customHeight="1" x14ac:dyDescent="0.2">
      <c r="B4258" s="81"/>
      <c r="C4258" s="333"/>
    </row>
    <row r="4259" spans="1:3" ht="15" customHeight="1" x14ac:dyDescent="0.2">
      <c r="B4259" s="81"/>
      <c r="C4259" s="333"/>
    </row>
    <row r="4260" spans="1:3" ht="15" customHeight="1" x14ac:dyDescent="0.2">
      <c r="B4260" s="81"/>
      <c r="C4260" s="333"/>
    </row>
    <row r="4261" spans="1:3" ht="15" customHeight="1" x14ac:dyDescent="0.2">
      <c r="B4261" s="81"/>
      <c r="C4261" s="333"/>
    </row>
    <row r="4262" spans="1:3" ht="15" customHeight="1" x14ac:dyDescent="0.2">
      <c r="B4262" s="81"/>
      <c r="C4262" s="333"/>
    </row>
    <row r="4263" spans="1:3" ht="15" customHeight="1" x14ac:dyDescent="0.2">
      <c r="B4263" s="81"/>
      <c r="C4263" s="333"/>
    </row>
    <row r="4264" spans="1:3" ht="15" customHeight="1" x14ac:dyDescent="0.2">
      <c r="B4264" s="81"/>
      <c r="C4264" s="333"/>
    </row>
    <row r="4265" spans="1:3" ht="15" customHeight="1" x14ac:dyDescent="0.2">
      <c r="A4265" s="81"/>
      <c r="B4265" s="81"/>
      <c r="C4265" s="334"/>
    </row>
    <row r="4266" spans="1:3" ht="15" customHeight="1" x14ac:dyDescent="0.2">
      <c r="B4266" s="81"/>
    </row>
    <row r="4267" spans="1:3" ht="15" customHeight="1" x14ac:dyDescent="0.2">
      <c r="B4267" s="81"/>
    </row>
    <row r="4268" spans="1:3" ht="15" customHeight="1" x14ac:dyDescent="0.2">
      <c r="A4268" s="81"/>
      <c r="B4268" s="81"/>
      <c r="C4268" s="334"/>
    </row>
    <row r="4269" spans="1:3" ht="15" customHeight="1" x14ac:dyDescent="0.2">
      <c r="B4269" s="81"/>
      <c r="C4269" s="333"/>
    </row>
    <row r="4270" spans="1:3" ht="15" customHeight="1" x14ac:dyDescent="0.2">
      <c r="B4270" s="81"/>
      <c r="C4270" s="333"/>
    </row>
    <row r="4271" spans="1:3" ht="15" customHeight="1" x14ac:dyDescent="0.2">
      <c r="B4271" s="81"/>
      <c r="C4271" s="333"/>
    </row>
    <row r="4272" spans="1:3" ht="15" customHeight="1" x14ac:dyDescent="0.2">
      <c r="B4272" s="81"/>
      <c r="C4272" s="333"/>
    </row>
    <row r="4273" spans="1:3" ht="15" customHeight="1" x14ac:dyDescent="0.2">
      <c r="B4273" s="81"/>
      <c r="C4273" s="333"/>
    </row>
    <row r="4274" spans="1:3" ht="15" customHeight="1" x14ac:dyDescent="0.2">
      <c r="A4274" s="81"/>
      <c r="B4274" s="81"/>
      <c r="C4274" s="334"/>
    </row>
    <row r="4275" spans="1:3" ht="15" customHeight="1" x14ac:dyDescent="0.2">
      <c r="B4275" s="81"/>
      <c r="C4275" s="333"/>
    </row>
    <row r="4276" spans="1:3" ht="15" customHeight="1" x14ac:dyDescent="0.2">
      <c r="B4276" s="81"/>
      <c r="C4276" s="333"/>
    </row>
    <row r="4277" spans="1:3" ht="15" customHeight="1" x14ac:dyDescent="0.2">
      <c r="B4277" s="81"/>
      <c r="C4277" s="333"/>
    </row>
    <row r="4278" spans="1:3" ht="15" customHeight="1" x14ac:dyDescent="0.2">
      <c r="B4278" s="81"/>
      <c r="C4278" s="333"/>
    </row>
    <row r="4279" spans="1:3" ht="15" customHeight="1" x14ac:dyDescent="0.2">
      <c r="B4279" s="81"/>
      <c r="C4279" s="333"/>
    </row>
    <row r="4280" spans="1:3" ht="15" customHeight="1" x14ac:dyDescent="0.2">
      <c r="B4280" s="81"/>
      <c r="C4280" s="333"/>
    </row>
    <row r="4281" spans="1:3" ht="15" customHeight="1" x14ac:dyDescent="0.2">
      <c r="B4281" s="81"/>
      <c r="C4281" s="333"/>
    </row>
    <row r="4282" spans="1:3" ht="15" customHeight="1" x14ac:dyDescent="0.2">
      <c r="B4282" s="81"/>
      <c r="C4282" s="333"/>
    </row>
    <row r="4283" spans="1:3" ht="15" customHeight="1" x14ac:dyDescent="0.2">
      <c r="B4283" s="81"/>
      <c r="C4283" s="333"/>
    </row>
    <row r="4284" spans="1:3" ht="15" customHeight="1" x14ac:dyDescent="0.2">
      <c r="B4284" s="81"/>
      <c r="C4284" s="333"/>
    </row>
    <row r="4285" spans="1:3" ht="15" customHeight="1" x14ac:dyDescent="0.2">
      <c r="B4285" s="81"/>
      <c r="C4285" s="333"/>
    </row>
    <row r="4286" spans="1:3" ht="15" customHeight="1" x14ac:dyDescent="0.2">
      <c r="B4286" s="81"/>
      <c r="C4286" s="333"/>
    </row>
    <row r="4287" spans="1:3" ht="15" customHeight="1" x14ac:dyDescent="0.2">
      <c r="B4287" s="81"/>
    </row>
    <row r="4288" spans="1:3" ht="15" customHeight="1" x14ac:dyDescent="0.2">
      <c r="B4288" s="81"/>
      <c r="C4288" s="333"/>
    </row>
    <row r="4289" spans="1:3" ht="15" customHeight="1" x14ac:dyDescent="0.2">
      <c r="B4289" s="81"/>
      <c r="C4289" s="333"/>
    </row>
    <row r="4290" spans="1:3" ht="15" customHeight="1" x14ac:dyDescent="0.2">
      <c r="B4290" s="81"/>
      <c r="C4290" s="333"/>
    </row>
    <row r="4291" spans="1:3" ht="15" customHeight="1" x14ac:dyDescent="0.2">
      <c r="B4291" s="81"/>
      <c r="C4291" s="333"/>
    </row>
    <row r="4292" spans="1:3" ht="15" customHeight="1" x14ac:dyDescent="0.2">
      <c r="B4292" s="81"/>
      <c r="C4292" s="333"/>
    </row>
    <row r="4293" spans="1:3" ht="15" customHeight="1" x14ac:dyDescent="0.2">
      <c r="B4293" s="81"/>
      <c r="C4293" s="333"/>
    </row>
    <row r="4294" spans="1:3" ht="15" customHeight="1" x14ac:dyDescent="0.2">
      <c r="B4294" s="81"/>
      <c r="C4294" s="333"/>
    </row>
    <row r="4295" spans="1:3" ht="15" customHeight="1" x14ac:dyDescent="0.2">
      <c r="B4295" s="81"/>
      <c r="C4295" s="333"/>
    </row>
    <row r="4296" spans="1:3" ht="15" customHeight="1" x14ac:dyDescent="0.2">
      <c r="B4296" s="81"/>
      <c r="C4296" s="333"/>
    </row>
    <row r="4297" spans="1:3" ht="15" customHeight="1" x14ac:dyDescent="0.2">
      <c r="B4297" s="81"/>
      <c r="C4297" s="333"/>
    </row>
    <row r="4298" spans="1:3" ht="15" customHeight="1" x14ac:dyDescent="0.2">
      <c r="B4298" s="81"/>
      <c r="C4298" s="333"/>
    </row>
    <row r="4299" spans="1:3" ht="15" customHeight="1" x14ac:dyDescent="0.2">
      <c r="B4299" s="81"/>
      <c r="C4299" s="333"/>
    </row>
    <row r="4300" spans="1:3" ht="15" customHeight="1" x14ac:dyDescent="0.2">
      <c r="B4300" s="81"/>
      <c r="C4300" s="333"/>
    </row>
    <row r="4301" spans="1:3" ht="15" customHeight="1" x14ac:dyDescent="0.2">
      <c r="B4301" s="81"/>
      <c r="C4301" s="333"/>
    </row>
    <row r="4302" spans="1:3" ht="15" customHeight="1" x14ac:dyDescent="0.2">
      <c r="A4302" s="81"/>
      <c r="B4302" s="81"/>
      <c r="C4302" s="334"/>
    </row>
    <row r="4303" spans="1:3" ht="15" customHeight="1" x14ac:dyDescent="0.2">
      <c r="B4303" s="81"/>
      <c r="C4303" s="333"/>
    </row>
    <row r="4304" spans="1:3" ht="15" customHeight="1" x14ac:dyDescent="0.2">
      <c r="B4304" s="81"/>
      <c r="C4304" s="333"/>
    </row>
    <row r="4305" spans="2:3" ht="15" customHeight="1" x14ac:dyDescent="0.2">
      <c r="B4305" s="81"/>
      <c r="C4305" s="333"/>
    </row>
    <row r="4306" spans="2:3" ht="15" customHeight="1" x14ac:dyDescent="0.2">
      <c r="B4306" s="81"/>
      <c r="C4306" s="333"/>
    </row>
    <row r="4307" spans="2:3" ht="15" customHeight="1" x14ac:dyDescent="0.2">
      <c r="B4307" s="81"/>
    </row>
    <row r="4308" spans="2:3" ht="15" customHeight="1" x14ac:dyDescent="0.2">
      <c r="B4308" s="81"/>
      <c r="C4308" s="333"/>
    </row>
    <row r="4309" spans="2:3" ht="15" customHeight="1" x14ac:dyDescent="0.2">
      <c r="B4309" s="81"/>
      <c r="C4309" s="333"/>
    </row>
    <row r="4310" spans="2:3" ht="15" customHeight="1" x14ac:dyDescent="0.2">
      <c r="B4310" s="81"/>
      <c r="C4310" s="333"/>
    </row>
    <row r="4311" spans="2:3" ht="15" customHeight="1" x14ac:dyDescent="0.2">
      <c r="B4311" s="81"/>
      <c r="C4311" s="333"/>
    </row>
    <row r="4312" spans="2:3" ht="15" customHeight="1" x14ac:dyDescent="0.2">
      <c r="B4312" s="81"/>
      <c r="C4312" s="333"/>
    </row>
    <row r="4313" spans="2:3" ht="15" customHeight="1" x14ac:dyDescent="0.2">
      <c r="B4313" s="81"/>
    </row>
    <row r="4314" spans="2:3" ht="15" customHeight="1" x14ac:dyDescent="0.2">
      <c r="B4314" s="81"/>
      <c r="C4314" s="333"/>
    </row>
    <row r="4315" spans="2:3" ht="15" customHeight="1" x14ac:dyDescent="0.2">
      <c r="B4315" s="81"/>
    </row>
    <row r="4316" spans="2:3" ht="15" customHeight="1" x14ac:dyDescent="0.2">
      <c r="B4316" s="81"/>
      <c r="C4316" s="333"/>
    </row>
    <row r="4317" spans="2:3" ht="15" customHeight="1" x14ac:dyDescent="0.2">
      <c r="B4317" s="81"/>
    </row>
    <row r="4318" spans="2:3" ht="15" customHeight="1" x14ac:dyDescent="0.2">
      <c r="B4318" s="81"/>
      <c r="C4318" s="333"/>
    </row>
    <row r="4319" spans="2:3" ht="15" customHeight="1" x14ac:dyDescent="0.2">
      <c r="B4319" s="81"/>
      <c r="C4319" s="333"/>
    </row>
    <row r="4320" spans="2:3" ht="15" customHeight="1" x14ac:dyDescent="0.2">
      <c r="B4320" s="81"/>
      <c r="C4320" s="333"/>
    </row>
    <row r="4321" spans="2:3" ht="15" customHeight="1" x14ac:dyDescent="0.2">
      <c r="B4321" s="81"/>
    </row>
    <row r="4322" spans="2:3" ht="15" customHeight="1" x14ac:dyDescent="0.2">
      <c r="B4322" s="81"/>
      <c r="C4322" s="333"/>
    </row>
    <row r="4323" spans="2:3" ht="15" customHeight="1" x14ac:dyDescent="0.2">
      <c r="B4323" s="81"/>
      <c r="C4323" s="333"/>
    </row>
    <row r="4324" spans="2:3" ht="15" customHeight="1" x14ac:dyDescent="0.2">
      <c r="B4324" s="81"/>
      <c r="C4324" s="333"/>
    </row>
    <row r="4325" spans="2:3" ht="15" customHeight="1" x14ac:dyDescent="0.2">
      <c r="B4325" s="81"/>
      <c r="C4325" s="333"/>
    </row>
    <row r="4326" spans="2:3" ht="15" customHeight="1" x14ac:dyDescent="0.2">
      <c r="B4326" s="81"/>
      <c r="C4326" s="333"/>
    </row>
    <row r="4327" spans="2:3" ht="15" customHeight="1" x14ac:dyDescent="0.2">
      <c r="B4327" s="81"/>
      <c r="C4327" s="333"/>
    </row>
    <row r="4328" spans="2:3" ht="15" customHeight="1" x14ac:dyDescent="0.2">
      <c r="B4328" s="81"/>
      <c r="C4328" s="333"/>
    </row>
    <row r="4329" spans="2:3" ht="15" customHeight="1" x14ac:dyDescent="0.2">
      <c r="B4329" s="81"/>
      <c r="C4329" s="333"/>
    </row>
    <row r="4330" spans="2:3" ht="15" customHeight="1" x14ac:dyDescent="0.2">
      <c r="B4330" s="81"/>
      <c r="C4330" s="333"/>
    </row>
    <row r="4331" spans="2:3" ht="15" customHeight="1" x14ac:dyDescent="0.2">
      <c r="B4331" s="81"/>
      <c r="C4331" s="333"/>
    </row>
    <row r="4332" spans="2:3" ht="15" customHeight="1" x14ac:dyDescent="0.2">
      <c r="B4332" s="81"/>
      <c r="C4332" s="333"/>
    </row>
    <row r="4333" spans="2:3" ht="15" customHeight="1" x14ac:dyDescent="0.2">
      <c r="B4333" s="81"/>
      <c r="C4333" s="333"/>
    </row>
    <row r="4334" spans="2:3" ht="15" customHeight="1" x14ac:dyDescent="0.2">
      <c r="B4334" s="81"/>
      <c r="C4334" s="333"/>
    </row>
    <row r="4335" spans="2:3" ht="15" customHeight="1" x14ac:dyDescent="0.2">
      <c r="B4335" s="81"/>
      <c r="C4335" s="333"/>
    </row>
    <row r="4336" spans="2:3" ht="15" customHeight="1" x14ac:dyDescent="0.2">
      <c r="B4336" s="81"/>
      <c r="C4336" s="333"/>
    </row>
    <row r="4337" spans="1:3" ht="15" customHeight="1" x14ac:dyDescent="0.2">
      <c r="B4337" s="81"/>
      <c r="C4337" s="334"/>
    </row>
    <row r="4338" spans="1:3" ht="15" customHeight="1" x14ac:dyDescent="0.2">
      <c r="B4338" s="81"/>
    </row>
    <row r="4339" spans="1:3" ht="15" customHeight="1" x14ac:dyDescent="0.2">
      <c r="A4339" s="81"/>
      <c r="B4339" s="81"/>
      <c r="C4339" s="334"/>
    </row>
    <row r="4340" spans="1:3" ht="15" customHeight="1" x14ac:dyDescent="0.2">
      <c r="A4340" s="81"/>
      <c r="B4340" s="81"/>
      <c r="C4340" s="334"/>
    </row>
    <row r="4341" spans="1:3" ht="15" customHeight="1" x14ac:dyDescent="0.2">
      <c r="A4341" s="81"/>
      <c r="B4341" s="81"/>
      <c r="C4341" s="334"/>
    </row>
    <row r="4342" spans="1:3" ht="15" customHeight="1" x14ac:dyDescent="0.2">
      <c r="B4342" s="81"/>
    </row>
    <row r="4343" spans="1:3" ht="15" customHeight="1" x14ac:dyDescent="0.2">
      <c r="B4343" s="81"/>
      <c r="C4343" s="333"/>
    </row>
    <row r="4344" spans="1:3" ht="15" customHeight="1" x14ac:dyDescent="0.2">
      <c r="B4344" s="81"/>
      <c r="C4344" s="333"/>
    </row>
    <row r="4345" spans="1:3" ht="15" customHeight="1" x14ac:dyDescent="0.2">
      <c r="B4345" s="81"/>
      <c r="C4345" s="333"/>
    </row>
    <row r="4346" spans="1:3" ht="15" customHeight="1" x14ac:dyDescent="0.2">
      <c r="B4346" s="81"/>
      <c r="C4346" s="333"/>
    </row>
    <row r="4347" spans="1:3" ht="15" customHeight="1" x14ac:dyDescent="0.2">
      <c r="B4347" s="81"/>
      <c r="C4347" s="333"/>
    </row>
    <row r="4348" spans="1:3" ht="15" customHeight="1" x14ac:dyDescent="0.2">
      <c r="B4348" s="81"/>
      <c r="C4348" s="333"/>
    </row>
    <row r="4349" spans="1:3" ht="15" customHeight="1" x14ac:dyDescent="0.2">
      <c r="B4349" s="81"/>
      <c r="C4349" s="333"/>
    </row>
    <row r="4350" spans="1:3" ht="15" customHeight="1" x14ac:dyDescent="0.2">
      <c r="B4350" s="81"/>
      <c r="C4350" s="333"/>
    </row>
    <row r="4351" spans="1:3" ht="15" customHeight="1" x14ac:dyDescent="0.2">
      <c r="B4351" s="81"/>
      <c r="C4351" s="333"/>
    </row>
    <row r="4352" spans="1:3" ht="15" customHeight="1" x14ac:dyDescent="0.2">
      <c r="B4352" s="81"/>
      <c r="C4352" s="333"/>
    </row>
    <row r="4353" spans="2:3" ht="15" customHeight="1" x14ac:dyDescent="0.2">
      <c r="B4353" s="81"/>
      <c r="C4353" s="333"/>
    </row>
    <row r="4354" spans="2:3" ht="15" customHeight="1" x14ac:dyDescent="0.2">
      <c r="B4354" s="81"/>
      <c r="C4354" s="333"/>
    </row>
    <row r="4355" spans="2:3" ht="15" customHeight="1" x14ac:dyDescent="0.2">
      <c r="B4355" s="81"/>
      <c r="C4355" s="333"/>
    </row>
    <row r="4356" spans="2:3" ht="15" customHeight="1" x14ac:dyDescent="0.2">
      <c r="B4356" s="81"/>
      <c r="C4356" s="333"/>
    </row>
    <row r="4357" spans="2:3" ht="15" customHeight="1" x14ac:dyDescent="0.2">
      <c r="B4357" s="81"/>
      <c r="C4357" s="333"/>
    </row>
    <row r="4358" spans="2:3" ht="15" customHeight="1" x14ac:dyDescent="0.2">
      <c r="B4358" s="81"/>
      <c r="C4358" s="333"/>
    </row>
    <row r="4359" spans="2:3" ht="15" customHeight="1" x14ac:dyDescent="0.2">
      <c r="B4359" s="81"/>
      <c r="C4359" s="333"/>
    </row>
    <row r="4360" spans="2:3" ht="15" customHeight="1" x14ac:dyDescent="0.2">
      <c r="B4360" s="81"/>
      <c r="C4360" s="333"/>
    </row>
    <row r="4361" spans="2:3" ht="15" customHeight="1" x14ac:dyDescent="0.2">
      <c r="B4361" s="81"/>
      <c r="C4361" s="333"/>
    </row>
    <row r="4362" spans="2:3" ht="15" customHeight="1" x14ac:dyDescent="0.2">
      <c r="B4362" s="81"/>
      <c r="C4362" s="333"/>
    </row>
    <row r="4363" spans="2:3" ht="15" customHeight="1" x14ac:dyDescent="0.2">
      <c r="B4363" s="81"/>
      <c r="C4363" s="333"/>
    </row>
    <row r="4364" spans="2:3" ht="15" customHeight="1" x14ac:dyDescent="0.2">
      <c r="B4364" s="81"/>
      <c r="C4364" s="333"/>
    </row>
    <row r="4365" spans="2:3" ht="15" customHeight="1" x14ac:dyDescent="0.2">
      <c r="B4365" s="81"/>
      <c r="C4365" s="333"/>
    </row>
    <row r="4366" spans="2:3" ht="15" customHeight="1" x14ac:dyDescent="0.2">
      <c r="B4366" s="81"/>
      <c r="C4366" s="333"/>
    </row>
    <row r="4367" spans="2:3" ht="15" customHeight="1" x14ac:dyDescent="0.2">
      <c r="B4367" s="81"/>
      <c r="C4367" s="333"/>
    </row>
    <row r="4368" spans="2:3" ht="15" customHeight="1" x14ac:dyDescent="0.2">
      <c r="B4368" s="81"/>
      <c r="C4368" s="333"/>
    </row>
    <row r="4369" spans="1:3" ht="15" customHeight="1" x14ac:dyDescent="0.2">
      <c r="B4369" s="81"/>
      <c r="C4369" s="333"/>
    </row>
    <row r="4370" spans="1:3" ht="15" customHeight="1" x14ac:dyDescent="0.2">
      <c r="B4370" s="81"/>
      <c r="C4370" s="333"/>
    </row>
    <row r="4371" spans="1:3" ht="15" customHeight="1" x14ac:dyDescent="0.2">
      <c r="B4371" s="81"/>
      <c r="C4371" s="333"/>
    </row>
    <row r="4372" spans="1:3" ht="15" customHeight="1" x14ac:dyDescent="0.2">
      <c r="B4372" s="81"/>
      <c r="C4372" s="334"/>
    </row>
    <row r="4373" spans="1:3" ht="15" customHeight="1" x14ac:dyDescent="0.2">
      <c r="B4373" s="81"/>
      <c r="C4373" s="334"/>
    </row>
    <row r="4374" spans="1:3" ht="15" customHeight="1" x14ac:dyDescent="0.2">
      <c r="B4374" s="81"/>
      <c r="C4374" s="334"/>
    </row>
    <row r="4375" spans="1:3" ht="15" customHeight="1" x14ac:dyDescent="0.2">
      <c r="B4375" s="81"/>
      <c r="C4375" s="333"/>
    </row>
    <row r="4376" spans="1:3" ht="15" customHeight="1" x14ac:dyDescent="0.2">
      <c r="B4376" s="81"/>
    </row>
    <row r="4377" spans="1:3" ht="15" customHeight="1" x14ac:dyDescent="0.2">
      <c r="B4377" s="81"/>
      <c r="C4377" s="333"/>
    </row>
    <row r="4378" spans="1:3" ht="15" customHeight="1" x14ac:dyDescent="0.2">
      <c r="B4378" s="81"/>
      <c r="C4378" s="333"/>
    </row>
    <row r="4379" spans="1:3" ht="15" customHeight="1" x14ac:dyDescent="0.2">
      <c r="B4379" s="81"/>
      <c r="C4379" s="333"/>
    </row>
    <row r="4380" spans="1:3" ht="15" customHeight="1" x14ac:dyDescent="0.2">
      <c r="B4380" s="81"/>
      <c r="C4380" s="333"/>
    </row>
    <row r="4381" spans="1:3" ht="15" customHeight="1" x14ac:dyDescent="0.2">
      <c r="B4381" s="81"/>
      <c r="C4381" s="333"/>
    </row>
    <row r="4382" spans="1:3" ht="15" customHeight="1" x14ac:dyDescent="0.2">
      <c r="B4382" s="81"/>
    </row>
    <row r="4383" spans="1:3" ht="15" customHeight="1" x14ac:dyDescent="0.2">
      <c r="B4383" s="81"/>
      <c r="C4383" s="333"/>
    </row>
    <row r="4384" spans="1:3" ht="15" customHeight="1" x14ac:dyDescent="0.2">
      <c r="A4384" s="81"/>
      <c r="B4384" s="81"/>
      <c r="C4384" s="334"/>
    </row>
    <row r="4385" spans="1:3" ht="15" customHeight="1" x14ac:dyDescent="0.2">
      <c r="B4385" s="81"/>
    </row>
    <row r="4386" spans="1:3" ht="15" customHeight="1" x14ac:dyDescent="0.2">
      <c r="A4386" s="81"/>
      <c r="B4386" s="81"/>
      <c r="C4386" s="334"/>
    </row>
    <row r="4387" spans="1:3" ht="15" customHeight="1" x14ac:dyDescent="0.2">
      <c r="B4387" s="81"/>
      <c r="C4387" s="333"/>
    </row>
    <row r="4388" spans="1:3" ht="15" customHeight="1" x14ac:dyDescent="0.2">
      <c r="B4388" s="81"/>
      <c r="C4388" s="333"/>
    </row>
    <row r="4389" spans="1:3" ht="15" customHeight="1" x14ac:dyDescent="0.2">
      <c r="B4389" s="81"/>
      <c r="C4389" s="333"/>
    </row>
    <row r="4390" spans="1:3" ht="15" customHeight="1" x14ac:dyDescent="0.2">
      <c r="B4390" s="81"/>
    </row>
    <row r="4391" spans="1:3" ht="15" customHeight="1" x14ac:dyDescent="0.2">
      <c r="B4391" s="81"/>
      <c r="C4391" s="333"/>
    </row>
    <row r="4392" spans="1:3" ht="15" customHeight="1" x14ac:dyDescent="0.2">
      <c r="B4392" s="81"/>
      <c r="C4392" s="333"/>
    </row>
    <row r="4393" spans="1:3" ht="15" customHeight="1" x14ac:dyDescent="0.2">
      <c r="B4393" s="81"/>
      <c r="C4393" s="333"/>
    </row>
    <row r="4394" spans="1:3" ht="15" customHeight="1" x14ac:dyDescent="0.2">
      <c r="B4394" s="81"/>
    </row>
    <row r="4395" spans="1:3" ht="15" customHeight="1" x14ac:dyDescent="0.2">
      <c r="B4395" s="81"/>
      <c r="C4395" s="333"/>
    </row>
    <row r="4396" spans="1:3" ht="15" customHeight="1" x14ac:dyDescent="0.2">
      <c r="B4396" s="81"/>
      <c r="C4396" s="333"/>
    </row>
    <row r="4397" spans="1:3" ht="15" customHeight="1" x14ac:dyDescent="0.2">
      <c r="B4397" s="81"/>
      <c r="C4397" s="333"/>
    </row>
    <row r="4398" spans="1:3" ht="15" customHeight="1" x14ac:dyDescent="0.2">
      <c r="B4398" s="81"/>
      <c r="C4398" s="333"/>
    </row>
    <row r="4399" spans="1:3" ht="15" customHeight="1" x14ac:dyDescent="0.2">
      <c r="B4399" s="81"/>
      <c r="C4399" s="333"/>
    </row>
    <row r="4400" spans="1:3" ht="15" customHeight="1" x14ac:dyDescent="0.2">
      <c r="B4400" s="81"/>
      <c r="C4400" s="333"/>
    </row>
    <row r="4401" spans="1:3" ht="15" customHeight="1" x14ac:dyDescent="0.2">
      <c r="B4401" s="81"/>
      <c r="C4401" s="333"/>
    </row>
    <row r="4402" spans="1:3" ht="15" customHeight="1" x14ac:dyDescent="0.2">
      <c r="B4402" s="81"/>
      <c r="C4402" s="333"/>
    </row>
    <row r="4403" spans="1:3" ht="15" customHeight="1" x14ac:dyDescent="0.2">
      <c r="B4403" s="81"/>
      <c r="C4403" s="333"/>
    </row>
    <row r="4404" spans="1:3" ht="15" customHeight="1" x14ac:dyDescent="0.2">
      <c r="A4404" s="81"/>
      <c r="B4404" s="81"/>
      <c r="C4404" s="334"/>
    </row>
    <row r="4405" spans="1:3" ht="15" customHeight="1" x14ac:dyDescent="0.2">
      <c r="A4405" s="81"/>
      <c r="B4405" s="81"/>
      <c r="C4405" s="334"/>
    </row>
    <row r="4406" spans="1:3" ht="15" customHeight="1" x14ac:dyDescent="0.2">
      <c r="A4406" s="81"/>
      <c r="B4406" s="81"/>
      <c r="C4406" s="334"/>
    </row>
    <row r="4407" spans="1:3" ht="15" customHeight="1" x14ac:dyDescent="0.2">
      <c r="B4407" s="81"/>
      <c r="C4407" s="333"/>
    </row>
    <row r="4408" spans="1:3" ht="15" customHeight="1" x14ac:dyDescent="0.2">
      <c r="B4408" s="81"/>
      <c r="C4408" s="333"/>
    </row>
    <row r="4409" spans="1:3" ht="15" customHeight="1" x14ac:dyDescent="0.2">
      <c r="B4409" s="81"/>
      <c r="C4409" s="333"/>
    </row>
    <row r="4410" spans="1:3" ht="15" customHeight="1" x14ac:dyDescent="0.2">
      <c r="B4410" s="81"/>
      <c r="C4410" s="333"/>
    </row>
    <row r="4411" spans="1:3" ht="15" customHeight="1" x14ac:dyDescent="0.2">
      <c r="B4411" s="81"/>
      <c r="C4411" s="333"/>
    </row>
    <row r="4412" spans="1:3" ht="15" customHeight="1" x14ac:dyDescent="0.2">
      <c r="B4412" s="81"/>
    </row>
    <row r="4413" spans="1:3" ht="15" customHeight="1" x14ac:dyDescent="0.2">
      <c r="B4413" s="81"/>
      <c r="C4413" s="333"/>
    </row>
    <row r="4414" spans="1:3" ht="15" customHeight="1" x14ac:dyDescent="0.2">
      <c r="B4414" s="81"/>
      <c r="C4414" s="333"/>
    </row>
    <row r="4415" spans="1:3" ht="15" customHeight="1" x14ac:dyDescent="0.2">
      <c r="B4415" s="81"/>
      <c r="C4415" s="333"/>
    </row>
    <row r="4416" spans="1:3" ht="15" customHeight="1" x14ac:dyDescent="0.2">
      <c r="B4416" s="81"/>
      <c r="C4416" s="333"/>
    </row>
    <row r="4417" spans="1:3" ht="15" customHeight="1" x14ac:dyDescent="0.2">
      <c r="B4417" s="81"/>
      <c r="C4417" s="333"/>
    </row>
    <row r="4418" spans="1:3" ht="15" customHeight="1" x14ac:dyDescent="0.2">
      <c r="A4418" s="81"/>
      <c r="B4418" s="81"/>
      <c r="C4418" s="334"/>
    </row>
    <row r="4419" spans="1:3" ht="15" customHeight="1" x14ac:dyDescent="0.2">
      <c r="B4419" s="81"/>
    </row>
    <row r="4420" spans="1:3" ht="15" customHeight="1" x14ac:dyDescent="0.2">
      <c r="A4420" s="81"/>
      <c r="B4420" s="81"/>
      <c r="C4420" s="334"/>
    </row>
    <row r="4421" spans="1:3" ht="15" customHeight="1" x14ac:dyDescent="0.2">
      <c r="B4421" s="81"/>
      <c r="C4421" s="333"/>
    </row>
    <row r="4422" spans="1:3" ht="15" customHeight="1" x14ac:dyDescent="0.2">
      <c r="B4422" s="81"/>
      <c r="C4422" s="334"/>
    </row>
    <row r="4423" spans="1:3" ht="15" customHeight="1" x14ac:dyDescent="0.2">
      <c r="B4423" s="81"/>
      <c r="C4423" s="333"/>
    </row>
    <row r="4424" spans="1:3" ht="15" customHeight="1" x14ac:dyDescent="0.2">
      <c r="B4424" s="81"/>
      <c r="C4424" s="333"/>
    </row>
    <row r="4425" spans="1:3" ht="15" customHeight="1" x14ac:dyDescent="0.2">
      <c r="B4425" s="81"/>
    </row>
    <row r="4426" spans="1:3" ht="15" customHeight="1" x14ac:dyDescent="0.2">
      <c r="B4426" s="81"/>
      <c r="C4426" s="333"/>
    </row>
    <row r="4427" spans="1:3" ht="15" customHeight="1" x14ac:dyDescent="0.2">
      <c r="B4427" s="81"/>
    </row>
    <row r="4428" spans="1:3" ht="15" customHeight="1" x14ac:dyDescent="0.2">
      <c r="B4428" s="81"/>
      <c r="C4428" s="333"/>
    </row>
    <row r="4429" spans="1:3" ht="15" customHeight="1" x14ac:dyDescent="0.2">
      <c r="B4429" s="81"/>
      <c r="C4429" s="333"/>
    </row>
    <row r="4430" spans="1:3" ht="15" customHeight="1" x14ac:dyDescent="0.2">
      <c r="B4430" s="81"/>
      <c r="C4430" s="333"/>
    </row>
    <row r="4431" spans="1:3" ht="15" customHeight="1" x14ac:dyDescent="0.2">
      <c r="B4431" s="81"/>
      <c r="C4431" s="333"/>
    </row>
    <row r="4432" spans="1:3" ht="15" customHeight="1" x14ac:dyDescent="0.2">
      <c r="B4432" s="81"/>
      <c r="C4432" s="333"/>
    </row>
    <row r="4433" spans="1:3" ht="15" customHeight="1" x14ac:dyDescent="0.2">
      <c r="B4433" s="81"/>
      <c r="C4433" s="333"/>
    </row>
    <row r="4434" spans="1:3" ht="15" customHeight="1" x14ac:dyDescent="0.2">
      <c r="B4434" s="81"/>
      <c r="C4434" s="333"/>
    </row>
    <row r="4435" spans="1:3" ht="15" customHeight="1" x14ac:dyDescent="0.2">
      <c r="B4435" s="81"/>
      <c r="C4435" s="333"/>
    </row>
    <row r="4436" spans="1:3" ht="15" customHeight="1" x14ac:dyDescent="0.2">
      <c r="A4436" s="81"/>
      <c r="B4436" s="81"/>
      <c r="C4436" s="334"/>
    </row>
    <row r="4437" spans="1:3" ht="15" customHeight="1" x14ac:dyDescent="0.2">
      <c r="B4437" s="81"/>
      <c r="C4437" s="333"/>
    </row>
    <row r="4438" spans="1:3" ht="15" customHeight="1" x14ac:dyDescent="0.2">
      <c r="B4438" s="81"/>
      <c r="C4438" s="333"/>
    </row>
    <row r="4439" spans="1:3" ht="15" customHeight="1" x14ac:dyDescent="0.2">
      <c r="B4439" s="81"/>
    </row>
    <row r="4440" spans="1:3" ht="15" customHeight="1" x14ac:dyDescent="0.2">
      <c r="B4440" s="81"/>
      <c r="C4440" s="333"/>
    </row>
    <row r="4441" spans="1:3" ht="15" customHeight="1" x14ac:dyDescent="0.2">
      <c r="B4441" s="81"/>
      <c r="C4441" s="333"/>
    </row>
    <row r="4442" spans="1:3" ht="15" customHeight="1" x14ac:dyDescent="0.2">
      <c r="B4442" s="81"/>
      <c r="C4442" s="333"/>
    </row>
    <row r="4443" spans="1:3" ht="15" customHeight="1" x14ac:dyDescent="0.2">
      <c r="A4443" s="81"/>
      <c r="B4443" s="81"/>
      <c r="C4443" s="334"/>
    </row>
    <row r="4444" spans="1:3" ht="15" customHeight="1" x14ac:dyDescent="0.2">
      <c r="B4444" s="81"/>
      <c r="C4444" s="333"/>
    </row>
    <row r="4445" spans="1:3" ht="15" customHeight="1" x14ac:dyDescent="0.2">
      <c r="B4445" s="81"/>
    </row>
    <row r="4446" spans="1:3" ht="15" customHeight="1" x14ac:dyDescent="0.2">
      <c r="B4446" s="81"/>
      <c r="C4446" s="333"/>
    </row>
    <row r="4447" spans="1:3" ht="15" customHeight="1" x14ac:dyDescent="0.2">
      <c r="B4447" s="81"/>
      <c r="C4447" s="333"/>
    </row>
    <row r="4448" spans="1:3" ht="15" customHeight="1" x14ac:dyDescent="0.2">
      <c r="B4448" s="81"/>
      <c r="C4448" s="333"/>
    </row>
    <row r="4449" spans="1:3" ht="15" customHeight="1" x14ac:dyDescent="0.2">
      <c r="B4449" s="81"/>
      <c r="C4449" s="333"/>
    </row>
    <row r="4450" spans="1:3" ht="15" customHeight="1" x14ac:dyDescent="0.2">
      <c r="B4450" s="81"/>
      <c r="C4450" s="333"/>
    </row>
    <row r="4451" spans="1:3" ht="15" customHeight="1" x14ac:dyDescent="0.2">
      <c r="B4451" s="81"/>
      <c r="C4451" s="333"/>
    </row>
    <row r="4452" spans="1:3" ht="15" customHeight="1" x14ac:dyDescent="0.2">
      <c r="B4452" s="81"/>
    </row>
    <row r="4453" spans="1:3" ht="15" customHeight="1" x14ac:dyDescent="0.2">
      <c r="B4453" s="81"/>
      <c r="C4453" s="333"/>
    </row>
    <row r="4454" spans="1:3" ht="15" customHeight="1" x14ac:dyDescent="0.2">
      <c r="B4454" s="81"/>
      <c r="C4454" s="333"/>
    </row>
    <row r="4455" spans="1:3" ht="15" customHeight="1" x14ac:dyDescent="0.2">
      <c r="B4455" s="81"/>
      <c r="C4455" s="333"/>
    </row>
    <row r="4456" spans="1:3" ht="15" customHeight="1" x14ac:dyDescent="0.2">
      <c r="B4456" s="81"/>
      <c r="C4456" s="333"/>
    </row>
    <row r="4457" spans="1:3" ht="15" customHeight="1" x14ac:dyDescent="0.2">
      <c r="A4457" s="81"/>
      <c r="B4457" s="81"/>
      <c r="C4457" s="334"/>
    </row>
    <row r="4458" spans="1:3" ht="15" customHeight="1" x14ac:dyDescent="0.2">
      <c r="B4458" s="81"/>
      <c r="C4458" s="333"/>
    </row>
    <row r="4459" spans="1:3" ht="15" customHeight="1" x14ac:dyDescent="0.2">
      <c r="B4459" s="81"/>
    </row>
    <row r="4460" spans="1:3" ht="15" customHeight="1" x14ac:dyDescent="0.2">
      <c r="B4460" s="81"/>
      <c r="C4460" s="333"/>
    </row>
    <row r="4461" spans="1:3" ht="15" customHeight="1" x14ac:dyDescent="0.2">
      <c r="B4461" s="81"/>
      <c r="C4461" s="333"/>
    </row>
    <row r="4462" spans="1:3" ht="15" customHeight="1" x14ac:dyDescent="0.2">
      <c r="B4462" s="81"/>
      <c r="C4462" s="333"/>
    </row>
    <row r="4463" spans="1:3" ht="15" customHeight="1" x14ac:dyDescent="0.2">
      <c r="B4463" s="81"/>
      <c r="C4463" s="333"/>
    </row>
    <row r="4464" spans="1:3" ht="15" customHeight="1" x14ac:dyDescent="0.2">
      <c r="B4464" s="81"/>
      <c r="C4464" s="333"/>
    </row>
    <row r="4465" spans="2:3" ht="15" customHeight="1" x14ac:dyDescent="0.2">
      <c r="B4465" s="81"/>
      <c r="C4465" s="333"/>
    </row>
    <row r="4466" spans="2:3" ht="15" customHeight="1" x14ac:dyDescent="0.2">
      <c r="B4466" s="81"/>
      <c r="C4466" s="333"/>
    </row>
    <row r="4467" spans="2:3" ht="15" customHeight="1" x14ac:dyDescent="0.2">
      <c r="B4467" s="81"/>
      <c r="C4467" s="333"/>
    </row>
    <row r="4468" spans="2:3" ht="15" customHeight="1" x14ac:dyDescent="0.2">
      <c r="B4468" s="81"/>
      <c r="C4468" s="333"/>
    </row>
    <row r="4469" spans="2:3" ht="15" customHeight="1" x14ac:dyDescent="0.2">
      <c r="B4469" s="81"/>
      <c r="C4469" s="333"/>
    </row>
    <row r="4470" spans="2:3" ht="15" customHeight="1" x14ac:dyDescent="0.2">
      <c r="B4470" s="81"/>
      <c r="C4470" s="333"/>
    </row>
    <row r="4471" spans="2:3" ht="15" customHeight="1" x14ac:dyDescent="0.2">
      <c r="B4471" s="81"/>
      <c r="C4471" s="333"/>
    </row>
    <row r="4472" spans="2:3" ht="15" customHeight="1" x14ac:dyDescent="0.2">
      <c r="B4472" s="81"/>
      <c r="C4472" s="333"/>
    </row>
    <row r="4473" spans="2:3" ht="15" customHeight="1" x14ac:dyDescent="0.2">
      <c r="B4473" s="81"/>
      <c r="C4473" s="333"/>
    </row>
    <row r="4474" spans="2:3" ht="15" customHeight="1" x14ac:dyDescent="0.2">
      <c r="B4474" s="81"/>
      <c r="C4474" s="333"/>
    </row>
    <row r="4475" spans="2:3" ht="15" customHeight="1" x14ac:dyDescent="0.2">
      <c r="B4475" s="81"/>
      <c r="C4475" s="333"/>
    </row>
    <row r="4476" spans="2:3" ht="15" customHeight="1" x14ac:dyDescent="0.2">
      <c r="B4476" s="81"/>
      <c r="C4476" s="333"/>
    </row>
    <row r="4477" spans="2:3" ht="15" customHeight="1" x14ac:dyDescent="0.2">
      <c r="B4477" s="81"/>
      <c r="C4477" s="333"/>
    </row>
    <row r="4478" spans="2:3" ht="15" customHeight="1" x14ac:dyDescent="0.2">
      <c r="B4478" s="81"/>
      <c r="C4478" s="333"/>
    </row>
    <row r="4479" spans="2:3" ht="15" customHeight="1" x14ac:dyDescent="0.2">
      <c r="B4479" s="81"/>
    </row>
    <row r="4480" spans="2:3" ht="15" customHeight="1" x14ac:dyDescent="0.2">
      <c r="B4480" s="81"/>
      <c r="C4480" s="333"/>
    </row>
    <row r="4481" spans="1:3" ht="15" customHeight="1" x14ac:dyDescent="0.2">
      <c r="B4481" s="81"/>
      <c r="C4481" s="333"/>
    </row>
    <row r="4482" spans="1:3" ht="15" customHeight="1" x14ac:dyDescent="0.2">
      <c r="B4482" s="81"/>
      <c r="C4482" s="333"/>
    </row>
    <row r="4483" spans="1:3" ht="15" customHeight="1" x14ac:dyDescent="0.2">
      <c r="B4483" s="81"/>
      <c r="C4483" s="333"/>
    </row>
    <row r="4484" spans="1:3" ht="15" customHeight="1" x14ac:dyDescent="0.2">
      <c r="B4484" s="81"/>
      <c r="C4484" s="333"/>
    </row>
    <row r="4485" spans="1:3" ht="15" customHeight="1" x14ac:dyDescent="0.2">
      <c r="B4485" s="81"/>
      <c r="C4485" s="333"/>
    </row>
    <row r="4486" spans="1:3" ht="15" customHeight="1" x14ac:dyDescent="0.2">
      <c r="B4486" s="81"/>
      <c r="C4486" s="333"/>
    </row>
    <row r="4487" spans="1:3" ht="15" customHeight="1" x14ac:dyDescent="0.2">
      <c r="B4487" s="81"/>
      <c r="C4487" s="333"/>
    </row>
    <row r="4488" spans="1:3" ht="15" customHeight="1" x14ac:dyDescent="0.2">
      <c r="B4488" s="81"/>
      <c r="C4488" s="333"/>
    </row>
    <row r="4489" spans="1:3" ht="15" customHeight="1" x14ac:dyDescent="0.2">
      <c r="B4489" s="81"/>
      <c r="C4489" s="333"/>
    </row>
    <row r="4490" spans="1:3" ht="15" customHeight="1" x14ac:dyDescent="0.2">
      <c r="B4490" s="81"/>
      <c r="C4490" s="333"/>
    </row>
    <row r="4491" spans="1:3" ht="15" customHeight="1" x14ac:dyDescent="0.2">
      <c r="B4491" s="81"/>
      <c r="C4491" s="333"/>
    </row>
    <row r="4492" spans="1:3" ht="15" customHeight="1" x14ac:dyDescent="0.2">
      <c r="B4492" s="81"/>
      <c r="C4492" s="333"/>
    </row>
    <row r="4493" spans="1:3" ht="15" customHeight="1" x14ac:dyDescent="0.2">
      <c r="A4493" s="81"/>
      <c r="B4493" s="81"/>
      <c r="C4493" s="334"/>
    </row>
    <row r="4494" spans="1:3" ht="15" customHeight="1" x14ac:dyDescent="0.2">
      <c r="A4494" s="81"/>
      <c r="B4494" s="81"/>
      <c r="C4494" s="334"/>
    </row>
    <row r="4495" spans="1:3" ht="15" customHeight="1" x14ac:dyDescent="0.2">
      <c r="B4495" s="81"/>
      <c r="C4495" s="333"/>
    </row>
    <row r="4496" spans="1:3" ht="15" customHeight="1" x14ac:dyDescent="0.2">
      <c r="B4496" s="81"/>
      <c r="C4496" s="333"/>
    </row>
    <row r="4497" spans="1:3" ht="15" customHeight="1" x14ac:dyDescent="0.2">
      <c r="A4497" s="81"/>
      <c r="B4497" s="81"/>
      <c r="C4497" s="334"/>
    </row>
    <row r="4498" spans="1:3" ht="15" customHeight="1" x14ac:dyDescent="0.2">
      <c r="B4498" s="81"/>
      <c r="C4498" s="333"/>
    </row>
    <row r="4499" spans="1:3" ht="15" customHeight="1" x14ac:dyDescent="0.2">
      <c r="B4499" s="81"/>
      <c r="C4499" s="333"/>
    </row>
    <row r="4500" spans="1:3" ht="15" customHeight="1" x14ac:dyDescent="0.2">
      <c r="B4500" s="81"/>
      <c r="C4500" s="333"/>
    </row>
    <row r="4501" spans="1:3" ht="15" customHeight="1" x14ac:dyDescent="0.2">
      <c r="B4501" s="81"/>
      <c r="C4501" s="333"/>
    </row>
    <row r="4502" spans="1:3" ht="15" customHeight="1" x14ac:dyDescent="0.2">
      <c r="B4502" s="81"/>
      <c r="C4502" s="333"/>
    </row>
    <row r="4503" spans="1:3" ht="15" customHeight="1" x14ac:dyDescent="0.2">
      <c r="B4503" s="81"/>
      <c r="C4503" s="333"/>
    </row>
    <row r="4504" spans="1:3" ht="15" customHeight="1" x14ac:dyDescent="0.2">
      <c r="B4504" s="81"/>
      <c r="C4504" s="333"/>
    </row>
    <row r="4505" spans="1:3" ht="15" customHeight="1" x14ac:dyDescent="0.2">
      <c r="B4505" s="81"/>
      <c r="C4505" s="333"/>
    </row>
    <row r="4506" spans="1:3" ht="15" customHeight="1" x14ac:dyDescent="0.2">
      <c r="B4506" s="81"/>
      <c r="C4506" s="333"/>
    </row>
    <row r="4507" spans="1:3" ht="15" customHeight="1" x14ac:dyDescent="0.2">
      <c r="B4507" s="81"/>
      <c r="C4507" s="333"/>
    </row>
    <row r="4508" spans="1:3" ht="15" customHeight="1" x14ac:dyDescent="0.2">
      <c r="B4508" s="81"/>
      <c r="C4508" s="333"/>
    </row>
    <row r="4509" spans="1:3" ht="15" customHeight="1" x14ac:dyDescent="0.2">
      <c r="B4509" s="81"/>
      <c r="C4509" s="333"/>
    </row>
    <row r="4510" spans="1:3" ht="15" customHeight="1" x14ac:dyDescent="0.2">
      <c r="B4510" s="81"/>
      <c r="C4510" s="333"/>
    </row>
    <row r="4511" spans="1:3" ht="15" customHeight="1" x14ac:dyDescent="0.2">
      <c r="B4511" s="81"/>
      <c r="C4511" s="333"/>
    </row>
    <row r="4512" spans="1:3" ht="15" customHeight="1" x14ac:dyDescent="0.2">
      <c r="B4512" s="81"/>
      <c r="C4512" s="333"/>
    </row>
    <row r="4513" spans="1:3" ht="15" customHeight="1" x14ac:dyDescent="0.2">
      <c r="B4513" s="81"/>
      <c r="C4513" s="333"/>
    </row>
    <row r="4514" spans="1:3" ht="15" customHeight="1" x14ac:dyDescent="0.2">
      <c r="B4514" s="81"/>
      <c r="C4514" s="333"/>
    </row>
    <row r="4515" spans="1:3" ht="15" customHeight="1" x14ac:dyDescent="0.2">
      <c r="B4515" s="81"/>
      <c r="C4515" s="333"/>
    </row>
    <row r="4516" spans="1:3" ht="15" customHeight="1" x14ac:dyDescent="0.2">
      <c r="A4516" s="81"/>
      <c r="B4516" s="81"/>
      <c r="C4516" s="334"/>
    </row>
    <row r="4517" spans="1:3" ht="15" customHeight="1" x14ac:dyDescent="0.2">
      <c r="B4517" s="81"/>
      <c r="C4517" s="333"/>
    </row>
    <row r="4518" spans="1:3" ht="15" customHeight="1" x14ac:dyDescent="0.2">
      <c r="B4518" s="81"/>
      <c r="C4518" s="333"/>
    </row>
    <row r="4519" spans="1:3" ht="15" customHeight="1" x14ac:dyDescent="0.2">
      <c r="B4519" s="81"/>
      <c r="C4519" s="333"/>
    </row>
    <row r="4520" spans="1:3" ht="15" customHeight="1" x14ac:dyDescent="0.2">
      <c r="B4520" s="81"/>
      <c r="C4520" s="333"/>
    </row>
    <row r="4521" spans="1:3" ht="15" customHeight="1" x14ac:dyDescent="0.2">
      <c r="B4521" s="81"/>
      <c r="C4521" s="333"/>
    </row>
    <row r="4522" spans="1:3" ht="15" customHeight="1" x14ac:dyDescent="0.2">
      <c r="B4522" s="81"/>
      <c r="C4522" s="333"/>
    </row>
    <row r="4523" spans="1:3" ht="15" customHeight="1" x14ac:dyDescent="0.2">
      <c r="B4523" s="81"/>
      <c r="C4523" s="333"/>
    </row>
    <row r="4524" spans="1:3" ht="15" customHeight="1" x14ac:dyDescent="0.2">
      <c r="B4524" s="81"/>
      <c r="C4524" s="333"/>
    </row>
    <row r="4525" spans="1:3" ht="15" customHeight="1" x14ac:dyDescent="0.2">
      <c r="B4525" s="81"/>
      <c r="C4525" s="333"/>
    </row>
    <row r="4526" spans="1:3" ht="15" customHeight="1" x14ac:dyDescent="0.2">
      <c r="B4526" s="81"/>
      <c r="C4526" s="334"/>
    </row>
    <row r="4527" spans="1:3" ht="15" customHeight="1" x14ac:dyDescent="0.2">
      <c r="B4527" s="81"/>
      <c r="C4527" s="333"/>
    </row>
    <row r="4528" spans="1:3" ht="15" customHeight="1" x14ac:dyDescent="0.2">
      <c r="B4528" s="81"/>
      <c r="C4528" s="333"/>
    </row>
    <row r="4529" spans="2:3" ht="15" customHeight="1" x14ac:dyDescent="0.2">
      <c r="B4529" s="81"/>
      <c r="C4529" s="333"/>
    </row>
    <row r="4530" spans="2:3" ht="15" customHeight="1" x14ac:dyDescent="0.2">
      <c r="B4530" s="81"/>
      <c r="C4530" s="333"/>
    </row>
    <row r="4531" spans="2:3" ht="15" customHeight="1" x14ac:dyDescent="0.2">
      <c r="B4531" s="81"/>
      <c r="C4531" s="333"/>
    </row>
    <row r="4532" spans="2:3" ht="15" customHeight="1" x14ac:dyDescent="0.2">
      <c r="B4532" s="81"/>
      <c r="C4532" s="333"/>
    </row>
    <row r="4533" spans="2:3" ht="15" customHeight="1" x14ac:dyDescent="0.2">
      <c r="B4533" s="81"/>
      <c r="C4533" s="333"/>
    </row>
    <row r="4534" spans="2:3" ht="15" customHeight="1" x14ac:dyDescent="0.2">
      <c r="B4534" s="81"/>
      <c r="C4534" s="333"/>
    </row>
    <row r="4535" spans="2:3" ht="15" customHeight="1" x14ac:dyDescent="0.2">
      <c r="B4535" s="81"/>
      <c r="C4535" s="333"/>
    </row>
    <row r="4536" spans="2:3" ht="15" customHeight="1" x14ac:dyDescent="0.2">
      <c r="B4536" s="81"/>
      <c r="C4536" s="333"/>
    </row>
    <row r="4537" spans="2:3" ht="15" customHeight="1" x14ac:dyDescent="0.2">
      <c r="B4537" s="81"/>
      <c r="C4537" s="333"/>
    </row>
    <row r="4538" spans="2:3" ht="15" customHeight="1" x14ac:dyDescent="0.2">
      <c r="B4538" s="81"/>
    </row>
    <row r="4539" spans="2:3" ht="15" customHeight="1" x14ac:dyDescent="0.2">
      <c r="B4539" s="81"/>
      <c r="C4539" s="333"/>
    </row>
    <row r="4540" spans="2:3" ht="15" customHeight="1" x14ac:dyDescent="0.2">
      <c r="B4540" s="81"/>
      <c r="C4540" s="333"/>
    </row>
    <row r="4541" spans="2:3" ht="15" customHeight="1" x14ac:dyDescent="0.2">
      <c r="B4541" s="81"/>
      <c r="C4541" s="333"/>
    </row>
    <row r="4542" spans="2:3" ht="15" customHeight="1" x14ac:dyDescent="0.2">
      <c r="B4542" s="81"/>
      <c r="C4542" s="333"/>
    </row>
    <row r="4543" spans="2:3" ht="15" customHeight="1" x14ac:dyDescent="0.2">
      <c r="B4543" s="81"/>
      <c r="C4543" s="333"/>
    </row>
    <row r="4544" spans="2:3" ht="15" customHeight="1" x14ac:dyDescent="0.2">
      <c r="B4544" s="81"/>
      <c r="C4544" s="333"/>
    </row>
    <row r="4545" spans="1:3" ht="15" customHeight="1" x14ac:dyDescent="0.2">
      <c r="B4545" s="81"/>
      <c r="C4545" s="333"/>
    </row>
    <row r="4546" spans="1:3" ht="15" customHeight="1" x14ac:dyDescent="0.2">
      <c r="B4546" s="81"/>
      <c r="C4546" s="333"/>
    </row>
    <row r="4547" spans="1:3" ht="15" customHeight="1" x14ac:dyDescent="0.2">
      <c r="B4547" s="81"/>
      <c r="C4547" s="333"/>
    </row>
    <row r="4548" spans="1:3" ht="15" customHeight="1" x14ac:dyDescent="0.2">
      <c r="B4548" s="81"/>
      <c r="C4548" s="333"/>
    </row>
    <row r="4549" spans="1:3" ht="15" customHeight="1" x14ac:dyDescent="0.2">
      <c r="B4549" s="81"/>
      <c r="C4549" s="333"/>
    </row>
    <row r="4550" spans="1:3" ht="15" customHeight="1" x14ac:dyDescent="0.2">
      <c r="B4550" s="81"/>
      <c r="C4550" s="333"/>
    </row>
    <row r="4551" spans="1:3" ht="15" customHeight="1" x14ac:dyDescent="0.2">
      <c r="A4551" s="81"/>
      <c r="B4551" s="81"/>
      <c r="C4551" s="334"/>
    </row>
    <row r="4552" spans="1:3" ht="15" customHeight="1" x14ac:dyDescent="0.2">
      <c r="B4552" s="81"/>
      <c r="C4552" s="333"/>
    </row>
    <row r="4553" spans="1:3" ht="15" customHeight="1" x14ac:dyDescent="0.2">
      <c r="B4553" s="81"/>
      <c r="C4553" s="333"/>
    </row>
    <row r="4554" spans="1:3" ht="15" customHeight="1" x14ac:dyDescent="0.2">
      <c r="B4554" s="81"/>
      <c r="C4554" s="333"/>
    </row>
    <row r="4555" spans="1:3" ht="15" customHeight="1" x14ac:dyDescent="0.2">
      <c r="B4555" s="81"/>
      <c r="C4555" s="333"/>
    </row>
    <row r="4556" spans="1:3" ht="15" customHeight="1" x14ac:dyDescent="0.2">
      <c r="B4556" s="81"/>
      <c r="C4556" s="333"/>
    </row>
    <row r="4557" spans="1:3" ht="15" customHeight="1" x14ac:dyDescent="0.2">
      <c r="B4557" s="81"/>
      <c r="C4557" s="333"/>
    </row>
    <row r="4558" spans="1:3" ht="15" customHeight="1" x14ac:dyDescent="0.2">
      <c r="B4558" s="81"/>
      <c r="C4558" s="333"/>
    </row>
    <row r="4559" spans="1:3" ht="15" customHeight="1" x14ac:dyDescent="0.2">
      <c r="B4559" s="81"/>
      <c r="C4559" s="333"/>
    </row>
    <row r="4560" spans="1:3" ht="15" customHeight="1" x14ac:dyDescent="0.2">
      <c r="B4560" s="81"/>
      <c r="C4560" s="333"/>
    </row>
    <row r="4561" spans="2:3" ht="15" customHeight="1" x14ac:dyDescent="0.2">
      <c r="B4561" s="81"/>
    </row>
    <row r="4562" spans="2:3" ht="15" customHeight="1" x14ac:dyDescent="0.2">
      <c r="B4562" s="81"/>
    </row>
    <row r="4563" spans="2:3" ht="15" customHeight="1" x14ac:dyDescent="0.2">
      <c r="B4563" s="81"/>
      <c r="C4563" s="333"/>
    </row>
    <row r="4564" spans="2:3" ht="15" customHeight="1" x14ac:dyDescent="0.2">
      <c r="B4564" s="81"/>
      <c r="C4564" s="333"/>
    </row>
    <row r="4565" spans="2:3" ht="15" customHeight="1" x14ac:dyDescent="0.2">
      <c r="B4565" s="81"/>
      <c r="C4565" s="333"/>
    </row>
    <row r="4566" spans="2:3" ht="15" customHeight="1" x14ac:dyDescent="0.2">
      <c r="B4566" s="81"/>
    </row>
    <row r="4567" spans="2:3" ht="15" customHeight="1" x14ac:dyDescent="0.2">
      <c r="B4567" s="81"/>
    </row>
    <row r="4568" spans="2:3" ht="15" customHeight="1" x14ac:dyDescent="0.2">
      <c r="B4568" s="81"/>
      <c r="C4568" s="333"/>
    </row>
    <row r="4569" spans="2:3" ht="15" customHeight="1" x14ac:dyDescent="0.2">
      <c r="B4569" s="81"/>
      <c r="C4569" s="333"/>
    </row>
    <row r="4570" spans="2:3" ht="15" customHeight="1" x14ac:dyDescent="0.2">
      <c r="B4570" s="81"/>
      <c r="C4570" s="333"/>
    </row>
    <row r="4571" spans="2:3" ht="15" customHeight="1" x14ac:dyDescent="0.2">
      <c r="B4571" s="81"/>
      <c r="C4571" s="333"/>
    </row>
    <row r="4572" spans="2:3" ht="15" customHeight="1" x14ac:dyDescent="0.2">
      <c r="B4572" s="81"/>
      <c r="C4572" s="333"/>
    </row>
    <row r="4573" spans="2:3" ht="15" customHeight="1" x14ac:dyDescent="0.2">
      <c r="B4573" s="81"/>
    </row>
    <row r="4574" spans="2:3" ht="15" customHeight="1" x14ac:dyDescent="0.2">
      <c r="B4574" s="81"/>
      <c r="C4574" s="333"/>
    </row>
    <row r="4575" spans="2:3" ht="15" customHeight="1" x14ac:dyDescent="0.2">
      <c r="B4575" s="81"/>
    </row>
    <row r="4576" spans="2:3" ht="15" customHeight="1" x14ac:dyDescent="0.2">
      <c r="B4576" s="81"/>
      <c r="C4576" s="333"/>
    </row>
    <row r="4577" spans="2:3" ht="15" customHeight="1" x14ac:dyDescent="0.2">
      <c r="B4577" s="81"/>
      <c r="C4577" s="333"/>
    </row>
    <row r="4578" spans="2:3" ht="15" customHeight="1" x14ac:dyDescent="0.2">
      <c r="B4578" s="81"/>
      <c r="C4578" s="333"/>
    </row>
    <row r="4579" spans="2:3" ht="15" customHeight="1" x14ac:dyDescent="0.2">
      <c r="B4579" s="81"/>
      <c r="C4579" s="333"/>
    </row>
    <row r="4580" spans="2:3" ht="15" customHeight="1" x14ac:dyDescent="0.2">
      <c r="B4580" s="81"/>
      <c r="C4580" s="333"/>
    </row>
    <row r="4581" spans="2:3" ht="15" customHeight="1" x14ac:dyDescent="0.2">
      <c r="B4581" s="81"/>
      <c r="C4581" s="333"/>
    </row>
    <row r="4582" spans="2:3" ht="15" customHeight="1" x14ac:dyDescent="0.2">
      <c r="B4582" s="81"/>
    </row>
    <row r="4583" spans="2:3" ht="15" customHeight="1" x14ac:dyDescent="0.2">
      <c r="B4583" s="81"/>
      <c r="C4583" s="334"/>
    </row>
    <row r="4584" spans="2:3" ht="15" customHeight="1" x14ac:dyDescent="0.2">
      <c r="B4584" s="81"/>
      <c r="C4584" s="333"/>
    </row>
    <row r="4585" spans="2:3" ht="15" customHeight="1" x14ac:dyDescent="0.2">
      <c r="B4585" s="81"/>
      <c r="C4585" s="333"/>
    </row>
    <row r="4586" spans="2:3" ht="15" customHeight="1" x14ac:dyDescent="0.2">
      <c r="B4586" s="81"/>
    </row>
    <row r="4587" spans="2:3" ht="15" customHeight="1" x14ac:dyDescent="0.2">
      <c r="B4587" s="81"/>
    </row>
    <row r="4588" spans="2:3" ht="15" customHeight="1" x14ac:dyDescent="0.2">
      <c r="B4588" s="81"/>
      <c r="C4588" s="333"/>
    </row>
    <row r="4589" spans="2:3" ht="15" customHeight="1" x14ac:dyDescent="0.2">
      <c r="B4589" s="81"/>
      <c r="C4589" s="333"/>
    </row>
    <row r="4590" spans="2:3" ht="15" customHeight="1" x14ac:dyDescent="0.2">
      <c r="B4590" s="81"/>
      <c r="C4590" s="333"/>
    </row>
    <row r="4591" spans="2:3" ht="15" customHeight="1" x14ac:dyDescent="0.2">
      <c r="B4591" s="81"/>
    </row>
    <row r="4592" spans="2:3" ht="15" customHeight="1" x14ac:dyDescent="0.2">
      <c r="B4592" s="81"/>
      <c r="C4592" s="333"/>
    </row>
    <row r="4593" spans="1:3" ht="15" customHeight="1" x14ac:dyDescent="0.2">
      <c r="B4593" s="81"/>
      <c r="C4593" s="333"/>
    </row>
    <row r="4594" spans="1:3" ht="15" customHeight="1" x14ac:dyDescent="0.2">
      <c r="B4594" s="81"/>
      <c r="C4594" s="333"/>
    </row>
    <row r="4595" spans="1:3" ht="15" customHeight="1" x14ac:dyDescent="0.2">
      <c r="B4595" s="81"/>
      <c r="C4595" s="333"/>
    </row>
    <row r="4596" spans="1:3" ht="15" customHeight="1" x14ac:dyDescent="0.2">
      <c r="B4596" s="81"/>
      <c r="C4596" s="333"/>
    </row>
    <row r="4597" spans="1:3" ht="15" customHeight="1" x14ac:dyDescent="0.2">
      <c r="B4597" s="81"/>
    </row>
    <row r="4598" spans="1:3" ht="15" customHeight="1" x14ac:dyDescent="0.2">
      <c r="A4598" s="81"/>
      <c r="B4598" s="81"/>
      <c r="C4598" s="334"/>
    </row>
    <row r="4599" spans="1:3" ht="15" customHeight="1" x14ac:dyDescent="0.2">
      <c r="B4599" s="81"/>
      <c r="C4599" s="333"/>
    </row>
    <row r="4600" spans="1:3" ht="15" customHeight="1" x14ac:dyDescent="0.2">
      <c r="B4600" s="81"/>
      <c r="C4600" s="333"/>
    </row>
    <row r="4601" spans="1:3" ht="15" customHeight="1" x14ac:dyDescent="0.2">
      <c r="B4601" s="81"/>
      <c r="C4601" s="333"/>
    </row>
    <row r="4602" spans="1:3" ht="15" customHeight="1" x14ac:dyDescent="0.2">
      <c r="B4602" s="81"/>
      <c r="C4602" s="333"/>
    </row>
    <row r="4603" spans="1:3" ht="15" customHeight="1" x14ac:dyDescent="0.2">
      <c r="B4603" s="81"/>
      <c r="C4603" s="333"/>
    </row>
    <row r="4604" spans="1:3" ht="15" customHeight="1" x14ac:dyDescent="0.2">
      <c r="B4604" s="81"/>
      <c r="C4604" s="333"/>
    </row>
    <row r="4605" spans="1:3" ht="15" customHeight="1" x14ac:dyDescent="0.2">
      <c r="B4605" s="81"/>
      <c r="C4605" s="333"/>
    </row>
    <row r="4606" spans="1:3" ht="15" customHeight="1" x14ac:dyDescent="0.2">
      <c r="B4606" s="81"/>
      <c r="C4606" s="333"/>
    </row>
    <row r="4607" spans="1:3" ht="15" customHeight="1" x14ac:dyDescent="0.2">
      <c r="A4607" s="81"/>
      <c r="B4607" s="81"/>
      <c r="C4607" s="334"/>
    </row>
    <row r="4608" spans="1:3" ht="15" customHeight="1" x14ac:dyDescent="0.2">
      <c r="A4608" s="81"/>
      <c r="B4608" s="81"/>
      <c r="C4608" s="334"/>
    </row>
    <row r="4609" spans="2:3" ht="15" customHeight="1" x14ac:dyDescent="0.2">
      <c r="B4609" s="81"/>
      <c r="C4609" s="333"/>
    </row>
    <row r="4610" spans="2:3" ht="15" customHeight="1" x14ac:dyDescent="0.2">
      <c r="B4610" s="81"/>
    </row>
    <row r="4611" spans="2:3" ht="15" customHeight="1" x14ac:dyDescent="0.2">
      <c r="B4611" s="81"/>
      <c r="C4611" s="333"/>
    </row>
    <row r="4612" spans="2:3" ht="15" customHeight="1" x14ac:dyDescent="0.2">
      <c r="B4612" s="81"/>
    </row>
    <row r="4613" spans="2:3" ht="15" customHeight="1" x14ac:dyDescent="0.2">
      <c r="B4613" s="81"/>
      <c r="C4613" s="333"/>
    </row>
    <row r="4614" spans="2:3" ht="15" customHeight="1" x14ac:dyDescent="0.2">
      <c r="B4614" s="81"/>
      <c r="C4614" s="333"/>
    </row>
    <row r="4615" spans="2:3" ht="15" customHeight="1" x14ac:dyDescent="0.2">
      <c r="B4615" s="81"/>
      <c r="C4615" s="333"/>
    </row>
    <row r="4616" spans="2:3" ht="15" customHeight="1" x14ac:dyDescent="0.2">
      <c r="B4616" s="81"/>
      <c r="C4616" s="333"/>
    </row>
    <row r="4617" spans="2:3" ht="15" customHeight="1" x14ac:dyDescent="0.2">
      <c r="B4617" s="81"/>
      <c r="C4617" s="333"/>
    </row>
    <row r="4618" spans="2:3" ht="15" customHeight="1" x14ac:dyDescent="0.2">
      <c r="B4618" s="81"/>
      <c r="C4618" s="333"/>
    </row>
    <row r="4619" spans="2:3" ht="15" customHeight="1" x14ac:dyDescent="0.2">
      <c r="B4619" s="81"/>
      <c r="C4619" s="333"/>
    </row>
    <row r="4620" spans="2:3" ht="15" customHeight="1" x14ac:dyDescent="0.2">
      <c r="B4620" s="81"/>
      <c r="C4620" s="333"/>
    </row>
    <row r="4621" spans="2:3" ht="15" customHeight="1" x14ac:dyDescent="0.2">
      <c r="B4621" s="81"/>
      <c r="C4621" s="333"/>
    </row>
    <row r="4622" spans="2:3" ht="15" customHeight="1" x14ac:dyDescent="0.2">
      <c r="B4622" s="81"/>
      <c r="C4622" s="333"/>
    </row>
    <row r="4623" spans="2:3" ht="15" customHeight="1" x14ac:dyDescent="0.2">
      <c r="B4623" s="81"/>
      <c r="C4623" s="333"/>
    </row>
    <row r="4624" spans="2:3" ht="15" customHeight="1" x14ac:dyDescent="0.2">
      <c r="B4624" s="81"/>
      <c r="C4624" s="333"/>
    </row>
    <row r="4625" spans="1:3" ht="15" customHeight="1" x14ac:dyDescent="0.2">
      <c r="B4625" s="81"/>
      <c r="C4625" s="333"/>
    </row>
    <row r="4626" spans="1:3" ht="15" customHeight="1" x14ac:dyDescent="0.2">
      <c r="B4626" s="81"/>
      <c r="C4626" s="334"/>
    </row>
    <row r="4627" spans="1:3" ht="15" customHeight="1" x14ac:dyDescent="0.2">
      <c r="B4627" s="81"/>
    </row>
    <row r="4628" spans="1:3" ht="15" customHeight="1" x14ac:dyDescent="0.2">
      <c r="B4628" s="81"/>
      <c r="C4628" s="333"/>
    </row>
    <row r="4629" spans="1:3" ht="15" customHeight="1" x14ac:dyDescent="0.2">
      <c r="B4629" s="81"/>
      <c r="C4629" s="333"/>
    </row>
    <row r="4630" spans="1:3" ht="15" customHeight="1" x14ac:dyDescent="0.2">
      <c r="A4630" s="81"/>
      <c r="B4630" s="81"/>
      <c r="C4630" s="334"/>
    </row>
    <row r="4631" spans="1:3" ht="15" customHeight="1" x14ac:dyDescent="0.2">
      <c r="A4631" s="81"/>
      <c r="B4631" s="81"/>
      <c r="C4631" s="334"/>
    </row>
    <row r="4632" spans="1:3" ht="15" customHeight="1" x14ac:dyDescent="0.2">
      <c r="B4632" s="81"/>
      <c r="C4632" s="333"/>
    </row>
    <row r="4633" spans="1:3" ht="15" customHeight="1" x14ac:dyDescent="0.2">
      <c r="B4633" s="81"/>
      <c r="C4633" s="333"/>
    </row>
    <row r="4634" spans="1:3" ht="15" customHeight="1" x14ac:dyDescent="0.2">
      <c r="B4634" s="81"/>
      <c r="C4634" s="333"/>
    </row>
    <row r="4635" spans="1:3" ht="15" customHeight="1" x14ac:dyDescent="0.2">
      <c r="B4635" s="81"/>
      <c r="C4635" s="333"/>
    </row>
    <row r="4636" spans="1:3" ht="15" customHeight="1" x14ac:dyDescent="0.2">
      <c r="B4636" s="81"/>
      <c r="C4636" s="333"/>
    </row>
    <row r="4637" spans="1:3" ht="15" customHeight="1" x14ac:dyDescent="0.2">
      <c r="B4637" s="81"/>
      <c r="C4637" s="333"/>
    </row>
    <row r="4638" spans="1:3" ht="15" customHeight="1" x14ac:dyDescent="0.2">
      <c r="B4638" s="81"/>
      <c r="C4638" s="333"/>
    </row>
    <row r="4639" spans="1:3" ht="15" customHeight="1" x14ac:dyDescent="0.2">
      <c r="B4639" s="81"/>
      <c r="C4639" s="333"/>
    </row>
    <row r="4640" spans="1:3" ht="15" customHeight="1" x14ac:dyDescent="0.2">
      <c r="B4640" s="81"/>
      <c r="C4640" s="333"/>
    </row>
    <row r="4641" spans="1:3" ht="15" customHeight="1" x14ac:dyDescent="0.2">
      <c r="B4641" s="81"/>
      <c r="C4641" s="333"/>
    </row>
    <row r="4642" spans="1:3" ht="15" customHeight="1" x14ac:dyDescent="0.2">
      <c r="B4642" s="81"/>
      <c r="C4642" s="333"/>
    </row>
    <row r="4643" spans="1:3" ht="15" customHeight="1" x14ac:dyDescent="0.2">
      <c r="B4643" s="81"/>
      <c r="C4643" s="333"/>
    </row>
    <row r="4644" spans="1:3" ht="15" customHeight="1" x14ac:dyDescent="0.2">
      <c r="B4644" s="81"/>
      <c r="C4644" s="333"/>
    </row>
    <row r="4645" spans="1:3" ht="15" customHeight="1" x14ac:dyDescent="0.2">
      <c r="B4645" s="81"/>
    </row>
    <row r="4646" spans="1:3" ht="15" customHeight="1" x14ac:dyDescent="0.2">
      <c r="B4646" s="81"/>
      <c r="C4646" s="334"/>
    </row>
    <row r="4647" spans="1:3" ht="15" customHeight="1" x14ac:dyDescent="0.2">
      <c r="A4647" s="81"/>
      <c r="B4647" s="81"/>
      <c r="C4647" s="334"/>
    </row>
    <row r="4648" spans="1:3" ht="15" customHeight="1" x14ac:dyDescent="0.2">
      <c r="B4648" s="81"/>
      <c r="C4648" s="333"/>
    </row>
    <row r="4649" spans="1:3" ht="15" customHeight="1" x14ac:dyDescent="0.2">
      <c r="B4649" s="81"/>
      <c r="C4649" s="333"/>
    </row>
    <row r="4650" spans="1:3" ht="15" customHeight="1" x14ac:dyDescent="0.2">
      <c r="B4650" s="81"/>
      <c r="C4650" s="333"/>
    </row>
    <row r="4651" spans="1:3" ht="15" customHeight="1" x14ac:dyDescent="0.2">
      <c r="B4651" s="81"/>
      <c r="C4651" s="333"/>
    </row>
    <row r="4652" spans="1:3" ht="15" customHeight="1" x14ac:dyDescent="0.2">
      <c r="B4652" s="81"/>
      <c r="C4652" s="333"/>
    </row>
    <row r="4653" spans="1:3" ht="15" customHeight="1" x14ac:dyDescent="0.2">
      <c r="B4653" s="81"/>
      <c r="C4653" s="333"/>
    </row>
    <row r="4654" spans="1:3" ht="15" customHeight="1" x14ac:dyDescent="0.2">
      <c r="B4654" s="81"/>
      <c r="C4654" s="333"/>
    </row>
    <row r="4655" spans="1:3" ht="15" customHeight="1" x14ac:dyDescent="0.2">
      <c r="A4655" s="81"/>
      <c r="B4655" s="81"/>
      <c r="C4655" s="334"/>
    </row>
    <row r="4656" spans="1:3" ht="15" customHeight="1" x14ac:dyDescent="0.2">
      <c r="B4656" s="81"/>
      <c r="C4656" s="333"/>
    </row>
    <row r="4657" spans="1:3" ht="15" customHeight="1" x14ac:dyDescent="0.2">
      <c r="B4657" s="81"/>
      <c r="C4657" s="333"/>
    </row>
    <row r="4658" spans="1:3" ht="15" customHeight="1" x14ac:dyDescent="0.2">
      <c r="B4658" s="81"/>
      <c r="C4658" s="333"/>
    </row>
    <row r="4659" spans="1:3" ht="15" customHeight="1" x14ac:dyDescent="0.2">
      <c r="B4659" s="81"/>
      <c r="C4659" s="333"/>
    </row>
    <row r="4660" spans="1:3" ht="15" customHeight="1" x14ac:dyDescent="0.2">
      <c r="B4660" s="81"/>
      <c r="C4660" s="333"/>
    </row>
    <row r="4661" spans="1:3" ht="15" customHeight="1" x14ac:dyDescent="0.2">
      <c r="B4661" s="81"/>
      <c r="C4661" s="333"/>
    </row>
    <row r="4662" spans="1:3" ht="15" customHeight="1" x14ac:dyDescent="0.2">
      <c r="B4662" s="81"/>
      <c r="C4662" s="333"/>
    </row>
    <row r="4663" spans="1:3" ht="15" customHeight="1" x14ac:dyDescent="0.2">
      <c r="B4663" s="81"/>
      <c r="C4663" s="333"/>
    </row>
    <row r="4664" spans="1:3" ht="15" customHeight="1" x14ac:dyDescent="0.2">
      <c r="B4664" s="81"/>
    </row>
    <row r="4665" spans="1:3" ht="15" customHeight="1" x14ac:dyDescent="0.2">
      <c r="B4665" s="81"/>
      <c r="C4665" s="333"/>
    </row>
    <row r="4666" spans="1:3" ht="15" customHeight="1" x14ac:dyDescent="0.2">
      <c r="A4666" s="81"/>
      <c r="B4666" s="81"/>
      <c r="C4666" s="334"/>
    </row>
    <row r="4667" spans="1:3" ht="15" customHeight="1" x14ac:dyDescent="0.2">
      <c r="B4667" s="81"/>
      <c r="C4667" s="334"/>
    </row>
    <row r="4668" spans="1:3" ht="15" customHeight="1" x14ac:dyDescent="0.2">
      <c r="A4668" s="81"/>
      <c r="B4668" s="81"/>
      <c r="C4668" s="334"/>
    </row>
    <row r="4669" spans="1:3" ht="15" customHeight="1" x14ac:dyDescent="0.2">
      <c r="B4669" s="81"/>
      <c r="C4669" s="333"/>
    </row>
    <row r="4670" spans="1:3" ht="15" customHeight="1" x14ac:dyDescent="0.2">
      <c r="A4670" s="81"/>
      <c r="B4670" s="81"/>
      <c r="C4670" s="334"/>
    </row>
    <row r="4671" spans="1:3" ht="15" customHeight="1" x14ac:dyDescent="0.2">
      <c r="B4671" s="81"/>
      <c r="C4671" s="333"/>
    </row>
    <row r="4672" spans="1:3" ht="15" customHeight="1" x14ac:dyDescent="0.2">
      <c r="B4672" s="81"/>
      <c r="C4672" s="333"/>
    </row>
    <row r="4673" spans="2:3" ht="15" customHeight="1" x14ac:dyDescent="0.2">
      <c r="B4673" s="81"/>
      <c r="C4673" s="333"/>
    </row>
    <row r="4674" spans="2:3" ht="15" customHeight="1" x14ac:dyDescent="0.2">
      <c r="B4674" s="81"/>
      <c r="C4674" s="333"/>
    </row>
    <row r="4675" spans="2:3" ht="15" customHeight="1" x14ac:dyDescent="0.2">
      <c r="B4675" s="81"/>
      <c r="C4675" s="333"/>
    </row>
    <row r="4676" spans="2:3" ht="15" customHeight="1" x14ac:dyDescent="0.2">
      <c r="B4676" s="81"/>
      <c r="C4676" s="333"/>
    </row>
    <row r="4677" spans="2:3" ht="15" customHeight="1" x14ac:dyDescent="0.2">
      <c r="B4677" s="81"/>
      <c r="C4677" s="333"/>
    </row>
    <row r="4678" spans="2:3" ht="15" customHeight="1" x14ac:dyDescent="0.2">
      <c r="B4678" s="81"/>
      <c r="C4678" s="333"/>
    </row>
    <row r="4679" spans="2:3" ht="15" customHeight="1" x14ac:dyDescent="0.2">
      <c r="B4679" s="81"/>
      <c r="C4679" s="334"/>
    </row>
    <row r="4680" spans="2:3" ht="15" customHeight="1" x14ac:dyDescent="0.2">
      <c r="B4680" s="81"/>
    </row>
    <row r="4681" spans="2:3" ht="15" customHeight="1" x14ac:dyDescent="0.2">
      <c r="B4681" s="81"/>
      <c r="C4681" s="333"/>
    </row>
    <row r="4682" spans="2:3" ht="15" customHeight="1" x14ac:dyDescent="0.2">
      <c r="B4682" s="81"/>
      <c r="C4682" s="333"/>
    </row>
    <row r="4683" spans="2:3" ht="15" customHeight="1" x14ac:dyDescent="0.2">
      <c r="B4683" s="81"/>
      <c r="C4683" s="333"/>
    </row>
    <row r="4684" spans="2:3" ht="15" customHeight="1" x14ac:dyDescent="0.2">
      <c r="B4684" s="81"/>
      <c r="C4684" s="333"/>
    </row>
    <row r="4685" spans="2:3" ht="15" customHeight="1" x14ac:dyDescent="0.2">
      <c r="B4685" s="81"/>
      <c r="C4685" s="333"/>
    </row>
    <row r="4686" spans="2:3" ht="15" customHeight="1" x14ac:dyDescent="0.2">
      <c r="B4686" s="81"/>
      <c r="C4686" s="333"/>
    </row>
    <row r="4687" spans="2:3" ht="15" customHeight="1" x14ac:dyDescent="0.2">
      <c r="B4687" s="81"/>
      <c r="C4687" s="333"/>
    </row>
    <row r="4688" spans="2:3" ht="15" customHeight="1" x14ac:dyDescent="0.2">
      <c r="B4688" s="81"/>
      <c r="C4688" s="333"/>
    </row>
    <row r="4689" spans="1:3" ht="15" customHeight="1" x14ac:dyDescent="0.2">
      <c r="B4689" s="81"/>
      <c r="C4689" s="333"/>
    </row>
    <row r="4690" spans="1:3" ht="15" customHeight="1" x14ac:dyDescent="0.2">
      <c r="B4690" s="81"/>
      <c r="C4690" s="333"/>
    </row>
    <row r="4691" spans="1:3" ht="15" customHeight="1" x14ac:dyDescent="0.2">
      <c r="B4691" s="81"/>
      <c r="C4691" s="333"/>
    </row>
    <row r="4692" spans="1:3" ht="15" customHeight="1" x14ac:dyDescent="0.2">
      <c r="B4692" s="81"/>
      <c r="C4692" s="333"/>
    </row>
    <row r="4693" spans="1:3" ht="15" customHeight="1" x14ac:dyDescent="0.2">
      <c r="B4693" s="81"/>
      <c r="C4693" s="333"/>
    </row>
    <row r="4694" spans="1:3" ht="15" customHeight="1" x14ac:dyDescent="0.2">
      <c r="B4694" s="81"/>
      <c r="C4694" s="333"/>
    </row>
    <row r="4695" spans="1:3" ht="15" customHeight="1" x14ac:dyDescent="0.2">
      <c r="B4695" s="81"/>
      <c r="C4695" s="333"/>
    </row>
    <row r="4696" spans="1:3" ht="15" customHeight="1" x14ac:dyDescent="0.2">
      <c r="B4696" s="81"/>
      <c r="C4696" s="334"/>
    </row>
    <row r="4697" spans="1:3" ht="15" customHeight="1" x14ac:dyDescent="0.2">
      <c r="B4697" s="81"/>
    </row>
    <row r="4698" spans="1:3" ht="15" customHeight="1" x14ac:dyDescent="0.2">
      <c r="A4698" s="81"/>
      <c r="B4698" s="81"/>
      <c r="C4698" s="334"/>
    </row>
    <row r="4699" spans="1:3" ht="15" customHeight="1" x14ac:dyDescent="0.2">
      <c r="B4699" s="81"/>
      <c r="C4699" s="333"/>
    </row>
    <row r="4700" spans="1:3" ht="15" customHeight="1" x14ac:dyDescent="0.2">
      <c r="B4700" s="81"/>
    </row>
    <row r="4701" spans="1:3" ht="15" customHeight="1" x14ac:dyDescent="0.2">
      <c r="B4701" s="81"/>
      <c r="C4701" s="333"/>
    </row>
    <row r="4702" spans="1:3" ht="15" customHeight="1" x14ac:dyDescent="0.2">
      <c r="B4702" s="81"/>
    </row>
    <row r="4703" spans="1:3" ht="15" customHeight="1" x14ac:dyDescent="0.2">
      <c r="B4703" s="81"/>
      <c r="C4703" s="333"/>
    </row>
    <row r="4704" spans="1:3" ht="15" customHeight="1" x14ac:dyDescent="0.2">
      <c r="B4704" s="81"/>
      <c r="C4704" s="333"/>
    </row>
    <row r="4705" spans="1:3" ht="15" customHeight="1" x14ac:dyDescent="0.2">
      <c r="B4705" s="81"/>
      <c r="C4705" s="333"/>
    </row>
    <row r="4706" spans="1:3" ht="15" customHeight="1" x14ac:dyDescent="0.2">
      <c r="B4706" s="81"/>
      <c r="C4706" s="333"/>
    </row>
    <row r="4707" spans="1:3" ht="15" customHeight="1" x14ac:dyDescent="0.2">
      <c r="B4707" s="81"/>
      <c r="C4707" s="333"/>
    </row>
    <row r="4708" spans="1:3" ht="15" customHeight="1" x14ac:dyDescent="0.2">
      <c r="B4708" s="81"/>
      <c r="C4708" s="333"/>
    </row>
    <row r="4709" spans="1:3" ht="15" customHeight="1" x14ac:dyDescent="0.2">
      <c r="B4709" s="81"/>
      <c r="C4709" s="333"/>
    </row>
    <row r="4710" spans="1:3" ht="15" customHeight="1" x14ac:dyDescent="0.2">
      <c r="B4710" s="81"/>
      <c r="C4710" s="333"/>
    </row>
    <row r="4711" spans="1:3" ht="15" customHeight="1" x14ac:dyDescent="0.2">
      <c r="B4711" s="81"/>
      <c r="C4711" s="333"/>
    </row>
    <row r="4712" spans="1:3" ht="15" customHeight="1" x14ac:dyDescent="0.2">
      <c r="B4712" s="81"/>
      <c r="C4712" s="333"/>
    </row>
    <row r="4713" spans="1:3" ht="15" customHeight="1" x14ac:dyDescent="0.2">
      <c r="B4713" s="81"/>
      <c r="C4713" s="333"/>
    </row>
    <row r="4714" spans="1:3" ht="15" customHeight="1" x14ac:dyDescent="0.2">
      <c r="B4714" s="81"/>
      <c r="C4714" s="334"/>
    </row>
    <row r="4715" spans="1:3" ht="15" customHeight="1" x14ac:dyDescent="0.2">
      <c r="B4715" s="81"/>
    </row>
    <row r="4716" spans="1:3" ht="15" customHeight="1" x14ac:dyDescent="0.2">
      <c r="A4716" s="81"/>
      <c r="B4716" s="81"/>
      <c r="C4716" s="334"/>
    </row>
    <row r="4717" spans="1:3" ht="15" customHeight="1" x14ac:dyDescent="0.2">
      <c r="B4717" s="81"/>
      <c r="C4717" s="333"/>
    </row>
    <row r="4718" spans="1:3" ht="15" customHeight="1" x14ac:dyDescent="0.2">
      <c r="B4718" s="81"/>
      <c r="C4718" s="333"/>
    </row>
    <row r="4719" spans="1:3" ht="15" customHeight="1" x14ac:dyDescent="0.2">
      <c r="B4719" s="81"/>
    </row>
    <row r="4720" spans="1:3" ht="15" customHeight="1" x14ac:dyDescent="0.2">
      <c r="B4720" s="81"/>
      <c r="C4720" s="333"/>
    </row>
    <row r="4721" spans="1:3" ht="15" customHeight="1" x14ac:dyDescent="0.2">
      <c r="B4721" s="81"/>
      <c r="C4721" s="333"/>
    </row>
    <row r="4722" spans="1:3" ht="15" customHeight="1" x14ac:dyDescent="0.2">
      <c r="B4722" s="81"/>
      <c r="C4722" s="333"/>
    </row>
    <row r="4723" spans="1:3" ht="15" customHeight="1" x14ac:dyDescent="0.2">
      <c r="B4723" s="81"/>
      <c r="C4723" s="333"/>
    </row>
    <row r="4724" spans="1:3" ht="15" customHeight="1" x14ac:dyDescent="0.2">
      <c r="B4724" s="81"/>
      <c r="C4724" s="333"/>
    </row>
    <row r="4725" spans="1:3" ht="15" customHeight="1" x14ac:dyDescent="0.2">
      <c r="B4725" s="81"/>
      <c r="C4725" s="333"/>
    </row>
    <row r="4726" spans="1:3" ht="15" customHeight="1" x14ac:dyDescent="0.2">
      <c r="B4726" s="81"/>
      <c r="C4726" s="333"/>
    </row>
    <row r="4727" spans="1:3" ht="15" customHeight="1" x14ac:dyDescent="0.2">
      <c r="B4727" s="81"/>
      <c r="C4727" s="333"/>
    </row>
    <row r="4728" spans="1:3" ht="15" customHeight="1" x14ac:dyDescent="0.2">
      <c r="B4728" s="81"/>
      <c r="C4728" s="333"/>
    </row>
    <row r="4729" spans="1:3" ht="15" customHeight="1" x14ac:dyDescent="0.2">
      <c r="B4729" s="81"/>
      <c r="C4729" s="333"/>
    </row>
    <row r="4730" spans="1:3" ht="15" customHeight="1" x14ac:dyDescent="0.2">
      <c r="B4730" s="81"/>
      <c r="C4730" s="333"/>
    </row>
    <row r="4731" spans="1:3" ht="15" customHeight="1" x14ac:dyDescent="0.2">
      <c r="B4731" s="81"/>
      <c r="C4731" s="333"/>
    </row>
    <row r="4732" spans="1:3" ht="15" customHeight="1" x14ac:dyDescent="0.2">
      <c r="B4732" s="81"/>
      <c r="C4732" s="333"/>
    </row>
    <row r="4733" spans="1:3" ht="15" customHeight="1" x14ac:dyDescent="0.2">
      <c r="A4733" s="81"/>
      <c r="B4733" s="81"/>
      <c r="C4733" s="334"/>
    </row>
    <row r="4734" spans="1:3" ht="15" customHeight="1" x14ac:dyDescent="0.2">
      <c r="B4734" s="81"/>
      <c r="C4734" s="333"/>
    </row>
    <row r="4735" spans="1:3" ht="15" customHeight="1" x14ac:dyDescent="0.2">
      <c r="B4735" s="81"/>
      <c r="C4735" s="333"/>
    </row>
    <row r="4736" spans="1:3" ht="15" customHeight="1" x14ac:dyDescent="0.2">
      <c r="B4736" s="81"/>
      <c r="C4736" s="333"/>
    </row>
    <row r="4737" spans="2:3" ht="15" customHeight="1" x14ac:dyDescent="0.2">
      <c r="B4737" s="81"/>
      <c r="C4737" s="333"/>
    </row>
    <row r="4738" spans="2:3" ht="15" customHeight="1" x14ac:dyDescent="0.2">
      <c r="B4738" s="81"/>
      <c r="C4738" s="333"/>
    </row>
    <row r="4739" spans="2:3" ht="15" customHeight="1" x14ac:dyDescent="0.2">
      <c r="B4739" s="81"/>
      <c r="C4739" s="333"/>
    </row>
    <row r="4740" spans="2:3" ht="15" customHeight="1" x14ac:dyDescent="0.2">
      <c r="B4740" s="81"/>
      <c r="C4740" s="333"/>
    </row>
    <row r="4741" spans="2:3" ht="15" customHeight="1" x14ac:dyDescent="0.2">
      <c r="B4741" s="81"/>
      <c r="C4741" s="333"/>
    </row>
    <row r="4742" spans="2:3" ht="15" customHeight="1" x14ac:dyDescent="0.2">
      <c r="B4742" s="81"/>
      <c r="C4742" s="333"/>
    </row>
    <row r="4743" spans="2:3" ht="15" customHeight="1" x14ac:dyDescent="0.2">
      <c r="B4743" s="81"/>
      <c r="C4743" s="333"/>
    </row>
    <row r="4744" spans="2:3" ht="15" customHeight="1" x14ac:dyDescent="0.2">
      <c r="B4744" s="81"/>
      <c r="C4744" s="333"/>
    </row>
    <row r="4745" spans="2:3" ht="15" customHeight="1" x14ac:dyDescent="0.2">
      <c r="B4745" s="81"/>
      <c r="C4745" s="333"/>
    </row>
    <row r="4746" spans="2:3" ht="15" customHeight="1" x14ac:dyDescent="0.2">
      <c r="B4746" s="81"/>
      <c r="C4746" s="333"/>
    </row>
    <row r="4747" spans="2:3" ht="15" customHeight="1" x14ac:dyDescent="0.2">
      <c r="B4747" s="81"/>
      <c r="C4747" s="333"/>
    </row>
    <row r="4748" spans="2:3" ht="15" customHeight="1" x14ac:dyDescent="0.2">
      <c r="B4748" s="81"/>
      <c r="C4748" s="333"/>
    </row>
    <row r="4749" spans="2:3" ht="15" customHeight="1" x14ac:dyDescent="0.2">
      <c r="B4749" s="81"/>
      <c r="C4749" s="333"/>
    </row>
    <row r="4750" spans="2:3" ht="15" customHeight="1" x14ac:dyDescent="0.2">
      <c r="B4750" s="81"/>
      <c r="C4750" s="333"/>
    </row>
    <row r="4751" spans="2:3" ht="15" customHeight="1" x14ac:dyDescent="0.2">
      <c r="B4751" s="81"/>
      <c r="C4751" s="333"/>
    </row>
    <row r="4752" spans="2:3" ht="15" customHeight="1" x14ac:dyDescent="0.2">
      <c r="B4752" s="81"/>
      <c r="C4752" s="333"/>
    </row>
    <row r="4753" spans="1:3" ht="15" customHeight="1" x14ac:dyDescent="0.2">
      <c r="B4753" s="81"/>
      <c r="C4753" s="333"/>
    </row>
    <row r="4754" spans="1:3" ht="15" customHeight="1" x14ac:dyDescent="0.2">
      <c r="B4754" s="81"/>
    </row>
    <row r="4755" spans="1:3" ht="15" customHeight="1" x14ac:dyDescent="0.2">
      <c r="B4755" s="81"/>
      <c r="C4755" s="333"/>
    </row>
    <row r="4756" spans="1:3" ht="15" customHeight="1" x14ac:dyDescent="0.2">
      <c r="B4756" s="81"/>
      <c r="C4756" s="333"/>
    </row>
    <row r="4757" spans="1:3" ht="15" customHeight="1" x14ac:dyDescent="0.2">
      <c r="B4757" s="81"/>
      <c r="C4757" s="333"/>
    </row>
    <row r="4758" spans="1:3" ht="15" customHeight="1" x14ac:dyDescent="0.2">
      <c r="A4758" s="81"/>
      <c r="B4758" s="81"/>
      <c r="C4758" s="334"/>
    </row>
    <row r="4759" spans="1:3" ht="15" customHeight="1" x14ac:dyDescent="0.2">
      <c r="B4759" s="81"/>
      <c r="C4759" s="333"/>
    </row>
    <row r="4760" spans="1:3" ht="15" customHeight="1" x14ac:dyDescent="0.2">
      <c r="B4760" s="81"/>
      <c r="C4760" s="333"/>
    </row>
    <row r="4761" spans="1:3" ht="15" customHeight="1" x14ac:dyDescent="0.2">
      <c r="B4761" s="81"/>
      <c r="C4761" s="333"/>
    </row>
    <row r="4762" spans="1:3" ht="15" customHeight="1" x14ac:dyDescent="0.2">
      <c r="B4762" s="81"/>
      <c r="C4762" s="333"/>
    </row>
    <row r="4763" spans="1:3" ht="15" customHeight="1" x14ac:dyDescent="0.2">
      <c r="B4763" s="81"/>
      <c r="C4763" s="333"/>
    </row>
    <row r="4764" spans="1:3" ht="15" customHeight="1" x14ac:dyDescent="0.2">
      <c r="B4764" s="81"/>
      <c r="C4764" s="333"/>
    </row>
    <row r="4765" spans="1:3" ht="15" customHeight="1" x14ac:dyDescent="0.2">
      <c r="B4765" s="81"/>
      <c r="C4765" s="333"/>
    </row>
    <row r="4766" spans="1:3" ht="15" customHeight="1" x14ac:dyDescent="0.2">
      <c r="B4766" s="81"/>
      <c r="C4766" s="333"/>
    </row>
    <row r="4767" spans="1:3" ht="15" customHeight="1" x14ac:dyDescent="0.2">
      <c r="B4767" s="81"/>
      <c r="C4767" s="333"/>
    </row>
    <row r="4768" spans="1:3" ht="15" customHeight="1" x14ac:dyDescent="0.2">
      <c r="B4768" s="81"/>
      <c r="C4768" s="333"/>
    </row>
    <row r="4769" spans="2:3" ht="15" customHeight="1" x14ac:dyDescent="0.2">
      <c r="B4769" s="81"/>
      <c r="C4769" s="333"/>
    </row>
    <row r="4770" spans="2:3" ht="15" customHeight="1" x14ac:dyDescent="0.2">
      <c r="B4770" s="81"/>
      <c r="C4770" s="333"/>
    </row>
    <row r="4771" spans="2:3" ht="15" customHeight="1" x14ac:dyDescent="0.2">
      <c r="B4771" s="81"/>
      <c r="C4771" s="333"/>
    </row>
    <row r="4772" spans="2:3" ht="15" customHeight="1" x14ac:dyDescent="0.2">
      <c r="B4772" s="81"/>
      <c r="C4772" s="333"/>
    </row>
    <row r="4773" spans="2:3" ht="15" customHeight="1" x14ac:dyDescent="0.2">
      <c r="B4773" s="81"/>
      <c r="C4773" s="333"/>
    </row>
    <row r="4774" spans="2:3" ht="15" customHeight="1" x14ac:dyDescent="0.2">
      <c r="B4774" s="81"/>
      <c r="C4774" s="333"/>
    </row>
    <row r="4775" spans="2:3" ht="15" customHeight="1" x14ac:dyDescent="0.2">
      <c r="B4775" s="81"/>
      <c r="C4775" s="333"/>
    </row>
    <row r="4776" spans="2:3" ht="15" customHeight="1" x14ac:dyDescent="0.2">
      <c r="B4776" s="81"/>
      <c r="C4776" s="333"/>
    </row>
    <row r="4777" spans="2:3" ht="15" customHeight="1" x14ac:dyDescent="0.2">
      <c r="B4777" s="81"/>
      <c r="C4777" s="333"/>
    </row>
    <row r="4778" spans="2:3" ht="15" customHeight="1" x14ac:dyDescent="0.2">
      <c r="B4778" s="81"/>
      <c r="C4778" s="333"/>
    </row>
    <row r="4779" spans="2:3" ht="15" customHeight="1" x14ac:dyDescent="0.2">
      <c r="B4779" s="81"/>
      <c r="C4779" s="333"/>
    </row>
    <row r="4780" spans="2:3" ht="15" customHeight="1" x14ac:dyDescent="0.2">
      <c r="B4780" s="81"/>
      <c r="C4780" s="333"/>
    </row>
    <row r="4781" spans="2:3" ht="15" customHeight="1" x14ac:dyDescent="0.2">
      <c r="B4781" s="81"/>
      <c r="C4781" s="333"/>
    </row>
    <row r="4782" spans="2:3" ht="15" customHeight="1" x14ac:dyDescent="0.2">
      <c r="B4782" s="81"/>
      <c r="C4782" s="333"/>
    </row>
    <row r="4783" spans="2:3" ht="15" customHeight="1" x14ac:dyDescent="0.2">
      <c r="B4783" s="81"/>
      <c r="C4783" s="333"/>
    </row>
    <row r="4784" spans="2:3" ht="15" customHeight="1" x14ac:dyDescent="0.2">
      <c r="B4784" s="81"/>
      <c r="C4784" s="333"/>
    </row>
    <row r="4785" spans="2:3" ht="15" customHeight="1" x14ac:dyDescent="0.2">
      <c r="B4785" s="81"/>
    </row>
    <row r="4786" spans="2:3" ht="15" customHeight="1" x14ac:dyDescent="0.2">
      <c r="B4786" s="81"/>
      <c r="C4786" s="333"/>
    </row>
    <row r="4787" spans="2:3" ht="15" customHeight="1" x14ac:dyDescent="0.2">
      <c r="B4787" s="81"/>
      <c r="C4787" s="333"/>
    </row>
    <row r="4788" spans="2:3" ht="15" customHeight="1" x14ac:dyDescent="0.2">
      <c r="B4788" s="81"/>
      <c r="C4788" s="333"/>
    </row>
    <row r="4789" spans="2:3" ht="15" customHeight="1" x14ac:dyDescent="0.2">
      <c r="B4789" s="81"/>
      <c r="C4789" s="333"/>
    </row>
    <row r="4790" spans="2:3" ht="15" customHeight="1" x14ac:dyDescent="0.2">
      <c r="B4790" s="81"/>
      <c r="C4790" s="333"/>
    </row>
    <row r="4791" spans="2:3" ht="15" customHeight="1" x14ac:dyDescent="0.2">
      <c r="B4791" s="81"/>
      <c r="C4791" s="333"/>
    </row>
    <row r="4792" spans="2:3" ht="15" customHeight="1" x14ac:dyDescent="0.2">
      <c r="B4792" s="81"/>
      <c r="C4792" s="333"/>
    </row>
    <row r="4793" spans="2:3" ht="15" customHeight="1" x14ac:dyDescent="0.2">
      <c r="B4793" s="81"/>
      <c r="C4793" s="333"/>
    </row>
    <row r="4794" spans="2:3" ht="15" customHeight="1" x14ac:dyDescent="0.2">
      <c r="B4794" s="81"/>
      <c r="C4794" s="333"/>
    </row>
    <row r="4795" spans="2:3" ht="15" customHeight="1" x14ac:dyDescent="0.2">
      <c r="B4795" s="81"/>
      <c r="C4795" s="333"/>
    </row>
    <row r="4796" spans="2:3" ht="15" customHeight="1" x14ac:dyDescent="0.2">
      <c r="B4796" s="81"/>
      <c r="C4796" s="333"/>
    </row>
    <row r="4797" spans="2:3" ht="15" customHeight="1" x14ac:dyDescent="0.2">
      <c r="B4797" s="81"/>
      <c r="C4797" s="333"/>
    </row>
    <row r="4798" spans="2:3" ht="15" customHeight="1" x14ac:dyDescent="0.2">
      <c r="B4798" s="81"/>
      <c r="C4798" s="333"/>
    </row>
    <row r="4799" spans="2:3" ht="15" customHeight="1" x14ac:dyDescent="0.2">
      <c r="B4799" s="81"/>
      <c r="C4799" s="333"/>
    </row>
    <row r="4800" spans="2:3" ht="15" customHeight="1" x14ac:dyDescent="0.2">
      <c r="B4800" s="81"/>
      <c r="C4800" s="333"/>
    </row>
    <row r="4801" spans="2:3" ht="15" customHeight="1" x14ac:dyDescent="0.2">
      <c r="B4801" s="81"/>
    </row>
    <row r="4802" spans="2:3" ht="15" customHeight="1" x14ac:dyDescent="0.2">
      <c r="B4802" s="81"/>
      <c r="C4802" s="333"/>
    </row>
    <row r="4803" spans="2:3" ht="15" customHeight="1" x14ac:dyDescent="0.2">
      <c r="B4803" s="81"/>
      <c r="C4803" s="333"/>
    </row>
    <row r="4804" spans="2:3" ht="15" customHeight="1" x14ac:dyDescent="0.2">
      <c r="B4804" s="81"/>
      <c r="C4804" s="333"/>
    </row>
    <row r="4805" spans="2:3" ht="15" customHeight="1" x14ac:dyDescent="0.2">
      <c r="B4805" s="81"/>
      <c r="C4805" s="333"/>
    </row>
    <row r="4806" spans="2:3" ht="15" customHeight="1" x14ac:dyDescent="0.2">
      <c r="B4806" s="81"/>
      <c r="C4806" s="333"/>
    </row>
    <row r="4807" spans="2:3" ht="15" customHeight="1" x14ac:dyDescent="0.2">
      <c r="B4807" s="81"/>
    </row>
    <row r="4808" spans="2:3" ht="15" customHeight="1" x14ac:dyDescent="0.2">
      <c r="B4808" s="81"/>
      <c r="C4808" s="333"/>
    </row>
    <row r="4809" spans="2:3" ht="15" customHeight="1" x14ac:dyDescent="0.2">
      <c r="B4809" s="81"/>
      <c r="C4809" s="333"/>
    </row>
    <row r="4810" spans="2:3" ht="15" customHeight="1" x14ac:dyDescent="0.2">
      <c r="B4810" s="81"/>
      <c r="C4810" s="333"/>
    </row>
    <row r="4811" spans="2:3" ht="15" customHeight="1" x14ac:dyDescent="0.2">
      <c r="B4811" s="81"/>
      <c r="C4811" s="333"/>
    </row>
    <row r="4812" spans="2:3" ht="15" customHeight="1" x14ac:dyDescent="0.2">
      <c r="B4812" s="81"/>
      <c r="C4812" s="333"/>
    </row>
    <row r="4813" spans="2:3" ht="15" customHeight="1" x14ac:dyDescent="0.2">
      <c r="B4813" s="81"/>
      <c r="C4813" s="333"/>
    </row>
    <row r="4814" spans="2:3" ht="15" customHeight="1" x14ac:dyDescent="0.2">
      <c r="B4814" s="81"/>
      <c r="C4814" s="333"/>
    </row>
    <row r="4815" spans="2:3" ht="15" customHeight="1" x14ac:dyDescent="0.2">
      <c r="B4815" s="81"/>
      <c r="C4815" s="333"/>
    </row>
    <row r="4816" spans="2:3" ht="15" customHeight="1" x14ac:dyDescent="0.2">
      <c r="B4816" s="81"/>
      <c r="C4816" s="333"/>
    </row>
    <row r="4817" spans="2:3" ht="15" customHeight="1" x14ac:dyDescent="0.2">
      <c r="B4817" s="81"/>
      <c r="C4817" s="333"/>
    </row>
    <row r="4818" spans="2:3" ht="15" customHeight="1" x14ac:dyDescent="0.2">
      <c r="B4818" s="81"/>
      <c r="C4818" s="333"/>
    </row>
    <row r="4819" spans="2:3" ht="15" customHeight="1" x14ac:dyDescent="0.2">
      <c r="B4819" s="81"/>
      <c r="C4819" s="333"/>
    </row>
    <row r="4820" spans="2:3" ht="15" customHeight="1" x14ac:dyDescent="0.2">
      <c r="B4820" s="81"/>
      <c r="C4820" s="333"/>
    </row>
    <row r="4821" spans="2:3" ht="15" customHeight="1" x14ac:dyDescent="0.2">
      <c r="B4821" s="81"/>
      <c r="C4821" s="333"/>
    </row>
    <row r="4822" spans="2:3" ht="15" customHeight="1" x14ac:dyDescent="0.2">
      <c r="B4822" s="81"/>
      <c r="C4822" s="333"/>
    </row>
    <row r="4823" spans="2:3" ht="15" customHeight="1" x14ac:dyDescent="0.2">
      <c r="B4823" s="81"/>
      <c r="C4823" s="333"/>
    </row>
    <row r="4824" spans="2:3" ht="15" customHeight="1" x14ac:dyDescent="0.2">
      <c r="B4824" s="81"/>
      <c r="C4824" s="333"/>
    </row>
    <row r="4825" spans="2:3" ht="15" customHeight="1" x14ac:dyDescent="0.2">
      <c r="B4825" s="81"/>
    </row>
    <row r="4826" spans="2:3" ht="15" customHeight="1" x14ac:dyDescent="0.2">
      <c r="B4826" s="81"/>
      <c r="C4826" s="333"/>
    </row>
    <row r="4827" spans="2:3" ht="15" customHeight="1" x14ac:dyDescent="0.2">
      <c r="B4827" s="81"/>
      <c r="C4827" s="333"/>
    </row>
    <row r="4828" spans="2:3" ht="15" customHeight="1" x14ac:dyDescent="0.2">
      <c r="B4828" s="81"/>
      <c r="C4828" s="333"/>
    </row>
    <row r="4829" spans="2:3" ht="15" customHeight="1" x14ac:dyDescent="0.2">
      <c r="B4829" s="81"/>
      <c r="C4829" s="333"/>
    </row>
    <row r="4830" spans="2:3" ht="15" customHeight="1" x14ac:dyDescent="0.2">
      <c r="B4830" s="81"/>
    </row>
    <row r="4831" spans="2:3" ht="15" customHeight="1" x14ac:dyDescent="0.2">
      <c r="B4831" s="81"/>
      <c r="C4831" s="333"/>
    </row>
    <row r="4832" spans="2:3" ht="15" customHeight="1" x14ac:dyDescent="0.2">
      <c r="B4832" s="81"/>
      <c r="C4832" s="333"/>
    </row>
    <row r="4833" spans="2:3" ht="15" customHeight="1" x14ac:dyDescent="0.2">
      <c r="B4833" s="81"/>
      <c r="C4833" s="333"/>
    </row>
    <row r="4834" spans="2:3" ht="15" customHeight="1" x14ac:dyDescent="0.2">
      <c r="B4834" s="81"/>
      <c r="C4834" s="333"/>
    </row>
    <row r="4835" spans="2:3" ht="15" customHeight="1" x14ac:dyDescent="0.2">
      <c r="B4835" s="81"/>
      <c r="C4835" s="333"/>
    </row>
    <row r="4836" spans="2:3" ht="15" customHeight="1" x14ac:dyDescent="0.2">
      <c r="B4836" s="81"/>
      <c r="C4836" s="333"/>
    </row>
    <row r="4837" spans="2:3" ht="15" customHeight="1" x14ac:dyDescent="0.2">
      <c r="B4837" s="81"/>
      <c r="C4837" s="333"/>
    </row>
    <row r="4838" spans="2:3" ht="15" customHeight="1" x14ac:dyDescent="0.2">
      <c r="B4838" s="81"/>
      <c r="C4838" s="333"/>
    </row>
    <row r="4839" spans="2:3" ht="15" customHeight="1" x14ac:dyDescent="0.2">
      <c r="B4839" s="81"/>
      <c r="C4839" s="333"/>
    </row>
    <row r="4840" spans="2:3" ht="15" customHeight="1" x14ac:dyDescent="0.2">
      <c r="B4840" s="81"/>
      <c r="C4840" s="333"/>
    </row>
    <row r="4841" spans="2:3" ht="15" customHeight="1" x14ac:dyDescent="0.2">
      <c r="B4841" s="81"/>
      <c r="C4841" s="333"/>
    </row>
    <row r="4842" spans="2:3" ht="15" customHeight="1" x14ac:dyDescent="0.2">
      <c r="B4842" s="81"/>
      <c r="C4842" s="333"/>
    </row>
    <row r="4843" spans="2:3" ht="15" customHeight="1" x14ac:dyDescent="0.2">
      <c r="B4843" s="81"/>
      <c r="C4843" s="333"/>
    </row>
    <row r="4844" spans="2:3" ht="15" customHeight="1" x14ac:dyDescent="0.2">
      <c r="B4844" s="81"/>
      <c r="C4844" s="333"/>
    </row>
    <row r="4845" spans="2:3" ht="15" customHeight="1" x14ac:dyDescent="0.2">
      <c r="B4845" s="81"/>
      <c r="C4845" s="333"/>
    </row>
    <row r="4846" spans="2:3" ht="15" customHeight="1" x14ac:dyDescent="0.2">
      <c r="B4846" s="81"/>
      <c r="C4846" s="333"/>
    </row>
    <row r="4847" spans="2:3" ht="15" customHeight="1" x14ac:dyDescent="0.2">
      <c r="B4847" s="81"/>
      <c r="C4847" s="333"/>
    </row>
    <row r="4848" spans="2:3" ht="15" customHeight="1" x14ac:dyDescent="0.2">
      <c r="B4848" s="81"/>
      <c r="C4848" s="333"/>
    </row>
    <row r="4849" spans="2:3" ht="15" customHeight="1" x14ac:dyDescent="0.2">
      <c r="B4849" s="81"/>
      <c r="C4849" s="333"/>
    </row>
    <row r="4850" spans="2:3" ht="15" customHeight="1" x14ac:dyDescent="0.2">
      <c r="B4850" s="81"/>
      <c r="C4850" s="333"/>
    </row>
    <row r="4851" spans="2:3" ht="15" customHeight="1" x14ac:dyDescent="0.2">
      <c r="B4851" s="81"/>
      <c r="C4851" s="333"/>
    </row>
    <row r="4852" spans="2:3" ht="15" customHeight="1" x14ac:dyDescent="0.2">
      <c r="B4852" s="81"/>
      <c r="C4852" s="333"/>
    </row>
    <row r="4853" spans="2:3" ht="15" customHeight="1" x14ac:dyDescent="0.2">
      <c r="B4853" s="81"/>
      <c r="C4853" s="333"/>
    </row>
    <row r="4854" spans="2:3" ht="15" customHeight="1" x14ac:dyDescent="0.2">
      <c r="B4854" s="81"/>
      <c r="C4854" s="333"/>
    </row>
    <row r="4855" spans="2:3" ht="15" customHeight="1" x14ac:dyDescent="0.2">
      <c r="B4855" s="81"/>
      <c r="C4855" s="333"/>
    </row>
    <row r="4856" spans="2:3" ht="15" customHeight="1" x14ac:dyDescent="0.2">
      <c r="B4856" s="81"/>
      <c r="C4856" s="333"/>
    </row>
    <row r="4857" spans="2:3" ht="15" customHeight="1" x14ac:dyDescent="0.2">
      <c r="B4857" s="81"/>
      <c r="C4857" s="333"/>
    </row>
    <row r="4858" spans="2:3" ht="15" customHeight="1" x14ac:dyDescent="0.2">
      <c r="B4858" s="81"/>
      <c r="C4858" s="333"/>
    </row>
    <row r="4859" spans="2:3" ht="15" customHeight="1" x14ac:dyDescent="0.2">
      <c r="B4859" s="81"/>
      <c r="C4859" s="333"/>
    </row>
    <row r="4860" spans="2:3" ht="15" customHeight="1" x14ac:dyDescent="0.2">
      <c r="B4860" s="81"/>
      <c r="C4860" s="333"/>
    </row>
    <row r="4861" spans="2:3" ht="15" customHeight="1" x14ac:dyDescent="0.2">
      <c r="B4861" s="81"/>
      <c r="C4861" s="333"/>
    </row>
    <row r="4862" spans="2:3" ht="15" customHeight="1" x14ac:dyDescent="0.2">
      <c r="B4862" s="81"/>
      <c r="C4862" s="333"/>
    </row>
    <row r="4863" spans="2:3" ht="15" customHeight="1" x14ac:dyDescent="0.2">
      <c r="B4863" s="81"/>
      <c r="C4863" s="333"/>
    </row>
    <row r="4864" spans="2:3" ht="15" customHeight="1" x14ac:dyDescent="0.2">
      <c r="B4864" s="81"/>
      <c r="C4864" s="333"/>
    </row>
    <row r="4865" spans="2:3" ht="15" customHeight="1" x14ac:dyDescent="0.2">
      <c r="B4865" s="81"/>
      <c r="C4865" s="333"/>
    </row>
    <row r="4866" spans="2:3" ht="15" customHeight="1" x14ac:dyDescent="0.2">
      <c r="B4866" s="81"/>
      <c r="C4866" s="333"/>
    </row>
    <row r="4867" spans="2:3" ht="15" customHeight="1" x14ac:dyDescent="0.2">
      <c r="B4867" s="81"/>
      <c r="C4867" s="333"/>
    </row>
    <row r="4868" spans="2:3" ht="15" customHeight="1" x14ac:dyDescent="0.2">
      <c r="B4868" s="81"/>
      <c r="C4868" s="333"/>
    </row>
    <row r="4869" spans="2:3" ht="15" customHeight="1" x14ac:dyDescent="0.2">
      <c r="B4869" s="81"/>
      <c r="C4869" s="333"/>
    </row>
    <row r="4870" spans="2:3" ht="15" customHeight="1" x14ac:dyDescent="0.2">
      <c r="B4870" s="81"/>
      <c r="C4870" s="333"/>
    </row>
    <row r="4871" spans="2:3" ht="15" customHeight="1" x14ac:dyDescent="0.2">
      <c r="B4871" s="81"/>
      <c r="C4871" s="333"/>
    </row>
    <row r="4872" spans="2:3" ht="15" customHeight="1" x14ac:dyDescent="0.2">
      <c r="B4872" s="81"/>
      <c r="C4872" s="333"/>
    </row>
    <row r="4873" spans="2:3" ht="15" customHeight="1" x14ac:dyDescent="0.2">
      <c r="B4873" s="81"/>
      <c r="C4873" s="333"/>
    </row>
    <row r="4874" spans="2:3" ht="15" customHeight="1" x14ac:dyDescent="0.2">
      <c r="B4874" s="81"/>
      <c r="C4874" s="333"/>
    </row>
    <row r="4875" spans="2:3" ht="15" customHeight="1" x14ac:dyDescent="0.2">
      <c r="B4875" s="81"/>
      <c r="C4875" s="333"/>
    </row>
    <row r="4876" spans="2:3" ht="15" customHeight="1" x14ac:dyDescent="0.2">
      <c r="B4876" s="81"/>
      <c r="C4876" s="333"/>
    </row>
    <row r="4877" spans="2:3" ht="15" customHeight="1" x14ac:dyDescent="0.2">
      <c r="B4877" s="81"/>
      <c r="C4877" s="333"/>
    </row>
    <row r="4878" spans="2:3" ht="15" customHeight="1" x14ac:dyDescent="0.2">
      <c r="B4878" s="81"/>
      <c r="C4878" s="333"/>
    </row>
    <row r="4879" spans="2:3" ht="15" customHeight="1" x14ac:dyDescent="0.2">
      <c r="B4879" s="81"/>
      <c r="C4879" s="333"/>
    </row>
    <row r="4880" spans="2:3" ht="15" customHeight="1" x14ac:dyDescent="0.2">
      <c r="B4880" s="81"/>
      <c r="C4880" s="333"/>
    </row>
    <row r="4881" spans="2:3" ht="15" customHeight="1" x14ac:dyDescent="0.2">
      <c r="B4881" s="81"/>
      <c r="C4881" s="333"/>
    </row>
    <row r="4882" spans="2:3" ht="15" customHeight="1" x14ac:dyDescent="0.2">
      <c r="B4882" s="81"/>
      <c r="C4882" s="333"/>
    </row>
    <row r="4883" spans="2:3" ht="15" customHeight="1" x14ac:dyDescent="0.2">
      <c r="B4883" s="81"/>
      <c r="C4883" s="333"/>
    </row>
    <row r="4884" spans="2:3" ht="15" customHeight="1" x14ac:dyDescent="0.2">
      <c r="B4884" s="81"/>
      <c r="C4884" s="333"/>
    </row>
    <row r="4885" spans="2:3" ht="15" customHeight="1" x14ac:dyDescent="0.2">
      <c r="B4885" s="81"/>
      <c r="C4885" s="333"/>
    </row>
    <row r="4886" spans="2:3" ht="15" customHeight="1" x14ac:dyDescent="0.2">
      <c r="B4886" s="81"/>
      <c r="C4886" s="333"/>
    </row>
    <row r="4887" spans="2:3" ht="15" customHeight="1" x14ac:dyDescent="0.2">
      <c r="B4887" s="81"/>
      <c r="C4887" s="333"/>
    </row>
    <row r="4888" spans="2:3" ht="15" customHeight="1" x14ac:dyDescent="0.2">
      <c r="B4888" s="81"/>
      <c r="C4888" s="333"/>
    </row>
    <row r="4889" spans="2:3" ht="15" customHeight="1" x14ac:dyDescent="0.2">
      <c r="B4889" s="81"/>
      <c r="C4889" s="333"/>
    </row>
    <row r="4890" spans="2:3" ht="15" customHeight="1" x14ac:dyDescent="0.2">
      <c r="B4890" s="81"/>
      <c r="C4890" s="333"/>
    </row>
    <row r="4891" spans="2:3" ht="15" customHeight="1" x14ac:dyDescent="0.2">
      <c r="B4891" s="81"/>
      <c r="C4891" s="333"/>
    </row>
    <row r="4892" spans="2:3" ht="15" customHeight="1" x14ac:dyDescent="0.2">
      <c r="B4892" s="81"/>
      <c r="C4892" s="333"/>
    </row>
    <row r="4893" spans="2:3" ht="15" customHeight="1" x14ac:dyDescent="0.2">
      <c r="B4893" s="81"/>
      <c r="C4893" s="333"/>
    </row>
    <row r="4894" spans="2:3" ht="15" customHeight="1" x14ac:dyDescent="0.2">
      <c r="B4894" s="81"/>
      <c r="C4894" s="333"/>
    </row>
    <row r="4895" spans="2:3" ht="15" customHeight="1" x14ac:dyDescent="0.2">
      <c r="B4895" s="81"/>
    </row>
    <row r="4896" spans="2:3" ht="15" customHeight="1" x14ac:dyDescent="0.2">
      <c r="B4896" s="81"/>
      <c r="C4896" s="333"/>
    </row>
    <row r="4897" spans="2:3" ht="15" customHeight="1" x14ac:dyDescent="0.2">
      <c r="B4897" s="81"/>
      <c r="C4897" s="333"/>
    </row>
    <row r="4898" spans="2:3" ht="15" customHeight="1" x14ac:dyDescent="0.2">
      <c r="B4898" s="81"/>
      <c r="C4898" s="333"/>
    </row>
    <row r="4899" spans="2:3" ht="15" customHeight="1" x14ac:dyDescent="0.2">
      <c r="B4899" s="81"/>
      <c r="C4899" s="333"/>
    </row>
    <row r="4900" spans="2:3" ht="15" customHeight="1" x14ac:dyDescent="0.2">
      <c r="B4900" s="81"/>
      <c r="C4900" s="333"/>
    </row>
    <row r="4901" spans="2:3" ht="15" customHeight="1" x14ac:dyDescent="0.2">
      <c r="B4901" s="81"/>
      <c r="C4901" s="333"/>
    </row>
    <row r="4902" spans="2:3" ht="15" customHeight="1" x14ac:dyDescent="0.2">
      <c r="B4902" s="81"/>
      <c r="C4902" s="333"/>
    </row>
    <row r="4903" spans="2:3" ht="15" customHeight="1" x14ac:dyDescent="0.2">
      <c r="B4903" s="81"/>
      <c r="C4903" s="333"/>
    </row>
    <row r="4904" spans="2:3" ht="15" customHeight="1" x14ac:dyDescent="0.2">
      <c r="B4904" s="81"/>
      <c r="C4904" s="333"/>
    </row>
    <row r="4905" spans="2:3" ht="15" customHeight="1" x14ac:dyDescent="0.2">
      <c r="B4905" s="81"/>
      <c r="C4905" s="333"/>
    </row>
    <row r="4906" spans="2:3" ht="15" customHeight="1" x14ac:dyDescent="0.2">
      <c r="B4906" s="81"/>
      <c r="C4906" s="333"/>
    </row>
    <row r="4907" spans="2:3" ht="15" customHeight="1" x14ac:dyDescent="0.2">
      <c r="B4907" s="81"/>
      <c r="C4907" s="333"/>
    </row>
    <row r="4908" spans="2:3" ht="15" customHeight="1" x14ac:dyDescent="0.2">
      <c r="B4908" s="81"/>
      <c r="C4908" s="333"/>
    </row>
    <row r="4909" spans="2:3" ht="15" customHeight="1" x14ac:dyDescent="0.2">
      <c r="B4909" s="81"/>
      <c r="C4909" s="333"/>
    </row>
    <row r="4910" spans="2:3" ht="15" customHeight="1" x14ac:dyDescent="0.2">
      <c r="B4910" s="81"/>
      <c r="C4910" s="333"/>
    </row>
    <row r="4911" spans="2:3" ht="15" customHeight="1" x14ac:dyDescent="0.2">
      <c r="B4911" s="81"/>
      <c r="C4911" s="333"/>
    </row>
    <row r="4912" spans="2:3" ht="15" customHeight="1" x14ac:dyDescent="0.2">
      <c r="B4912" s="81"/>
      <c r="C4912" s="333"/>
    </row>
    <row r="4913" spans="2:3" ht="15" customHeight="1" x14ac:dyDescent="0.2">
      <c r="B4913" s="81"/>
      <c r="C4913" s="333"/>
    </row>
    <row r="4914" spans="2:3" ht="15" customHeight="1" x14ac:dyDescent="0.2">
      <c r="B4914" s="81"/>
      <c r="C4914" s="333"/>
    </row>
    <row r="4915" spans="2:3" ht="15" customHeight="1" x14ac:dyDescent="0.2">
      <c r="B4915" s="81"/>
      <c r="C4915" s="333"/>
    </row>
    <row r="4916" spans="2:3" ht="15" customHeight="1" x14ac:dyDescent="0.2">
      <c r="B4916" s="81"/>
      <c r="C4916" s="333"/>
    </row>
    <row r="4917" spans="2:3" ht="15" customHeight="1" x14ac:dyDescent="0.2">
      <c r="B4917" s="81"/>
      <c r="C4917" s="333"/>
    </row>
    <row r="4918" spans="2:3" ht="15" customHeight="1" x14ac:dyDescent="0.2">
      <c r="B4918" s="81"/>
      <c r="C4918" s="333"/>
    </row>
    <row r="4919" spans="2:3" ht="15" customHeight="1" x14ac:dyDescent="0.2">
      <c r="B4919" s="81"/>
      <c r="C4919" s="333"/>
    </row>
    <row r="4920" spans="2:3" ht="15" customHeight="1" x14ac:dyDescent="0.2">
      <c r="B4920" s="81"/>
      <c r="C4920" s="333"/>
    </row>
    <row r="4921" spans="2:3" ht="15" customHeight="1" x14ac:dyDescent="0.2">
      <c r="B4921" s="81"/>
      <c r="C4921" s="333"/>
    </row>
    <row r="4922" spans="2:3" ht="15" customHeight="1" x14ac:dyDescent="0.2">
      <c r="B4922" s="81"/>
      <c r="C4922" s="333"/>
    </row>
    <row r="4923" spans="2:3" ht="15" customHeight="1" x14ac:dyDescent="0.2">
      <c r="B4923" s="81"/>
      <c r="C4923" s="333"/>
    </row>
    <row r="4924" spans="2:3" ht="15" customHeight="1" x14ac:dyDescent="0.2">
      <c r="B4924" s="81"/>
    </row>
    <row r="4925" spans="2:3" ht="15" customHeight="1" x14ac:dyDescent="0.2">
      <c r="B4925" s="81"/>
      <c r="C4925" s="333"/>
    </row>
    <row r="4926" spans="2:3" ht="15" customHeight="1" x14ac:dyDescent="0.2">
      <c r="B4926" s="81"/>
      <c r="C4926" s="333"/>
    </row>
    <row r="4927" spans="2:3" ht="15" customHeight="1" x14ac:dyDescent="0.2">
      <c r="B4927" s="81"/>
      <c r="C4927" s="333"/>
    </row>
    <row r="4928" spans="2:3" ht="15" customHeight="1" x14ac:dyDescent="0.2">
      <c r="B4928" s="81"/>
      <c r="C4928" s="333"/>
    </row>
    <row r="4929" spans="1:3" ht="15" customHeight="1" x14ac:dyDescent="0.2">
      <c r="B4929" s="81"/>
      <c r="C4929" s="333"/>
    </row>
    <row r="4930" spans="1:3" ht="15" customHeight="1" x14ac:dyDescent="0.2">
      <c r="B4930" s="81"/>
      <c r="C4930" s="333"/>
    </row>
    <row r="4931" spans="1:3" ht="15" customHeight="1" x14ac:dyDescent="0.2">
      <c r="B4931" s="81"/>
      <c r="C4931" s="333"/>
    </row>
    <row r="4932" spans="1:3" ht="15" customHeight="1" x14ac:dyDescent="0.2">
      <c r="B4932" s="81"/>
      <c r="C4932" s="333"/>
    </row>
    <row r="4933" spans="1:3" ht="15" customHeight="1" x14ac:dyDescent="0.2">
      <c r="B4933" s="81"/>
      <c r="C4933" s="333"/>
    </row>
    <row r="4934" spans="1:3" ht="15" customHeight="1" x14ac:dyDescent="0.2">
      <c r="B4934" s="81"/>
      <c r="C4934" s="333"/>
    </row>
    <row r="4935" spans="1:3" ht="15" customHeight="1" x14ac:dyDescent="0.2">
      <c r="B4935" s="81"/>
      <c r="C4935" s="333"/>
    </row>
    <row r="4936" spans="1:3" ht="15" customHeight="1" x14ac:dyDescent="0.2">
      <c r="B4936" s="81"/>
      <c r="C4936" s="333"/>
    </row>
    <row r="4937" spans="1:3" ht="15" customHeight="1" x14ac:dyDescent="0.2">
      <c r="B4937" s="81"/>
      <c r="C4937" s="333"/>
    </row>
    <row r="4938" spans="1:3" ht="15" customHeight="1" x14ac:dyDescent="0.2">
      <c r="B4938" s="81"/>
      <c r="C4938" s="333"/>
    </row>
    <row r="4939" spans="1:3" ht="15" customHeight="1" x14ac:dyDescent="0.2">
      <c r="B4939" s="81"/>
      <c r="C4939" s="333"/>
    </row>
    <row r="4940" spans="1:3" ht="15" customHeight="1" x14ac:dyDescent="0.2">
      <c r="B4940" s="81"/>
      <c r="C4940" s="333"/>
    </row>
    <row r="4941" spans="1:3" ht="15" customHeight="1" x14ac:dyDescent="0.2">
      <c r="B4941" s="81"/>
      <c r="C4941" s="333"/>
    </row>
    <row r="4942" spans="1:3" ht="15" customHeight="1" x14ac:dyDescent="0.2">
      <c r="B4942" s="81"/>
      <c r="C4942" s="333"/>
    </row>
    <row r="4943" spans="1:3" ht="15" customHeight="1" x14ac:dyDescent="0.2">
      <c r="B4943" s="81"/>
      <c r="C4943" s="333"/>
    </row>
    <row r="4944" spans="1:3" ht="15" customHeight="1" x14ac:dyDescent="0.2">
      <c r="A4944" s="81"/>
      <c r="B4944" s="81"/>
      <c r="C4944" s="334"/>
    </row>
    <row r="4945" spans="2:3" ht="15" customHeight="1" x14ac:dyDescent="0.2">
      <c r="B4945" s="81"/>
      <c r="C4945" s="333"/>
    </row>
    <row r="4946" spans="2:3" ht="15" customHeight="1" x14ac:dyDescent="0.2">
      <c r="B4946" s="81"/>
      <c r="C4946" s="333"/>
    </row>
    <row r="4947" spans="2:3" ht="15" customHeight="1" x14ac:dyDescent="0.2">
      <c r="B4947" s="81"/>
      <c r="C4947" s="333"/>
    </row>
    <row r="4948" spans="2:3" ht="15" customHeight="1" x14ac:dyDescent="0.2">
      <c r="B4948" s="81"/>
      <c r="C4948" s="333"/>
    </row>
    <row r="4949" spans="2:3" ht="15" customHeight="1" x14ac:dyDescent="0.2">
      <c r="B4949" s="81"/>
      <c r="C4949" s="333"/>
    </row>
    <row r="4950" spans="2:3" ht="15" customHeight="1" x14ac:dyDescent="0.2">
      <c r="B4950" s="81"/>
      <c r="C4950" s="333"/>
    </row>
    <row r="4951" spans="2:3" ht="15" customHeight="1" x14ac:dyDescent="0.2">
      <c r="B4951" s="81"/>
      <c r="C4951" s="333"/>
    </row>
    <row r="4952" spans="2:3" ht="15" customHeight="1" x14ac:dyDescent="0.2">
      <c r="B4952" s="81"/>
      <c r="C4952" s="333"/>
    </row>
    <row r="4953" spans="2:3" ht="15" customHeight="1" x14ac:dyDescent="0.2">
      <c r="B4953" s="81"/>
      <c r="C4953" s="333"/>
    </row>
    <row r="4954" spans="2:3" ht="15" customHeight="1" x14ac:dyDescent="0.2">
      <c r="B4954" s="81"/>
      <c r="C4954" s="333"/>
    </row>
    <row r="4955" spans="2:3" ht="15" customHeight="1" x14ac:dyDescent="0.2">
      <c r="B4955" s="81"/>
      <c r="C4955" s="333"/>
    </row>
    <row r="4956" spans="2:3" ht="15" customHeight="1" x14ac:dyDescent="0.2">
      <c r="B4956" s="81"/>
      <c r="C4956" s="333"/>
    </row>
    <row r="4957" spans="2:3" ht="15" customHeight="1" x14ac:dyDescent="0.2">
      <c r="B4957" s="81"/>
      <c r="C4957" s="333"/>
    </row>
    <row r="4958" spans="2:3" ht="15" customHeight="1" x14ac:dyDescent="0.2">
      <c r="B4958" s="81"/>
      <c r="C4958" s="333"/>
    </row>
    <row r="4959" spans="2:3" ht="15" customHeight="1" x14ac:dyDescent="0.2">
      <c r="B4959" s="81"/>
      <c r="C4959" s="333"/>
    </row>
    <row r="4960" spans="2:3" ht="15" customHeight="1" x14ac:dyDescent="0.2">
      <c r="B4960" s="81"/>
      <c r="C4960" s="333"/>
    </row>
    <row r="4961" spans="2:3" ht="15" customHeight="1" x14ac:dyDescent="0.2">
      <c r="B4961" s="81"/>
      <c r="C4961" s="333"/>
    </row>
    <row r="4962" spans="2:3" ht="15" customHeight="1" x14ac:dyDescent="0.2">
      <c r="B4962" s="81"/>
      <c r="C4962" s="333"/>
    </row>
    <row r="4963" spans="2:3" ht="15" customHeight="1" x14ac:dyDescent="0.2">
      <c r="B4963" s="81"/>
      <c r="C4963" s="333"/>
    </row>
    <row r="4964" spans="2:3" ht="15" customHeight="1" x14ac:dyDescent="0.2">
      <c r="B4964" s="81"/>
      <c r="C4964" s="333"/>
    </row>
    <row r="4965" spans="2:3" ht="15" customHeight="1" x14ac:dyDescent="0.2">
      <c r="B4965" s="81"/>
      <c r="C4965" s="334"/>
    </row>
    <row r="4966" spans="2:3" ht="15" customHeight="1" x14ac:dyDescent="0.2">
      <c r="B4966" s="81"/>
      <c r="C4966" s="333"/>
    </row>
    <row r="4967" spans="2:3" ht="15" customHeight="1" x14ac:dyDescent="0.2">
      <c r="B4967" s="81"/>
      <c r="C4967" s="333"/>
    </row>
    <row r="4968" spans="2:3" ht="15" customHeight="1" x14ac:dyDescent="0.2">
      <c r="B4968" s="81"/>
      <c r="C4968" s="333"/>
    </row>
    <row r="4969" spans="2:3" ht="15" customHeight="1" x14ac:dyDescent="0.2">
      <c r="B4969" s="81"/>
      <c r="C4969" s="333"/>
    </row>
    <row r="4970" spans="2:3" ht="15" customHeight="1" x14ac:dyDescent="0.2">
      <c r="B4970" s="81"/>
      <c r="C4970" s="333"/>
    </row>
    <row r="4971" spans="2:3" ht="15" customHeight="1" x14ac:dyDescent="0.2">
      <c r="B4971" s="81"/>
      <c r="C4971" s="334"/>
    </row>
    <row r="4972" spans="2:3" ht="15" customHeight="1" x14ac:dyDescent="0.2">
      <c r="B4972" s="81"/>
      <c r="C4972" s="333"/>
    </row>
    <row r="4973" spans="2:3" ht="15" customHeight="1" x14ac:dyDescent="0.2">
      <c r="B4973" s="81"/>
      <c r="C4973" s="333"/>
    </row>
    <row r="4974" spans="2:3" ht="15" customHeight="1" x14ac:dyDescent="0.2">
      <c r="B4974" s="81"/>
      <c r="C4974" s="333"/>
    </row>
    <row r="4975" spans="2:3" ht="15" customHeight="1" x14ac:dyDescent="0.2">
      <c r="B4975" s="81"/>
      <c r="C4975" s="333"/>
    </row>
    <row r="4976" spans="2:3" ht="15" customHeight="1" x14ac:dyDescent="0.2">
      <c r="B4976" s="81"/>
      <c r="C4976" s="333"/>
    </row>
    <row r="4977" spans="2:3" ht="15" customHeight="1" x14ac:dyDescent="0.2">
      <c r="B4977" s="81"/>
      <c r="C4977" s="333"/>
    </row>
    <row r="4978" spans="2:3" ht="15" customHeight="1" x14ac:dyDescent="0.2">
      <c r="B4978" s="81"/>
      <c r="C4978" s="333"/>
    </row>
    <row r="4979" spans="2:3" ht="15" customHeight="1" x14ac:dyDescent="0.2">
      <c r="B4979" s="81"/>
      <c r="C4979" s="333"/>
    </row>
    <row r="4980" spans="2:3" ht="15" customHeight="1" x14ac:dyDescent="0.2">
      <c r="B4980" s="81"/>
    </row>
    <row r="4981" spans="2:3" ht="15" customHeight="1" x14ac:dyDescent="0.2">
      <c r="B4981" s="81"/>
      <c r="C4981" s="333"/>
    </row>
    <row r="4982" spans="2:3" ht="15" customHeight="1" x14ac:dyDescent="0.2">
      <c r="B4982" s="81"/>
      <c r="C4982" s="333"/>
    </row>
    <row r="4983" spans="2:3" ht="15" customHeight="1" x14ac:dyDescent="0.2">
      <c r="B4983" s="81"/>
      <c r="C4983" s="333"/>
    </row>
    <row r="4984" spans="2:3" ht="15" customHeight="1" x14ac:dyDescent="0.2">
      <c r="B4984" s="81"/>
      <c r="C4984" s="333"/>
    </row>
    <row r="4985" spans="2:3" ht="15" customHeight="1" x14ac:dyDescent="0.2">
      <c r="B4985" s="81"/>
      <c r="C4985" s="333"/>
    </row>
    <row r="4986" spans="2:3" ht="15" customHeight="1" x14ac:dyDescent="0.2">
      <c r="B4986" s="81"/>
      <c r="C4986" s="333"/>
    </row>
    <row r="4987" spans="2:3" ht="15" customHeight="1" x14ac:dyDescent="0.2">
      <c r="B4987" s="81"/>
      <c r="C4987" s="333"/>
    </row>
    <row r="4988" spans="2:3" ht="15" customHeight="1" x14ac:dyDescent="0.2">
      <c r="B4988" s="81"/>
      <c r="C4988" s="333"/>
    </row>
    <row r="4989" spans="2:3" ht="15" customHeight="1" x14ac:dyDescent="0.2">
      <c r="B4989" s="81"/>
      <c r="C4989" s="333"/>
    </row>
    <row r="4990" spans="2:3" ht="15" customHeight="1" x14ac:dyDescent="0.2">
      <c r="B4990" s="81"/>
    </row>
    <row r="4991" spans="2:3" ht="15" customHeight="1" x14ac:dyDescent="0.2">
      <c r="B4991" s="81"/>
      <c r="C4991" s="333"/>
    </row>
    <row r="4992" spans="2:3" ht="15" customHeight="1" x14ac:dyDescent="0.2">
      <c r="B4992" s="81"/>
      <c r="C4992" s="333"/>
    </row>
    <row r="4993" spans="1:3" ht="15" customHeight="1" x14ac:dyDescent="0.2">
      <c r="B4993" s="81"/>
    </row>
    <row r="4994" spans="1:3" ht="15" customHeight="1" x14ac:dyDescent="0.2">
      <c r="B4994" s="81"/>
      <c r="C4994" s="333"/>
    </row>
    <row r="4995" spans="1:3" ht="15" customHeight="1" x14ac:dyDescent="0.2">
      <c r="A4995" s="81"/>
      <c r="B4995" s="81"/>
      <c r="C4995" s="334"/>
    </row>
    <row r="4996" spans="1:3" ht="15" customHeight="1" x14ac:dyDescent="0.2">
      <c r="A4996" s="81"/>
      <c r="B4996" s="81"/>
      <c r="C4996" s="334"/>
    </row>
    <row r="4997" spans="1:3" ht="15" customHeight="1" x14ac:dyDescent="0.2">
      <c r="B4997" s="81"/>
    </row>
    <row r="4998" spans="1:3" ht="15" customHeight="1" x14ac:dyDescent="0.2">
      <c r="B4998" s="81"/>
      <c r="C4998" s="333"/>
    </row>
    <row r="4999" spans="1:3" ht="15" customHeight="1" x14ac:dyDescent="0.2">
      <c r="B4999" s="81"/>
      <c r="C4999" s="333"/>
    </row>
    <row r="5000" spans="1:3" ht="15" customHeight="1" x14ac:dyDescent="0.2">
      <c r="B5000" s="81"/>
      <c r="C5000" s="333"/>
    </row>
    <row r="5001" spans="1:3" ht="15" customHeight="1" x14ac:dyDescent="0.2">
      <c r="B5001" s="81"/>
      <c r="C5001" s="333"/>
    </row>
    <row r="5002" spans="1:3" ht="15" customHeight="1" x14ac:dyDescent="0.2">
      <c r="B5002" s="81"/>
      <c r="C5002" s="333"/>
    </row>
    <row r="5003" spans="1:3" ht="15" customHeight="1" x14ac:dyDescent="0.2">
      <c r="B5003" s="81"/>
      <c r="C5003" s="333"/>
    </row>
    <row r="5004" spans="1:3" ht="15" customHeight="1" x14ac:dyDescent="0.2">
      <c r="B5004" s="81"/>
      <c r="C5004" s="333"/>
    </row>
    <row r="5005" spans="1:3" ht="15" customHeight="1" x14ac:dyDescent="0.2">
      <c r="B5005" s="81"/>
      <c r="C5005" s="333"/>
    </row>
    <row r="5006" spans="1:3" ht="15" customHeight="1" x14ac:dyDescent="0.2">
      <c r="B5006" s="81"/>
      <c r="C5006" s="333"/>
    </row>
    <row r="5007" spans="1:3" ht="15" customHeight="1" x14ac:dyDescent="0.2">
      <c r="B5007" s="81"/>
    </row>
    <row r="5008" spans="1:3" ht="15" customHeight="1" x14ac:dyDescent="0.2">
      <c r="B5008" s="81"/>
      <c r="C5008" s="333"/>
    </row>
    <row r="5009" spans="2:3" ht="15" customHeight="1" x14ac:dyDescent="0.2">
      <c r="B5009" s="81"/>
      <c r="C5009" s="333"/>
    </row>
    <row r="5010" spans="2:3" ht="15" customHeight="1" x14ac:dyDescent="0.2">
      <c r="B5010" s="81"/>
      <c r="C5010" s="333"/>
    </row>
    <row r="5011" spans="2:3" ht="15" customHeight="1" x14ac:dyDescent="0.2">
      <c r="B5011" s="81"/>
      <c r="C5011" s="333"/>
    </row>
    <row r="5012" spans="2:3" ht="15" customHeight="1" x14ac:dyDescent="0.2">
      <c r="B5012" s="81"/>
      <c r="C5012" s="333"/>
    </row>
    <row r="5013" spans="2:3" ht="15" customHeight="1" x14ac:dyDescent="0.2">
      <c r="B5013" s="81"/>
      <c r="C5013" s="333"/>
    </row>
    <row r="5014" spans="2:3" ht="15" customHeight="1" x14ac:dyDescent="0.2">
      <c r="B5014" s="81"/>
      <c r="C5014" s="333"/>
    </row>
    <row r="5015" spans="2:3" ht="15" customHeight="1" x14ac:dyDescent="0.2">
      <c r="B5015" s="81"/>
      <c r="C5015" s="333"/>
    </row>
    <row r="5016" spans="2:3" ht="15" customHeight="1" x14ac:dyDescent="0.2">
      <c r="B5016" s="81"/>
    </row>
    <row r="5017" spans="2:3" ht="15" customHeight="1" x14ac:dyDescent="0.2">
      <c r="B5017" s="81"/>
      <c r="C5017" s="333"/>
    </row>
    <row r="5018" spans="2:3" ht="15" customHeight="1" x14ac:dyDescent="0.2">
      <c r="B5018" s="81"/>
      <c r="C5018" s="333"/>
    </row>
    <row r="5019" spans="2:3" ht="15" customHeight="1" x14ac:dyDescent="0.2">
      <c r="B5019" s="81"/>
      <c r="C5019" s="333"/>
    </row>
    <row r="5020" spans="2:3" ht="15" customHeight="1" x14ac:dyDescent="0.2">
      <c r="B5020" s="81"/>
      <c r="C5020" s="333"/>
    </row>
    <row r="5021" spans="2:3" ht="15" customHeight="1" x14ac:dyDescent="0.2">
      <c r="B5021" s="81"/>
      <c r="C5021" s="333"/>
    </row>
    <row r="5022" spans="2:3" ht="15" customHeight="1" x14ac:dyDescent="0.2">
      <c r="B5022" s="81"/>
      <c r="C5022" s="333"/>
    </row>
    <row r="5023" spans="2:3" ht="15" customHeight="1" x14ac:dyDescent="0.2">
      <c r="B5023" s="81"/>
    </row>
    <row r="5024" spans="2:3" ht="15" customHeight="1" x14ac:dyDescent="0.2">
      <c r="B5024" s="81"/>
      <c r="C5024" s="333"/>
    </row>
    <row r="5025" spans="2:3" ht="15" customHeight="1" x14ac:dyDescent="0.2">
      <c r="B5025" s="81"/>
      <c r="C5025" s="333"/>
    </row>
    <row r="5026" spans="2:3" ht="15" customHeight="1" x14ac:dyDescent="0.2">
      <c r="B5026" s="81"/>
      <c r="C5026" s="333"/>
    </row>
    <row r="5027" spans="2:3" ht="15" customHeight="1" x14ac:dyDescent="0.2">
      <c r="B5027" s="81"/>
      <c r="C5027" s="333"/>
    </row>
    <row r="5028" spans="2:3" ht="15" customHeight="1" x14ac:dyDescent="0.2">
      <c r="B5028" s="81"/>
      <c r="C5028" s="333"/>
    </row>
    <row r="5029" spans="2:3" ht="15" customHeight="1" x14ac:dyDescent="0.2">
      <c r="B5029" s="81"/>
      <c r="C5029" s="333"/>
    </row>
    <row r="5030" spans="2:3" ht="15" customHeight="1" x14ac:dyDescent="0.2">
      <c r="B5030" s="81"/>
      <c r="C5030" s="333"/>
    </row>
    <row r="5031" spans="2:3" ht="15" customHeight="1" x14ac:dyDescent="0.2">
      <c r="B5031" s="81"/>
      <c r="C5031" s="333"/>
    </row>
    <row r="5032" spans="2:3" ht="15" customHeight="1" x14ac:dyDescent="0.2">
      <c r="B5032" s="81"/>
    </row>
    <row r="5033" spans="2:3" ht="15" customHeight="1" x14ac:dyDescent="0.2">
      <c r="B5033" s="81"/>
      <c r="C5033" s="333"/>
    </row>
    <row r="5034" spans="2:3" ht="15" customHeight="1" x14ac:dyDescent="0.2">
      <c r="B5034" s="81"/>
    </row>
    <row r="5035" spans="2:3" ht="15" customHeight="1" x14ac:dyDescent="0.2">
      <c r="B5035" s="81"/>
      <c r="C5035" s="333"/>
    </row>
    <row r="5036" spans="2:3" ht="15" customHeight="1" x14ac:dyDescent="0.2">
      <c r="B5036" s="81"/>
      <c r="C5036" s="333"/>
    </row>
    <row r="5037" spans="2:3" ht="15" customHeight="1" x14ac:dyDescent="0.2">
      <c r="B5037" s="81"/>
      <c r="C5037" s="333"/>
    </row>
    <row r="5038" spans="2:3" ht="15" customHeight="1" x14ac:dyDescent="0.2">
      <c r="B5038" s="81"/>
      <c r="C5038" s="333"/>
    </row>
    <row r="5039" spans="2:3" ht="15" customHeight="1" x14ac:dyDescent="0.2">
      <c r="B5039" s="81"/>
      <c r="C5039" s="333"/>
    </row>
    <row r="5040" spans="2:3" ht="15" customHeight="1" x14ac:dyDescent="0.2">
      <c r="B5040" s="81"/>
    </row>
    <row r="5041" spans="2:3" ht="15" customHeight="1" x14ac:dyDescent="0.2">
      <c r="B5041" s="81"/>
      <c r="C5041" s="333"/>
    </row>
    <row r="5042" spans="2:3" ht="15" customHeight="1" x14ac:dyDescent="0.2">
      <c r="B5042" s="81"/>
      <c r="C5042" s="333"/>
    </row>
    <row r="5043" spans="2:3" ht="15" customHeight="1" x14ac:dyDescent="0.2">
      <c r="B5043" s="81"/>
      <c r="C5043" s="333"/>
    </row>
    <row r="5044" spans="2:3" ht="15" customHeight="1" x14ac:dyDescent="0.2">
      <c r="B5044" s="81"/>
      <c r="C5044" s="333"/>
    </row>
    <row r="5045" spans="2:3" ht="15" customHeight="1" x14ac:dyDescent="0.2">
      <c r="B5045" s="81"/>
      <c r="C5045" s="333"/>
    </row>
    <row r="5046" spans="2:3" ht="15" customHeight="1" x14ac:dyDescent="0.2">
      <c r="B5046" s="81"/>
      <c r="C5046" s="333"/>
    </row>
    <row r="5047" spans="2:3" ht="15" customHeight="1" x14ac:dyDescent="0.2">
      <c r="B5047" s="81"/>
      <c r="C5047" s="333"/>
    </row>
    <row r="5048" spans="2:3" ht="15" customHeight="1" x14ac:dyDescent="0.2">
      <c r="B5048" s="81"/>
      <c r="C5048" s="333"/>
    </row>
    <row r="5049" spans="2:3" ht="15" customHeight="1" x14ac:dyDescent="0.2">
      <c r="B5049" s="81"/>
      <c r="C5049" s="333"/>
    </row>
    <row r="5050" spans="2:3" ht="15" customHeight="1" x14ac:dyDescent="0.2">
      <c r="B5050" s="81"/>
      <c r="C5050" s="333"/>
    </row>
    <row r="5051" spans="2:3" ht="15" customHeight="1" x14ac:dyDescent="0.2">
      <c r="B5051" s="81"/>
      <c r="C5051" s="333"/>
    </row>
    <row r="5052" spans="2:3" ht="15" customHeight="1" x14ac:dyDescent="0.2">
      <c r="B5052" s="81"/>
      <c r="C5052" s="333"/>
    </row>
    <row r="5053" spans="2:3" ht="15" customHeight="1" x14ac:dyDescent="0.2">
      <c r="B5053" s="81"/>
    </row>
    <row r="5054" spans="2:3" ht="15" customHeight="1" x14ac:dyDescent="0.2">
      <c r="B5054" s="81"/>
      <c r="C5054" s="333"/>
    </row>
    <row r="5055" spans="2:3" ht="15" customHeight="1" x14ac:dyDescent="0.2">
      <c r="B5055" s="81"/>
      <c r="C5055" s="333"/>
    </row>
    <row r="5056" spans="2:3" ht="15" customHeight="1" x14ac:dyDescent="0.2">
      <c r="B5056" s="81"/>
      <c r="C5056" s="333"/>
    </row>
    <row r="5057" spans="2:3" ht="15" customHeight="1" x14ac:dyDescent="0.2">
      <c r="B5057" s="81"/>
      <c r="C5057" s="333"/>
    </row>
    <row r="5058" spans="2:3" ht="15" customHeight="1" x14ac:dyDescent="0.2">
      <c r="B5058" s="81"/>
      <c r="C5058" s="333"/>
    </row>
    <row r="5059" spans="2:3" ht="15" customHeight="1" x14ac:dyDescent="0.2">
      <c r="B5059" s="81"/>
      <c r="C5059" s="333"/>
    </row>
    <row r="5060" spans="2:3" ht="15" customHeight="1" x14ac:dyDescent="0.2">
      <c r="B5060" s="81"/>
      <c r="C5060" s="333"/>
    </row>
    <row r="5061" spans="2:3" ht="15" customHeight="1" x14ac:dyDescent="0.2">
      <c r="B5061" s="81"/>
      <c r="C5061" s="333"/>
    </row>
    <row r="5062" spans="2:3" ht="15" customHeight="1" x14ac:dyDescent="0.2">
      <c r="B5062" s="81"/>
      <c r="C5062" s="333"/>
    </row>
    <row r="5063" spans="2:3" ht="15" customHeight="1" x14ac:dyDescent="0.2">
      <c r="B5063" s="81"/>
      <c r="C5063" s="333"/>
    </row>
    <row r="5064" spans="2:3" ht="15" customHeight="1" x14ac:dyDescent="0.2">
      <c r="B5064" s="81"/>
      <c r="C5064" s="333"/>
    </row>
    <row r="5065" spans="2:3" ht="15" customHeight="1" x14ac:dyDescent="0.2">
      <c r="B5065" s="81"/>
      <c r="C5065" s="333"/>
    </row>
    <row r="5066" spans="2:3" ht="15" customHeight="1" x14ac:dyDescent="0.2">
      <c r="B5066" s="81"/>
      <c r="C5066" s="333"/>
    </row>
    <row r="5067" spans="2:3" ht="15" customHeight="1" x14ac:dyDescent="0.2">
      <c r="B5067" s="81"/>
      <c r="C5067" s="333"/>
    </row>
    <row r="5068" spans="2:3" ht="15" customHeight="1" x14ac:dyDescent="0.2">
      <c r="B5068" s="81"/>
      <c r="C5068" s="333"/>
    </row>
    <row r="5069" spans="2:3" ht="15" customHeight="1" x14ac:dyDescent="0.2">
      <c r="B5069" s="81"/>
      <c r="C5069" s="333"/>
    </row>
    <row r="5070" spans="2:3" ht="15" customHeight="1" x14ac:dyDescent="0.2">
      <c r="B5070" s="81"/>
      <c r="C5070" s="333"/>
    </row>
    <row r="5071" spans="2:3" ht="15" customHeight="1" x14ac:dyDescent="0.2">
      <c r="B5071" s="81"/>
    </row>
    <row r="5072" spans="2:3" ht="15" customHeight="1" x14ac:dyDescent="0.2">
      <c r="B5072" s="81"/>
      <c r="C5072" s="333"/>
    </row>
    <row r="5073" spans="2:3" ht="15" customHeight="1" x14ac:dyDescent="0.2">
      <c r="B5073" s="81"/>
      <c r="C5073" s="333"/>
    </row>
    <row r="5074" spans="2:3" ht="15" customHeight="1" x14ac:dyDescent="0.2">
      <c r="B5074" s="81"/>
      <c r="C5074" s="333"/>
    </row>
    <row r="5075" spans="2:3" ht="15" customHeight="1" x14ac:dyDescent="0.2">
      <c r="B5075" s="81"/>
      <c r="C5075" s="333"/>
    </row>
    <row r="5076" spans="2:3" ht="15" customHeight="1" x14ac:dyDescent="0.2">
      <c r="B5076" s="81"/>
      <c r="C5076" s="333"/>
    </row>
    <row r="5077" spans="2:3" ht="15" customHeight="1" x14ac:dyDescent="0.2">
      <c r="B5077" s="81"/>
    </row>
    <row r="5078" spans="2:3" ht="15" customHeight="1" x14ac:dyDescent="0.2">
      <c r="B5078" s="81"/>
      <c r="C5078" s="333"/>
    </row>
    <row r="5079" spans="2:3" ht="15" customHeight="1" x14ac:dyDescent="0.2">
      <c r="B5079" s="81"/>
      <c r="C5079" s="333"/>
    </row>
    <row r="5080" spans="2:3" ht="15" customHeight="1" x14ac:dyDescent="0.2">
      <c r="B5080" s="81"/>
      <c r="C5080" s="333"/>
    </row>
    <row r="5081" spans="2:3" ht="15" customHeight="1" x14ac:dyDescent="0.2">
      <c r="B5081" s="81"/>
      <c r="C5081" s="333"/>
    </row>
    <row r="5082" spans="2:3" ht="15" customHeight="1" x14ac:dyDescent="0.2">
      <c r="B5082" s="81"/>
    </row>
    <row r="5083" spans="2:3" ht="15" customHeight="1" x14ac:dyDescent="0.2">
      <c r="B5083" s="81"/>
      <c r="C5083" s="333"/>
    </row>
    <row r="5084" spans="2:3" ht="15" customHeight="1" x14ac:dyDescent="0.2">
      <c r="B5084" s="81"/>
    </row>
    <row r="5085" spans="2:3" ht="15" customHeight="1" x14ac:dyDescent="0.2">
      <c r="B5085" s="81"/>
      <c r="C5085" s="333"/>
    </row>
    <row r="5086" spans="2:3" ht="15" customHeight="1" x14ac:dyDescent="0.2">
      <c r="B5086" s="81"/>
      <c r="C5086" s="333"/>
    </row>
    <row r="5087" spans="2:3" ht="15" customHeight="1" x14ac:dyDescent="0.2">
      <c r="B5087" s="81"/>
      <c r="C5087" s="333"/>
    </row>
    <row r="5088" spans="2:3" ht="15" customHeight="1" x14ac:dyDescent="0.2">
      <c r="B5088" s="81"/>
      <c r="C5088" s="333"/>
    </row>
    <row r="5089" spans="2:3" ht="15" customHeight="1" x14ac:dyDescent="0.2">
      <c r="B5089" s="81"/>
    </row>
    <row r="5090" spans="2:3" ht="15" customHeight="1" x14ac:dyDescent="0.2">
      <c r="B5090" s="81"/>
    </row>
    <row r="5091" spans="2:3" ht="15" customHeight="1" x14ac:dyDescent="0.2">
      <c r="B5091" s="81"/>
      <c r="C5091" s="333"/>
    </row>
    <row r="5092" spans="2:3" ht="15" customHeight="1" x14ac:dyDescent="0.2">
      <c r="B5092" s="81"/>
      <c r="C5092" s="333"/>
    </row>
    <row r="5093" spans="2:3" ht="15" customHeight="1" x14ac:dyDescent="0.2">
      <c r="B5093" s="81"/>
      <c r="C5093" s="333"/>
    </row>
    <row r="5094" spans="2:3" ht="15" customHeight="1" x14ac:dyDescent="0.2">
      <c r="B5094" s="81"/>
      <c r="C5094" s="333"/>
    </row>
    <row r="5095" spans="2:3" ht="15" customHeight="1" x14ac:dyDescent="0.2">
      <c r="B5095" s="81"/>
      <c r="C5095" s="333"/>
    </row>
    <row r="5096" spans="2:3" ht="15" customHeight="1" x14ac:dyDescent="0.2">
      <c r="B5096" s="81"/>
    </row>
    <row r="5097" spans="2:3" ht="15" customHeight="1" x14ac:dyDescent="0.2">
      <c r="B5097" s="81"/>
      <c r="C5097" s="333"/>
    </row>
    <row r="5098" spans="2:3" ht="15" customHeight="1" x14ac:dyDescent="0.2">
      <c r="B5098" s="81"/>
    </row>
    <row r="5099" spans="2:3" ht="15" customHeight="1" x14ac:dyDescent="0.2">
      <c r="B5099" s="81"/>
      <c r="C5099" s="333"/>
    </row>
    <row r="5100" spans="2:3" ht="15" customHeight="1" x14ac:dyDescent="0.2">
      <c r="B5100" s="81"/>
      <c r="C5100" s="333"/>
    </row>
    <row r="5101" spans="2:3" ht="15" customHeight="1" x14ac:dyDescent="0.2">
      <c r="B5101" s="81"/>
      <c r="C5101" s="333"/>
    </row>
    <row r="5102" spans="2:3" ht="15" customHeight="1" x14ac:dyDescent="0.2">
      <c r="B5102" s="81"/>
    </row>
    <row r="5103" spans="2:3" ht="15" customHeight="1" x14ac:dyDescent="0.2">
      <c r="B5103" s="81"/>
      <c r="C5103" s="333"/>
    </row>
    <row r="5104" spans="2:3" ht="15" customHeight="1" x14ac:dyDescent="0.2">
      <c r="B5104" s="81"/>
      <c r="C5104" s="334"/>
    </row>
    <row r="5105" spans="2:3" ht="15" customHeight="1" x14ac:dyDescent="0.2">
      <c r="B5105" s="81"/>
    </row>
    <row r="5106" spans="2:3" ht="15" customHeight="1" x14ac:dyDescent="0.2">
      <c r="B5106" s="81"/>
      <c r="C5106" s="333"/>
    </row>
    <row r="5107" spans="2:3" ht="15" customHeight="1" x14ac:dyDescent="0.2">
      <c r="B5107" s="81"/>
      <c r="C5107" s="333"/>
    </row>
    <row r="5108" spans="2:3" ht="15" customHeight="1" x14ac:dyDescent="0.2">
      <c r="B5108" s="81"/>
      <c r="C5108" s="333"/>
    </row>
    <row r="5109" spans="2:3" ht="15" customHeight="1" x14ac:dyDescent="0.2">
      <c r="B5109" s="81"/>
    </row>
    <row r="5110" spans="2:3" ht="15" customHeight="1" x14ac:dyDescent="0.2">
      <c r="B5110" s="81"/>
      <c r="C5110" s="333"/>
    </row>
    <row r="5111" spans="2:3" ht="15" customHeight="1" x14ac:dyDescent="0.2">
      <c r="B5111" s="81"/>
      <c r="C5111" s="333"/>
    </row>
    <row r="5112" spans="2:3" ht="15" customHeight="1" x14ac:dyDescent="0.2">
      <c r="B5112" s="81"/>
      <c r="C5112" s="333"/>
    </row>
    <row r="5113" spans="2:3" ht="15" customHeight="1" x14ac:dyDescent="0.2">
      <c r="B5113" s="81"/>
      <c r="C5113" s="333"/>
    </row>
    <row r="5114" spans="2:3" ht="15" customHeight="1" x14ac:dyDescent="0.2">
      <c r="B5114" s="81"/>
      <c r="C5114" s="333"/>
    </row>
    <row r="5115" spans="2:3" ht="15" customHeight="1" x14ac:dyDescent="0.2">
      <c r="B5115" s="81"/>
      <c r="C5115" s="333"/>
    </row>
    <row r="5116" spans="2:3" ht="15" customHeight="1" x14ac:dyDescent="0.2">
      <c r="B5116" s="81"/>
      <c r="C5116" s="333"/>
    </row>
    <row r="5117" spans="2:3" ht="15" customHeight="1" x14ac:dyDescent="0.2">
      <c r="B5117" s="81"/>
    </row>
    <row r="5118" spans="2:3" ht="15" customHeight="1" x14ac:dyDescent="0.2">
      <c r="B5118" s="81"/>
      <c r="C5118" s="333"/>
    </row>
    <row r="5119" spans="2:3" ht="15" customHeight="1" x14ac:dyDescent="0.2">
      <c r="B5119" s="81"/>
      <c r="C5119" s="333"/>
    </row>
    <row r="5120" spans="2:3" ht="15" customHeight="1" x14ac:dyDescent="0.2">
      <c r="B5120" s="81"/>
      <c r="C5120" s="333"/>
    </row>
    <row r="5121" spans="2:3" ht="15" customHeight="1" x14ac:dyDescent="0.2">
      <c r="B5121" s="81"/>
      <c r="C5121" s="333"/>
    </row>
    <row r="5122" spans="2:3" ht="15" customHeight="1" x14ac:dyDescent="0.2">
      <c r="B5122" s="81"/>
    </row>
    <row r="5123" spans="2:3" ht="15" customHeight="1" x14ac:dyDescent="0.2">
      <c r="B5123" s="81"/>
      <c r="C5123" s="333"/>
    </row>
    <row r="5124" spans="2:3" ht="15" customHeight="1" x14ac:dyDescent="0.2">
      <c r="B5124" s="81"/>
      <c r="C5124" s="333"/>
    </row>
    <row r="5125" spans="2:3" ht="15" customHeight="1" x14ac:dyDescent="0.2">
      <c r="B5125" s="81"/>
      <c r="C5125" s="333"/>
    </row>
    <row r="5126" spans="2:3" ht="15" customHeight="1" x14ac:dyDescent="0.2">
      <c r="B5126" s="81"/>
      <c r="C5126" s="333"/>
    </row>
    <row r="5127" spans="2:3" ht="15" customHeight="1" x14ac:dyDescent="0.2">
      <c r="B5127" s="81"/>
      <c r="C5127" s="333"/>
    </row>
    <row r="5128" spans="2:3" ht="15" customHeight="1" x14ac:dyDescent="0.2">
      <c r="B5128" s="81"/>
      <c r="C5128" s="333"/>
    </row>
    <row r="5129" spans="2:3" ht="15" customHeight="1" x14ac:dyDescent="0.2">
      <c r="B5129" s="81"/>
      <c r="C5129" s="333"/>
    </row>
    <row r="5130" spans="2:3" ht="15" customHeight="1" x14ac:dyDescent="0.2">
      <c r="B5130" s="81"/>
      <c r="C5130" s="333"/>
    </row>
    <row r="5131" spans="2:3" ht="15" customHeight="1" x14ac:dyDescent="0.2">
      <c r="B5131" s="81"/>
      <c r="C5131" s="333"/>
    </row>
    <row r="5132" spans="2:3" ht="15" customHeight="1" x14ac:dyDescent="0.2">
      <c r="B5132" s="81"/>
      <c r="C5132" s="333"/>
    </row>
    <row r="5133" spans="2:3" ht="15" customHeight="1" x14ac:dyDescent="0.2">
      <c r="B5133" s="81"/>
      <c r="C5133" s="333"/>
    </row>
    <row r="5134" spans="2:3" ht="15" customHeight="1" x14ac:dyDescent="0.2">
      <c r="B5134" s="81"/>
      <c r="C5134" s="333"/>
    </row>
    <row r="5135" spans="2:3" ht="15" customHeight="1" x14ac:dyDescent="0.2">
      <c r="B5135" s="81"/>
      <c r="C5135" s="333"/>
    </row>
    <row r="5136" spans="2:3" ht="15" customHeight="1" x14ac:dyDescent="0.2">
      <c r="B5136" s="81"/>
      <c r="C5136" s="333"/>
    </row>
    <row r="5137" spans="2:3" ht="15" customHeight="1" x14ac:dyDescent="0.2">
      <c r="B5137" s="81"/>
      <c r="C5137" s="333"/>
    </row>
    <row r="5138" spans="2:3" ht="15" customHeight="1" x14ac:dyDescent="0.2">
      <c r="B5138" s="81"/>
      <c r="C5138" s="333"/>
    </row>
    <row r="5139" spans="2:3" ht="15" customHeight="1" x14ac:dyDescent="0.2">
      <c r="B5139" s="81"/>
      <c r="C5139" s="333"/>
    </row>
    <row r="5140" spans="2:3" ht="15" customHeight="1" x14ac:dyDescent="0.2">
      <c r="B5140" s="81"/>
      <c r="C5140" s="333"/>
    </row>
    <row r="5141" spans="2:3" ht="15" customHeight="1" x14ac:dyDescent="0.2">
      <c r="B5141" s="81"/>
      <c r="C5141" s="333"/>
    </row>
    <row r="5142" spans="2:3" ht="15" customHeight="1" x14ac:dyDescent="0.2">
      <c r="B5142" s="81"/>
    </row>
    <row r="5143" spans="2:3" ht="15" customHeight="1" x14ac:dyDescent="0.2">
      <c r="B5143" s="81"/>
      <c r="C5143" s="333"/>
    </row>
    <row r="5144" spans="2:3" ht="15" customHeight="1" x14ac:dyDescent="0.2">
      <c r="B5144" s="81"/>
      <c r="C5144" s="333"/>
    </row>
    <row r="5145" spans="2:3" ht="15" customHeight="1" x14ac:dyDescent="0.2">
      <c r="B5145" s="81"/>
      <c r="C5145" s="333"/>
    </row>
    <row r="5146" spans="2:3" ht="15" customHeight="1" x14ac:dyDescent="0.2">
      <c r="B5146" s="81"/>
      <c r="C5146" s="333"/>
    </row>
    <row r="5147" spans="2:3" ht="15" customHeight="1" x14ac:dyDescent="0.2">
      <c r="B5147" s="81"/>
      <c r="C5147" s="333"/>
    </row>
    <row r="5148" spans="2:3" ht="15" customHeight="1" x14ac:dyDescent="0.2">
      <c r="B5148" s="81"/>
      <c r="C5148" s="333"/>
    </row>
    <row r="5149" spans="2:3" ht="15" customHeight="1" x14ac:dyDescent="0.2">
      <c r="B5149" s="81"/>
      <c r="C5149" s="333"/>
    </row>
    <row r="5150" spans="2:3" ht="15" customHeight="1" x14ac:dyDescent="0.2">
      <c r="B5150" s="81"/>
      <c r="C5150" s="333"/>
    </row>
    <row r="5151" spans="2:3" ht="15" customHeight="1" x14ac:dyDescent="0.2">
      <c r="B5151" s="81"/>
    </row>
    <row r="5152" spans="2:3" ht="15" customHeight="1" x14ac:dyDescent="0.2">
      <c r="B5152" s="81"/>
      <c r="C5152" s="333"/>
    </row>
    <row r="5153" spans="2:3" ht="15" customHeight="1" x14ac:dyDescent="0.2">
      <c r="B5153" s="81"/>
      <c r="C5153" s="333"/>
    </row>
    <row r="5154" spans="2:3" ht="15" customHeight="1" x14ac:dyDescent="0.2">
      <c r="B5154" s="81"/>
      <c r="C5154" s="333"/>
    </row>
    <row r="5155" spans="2:3" ht="15" customHeight="1" x14ac:dyDescent="0.2">
      <c r="B5155" s="81"/>
      <c r="C5155" s="333"/>
    </row>
    <row r="5156" spans="2:3" ht="15" customHeight="1" x14ac:dyDescent="0.2">
      <c r="B5156" s="81"/>
      <c r="C5156" s="333"/>
    </row>
    <row r="5157" spans="2:3" ht="15" customHeight="1" x14ac:dyDescent="0.2">
      <c r="B5157" s="81"/>
    </row>
    <row r="5158" spans="2:3" ht="15" customHeight="1" x14ac:dyDescent="0.2">
      <c r="B5158" s="81"/>
      <c r="C5158" s="333"/>
    </row>
    <row r="5159" spans="2:3" ht="15" customHeight="1" x14ac:dyDescent="0.2">
      <c r="B5159" s="81"/>
      <c r="C5159" s="333"/>
    </row>
    <row r="5160" spans="2:3" ht="15" customHeight="1" x14ac:dyDescent="0.2">
      <c r="B5160" s="81"/>
    </row>
    <row r="5161" spans="2:3" ht="15" customHeight="1" x14ac:dyDescent="0.2">
      <c r="B5161" s="81"/>
      <c r="C5161" s="333"/>
    </row>
    <row r="5162" spans="2:3" ht="15" customHeight="1" x14ac:dyDescent="0.2">
      <c r="B5162" s="81"/>
      <c r="C5162" s="333"/>
    </row>
    <row r="5163" spans="2:3" ht="15" customHeight="1" x14ac:dyDescent="0.2">
      <c r="B5163" s="81"/>
      <c r="C5163" s="333"/>
    </row>
    <row r="5164" spans="2:3" ht="15" customHeight="1" x14ac:dyDescent="0.2">
      <c r="B5164" s="81"/>
      <c r="C5164" s="333"/>
    </row>
    <row r="5165" spans="2:3" ht="15" customHeight="1" x14ac:dyDescent="0.2">
      <c r="B5165" s="81"/>
      <c r="C5165" s="333"/>
    </row>
    <row r="5166" spans="2:3" ht="15" customHeight="1" x14ac:dyDescent="0.2">
      <c r="B5166" s="81"/>
      <c r="C5166" s="333"/>
    </row>
    <row r="5167" spans="2:3" ht="15" customHeight="1" x14ac:dyDescent="0.2">
      <c r="B5167" s="81"/>
      <c r="C5167" s="333"/>
    </row>
    <row r="5168" spans="2:3" ht="15" customHeight="1" x14ac:dyDescent="0.2">
      <c r="B5168" s="81"/>
    </row>
    <row r="5169" spans="2:3" ht="15" customHeight="1" x14ac:dyDescent="0.2">
      <c r="B5169" s="81"/>
      <c r="C5169" s="333"/>
    </row>
    <row r="5170" spans="2:3" ht="15" customHeight="1" x14ac:dyDescent="0.2">
      <c r="B5170" s="81"/>
      <c r="C5170" s="333"/>
    </row>
    <row r="5171" spans="2:3" ht="15" customHeight="1" x14ac:dyDescent="0.2">
      <c r="B5171" s="81"/>
      <c r="C5171" s="333"/>
    </row>
    <row r="5172" spans="2:3" ht="15" customHeight="1" x14ac:dyDescent="0.2">
      <c r="B5172" s="81"/>
      <c r="C5172" s="333"/>
    </row>
    <row r="5173" spans="2:3" ht="15" customHeight="1" x14ac:dyDescent="0.2">
      <c r="B5173" s="81"/>
      <c r="C5173" s="333"/>
    </row>
    <row r="5174" spans="2:3" ht="15" customHeight="1" x14ac:dyDescent="0.2">
      <c r="B5174" s="81"/>
      <c r="C5174" s="333"/>
    </row>
    <row r="5175" spans="2:3" ht="15" customHeight="1" x14ac:dyDescent="0.2">
      <c r="B5175" s="81"/>
      <c r="C5175" s="333"/>
    </row>
    <row r="5176" spans="2:3" ht="15" customHeight="1" x14ac:dyDescent="0.2">
      <c r="B5176" s="81"/>
      <c r="C5176" s="333"/>
    </row>
    <row r="5177" spans="2:3" ht="15" customHeight="1" x14ac:dyDescent="0.2">
      <c r="B5177" s="81"/>
      <c r="C5177" s="333"/>
    </row>
    <row r="5178" spans="2:3" ht="15" customHeight="1" x14ac:dyDescent="0.2">
      <c r="B5178" s="81"/>
      <c r="C5178" s="333"/>
    </row>
    <row r="5179" spans="2:3" ht="15" customHeight="1" x14ac:dyDescent="0.2">
      <c r="B5179" s="81"/>
      <c r="C5179" s="333"/>
    </row>
    <row r="5180" spans="2:3" ht="15" customHeight="1" x14ac:dyDescent="0.2">
      <c r="B5180" s="81"/>
      <c r="C5180" s="333"/>
    </row>
    <row r="5181" spans="2:3" ht="15" customHeight="1" x14ac:dyDescent="0.2">
      <c r="B5181" s="81"/>
      <c r="C5181" s="333"/>
    </row>
    <row r="5182" spans="2:3" ht="15" customHeight="1" x14ac:dyDescent="0.2">
      <c r="B5182" s="81"/>
      <c r="C5182" s="333"/>
    </row>
    <row r="5183" spans="2:3" ht="15" customHeight="1" x14ac:dyDescent="0.2">
      <c r="B5183" s="81"/>
      <c r="C5183" s="333"/>
    </row>
    <row r="5184" spans="2:3" ht="15" customHeight="1" x14ac:dyDescent="0.2">
      <c r="B5184" s="81"/>
      <c r="C5184" s="333"/>
    </row>
    <row r="5185" spans="2:3" ht="15" customHeight="1" x14ac:dyDescent="0.2">
      <c r="B5185" s="81"/>
      <c r="C5185" s="333"/>
    </row>
    <row r="5186" spans="2:3" ht="15" customHeight="1" x14ac:dyDescent="0.2">
      <c r="B5186" s="81"/>
      <c r="C5186" s="333"/>
    </row>
    <row r="5187" spans="2:3" ht="15" customHeight="1" x14ac:dyDescent="0.2">
      <c r="B5187" s="81"/>
      <c r="C5187" s="333"/>
    </row>
    <row r="5188" spans="2:3" ht="15" customHeight="1" x14ac:dyDescent="0.2">
      <c r="B5188" s="81"/>
      <c r="C5188" s="333"/>
    </row>
    <row r="5189" spans="2:3" ht="15" customHeight="1" x14ac:dyDescent="0.2">
      <c r="B5189" s="81"/>
      <c r="C5189" s="333"/>
    </row>
    <row r="5190" spans="2:3" ht="15" customHeight="1" x14ac:dyDescent="0.2">
      <c r="B5190" s="81"/>
      <c r="C5190" s="333"/>
    </row>
    <row r="5191" spans="2:3" ht="15" customHeight="1" x14ac:dyDescent="0.2">
      <c r="B5191" s="81"/>
      <c r="C5191" s="333"/>
    </row>
    <row r="5192" spans="2:3" ht="15" customHeight="1" x14ac:dyDescent="0.2">
      <c r="B5192" s="81"/>
      <c r="C5192" s="333"/>
    </row>
    <row r="5193" spans="2:3" ht="15" customHeight="1" x14ac:dyDescent="0.2">
      <c r="B5193" s="81"/>
      <c r="C5193" s="333"/>
    </row>
    <row r="5194" spans="2:3" ht="15" customHeight="1" x14ac:dyDescent="0.2">
      <c r="B5194" s="81"/>
      <c r="C5194" s="333"/>
    </row>
    <row r="5195" spans="2:3" ht="15" customHeight="1" x14ac:dyDescent="0.2">
      <c r="B5195" s="81"/>
      <c r="C5195" s="333"/>
    </row>
    <row r="5196" spans="2:3" ht="15" customHeight="1" x14ac:dyDescent="0.2">
      <c r="B5196" s="81"/>
      <c r="C5196" s="333"/>
    </row>
    <row r="5197" spans="2:3" ht="15" customHeight="1" x14ac:dyDescent="0.2">
      <c r="B5197" s="81"/>
      <c r="C5197" s="333"/>
    </row>
    <row r="5198" spans="2:3" ht="15" customHeight="1" x14ac:dyDescent="0.2">
      <c r="B5198" s="81"/>
      <c r="C5198" s="333"/>
    </row>
    <row r="5199" spans="2:3" ht="15" customHeight="1" x14ac:dyDescent="0.2">
      <c r="B5199" s="81"/>
      <c r="C5199" s="333"/>
    </row>
    <row r="5200" spans="2:3" ht="15" customHeight="1" x14ac:dyDescent="0.2">
      <c r="B5200" s="81"/>
      <c r="C5200" s="333"/>
    </row>
    <row r="5201" spans="1:3" ht="15" customHeight="1" x14ac:dyDescent="0.2">
      <c r="B5201" s="81"/>
      <c r="C5201" s="333"/>
    </row>
    <row r="5202" spans="1:3" ht="15" customHeight="1" x14ac:dyDescent="0.2">
      <c r="B5202" s="81"/>
      <c r="C5202" s="334"/>
    </row>
    <row r="5203" spans="1:3" ht="15" customHeight="1" x14ac:dyDescent="0.2">
      <c r="B5203" s="81"/>
      <c r="C5203" s="334"/>
    </row>
    <row r="5204" spans="1:3" ht="15" customHeight="1" x14ac:dyDescent="0.2">
      <c r="A5204" s="81"/>
      <c r="B5204" s="81"/>
      <c r="C5204" s="334"/>
    </row>
    <row r="5205" spans="1:3" ht="15" customHeight="1" x14ac:dyDescent="0.2">
      <c r="A5205" s="81"/>
      <c r="B5205" s="81"/>
      <c r="C5205" s="334"/>
    </row>
    <row r="5206" spans="1:3" ht="15" customHeight="1" x14ac:dyDescent="0.2">
      <c r="B5206" s="81"/>
      <c r="C5206" s="333"/>
    </row>
    <row r="5207" spans="1:3" ht="15" customHeight="1" x14ac:dyDescent="0.2">
      <c r="B5207" s="81"/>
      <c r="C5207" s="333"/>
    </row>
    <row r="5208" spans="1:3" ht="15" customHeight="1" x14ac:dyDescent="0.2">
      <c r="B5208" s="81"/>
      <c r="C5208" s="333"/>
    </row>
    <row r="5209" spans="1:3" ht="15" customHeight="1" x14ac:dyDescent="0.2">
      <c r="B5209" s="81"/>
      <c r="C5209" s="333"/>
    </row>
    <row r="5210" spans="1:3" ht="15" customHeight="1" x14ac:dyDescent="0.2">
      <c r="B5210" s="81"/>
    </row>
    <row r="5211" spans="1:3" ht="15" customHeight="1" x14ac:dyDescent="0.2">
      <c r="B5211" s="81"/>
      <c r="C5211" s="333"/>
    </row>
    <row r="5212" spans="1:3" ht="15" customHeight="1" x14ac:dyDescent="0.2">
      <c r="B5212" s="81"/>
      <c r="C5212" s="333"/>
    </row>
    <row r="5213" spans="1:3" ht="15" customHeight="1" x14ac:dyDescent="0.2">
      <c r="B5213" s="81"/>
      <c r="C5213" s="333"/>
    </row>
    <row r="5214" spans="1:3" ht="15" customHeight="1" x14ac:dyDescent="0.2">
      <c r="B5214" s="81"/>
      <c r="C5214" s="333"/>
    </row>
    <row r="5215" spans="1:3" ht="15" customHeight="1" x14ac:dyDescent="0.2">
      <c r="B5215" s="81"/>
      <c r="C5215" s="333"/>
    </row>
    <row r="5216" spans="1:3" ht="15" customHeight="1" x14ac:dyDescent="0.2">
      <c r="B5216" s="81"/>
      <c r="C5216" s="333"/>
    </row>
    <row r="5217" spans="2:3" ht="15" customHeight="1" x14ac:dyDescent="0.2">
      <c r="B5217" s="81"/>
      <c r="C5217" s="333"/>
    </row>
    <row r="5218" spans="2:3" ht="15" customHeight="1" x14ac:dyDescent="0.2">
      <c r="B5218" s="81"/>
      <c r="C5218" s="333"/>
    </row>
    <row r="5219" spans="2:3" ht="15" customHeight="1" x14ac:dyDescent="0.2">
      <c r="B5219" s="81"/>
    </row>
    <row r="5220" spans="2:3" ht="15" customHeight="1" x14ac:dyDescent="0.2">
      <c r="B5220" s="81"/>
      <c r="C5220" s="333"/>
    </row>
    <row r="5221" spans="2:3" ht="15" customHeight="1" x14ac:dyDescent="0.2">
      <c r="B5221" s="81"/>
      <c r="C5221" s="333"/>
    </row>
    <row r="5222" spans="2:3" ht="15" customHeight="1" x14ac:dyDescent="0.2">
      <c r="B5222" s="81"/>
      <c r="C5222" s="333"/>
    </row>
    <row r="5223" spans="2:3" ht="15" customHeight="1" x14ac:dyDescent="0.2">
      <c r="B5223" s="81"/>
      <c r="C5223" s="333"/>
    </row>
    <row r="5224" spans="2:3" ht="15" customHeight="1" x14ac:dyDescent="0.2">
      <c r="B5224" s="81"/>
      <c r="C5224" s="333"/>
    </row>
    <row r="5225" spans="2:3" ht="15" customHeight="1" x14ac:dyDescent="0.2">
      <c r="B5225" s="81"/>
      <c r="C5225" s="333"/>
    </row>
    <row r="5226" spans="2:3" ht="15" customHeight="1" x14ac:dyDescent="0.2">
      <c r="B5226" s="81"/>
      <c r="C5226" s="333"/>
    </row>
    <row r="5227" spans="2:3" ht="15" customHeight="1" x14ac:dyDescent="0.2">
      <c r="B5227" s="81"/>
      <c r="C5227" s="333"/>
    </row>
    <row r="5228" spans="2:3" ht="15" customHeight="1" x14ac:dyDescent="0.2">
      <c r="B5228" s="81"/>
      <c r="C5228" s="333"/>
    </row>
    <row r="5229" spans="2:3" ht="15" customHeight="1" x14ac:dyDescent="0.2">
      <c r="B5229" s="81"/>
      <c r="C5229" s="333"/>
    </row>
    <row r="5230" spans="2:3" ht="15" customHeight="1" x14ac:dyDescent="0.2">
      <c r="B5230" s="81"/>
      <c r="C5230" s="333"/>
    </row>
    <row r="5231" spans="2:3" ht="15" customHeight="1" x14ac:dyDescent="0.2">
      <c r="B5231" s="81"/>
      <c r="C5231" s="333"/>
    </row>
    <row r="5232" spans="2:3" ht="15" customHeight="1" x14ac:dyDescent="0.2">
      <c r="B5232" s="81"/>
      <c r="C5232" s="333"/>
    </row>
    <row r="5233" spans="1:3" ht="15" customHeight="1" x14ac:dyDescent="0.2">
      <c r="B5233" s="81"/>
      <c r="C5233" s="333"/>
    </row>
    <row r="5234" spans="1:3" ht="15" customHeight="1" x14ac:dyDescent="0.2">
      <c r="B5234" s="81"/>
      <c r="C5234" s="333"/>
    </row>
    <row r="5235" spans="1:3" ht="15" customHeight="1" x14ac:dyDescent="0.2">
      <c r="B5235" s="81"/>
      <c r="C5235" s="333"/>
    </row>
    <row r="5236" spans="1:3" ht="15" customHeight="1" x14ac:dyDescent="0.2">
      <c r="B5236" s="81"/>
      <c r="C5236" s="333"/>
    </row>
    <row r="5237" spans="1:3" ht="15" customHeight="1" x14ac:dyDescent="0.2">
      <c r="B5237" s="81"/>
      <c r="C5237" s="333"/>
    </row>
    <row r="5238" spans="1:3" ht="15" customHeight="1" x14ac:dyDescent="0.2">
      <c r="B5238" s="81"/>
      <c r="C5238" s="333"/>
    </row>
    <row r="5239" spans="1:3" ht="15" customHeight="1" x14ac:dyDescent="0.2">
      <c r="B5239" s="81"/>
      <c r="C5239" s="333"/>
    </row>
    <row r="5240" spans="1:3" ht="15" customHeight="1" x14ac:dyDescent="0.2">
      <c r="B5240" s="81"/>
      <c r="C5240" s="333"/>
    </row>
    <row r="5241" spans="1:3" ht="15" customHeight="1" x14ac:dyDescent="0.2">
      <c r="B5241" s="81"/>
      <c r="C5241" s="333"/>
    </row>
    <row r="5242" spans="1:3" ht="15" customHeight="1" x14ac:dyDescent="0.2">
      <c r="B5242" s="81"/>
      <c r="C5242" s="333"/>
    </row>
    <row r="5243" spans="1:3" ht="15" customHeight="1" x14ac:dyDescent="0.2">
      <c r="B5243" s="81"/>
      <c r="C5243" s="333"/>
    </row>
    <row r="5244" spans="1:3" ht="15" customHeight="1" x14ac:dyDescent="0.2">
      <c r="B5244" s="81"/>
      <c r="C5244" s="334"/>
    </row>
    <row r="5245" spans="1:3" ht="15" customHeight="1" x14ac:dyDescent="0.2">
      <c r="A5245" s="81"/>
      <c r="B5245" s="81"/>
      <c r="C5245" s="334"/>
    </row>
    <row r="5246" spans="1:3" ht="15" customHeight="1" x14ac:dyDescent="0.2">
      <c r="A5246" s="81"/>
      <c r="B5246" s="81"/>
      <c r="C5246" s="334"/>
    </row>
    <row r="5247" spans="1:3" ht="15" customHeight="1" x14ac:dyDescent="0.2">
      <c r="B5247" s="81"/>
      <c r="C5247" s="333"/>
    </row>
    <row r="5248" spans="1:3" ht="15" customHeight="1" x14ac:dyDescent="0.2">
      <c r="B5248" s="81"/>
      <c r="C5248" s="333"/>
    </row>
    <row r="5249" spans="1:3" ht="15" customHeight="1" x14ac:dyDescent="0.2">
      <c r="B5249" s="81"/>
      <c r="C5249" s="333"/>
    </row>
    <row r="5250" spans="1:3" ht="15" customHeight="1" x14ac:dyDescent="0.2">
      <c r="B5250" s="81"/>
      <c r="C5250" s="333"/>
    </row>
    <row r="5251" spans="1:3" ht="15" customHeight="1" x14ac:dyDescent="0.2">
      <c r="B5251" s="81"/>
      <c r="C5251" s="333"/>
    </row>
    <row r="5252" spans="1:3" ht="15" customHeight="1" x14ac:dyDescent="0.2">
      <c r="B5252" s="81"/>
    </row>
    <row r="5253" spans="1:3" ht="15" customHeight="1" x14ac:dyDescent="0.2">
      <c r="B5253" s="81"/>
      <c r="C5253" s="333"/>
    </row>
    <row r="5254" spans="1:3" ht="15" customHeight="1" x14ac:dyDescent="0.2">
      <c r="B5254" s="81"/>
      <c r="C5254" s="333"/>
    </row>
    <row r="5255" spans="1:3" ht="15" customHeight="1" x14ac:dyDescent="0.2">
      <c r="B5255" s="81"/>
    </row>
    <row r="5256" spans="1:3" ht="15" customHeight="1" x14ac:dyDescent="0.2">
      <c r="B5256" s="81"/>
      <c r="C5256" s="333"/>
    </row>
    <row r="5257" spans="1:3" ht="15" customHeight="1" x14ac:dyDescent="0.2">
      <c r="B5257" s="81"/>
      <c r="C5257" s="333"/>
    </row>
    <row r="5258" spans="1:3" ht="15" customHeight="1" x14ac:dyDescent="0.2">
      <c r="B5258" s="81"/>
    </row>
    <row r="5259" spans="1:3" ht="15" customHeight="1" x14ac:dyDescent="0.2">
      <c r="A5259" s="81"/>
      <c r="B5259" s="81"/>
      <c r="C5259" s="334"/>
    </row>
    <row r="5260" spans="1:3" ht="15" customHeight="1" x14ac:dyDescent="0.2">
      <c r="B5260" s="81"/>
      <c r="C5260" s="333"/>
    </row>
    <row r="5261" spans="1:3" ht="15" customHeight="1" x14ac:dyDescent="0.2">
      <c r="B5261" s="81"/>
      <c r="C5261" s="333"/>
    </row>
    <row r="5262" spans="1:3" ht="15" customHeight="1" x14ac:dyDescent="0.2">
      <c r="B5262" s="81"/>
    </row>
    <row r="5263" spans="1:3" ht="15" customHeight="1" x14ac:dyDescent="0.2">
      <c r="B5263" s="81"/>
    </row>
    <row r="5264" spans="1:3" ht="15" customHeight="1" x14ac:dyDescent="0.2">
      <c r="B5264" s="81"/>
      <c r="C5264" s="333"/>
    </row>
    <row r="5265" spans="2:3" ht="15" customHeight="1" x14ac:dyDescent="0.2">
      <c r="B5265" s="81"/>
      <c r="C5265" s="333"/>
    </row>
    <row r="5266" spans="2:3" ht="15" customHeight="1" x14ac:dyDescent="0.2">
      <c r="B5266" s="81"/>
      <c r="C5266" s="333"/>
    </row>
    <row r="5267" spans="2:3" ht="15" customHeight="1" x14ac:dyDescent="0.2">
      <c r="B5267" s="81"/>
      <c r="C5267" s="333"/>
    </row>
    <row r="5268" spans="2:3" ht="15" customHeight="1" x14ac:dyDescent="0.2">
      <c r="B5268" s="81"/>
      <c r="C5268" s="334"/>
    </row>
    <row r="5269" spans="2:3" ht="15" customHeight="1" x14ac:dyDescent="0.2">
      <c r="B5269" s="81"/>
    </row>
    <row r="5270" spans="2:3" ht="15" customHeight="1" x14ac:dyDescent="0.2">
      <c r="B5270" s="81"/>
      <c r="C5270" s="333"/>
    </row>
    <row r="5271" spans="2:3" ht="15" customHeight="1" x14ac:dyDescent="0.2">
      <c r="B5271" s="81"/>
      <c r="C5271" s="333"/>
    </row>
    <row r="5272" spans="2:3" ht="15" customHeight="1" x14ac:dyDescent="0.2">
      <c r="B5272" s="81"/>
    </row>
    <row r="5273" spans="2:3" ht="15" customHeight="1" x14ac:dyDescent="0.2">
      <c r="B5273" s="81"/>
    </row>
    <row r="5274" spans="2:3" ht="15" customHeight="1" x14ac:dyDescent="0.2">
      <c r="B5274" s="81"/>
      <c r="C5274" s="333"/>
    </row>
    <row r="5275" spans="2:3" ht="15" customHeight="1" x14ac:dyDescent="0.2">
      <c r="B5275" s="81"/>
      <c r="C5275" s="333"/>
    </row>
    <row r="5276" spans="2:3" ht="15" customHeight="1" x14ac:dyDescent="0.2">
      <c r="B5276" s="81"/>
      <c r="C5276" s="333"/>
    </row>
    <row r="5277" spans="2:3" ht="15" customHeight="1" x14ac:dyDescent="0.2">
      <c r="B5277" s="81"/>
    </row>
    <row r="5278" spans="2:3" ht="15" customHeight="1" x14ac:dyDescent="0.2">
      <c r="B5278" s="81"/>
      <c r="C5278" s="333"/>
    </row>
    <row r="5279" spans="2:3" ht="15" customHeight="1" x14ac:dyDescent="0.2">
      <c r="B5279" s="81"/>
    </row>
    <row r="5280" spans="2:3" ht="15" customHeight="1" x14ac:dyDescent="0.2">
      <c r="B5280" s="81"/>
      <c r="C5280" s="333"/>
    </row>
    <row r="5281" spans="1:3" ht="15" customHeight="1" x14ac:dyDescent="0.2">
      <c r="B5281" s="81"/>
      <c r="C5281" s="333"/>
    </row>
    <row r="5282" spans="1:3" ht="15" customHeight="1" x14ac:dyDescent="0.2">
      <c r="B5282" s="81"/>
      <c r="C5282" s="333"/>
    </row>
    <row r="5283" spans="1:3" ht="15" customHeight="1" x14ac:dyDescent="0.2">
      <c r="A5283" s="81"/>
      <c r="B5283" s="81"/>
      <c r="C5283" s="334"/>
    </row>
    <row r="5284" spans="1:3" ht="15" customHeight="1" x14ac:dyDescent="0.2">
      <c r="B5284" s="81"/>
      <c r="C5284" s="333"/>
    </row>
    <row r="5285" spans="1:3" ht="15" customHeight="1" x14ac:dyDescent="0.2">
      <c r="B5285" s="81"/>
      <c r="C5285" s="333"/>
    </row>
    <row r="5286" spans="1:3" ht="15" customHeight="1" x14ac:dyDescent="0.2">
      <c r="B5286" s="81"/>
      <c r="C5286" s="333"/>
    </row>
    <row r="5287" spans="1:3" ht="15" customHeight="1" x14ac:dyDescent="0.2">
      <c r="A5287" s="81"/>
      <c r="B5287" s="81"/>
      <c r="C5287" s="334"/>
    </row>
    <row r="5288" spans="1:3" ht="15" customHeight="1" x14ac:dyDescent="0.2">
      <c r="B5288" s="81"/>
    </row>
    <row r="5289" spans="1:3" ht="15" customHeight="1" x14ac:dyDescent="0.2">
      <c r="B5289" s="81"/>
      <c r="C5289" s="333"/>
    </row>
    <row r="5290" spans="1:3" ht="15" customHeight="1" x14ac:dyDescent="0.2">
      <c r="B5290" s="81"/>
      <c r="C5290" s="333"/>
    </row>
    <row r="5291" spans="1:3" ht="15" customHeight="1" x14ac:dyDescent="0.2">
      <c r="B5291" s="81"/>
      <c r="C5291" s="333"/>
    </row>
    <row r="5292" spans="1:3" ht="15" customHeight="1" x14ac:dyDescent="0.2">
      <c r="B5292" s="81"/>
      <c r="C5292" s="333"/>
    </row>
    <row r="5293" spans="1:3" ht="15" customHeight="1" x14ac:dyDescent="0.2">
      <c r="B5293" s="81"/>
      <c r="C5293" s="333"/>
    </row>
    <row r="5294" spans="1:3" ht="15" customHeight="1" x14ac:dyDescent="0.2">
      <c r="B5294" s="81"/>
      <c r="C5294" s="333"/>
    </row>
    <row r="5295" spans="1:3" ht="15" customHeight="1" x14ac:dyDescent="0.2">
      <c r="B5295" s="81"/>
      <c r="C5295" s="333"/>
    </row>
    <row r="5296" spans="1:3" ht="15" customHeight="1" x14ac:dyDescent="0.2">
      <c r="B5296" s="81"/>
      <c r="C5296" s="333"/>
    </row>
    <row r="5297" spans="1:3" ht="15" customHeight="1" x14ac:dyDescent="0.2">
      <c r="B5297" s="81"/>
      <c r="C5297" s="333"/>
    </row>
    <row r="5298" spans="1:3" ht="15" customHeight="1" x14ac:dyDescent="0.2">
      <c r="B5298" s="81"/>
      <c r="C5298" s="333"/>
    </row>
    <row r="5299" spans="1:3" ht="15" customHeight="1" x14ac:dyDescent="0.2">
      <c r="B5299" s="81"/>
      <c r="C5299" s="333"/>
    </row>
    <row r="5300" spans="1:3" ht="15" customHeight="1" x14ac:dyDescent="0.2">
      <c r="B5300" s="81"/>
      <c r="C5300" s="333"/>
    </row>
    <row r="5301" spans="1:3" ht="15" customHeight="1" x14ac:dyDescent="0.2">
      <c r="B5301" s="81"/>
      <c r="C5301" s="333"/>
    </row>
    <row r="5302" spans="1:3" ht="15" customHeight="1" x14ac:dyDescent="0.2">
      <c r="B5302" s="81"/>
      <c r="C5302" s="333"/>
    </row>
    <row r="5303" spans="1:3" ht="15" customHeight="1" x14ac:dyDescent="0.2">
      <c r="B5303" s="81"/>
    </row>
    <row r="5304" spans="1:3" ht="15" customHeight="1" x14ac:dyDescent="0.2">
      <c r="A5304" s="81"/>
      <c r="B5304" s="81"/>
      <c r="C5304" s="334"/>
    </row>
    <row r="5305" spans="1:3" ht="15" customHeight="1" x14ac:dyDescent="0.2">
      <c r="B5305" s="81"/>
      <c r="C5305" s="333"/>
    </row>
    <row r="5306" spans="1:3" ht="15" customHeight="1" x14ac:dyDescent="0.2">
      <c r="B5306" s="81"/>
      <c r="C5306" s="333"/>
    </row>
    <row r="5307" spans="1:3" ht="15" customHeight="1" x14ac:dyDescent="0.2">
      <c r="B5307" s="81"/>
      <c r="C5307" s="333"/>
    </row>
    <row r="5308" spans="1:3" ht="15" customHeight="1" x14ac:dyDescent="0.2">
      <c r="B5308" s="81"/>
      <c r="C5308" s="333"/>
    </row>
    <row r="5309" spans="1:3" ht="15" customHeight="1" x14ac:dyDescent="0.2">
      <c r="B5309" s="81"/>
      <c r="C5309" s="333"/>
    </row>
    <row r="5310" spans="1:3" ht="15" customHeight="1" x14ac:dyDescent="0.2">
      <c r="B5310" s="81"/>
      <c r="C5310" s="333"/>
    </row>
    <row r="5311" spans="1:3" ht="15" customHeight="1" x14ac:dyDescent="0.2">
      <c r="B5311" s="81"/>
      <c r="C5311" s="334"/>
    </row>
    <row r="5312" spans="1:3" ht="15" customHeight="1" x14ac:dyDescent="0.2">
      <c r="B5312" s="81"/>
      <c r="C5312" s="334"/>
    </row>
    <row r="5313" spans="2:3" ht="15" customHeight="1" x14ac:dyDescent="0.2">
      <c r="B5313" s="81"/>
      <c r="C5313" s="333"/>
    </row>
    <row r="5314" spans="2:3" ht="15" customHeight="1" x14ac:dyDescent="0.2">
      <c r="B5314" s="81"/>
      <c r="C5314" s="333"/>
    </row>
    <row r="5315" spans="2:3" ht="15" customHeight="1" x14ac:dyDescent="0.2">
      <c r="B5315" s="81"/>
      <c r="C5315" s="333"/>
    </row>
    <row r="5316" spans="2:3" ht="15" customHeight="1" x14ac:dyDescent="0.2">
      <c r="B5316" s="81"/>
      <c r="C5316" s="333"/>
    </row>
    <row r="5317" spans="2:3" ht="15" customHeight="1" x14ac:dyDescent="0.2">
      <c r="B5317" s="81"/>
      <c r="C5317" s="333"/>
    </row>
    <row r="5318" spans="2:3" ht="15" customHeight="1" x14ac:dyDescent="0.2">
      <c r="B5318" s="81"/>
    </row>
    <row r="5319" spans="2:3" ht="15" customHeight="1" x14ac:dyDescent="0.2">
      <c r="B5319" s="81"/>
      <c r="C5319" s="333"/>
    </row>
    <row r="5320" spans="2:3" ht="15" customHeight="1" x14ac:dyDescent="0.2">
      <c r="B5320" s="81"/>
      <c r="C5320" s="333"/>
    </row>
    <row r="5321" spans="2:3" ht="15" customHeight="1" x14ac:dyDescent="0.2">
      <c r="B5321" s="81"/>
      <c r="C5321" s="333"/>
    </row>
    <row r="5322" spans="2:3" ht="15" customHeight="1" x14ac:dyDescent="0.2">
      <c r="B5322" s="81"/>
      <c r="C5322" s="333"/>
    </row>
    <row r="5323" spans="2:3" ht="15" customHeight="1" x14ac:dyDescent="0.2">
      <c r="B5323" s="81"/>
      <c r="C5323" s="333"/>
    </row>
    <row r="5324" spans="2:3" ht="15" customHeight="1" x14ac:dyDescent="0.2">
      <c r="B5324" s="81"/>
      <c r="C5324" s="333"/>
    </row>
    <row r="5325" spans="2:3" ht="15" customHeight="1" x14ac:dyDescent="0.2">
      <c r="B5325" s="81"/>
      <c r="C5325" s="333"/>
    </row>
    <row r="5326" spans="2:3" ht="15" customHeight="1" x14ac:dyDescent="0.2">
      <c r="B5326" s="81"/>
      <c r="C5326" s="333"/>
    </row>
    <row r="5327" spans="2:3" ht="15" customHeight="1" x14ac:dyDescent="0.2">
      <c r="B5327" s="81"/>
      <c r="C5327" s="333"/>
    </row>
    <row r="5328" spans="2:3" ht="15" customHeight="1" x14ac:dyDescent="0.2">
      <c r="B5328" s="81"/>
      <c r="C5328" s="333"/>
    </row>
    <row r="5329" spans="1:3" ht="15" customHeight="1" x14ac:dyDescent="0.2">
      <c r="B5329" s="81"/>
      <c r="C5329" s="333"/>
    </row>
    <row r="5330" spans="1:3" ht="15" customHeight="1" x14ac:dyDescent="0.2">
      <c r="B5330" s="81"/>
      <c r="C5330" s="333"/>
    </row>
    <row r="5331" spans="1:3" ht="15" customHeight="1" x14ac:dyDescent="0.2">
      <c r="B5331" s="81"/>
      <c r="C5331" s="333"/>
    </row>
    <row r="5332" spans="1:3" ht="15" customHeight="1" x14ac:dyDescent="0.2">
      <c r="B5332" s="81"/>
      <c r="C5332" s="333"/>
    </row>
    <row r="5333" spans="1:3" ht="15" customHeight="1" x14ac:dyDescent="0.2">
      <c r="B5333" s="81"/>
      <c r="C5333" s="333"/>
    </row>
    <row r="5334" spans="1:3" ht="15" customHeight="1" x14ac:dyDescent="0.2">
      <c r="B5334" s="81"/>
      <c r="C5334" s="333"/>
    </row>
    <row r="5335" spans="1:3" ht="15" customHeight="1" x14ac:dyDescent="0.2">
      <c r="B5335" s="81"/>
      <c r="C5335" s="333"/>
    </row>
    <row r="5336" spans="1:3" ht="15" customHeight="1" x14ac:dyDescent="0.2">
      <c r="B5336" s="81"/>
      <c r="C5336" s="333"/>
    </row>
    <row r="5337" spans="1:3" ht="15" customHeight="1" x14ac:dyDescent="0.2">
      <c r="B5337" s="81"/>
      <c r="C5337" s="333"/>
    </row>
    <row r="5338" spans="1:3" ht="15" customHeight="1" x14ac:dyDescent="0.2">
      <c r="A5338" s="81"/>
      <c r="B5338" s="81"/>
      <c r="C5338" s="334"/>
    </row>
    <row r="5339" spans="1:3" ht="15" customHeight="1" x14ac:dyDescent="0.2">
      <c r="B5339" s="81"/>
      <c r="C5339" s="333"/>
    </row>
    <row r="5340" spans="1:3" ht="15" customHeight="1" x14ac:dyDescent="0.2">
      <c r="B5340" s="81"/>
      <c r="C5340" s="333"/>
    </row>
    <row r="5341" spans="1:3" ht="15" customHeight="1" x14ac:dyDescent="0.2">
      <c r="B5341" s="81"/>
      <c r="C5341" s="333"/>
    </row>
    <row r="5342" spans="1:3" ht="15" customHeight="1" x14ac:dyDescent="0.2">
      <c r="B5342" s="81"/>
      <c r="C5342" s="333"/>
    </row>
    <row r="5343" spans="1:3" ht="15" customHeight="1" x14ac:dyDescent="0.2">
      <c r="B5343" s="81"/>
      <c r="C5343" s="333"/>
    </row>
    <row r="5344" spans="1:3" ht="15" customHeight="1" x14ac:dyDescent="0.2">
      <c r="B5344" s="81"/>
      <c r="C5344" s="333"/>
    </row>
    <row r="5345" spans="1:3" ht="15" customHeight="1" x14ac:dyDescent="0.2">
      <c r="B5345" s="81"/>
      <c r="C5345" s="333"/>
    </row>
    <row r="5346" spans="1:3" ht="15" customHeight="1" x14ac:dyDescent="0.2">
      <c r="B5346" s="81"/>
      <c r="C5346" s="333"/>
    </row>
    <row r="5347" spans="1:3" ht="15" customHeight="1" x14ac:dyDescent="0.2">
      <c r="B5347" s="81"/>
      <c r="C5347" s="333"/>
    </row>
    <row r="5348" spans="1:3" ht="15" customHeight="1" x14ac:dyDescent="0.2">
      <c r="B5348" s="81"/>
      <c r="C5348" s="333"/>
    </row>
    <row r="5349" spans="1:3" ht="15" customHeight="1" x14ac:dyDescent="0.2">
      <c r="B5349" s="81"/>
    </row>
    <row r="5350" spans="1:3" ht="15" customHeight="1" x14ac:dyDescent="0.2">
      <c r="B5350" s="81"/>
      <c r="C5350" s="333"/>
    </row>
    <row r="5351" spans="1:3" ht="15" customHeight="1" x14ac:dyDescent="0.2">
      <c r="B5351" s="81"/>
      <c r="C5351" s="333"/>
    </row>
    <row r="5352" spans="1:3" ht="15" customHeight="1" x14ac:dyDescent="0.2">
      <c r="B5352" s="81"/>
      <c r="C5352" s="333"/>
    </row>
    <row r="5353" spans="1:3" ht="15" customHeight="1" x14ac:dyDescent="0.2">
      <c r="B5353" s="81"/>
      <c r="C5353" s="333"/>
    </row>
    <row r="5354" spans="1:3" ht="15" customHeight="1" x14ac:dyDescent="0.2">
      <c r="A5354" s="81"/>
      <c r="B5354" s="81"/>
      <c r="C5354" s="334"/>
    </row>
    <row r="5355" spans="1:3" ht="15" customHeight="1" x14ac:dyDescent="0.2">
      <c r="B5355" s="81"/>
    </row>
    <row r="5356" spans="1:3" ht="15" customHeight="1" x14ac:dyDescent="0.2">
      <c r="A5356" s="81"/>
      <c r="B5356" s="81"/>
      <c r="C5356" s="334"/>
    </row>
    <row r="5357" spans="1:3" ht="15" customHeight="1" x14ac:dyDescent="0.2">
      <c r="B5357" s="81"/>
      <c r="C5357" s="333"/>
    </row>
    <row r="5358" spans="1:3" ht="15" customHeight="1" x14ac:dyDescent="0.2">
      <c r="B5358" s="81"/>
      <c r="C5358" s="333"/>
    </row>
    <row r="5359" spans="1:3" ht="15" customHeight="1" x14ac:dyDescent="0.2">
      <c r="B5359" s="81"/>
      <c r="C5359" s="333"/>
    </row>
    <row r="5360" spans="1:3" ht="15" customHeight="1" x14ac:dyDescent="0.2">
      <c r="B5360" s="81"/>
      <c r="C5360" s="333"/>
    </row>
    <row r="5361" spans="1:3" ht="15" customHeight="1" x14ac:dyDescent="0.2">
      <c r="B5361" s="81"/>
      <c r="C5361" s="333"/>
    </row>
    <row r="5362" spans="1:3" ht="15" customHeight="1" x14ac:dyDescent="0.2">
      <c r="B5362" s="81"/>
      <c r="C5362" s="333"/>
    </row>
    <row r="5363" spans="1:3" ht="15" customHeight="1" x14ac:dyDescent="0.2">
      <c r="B5363" s="81"/>
      <c r="C5363" s="333"/>
    </row>
    <row r="5364" spans="1:3" ht="15" customHeight="1" x14ac:dyDescent="0.2">
      <c r="B5364" s="81"/>
      <c r="C5364" s="333"/>
    </row>
    <row r="5365" spans="1:3" ht="15" customHeight="1" x14ac:dyDescent="0.2">
      <c r="B5365" s="81"/>
      <c r="C5365" s="333"/>
    </row>
    <row r="5366" spans="1:3" ht="15" customHeight="1" x14ac:dyDescent="0.2">
      <c r="B5366" s="81"/>
    </row>
    <row r="5367" spans="1:3" ht="15" customHeight="1" x14ac:dyDescent="0.2">
      <c r="A5367" s="81"/>
      <c r="B5367" s="81"/>
      <c r="C5367" s="334"/>
    </row>
    <row r="5368" spans="1:3" ht="15" customHeight="1" x14ac:dyDescent="0.2">
      <c r="B5368" s="81"/>
      <c r="C5368" s="333"/>
    </row>
    <row r="5369" spans="1:3" ht="15" customHeight="1" x14ac:dyDescent="0.2">
      <c r="B5369" s="81"/>
      <c r="C5369" s="333"/>
    </row>
    <row r="5370" spans="1:3" ht="15" customHeight="1" x14ac:dyDescent="0.2">
      <c r="B5370" s="81"/>
      <c r="C5370" s="333"/>
    </row>
    <row r="5371" spans="1:3" ht="15" customHeight="1" x14ac:dyDescent="0.2">
      <c r="B5371" s="81"/>
      <c r="C5371" s="333"/>
    </row>
    <row r="5372" spans="1:3" ht="15" customHeight="1" x14ac:dyDescent="0.2">
      <c r="B5372" s="81"/>
      <c r="C5372" s="333"/>
    </row>
    <row r="5373" spans="1:3" ht="15" customHeight="1" x14ac:dyDescent="0.2">
      <c r="B5373" s="81"/>
      <c r="C5373" s="333"/>
    </row>
    <row r="5374" spans="1:3" ht="15" customHeight="1" x14ac:dyDescent="0.2">
      <c r="B5374" s="81"/>
    </row>
    <row r="5375" spans="1:3" ht="15" customHeight="1" x14ac:dyDescent="0.2">
      <c r="B5375" s="81"/>
    </row>
    <row r="5376" spans="1:3" ht="15" customHeight="1" x14ac:dyDescent="0.2">
      <c r="B5376" s="81"/>
      <c r="C5376" s="333"/>
    </row>
    <row r="5377" spans="1:3" ht="15" customHeight="1" x14ac:dyDescent="0.2">
      <c r="A5377" s="81"/>
      <c r="B5377" s="81"/>
      <c r="C5377" s="334"/>
    </row>
    <row r="5378" spans="1:3" ht="15" customHeight="1" x14ac:dyDescent="0.2">
      <c r="B5378" s="81"/>
      <c r="C5378" s="333"/>
    </row>
    <row r="5379" spans="1:3" ht="15" customHeight="1" x14ac:dyDescent="0.2">
      <c r="B5379" s="81"/>
      <c r="C5379" s="333"/>
    </row>
    <row r="5380" spans="1:3" ht="15" customHeight="1" x14ac:dyDescent="0.2">
      <c r="B5380" s="81"/>
      <c r="C5380" s="333"/>
    </row>
    <row r="5381" spans="1:3" ht="15" customHeight="1" x14ac:dyDescent="0.2">
      <c r="B5381" s="81"/>
      <c r="C5381" s="333"/>
    </row>
    <row r="5382" spans="1:3" ht="15" customHeight="1" x14ac:dyDescent="0.2">
      <c r="B5382" s="81"/>
      <c r="C5382" s="333"/>
    </row>
    <row r="5383" spans="1:3" ht="15" customHeight="1" x14ac:dyDescent="0.2">
      <c r="B5383" s="81"/>
      <c r="C5383" s="333"/>
    </row>
    <row r="5384" spans="1:3" ht="15" customHeight="1" x14ac:dyDescent="0.2">
      <c r="B5384" s="81"/>
      <c r="C5384" s="333"/>
    </row>
    <row r="5385" spans="1:3" ht="15" customHeight="1" x14ac:dyDescent="0.2">
      <c r="B5385" s="81"/>
      <c r="C5385" s="333"/>
    </row>
    <row r="5386" spans="1:3" ht="15" customHeight="1" x14ac:dyDescent="0.2">
      <c r="B5386" s="81"/>
      <c r="C5386" s="333"/>
    </row>
    <row r="5387" spans="1:3" ht="15" customHeight="1" x14ac:dyDescent="0.2">
      <c r="B5387" s="81"/>
      <c r="C5387" s="333"/>
    </row>
    <row r="5388" spans="1:3" ht="15" customHeight="1" x14ac:dyDescent="0.2">
      <c r="B5388" s="81"/>
      <c r="C5388" s="333"/>
    </row>
    <row r="5389" spans="1:3" ht="15" customHeight="1" x14ac:dyDescent="0.2">
      <c r="B5389" s="81"/>
      <c r="C5389" s="333"/>
    </row>
    <row r="5390" spans="1:3" ht="15" customHeight="1" x14ac:dyDescent="0.2">
      <c r="B5390" s="81"/>
      <c r="C5390" s="333"/>
    </row>
    <row r="5391" spans="1:3" ht="15" customHeight="1" x14ac:dyDescent="0.2">
      <c r="B5391" s="81"/>
      <c r="C5391" s="333"/>
    </row>
    <row r="5392" spans="1:3" ht="15" customHeight="1" x14ac:dyDescent="0.2">
      <c r="B5392" s="81"/>
      <c r="C5392" s="333"/>
    </row>
    <row r="5393" spans="2:3" ht="15" customHeight="1" x14ac:dyDescent="0.2">
      <c r="B5393" s="81"/>
      <c r="C5393" s="333"/>
    </row>
    <row r="5394" spans="2:3" ht="15" customHeight="1" x14ac:dyDescent="0.2">
      <c r="B5394" s="81"/>
      <c r="C5394" s="333"/>
    </row>
    <row r="5395" spans="2:3" ht="15" customHeight="1" x14ac:dyDescent="0.2">
      <c r="B5395" s="81"/>
      <c r="C5395" s="333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T19"/>
  <sheetViews>
    <sheetView zoomScale="90" zoomScaleNormal="90" workbookViewId="0">
      <pane ySplit="1" topLeftCell="A2" activePane="bottomLeft" state="frozen"/>
      <selection pane="bottomLeft" activeCell="L7" sqref="L7:S7"/>
    </sheetView>
  </sheetViews>
  <sheetFormatPr defaultRowHeight="19.5" x14ac:dyDescent="0.35"/>
  <cols>
    <col min="1" max="9" width="6.7109375" style="119" customWidth="1"/>
    <col min="10" max="10" width="3.7109375" style="118" customWidth="1"/>
    <col min="11" max="19" width="6.7109375" style="119" customWidth="1"/>
    <col min="20" max="16384" width="9.140625" style="119"/>
  </cols>
  <sheetData>
    <row r="1" spans="1:20" s="113" customFormat="1" ht="21" thickBot="1" x14ac:dyDescent="0.4">
      <c r="A1" s="111" t="s">
        <v>186</v>
      </c>
      <c r="B1" s="111" t="s">
        <v>767</v>
      </c>
      <c r="C1" s="111" t="s">
        <v>755</v>
      </c>
      <c r="D1" s="111" t="s">
        <v>757</v>
      </c>
      <c r="E1" s="111" t="s">
        <v>769</v>
      </c>
      <c r="F1" s="111" t="s">
        <v>763</v>
      </c>
      <c r="G1" s="111" t="s">
        <v>761</v>
      </c>
      <c r="H1" s="111" t="s">
        <v>765</v>
      </c>
      <c r="I1" s="111" t="s">
        <v>759</v>
      </c>
      <c r="J1" s="112"/>
      <c r="K1" s="111" t="s">
        <v>186</v>
      </c>
      <c r="L1" s="111" t="s">
        <v>768</v>
      </c>
      <c r="M1" s="111" t="s">
        <v>756</v>
      </c>
      <c r="N1" s="111" t="s">
        <v>758</v>
      </c>
      <c r="O1" s="111" t="s">
        <v>770</v>
      </c>
      <c r="P1" s="111" t="s">
        <v>764</v>
      </c>
      <c r="Q1" s="111" t="s">
        <v>762</v>
      </c>
      <c r="R1" s="111" t="s">
        <v>766</v>
      </c>
      <c r="S1" s="111" t="s">
        <v>760</v>
      </c>
      <c r="T1" s="113" t="s">
        <v>254</v>
      </c>
    </row>
    <row r="2" spans="1:20" s="117" customFormat="1" ht="21" thickBot="1" x14ac:dyDescent="0.4">
      <c r="A2" s="114" t="s">
        <v>199</v>
      </c>
      <c r="B2" s="115">
        <v>45</v>
      </c>
      <c r="C2" s="115">
        <v>45</v>
      </c>
      <c r="D2" s="115">
        <v>50</v>
      </c>
      <c r="E2" s="251">
        <v>80</v>
      </c>
      <c r="F2" s="251">
        <v>45</v>
      </c>
      <c r="G2" s="115">
        <v>50</v>
      </c>
      <c r="H2" s="115">
        <v>60</v>
      </c>
      <c r="I2" s="115">
        <v>60</v>
      </c>
      <c r="J2" s="116"/>
      <c r="K2" s="114" t="s">
        <v>199</v>
      </c>
      <c r="L2" s="115">
        <v>67</v>
      </c>
      <c r="M2" s="115">
        <v>67</v>
      </c>
      <c r="N2" s="115">
        <v>70</v>
      </c>
      <c r="O2" s="251">
        <v>98</v>
      </c>
      <c r="P2" s="251">
        <v>65</v>
      </c>
      <c r="Q2" s="115">
        <v>88</v>
      </c>
      <c r="R2" s="115">
        <v>95</v>
      </c>
      <c r="S2" s="115">
        <v>95</v>
      </c>
      <c r="T2" s="242">
        <f>SUM(L2:S2)</f>
        <v>645</v>
      </c>
    </row>
    <row r="3" spans="1:20" s="117" customFormat="1" ht="21" thickBot="1" x14ac:dyDescent="0.4">
      <c r="A3" s="114" t="s">
        <v>221</v>
      </c>
      <c r="B3" s="251">
        <v>64</v>
      </c>
      <c r="C3" s="115">
        <v>65</v>
      </c>
      <c r="D3" s="251">
        <v>62</v>
      </c>
      <c r="E3" s="115">
        <v>40</v>
      </c>
      <c r="F3" s="115">
        <v>70</v>
      </c>
      <c r="G3" s="115">
        <v>55</v>
      </c>
      <c r="H3" s="115">
        <v>50</v>
      </c>
      <c r="I3" s="115">
        <v>50</v>
      </c>
      <c r="J3" s="116"/>
      <c r="K3" s="114" t="s">
        <v>221</v>
      </c>
      <c r="L3" s="251">
        <v>83</v>
      </c>
      <c r="M3" s="115">
        <v>83</v>
      </c>
      <c r="N3" s="251">
        <v>86</v>
      </c>
      <c r="O3" s="115">
        <v>61</v>
      </c>
      <c r="P3" s="115">
        <v>96</v>
      </c>
      <c r="Q3" s="115">
        <v>87</v>
      </c>
      <c r="R3" s="115">
        <v>91</v>
      </c>
      <c r="S3" s="115">
        <v>96</v>
      </c>
      <c r="T3" s="242">
        <f t="shared" ref="T3:T16" si="0">SUM(L3:S3)</f>
        <v>683</v>
      </c>
    </row>
    <row r="4" spans="1:20" s="117" customFormat="1" ht="21" thickBot="1" x14ac:dyDescent="0.4">
      <c r="A4" s="114" t="s">
        <v>209</v>
      </c>
      <c r="B4" s="115">
        <v>40</v>
      </c>
      <c r="C4" s="251">
        <v>40</v>
      </c>
      <c r="D4" s="115">
        <v>40</v>
      </c>
      <c r="E4" s="251">
        <v>74</v>
      </c>
      <c r="F4" s="115">
        <v>30</v>
      </c>
      <c r="G4" s="115">
        <v>54</v>
      </c>
      <c r="H4" s="115">
        <v>50</v>
      </c>
      <c r="I4" s="115">
        <v>60</v>
      </c>
      <c r="J4" s="116"/>
      <c r="K4" s="114" t="s">
        <v>209</v>
      </c>
      <c r="L4" s="115">
        <v>65</v>
      </c>
      <c r="M4" s="251">
        <v>60</v>
      </c>
      <c r="N4" s="115">
        <v>69</v>
      </c>
      <c r="O4" s="251">
        <v>92</v>
      </c>
      <c r="P4" s="115">
        <v>61</v>
      </c>
      <c r="Q4" s="115">
        <v>86</v>
      </c>
      <c r="R4" s="115">
        <v>81</v>
      </c>
      <c r="S4" s="115">
        <v>91</v>
      </c>
      <c r="T4" s="242">
        <f t="shared" si="0"/>
        <v>605</v>
      </c>
    </row>
    <row r="5" spans="1:20" s="117" customFormat="1" ht="21" thickBot="1" x14ac:dyDescent="0.4">
      <c r="A5" s="114" t="s">
        <v>211</v>
      </c>
      <c r="B5" s="115">
        <v>35</v>
      </c>
      <c r="C5" s="115">
        <v>35</v>
      </c>
      <c r="D5" s="251">
        <v>40</v>
      </c>
      <c r="E5" s="251">
        <v>75</v>
      </c>
      <c r="F5" s="115">
        <v>30</v>
      </c>
      <c r="G5" s="115">
        <v>54</v>
      </c>
      <c r="H5" s="115">
        <v>50</v>
      </c>
      <c r="I5" s="115">
        <v>60</v>
      </c>
      <c r="J5" s="116"/>
      <c r="K5" s="114" t="s">
        <v>211</v>
      </c>
      <c r="L5" s="115">
        <v>60</v>
      </c>
      <c r="M5" s="115">
        <v>55</v>
      </c>
      <c r="N5" s="251">
        <v>64</v>
      </c>
      <c r="O5" s="251">
        <v>97</v>
      </c>
      <c r="P5" s="115">
        <v>56</v>
      </c>
      <c r="Q5" s="115">
        <v>89</v>
      </c>
      <c r="R5" s="115">
        <v>86</v>
      </c>
      <c r="S5" s="115">
        <v>91</v>
      </c>
      <c r="T5" s="242">
        <f t="shared" si="0"/>
        <v>598</v>
      </c>
    </row>
    <row r="6" spans="1:20" s="117" customFormat="1" ht="21" thickBot="1" x14ac:dyDescent="0.4">
      <c r="A6" s="114" t="s">
        <v>193</v>
      </c>
      <c r="B6" s="251">
        <v>60</v>
      </c>
      <c r="C6" s="115">
        <v>60</v>
      </c>
      <c r="D6" s="115">
        <v>55</v>
      </c>
      <c r="E6" s="251">
        <v>70</v>
      </c>
      <c r="F6" s="115">
        <v>60</v>
      </c>
      <c r="G6" s="115">
        <v>50</v>
      </c>
      <c r="H6" s="115">
        <v>50</v>
      </c>
      <c r="I6" s="115">
        <v>50</v>
      </c>
      <c r="J6" s="116"/>
      <c r="K6" s="114" t="s">
        <v>193</v>
      </c>
      <c r="L6" s="251">
        <v>75</v>
      </c>
      <c r="M6" s="115">
        <v>78</v>
      </c>
      <c r="N6" s="115">
        <v>75</v>
      </c>
      <c r="O6" s="251">
        <v>90</v>
      </c>
      <c r="P6" s="115">
        <v>86</v>
      </c>
      <c r="Q6" s="115">
        <v>95</v>
      </c>
      <c r="R6" s="115">
        <v>86</v>
      </c>
      <c r="S6" s="115">
        <v>86</v>
      </c>
      <c r="T6" s="242">
        <f t="shared" si="0"/>
        <v>671</v>
      </c>
    </row>
    <row r="7" spans="1:20" s="117" customFormat="1" ht="21" thickBot="1" x14ac:dyDescent="0.4">
      <c r="A7" s="114" t="s">
        <v>201</v>
      </c>
      <c r="B7" s="115">
        <v>50</v>
      </c>
      <c r="C7" s="115">
        <v>45</v>
      </c>
      <c r="D7" s="251">
        <v>50</v>
      </c>
      <c r="E7" s="251">
        <v>80</v>
      </c>
      <c r="F7" s="115">
        <v>40</v>
      </c>
      <c r="G7" s="115">
        <v>50</v>
      </c>
      <c r="H7" s="115">
        <v>60</v>
      </c>
      <c r="I7" s="115">
        <v>60</v>
      </c>
      <c r="J7" s="116"/>
      <c r="K7" s="114" t="s">
        <v>201</v>
      </c>
      <c r="L7" s="115">
        <v>71</v>
      </c>
      <c r="M7" s="115">
        <v>69</v>
      </c>
      <c r="N7" s="251">
        <v>71</v>
      </c>
      <c r="O7" s="251">
        <v>97</v>
      </c>
      <c r="P7" s="115">
        <v>61</v>
      </c>
      <c r="Q7" s="115">
        <v>87</v>
      </c>
      <c r="R7" s="115">
        <v>96</v>
      </c>
      <c r="S7" s="115">
        <v>96</v>
      </c>
      <c r="T7" s="242">
        <f t="shared" si="0"/>
        <v>648</v>
      </c>
    </row>
    <row r="8" spans="1:20" s="117" customFormat="1" ht="21" thickBot="1" x14ac:dyDescent="0.4">
      <c r="A8" s="114" t="s">
        <v>190</v>
      </c>
      <c r="B8" s="251">
        <v>65</v>
      </c>
      <c r="C8" s="115">
        <v>60</v>
      </c>
      <c r="D8" s="115">
        <v>60</v>
      </c>
      <c r="E8" s="115">
        <v>60</v>
      </c>
      <c r="F8" s="251">
        <v>60</v>
      </c>
      <c r="G8" s="115">
        <v>50</v>
      </c>
      <c r="H8" s="115">
        <v>50</v>
      </c>
      <c r="I8" s="115">
        <v>55</v>
      </c>
      <c r="J8" s="116"/>
      <c r="K8" s="114" t="s">
        <v>190</v>
      </c>
      <c r="L8" s="251">
        <v>83</v>
      </c>
      <c r="M8" s="115">
        <v>81</v>
      </c>
      <c r="N8" s="115">
        <v>83</v>
      </c>
      <c r="O8" s="115">
        <v>83</v>
      </c>
      <c r="P8" s="251">
        <v>81</v>
      </c>
      <c r="Q8" s="115">
        <v>90</v>
      </c>
      <c r="R8" s="115">
        <v>91</v>
      </c>
      <c r="S8" s="115">
        <v>86</v>
      </c>
      <c r="T8" s="242">
        <f t="shared" si="0"/>
        <v>678</v>
      </c>
    </row>
    <row r="9" spans="1:20" s="117" customFormat="1" ht="21" thickBot="1" x14ac:dyDescent="0.4">
      <c r="A9" s="114" t="s">
        <v>224</v>
      </c>
      <c r="B9" s="115">
        <v>30</v>
      </c>
      <c r="C9" s="115">
        <v>50</v>
      </c>
      <c r="D9" s="115">
        <v>40</v>
      </c>
      <c r="E9" s="251">
        <v>80</v>
      </c>
      <c r="F9" s="115">
        <v>35</v>
      </c>
      <c r="G9" s="115">
        <v>40</v>
      </c>
      <c r="H9" s="115">
        <v>90</v>
      </c>
      <c r="I9" s="251">
        <v>90</v>
      </c>
      <c r="J9" s="116"/>
      <c r="K9" s="114" t="s">
        <v>224</v>
      </c>
      <c r="L9" s="115">
        <v>55</v>
      </c>
      <c r="M9" s="115">
        <v>71</v>
      </c>
      <c r="N9" s="115">
        <v>61</v>
      </c>
      <c r="O9" s="251">
        <v>99</v>
      </c>
      <c r="P9" s="115">
        <v>56</v>
      </c>
      <c r="Q9" s="115">
        <v>90</v>
      </c>
      <c r="R9" s="115">
        <v>99</v>
      </c>
      <c r="S9" s="251">
        <v>99</v>
      </c>
      <c r="T9" s="242">
        <f t="shared" si="0"/>
        <v>630</v>
      </c>
    </row>
    <row r="10" spans="1:20" s="117" customFormat="1" ht="21" thickBot="1" x14ac:dyDescent="0.4">
      <c r="A10" s="114" t="s">
        <v>212</v>
      </c>
      <c r="B10" s="251">
        <v>55</v>
      </c>
      <c r="C10" s="115">
        <v>55</v>
      </c>
      <c r="D10" s="115">
        <v>55</v>
      </c>
      <c r="E10" s="251">
        <v>65</v>
      </c>
      <c r="F10" s="115">
        <v>55</v>
      </c>
      <c r="G10" s="115">
        <v>53</v>
      </c>
      <c r="H10" s="115">
        <v>55</v>
      </c>
      <c r="I10" s="115">
        <v>50</v>
      </c>
      <c r="J10" s="116"/>
      <c r="K10" s="114" t="s">
        <v>212</v>
      </c>
      <c r="L10" s="251">
        <v>76</v>
      </c>
      <c r="M10" s="115">
        <v>76</v>
      </c>
      <c r="N10" s="115">
        <v>81</v>
      </c>
      <c r="O10" s="251">
        <v>83</v>
      </c>
      <c r="P10" s="115">
        <v>91</v>
      </c>
      <c r="Q10" s="115">
        <v>89</v>
      </c>
      <c r="R10" s="115">
        <v>96</v>
      </c>
      <c r="S10" s="115">
        <v>96</v>
      </c>
      <c r="T10" s="242">
        <f t="shared" si="0"/>
        <v>688</v>
      </c>
    </row>
    <row r="11" spans="1:20" s="117" customFormat="1" ht="21" thickBot="1" x14ac:dyDescent="0.4">
      <c r="A11" s="114" t="s">
        <v>226</v>
      </c>
      <c r="B11" s="115">
        <v>35</v>
      </c>
      <c r="C11" s="115">
        <v>50</v>
      </c>
      <c r="D11" s="115">
        <v>40</v>
      </c>
      <c r="E11" s="251">
        <v>71</v>
      </c>
      <c r="F11" s="115">
        <v>40</v>
      </c>
      <c r="G11" s="115">
        <v>40</v>
      </c>
      <c r="H11" s="115">
        <v>55</v>
      </c>
      <c r="I11" s="251">
        <v>60</v>
      </c>
      <c r="J11" s="116"/>
      <c r="K11" s="114" t="s">
        <v>226</v>
      </c>
      <c r="L11" s="115">
        <v>56</v>
      </c>
      <c r="M11" s="115">
        <v>71</v>
      </c>
      <c r="N11" s="115">
        <v>61</v>
      </c>
      <c r="O11" s="251">
        <v>84</v>
      </c>
      <c r="P11" s="115">
        <v>61</v>
      </c>
      <c r="Q11" s="115">
        <v>90</v>
      </c>
      <c r="R11" s="115">
        <v>95</v>
      </c>
      <c r="S11" s="251">
        <v>95</v>
      </c>
      <c r="T11" s="242">
        <f t="shared" si="0"/>
        <v>613</v>
      </c>
    </row>
    <row r="12" spans="1:20" s="117" customFormat="1" ht="21" thickBot="1" x14ac:dyDescent="0.4">
      <c r="A12" s="114" t="s">
        <v>188</v>
      </c>
      <c r="B12" s="115">
        <v>50</v>
      </c>
      <c r="C12" s="115">
        <v>55</v>
      </c>
      <c r="D12" s="115">
        <v>50</v>
      </c>
      <c r="E12" s="251">
        <v>70</v>
      </c>
      <c r="F12" s="115">
        <v>40</v>
      </c>
      <c r="G12" s="115">
        <v>50</v>
      </c>
      <c r="H12" s="251">
        <v>69</v>
      </c>
      <c r="I12" s="115">
        <v>65</v>
      </c>
      <c r="J12" s="116"/>
      <c r="K12" s="114" t="s">
        <v>188</v>
      </c>
      <c r="L12" s="115">
        <v>81</v>
      </c>
      <c r="M12" s="115">
        <v>81</v>
      </c>
      <c r="N12" s="115">
        <v>81</v>
      </c>
      <c r="O12" s="251">
        <v>96</v>
      </c>
      <c r="P12" s="115">
        <v>71</v>
      </c>
      <c r="Q12" s="115">
        <v>87</v>
      </c>
      <c r="R12" s="251">
        <v>92</v>
      </c>
      <c r="S12" s="115">
        <v>84</v>
      </c>
      <c r="T12" s="242">
        <f t="shared" si="0"/>
        <v>673</v>
      </c>
    </row>
    <row r="13" spans="1:20" s="117" customFormat="1" ht="21" thickBot="1" x14ac:dyDescent="0.4">
      <c r="A13" s="114" t="s">
        <v>217</v>
      </c>
      <c r="B13" s="251">
        <v>60</v>
      </c>
      <c r="C13" s="115">
        <v>70</v>
      </c>
      <c r="D13" s="115">
        <v>60</v>
      </c>
      <c r="E13" s="115">
        <v>45</v>
      </c>
      <c r="F13" s="251">
        <v>70</v>
      </c>
      <c r="G13" s="115">
        <v>55</v>
      </c>
      <c r="H13" s="115">
        <v>50</v>
      </c>
      <c r="I13" s="115">
        <v>50</v>
      </c>
      <c r="J13" s="116"/>
      <c r="K13" s="114" t="s">
        <v>217</v>
      </c>
      <c r="L13" s="251">
        <v>80</v>
      </c>
      <c r="M13" s="115">
        <v>81</v>
      </c>
      <c r="N13" s="115">
        <v>83</v>
      </c>
      <c r="O13" s="115">
        <v>66</v>
      </c>
      <c r="P13" s="251">
        <v>93</v>
      </c>
      <c r="Q13" s="115">
        <v>91</v>
      </c>
      <c r="R13" s="115">
        <v>96</v>
      </c>
      <c r="S13" s="115">
        <v>99</v>
      </c>
      <c r="T13" s="242">
        <f t="shared" si="0"/>
        <v>689</v>
      </c>
    </row>
    <row r="14" spans="1:20" s="117" customFormat="1" ht="21" thickBot="1" x14ac:dyDescent="0.4">
      <c r="A14" s="114" t="s">
        <v>206</v>
      </c>
      <c r="B14" s="115">
        <v>45</v>
      </c>
      <c r="C14" s="251">
        <v>45</v>
      </c>
      <c r="D14" s="115">
        <v>55</v>
      </c>
      <c r="E14" s="251">
        <v>80</v>
      </c>
      <c r="F14" s="115">
        <v>40</v>
      </c>
      <c r="G14" s="115">
        <v>50</v>
      </c>
      <c r="H14" s="115">
        <v>55</v>
      </c>
      <c r="I14" s="115">
        <v>60</v>
      </c>
      <c r="J14" s="116"/>
      <c r="K14" s="114" t="s">
        <v>206</v>
      </c>
      <c r="L14" s="115">
        <v>69</v>
      </c>
      <c r="M14" s="251">
        <v>71</v>
      </c>
      <c r="N14" s="115">
        <v>69</v>
      </c>
      <c r="O14" s="251">
        <v>99</v>
      </c>
      <c r="P14" s="115">
        <v>63</v>
      </c>
      <c r="Q14" s="115">
        <v>86</v>
      </c>
      <c r="R14" s="115">
        <v>94</v>
      </c>
      <c r="S14" s="115">
        <v>96</v>
      </c>
      <c r="T14" s="242">
        <f t="shared" si="0"/>
        <v>647</v>
      </c>
    </row>
    <row r="15" spans="1:20" s="117" customFormat="1" ht="21" thickBot="1" x14ac:dyDescent="0.4">
      <c r="A15" s="114" t="s">
        <v>198</v>
      </c>
      <c r="B15" s="115">
        <v>60</v>
      </c>
      <c r="C15" s="115">
        <v>60</v>
      </c>
      <c r="D15" s="115">
        <v>60</v>
      </c>
      <c r="E15" s="251">
        <v>70</v>
      </c>
      <c r="F15" s="251">
        <v>50</v>
      </c>
      <c r="G15" s="115">
        <v>55</v>
      </c>
      <c r="H15" s="115">
        <v>50</v>
      </c>
      <c r="I15" s="115">
        <v>55</v>
      </c>
      <c r="J15" s="116"/>
      <c r="K15" s="114" t="s">
        <v>198</v>
      </c>
      <c r="L15" s="115">
        <v>76</v>
      </c>
      <c r="M15" s="115">
        <v>86</v>
      </c>
      <c r="N15" s="115">
        <v>86</v>
      </c>
      <c r="O15" s="251">
        <v>91</v>
      </c>
      <c r="P15" s="251">
        <v>90</v>
      </c>
      <c r="Q15" s="115">
        <v>86</v>
      </c>
      <c r="R15" s="115">
        <v>91</v>
      </c>
      <c r="S15" s="115">
        <v>90</v>
      </c>
      <c r="T15" s="242">
        <f t="shared" si="0"/>
        <v>696</v>
      </c>
    </row>
    <row r="16" spans="1:20" s="117" customFormat="1" ht="21" thickBot="1" x14ac:dyDescent="0.4">
      <c r="A16" s="114" t="s">
        <v>196</v>
      </c>
      <c r="B16" s="251">
        <v>70</v>
      </c>
      <c r="C16" s="115">
        <v>70</v>
      </c>
      <c r="D16" s="115">
        <v>70</v>
      </c>
      <c r="E16" s="115">
        <v>45</v>
      </c>
      <c r="F16" s="251">
        <v>70</v>
      </c>
      <c r="G16" s="115">
        <v>50</v>
      </c>
      <c r="H16" s="115">
        <v>55</v>
      </c>
      <c r="I16" s="115">
        <v>55</v>
      </c>
      <c r="J16" s="116"/>
      <c r="K16" s="114" t="s">
        <v>196</v>
      </c>
      <c r="L16" s="251">
        <v>84</v>
      </c>
      <c r="M16" s="115">
        <v>86</v>
      </c>
      <c r="N16" s="115">
        <v>91</v>
      </c>
      <c r="O16" s="115">
        <v>66</v>
      </c>
      <c r="P16" s="251">
        <v>96</v>
      </c>
      <c r="Q16" s="115">
        <v>91</v>
      </c>
      <c r="R16" s="115">
        <v>96</v>
      </c>
      <c r="S16" s="115">
        <v>96</v>
      </c>
      <c r="T16" s="242">
        <f t="shared" si="0"/>
        <v>706</v>
      </c>
    </row>
    <row r="17" spans="10:19" s="117" customFormat="1" x14ac:dyDescent="0.35">
      <c r="J17" s="118"/>
    </row>
    <row r="18" spans="10:19" x14ac:dyDescent="0.35">
      <c r="L18" s="241"/>
      <c r="M18" s="104"/>
      <c r="N18" s="104"/>
      <c r="O18" s="104"/>
      <c r="P18" s="104"/>
      <c r="Q18" s="104"/>
      <c r="R18" s="104"/>
      <c r="S18" s="104"/>
    </row>
    <row r="19" spans="10:19" x14ac:dyDescent="0.35">
      <c r="L19" s="241"/>
      <c r="M19" s="104"/>
      <c r="N19" s="104"/>
      <c r="O19" s="104"/>
      <c r="P19" s="104"/>
      <c r="Q19" s="104"/>
      <c r="R19" s="104"/>
      <c r="S19" s="104"/>
    </row>
  </sheetData>
  <pageMargins left="0.7" right="0.7" top="0.75" bottom="0.75" header="0.3" footer="0.3"/>
  <pageSetup orientation="portrait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4.7109375" style="14" customWidth="1"/>
    <col min="2" max="2" width="12.7109375" style="14" customWidth="1"/>
    <col min="3" max="4" width="9.140625" style="14"/>
    <col min="5" max="5" width="9.140625" style="804"/>
    <col min="6" max="6" width="4.7109375" style="14" customWidth="1"/>
    <col min="7" max="7" width="12.7109375" style="14" customWidth="1"/>
    <col min="8" max="10" width="9.140625" style="14"/>
    <col min="11" max="11" width="4.7109375" style="14" customWidth="1"/>
    <col min="12" max="12" width="9.140625" style="14"/>
    <col min="13" max="13" width="4.7109375" style="14" customWidth="1"/>
    <col min="14" max="16384" width="9.140625" style="14"/>
  </cols>
  <sheetData>
    <row r="1" spans="1:13" x14ac:dyDescent="0.2">
      <c r="A1" s="76"/>
      <c r="B1" s="76"/>
      <c r="C1" s="76"/>
      <c r="D1" s="76"/>
      <c r="E1" s="805"/>
      <c r="F1" s="76"/>
      <c r="G1" s="76"/>
      <c r="H1" s="76"/>
      <c r="I1" s="76"/>
      <c r="J1" s="76"/>
      <c r="K1" s="76"/>
      <c r="L1" s="76"/>
      <c r="M1" s="76"/>
    </row>
    <row r="2" spans="1:13" x14ac:dyDescent="0.2">
      <c r="A2" s="76"/>
      <c r="B2" s="76"/>
      <c r="C2" s="76"/>
      <c r="D2" s="76"/>
      <c r="E2" s="805"/>
      <c r="F2" s="76"/>
      <c r="G2" s="76"/>
      <c r="H2" s="76"/>
      <c r="I2" s="76"/>
      <c r="J2" s="76"/>
      <c r="K2" s="76"/>
      <c r="L2" s="76"/>
      <c r="M2" s="76"/>
    </row>
    <row r="3" spans="1:13" s="155" customFormat="1" x14ac:dyDescent="0.2">
      <c r="A3" s="231"/>
      <c r="B3" s="155" t="s">
        <v>185</v>
      </c>
      <c r="C3" s="155" t="s">
        <v>8845</v>
      </c>
      <c r="D3" s="155" t="s">
        <v>8846</v>
      </c>
      <c r="E3" s="803" t="s">
        <v>8847</v>
      </c>
      <c r="F3" s="231"/>
      <c r="G3" s="155" t="s">
        <v>185</v>
      </c>
      <c r="H3" s="155" t="s">
        <v>8845</v>
      </c>
      <c r="I3" s="155" t="s">
        <v>8846</v>
      </c>
      <c r="J3" s="155" t="s">
        <v>8847</v>
      </c>
      <c r="K3" s="231"/>
      <c r="L3" s="155" t="s">
        <v>8849</v>
      </c>
      <c r="M3" s="231"/>
    </row>
    <row r="4" spans="1:13" ht="15" x14ac:dyDescent="0.25">
      <c r="A4" s="76"/>
      <c r="B4" s="14" t="s">
        <v>400</v>
      </c>
      <c r="C4" s="14">
        <v>40137</v>
      </c>
      <c r="D4" s="14">
        <v>61</v>
      </c>
      <c r="E4" s="804">
        <v>657.98</v>
      </c>
      <c r="F4" s="76"/>
      <c r="G4" s="14" t="s">
        <v>400</v>
      </c>
      <c r="H4" s="14">
        <v>40225</v>
      </c>
      <c r="I4" s="14">
        <v>61</v>
      </c>
      <c r="J4" s="14">
        <v>659.43</v>
      </c>
      <c r="K4" s="76"/>
      <c r="L4" s="806">
        <f t="shared" ref="L4:L21" si="0">J4-E4</f>
        <v>1.4499999999999318</v>
      </c>
      <c r="M4" s="76"/>
    </row>
    <row r="5" spans="1:13" ht="15" x14ac:dyDescent="0.25">
      <c r="A5" s="76"/>
      <c r="B5" s="14" t="s">
        <v>1323</v>
      </c>
      <c r="C5" s="14">
        <v>41262</v>
      </c>
      <c r="D5" s="14">
        <v>63</v>
      </c>
      <c r="E5" s="804">
        <v>654.95000000000005</v>
      </c>
      <c r="F5" s="76"/>
      <c r="G5" s="14" t="s">
        <v>1323</v>
      </c>
      <c r="H5" s="14">
        <v>41349</v>
      </c>
      <c r="I5" s="14">
        <v>63</v>
      </c>
      <c r="J5" s="14">
        <v>656.33</v>
      </c>
      <c r="K5" s="76"/>
      <c r="L5" s="806">
        <f t="shared" si="0"/>
        <v>1.3799999999999955</v>
      </c>
      <c r="M5" s="76"/>
    </row>
    <row r="6" spans="1:13" ht="15" x14ac:dyDescent="0.25">
      <c r="A6" s="76"/>
      <c r="B6" s="14" t="s">
        <v>379</v>
      </c>
      <c r="C6" s="14">
        <v>35248</v>
      </c>
      <c r="D6" s="14">
        <v>54</v>
      </c>
      <c r="E6" s="804">
        <v>652.74</v>
      </c>
      <c r="F6" s="76"/>
      <c r="G6" s="14" t="s">
        <v>379</v>
      </c>
      <c r="H6" s="14">
        <v>35322</v>
      </c>
      <c r="I6" s="14">
        <v>54</v>
      </c>
      <c r="J6" s="14">
        <v>654.11</v>
      </c>
      <c r="K6" s="76"/>
      <c r="L6" s="806">
        <f t="shared" si="0"/>
        <v>1.3700000000000045</v>
      </c>
      <c r="M6" s="76"/>
    </row>
    <row r="7" spans="1:13" ht="15" x14ac:dyDescent="0.25">
      <c r="A7" s="76"/>
      <c r="B7" s="14" t="s">
        <v>1529</v>
      </c>
      <c r="C7" s="14">
        <v>41165</v>
      </c>
      <c r="D7" s="14">
        <v>63</v>
      </c>
      <c r="E7" s="804">
        <v>653.41</v>
      </c>
      <c r="F7" s="76"/>
      <c r="G7" s="14" t="s">
        <v>1529</v>
      </c>
      <c r="H7" s="14">
        <v>41249</v>
      </c>
      <c r="I7" s="14">
        <v>63</v>
      </c>
      <c r="J7" s="14">
        <v>654.75</v>
      </c>
      <c r="K7" s="76"/>
      <c r="L7" s="806">
        <f t="shared" si="0"/>
        <v>1.3400000000000318</v>
      </c>
      <c r="M7" s="76"/>
    </row>
    <row r="8" spans="1:13" ht="15" x14ac:dyDescent="0.25">
      <c r="A8" s="76"/>
      <c r="B8" s="14" t="s">
        <v>7931</v>
      </c>
      <c r="C8" s="14">
        <v>37465</v>
      </c>
      <c r="D8" s="14">
        <v>57</v>
      </c>
      <c r="E8" s="804">
        <v>657.28</v>
      </c>
      <c r="F8" s="76"/>
      <c r="G8" s="14" t="s">
        <v>7931</v>
      </c>
      <c r="H8" s="14">
        <v>37536</v>
      </c>
      <c r="I8" s="14">
        <v>57</v>
      </c>
      <c r="J8" s="14">
        <v>658.53</v>
      </c>
      <c r="K8" s="76"/>
      <c r="L8" s="806">
        <f t="shared" si="0"/>
        <v>1.25</v>
      </c>
      <c r="M8" s="76"/>
    </row>
    <row r="9" spans="1:13" ht="15" x14ac:dyDescent="0.25">
      <c r="A9" s="76"/>
      <c r="B9" s="14" t="s">
        <v>1353</v>
      </c>
      <c r="C9" s="14">
        <v>41374</v>
      </c>
      <c r="D9" s="14">
        <v>63</v>
      </c>
      <c r="E9" s="804">
        <v>656.73</v>
      </c>
      <c r="F9" s="76"/>
      <c r="G9" s="14" t="s">
        <v>1353</v>
      </c>
      <c r="H9" s="14">
        <v>41450</v>
      </c>
      <c r="I9" s="14">
        <v>63</v>
      </c>
      <c r="J9" s="14">
        <v>657.94</v>
      </c>
      <c r="K9" s="76"/>
      <c r="L9" s="806">
        <f t="shared" si="0"/>
        <v>1.2100000000000364</v>
      </c>
      <c r="M9" s="76"/>
    </row>
    <row r="10" spans="1:13" ht="15" x14ac:dyDescent="0.25">
      <c r="A10" s="76"/>
      <c r="B10" s="14" t="s">
        <v>515</v>
      </c>
      <c r="C10" s="14">
        <v>41254</v>
      </c>
      <c r="D10" s="14">
        <v>63</v>
      </c>
      <c r="E10" s="804">
        <v>654.83000000000004</v>
      </c>
      <c r="F10" s="76"/>
      <c r="G10" s="14" t="s">
        <v>515</v>
      </c>
      <c r="H10" s="14">
        <v>41329</v>
      </c>
      <c r="I10" s="14">
        <v>63</v>
      </c>
      <c r="J10" s="14">
        <v>656.02</v>
      </c>
      <c r="K10" s="76"/>
      <c r="L10" s="806">
        <f t="shared" si="0"/>
        <v>1.1899999999999409</v>
      </c>
      <c r="M10" s="76"/>
    </row>
    <row r="11" spans="1:13" ht="15" x14ac:dyDescent="0.25">
      <c r="A11" s="76"/>
      <c r="B11" s="14" t="s">
        <v>342</v>
      </c>
      <c r="C11" s="14">
        <v>39401</v>
      </c>
      <c r="D11" s="14">
        <v>60</v>
      </c>
      <c r="E11" s="804">
        <v>656.68</v>
      </c>
      <c r="F11" s="76"/>
      <c r="G11" s="14" t="s">
        <v>342</v>
      </c>
      <c r="H11" s="14">
        <v>39469</v>
      </c>
      <c r="I11" s="14">
        <v>60</v>
      </c>
      <c r="J11" s="14">
        <v>657.82</v>
      </c>
      <c r="K11" s="76"/>
      <c r="L11" s="806">
        <f t="shared" si="0"/>
        <v>1.1400000000001</v>
      </c>
      <c r="M11" s="76"/>
    </row>
    <row r="12" spans="1:13" ht="15" x14ac:dyDescent="0.25">
      <c r="A12" s="76"/>
      <c r="B12" s="14" t="s">
        <v>319</v>
      </c>
      <c r="C12" s="14">
        <v>40089</v>
      </c>
      <c r="D12" s="14">
        <v>61</v>
      </c>
      <c r="E12" s="804">
        <v>657.2</v>
      </c>
      <c r="F12" s="76"/>
      <c r="G12" s="14" t="s">
        <v>319</v>
      </c>
      <c r="H12" s="14">
        <v>40159</v>
      </c>
      <c r="I12" s="14">
        <v>61</v>
      </c>
      <c r="J12" s="14">
        <v>658.34</v>
      </c>
      <c r="K12" s="76"/>
      <c r="L12" s="806">
        <f t="shared" si="0"/>
        <v>1.1399999999999864</v>
      </c>
      <c r="M12" s="76"/>
    </row>
    <row r="13" spans="1:13" ht="15" x14ac:dyDescent="0.25">
      <c r="A13" s="76"/>
      <c r="B13" s="14" t="s">
        <v>397</v>
      </c>
      <c r="C13" s="14">
        <v>37405</v>
      </c>
      <c r="D13" s="14">
        <v>57</v>
      </c>
      <c r="E13" s="804">
        <v>656.23</v>
      </c>
      <c r="F13" s="76"/>
      <c r="G13" s="14" t="s">
        <v>397</v>
      </c>
      <c r="H13" s="14">
        <v>37469</v>
      </c>
      <c r="I13" s="14">
        <v>57</v>
      </c>
      <c r="J13" s="14">
        <v>657.35</v>
      </c>
      <c r="K13" s="76"/>
      <c r="L13" s="806">
        <f t="shared" si="0"/>
        <v>1.1200000000000045</v>
      </c>
      <c r="M13" s="76"/>
    </row>
    <row r="14" spans="1:13" ht="15" x14ac:dyDescent="0.25">
      <c r="A14" s="76"/>
      <c r="B14" s="14" t="s">
        <v>392</v>
      </c>
      <c r="C14" s="14">
        <v>41182</v>
      </c>
      <c r="D14" s="14">
        <v>63</v>
      </c>
      <c r="E14" s="804">
        <v>653.67999999999995</v>
      </c>
      <c r="F14" s="76"/>
      <c r="G14" s="14" t="s">
        <v>392</v>
      </c>
      <c r="H14" s="14">
        <v>41250</v>
      </c>
      <c r="I14" s="14">
        <v>63</v>
      </c>
      <c r="J14" s="14">
        <v>654.76</v>
      </c>
      <c r="K14" s="76"/>
      <c r="L14" s="806">
        <f t="shared" si="0"/>
        <v>1.0800000000000409</v>
      </c>
      <c r="M14" s="76"/>
    </row>
    <row r="15" spans="1:13" ht="15" x14ac:dyDescent="0.25">
      <c r="A15" s="76"/>
      <c r="B15" s="14" t="s">
        <v>1530</v>
      </c>
      <c r="C15" s="14">
        <v>40152</v>
      </c>
      <c r="D15" s="14">
        <v>61</v>
      </c>
      <c r="E15" s="804">
        <v>658.23</v>
      </c>
      <c r="F15" s="76"/>
      <c r="G15" s="14" t="s">
        <v>1530</v>
      </c>
      <c r="H15" s="14">
        <v>40216</v>
      </c>
      <c r="I15" s="14">
        <v>61</v>
      </c>
      <c r="J15" s="14">
        <v>659.28</v>
      </c>
      <c r="K15" s="76"/>
      <c r="L15" s="806">
        <f t="shared" si="0"/>
        <v>1.0499999999999545</v>
      </c>
      <c r="M15" s="76"/>
    </row>
    <row r="16" spans="1:13" ht="15" x14ac:dyDescent="0.25">
      <c r="A16" s="76"/>
      <c r="B16" s="14" t="s">
        <v>1356</v>
      </c>
      <c r="C16" s="14">
        <v>38070</v>
      </c>
      <c r="D16" s="14">
        <v>58</v>
      </c>
      <c r="E16" s="804">
        <v>656.38</v>
      </c>
      <c r="F16" s="76"/>
      <c r="G16" s="14" t="s">
        <v>1356</v>
      </c>
      <c r="H16" s="14">
        <v>38130</v>
      </c>
      <c r="I16" s="14">
        <v>58</v>
      </c>
      <c r="J16" s="14">
        <v>657.41</v>
      </c>
      <c r="K16" s="76"/>
      <c r="L16" s="806">
        <f t="shared" si="0"/>
        <v>1.0299999999999727</v>
      </c>
      <c r="M16" s="76"/>
    </row>
    <row r="17" spans="1:13" ht="15" x14ac:dyDescent="0.25">
      <c r="A17" s="76"/>
      <c r="B17" s="14" t="s">
        <v>442</v>
      </c>
      <c r="C17" s="14">
        <v>41280</v>
      </c>
      <c r="D17" s="14">
        <v>63</v>
      </c>
      <c r="E17" s="804">
        <v>655.24</v>
      </c>
      <c r="F17" s="76"/>
      <c r="G17" s="14" t="s">
        <v>442</v>
      </c>
      <c r="H17" s="14">
        <v>41345</v>
      </c>
      <c r="I17" s="14">
        <v>63</v>
      </c>
      <c r="J17" s="14">
        <v>656.27</v>
      </c>
      <c r="K17" s="76"/>
      <c r="L17" s="806">
        <f t="shared" si="0"/>
        <v>1.0299999999999727</v>
      </c>
      <c r="M17" s="76"/>
    </row>
    <row r="18" spans="1:13" ht="15" x14ac:dyDescent="0.25">
      <c r="A18" s="76"/>
      <c r="B18" s="14" t="s">
        <v>516</v>
      </c>
      <c r="C18" s="14">
        <v>35924</v>
      </c>
      <c r="D18" s="14">
        <v>55</v>
      </c>
      <c r="E18" s="804">
        <v>653.16</v>
      </c>
      <c r="F18" s="76"/>
      <c r="G18" s="14" t="s">
        <v>516</v>
      </c>
      <c r="H18" s="14">
        <v>35979</v>
      </c>
      <c r="I18" s="14">
        <v>55</v>
      </c>
      <c r="J18" s="14">
        <v>654.16</v>
      </c>
      <c r="K18" s="76"/>
      <c r="L18" s="806">
        <f t="shared" si="0"/>
        <v>1</v>
      </c>
      <c r="M18" s="76"/>
    </row>
    <row r="19" spans="1:13" ht="15" x14ac:dyDescent="0.25">
      <c r="A19" s="76"/>
      <c r="B19" s="14" t="s">
        <v>256</v>
      </c>
      <c r="C19" s="14">
        <v>39988</v>
      </c>
      <c r="D19" s="14">
        <v>61</v>
      </c>
      <c r="E19" s="804">
        <v>655.54</v>
      </c>
      <c r="F19" s="76"/>
      <c r="G19" s="14" t="s">
        <v>256</v>
      </c>
      <c r="H19" s="14">
        <v>40048</v>
      </c>
      <c r="I19" s="14">
        <v>61</v>
      </c>
      <c r="J19" s="14">
        <v>656.52</v>
      </c>
      <c r="K19" s="76"/>
      <c r="L19" s="806">
        <f t="shared" si="0"/>
        <v>0.98000000000001819</v>
      </c>
      <c r="M19" s="76"/>
    </row>
    <row r="20" spans="1:13" ht="15" x14ac:dyDescent="0.25">
      <c r="A20" s="76"/>
      <c r="B20" s="14" t="s">
        <v>121</v>
      </c>
      <c r="C20" s="14">
        <v>40176</v>
      </c>
      <c r="D20" s="14">
        <v>61</v>
      </c>
      <c r="E20" s="804">
        <v>658.62</v>
      </c>
      <c r="F20" s="76"/>
      <c r="G20" s="14" t="s">
        <v>121</v>
      </c>
      <c r="H20" s="14">
        <v>40234</v>
      </c>
      <c r="I20" s="14">
        <v>61</v>
      </c>
      <c r="J20" s="14">
        <v>659.57</v>
      </c>
      <c r="K20" s="76"/>
      <c r="L20" s="806">
        <f t="shared" si="0"/>
        <v>0.95000000000004547</v>
      </c>
      <c r="M20" s="76"/>
    </row>
    <row r="21" spans="1:13" ht="15" x14ac:dyDescent="0.25">
      <c r="A21" s="76"/>
      <c r="B21" s="14" t="s">
        <v>752</v>
      </c>
      <c r="C21" s="14">
        <v>40779</v>
      </c>
      <c r="D21" s="14">
        <v>62</v>
      </c>
      <c r="E21" s="804">
        <v>657.73</v>
      </c>
      <c r="F21" s="76"/>
      <c r="G21" s="14" t="s">
        <v>752</v>
      </c>
      <c r="H21" s="14">
        <v>40835</v>
      </c>
      <c r="I21" s="14">
        <v>62</v>
      </c>
      <c r="J21" s="14">
        <v>658.63</v>
      </c>
      <c r="K21" s="76"/>
      <c r="L21" s="806">
        <f t="shared" si="0"/>
        <v>0.89999999999997726</v>
      </c>
      <c r="M21" s="76"/>
    </row>
    <row r="22" spans="1:13" ht="15" x14ac:dyDescent="0.25">
      <c r="A22" s="76"/>
      <c r="B22" s="14" t="s">
        <v>8848</v>
      </c>
      <c r="C22" s="14">
        <v>640358</v>
      </c>
      <c r="D22" s="14">
        <v>1001</v>
      </c>
      <c r="E22" s="804">
        <v>639.72</v>
      </c>
      <c r="F22" s="76"/>
      <c r="G22" s="14" t="s">
        <v>8848</v>
      </c>
      <c r="H22" s="14">
        <v>640851</v>
      </c>
      <c r="I22" s="14">
        <v>1001</v>
      </c>
      <c r="J22" s="14">
        <v>640.21</v>
      </c>
      <c r="K22" s="76"/>
      <c r="L22" s="806">
        <f t="shared" ref="L22" si="1">J22-E22</f>
        <v>0.49000000000000909</v>
      </c>
      <c r="M22" s="76"/>
    </row>
    <row r="23" spans="1:13" x14ac:dyDescent="0.2">
      <c r="A23" s="76"/>
      <c r="B23" s="76"/>
      <c r="C23" s="76"/>
      <c r="D23" s="76"/>
      <c r="E23" s="805"/>
      <c r="F23" s="76"/>
      <c r="G23" s="76"/>
      <c r="H23" s="76"/>
      <c r="I23" s="76"/>
      <c r="J23" s="76"/>
      <c r="K23" s="76"/>
      <c r="L23" s="76"/>
      <c r="M23" s="76"/>
    </row>
    <row r="24" spans="1:13" x14ac:dyDescent="0.2">
      <c r="A24" s="76"/>
      <c r="B24" s="76"/>
      <c r="C24" s="76"/>
      <c r="D24" s="76"/>
      <c r="E24" s="805"/>
      <c r="F24" s="76"/>
      <c r="G24" s="76"/>
      <c r="H24" s="76"/>
      <c r="I24" s="76"/>
      <c r="J24" s="76"/>
      <c r="K24" s="76"/>
      <c r="L24" s="76"/>
      <c r="M24" s="76"/>
    </row>
  </sheetData>
  <sortState ref="B2:M19">
    <sortCondition descending="1" ref="L2:L19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/>
  </sheetViews>
  <sheetFormatPr defaultRowHeight="12.75" x14ac:dyDescent="0.2"/>
  <cols>
    <col min="1" max="1" width="9.140625" style="14"/>
    <col min="2" max="2" width="25.7109375" style="14" customWidth="1"/>
    <col min="3" max="3" width="20.7109375" style="14" customWidth="1"/>
    <col min="4" max="4" width="10.7109375" style="14" customWidth="1"/>
    <col min="5" max="5" width="2.7109375" style="76" customWidth="1"/>
    <col min="6" max="6" width="25.7109375" style="14" customWidth="1"/>
    <col min="7" max="7" width="20.7109375" style="14" customWidth="1"/>
    <col min="8" max="8" width="10.7109375" style="14" customWidth="1"/>
    <col min="9" max="9" width="2.7109375" style="76" customWidth="1"/>
    <col min="10" max="16384" width="9.140625" style="14"/>
  </cols>
  <sheetData>
    <row r="1" spans="1:9" s="305" customFormat="1" x14ac:dyDescent="0.2">
      <c r="A1" s="305" t="s">
        <v>406</v>
      </c>
      <c r="B1" s="305" t="s">
        <v>4698</v>
      </c>
      <c r="C1" s="305" t="s">
        <v>557</v>
      </c>
      <c r="D1" s="305" t="s">
        <v>170</v>
      </c>
      <c r="E1" s="306"/>
      <c r="F1" s="305" t="s">
        <v>4720</v>
      </c>
      <c r="G1" s="305" t="s">
        <v>557</v>
      </c>
      <c r="H1" s="305" t="s">
        <v>170</v>
      </c>
      <c r="I1" s="306"/>
    </row>
    <row r="2" spans="1:9" s="305" customFormat="1" x14ac:dyDescent="0.2">
      <c r="A2" s="745">
        <v>2043</v>
      </c>
      <c r="B2" s="155" t="s">
        <v>2782</v>
      </c>
      <c r="C2" s="746" t="s">
        <v>8742</v>
      </c>
      <c r="D2" s="746">
        <v>480</v>
      </c>
      <c r="E2" s="306"/>
      <c r="F2" s="155" t="s">
        <v>7</v>
      </c>
      <c r="G2" s="155" t="s">
        <v>8743</v>
      </c>
      <c r="H2" s="155">
        <v>256</v>
      </c>
      <c r="I2" s="306"/>
    </row>
    <row r="3" spans="1:9" s="305" customFormat="1" x14ac:dyDescent="0.2">
      <c r="A3" s="180">
        <v>2042</v>
      </c>
      <c r="B3" s="155" t="s">
        <v>2782</v>
      </c>
      <c r="C3" s="155" t="s">
        <v>1494</v>
      </c>
      <c r="D3" s="155">
        <v>468</v>
      </c>
      <c r="E3" s="306"/>
      <c r="F3" s="155" t="s">
        <v>7</v>
      </c>
      <c r="G3" s="155" t="s">
        <v>280</v>
      </c>
      <c r="H3" s="155">
        <v>214</v>
      </c>
      <c r="I3" s="306"/>
    </row>
    <row r="4" spans="1:9" s="305" customFormat="1" x14ac:dyDescent="0.2">
      <c r="A4" s="180">
        <v>2041</v>
      </c>
      <c r="B4" s="155" t="s">
        <v>7</v>
      </c>
      <c r="C4" s="155" t="s">
        <v>7924</v>
      </c>
      <c r="D4" s="155">
        <v>475</v>
      </c>
      <c r="E4" s="427"/>
      <c r="F4" s="155" t="s">
        <v>17</v>
      </c>
      <c r="G4" s="155" t="s">
        <v>2222</v>
      </c>
      <c r="H4" s="155">
        <v>266</v>
      </c>
      <c r="I4" s="306"/>
    </row>
    <row r="5" spans="1:9" s="305" customFormat="1" x14ac:dyDescent="0.2">
      <c r="A5" s="180">
        <v>2040</v>
      </c>
      <c r="B5" s="155" t="s">
        <v>2782</v>
      </c>
      <c r="C5" s="155" t="s">
        <v>1494</v>
      </c>
      <c r="D5" s="155">
        <v>440</v>
      </c>
      <c r="E5" s="427"/>
      <c r="F5" s="155" t="s">
        <v>7</v>
      </c>
      <c r="G5" s="155" t="s">
        <v>4834</v>
      </c>
      <c r="H5" s="155">
        <v>219</v>
      </c>
      <c r="I5" s="306"/>
    </row>
    <row r="6" spans="1:9" s="305" customFormat="1" x14ac:dyDescent="0.2">
      <c r="A6" s="180">
        <v>2039</v>
      </c>
      <c r="B6" s="155" t="s">
        <v>7</v>
      </c>
      <c r="C6" s="155" t="s">
        <v>280</v>
      </c>
      <c r="D6" s="155">
        <v>519</v>
      </c>
      <c r="E6" s="306"/>
      <c r="F6" s="155" t="s">
        <v>7</v>
      </c>
      <c r="G6" s="155" t="s">
        <v>280</v>
      </c>
      <c r="H6" s="155">
        <v>224</v>
      </c>
      <c r="I6" s="306"/>
    </row>
    <row r="7" spans="1:9" x14ac:dyDescent="0.2">
      <c r="A7" s="180">
        <v>2038</v>
      </c>
      <c r="B7" s="155" t="s">
        <v>7</v>
      </c>
      <c r="C7" s="155" t="s">
        <v>280</v>
      </c>
      <c r="D7" s="155">
        <v>521</v>
      </c>
      <c r="E7" s="231"/>
      <c r="F7" s="155" t="s">
        <v>2782</v>
      </c>
      <c r="G7" s="155" t="s">
        <v>4710</v>
      </c>
      <c r="H7" s="155">
        <v>273</v>
      </c>
      <c r="I7" s="231"/>
    </row>
    <row r="8" spans="1:9" x14ac:dyDescent="0.2">
      <c r="A8" s="180">
        <v>2037</v>
      </c>
      <c r="B8" s="155" t="s">
        <v>2782</v>
      </c>
      <c r="C8" s="155" t="s">
        <v>1494</v>
      </c>
      <c r="D8" s="155">
        <v>481</v>
      </c>
      <c r="E8" s="231"/>
      <c r="F8" s="155" t="s">
        <v>7</v>
      </c>
      <c r="G8" s="155" t="s">
        <v>4835</v>
      </c>
      <c r="H8" s="155">
        <v>252</v>
      </c>
      <c r="I8" s="231"/>
    </row>
    <row r="9" spans="1:9" x14ac:dyDescent="0.2">
      <c r="A9" s="180">
        <v>2036</v>
      </c>
      <c r="B9" s="155" t="s">
        <v>2782</v>
      </c>
      <c r="C9" s="155" t="s">
        <v>1494</v>
      </c>
      <c r="D9" s="155">
        <v>491</v>
      </c>
      <c r="E9" s="231"/>
      <c r="F9" s="155" t="s">
        <v>2782</v>
      </c>
      <c r="G9" s="155" t="s">
        <v>1494</v>
      </c>
      <c r="H9" s="155">
        <v>256</v>
      </c>
      <c r="I9" s="231"/>
    </row>
    <row r="10" spans="1:9" x14ac:dyDescent="0.2">
      <c r="A10" s="180">
        <v>2035</v>
      </c>
      <c r="B10" s="155" t="s">
        <v>2782</v>
      </c>
      <c r="C10" s="155" t="s">
        <v>1494</v>
      </c>
      <c r="D10" s="155">
        <v>579</v>
      </c>
      <c r="E10" s="231"/>
      <c r="F10" s="155" t="s">
        <v>8</v>
      </c>
      <c r="G10" s="155" t="s">
        <v>4711</v>
      </c>
      <c r="H10" s="155">
        <v>250</v>
      </c>
      <c r="I10" s="231"/>
    </row>
    <row r="11" spans="1:9" x14ac:dyDescent="0.2">
      <c r="A11" s="180">
        <v>2034</v>
      </c>
      <c r="B11" s="155" t="s">
        <v>2782</v>
      </c>
      <c r="C11" s="155" t="s">
        <v>1494</v>
      </c>
      <c r="D11" s="155">
        <v>456</v>
      </c>
      <c r="E11" s="231"/>
      <c r="F11" s="155" t="s">
        <v>8</v>
      </c>
      <c r="G11" s="155" t="s">
        <v>4699</v>
      </c>
      <c r="H11" s="155">
        <v>224</v>
      </c>
      <c r="I11" s="231"/>
    </row>
    <row r="12" spans="1:9" x14ac:dyDescent="0.2">
      <c r="A12" s="180">
        <v>2033</v>
      </c>
      <c r="B12" s="155" t="s">
        <v>8</v>
      </c>
      <c r="C12" s="155" t="s">
        <v>4713</v>
      </c>
      <c r="D12" s="155">
        <v>486</v>
      </c>
      <c r="E12" s="231"/>
      <c r="F12" s="155" t="s">
        <v>7</v>
      </c>
      <c r="G12" s="155" t="s">
        <v>280</v>
      </c>
      <c r="H12" s="155">
        <v>231</v>
      </c>
      <c r="I12" s="231"/>
    </row>
    <row r="13" spans="1:9" x14ac:dyDescent="0.2">
      <c r="A13" s="180">
        <v>2032</v>
      </c>
      <c r="B13" s="155" t="s">
        <v>8</v>
      </c>
      <c r="C13" s="155" t="s">
        <v>4699</v>
      </c>
      <c r="D13" s="155">
        <v>459</v>
      </c>
      <c r="E13" s="231"/>
      <c r="F13" s="155" t="s">
        <v>16</v>
      </c>
      <c r="G13" s="155" t="s">
        <v>4700</v>
      </c>
      <c r="H13" s="155">
        <v>299</v>
      </c>
      <c r="I13" s="231"/>
    </row>
    <row r="14" spans="1:9" x14ac:dyDescent="0.2">
      <c r="A14" s="180">
        <v>2031</v>
      </c>
      <c r="B14" s="155" t="s">
        <v>7</v>
      </c>
      <c r="C14" s="155" t="s">
        <v>280</v>
      </c>
      <c r="D14" s="155">
        <v>455</v>
      </c>
      <c r="E14" s="231"/>
      <c r="F14" s="155" t="s">
        <v>8</v>
      </c>
      <c r="G14" s="155" t="s">
        <v>4699</v>
      </c>
      <c r="H14" s="155">
        <v>260</v>
      </c>
      <c r="I14" s="231"/>
    </row>
    <row r="15" spans="1:9" x14ac:dyDescent="0.2">
      <c r="A15" s="180">
        <v>2030</v>
      </c>
      <c r="B15" s="155" t="s">
        <v>16</v>
      </c>
      <c r="C15" s="155" t="s">
        <v>4714</v>
      </c>
      <c r="D15" s="155">
        <v>478</v>
      </c>
      <c r="E15" s="231"/>
      <c r="F15" s="155" t="s">
        <v>0</v>
      </c>
      <c r="G15" s="155" t="s">
        <v>1494</v>
      </c>
      <c r="H15" s="155">
        <v>241</v>
      </c>
      <c r="I15" s="231"/>
    </row>
    <row r="16" spans="1:9" x14ac:dyDescent="0.2">
      <c r="A16" s="180">
        <v>2029</v>
      </c>
      <c r="B16" s="155" t="s">
        <v>7</v>
      </c>
      <c r="C16" s="155" t="s">
        <v>280</v>
      </c>
      <c r="D16" s="155">
        <v>492</v>
      </c>
      <c r="E16" s="231"/>
      <c r="F16" s="155" t="s">
        <v>4701</v>
      </c>
      <c r="G16" s="155" t="s">
        <v>4709</v>
      </c>
      <c r="H16" s="155">
        <v>234</v>
      </c>
      <c r="I16" s="231"/>
    </row>
    <row r="17" spans="1:9" x14ac:dyDescent="0.2">
      <c r="A17" s="180">
        <v>2028</v>
      </c>
      <c r="B17" s="155" t="s">
        <v>8</v>
      </c>
      <c r="C17" s="155" t="s">
        <v>4699</v>
      </c>
      <c r="D17" s="155">
        <v>564</v>
      </c>
      <c r="E17" s="231"/>
      <c r="F17" s="155" t="s">
        <v>8</v>
      </c>
      <c r="G17" s="155" t="s">
        <v>4699</v>
      </c>
      <c r="H17" s="155">
        <v>165</v>
      </c>
      <c r="I17" s="231"/>
    </row>
    <row r="18" spans="1:9" x14ac:dyDescent="0.2">
      <c r="A18" s="180">
        <v>2027</v>
      </c>
      <c r="B18" s="155" t="s">
        <v>8</v>
      </c>
      <c r="C18" s="155" t="s">
        <v>4699</v>
      </c>
      <c r="D18" s="155">
        <v>555</v>
      </c>
      <c r="E18" s="231"/>
      <c r="F18" s="155" t="s">
        <v>4701</v>
      </c>
      <c r="G18" s="155" t="s">
        <v>4702</v>
      </c>
      <c r="H18" s="155">
        <v>276</v>
      </c>
      <c r="I18" s="231"/>
    </row>
    <row r="19" spans="1:9" x14ac:dyDescent="0.2">
      <c r="A19" s="180">
        <v>2026</v>
      </c>
      <c r="B19" s="155" t="s">
        <v>703</v>
      </c>
      <c r="C19" s="155" t="s">
        <v>4704</v>
      </c>
      <c r="D19" s="155">
        <v>566</v>
      </c>
      <c r="E19" s="231"/>
      <c r="F19" s="155" t="s">
        <v>12</v>
      </c>
      <c r="G19" s="155" t="s">
        <v>4703</v>
      </c>
      <c r="H19" s="155">
        <v>210</v>
      </c>
      <c r="I19" s="231"/>
    </row>
    <row r="20" spans="1:9" x14ac:dyDescent="0.2">
      <c r="A20" s="180">
        <v>2025</v>
      </c>
      <c r="B20" s="155" t="s">
        <v>0</v>
      </c>
      <c r="C20" s="155" t="s">
        <v>1494</v>
      </c>
      <c r="D20" s="155">
        <v>548</v>
      </c>
      <c r="E20" s="231"/>
      <c r="F20" s="155" t="s">
        <v>4701</v>
      </c>
      <c r="G20" s="155" t="s">
        <v>4702</v>
      </c>
      <c r="H20" s="155">
        <v>224</v>
      </c>
      <c r="I20" s="231"/>
    </row>
    <row r="21" spans="1:9" x14ac:dyDescent="0.2">
      <c r="A21" s="180">
        <v>2024</v>
      </c>
      <c r="B21" s="155" t="s">
        <v>703</v>
      </c>
      <c r="C21" s="155" t="s">
        <v>4704</v>
      </c>
      <c r="D21" s="155">
        <v>497</v>
      </c>
      <c r="E21" s="231"/>
      <c r="F21" s="155" t="s">
        <v>0</v>
      </c>
      <c r="G21" s="155" t="s">
        <v>1494</v>
      </c>
      <c r="H21" s="155">
        <v>256</v>
      </c>
      <c r="I21" s="231"/>
    </row>
    <row r="22" spans="1:9" x14ac:dyDescent="0.2">
      <c r="A22" s="180">
        <v>2023</v>
      </c>
      <c r="B22" s="155" t="s">
        <v>0</v>
      </c>
      <c r="C22" s="155" t="s">
        <v>1494</v>
      </c>
      <c r="D22" s="155">
        <v>541</v>
      </c>
      <c r="E22" s="231"/>
      <c r="F22" s="155" t="s">
        <v>9</v>
      </c>
      <c r="G22" s="155" t="s">
        <v>4702</v>
      </c>
      <c r="H22" s="155">
        <v>224</v>
      </c>
      <c r="I22" s="231"/>
    </row>
    <row r="23" spans="1:9" x14ac:dyDescent="0.2">
      <c r="A23" s="180">
        <v>2022</v>
      </c>
      <c r="B23" s="155" t="s">
        <v>9</v>
      </c>
      <c r="C23" s="155" t="s">
        <v>4715</v>
      </c>
      <c r="D23" s="155">
        <v>495</v>
      </c>
      <c r="E23" s="231"/>
      <c r="F23" s="155" t="s">
        <v>9</v>
      </c>
      <c r="G23" s="155" t="s">
        <v>4702</v>
      </c>
      <c r="H23" s="155">
        <v>251</v>
      </c>
      <c r="I23" s="231"/>
    </row>
    <row r="24" spans="1:9" x14ac:dyDescent="0.2">
      <c r="A24" s="180">
        <v>2021</v>
      </c>
      <c r="B24" s="155" t="s">
        <v>9</v>
      </c>
      <c r="C24" s="155" t="s">
        <v>4702</v>
      </c>
      <c r="D24" s="155">
        <v>513</v>
      </c>
      <c r="E24" s="231"/>
      <c r="F24" s="155" t="s">
        <v>9</v>
      </c>
      <c r="G24" s="155" t="s">
        <v>4702</v>
      </c>
      <c r="H24" s="155">
        <v>241</v>
      </c>
      <c r="I24" s="231"/>
    </row>
    <row r="25" spans="1:9" x14ac:dyDescent="0.2">
      <c r="A25" s="180">
        <v>2020</v>
      </c>
      <c r="B25" s="155" t="s">
        <v>0</v>
      </c>
      <c r="C25" s="155" t="s">
        <v>1494</v>
      </c>
      <c r="D25" s="155">
        <v>547</v>
      </c>
      <c r="E25" s="231"/>
      <c r="F25" s="155" t="s">
        <v>9</v>
      </c>
      <c r="G25" s="155" t="s">
        <v>4702</v>
      </c>
      <c r="H25" s="155">
        <v>227</v>
      </c>
      <c r="I25" s="231"/>
    </row>
    <row r="26" spans="1:9" x14ac:dyDescent="0.2">
      <c r="A26" s="180">
        <v>2019</v>
      </c>
      <c r="B26" s="155" t="s">
        <v>10</v>
      </c>
      <c r="C26" s="155" t="s">
        <v>4716</v>
      </c>
      <c r="D26" s="155">
        <v>543</v>
      </c>
      <c r="E26" s="231"/>
      <c r="F26" s="155" t="s">
        <v>701</v>
      </c>
      <c r="G26" s="155" t="s">
        <v>4702</v>
      </c>
      <c r="H26" s="155">
        <v>260</v>
      </c>
      <c r="I26" s="231"/>
    </row>
    <row r="27" spans="1:9" x14ac:dyDescent="0.2">
      <c r="A27" s="180">
        <v>2018</v>
      </c>
      <c r="B27" s="155" t="s">
        <v>10</v>
      </c>
      <c r="C27" s="155" t="s">
        <v>356</v>
      </c>
      <c r="D27" s="155">
        <v>517</v>
      </c>
      <c r="E27" s="231"/>
      <c r="F27" s="155" t="s">
        <v>22</v>
      </c>
      <c r="G27" s="155" t="s">
        <v>216</v>
      </c>
      <c r="H27" s="155">
        <v>291</v>
      </c>
      <c r="I27" s="231"/>
    </row>
    <row r="28" spans="1:9" x14ac:dyDescent="0.2">
      <c r="A28" s="180">
        <v>2017</v>
      </c>
      <c r="B28" s="155" t="s">
        <v>8</v>
      </c>
      <c r="C28" s="155" t="s">
        <v>4699</v>
      </c>
      <c r="D28" s="155">
        <v>500</v>
      </c>
      <c r="E28" s="231"/>
      <c r="F28" s="155" t="s">
        <v>701</v>
      </c>
      <c r="G28" s="155" t="s">
        <v>4702</v>
      </c>
      <c r="H28" s="155">
        <v>261</v>
      </c>
      <c r="I28" s="231"/>
    </row>
    <row r="29" spans="1:9" x14ac:dyDescent="0.2">
      <c r="A29" s="180">
        <v>2016</v>
      </c>
      <c r="B29" s="155" t="s">
        <v>16</v>
      </c>
      <c r="C29" s="155" t="s">
        <v>4700</v>
      </c>
      <c r="D29" s="155">
        <v>535</v>
      </c>
      <c r="E29" s="231"/>
      <c r="F29" s="155" t="s">
        <v>8</v>
      </c>
      <c r="G29" s="155" t="s">
        <v>4699</v>
      </c>
      <c r="H29" s="155">
        <v>314</v>
      </c>
      <c r="I29" s="231"/>
    </row>
    <row r="30" spans="1:9" x14ac:dyDescent="0.2">
      <c r="A30" s="180">
        <v>2015</v>
      </c>
      <c r="B30" s="155" t="s">
        <v>701</v>
      </c>
      <c r="C30" s="155" t="s">
        <v>4702</v>
      </c>
      <c r="D30" s="155">
        <v>477</v>
      </c>
      <c r="E30" s="231"/>
      <c r="F30" s="155" t="s">
        <v>8</v>
      </c>
      <c r="G30" s="155" t="s">
        <v>4699</v>
      </c>
      <c r="H30" s="155">
        <v>206</v>
      </c>
      <c r="I30" s="231"/>
    </row>
    <row r="31" spans="1:9" x14ac:dyDescent="0.2">
      <c r="A31" s="180">
        <v>2014</v>
      </c>
      <c r="B31" s="155" t="s">
        <v>19</v>
      </c>
      <c r="C31" s="155" t="s">
        <v>4717</v>
      </c>
      <c r="D31" s="155">
        <v>426</v>
      </c>
      <c r="E31" s="231"/>
      <c r="F31" s="155" t="s">
        <v>8</v>
      </c>
      <c r="G31" s="155" t="s">
        <v>4699</v>
      </c>
      <c r="H31" s="155">
        <v>229</v>
      </c>
      <c r="I31" s="231"/>
    </row>
    <row r="32" spans="1:9" x14ac:dyDescent="0.2">
      <c r="A32" s="180">
        <v>2013</v>
      </c>
      <c r="B32" s="155" t="s">
        <v>22</v>
      </c>
      <c r="C32" s="155" t="s">
        <v>4718</v>
      </c>
      <c r="D32" s="155">
        <v>443</v>
      </c>
      <c r="E32" s="231"/>
      <c r="F32" s="155" t="s">
        <v>701</v>
      </c>
      <c r="G32" s="155" t="s">
        <v>4702</v>
      </c>
      <c r="H32" s="155">
        <v>277</v>
      </c>
      <c r="I32" s="231"/>
    </row>
    <row r="33" spans="1:9" x14ac:dyDescent="0.2">
      <c r="A33" s="180">
        <v>2012</v>
      </c>
      <c r="B33" s="155" t="s">
        <v>701</v>
      </c>
      <c r="C33" s="155" t="s">
        <v>4702</v>
      </c>
      <c r="D33" s="155">
        <v>521</v>
      </c>
      <c r="E33" s="231"/>
      <c r="F33" s="155" t="s">
        <v>0</v>
      </c>
      <c r="G33" s="155" t="s">
        <v>1494</v>
      </c>
      <c r="H33" s="155">
        <v>240</v>
      </c>
      <c r="I33" s="231"/>
    </row>
    <row r="34" spans="1:9" x14ac:dyDescent="0.2">
      <c r="A34" s="180">
        <v>2011</v>
      </c>
      <c r="B34" s="155" t="s">
        <v>14</v>
      </c>
      <c r="C34" s="155" t="s">
        <v>4719</v>
      </c>
      <c r="D34" s="155">
        <v>500</v>
      </c>
      <c r="E34" s="231"/>
      <c r="F34" s="155" t="s">
        <v>14</v>
      </c>
      <c r="G34" s="155" t="s">
        <v>4705</v>
      </c>
      <c r="H34" s="155">
        <v>211</v>
      </c>
      <c r="I34" s="231"/>
    </row>
    <row r="35" spans="1:9" x14ac:dyDescent="0.2">
      <c r="A35" s="180">
        <v>2010</v>
      </c>
      <c r="B35" s="155" t="s">
        <v>1</v>
      </c>
      <c r="C35" s="155" t="s">
        <v>3783</v>
      </c>
      <c r="D35" s="155">
        <v>486</v>
      </c>
      <c r="E35" s="231"/>
      <c r="F35" s="155" t="s">
        <v>20</v>
      </c>
      <c r="G35" s="155" t="s">
        <v>2425</v>
      </c>
      <c r="H35" s="155">
        <v>251</v>
      </c>
      <c r="I35" s="231"/>
    </row>
    <row r="36" spans="1:9" x14ac:dyDescent="0.2">
      <c r="A36" s="180">
        <v>2009</v>
      </c>
      <c r="B36" s="155" t="s">
        <v>14</v>
      </c>
      <c r="C36" s="155" t="s">
        <v>4705</v>
      </c>
      <c r="D36" s="155">
        <v>489</v>
      </c>
      <c r="E36" s="231"/>
      <c r="F36" s="155" t="s">
        <v>0</v>
      </c>
      <c r="G36" s="155" t="s">
        <v>1494</v>
      </c>
      <c r="H36" s="155">
        <v>193</v>
      </c>
      <c r="I36" s="231"/>
    </row>
    <row r="37" spans="1:9" x14ac:dyDescent="0.2">
      <c r="A37" s="180">
        <v>2008</v>
      </c>
      <c r="B37" s="155" t="s">
        <v>700</v>
      </c>
      <c r="C37" s="155" t="s">
        <v>4702</v>
      </c>
      <c r="D37" s="155">
        <v>622</v>
      </c>
      <c r="E37" s="231"/>
      <c r="F37" s="155" t="s">
        <v>700</v>
      </c>
      <c r="G37" s="155" t="s">
        <v>4702</v>
      </c>
      <c r="H37" s="155">
        <v>286</v>
      </c>
      <c r="I37" s="231"/>
    </row>
    <row r="38" spans="1:9" x14ac:dyDescent="0.2">
      <c r="A38" s="180">
        <v>2007</v>
      </c>
      <c r="B38" s="155" t="s">
        <v>700</v>
      </c>
      <c r="C38" s="155" t="s">
        <v>4702</v>
      </c>
      <c r="D38" s="155">
        <v>583</v>
      </c>
      <c r="E38" s="231"/>
      <c r="F38" s="155" t="s">
        <v>7</v>
      </c>
      <c r="G38" s="155" t="s">
        <v>4699</v>
      </c>
      <c r="H38" s="155">
        <v>232</v>
      </c>
      <c r="I38" s="231"/>
    </row>
    <row r="39" spans="1:9" x14ac:dyDescent="0.2">
      <c r="A39" s="180">
        <v>2006</v>
      </c>
      <c r="B39" s="155" t="s">
        <v>700</v>
      </c>
      <c r="C39" s="155" t="s">
        <v>4702</v>
      </c>
      <c r="D39" s="155">
        <v>531</v>
      </c>
      <c r="E39" s="231"/>
      <c r="F39" s="155" t="s">
        <v>700</v>
      </c>
      <c r="G39" s="155" t="s">
        <v>4702</v>
      </c>
      <c r="H39" s="297">
        <v>162</v>
      </c>
      <c r="I39" s="231"/>
    </row>
    <row r="40" spans="1:9" x14ac:dyDescent="0.2">
      <c r="A40" s="180">
        <v>2005</v>
      </c>
      <c r="B40" s="155" t="s">
        <v>1</v>
      </c>
      <c r="C40" s="155" t="s">
        <v>2567</v>
      </c>
      <c r="D40" s="155">
        <v>528</v>
      </c>
      <c r="E40" s="231"/>
      <c r="F40" s="155" t="s">
        <v>700</v>
      </c>
      <c r="G40" s="155" t="s">
        <v>4702</v>
      </c>
      <c r="H40" s="155">
        <v>239</v>
      </c>
      <c r="I40" s="231"/>
    </row>
    <row r="41" spans="1:9" x14ac:dyDescent="0.2">
      <c r="A41" s="180">
        <v>2004</v>
      </c>
      <c r="B41" s="155" t="s">
        <v>700</v>
      </c>
      <c r="C41" s="155" t="s">
        <v>4702</v>
      </c>
      <c r="D41" s="155">
        <v>501</v>
      </c>
      <c r="E41" s="231"/>
      <c r="F41" s="155" t="s">
        <v>700</v>
      </c>
      <c r="G41" s="155" t="s">
        <v>4702</v>
      </c>
      <c r="H41" s="155">
        <v>188</v>
      </c>
      <c r="I41" s="231"/>
    </row>
    <row r="42" spans="1:9" x14ac:dyDescent="0.2">
      <c r="A42" s="180">
        <v>2003</v>
      </c>
      <c r="B42" s="155" t="s">
        <v>700</v>
      </c>
      <c r="C42" s="155" t="s">
        <v>4702</v>
      </c>
      <c r="D42" s="297">
        <v>730</v>
      </c>
      <c r="E42" s="231"/>
      <c r="F42" s="155" t="s">
        <v>700</v>
      </c>
      <c r="G42" s="155" t="s">
        <v>4702</v>
      </c>
      <c r="H42" s="297">
        <v>162</v>
      </c>
      <c r="I42" s="231"/>
    </row>
    <row r="43" spans="1:9" x14ac:dyDescent="0.2">
      <c r="A43" s="180">
        <v>2002</v>
      </c>
      <c r="B43" s="155" t="s">
        <v>700</v>
      </c>
      <c r="C43" s="155" t="s">
        <v>4702</v>
      </c>
      <c r="D43" s="155">
        <v>611</v>
      </c>
      <c r="E43" s="231"/>
      <c r="F43" s="155" t="s">
        <v>700</v>
      </c>
      <c r="G43" s="155" t="s">
        <v>4702</v>
      </c>
      <c r="H43" s="155">
        <v>164</v>
      </c>
      <c r="I43" s="231"/>
    </row>
    <row r="44" spans="1:9" x14ac:dyDescent="0.2">
      <c r="A44" s="180">
        <v>2001</v>
      </c>
      <c r="B44" s="155" t="s">
        <v>700</v>
      </c>
      <c r="C44" s="155" t="s">
        <v>4702</v>
      </c>
      <c r="D44" s="155">
        <v>583</v>
      </c>
      <c r="E44" s="231"/>
      <c r="F44" s="155" t="s">
        <v>3</v>
      </c>
      <c r="G44" s="155" t="s">
        <v>4712</v>
      </c>
      <c r="H44" s="155">
        <v>167</v>
      </c>
      <c r="I44" s="231"/>
    </row>
    <row r="45" spans="1:9" x14ac:dyDescent="0.2">
      <c r="A45" s="180">
        <v>2000</v>
      </c>
      <c r="B45" s="155" t="s">
        <v>13</v>
      </c>
      <c r="C45" s="155" t="s">
        <v>3517</v>
      </c>
      <c r="D45" s="155">
        <v>565</v>
      </c>
      <c r="E45" s="231"/>
      <c r="F45" s="155" t="s">
        <v>700</v>
      </c>
      <c r="G45" s="155" t="s">
        <v>4702</v>
      </c>
      <c r="H45" s="155">
        <v>239</v>
      </c>
      <c r="I45" s="231"/>
    </row>
    <row r="46" spans="1:9" x14ac:dyDescent="0.2">
      <c r="A46" s="180">
        <v>1999</v>
      </c>
      <c r="B46" s="155" t="s">
        <v>22</v>
      </c>
      <c r="C46" s="155" t="s">
        <v>216</v>
      </c>
      <c r="D46" s="155">
        <v>550</v>
      </c>
      <c r="E46" s="231"/>
      <c r="F46" s="155" t="s">
        <v>3</v>
      </c>
      <c r="G46" s="155" t="s">
        <v>4706</v>
      </c>
      <c r="H46" s="155">
        <v>256</v>
      </c>
      <c r="I46" s="231"/>
    </row>
    <row r="47" spans="1:9" x14ac:dyDescent="0.2">
      <c r="A47" s="180">
        <v>1998</v>
      </c>
      <c r="B47" s="155" t="s">
        <v>19</v>
      </c>
      <c r="C47" s="155" t="s">
        <v>4707</v>
      </c>
      <c r="D47" s="155">
        <v>529</v>
      </c>
      <c r="E47" s="231"/>
      <c r="F47" s="155" t="s">
        <v>1</v>
      </c>
      <c r="G47" s="155" t="s">
        <v>4708</v>
      </c>
      <c r="H47" s="155">
        <v>208</v>
      </c>
      <c r="I47" s="231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"/>
  <sheetViews>
    <sheetView workbookViewId="0">
      <selection activeCell="D23" sqref="D23"/>
    </sheetView>
  </sheetViews>
  <sheetFormatPr defaultRowHeight="12.75" x14ac:dyDescent="0.2"/>
  <cols>
    <col min="1" max="1" width="9.140625" style="276"/>
    <col min="2" max="2" width="12.7109375" style="276" customWidth="1"/>
    <col min="3" max="22" width="4.7109375" style="276" customWidth="1"/>
    <col min="23" max="16384" width="9.140625" style="276"/>
  </cols>
  <sheetData>
    <row r="1" spans="1:23" s="434" customFormat="1" x14ac:dyDescent="0.2"/>
    <row r="2" spans="1:23" x14ac:dyDescent="0.2">
      <c r="A2" s="434"/>
      <c r="B2" s="276" t="s">
        <v>5048</v>
      </c>
      <c r="C2" s="276" t="s">
        <v>693</v>
      </c>
      <c r="D2" s="276">
        <v>1</v>
      </c>
      <c r="E2" s="276">
        <v>2</v>
      </c>
      <c r="F2" s="276">
        <v>3</v>
      </c>
      <c r="G2" s="276">
        <v>4</v>
      </c>
      <c r="H2" s="276">
        <v>5</v>
      </c>
      <c r="I2" s="276">
        <v>6</v>
      </c>
      <c r="J2" s="276">
        <v>7</v>
      </c>
      <c r="K2" s="276">
        <v>8</v>
      </c>
      <c r="L2" s="276">
        <v>9</v>
      </c>
      <c r="M2" s="276">
        <v>10</v>
      </c>
      <c r="N2" s="276">
        <v>11</v>
      </c>
      <c r="O2" s="276">
        <v>12</v>
      </c>
      <c r="P2" s="276">
        <v>13</v>
      </c>
      <c r="Q2" s="276">
        <v>14</v>
      </c>
      <c r="R2" s="276">
        <v>15</v>
      </c>
      <c r="S2" s="276">
        <v>16</v>
      </c>
      <c r="T2" s="276">
        <v>17</v>
      </c>
      <c r="U2" s="276">
        <v>18</v>
      </c>
      <c r="V2" s="276">
        <v>19</v>
      </c>
      <c r="W2" s="434"/>
    </row>
    <row r="3" spans="1:23" x14ac:dyDescent="0.2">
      <c r="A3" s="434"/>
      <c r="B3" s="436" t="s">
        <v>188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>
        <v>11</v>
      </c>
      <c r="O3" s="435"/>
      <c r="P3" s="435"/>
      <c r="Q3" s="435"/>
      <c r="R3" s="435"/>
      <c r="S3" s="435"/>
      <c r="T3" s="435"/>
      <c r="U3" s="435"/>
      <c r="V3" s="435"/>
      <c r="W3" s="434"/>
    </row>
    <row r="4" spans="1:23" x14ac:dyDescent="0.2">
      <c r="A4" s="434"/>
      <c r="B4" s="436" t="s">
        <v>190</v>
      </c>
      <c r="C4" s="433"/>
      <c r="D4" s="433"/>
      <c r="E4" s="433"/>
      <c r="F4" s="433"/>
      <c r="G4" s="433"/>
      <c r="H4" s="433"/>
      <c r="I4" s="433"/>
      <c r="J4" s="433">
        <v>7</v>
      </c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4"/>
    </row>
    <row r="5" spans="1:23" x14ac:dyDescent="0.2">
      <c r="A5" s="434"/>
      <c r="B5" s="436" t="s">
        <v>193</v>
      </c>
      <c r="C5" s="433"/>
      <c r="D5" s="433"/>
      <c r="E5" s="433"/>
      <c r="F5" s="433"/>
      <c r="G5" s="433"/>
      <c r="H5" s="433"/>
      <c r="I5" s="433"/>
      <c r="J5" s="433"/>
      <c r="K5" s="433"/>
      <c r="L5" s="433">
        <v>9</v>
      </c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4"/>
    </row>
    <row r="6" spans="1:23" x14ac:dyDescent="0.2">
      <c r="A6" s="434"/>
      <c r="B6" s="436" t="s">
        <v>196</v>
      </c>
      <c r="C6" s="433"/>
      <c r="D6" s="433"/>
      <c r="E6" s="433"/>
      <c r="F6" s="433"/>
      <c r="G6" s="433"/>
      <c r="H6" s="433"/>
      <c r="I6" s="433"/>
      <c r="J6" s="433"/>
      <c r="K6" s="433">
        <v>8</v>
      </c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4"/>
    </row>
    <row r="7" spans="1:23" x14ac:dyDescent="0.2">
      <c r="A7" s="434"/>
      <c r="B7" s="436" t="s">
        <v>198</v>
      </c>
      <c r="C7" s="433"/>
      <c r="D7" s="433"/>
      <c r="E7" s="433"/>
      <c r="F7" s="433"/>
      <c r="G7" s="433"/>
      <c r="H7" s="433"/>
      <c r="I7" s="433"/>
      <c r="J7" s="433"/>
      <c r="K7" s="433"/>
      <c r="L7" s="433">
        <v>9</v>
      </c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4"/>
    </row>
    <row r="8" spans="1:23" x14ac:dyDescent="0.2">
      <c r="A8" s="434"/>
      <c r="B8" s="436" t="s">
        <v>199</v>
      </c>
      <c r="C8" s="433"/>
      <c r="D8" s="433"/>
      <c r="E8" s="433"/>
      <c r="F8" s="433"/>
      <c r="G8" s="433"/>
      <c r="H8" s="433"/>
      <c r="I8" s="433"/>
      <c r="J8" s="433"/>
      <c r="K8" s="433"/>
      <c r="L8" s="433">
        <v>9</v>
      </c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4"/>
    </row>
    <row r="9" spans="1:23" x14ac:dyDescent="0.2">
      <c r="A9" s="434"/>
      <c r="B9" s="436" t="s">
        <v>201</v>
      </c>
      <c r="C9" s="433"/>
      <c r="D9" s="433"/>
      <c r="E9" s="433"/>
      <c r="F9" s="433"/>
      <c r="G9" s="433"/>
      <c r="H9" s="433"/>
      <c r="I9" s="433"/>
      <c r="J9" s="433"/>
      <c r="K9" s="433"/>
      <c r="L9" s="433">
        <v>9</v>
      </c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4"/>
    </row>
    <row r="10" spans="1:23" x14ac:dyDescent="0.2">
      <c r="A10" s="434"/>
      <c r="B10" s="436" t="s">
        <v>206</v>
      </c>
      <c r="C10" s="433"/>
      <c r="D10" s="433"/>
      <c r="E10" s="433"/>
      <c r="F10" s="433"/>
      <c r="G10" s="433"/>
      <c r="H10" s="433"/>
      <c r="I10" s="433"/>
      <c r="J10" s="433"/>
      <c r="K10" s="433"/>
      <c r="L10" s="433">
        <v>9</v>
      </c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4"/>
    </row>
    <row r="11" spans="1:23" x14ac:dyDescent="0.2">
      <c r="A11" s="434"/>
      <c r="B11" s="436" t="s">
        <v>224</v>
      </c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>
        <v>12</v>
      </c>
      <c r="P11" s="435"/>
      <c r="Q11" s="435"/>
      <c r="R11" s="435"/>
      <c r="S11" s="435"/>
      <c r="T11" s="435"/>
      <c r="U11" s="435"/>
      <c r="V11" s="435"/>
      <c r="W11" s="434"/>
    </row>
    <row r="12" spans="1:23" x14ac:dyDescent="0.2">
      <c r="A12" s="434"/>
      <c r="B12" s="436" t="s">
        <v>209</v>
      </c>
      <c r="C12" s="433"/>
      <c r="D12" s="433"/>
      <c r="E12" s="433"/>
      <c r="F12" s="433"/>
      <c r="G12" s="433"/>
      <c r="H12" s="433"/>
      <c r="I12" s="433"/>
      <c r="J12" s="433"/>
      <c r="K12" s="433"/>
      <c r="L12" s="433">
        <v>9</v>
      </c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4"/>
    </row>
    <row r="13" spans="1:23" x14ac:dyDescent="0.2">
      <c r="A13" s="434"/>
      <c r="B13" s="436" t="s">
        <v>211</v>
      </c>
      <c r="C13" s="433"/>
      <c r="D13" s="433"/>
      <c r="E13" s="433"/>
      <c r="F13" s="433"/>
      <c r="G13" s="433"/>
      <c r="H13" s="433"/>
      <c r="I13" s="433"/>
      <c r="J13" s="433"/>
      <c r="K13" s="433"/>
      <c r="L13" s="433">
        <v>9</v>
      </c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4"/>
    </row>
    <row r="14" spans="1:23" x14ac:dyDescent="0.2">
      <c r="A14" s="434"/>
      <c r="B14" s="436" t="s">
        <v>212</v>
      </c>
      <c r="C14" s="433"/>
      <c r="D14" s="433"/>
      <c r="E14" s="433"/>
      <c r="F14" s="433"/>
      <c r="G14" s="433"/>
      <c r="H14" s="433"/>
      <c r="I14" s="433"/>
      <c r="J14" s="433"/>
      <c r="K14" s="433">
        <v>8</v>
      </c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4"/>
    </row>
    <row r="15" spans="1:23" x14ac:dyDescent="0.2">
      <c r="A15" s="434"/>
      <c r="B15" s="436" t="s">
        <v>221</v>
      </c>
      <c r="C15" s="433"/>
      <c r="D15" s="433"/>
      <c r="E15" s="433"/>
      <c r="F15" s="433"/>
      <c r="G15" s="433"/>
      <c r="H15" s="433"/>
      <c r="I15" s="433"/>
      <c r="J15" s="433"/>
      <c r="K15" s="433"/>
      <c r="L15" s="433">
        <v>9</v>
      </c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4"/>
    </row>
    <row r="16" spans="1:23" x14ac:dyDescent="0.2">
      <c r="A16" s="434"/>
      <c r="B16" s="436" t="s">
        <v>217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>
        <v>9</v>
      </c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4"/>
    </row>
    <row r="17" spans="1:34" x14ac:dyDescent="0.2">
      <c r="A17" s="434"/>
      <c r="B17" s="436" t="s">
        <v>226</v>
      </c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>
        <v>12</v>
      </c>
      <c r="P17" s="435"/>
      <c r="Q17" s="435"/>
      <c r="R17" s="435"/>
      <c r="S17" s="435"/>
      <c r="T17" s="435"/>
      <c r="U17" s="435"/>
      <c r="V17" s="435"/>
      <c r="W17" s="434"/>
    </row>
    <row r="18" spans="1:34" x14ac:dyDescent="0.2">
      <c r="A18" s="434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4"/>
      <c r="R18" s="434"/>
      <c r="S18" s="434"/>
      <c r="T18" s="434"/>
      <c r="U18" s="434"/>
      <c r="V18" s="434"/>
      <c r="W18" s="434"/>
    </row>
    <row r="22" spans="1:34" x14ac:dyDescent="0.2">
      <c r="A22" s="504"/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B18" sqref="B18"/>
    </sheetView>
  </sheetViews>
  <sheetFormatPr defaultRowHeight="12.75" x14ac:dyDescent="0.2"/>
  <cols>
    <col min="1" max="1" width="9.140625" style="155"/>
    <col min="2" max="7" width="20.7109375" style="155" customWidth="1"/>
    <col min="8" max="16384" width="9.140625" style="155"/>
  </cols>
  <sheetData>
    <row r="1" spans="1:8" x14ac:dyDescent="0.2">
      <c r="A1" s="231"/>
      <c r="B1" s="231"/>
      <c r="C1" s="231"/>
      <c r="D1" s="231"/>
      <c r="E1" s="231"/>
      <c r="F1" s="231"/>
      <c r="G1" s="231"/>
      <c r="H1" s="231"/>
    </row>
    <row r="2" spans="1:8" x14ac:dyDescent="0.2">
      <c r="A2" s="231"/>
      <c r="B2" s="231"/>
      <c r="C2" s="231"/>
      <c r="D2" s="231"/>
      <c r="E2" s="231"/>
      <c r="F2" s="231"/>
      <c r="G2" s="231"/>
      <c r="H2" s="231"/>
    </row>
    <row r="3" spans="1:8" x14ac:dyDescent="0.2">
      <c r="A3" s="231"/>
      <c r="B3" s="231"/>
      <c r="C3" s="231"/>
      <c r="D3" s="231"/>
      <c r="E3" s="231"/>
      <c r="F3" s="231"/>
      <c r="G3" s="231"/>
      <c r="H3" s="231"/>
    </row>
    <row r="4" spans="1:8" x14ac:dyDescent="0.2">
      <c r="A4" s="231"/>
      <c r="B4" s="239"/>
      <c r="C4" s="239"/>
      <c r="D4" s="239"/>
      <c r="E4" s="239"/>
      <c r="F4" s="239" t="s">
        <v>5015</v>
      </c>
      <c r="G4" s="239" t="s">
        <v>5016</v>
      </c>
      <c r="H4" s="231"/>
    </row>
    <row r="5" spans="1:8" x14ac:dyDescent="0.2">
      <c r="A5" s="231"/>
      <c r="B5" s="239"/>
      <c r="C5" s="238" t="s">
        <v>3197</v>
      </c>
      <c r="D5" s="238" t="s">
        <v>3202</v>
      </c>
      <c r="E5" s="239"/>
      <c r="F5" s="239">
        <v>2</v>
      </c>
      <c r="G5" s="239">
        <v>2.7778</v>
      </c>
      <c r="H5" s="231"/>
    </row>
    <row r="6" spans="1:8" x14ac:dyDescent="0.2">
      <c r="A6" s="231"/>
      <c r="B6" s="239"/>
      <c r="C6" s="239" t="s">
        <v>188</v>
      </c>
      <c r="D6" s="272" t="s">
        <v>3784</v>
      </c>
      <c r="E6" s="239"/>
      <c r="F6" s="239">
        <v>3</v>
      </c>
      <c r="G6" s="239">
        <v>5.5556000000000001</v>
      </c>
      <c r="H6" s="231"/>
    </row>
    <row r="7" spans="1:8" x14ac:dyDescent="0.2">
      <c r="A7" s="231"/>
      <c r="B7" s="239"/>
      <c r="C7" s="239" t="s">
        <v>190</v>
      </c>
      <c r="D7" s="272">
        <v>7</v>
      </c>
      <c r="E7" s="239"/>
      <c r="F7" s="239">
        <v>4</v>
      </c>
      <c r="G7" s="239">
        <v>8.3332999999999995</v>
      </c>
      <c r="H7" s="231"/>
    </row>
    <row r="8" spans="1:8" x14ac:dyDescent="0.2">
      <c r="A8" s="231"/>
      <c r="B8" s="239"/>
      <c r="C8" s="239" t="s">
        <v>193</v>
      </c>
      <c r="D8" s="272" t="s">
        <v>3785</v>
      </c>
      <c r="E8" s="239"/>
      <c r="F8" s="239">
        <v>5</v>
      </c>
      <c r="G8" s="239">
        <v>11.1111</v>
      </c>
      <c r="H8" s="231"/>
    </row>
    <row r="9" spans="1:8" x14ac:dyDescent="0.2">
      <c r="A9" s="231"/>
      <c r="B9" s="239"/>
      <c r="C9" s="239" t="s">
        <v>196</v>
      </c>
      <c r="D9" s="272" t="s">
        <v>3786</v>
      </c>
      <c r="E9" s="239"/>
      <c r="F9" s="239">
        <v>6</v>
      </c>
      <c r="G9" s="239">
        <v>13.8889</v>
      </c>
      <c r="H9" s="231"/>
    </row>
    <row r="10" spans="1:8" x14ac:dyDescent="0.2">
      <c r="A10" s="231"/>
      <c r="B10" s="239"/>
      <c r="C10" s="239" t="s">
        <v>198</v>
      </c>
      <c r="D10" s="272" t="s">
        <v>3785</v>
      </c>
      <c r="E10" s="239"/>
      <c r="F10" s="239">
        <v>7</v>
      </c>
      <c r="G10" s="239">
        <v>16.666699999999999</v>
      </c>
      <c r="H10" s="231"/>
    </row>
    <row r="11" spans="1:8" x14ac:dyDescent="0.2">
      <c r="A11" s="231"/>
      <c r="B11" s="239"/>
      <c r="C11" s="239" t="s">
        <v>3198</v>
      </c>
      <c r="D11" s="272" t="s">
        <v>3785</v>
      </c>
      <c r="E11" s="239"/>
      <c r="F11" s="239">
        <v>8</v>
      </c>
      <c r="G11" s="239">
        <v>13.8889</v>
      </c>
      <c r="H11" s="231"/>
    </row>
    <row r="12" spans="1:8" x14ac:dyDescent="0.2">
      <c r="A12" s="231"/>
      <c r="B12" s="239"/>
      <c r="C12" s="239" t="s">
        <v>3199</v>
      </c>
      <c r="D12" s="272" t="s">
        <v>3785</v>
      </c>
      <c r="E12" s="239"/>
      <c r="F12" s="239">
        <v>9</v>
      </c>
      <c r="G12" s="239">
        <v>11.1111</v>
      </c>
      <c r="H12" s="231"/>
    </row>
    <row r="13" spans="1:8" x14ac:dyDescent="0.2">
      <c r="A13" s="231"/>
      <c r="B13" s="239"/>
      <c r="C13" s="239" t="s">
        <v>212</v>
      </c>
      <c r="D13" s="272" t="s">
        <v>3786</v>
      </c>
      <c r="E13" s="239"/>
      <c r="F13" s="239">
        <v>10</v>
      </c>
      <c r="G13" s="239">
        <v>8.3332999999999995</v>
      </c>
      <c r="H13" s="231"/>
    </row>
    <row r="14" spans="1:8" x14ac:dyDescent="0.2">
      <c r="A14" s="231"/>
      <c r="B14" s="239"/>
      <c r="C14" s="239" t="s">
        <v>3200</v>
      </c>
      <c r="D14" s="272" t="s">
        <v>3785</v>
      </c>
      <c r="E14" s="239"/>
      <c r="F14" s="239">
        <v>11</v>
      </c>
      <c r="G14" s="239">
        <v>5.5556000000000001</v>
      </c>
      <c r="H14" s="231"/>
    </row>
    <row r="15" spans="1:8" x14ac:dyDescent="0.2">
      <c r="A15" s="231"/>
      <c r="B15" s="239"/>
      <c r="C15" s="239" t="s">
        <v>3201</v>
      </c>
      <c r="D15" s="272" t="s">
        <v>3787</v>
      </c>
      <c r="E15" s="239"/>
      <c r="F15" s="239">
        <v>12</v>
      </c>
      <c r="G15" s="239">
        <v>2.7778</v>
      </c>
      <c r="H15" s="231"/>
    </row>
    <row r="16" spans="1:8" x14ac:dyDescent="0.2">
      <c r="A16" s="231"/>
      <c r="B16" s="239"/>
      <c r="C16" s="239"/>
      <c r="D16" s="239"/>
      <c r="E16" s="239"/>
      <c r="F16" s="239" t="s">
        <v>705</v>
      </c>
      <c r="G16" s="239">
        <v>100.0001</v>
      </c>
      <c r="H16" s="231"/>
    </row>
    <row r="17" spans="1:8" x14ac:dyDescent="0.2">
      <c r="A17" s="231"/>
      <c r="B17" s="231"/>
      <c r="C17" s="231"/>
      <c r="D17" s="231"/>
      <c r="E17" s="231"/>
      <c r="F17" s="231"/>
      <c r="G17" s="231"/>
      <c r="H17" s="231"/>
    </row>
    <row r="18" spans="1:8" x14ac:dyDescent="0.2">
      <c r="A18" s="231"/>
      <c r="B18" s="427" t="s">
        <v>5031</v>
      </c>
      <c r="C18" s="427" t="s">
        <v>5049</v>
      </c>
      <c r="D18" s="427" t="s">
        <v>5041</v>
      </c>
      <c r="E18" s="427" t="s">
        <v>5040</v>
      </c>
      <c r="F18" s="427"/>
      <c r="G18" s="427" t="s">
        <v>5042</v>
      </c>
      <c r="H18" s="231"/>
    </row>
    <row r="19" spans="1:8" x14ac:dyDescent="0.2">
      <c r="A19" s="231"/>
      <c r="B19" s="427" t="s">
        <v>3202</v>
      </c>
      <c r="C19" s="427" t="s">
        <v>3202</v>
      </c>
      <c r="D19" s="427"/>
      <c r="E19" s="427"/>
      <c r="F19" s="427"/>
      <c r="G19" s="427"/>
      <c r="H19" s="231"/>
    </row>
    <row r="20" spans="1:8" x14ac:dyDescent="0.2">
      <c r="A20" s="231"/>
      <c r="B20" s="162" t="s">
        <v>5045</v>
      </c>
      <c r="C20" s="162" t="s">
        <v>5046</v>
      </c>
      <c r="D20" s="155">
        <v>2</v>
      </c>
      <c r="E20" s="426" t="s">
        <v>5024</v>
      </c>
      <c r="F20" s="155" t="s">
        <v>5017</v>
      </c>
      <c r="G20" s="425">
        <v>0.30549999999999999</v>
      </c>
      <c r="H20" s="231"/>
    </row>
    <row r="21" spans="1:8" x14ac:dyDescent="0.2">
      <c r="A21" s="231"/>
      <c r="B21" s="162" t="s">
        <v>5035</v>
      </c>
      <c r="C21" s="162" t="s">
        <v>5032</v>
      </c>
      <c r="D21" s="155">
        <v>3</v>
      </c>
      <c r="E21" s="426" t="s">
        <v>5025</v>
      </c>
      <c r="F21" s="155" t="s">
        <v>5018</v>
      </c>
      <c r="G21" s="425">
        <v>0.44440000000000002</v>
      </c>
      <c r="H21" s="231"/>
    </row>
    <row r="22" spans="1:8" x14ac:dyDescent="0.2">
      <c r="A22" s="231"/>
      <c r="B22" s="162" t="s">
        <v>5034</v>
      </c>
      <c r="C22" s="162" t="s">
        <v>5036</v>
      </c>
      <c r="D22" s="155">
        <v>4</v>
      </c>
      <c r="E22" s="426" t="s">
        <v>5026</v>
      </c>
      <c r="F22" s="155" t="s">
        <v>5019</v>
      </c>
      <c r="G22" s="425">
        <v>0.55549999999999999</v>
      </c>
      <c r="H22" s="231"/>
    </row>
    <row r="23" spans="1:8" x14ac:dyDescent="0.2">
      <c r="A23" s="231"/>
      <c r="B23" s="162" t="s">
        <v>5033</v>
      </c>
      <c r="C23" s="162" t="s">
        <v>5037</v>
      </c>
      <c r="D23" s="155">
        <v>5</v>
      </c>
      <c r="E23" s="426" t="s">
        <v>5027</v>
      </c>
      <c r="F23" s="155" t="s">
        <v>5020</v>
      </c>
      <c r="G23" s="425">
        <v>0.66659999999999997</v>
      </c>
      <c r="H23" s="231"/>
    </row>
    <row r="24" spans="1:8" x14ac:dyDescent="0.2">
      <c r="A24" s="231"/>
      <c r="B24" s="162" t="s">
        <v>5032</v>
      </c>
      <c r="C24" s="162" t="s">
        <v>5038</v>
      </c>
      <c r="D24" s="155">
        <v>6</v>
      </c>
      <c r="E24" s="426" t="s">
        <v>5028</v>
      </c>
      <c r="F24" s="155" t="s">
        <v>5021</v>
      </c>
      <c r="G24" s="425">
        <v>0.75</v>
      </c>
      <c r="H24" s="231"/>
    </row>
    <row r="25" spans="1:8" x14ac:dyDescent="0.2">
      <c r="A25" s="231"/>
      <c r="B25" s="162" t="s">
        <v>5036</v>
      </c>
      <c r="C25" s="162" t="s">
        <v>5039</v>
      </c>
      <c r="D25" s="155">
        <v>7</v>
      </c>
      <c r="E25" s="426" t="s">
        <v>5029</v>
      </c>
      <c r="F25" s="155" t="s">
        <v>5022</v>
      </c>
      <c r="G25" s="425">
        <v>0.83330000000000004</v>
      </c>
      <c r="H25" s="231"/>
    </row>
    <row r="26" spans="1:8" x14ac:dyDescent="0.2">
      <c r="A26" s="231"/>
      <c r="B26" s="162"/>
      <c r="C26" s="162" t="s">
        <v>5044</v>
      </c>
      <c r="D26" s="155">
        <v>8</v>
      </c>
      <c r="E26" s="426" t="s">
        <v>5030</v>
      </c>
      <c r="F26" s="155" t="s">
        <v>5023</v>
      </c>
      <c r="G26" s="425">
        <v>0.88880000000000003</v>
      </c>
      <c r="H26" s="231"/>
    </row>
    <row r="27" spans="1:8" x14ac:dyDescent="0.2">
      <c r="A27" s="231"/>
      <c r="B27" s="428" t="s">
        <v>5037</v>
      </c>
      <c r="C27" s="162"/>
      <c r="D27" s="168" t="s">
        <v>5047</v>
      </c>
      <c r="E27" s="426"/>
      <c r="G27" s="425"/>
      <c r="H27" s="231"/>
    </row>
    <row r="28" spans="1:8" x14ac:dyDescent="0.2">
      <c r="A28" s="231"/>
      <c r="B28" s="428" t="s">
        <v>5038</v>
      </c>
      <c r="C28" s="428" t="s">
        <v>5043</v>
      </c>
      <c r="D28" s="168" t="s">
        <v>5047</v>
      </c>
      <c r="E28" s="426"/>
      <c r="G28" s="425"/>
      <c r="H28" s="231"/>
    </row>
    <row r="29" spans="1:8" x14ac:dyDescent="0.2">
      <c r="A29" s="231"/>
      <c r="B29" s="231"/>
      <c r="C29" s="231"/>
      <c r="D29" s="231"/>
      <c r="E29" s="231"/>
      <c r="F29" s="231"/>
      <c r="G29" s="231"/>
      <c r="H29" s="231"/>
    </row>
    <row r="30" spans="1:8" x14ac:dyDescent="0.2">
      <c r="A30" s="231"/>
      <c r="B30" s="231"/>
      <c r="C30" s="231"/>
      <c r="D30" s="231"/>
      <c r="E30" s="231"/>
      <c r="F30" s="231"/>
      <c r="G30" s="231"/>
      <c r="H30" s="231"/>
    </row>
    <row r="31" spans="1:8" x14ac:dyDescent="0.2">
      <c r="A31" s="231"/>
      <c r="B31" s="231"/>
      <c r="C31" s="231"/>
      <c r="D31" s="231"/>
      <c r="E31" s="231"/>
      <c r="F31" s="231"/>
      <c r="G31" s="231"/>
      <c r="H31" s="231"/>
    </row>
  </sheetData>
  <pageMargins left="0.7" right="0.7" top="0.75" bottom="0.75" header="0.3" footer="0.3"/>
  <pageSetup orientation="portrait" r:id="rId1"/>
  <ignoredErrors>
    <ignoredError sqref="E21 D8:D14" twoDigitTextYear="1"/>
    <ignoredError sqref="B27:B28 C21:C26 C28 B21:B25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workbookViewId="0">
      <selection activeCell="A64" sqref="A64"/>
    </sheetView>
  </sheetViews>
  <sheetFormatPr defaultRowHeight="12.75" x14ac:dyDescent="0.2"/>
  <cols>
    <col min="1" max="2" width="15.7109375" style="156" customWidth="1"/>
    <col min="3" max="4" width="12.7109375" style="162" customWidth="1"/>
    <col min="5" max="16384" width="9.140625" style="156"/>
  </cols>
  <sheetData>
    <row r="1" spans="1:4" x14ac:dyDescent="0.2">
      <c r="A1" s="156" t="s">
        <v>185</v>
      </c>
      <c r="C1" s="162" t="s">
        <v>3028</v>
      </c>
      <c r="D1" s="162" t="s">
        <v>3029</v>
      </c>
    </row>
    <row r="2" spans="1:4" x14ac:dyDescent="0.2">
      <c r="A2" s="156" t="s">
        <v>243</v>
      </c>
      <c r="B2" s="156" t="s">
        <v>3022</v>
      </c>
      <c r="C2" s="232" t="s">
        <v>3034</v>
      </c>
      <c r="D2" s="232" t="s">
        <v>3034</v>
      </c>
    </row>
    <row r="3" spans="1:4" x14ac:dyDescent="0.2">
      <c r="A3" s="156" t="s">
        <v>2494</v>
      </c>
      <c r="B3" s="156" t="s">
        <v>3023</v>
      </c>
      <c r="C3" s="232" t="s">
        <v>3031</v>
      </c>
      <c r="D3" s="232" t="s">
        <v>3035</v>
      </c>
    </row>
    <row r="4" spans="1:4" x14ac:dyDescent="0.2">
      <c r="B4" s="156" t="s">
        <v>3024</v>
      </c>
      <c r="C4" s="232" t="s">
        <v>3035</v>
      </c>
      <c r="D4" s="232" t="s">
        <v>3031</v>
      </c>
    </row>
    <row r="5" spans="1:4" x14ac:dyDescent="0.2">
      <c r="B5" s="156" t="s">
        <v>3025</v>
      </c>
      <c r="C5" s="232" t="s">
        <v>3031</v>
      </c>
      <c r="D5" s="232" t="s">
        <v>3031</v>
      </c>
    </row>
    <row r="6" spans="1:4" x14ac:dyDescent="0.2">
      <c r="B6" s="156" t="s">
        <v>3026</v>
      </c>
      <c r="C6" s="232" t="s">
        <v>3035</v>
      </c>
      <c r="D6" s="232" t="s">
        <v>3035</v>
      </c>
    </row>
    <row r="7" spans="1:4" x14ac:dyDescent="0.2">
      <c r="B7" s="156" t="s">
        <v>3027</v>
      </c>
      <c r="C7" s="232" t="s">
        <v>3034</v>
      </c>
      <c r="D7" s="232" t="s">
        <v>3034</v>
      </c>
    </row>
    <row r="8" spans="1:4" x14ac:dyDescent="0.2">
      <c r="C8" s="232" t="s">
        <v>3036</v>
      </c>
      <c r="D8" s="232" t="s">
        <v>3037</v>
      </c>
    </row>
    <row r="9" spans="1:4" x14ac:dyDescent="0.2">
      <c r="A9" s="231"/>
      <c r="B9" s="231"/>
      <c r="C9" s="233"/>
      <c r="D9" s="233"/>
    </row>
    <row r="10" spans="1:4" x14ac:dyDescent="0.2">
      <c r="A10" s="156" t="s">
        <v>185</v>
      </c>
      <c r="C10" s="162" t="s">
        <v>3028</v>
      </c>
      <c r="D10" s="162" t="s">
        <v>3029</v>
      </c>
    </row>
    <row r="11" spans="1:4" x14ac:dyDescent="0.2">
      <c r="A11" s="156" t="s">
        <v>1347</v>
      </c>
      <c r="B11" s="156" t="s">
        <v>3022</v>
      </c>
      <c r="C11" s="232" t="s">
        <v>3030</v>
      </c>
      <c r="D11" s="232" t="s">
        <v>3030</v>
      </c>
    </row>
    <row r="12" spans="1:4" x14ac:dyDescent="0.2">
      <c r="A12" s="156" t="s">
        <v>3018</v>
      </c>
      <c r="B12" s="156" t="s">
        <v>3023</v>
      </c>
      <c r="C12" s="232" t="s">
        <v>3031</v>
      </c>
      <c r="D12" s="232" t="s">
        <v>3038</v>
      </c>
    </row>
    <row r="13" spans="1:4" x14ac:dyDescent="0.2">
      <c r="B13" s="156" t="s">
        <v>3024</v>
      </c>
      <c r="C13" s="232" t="s">
        <v>3032</v>
      </c>
      <c r="D13" s="232" t="s">
        <v>3032</v>
      </c>
    </row>
    <row r="14" spans="1:4" x14ac:dyDescent="0.2">
      <c r="B14" s="156" t="s">
        <v>3025</v>
      </c>
      <c r="C14" s="232" t="s">
        <v>3031</v>
      </c>
      <c r="D14" s="232" t="s">
        <v>3030</v>
      </c>
    </row>
    <row r="15" spans="1:4" x14ac:dyDescent="0.2">
      <c r="B15" s="156" t="s">
        <v>3026</v>
      </c>
      <c r="C15" s="232" t="s">
        <v>3032</v>
      </c>
      <c r="D15" s="232" t="s">
        <v>3032</v>
      </c>
    </row>
    <row r="16" spans="1:4" x14ac:dyDescent="0.2">
      <c r="B16" s="156" t="s">
        <v>3027</v>
      </c>
      <c r="C16" s="232" t="s">
        <v>3038</v>
      </c>
      <c r="D16" s="232" t="s">
        <v>3032</v>
      </c>
    </row>
    <row r="17" spans="1:4" x14ac:dyDescent="0.2">
      <c r="C17" s="232" t="s">
        <v>3033</v>
      </c>
      <c r="D17" s="232" t="s">
        <v>3033</v>
      </c>
    </row>
    <row r="18" spans="1:4" x14ac:dyDescent="0.2">
      <c r="A18" s="231"/>
      <c r="B18" s="231"/>
      <c r="C18" s="233"/>
      <c r="D18" s="233"/>
    </row>
    <row r="19" spans="1:4" x14ac:dyDescent="0.2">
      <c r="A19" s="156" t="s">
        <v>185</v>
      </c>
      <c r="C19" s="162" t="s">
        <v>3028</v>
      </c>
      <c r="D19" s="162" t="s">
        <v>3029</v>
      </c>
    </row>
    <row r="20" spans="1:4" x14ac:dyDescent="0.2">
      <c r="A20" s="156" t="s">
        <v>400</v>
      </c>
      <c r="B20" s="156" t="s">
        <v>3022</v>
      </c>
      <c r="C20" s="232" t="s">
        <v>3039</v>
      </c>
      <c r="D20" s="232" t="s">
        <v>3039</v>
      </c>
    </row>
    <row r="21" spans="1:4" x14ac:dyDescent="0.2">
      <c r="A21" s="156" t="s">
        <v>167</v>
      </c>
      <c r="B21" s="156" t="s">
        <v>3023</v>
      </c>
      <c r="C21" s="232" t="s">
        <v>3031</v>
      </c>
      <c r="D21" s="232" t="s">
        <v>3040</v>
      </c>
    </row>
    <row r="22" spans="1:4" x14ac:dyDescent="0.2">
      <c r="B22" s="156" t="s">
        <v>3024</v>
      </c>
      <c r="C22" s="232" t="s">
        <v>3040</v>
      </c>
      <c r="D22" s="232" t="s">
        <v>3031</v>
      </c>
    </row>
    <row r="23" spans="1:4" x14ac:dyDescent="0.2">
      <c r="B23" s="156" t="s">
        <v>3025</v>
      </c>
      <c r="C23" s="232" t="s">
        <v>3039</v>
      </c>
      <c r="D23" s="232" t="s">
        <v>3031</v>
      </c>
    </row>
    <row r="24" spans="1:4" x14ac:dyDescent="0.2">
      <c r="B24" s="156" t="s">
        <v>3026</v>
      </c>
      <c r="C24" s="232" t="s">
        <v>3031</v>
      </c>
      <c r="D24" s="232" t="s">
        <v>3040</v>
      </c>
    </row>
    <row r="25" spans="1:4" x14ac:dyDescent="0.2">
      <c r="B25" s="156" t="s">
        <v>3027</v>
      </c>
      <c r="C25" s="232" t="s">
        <v>3040</v>
      </c>
      <c r="D25" s="232" t="s">
        <v>3040</v>
      </c>
    </row>
    <row r="26" spans="1:4" x14ac:dyDescent="0.2">
      <c r="C26" s="232"/>
      <c r="D26" s="232"/>
    </row>
    <row r="27" spans="1:4" x14ac:dyDescent="0.2">
      <c r="A27" s="231"/>
      <c r="B27" s="231"/>
      <c r="C27" s="233"/>
      <c r="D27" s="233"/>
    </row>
    <row r="28" spans="1:4" x14ac:dyDescent="0.2">
      <c r="A28" s="156" t="s">
        <v>185</v>
      </c>
      <c r="C28" s="162" t="s">
        <v>3028</v>
      </c>
      <c r="D28" s="162" t="s">
        <v>3029</v>
      </c>
    </row>
    <row r="29" spans="1:4" x14ac:dyDescent="0.2">
      <c r="A29" s="156" t="s">
        <v>163</v>
      </c>
      <c r="B29" s="156" t="s">
        <v>3022</v>
      </c>
      <c r="C29" s="232" t="s">
        <v>3041</v>
      </c>
      <c r="D29" s="232" t="s">
        <v>3041</v>
      </c>
    </row>
    <row r="30" spans="1:4" x14ac:dyDescent="0.2">
      <c r="A30" s="156" t="s">
        <v>164</v>
      </c>
      <c r="B30" s="156" t="s">
        <v>3023</v>
      </c>
      <c r="C30" s="232" t="s">
        <v>3031</v>
      </c>
      <c r="D30" s="232" t="s">
        <v>3041</v>
      </c>
    </row>
    <row r="31" spans="1:4" x14ac:dyDescent="0.2">
      <c r="B31" s="156" t="s">
        <v>3024</v>
      </c>
      <c r="C31" s="232" t="s">
        <v>3041</v>
      </c>
      <c r="D31" s="232" t="s">
        <v>3031</v>
      </c>
    </row>
    <row r="32" spans="1:4" x14ac:dyDescent="0.2">
      <c r="B32" s="156" t="s">
        <v>3025</v>
      </c>
      <c r="C32" s="232" t="s">
        <v>3041</v>
      </c>
      <c r="D32" s="232" t="s">
        <v>3031</v>
      </c>
    </row>
    <row r="33" spans="1:4" x14ac:dyDescent="0.2">
      <c r="B33" s="156" t="s">
        <v>3026</v>
      </c>
      <c r="C33" s="232" t="s">
        <v>3031</v>
      </c>
      <c r="D33" s="232" t="s">
        <v>3041</v>
      </c>
    </row>
    <row r="34" spans="1:4" x14ac:dyDescent="0.2">
      <c r="B34" s="156" t="s">
        <v>3027</v>
      </c>
      <c r="C34" s="232" t="s">
        <v>3041</v>
      </c>
      <c r="D34" s="232" t="s">
        <v>3041</v>
      </c>
    </row>
    <row r="35" spans="1:4" x14ac:dyDescent="0.2">
      <c r="C35" s="232" t="s">
        <v>3042</v>
      </c>
      <c r="D35" s="232" t="s">
        <v>3037</v>
      </c>
    </row>
    <row r="36" spans="1:4" x14ac:dyDescent="0.2">
      <c r="A36" s="231"/>
      <c r="B36" s="231"/>
      <c r="C36" s="233"/>
      <c r="D36" s="233"/>
    </row>
    <row r="37" spans="1:4" x14ac:dyDescent="0.2">
      <c r="A37" s="156" t="s">
        <v>185</v>
      </c>
      <c r="C37" s="162" t="s">
        <v>3028</v>
      </c>
      <c r="D37" s="162" t="s">
        <v>3029</v>
      </c>
    </row>
    <row r="38" spans="1:4" x14ac:dyDescent="0.2">
      <c r="A38" s="156" t="s">
        <v>409</v>
      </c>
      <c r="B38" s="156" t="s">
        <v>3022</v>
      </c>
      <c r="C38" s="232" t="s">
        <v>3031</v>
      </c>
      <c r="D38" s="232" t="s">
        <v>3031</v>
      </c>
    </row>
    <row r="39" spans="1:4" x14ac:dyDescent="0.2">
      <c r="A39" s="156" t="s">
        <v>2340</v>
      </c>
      <c r="B39" s="156" t="s">
        <v>3023</v>
      </c>
      <c r="C39" s="232" t="s">
        <v>3031</v>
      </c>
      <c r="D39" s="232" t="s">
        <v>3050</v>
      </c>
    </row>
    <row r="40" spans="1:4" x14ac:dyDescent="0.2">
      <c r="B40" s="156" t="s">
        <v>3024</v>
      </c>
      <c r="C40" s="232" t="s">
        <v>3031</v>
      </c>
      <c r="D40" s="232" t="s">
        <v>3050</v>
      </c>
    </row>
    <row r="41" spans="1:4" x14ac:dyDescent="0.2">
      <c r="B41" s="156" t="s">
        <v>3025</v>
      </c>
      <c r="C41" s="232" t="s">
        <v>3049</v>
      </c>
      <c r="D41" s="232" t="s">
        <v>3050</v>
      </c>
    </row>
    <row r="42" spans="1:4" x14ac:dyDescent="0.2">
      <c r="B42" s="156" t="s">
        <v>3026</v>
      </c>
      <c r="C42" s="232" t="s">
        <v>3050</v>
      </c>
      <c r="D42" s="232" t="s">
        <v>3053</v>
      </c>
    </row>
    <row r="43" spans="1:4" x14ac:dyDescent="0.2">
      <c r="B43" s="156" t="s">
        <v>3027</v>
      </c>
      <c r="C43" s="232" t="s">
        <v>3051</v>
      </c>
      <c r="D43" s="232" t="s">
        <v>3031</v>
      </c>
    </row>
    <row r="44" spans="1:4" x14ac:dyDescent="0.2">
      <c r="C44" s="232" t="s">
        <v>3052</v>
      </c>
      <c r="D44" s="232" t="s">
        <v>3054</v>
      </c>
    </row>
    <row r="45" spans="1:4" x14ac:dyDescent="0.2">
      <c r="A45" s="231"/>
      <c r="B45" s="231"/>
      <c r="C45" s="233"/>
      <c r="D45" s="233"/>
    </row>
    <row r="46" spans="1:4" x14ac:dyDescent="0.2">
      <c r="A46" s="156" t="s">
        <v>185</v>
      </c>
      <c r="C46" s="162" t="s">
        <v>3028</v>
      </c>
      <c r="D46" s="162" t="s">
        <v>3029</v>
      </c>
    </row>
    <row r="47" spans="1:4" x14ac:dyDescent="0.2">
      <c r="A47" s="156" t="s">
        <v>1356</v>
      </c>
      <c r="B47" s="156" t="s">
        <v>3022</v>
      </c>
      <c r="C47" s="232" t="s">
        <v>3031</v>
      </c>
      <c r="D47" s="232" t="s">
        <v>3031</v>
      </c>
    </row>
    <row r="48" spans="1:4" x14ac:dyDescent="0.2">
      <c r="A48" s="156" t="s">
        <v>165</v>
      </c>
      <c r="B48" s="156" t="s">
        <v>3023</v>
      </c>
      <c r="C48" s="232" t="s">
        <v>3031</v>
      </c>
      <c r="D48" s="232" t="s">
        <v>3047</v>
      </c>
    </row>
    <row r="49" spans="1:4" x14ac:dyDescent="0.2">
      <c r="B49" s="156" t="s">
        <v>3024</v>
      </c>
      <c r="C49" s="232" t="s">
        <v>3045</v>
      </c>
      <c r="D49" s="232" t="s">
        <v>3031</v>
      </c>
    </row>
    <row r="50" spans="1:4" x14ac:dyDescent="0.2">
      <c r="B50" s="156" t="s">
        <v>3025</v>
      </c>
      <c r="C50" s="232" t="s">
        <v>3031</v>
      </c>
      <c r="D50" s="232" t="s">
        <v>3047</v>
      </c>
    </row>
    <row r="51" spans="1:4" x14ac:dyDescent="0.2">
      <c r="B51" s="156" t="s">
        <v>3026</v>
      </c>
      <c r="C51" s="232" t="s">
        <v>3046</v>
      </c>
      <c r="D51" s="232" t="s">
        <v>3046</v>
      </c>
    </row>
    <row r="52" spans="1:4" x14ac:dyDescent="0.2">
      <c r="B52" s="156" t="s">
        <v>3027</v>
      </c>
      <c r="C52" s="232" t="s">
        <v>3045</v>
      </c>
      <c r="D52" s="232" t="s">
        <v>3047</v>
      </c>
    </row>
    <row r="53" spans="1:4" x14ac:dyDescent="0.2">
      <c r="C53" s="232" t="s">
        <v>1763</v>
      </c>
      <c r="D53" s="232" t="s">
        <v>3048</v>
      </c>
    </row>
    <row r="54" spans="1:4" x14ac:dyDescent="0.2">
      <c r="A54" s="231"/>
      <c r="B54" s="231"/>
      <c r="C54" s="233"/>
      <c r="D54" s="233"/>
    </row>
    <row r="55" spans="1:4" x14ac:dyDescent="0.2">
      <c r="A55" s="156" t="s">
        <v>185</v>
      </c>
      <c r="C55" s="162" t="s">
        <v>3028</v>
      </c>
      <c r="D55" s="162" t="s">
        <v>3029</v>
      </c>
    </row>
    <row r="56" spans="1:4" x14ac:dyDescent="0.2">
      <c r="A56" s="156" t="s">
        <v>163</v>
      </c>
      <c r="B56" s="156" t="s">
        <v>3022</v>
      </c>
      <c r="C56" s="232" t="s">
        <v>3044</v>
      </c>
      <c r="D56" s="232" t="s">
        <v>3044</v>
      </c>
    </row>
    <row r="57" spans="1:4" x14ac:dyDescent="0.2">
      <c r="A57" s="156" t="s">
        <v>169</v>
      </c>
      <c r="B57" s="156" t="s">
        <v>3023</v>
      </c>
      <c r="C57" s="232" t="s">
        <v>3031</v>
      </c>
      <c r="D57" s="232" t="s">
        <v>3044</v>
      </c>
    </row>
    <row r="58" spans="1:4" x14ac:dyDescent="0.2">
      <c r="B58" s="156" t="s">
        <v>3024</v>
      </c>
      <c r="C58" s="232" t="s">
        <v>3034</v>
      </c>
      <c r="D58" s="232" t="s">
        <v>3031</v>
      </c>
    </row>
    <row r="59" spans="1:4" x14ac:dyDescent="0.2">
      <c r="B59" s="156" t="s">
        <v>3025</v>
      </c>
      <c r="C59" s="232" t="s">
        <v>3031</v>
      </c>
      <c r="D59" s="232" t="s">
        <v>3031</v>
      </c>
    </row>
    <row r="60" spans="1:4" x14ac:dyDescent="0.2">
      <c r="B60" s="156" t="s">
        <v>3026</v>
      </c>
      <c r="C60" s="232" t="s">
        <v>3034</v>
      </c>
      <c r="D60" s="232" t="s">
        <v>3034</v>
      </c>
    </row>
    <row r="61" spans="1:4" x14ac:dyDescent="0.2">
      <c r="B61" s="156" t="s">
        <v>3027</v>
      </c>
      <c r="C61" s="232" t="s">
        <v>3044</v>
      </c>
      <c r="D61" s="232" t="s">
        <v>3044</v>
      </c>
    </row>
    <row r="62" spans="1:4" x14ac:dyDescent="0.2">
      <c r="C62" s="232" t="s">
        <v>3043</v>
      </c>
      <c r="D62" s="232" t="s">
        <v>3037</v>
      </c>
    </row>
    <row r="63" spans="1:4" x14ac:dyDescent="0.2">
      <c r="A63" s="231"/>
      <c r="B63" s="231"/>
      <c r="C63" s="233"/>
      <c r="D63" s="233"/>
    </row>
    <row r="64" spans="1:4" x14ac:dyDescent="0.2">
      <c r="A64" s="156" t="s">
        <v>185</v>
      </c>
      <c r="C64" s="162" t="s">
        <v>3028</v>
      </c>
      <c r="D64" s="162" t="s">
        <v>3029</v>
      </c>
    </row>
    <row r="65" spans="1:4" x14ac:dyDescent="0.2">
      <c r="A65" s="156" t="s">
        <v>397</v>
      </c>
      <c r="B65" s="156" t="s">
        <v>3022</v>
      </c>
      <c r="C65" s="232" t="s">
        <v>3038</v>
      </c>
      <c r="D65" s="232" t="s">
        <v>3038</v>
      </c>
    </row>
    <row r="66" spans="1:4" x14ac:dyDescent="0.2">
      <c r="A66" s="156" t="s">
        <v>1528</v>
      </c>
      <c r="B66" s="156" t="s">
        <v>3023</v>
      </c>
      <c r="C66" s="232" t="s">
        <v>3031</v>
      </c>
      <c r="D66" s="232" t="s">
        <v>3038</v>
      </c>
    </row>
    <row r="67" spans="1:4" x14ac:dyDescent="0.2">
      <c r="B67" s="156" t="s">
        <v>3024</v>
      </c>
      <c r="C67" s="232" t="s">
        <v>3172</v>
      </c>
      <c r="D67" s="232" t="s">
        <v>3172</v>
      </c>
    </row>
    <row r="68" spans="1:4" x14ac:dyDescent="0.2">
      <c r="B68" s="156" t="s">
        <v>3025</v>
      </c>
      <c r="C68" s="232" t="s">
        <v>3172</v>
      </c>
      <c r="D68" s="232" t="s">
        <v>3172</v>
      </c>
    </row>
    <row r="69" spans="1:4" x14ac:dyDescent="0.2">
      <c r="B69" s="156" t="s">
        <v>3026</v>
      </c>
      <c r="C69" s="232" t="s">
        <v>3038</v>
      </c>
      <c r="D69" s="232" t="s">
        <v>3038</v>
      </c>
    </row>
    <row r="70" spans="1:4" x14ac:dyDescent="0.2">
      <c r="B70" s="156" t="s">
        <v>3027</v>
      </c>
      <c r="C70" s="232" t="s">
        <v>3038</v>
      </c>
      <c r="D70" s="232" t="s">
        <v>3031</v>
      </c>
    </row>
    <row r="71" spans="1:4" x14ac:dyDescent="0.2">
      <c r="C71" s="232" t="s">
        <v>3173</v>
      </c>
      <c r="D71" s="232" t="s">
        <v>3174</v>
      </c>
    </row>
    <row r="72" spans="1:4" x14ac:dyDescent="0.2">
      <c r="A72" s="231"/>
      <c r="B72" s="231"/>
      <c r="C72" s="233"/>
      <c r="D72" s="233"/>
    </row>
  </sheetData>
  <pageMargins left="0.7" right="0.7" top="0.75" bottom="0.75" header="0.3" footer="0.3"/>
  <pageSetup orientation="portrait" r:id="rId1"/>
  <ignoredErrors>
    <ignoredError sqref="C16 D12 C65:D71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B124"/>
  <sheetViews>
    <sheetView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4" customWidth="1"/>
    <col min="2" max="2" width="10.7109375" style="5" customWidth="1"/>
    <col min="3" max="5" width="14.7109375" style="4" customWidth="1"/>
    <col min="6" max="6" width="4.7109375" style="11" customWidth="1"/>
    <col min="7" max="7" width="4.7109375" style="4" customWidth="1"/>
    <col min="8" max="15" width="4.7109375" style="4" hidden="1" customWidth="1"/>
    <col min="16" max="28" width="4.7109375" style="4" customWidth="1"/>
    <col min="29" max="29" width="4.7109375" style="11" customWidth="1"/>
    <col min="30" max="30" width="12.7109375" style="4" hidden="1" customWidth="1"/>
    <col min="31" max="33" width="12.7109375" style="30" hidden="1" customWidth="1"/>
    <col min="34" max="35" width="12.7109375" style="461" customWidth="1"/>
    <col min="36" max="16384" width="9.140625" style="4"/>
  </cols>
  <sheetData>
    <row r="1" spans="1:132" s="140" customFormat="1" ht="13.5" customHeight="1" thickBot="1" x14ac:dyDescent="0.25">
      <c r="A1" s="138" t="s">
        <v>440</v>
      </c>
      <c r="B1" s="147" t="s">
        <v>170</v>
      </c>
      <c r="C1" s="153" t="s">
        <v>180</v>
      </c>
      <c r="D1" s="139" t="s">
        <v>181</v>
      </c>
      <c r="E1" s="139" t="s">
        <v>182</v>
      </c>
      <c r="F1" s="148"/>
      <c r="AH1" s="148"/>
      <c r="AI1" s="148"/>
    </row>
    <row r="2" spans="1:132" s="908" customFormat="1" ht="15" customHeight="1" thickBot="1" x14ac:dyDescent="0.25">
      <c r="A2" s="416" t="s">
        <v>2779</v>
      </c>
      <c r="B2" s="907" t="s">
        <v>129</v>
      </c>
      <c r="C2" s="908" t="s">
        <v>184</v>
      </c>
      <c r="D2" s="908" t="s">
        <v>183</v>
      </c>
      <c r="E2" s="908" t="s">
        <v>185</v>
      </c>
      <c r="F2" s="908" t="s">
        <v>186</v>
      </c>
      <c r="G2" s="909" t="s">
        <v>406</v>
      </c>
      <c r="H2" s="910">
        <v>2033</v>
      </c>
      <c r="I2" s="910">
        <v>2034</v>
      </c>
      <c r="J2" s="910">
        <v>2035</v>
      </c>
      <c r="K2" s="910">
        <v>2036</v>
      </c>
      <c r="L2" s="910">
        <v>2037</v>
      </c>
      <c r="M2" s="910">
        <v>2038</v>
      </c>
      <c r="N2" s="910">
        <v>2039</v>
      </c>
      <c r="O2" s="910">
        <v>2040</v>
      </c>
      <c r="P2" s="911">
        <v>2041</v>
      </c>
      <c r="Q2" s="911">
        <v>2042</v>
      </c>
      <c r="R2" s="910">
        <v>2043</v>
      </c>
      <c r="S2" s="908">
        <v>2044</v>
      </c>
      <c r="T2" s="908">
        <v>2045</v>
      </c>
      <c r="U2" s="908">
        <v>2046</v>
      </c>
      <c r="V2" s="908">
        <v>2047</v>
      </c>
      <c r="W2" s="908">
        <v>2048</v>
      </c>
      <c r="X2" s="908">
        <v>2049</v>
      </c>
      <c r="Y2" s="908">
        <v>2050</v>
      </c>
      <c r="Z2" s="908">
        <v>2051</v>
      </c>
      <c r="AA2" s="908">
        <v>2052</v>
      </c>
      <c r="AB2" s="908">
        <v>2053</v>
      </c>
      <c r="AC2" s="908" t="s">
        <v>705</v>
      </c>
      <c r="AD2" s="418" t="s">
        <v>4494</v>
      </c>
      <c r="AE2" s="418" t="s">
        <v>4837</v>
      </c>
      <c r="AF2" s="418" t="s">
        <v>5245</v>
      </c>
      <c r="AG2" s="418" t="s">
        <v>7930</v>
      </c>
      <c r="AH2" s="418" t="s">
        <v>8194</v>
      </c>
      <c r="AI2" s="418" t="s">
        <v>8459</v>
      </c>
    </row>
    <row r="3" spans="1:132" s="100" customFormat="1" ht="15" customHeight="1" thickTop="1" x14ac:dyDescent="0.2">
      <c r="A3" s="858">
        <v>2076</v>
      </c>
      <c r="B3" s="831" t="s">
        <v>405</v>
      </c>
      <c r="C3" s="858" t="s">
        <v>310</v>
      </c>
      <c r="D3" s="858" t="s">
        <v>3644</v>
      </c>
      <c r="E3" s="874" t="s">
        <v>439</v>
      </c>
      <c r="F3" s="859" t="s">
        <v>188</v>
      </c>
      <c r="G3" s="863">
        <v>8</v>
      </c>
      <c r="L3" s="174"/>
      <c r="M3" s="174"/>
      <c r="N3" s="174"/>
      <c r="O3" s="175"/>
      <c r="P3" s="546"/>
      <c r="Q3" s="546" t="s">
        <v>405</v>
      </c>
      <c r="R3" s="175" t="s">
        <v>405</v>
      </c>
      <c r="S3" s="176" t="s">
        <v>405</v>
      </c>
      <c r="T3" s="267"/>
      <c r="U3" s="267"/>
      <c r="V3" s="267"/>
      <c r="W3" s="267"/>
      <c r="X3" s="282"/>
      <c r="Y3" s="267"/>
      <c r="Z3" s="267"/>
      <c r="AA3" s="267"/>
      <c r="AB3" s="267"/>
      <c r="AC3" s="99"/>
      <c r="AD3" s="99"/>
      <c r="AE3" s="99"/>
      <c r="AF3" s="270">
        <v>11000000</v>
      </c>
      <c r="AG3" s="270">
        <v>12000000</v>
      </c>
      <c r="AH3" s="270">
        <v>12000000</v>
      </c>
      <c r="AI3" s="270"/>
      <c r="AJ3" s="99"/>
    </row>
    <row r="4" spans="1:132" s="99" customFormat="1" ht="15" customHeight="1" x14ac:dyDescent="0.2">
      <c r="A4" s="821">
        <v>4037</v>
      </c>
      <c r="B4" s="100" t="s">
        <v>1686</v>
      </c>
      <c r="C4" s="821" t="s">
        <v>4959</v>
      </c>
      <c r="D4" s="821" t="s">
        <v>191</v>
      </c>
      <c r="E4" s="874" t="s">
        <v>439</v>
      </c>
      <c r="F4" s="822" t="s">
        <v>188</v>
      </c>
      <c r="G4" s="100">
        <v>4</v>
      </c>
      <c r="H4" s="269"/>
      <c r="I4" s="100"/>
      <c r="J4" s="100"/>
      <c r="K4" s="174"/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267" t="s">
        <v>405</v>
      </c>
      <c r="V4" s="267" t="s">
        <v>405</v>
      </c>
      <c r="W4" s="267" t="s">
        <v>405</v>
      </c>
      <c r="X4" s="267" t="s">
        <v>405</v>
      </c>
      <c r="Y4" s="267" t="s">
        <v>405</v>
      </c>
      <c r="Z4" s="267" t="s">
        <v>405</v>
      </c>
      <c r="AA4" s="267" t="s">
        <v>405</v>
      </c>
      <c r="AB4" s="267" t="s">
        <v>405</v>
      </c>
      <c r="AC4" s="100"/>
      <c r="AD4" s="270">
        <v>500000</v>
      </c>
      <c r="AE4" s="269">
        <v>3000000</v>
      </c>
      <c r="AF4" s="270">
        <v>7000000</v>
      </c>
      <c r="AG4" s="270">
        <v>9000000</v>
      </c>
      <c r="AH4" s="270">
        <v>12000000</v>
      </c>
      <c r="AI4" s="27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Z4" s="100"/>
      <c r="EA4" s="100"/>
      <c r="EB4" s="100"/>
    </row>
    <row r="5" spans="1:132" s="100" customFormat="1" ht="15" customHeight="1" x14ac:dyDescent="0.2">
      <c r="A5" s="811">
        <v>2537</v>
      </c>
      <c r="B5" s="99" t="s">
        <v>1678</v>
      </c>
      <c r="C5" s="811" t="s">
        <v>318</v>
      </c>
      <c r="D5" s="811" t="s">
        <v>3868</v>
      </c>
      <c r="E5" s="874" t="s">
        <v>439</v>
      </c>
      <c r="F5" s="812" t="s">
        <v>190</v>
      </c>
      <c r="G5" s="479">
        <v>7</v>
      </c>
      <c r="H5" s="174"/>
      <c r="I5" s="174"/>
      <c r="J5" s="174"/>
      <c r="K5" s="174"/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725" t="s">
        <v>405</v>
      </c>
      <c r="S5" s="176" t="s">
        <v>405</v>
      </c>
      <c r="T5" s="176"/>
      <c r="U5" s="176"/>
      <c r="V5" s="176"/>
      <c r="W5" s="176"/>
      <c r="X5" s="176"/>
      <c r="Y5" s="176"/>
      <c r="Z5" s="176"/>
      <c r="AA5" s="176"/>
      <c r="AB5" s="176"/>
      <c r="AC5" s="86"/>
      <c r="AD5" s="270">
        <v>1300000</v>
      </c>
      <c r="AE5" s="269">
        <v>1500000</v>
      </c>
      <c r="AF5" s="270">
        <v>2000000</v>
      </c>
      <c r="AG5" s="270">
        <v>3000000</v>
      </c>
      <c r="AH5" s="270">
        <v>4000000</v>
      </c>
      <c r="AI5" s="270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J5" s="895"/>
      <c r="DK5" s="895"/>
      <c r="DL5" s="895"/>
      <c r="DM5" s="895"/>
      <c r="DN5" s="895"/>
      <c r="DO5" s="895"/>
      <c r="DP5" s="895"/>
      <c r="DQ5" s="895"/>
    </row>
    <row r="6" spans="1:132" s="100" customFormat="1" ht="15" customHeight="1" x14ac:dyDescent="0.2">
      <c r="A6" s="99">
        <v>4556</v>
      </c>
      <c r="B6" s="100" t="s">
        <v>3168</v>
      </c>
      <c r="C6" s="99" t="s">
        <v>5266</v>
      </c>
      <c r="D6" s="99" t="s">
        <v>266</v>
      </c>
      <c r="E6" s="874" t="s">
        <v>439</v>
      </c>
      <c r="F6" s="100" t="s">
        <v>190</v>
      </c>
      <c r="G6" s="99">
        <v>3</v>
      </c>
      <c r="H6" s="269"/>
      <c r="K6" s="174"/>
      <c r="L6" s="174"/>
      <c r="M6" s="174"/>
      <c r="N6" s="174"/>
      <c r="O6" s="545"/>
      <c r="P6" s="545" t="s">
        <v>405</v>
      </c>
      <c r="Q6" s="545" t="s">
        <v>405</v>
      </c>
      <c r="R6" s="175" t="s">
        <v>405</v>
      </c>
      <c r="S6" s="176" t="s">
        <v>405</v>
      </c>
      <c r="T6" s="176"/>
      <c r="U6" s="176"/>
      <c r="V6" s="284"/>
      <c r="W6" s="176"/>
      <c r="X6" s="176"/>
      <c r="Y6" s="176"/>
      <c r="Z6" s="176"/>
      <c r="AA6" s="176"/>
      <c r="AB6" s="176"/>
      <c r="AE6" s="275">
        <v>500000</v>
      </c>
      <c r="AF6" s="270">
        <v>4000000</v>
      </c>
      <c r="AG6" s="270">
        <v>5000000</v>
      </c>
      <c r="AH6" s="270">
        <v>5000000</v>
      </c>
      <c r="AI6" s="270"/>
      <c r="DZ6" s="86"/>
      <c r="EA6" s="86"/>
      <c r="EB6" s="86"/>
    </row>
    <row r="7" spans="1:132" s="86" customFormat="1" ht="15" customHeight="1" x14ac:dyDescent="0.2">
      <c r="A7" s="854">
        <v>6213</v>
      </c>
      <c r="B7" s="100" t="s">
        <v>1686</v>
      </c>
      <c r="C7" s="854" t="s">
        <v>8294</v>
      </c>
      <c r="D7" s="854" t="s">
        <v>3485</v>
      </c>
      <c r="E7" s="874" t="s">
        <v>439</v>
      </c>
      <c r="F7" s="854" t="s">
        <v>190</v>
      </c>
      <c r="G7" s="854">
        <v>0</v>
      </c>
      <c r="H7" s="275"/>
      <c r="I7" s="99"/>
      <c r="J7" s="99"/>
      <c r="K7" s="99"/>
      <c r="L7" s="99"/>
      <c r="M7" s="99"/>
      <c r="N7" s="99"/>
      <c r="O7" s="826"/>
      <c r="P7" s="826"/>
      <c r="Q7" s="826"/>
      <c r="R7" s="826"/>
      <c r="S7" s="482" t="s">
        <v>405</v>
      </c>
      <c r="T7" s="482" t="s">
        <v>405</v>
      </c>
      <c r="U7" s="482" t="s">
        <v>405</v>
      </c>
      <c r="V7" s="482" t="s">
        <v>405</v>
      </c>
      <c r="W7" s="100"/>
      <c r="X7" s="100"/>
      <c r="Y7" s="269"/>
      <c r="Z7" s="269"/>
      <c r="AA7" s="269"/>
      <c r="AB7" s="100"/>
      <c r="AC7" s="100"/>
      <c r="AD7" s="100"/>
      <c r="AE7" s="100"/>
      <c r="AF7" s="100"/>
      <c r="AG7" s="100"/>
      <c r="AH7" s="269">
        <v>500000</v>
      </c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</row>
    <row r="8" spans="1:132" s="100" customFormat="1" ht="15" customHeight="1" x14ac:dyDescent="0.2">
      <c r="A8" s="99">
        <v>1557</v>
      </c>
      <c r="B8" s="99" t="s">
        <v>1957</v>
      </c>
      <c r="C8" s="99" t="s">
        <v>3239</v>
      </c>
      <c r="D8" s="99" t="s">
        <v>366</v>
      </c>
      <c r="E8" s="874" t="s">
        <v>439</v>
      </c>
      <c r="F8" s="100" t="s">
        <v>196</v>
      </c>
      <c r="G8" s="750">
        <v>9</v>
      </c>
      <c r="H8" s="174"/>
      <c r="I8" s="174"/>
      <c r="J8" s="175" t="s">
        <v>405</v>
      </c>
      <c r="K8" s="175" t="s">
        <v>405</v>
      </c>
      <c r="L8" s="175" t="s">
        <v>405</v>
      </c>
      <c r="M8" s="175" t="s">
        <v>405</v>
      </c>
      <c r="N8" s="175" t="s">
        <v>405</v>
      </c>
      <c r="O8" s="175" t="s">
        <v>405</v>
      </c>
      <c r="P8" s="546" t="s">
        <v>405</v>
      </c>
      <c r="Q8" s="545" t="s">
        <v>405</v>
      </c>
      <c r="R8" s="725" t="s">
        <v>405</v>
      </c>
      <c r="S8" s="176" t="s">
        <v>405</v>
      </c>
      <c r="T8" s="267"/>
      <c r="U8" s="267"/>
      <c r="V8" s="267"/>
      <c r="W8" s="284"/>
      <c r="X8" s="176"/>
      <c r="Y8" s="284"/>
      <c r="Z8" s="284"/>
      <c r="AA8" s="176"/>
      <c r="AB8" s="912"/>
      <c r="AC8" s="110"/>
      <c r="AF8" s="269">
        <v>8500000</v>
      </c>
      <c r="AG8" s="270">
        <v>8500000</v>
      </c>
      <c r="AH8" s="270">
        <v>8500000</v>
      </c>
      <c r="AI8" s="270"/>
      <c r="DA8" s="895"/>
      <c r="DB8" s="895"/>
      <c r="DC8" s="895"/>
      <c r="DD8" s="895"/>
      <c r="DE8" s="895"/>
      <c r="DF8" s="895"/>
      <c r="DG8" s="895"/>
      <c r="DH8" s="895"/>
      <c r="DI8" s="913"/>
      <c r="DJ8" s="913"/>
      <c r="DK8" s="913"/>
      <c r="DL8" s="913"/>
    </row>
    <row r="9" spans="1:132" s="100" customFormat="1" ht="15" customHeight="1" x14ac:dyDescent="0.2">
      <c r="A9" s="99">
        <v>1558</v>
      </c>
      <c r="B9" s="99" t="s">
        <v>3397</v>
      </c>
      <c r="C9" s="99" t="s">
        <v>452</v>
      </c>
      <c r="D9" s="99" t="s">
        <v>3240</v>
      </c>
      <c r="E9" s="874" t="s">
        <v>439</v>
      </c>
      <c r="F9" s="100" t="s">
        <v>196</v>
      </c>
      <c r="G9" s="478">
        <v>9</v>
      </c>
      <c r="H9" s="174"/>
      <c r="I9" s="174"/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725" t="s">
        <v>405</v>
      </c>
      <c r="S9" s="176" t="s">
        <v>405</v>
      </c>
      <c r="T9" s="267"/>
      <c r="U9" s="267"/>
      <c r="V9" s="267"/>
      <c r="W9" s="267"/>
      <c r="X9" s="267"/>
      <c r="Y9" s="267"/>
      <c r="Z9" s="267"/>
      <c r="AA9" s="267"/>
      <c r="AB9" s="267"/>
      <c r="AC9" s="99"/>
      <c r="AD9" s="270">
        <v>6500000</v>
      </c>
      <c r="AE9" s="269">
        <v>7000000</v>
      </c>
      <c r="AF9" s="270">
        <v>7500000</v>
      </c>
      <c r="AG9" s="270">
        <v>7500000</v>
      </c>
      <c r="AH9" s="270">
        <v>8000000</v>
      </c>
      <c r="AI9" s="27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86"/>
      <c r="DL9" s="86"/>
      <c r="DM9" s="86"/>
      <c r="DN9" s="86"/>
      <c r="DO9" s="86"/>
      <c r="DP9" s="99"/>
      <c r="DQ9" s="99"/>
      <c r="DZ9" s="86"/>
      <c r="EA9" s="86"/>
      <c r="EB9" s="86"/>
    </row>
    <row r="10" spans="1:132" s="100" customFormat="1" ht="15" customHeight="1" x14ac:dyDescent="0.2">
      <c r="A10" s="811">
        <v>2666</v>
      </c>
      <c r="B10" s="99" t="s">
        <v>1674</v>
      </c>
      <c r="C10" s="811" t="s">
        <v>522</v>
      </c>
      <c r="D10" s="811" t="s">
        <v>3965</v>
      </c>
      <c r="E10" s="874" t="s">
        <v>439</v>
      </c>
      <c r="F10" s="812" t="s">
        <v>196</v>
      </c>
      <c r="G10" s="479">
        <v>7</v>
      </c>
      <c r="H10" s="174"/>
      <c r="I10" s="174"/>
      <c r="J10" s="174"/>
      <c r="K10" s="174"/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176" t="s">
        <v>405</v>
      </c>
      <c r="T10" s="176" t="s">
        <v>405</v>
      </c>
      <c r="U10" s="176" t="s">
        <v>405</v>
      </c>
      <c r="V10" s="176" t="s">
        <v>405</v>
      </c>
      <c r="W10" s="176"/>
      <c r="X10" s="176"/>
      <c r="Y10" s="176"/>
      <c r="Z10" s="176"/>
      <c r="AA10" s="176"/>
      <c r="AB10" s="176"/>
      <c r="AC10" s="86"/>
      <c r="AD10" s="270">
        <v>4000000</v>
      </c>
      <c r="AE10" s="269">
        <v>5500000</v>
      </c>
      <c r="AF10" s="270">
        <v>6000000</v>
      </c>
      <c r="AG10" s="270">
        <v>7000000</v>
      </c>
      <c r="AH10" s="270">
        <v>8000000</v>
      </c>
      <c r="AI10" s="270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J10" s="99"/>
      <c r="DK10" s="86"/>
      <c r="DL10" s="86"/>
      <c r="DM10" s="86"/>
      <c r="DN10" s="86"/>
      <c r="DO10" s="86"/>
      <c r="DP10" s="86"/>
      <c r="DQ10" s="86"/>
      <c r="DY10" s="86"/>
    </row>
    <row r="11" spans="1:132" s="100" customFormat="1" ht="15" customHeight="1" x14ac:dyDescent="0.2">
      <c r="A11" s="815">
        <v>3169</v>
      </c>
      <c r="B11" s="855" t="s">
        <v>4415</v>
      </c>
      <c r="C11" s="856" t="s">
        <v>4322</v>
      </c>
      <c r="D11" s="856" t="s">
        <v>4321</v>
      </c>
      <c r="E11" s="874" t="s">
        <v>439</v>
      </c>
      <c r="F11" s="855" t="s">
        <v>196</v>
      </c>
      <c r="G11" s="856">
        <v>6</v>
      </c>
      <c r="H11" s="174"/>
      <c r="I11" s="174"/>
      <c r="J11" s="174"/>
      <c r="K11" s="174"/>
      <c r="L11" s="174"/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176" t="s">
        <v>405</v>
      </c>
      <c r="T11" s="176" t="s">
        <v>405</v>
      </c>
      <c r="U11" s="176" t="s">
        <v>405</v>
      </c>
      <c r="V11" s="176" t="s">
        <v>405</v>
      </c>
      <c r="W11" s="176"/>
      <c r="X11" s="176"/>
      <c r="Y11" s="176"/>
      <c r="Z11" s="176"/>
      <c r="AA11" s="176"/>
      <c r="AB11" s="176"/>
      <c r="AC11" s="99"/>
      <c r="AD11" s="270">
        <v>2500000</v>
      </c>
      <c r="AE11" s="269">
        <v>4000000</v>
      </c>
      <c r="AF11" s="270">
        <v>5500000</v>
      </c>
      <c r="AG11" s="270">
        <v>6500000</v>
      </c>
      <c r="AH11" s="270">
        <v>7500000</v>
      </c>
      <c r="AI11" s="270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Z11" s="874"/>
      <c r="EA11" s="874"/>
      <c r="EB11" s="874"/>
    </row>
    <row r="12" spans="1:132" s="100" customFormat="1" ht="15" customHeight="1" x14ac:dyDescent="0.2">
      <c r="A12" s="821">
        <v>4259</v>
      </c>
      <c r="B12" s="100" t="s">
        <v>5068</v>
      </c>
      <c r="C12" s="821" t="s">
        <v>4145</v>
      </c>
      <c r="D12" s="821" t="s">
        <v>72</v>
      </c>
      <c r="E12" s="874" t="s">
        <v>439</v>
      </c>
      <c r="F12" s="822" t="s">
        <v>196</v>
      </c>
      <c r="G12" s="99">
        <v>4</v>
      </c>
      <c r="H12" s="269"/>
      <c r="K12" s="174"/>
      <c r="L12" s="174"/>
      <c r="M12" s="174"/>
      <c r="N12" s="174"/>
      <c r="O12" s="175" t="s">
        <v>405</v>
      </c>
      <c r="P12" s="545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482" t="s">
        <v>405</v>
      </c>
      <c r="V12" s="482" t="s">
        <v>405</v>
      </c>
      <c r="W12" s="482" t="s">
        <v>405</v>
      </c>
      <c r="X12" s="482" t="s">
        <v>405</v>
      </c>
      <c r="Y12" s="482" t="s">
        <v>405</v>
      </c>
      <c r="Z12" s="482" t="s">
        <v>405</v>
      </c>
      <c r="AA12" s="482" t="s">
        <v>405</v>
      </c>
      <c r="AB12" s="176"/>
      <c r="AC12" s="99"/>
      <c r="AD12" s="270">
        <v>1100000</v>
      </c>
      <c r="AE12" s="269">
        <v>6500000</v>
      </c>
      <c r="AF12" s="270">
        <v>7500000</v>
      </c>
      <c r="AG12" s="270">
        <v>8500000</v>
      </c>
      <c r="AH12" s="270">
        <v>8500000</v>
      </c>
      <c r="AI12" s="270"/>
      <c r="DS12" s="99"/>
      <c r="DT12" s="99"/>
      <c r="DU12" s="99"/>
      <c r="DV12" s="99"/>
      <c r="DW12" s="99"/>
      <c r="DX12" s="99"/>
      <c r="DZ12" s="86"/>
      <c r="EA12" s="86"/>
      <c r="EB12" s="86"/>
    </row>
    <row r="13" spans="1:132" s="100" customFormat="1" ht="15" customHeight="1" x14ac:dyDescent="0.2">
      <c r="A13" s="99">
        <v>4737</v>
      </c>
      <c r="B13" s="100" t="s">
        <v>1802</v>
      </c>
      <c r="C13" s="99" t="s">
        <v>5280</v>
      </c>
      <c r="D13" s="99" t="s">
        <v>3854</v>
      </c>
      <c r="E13" s="874" t="s">
        <v>439</v>
      </c>
      <c r="F13" s="99" t="s">
        <v>196</v>
      </c>
      <c r="G13" s="99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176" t="s">
        <v>405</v>
      </c>
      <c r="T13" s="176"/>
      <c r="U13" s="176"/>
      <c r="V13" s="284"/>
      <c r="W13" s="176"/>
      <c r="X13" s="176"/>
      <c r="Y13" s="176"/>
      <c r="Z13" s="176"/>
      <c r="AA13" s="176"/>
      <c r="AB13" s="176"/>
      <c r="AE13" s="275">
        <v>500000</v>
      </c>
      <c r="AF13" s="270">
        <v>4500000</v>
      </c>
      <c r="AG13" s="270">
        <v>4500000</v>
      </c>
      <c r="AH13" s="270">
        <v>5500000</v>
      </c>
      <c r="AI13" s="270"/>
      <c r="DR13" s="86"/>
      <c r="DY13" s="86"/>
    </row>
    <row r="14" spans="1:132" s="100" customFormat="1" ht="15" customHeight="1" x14ac:dyDescent="0.2">
      <c r="A14" s="843">
        <v>4941</v>
      </c>
      <c r="B14" s="100" t="s">
        <v>8123</v>
      </c>
      <c r="C14" s="842" t="s">
        <v>1800</v>
      </c>
      <c r="D14" s="842" t="s">
        <v>8011</v>
      </c>
      <c r="E14" s="874" t="s">
        <v>439</v>
      </c>
      <c r="F14" s="843" t="s">
        <v>196</v>
      </c>
      <c r="G14" s="842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/>
      <c r="V14" s="176"/>
      <c r="W14" s="284"/>
      <c r="X14" s="284"/>
      <c r="Y14" s="176"/>
      <c r="Z14" s="176"/>
      <c r="AA14" s="176"/>
      <c r="AB14" s="176"/>
      <c r="AF14" s="269">
        <v>500000</v>
      </c>
      <c r="AG14" s="270">
        <v>4500000</v>
      </c>
      <c r="AH14" s="270">
        <v>5500000</v>
      </c>
      <c r="AI14" s="270"/>
      <c r="DY14" s="86"/>
    </row>
    <row r="15" spans="1:132" s="86" customFormat="1" ht="15" customHeight="1" x14ac:dyDescent="0.2">
      <c r="A15" s="841">
        <v>5906</v>
      </c>
      <c r="B15" s="100" t="s">
        <v>1696</v>
      </c>
      <c r="C15" s="840" t="s">
        <v>248</v>
      </c>
      <c r="D15" s="840" t="s">
        <v>4382</v>
      </c>
      <c r="E15" s="874" t="s">
        <v>439</v>
      </c>
      <c r="F15" s="841" t="s">
        <v>196</v>
      </c>
      <c r="G15" s="100">
        <v>1</v>
      </c>
      <c r="H15" s="275"/>
      <c r="I15" s="99"/>
      <c r="J15" s="99"/>
      <c r="K15" s="99"/>
      <c r="L15" s="99"/>
      <c r="M15" s="99"/>
      <c r="N15" s="99"/>
      <c r="O15" s="826"/>
      <c r="P15" s="826"/>
      <c r="Q15" s="826"/>
      <c r="R15" s="725" t="s">
        <v>405</v>
      </c>
      <c r="S15" s="176" t="s">
        <v>405</v>
      </c>
      <c r="T15" s="176" t="s">
        <v>405</v>
      </c>
      <c r="U15" s="176" t="s">
        <v>405</v>
      </c>
      <c r="V15" s="110"/>
      <c r="W15" s="110"/>
      <c r="X15" s="269"/>
      <c r="Y15" s="269"/>
      <c r="Z15" s="269"/>
      <c r="AA15" s="110"/>
      <c r="AB15" s="110"/>
      <c r="AC15" s="100"/>
      <c r="AD15" s="100"/>
      <c r="AE15" s="100"/>
      <c r="AF15" s="100"/>
      <c r="AG15" s="270">
        <v>1200000</v>
      </c>
      <c r="AH15" s="270">
        <v>6000000</v>
      </c>
      <c r="AI15" s="27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</row>
    <row r="16" spans="1:132" s="86" customFormat="1" ht="15" customHeight="1" x14ac:dyDescent="0.2">
      <c r="A16" s="841">
        <v>5907</v>
      </c>
      <c r="B16" s="100" t="s">
        <v>8412</v>
      </c>
      <c r="C16" s="841" t="s">
        <v>3610</v>
      </c>
      <c r="D16" s="841" t="s">
        <v>3293</v>
      </c>
      <c r="E16" s="874" t="s">
        <v>439</v>
      </c>
      <c r="F16" s="841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725" t="s">
        <v>405</v>
      </c>
      <c r="S16" s="176" t="s">
        <v>405</v>
      </c>
      <c r="T16" s="176" t="s">
        <v>405</v>
      </c>
      <c r="U16" s="176" t="s">
        <v>405</v>
      </c>
      <c r="V16" s="110"/>
      <c r="W16" s="110"/>
      <c r="X16" s="269"/>
      <c r="Y16" s="269"/>
      <c r="Z16" s="269"/>
      <c r="AA16" s="110"/>
      <c r="AB16" s="110"/>
      <c r="AC16" s="100"/>
      <c r="AD16" s="100"/>
      <c r="AE16" s="100"/>
      <c r="AF16" s="100"/>
      <c r="AG16" s="270">
        <v>1500000</v>
      </c>
      <c r="AH16" s="270">
        <v>5000000</v>
      </c>
      <c r="AI16" s="27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</row>
    <row r="17" spans="1:132" s="100" customFormat="1" ht="15" customHeight="1" x14ac:dyDescent="0.2">
      <c r="A17" s="830">
        <v>1546</v>
      </c>
      <c r="B17" s="831" t="s">
        <v>3162</v>
      </c>
      <c r="C17" s="830" t="s">
        <v>3261</v>
      </c>
      <c r="D17" s="830" t="s">
        <v>3262</v>
      </c>
      <c r="E17" s="874" t="s">
        <v>439</v>
      </c>
      <c r="F17" s="831" t="s">
        <v>198</v>
      </c>
      <c r="G17" s="832">
        <v>9</v>
      </c>
      <c r="H17" s="831"/>
      <c r="I17" s="86"/>
      <c r="J17" s="86"/>
      <c r="K17" s="273"/>
      <c r="L17" s="273"/>
      <c r="M17" s="273"/>
      <c r="N17" s="175" t="s">
        <v>405</v>
      </c>
      <c r="O17" s="175" t="s">
        <v>405</v>
      </c>
      <c r="P17" s="545" t="s">
        <v>405</v>
      </c>
      <c r="Q17" s="546" t="s">
        <v>405</v>
      </c>
      <c r="R17" s="175" t="s">
        <v>405</v>
      </c>
      <c r="S17" s="176" t="s">
        <v>405</v>
      </c>
      <c r="T17" s="267"/>
      <c r="U17" s="267"/>
      <c r="V17" s="267"/>
      <c r="W17" s="267"/>
      <c r="X17" s="267"/>
      <c r="Y17" s="176"/>
      <c r="Z17" s="267"/>
      <c r="AA17" s="267"/>
      <c r="AB17" s="267"/>
      <c r="AC17" s="98"/>
      <c r="AD17" s="270"/>
      <c r="AE17" s="269"/>
      <c r="AF17" s="270">
        <v>6000000</v>
      </c>
      <c r="AG17" s="270">
        <v>7000000</v>
      </c>
      <c r="AH17" s="270">
        <v>7250000</v>
      </c>
      <c r="AI17" s="270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86"/>
      <c r="DS17" s="86"/>
      <c r="DT17" s="86"/>
      <c r="DU17" s="86"/>
      <c r="DV17" s="86"/>
      <c r="DW17" s="86"/>
      <c r="DX17" s="86"/>
    </row>
    <row r="18" spans="1:132" s="100" customFormat="1" ht="15" customHeight="1" x14ac:dyDescent="0.2">
      <c r="A18" s="815">
        <v>3151</v>
      </c>
      <c r="B18" s="855" t="s">
        <v>4420</v>
      </c>
      <c r="C18" s="856" t="s">
        <v>436</v>
      </c>
      <c r="D18" s="856" t="s">
        <v>4304</v>
      </c>
      <c r="E18" s="874" t="s">
        <v>439</v>
      </c>
      <c r="F18" s="855" t="s">
        <v>198</v>
      </c>
      <c r="G18" s="856">
        <v>6</v>
      </c>
      <c r="H18" s="174"/>
      <c r="I18" s="174"/>
      <c r="J18" s="174"/>
      <c r="K18" s="174"/>
      <c r="L18" s="174"/>
      <c r="M18" s="175" t="s">
        <v>405</v>
      </c>
      <c r="N18" s="175" t="s">
        <v>405</v>
      </c>
      <c r="O18" s="175" t="s">
        <v>405</v>
      </c>
      <c r="P18" s="545" t="s">
        <v>405</v>
      </c>
      <c r="Q18" s="545" t="s">
        <v>405</v>
      </c>
      <c r="R18" s="175" t="s">
        <v>405</v>
      </c>
      <c r="S18" s="267" t="s">
        <v>405</v>
      </c>
      <c r="T18" s="267" t="s">
        <v>405</v>
      </c>
      <c r="U18" s="267" t="s">
        <v>405</v>
      </c>
      <c r="V18" s="267" t="s">
        <v>405</v>
      </c>
      <c r="W18" s="176"/>
      <c r="X18" s="176"/>
      <c r="Y18" s="176"/>
      <c r="Z18" s="176"/>
      <c r="AA18" s="176"/>
      <c r="AB18" s="176"/>
      <c r="AC18" s="99"/>
      <c r="AD18" s="270">
        <v>4000000</v>
      </c>
      <c r="AE18" s="269">
        <v>5000000</v>
      </c>
      <c r="AF18" s="270">
        <v>5500000</v>
      </c>
      <c r="AG18" s="270">
        <v>7000000</v>
      </c>
      <c r="AH18" s="270">
        <v>7250000</v>
      </c>
      <c r="AI18" s="270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G18" s="86"/>
      <c r="DH18" s="86"/>
      <c r="DI18" s="86"/>
      <c r="DJ18" s="86"/>
    </row>
    <row r="19" spans="1:132" s="100" customFormat="1" ht="15" customHeight="1" x14ac:dyDescent="0.2">
      <c r="A19" s="817">
        <v>3426</v>
      </c>
      <c r="B19" s="836" t="s">
        <v>405</v>
      </c>
      <c r="C19" s="837" t="s">
        <v>317</v>
      </c>
      <c r="D19" s="837" t="s">
        <v>4501</v>
      </c>
      <c r="E19" s="874" t="s">
        <v>439</v>
      </c>
      <c r="F19" s="836" t="s">
        <v>199</v>
      </c>
      <c r="G19" s="837">
        <v>5</v>
      </c>
      <c r="H19" s="269"/>
      <c r="K19" s="174"/>
      <c r="L19" s="174"/>
      <c r="M19" s="174"/>
      <c r="N19" s="175" t="s">
        <v>405</v>
      </c>
      <c r="O19" s="175" t="s">
        <v>405</v>
      </c>
      <c r="P19" s="545" t="s">
        <v>405</v>
      </c>
      <c r="Q19" s="546" t="s">
        <v>405</v>
      </c>
      <c r="R19" s="175" t="s">
        <v>405</v>
      </c>
      <c r="S19" s="267" t="s">
        <v>405</v>
      </c>
      <c r="T19" s="176"/>
      <c r="U19" s="176"/>
      <c r="V19" s="176"/>
      <c r="W19" s="284"/>
      <c r="X19" s="284"/>
      <c r="Y19" s="176"/>
      <c r="Z19" s="284"/>
      <c r="AA19" s="914"/>
      <c r="AB19" s="581"/>
      <c r="AF19" s="770">
        <v>2500000</v>
      </c>
      <c r="AG19" s="270">
        <v>3500000</v>
      </c>
      <c r="AH19" s="270">
        <v>3750000</v>
      </c>
      <c r="AI19" s="270"/>
    </row>
    <row r="20" spans="1:132" s="100" customFormat="1" ht="15" customHeight="1" x14ac:dyDescent="0.2">
      <c r="A20" s="99">
        <v>4416</v>
      </c>
      <c r="B20" s="100" t="s">
        <v>1712</v>
      </c>
      <c r="C20" s="99" t="s">
        <v>268</v>
      </c>
      <c r="D20" s="99" t="s">
        <v>5321</v>
      </c>
      <c r="E20" s="874" t="s">
        <v>439</v>
      </c>
      <c r="F20" s="99" t="s">
        <v>199</v>
      </c>
      <c r="G20" s="99">
        <v>3</v>
      </c>
      <c r="H20" s="269"/>
      <c r="K20" s="174"/>
      <c r="L20" s="174"/>
      <c r="M20" s="174"/>
      <c r="N20" s="174"/>
      <c r="O20" s="545"/>
      <c r="P20" s="545" t="s">
        <v>405</v>
      </c>
      <c r="Q20" s="545" t="s">
        <v>405</v>
      </c>
      <c r="R20" s="175" t="s">
        <v>405</v>
      </c>
      <c r="S20" s="176" t="s">
        <v>405</v>
      </c>
      <c r="T20" s="176"/>
      <c r="U20" s="176"/>
      <c r="V20" s="176"/>
      <c r="W20" s="284"/>
      <c r="X20" s="282"/>
      <c r="Y20" s="176"/>
      <c r="Z20" s="284"/>
      <c r="AA20" s="176"/>
      <c r="AB20" s="176"/>
      <c r="AF20" s="270">
        <v>1400000</v>
      </c>
      <c r="AG20" s="270">
        <v>2500000</v>
      </c>
      <c r="AH20" s="270">
        <v>3000000</v>
      </c>
      <c r="AI20" s="270"/>
      <c r="DT20" s="86"/>
      <c r="DU20" s="86"/>
      <c r="DV20" s="86"/>
      <c r="DW20" s="86"/>
      <c r="DX20" s="86"/>
    </row>
    <row r="21" spans="1:132" s="100" customFormat="1" ht="15" customHeight="1" x14ac:dyDescent="0.2">
      <c r="A21" s="424">
        <v>1028</v>
      </c>
      <c r="B21" s="99" t="s">
        <v>3130</v>
      </c>
      <c r="C21" s="424" t="s">
        <v>262</v>
      </c>
      <c r="D21" s="424" t="s">
        <v>3078</v>
      </c>
      <c r="E21" s="874" t="s">
        <v>439</v>
      </c>
      <c r="F21" s="424" t="s">
        <v>201</v>
      </c>
      <c r="G21" s="750">
        <v>10</v>
      </c>
      <c r="H21" s="175"/>
      <c r="I21" s="175" t="s">
        <v>405</v>
      </c>
      <c r="J21" s="175" t="s">
        <v>405</v>
      </c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6" t="s">
        <v>405</v>
      </c>
      <c r="R21" s="175" t="s">
        <v>405</v>
      </c>
      <c r="S21" s="482" t="s">
        <v>405</v>
      </c>
      <c r="T21" s="482" t="s">
        <v>405</v>
      </c>
      <c r="U21" s="482" t="s">
        <v>405</v>
      </c>
      <c r="V21" s="176"/>
      <c r="W21" s="176"/>
      <c r="X21" s="176"/>
      <c r="Y21" s="176"/>
      <c r="Z21" s="176"/>
      <c r="AA21" s="176"/>
      <c r="AB21" s="176"/>
      <c r="AD21" s="270">
        <v>6000000</v>
      </c>
      <c r="AE21" s="269">
        <v>7000000</v>
      </c>
      <c r="AF21" s="270">
        <v>7000000</v>
      </c>
      <c r="AG21" s="270">
        <v>7500000</v>
      </c>
      <c r="AH21" s="270">
        <v>7500000</v>
      </c>
      <c r="AI21" s="270"/>
      <c r="DR21" s="86"/>
    </row>
    <row r="22" spans="1:132" s="100" customFormat="1" ht="15" customHeight="1" x14ac:dyDescent="0.2">
      <c r="A22" s="99">
        <v>1280</v>
      </c>
      <c r="B22" s="838" t="s">
        <v>1698</v>
      </c>
      <c r="C22" s="838" t="s">
        <v>305</v>
      </c>
      <c r="D22" s="838" t="s">
        <v>1488</v>
      </c>
      <c r="E22" s="874" t="s">
        <v>439</v>
      </c>
      <c r="F22" s="838" t="s">
        <v>201</v>
      </c>
      <c r="G22" s="254">
        <v>10</v>
      </c>
      <c r="H22" s="175"/>
      <c r="I22" s="175" t="s">
        <v>405</v>
      </c>
      <c r="J22" s="262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5" t="s">
        <v>405</v>
      </c>
      <c r="R22" s="175" t="s">
        <v>405</v>
      </c>
      <c r="S22" s="678" t="s">
        <v>405</v>
      </c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270">
        <v>2500000</v>
      </c>
      <c r="AE22" s="269">
        <v>4000000</v>
      </c>
      <c r="AF22" s="270">
        <v>5000000</v>
      </c>
      <c r="AG22" s="270">
        <v>5000000</v>
      </c>
      <c r="AH22" s="771">
        <v>8700000</v>
      </c>
      <c r="AI22" s="270"/>
      <c r="DJ22" s="86"/>
      <c r="DR22" s="86"/>
      <c r="DS22" s="86"/>
      <c r="DT22" s="86"/>
      <c r="DU22" s="86"/>
      <c r="DV22" s="86"/>
      <c r="DW22" s="86"/>
      <c r="DX22" s="86"/>
    </row>
    <row r="23" spans="1:132" s="100" customFormat="1" ht="15" customHeight="1" x14ac:dyDescent="0.2">
      <c r="A23" s="811">
        <v>2523</v>
      </c>
      <c r="B23" s="99" t="s">
        <v>4052</v>
      </c>
      <c r="C23" s="811" t="s">
        <v>203</v>
      </c>
      <c r="D23" s="811" t="s">
        <v>3858</v>
      </c>
      <c r="E23" s="874" t="s">
        <v>439</v>
      </c>
      <c r="F23" s="812" t="s">
        <v>201</v>
      </c>
      <c r="G23" s="479">
        <v>7</v>
      </c>
      <c r="H23" s="174"/>
      <c r="I23" s="174"/>
      <c r="J23" s="174"/>
      <c r="K23" s="174"/>
      <c r="L23" s="175" t="s">
        <v>405</v>
      </c>
      <c r="M23" s="175" t="s">
        <v>405</v>
      </c>
      <c r="N23" s="175" t="s">
        <v>405</v>
      </c>
      <c r="O23" s="175" t="s">
        <v>405</v>
      </c>
      <c r="P23" s="546" t="s">
        <v>405</v>
      </c>
      <c r="Q23" s="545" t="s">
        <v>405</v>
      </c>
      <c r="R23" s="725" t="s">
        <v>405</v>
      </c>
      <c r="S23" s="176" t="s">
        <v>405</v>
      </c>
      <c r="T23" s="176" t="s">
        <v>405</v>
      </c>
      <c r="U23" s="176" t="s">
        <v>405</v>
      </c>
      <c r="V23" s="176" t="s">
        <v>405</v>
      </c>
      <c r="W23" s="176"/>
      <c r="X23" s="176"/>
      <c r="Y23" s="176"/>
      <c r="Z23" s="176"/>
      <c r="AA23" s="176"/>
      <c r="AB23" s="176"/>
      <c r="AC23" s="99"/>
      <c r="AD23" s="270">
        <v>2000000</v>
      </c>
      <c r="AE23" s="269">
        <v>3000000</v>
      </c>
      <c r="AF23" s="270">
        <v>4000000</v>
      </c>
      <c r="AG23" s="270">
        <v>4500000</v>
      </c>
      <c r="AH23" s="270">
        <v>4500000</v>
      </c>
      <c r="AI23" s="270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F23" s="214"/>
      <c r="DG23" s="214"/>
      <c r="DH23" s="214"/>
      <c r="DI23" s="214"/>
      <c r="DJ23" s="214"/>
      <c r="DS23" s="86"/>
      <c r="DT23" s="86"/>
      <c r="DU23" s="86"/>
      <c r="DV23" s="86"/>
      <c r="DW23" s="86"/>
      <c r="DX23" s="86"/>
    </row>
    <row r="24" spans="1:132" s="100" customFormat="1" ht="15" customHeight="1" x14ac:dyDescent="0.2">
      <c r="A24" s="854">
        <v>6186</v>
      </c>
      <c r="B24" s="100" t="s">
        <v>8123</v>
      </c>
      <c r="C24" s="854" t="s">
        <v>8256</v>
      </c>
      <c r="D24" s="854" t="s">
        <v>4634</v>
      </c>
      <c r="E24" s="874" t="s">
        <v>439</v>
      </c>
      <c r="F24" s="854" t="s">
        <v>201</v>
      </c>
      <c r="G24" s="854">
        <v>0</v>
      </c>
      <c r="H24" s="269"/>
      <c r="K24" s="174"/>
      <c r="L24" s="174"/>
      <c r="M24" s="174"/>
      <c r="N24" s="174"/>
      <c r="O24" s="826"/>
      <c r="P24" s="826"/>
      <c r="Q24" s="826"/>
      <c r="R24" s="826"/>
      <c r="S24" s="482" t="s">
        <v>405</v>
      </c>
      <c r="T24" s="482" t="s">
        <v>405</v>
      </c>
      <c r="U24" s="482" t="s">
        <v>405</v>
      </c>
      <c r="V24" s="482" t="s">
        <v>405</v>
      </c>
      <c r="Y24" s="269"/>
      <c r="Z24" s="269"/>
      <c r="AA24" s="269"/>
      <c r="AH24" s="269">
        <v>500000</v>
      </c>
    </row>
    <row r="25" spans="1:132" s="100" customFormat="1" ht="15" customHeight="1" x14ac:dyDescent="0.2">
      <c r="A25" s="99">
        <v>1527</v>
      </c>
      <c r="B25" s="99" t="s">
        <v>3389</v>
      </c>
      <c r="C25" s="99" t="s">
        <v>270</v>
      </c>
      <c r="D25" s="99" t="s">
        <v>486</v>
      </c>
      <c r="E25" s="874" t="s">
        <v>439</v>
      </c>
      <c r="F25" s="100" t="s">
        <v>206</v>
      </c>
      <c r="G25" s="478">
        <v>9</v>
      </c>
      <c r="H25" s="174"/>
      <c r="I25" s="174"/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267" t="s">
        <v>405</v>
      </c>
      <c r="T25" s="267" t="s">
        <v>405</v>
      </c>
      <c r="U25" s="267" t="s">
        <v>405</v>
      </c>
      <c r="V25" s="267"/>
      <c r="W25" s="267"/>
      <c r="X25" s="267"/>
      <c r="Y25" s="267"/>
      <c r="Z25" s="267"/>
      <c r="AA25" s="267"/>
      <c r="AB25" s="267"/>
      <c r="AC25" s="915"/>
      <c r="AD25" s="270">
        <v>9000000</v>
      </c>
      <c r="AE25" s="269">
        <v>10000000</v>
      </c>
      <c r="AF25" s="270">
        <v>11000000</v>
      </c>
      <c r="AG25" s="270">
        <v>11000000</v>
      </c>
      <c r="AH25" s="270">
        <v>11000000</v>
      </c>
      <c r="AI25" s="270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B25" s="895"/>
      <c r="BC25" s="895"/>
      <c r="BD25" s="895"/>
      <c r="BE25" s="895"/>
      <c r="BF25" s="895"/>
      <c r="BG25" s="895"/>
      <c r="BH25" s="895"/>
      <c r="BI25" s="895"/>
      <c r="BJ25" s="895"/>
      <c r="BK25" s="895"/>
      <c r="BL25" s="895"/>
      <c r="BM25" s="895"/>
      <c r="BN25" s="895"/>
      <c r="BO25" s="895"/>
      <c r="BP25" s="895"/>
      <c r="BQ25" s="895"/>
      <c r="BR25" s="895"/>
      <c r="BS25" s="895"/>
      <c r="BT25" s="895"/>
      <c r="BU25" s="895"/>
      <c r="BV25" s="895"/>
      <c r="BW25" s="895"/>
      <c r="BX25" s="895"/>
      <c r="BY25" s="895"/>
      <c r="BZ25" s="895"/>
      <c r="CA25" s="895"/>
      <c r="CB25" s="895"/>
      <c r="CC25" s="895"/>
      <c r="CD25" s="895"/>
      <c r="CE25" s="895"/>
      <c r="CF25" s="895"/>
      <c r="CG25" s="895"/>
      <c r="CH25" s="895"/>
      <c r="CI25" s="895"/>
      <c r="CJ25" s="895"/>
      <c r="CK25" s="895"/>
      <c r="CL25" s="895"/>
      <c r="CM25" s="895"/>
      <c r="CN25" s="895"/>
      <c r="CO25" s="895"/>
      <c r="CP25" s="895"/>
      <c r="CQ25" s="895"/>
      <c r="CR25" s="895"/>
      <c r="CS25" s="895"/>
      <c r="CT25" s="895"/>
      <c r="CU25" s="895"/>
      <c r="CV25" s="895"/>
      <c r="CW25" s="895"/>
      <c r="CX25" s="895"/>
      <c r="CY25" s="895"/>
      <c r="CZ25" s="895"/>
      <c r="DA25" s="895"/>
      <c r="DB25" s="895"/>
      <c r="DC25" s="895"/>
      <c r="DD25" s="895"/>
      <c r="DE25" s="895"/>
      <c r="DF25" s="895"/>
      <c r="DG25" s="895"/>
      <c r="DH25" s="895"/>
      <c r="DI25" s="895"/>
      <c r="DK25" s="86"/>
      <c r="DL25" s="86"/>
      <c r="DM25" s="86"/>
      <c r="DN25" s="86"/>
      <c r="DO25" s="86"/>
      <c r="DP25" s="86"/>
      <c r="DQ25" s="86"/>
      <c r="DR25" s="86"/>
      <c r="DZ25" s="86"/>
      <c r="EA25" s="86"/>
      <c r="EB25" s="86"/>
    </row>
    <row r="26" spans="1:132" s="100" customFormat="1" ht="15" customHeight="1" x14ac:dyDescent="0.2">
      <c r="A26" s="856">
        <v>3132</v>
      </c>
      <c r="B26" s="855" t="s">
        <v>4412</v>
      </c>
      <c r="C26" s="856" t="s">
        <v>4285</v>
      </c>
      <c r="D26" s="856" t="s">
        <v>4284</v>
      </c>
      <c r="E26" s="874" t="s">
        <v>439</v>
      </c>
      <c r="F26" s="855" t="s">
        <v>206</v>
      </c>
      <c r="G26" s="856">
        <v>6</v>
      </c>
      <c r="H26" s="174"/>
      <c r="I26" s="174"/>
      <c r="J26" s="174"/>
      <c r="K26" s="174"/>
      <c r="L26" s="174"/>
      <c r="M26" s="175" t="s">
        <v>405</v>
      </c>
      <c r="N26" s="175" t="s">
        <v>405</v>
      </c>
      <c r="O26" s="175" t="s">
        <v>405</v>
      </c>
      <c r="P26" s="545" t="s">
        <v>405</v>
      </c>
      <c r="Q26" s="545" t="s">
        <v>405</v>
      </c>
      <c r="R26" s="175" t="s">
        <v>405</v>
      </c>
      <c r="S26" s="176" t="s">
        <v>405</v>
      </c>
      <c r="T26" s="176" t="s">
        <v>405</v>
      </c>
      <c r="U26" s="176" t="s">
        <v>405</v>
      </c>
      <c r="V26" s="176" t="s">
        <v>405</v>
      </c>
      <c r="W26" s="176" t="s">
        <v>405</v>
      </c>
      <c r="X26" s="176" t="s">
        <v>405</v>
      </c>
      <c r="Y26" s="176"/>
      <c r="Z26" s="284"/>
      <c r="AA26" s="916"/>
      <c r="AB26" s="681"/>
      <c r="AC26" s="99"/>
      <c r="AD26" s="99"/>
      <c r="AE26" s="99"/>
      <c r="AF26" s="270">
        <v>1200000</v>
      </c>
      <c r="AG26" s="270">
        <v>2500000</v>
      </c>
      <c r="AH26" s="270">
        <v>4000000</v>
      </c>
      <c r="AI26" s="270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D26" s="885"/>
      <c r="DE26" s="885"/>
      <c r="DF26" s="885"/>
    </row>
    <row r="27" spans="1:132" s="100" customFormat="1" ht="15" customHeight="1" x14ac:dyDescent="0.2">
      <c r="A27" s="99">
        <v>4681</v>
      </c>
      <c r="B27" s="100" t="s">
        <v>3164</v>
      </c>
      <c r="C27" s="99" t="s">
        <v>317</v>
      </c>
      <c r="D27" s="99" t="s">
        <v>5345</v>
      </c>
      <c r="E27" s="874" t="s">
        <v>439</v>
      </c>
      <c r="F27" s="100" t="s">
        <v>206</v>
      </c>
      <c r="G27" s="99">
        <v>3</v>
      </c>
      <c r="H27" s="269"/>
      <c r="K27" s="174"/>
      <c r="L27" s="174"/>
      <c r="M27" s="174"/>
      <c r="N27" s="174"/>
      <c r="O27" s="545"/>
      <c r="P27" s="545" t="s">
        <v>405</v>
      </c>
      <c r="Q27" s="545" t="s">
        <v>405</v>
      </c>
      <c r="R27" s="175" t="s">
        <v>405</v>
      </c>
      <c r="S27" s="176" t="s">
        <v>405</v>
      </c>
      <c r="T27" s="176"/>
      <c r="U27" s="176"/>
      <c r="V27" s="176"/>
      <c r="W27" s="284"/>
      <c r="X27" s="282"/>
      <c r="Y27" s="176"/>
      <c r="Z27" s="284"/>
      <c r="AA27" s="176"/>
      <c r="AB27" s="176"/>
      <c r="AF27" s="270">
        <v>900000</v>
      </c>
      <c r="AG27" s="270">
        <v>1400000</v>
      </c>
      <c r="AH27" s="270">
        <v>3500000</v>
      </c>
      <c r="AI27" s="270"/>
    </row>
    <row r="28" spans="1:132" s="100" customFormat="1" ht="15" customHeight="1" x14ac:dyDescent="0.2">
      <c r="A28" s="842">
        <v>5464</v>
      </c>
      <c r="B28" s="100" t="s">
        <v>3168</v>
      </c>
      <c r="C28" s="842" t="s">
        <v>7989</v>
      </c>
      <c r="D28" s="842" t="s">
        <v>286</v>
      </c>
      <c r="E28" s="874" t="s">
        <v>439</v>
      </c>
      <c r="F28" s="842" t="s">
        <v>206</v>
      </c>
      <c r="G28" s="842">
        <v>2</v>
      </c>
      <c r="H28" s="269"/>
      <c r="K28" s="174"/>
      <c r="L28" s="174"/>
      <c r="M28" s="174"/>
      <c r="N28" s="174"/>
      <c r="O28" s="545"/>
      <c r="P28" s="545"/>
      <c r="Q28" s="546" t="s">
        <v>405</v>
      </c>
      <c r="R28" s="175" t="s">
        <v>405</v>
      </c>
      <c r="S28" s="176" t="s">
        <v>405</v>
      </c>
      <c r="T28" s="176" t="s">
        <v>405</v>
      </c>
      <c r="U28" s="176"/>
      <c r="V28" s="176"/>
      <c r="W28" s="284"/>
      <c r="X28" s="284"/>
      <c r="Y28" s="176"/>
      <c r="Z28" s="176"/>
      <c r="AA28" s="176"/>
      <c r="AB28" s="176"/>
      <c r="AF28" s="269">
        <v>500000</v>
      </c>
      <c r="AG28" s="270">
        <v>2000000</v>
      </c>
      <c r="AH28" s="270">
        <v>3000000</v>
      </c>
      <c r="AI28" s="270"/>
    </row>
    <row r="29" spans="1:132" s="874" customFormat="1" ht="15" customHeight="1" x14ac:dyDescent="0.2">
      <c r="A29" s="817">
        <v>3533</v>
      </c>
      <c r="B29" s="836" t="s">
        <v>1960</v>
      </c>
      <c r="C29" s="837" t="s">
        <v>4581</v>
      </c>
      <c r="D29" s="837" t="s">
        <v>4582</v>
      </c>
      <c r="E29" s="874" t="s">
        <v>439</v>
      </c>
      <c r="F29" s="836" t="s">
        <v>224</v>
      </c>
      <c r="G29" s="837">
        <v>5</v>
      </c>
      <c r="H29" s="269"/>
      <c r="I29" s="100"/>
      <c r="J29" s="100"/>
      <c r="K29" s="174"/>
      <c r="L29" s="174"/>
      <c r="M29" s="174"/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267" t="s">
        <v>405</v>
      </c>
      <c r="T29" s="267" t="s">
        <v>405</v>
      </c>
      <c r="U29" s="176"/>
      <c r="V29" s="176"/>
      <c r="W29" s="176"/>
      <c r="X29" s="176"/>
      <c r="Y29" s="176"/>
      <c r="Z29" s="176"/>
      <c r="AA29" s="176"/>
      <c r="AB29" s="176"/>
      <c r="AC29" s="100"/>
      <c r="AD29" s="270">
        <v>1500000</v>
      </c>
      <c r="AE29" s="269">
        <v>2300000</v>
      </c>
      <c r="AF29" s="270">
        <v>2500000</v>
      </c>
      <c r="AG29" s="680">
        <v>3000000</v>
      </c>
      <c r="AH29" s="270">
        <v>3200000</v>
      </c>
      <c r="AI29" s="27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S29" s="100"/>
      <c r="DT29" s="100"/>
      <c r="DU29" s="100"/>
      <c r="DV29" s="100"/>
      <c r="DW29" s="100"/>
      <c r="DX29" s="100"/>
      <c r="DY29" s="100"/>
      <c r="DZ29" s="86"/>
      <c r="EA29" s="86"/>
      <c r="EB29" s="86"/>
    </row>
    <row r="30" spans="1:132" s="86" customFormat="1" ht="15" customHeight="1" x14ac:dyDescent="0.2">
      <c r="A30" s="99">
        <v>993</v>
      </c>
      <c r="B30" s="423" t="s">
        <v>2756</v>
      </c>
      <c r="C30" s="850" t="s">
        <v>546</v>
      </c>
      <c r="D30" s="850" t="s">
        <v>416</v>
      </c>
      <c r="E30" s="874" t="s">
        <v>439</v>
      </c>
      <c r="F30" s="850" t="s">
        <v>209</v>
      </c>
      <c r="G30" s="917">
        <v>12</v>
      </c>
      <c r="H30" s="175" t="s">
        <v>405</v>
      </c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4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176"/>
      <c r="V30" s="176"/>
      <c r="W30" s="284"/>
      <c r="X30" s="176"/>
      <c r="Y30" s="176"/>
      <c r="Z30" s="284"/>
      <c r="AA30" s="267"/>
      <c r="AB30" s="918"/>
      <c r="AC30" s="100"/>
      <c r="AD30" s="100"/>
      <c r="AE30" s="100"/>
      <c r="AF30" s="270">
        <v>9500000</v>
      </c>
      <c r="AG30" s="270">
        <v>9500000</v>
      </c>
      <c r="AH30" s="270">
        <v>9500000</v>
      </c>
      <c r="AI30" s="27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DH30" s="100"/>
      <c r="DI30" s="100"/>
      <c r="DJ30" s="100"/>
      <c r="DK30" s="100"/>
      <c r="DL30" s="100"/>
      <c r="DM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</row>
    <row r="31" spans="1:132" s="100" customFormat="1" ht="15" customHeight="1" x14ac:dyDescent="0.2">
      <c r="A31" s="99">
        <v>1373</v>
      </c>
      <c r="B31" s="99" t="s">
        <v>3372</v>
      </c>
      <c r="C31" s="99" t="s">
        <v>274</v>
      </c>
      <c r="D31" s="99" t="s">
        <v>2224</v>
      </c>
      <c r="E31" s="874" t="s">
        <v>439</v>
      </c>
      <c r="F31" s="100" t="s">
        <v>209</v>
      </c>
      <c r="G31" s="478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X31" s="99"/>
      <c r="Y31" s="270"/>
      <c r="Z31" s="269"/>
      <c r="AA31" s="270"/>
      <c r="AB31" s="270"/>
      <c r="AD31" s="270"/>
      <c r="AE31" s="874"/>
      <c r="AF31" s="874"/>
      <c r="AG31" s="874"/>
      <c r="AH31" s="270">
        <v>13000000</v>
      </c>
      <c r="AI31" s="874"/>
      <c r="AJ31" s="874"/>
      <c r="AK31" s="874"/>
      <c r="AL31" s="874"/>
      <c r="AM31" s="874"/>
      <c r="AN31" s="874"/>
      <c r="AO31" s="874"/>
      <c r="AP31" s="874"/>
      <c r="AQ31" s="874"/>
      <c r="AR31" s="874"/>
      <c r="AS31" s="874"/>
      <c r="AT31" s="874"/>
      <c r="AU31" s="874"/>
      <c r="AV31" s="874"/>
      <c r="AW31" s="874"/>
      <c r="AX31" s="874"/>
      <c r="AY31" s="874"/>
      <c r="AZ31" s="874"/>
      <c r="BA31" s="874"/>
      <c r="BB31" s="874"/>
      <c r="BC31" s="874"/>
      <c r="BD31" s="874"/>
      <c r="BE31" s="874"/>
      <c r="BF31" s="874"/>
      <c r="BG31" s="874"/>
      <c r="BH31" s="874"/>
      <c r="BI31" s="874"/>
      <c r="BJ31" s="874"/>
      <c r="BK31" s="874"/>
      <c r="BL31" s="874"/>
      <c r="BM31" s="874"/>
      <c r="BN31" s="874"/>
      <c r="BO31" s="874"/>
      <c r="BP31" s="874"/>
      <c r="BQ31" s="874"/>
      <c r="BR31" s="874"/>
      <c r="BS31" s="874"/>
      <c r="BT31" s="874"/>
      <c r="BU31" s="874"/>
      <c r="BV31" s="874"/>
      <c r="BW31" s="874"/>
      <c r="BX31" s="874"/>
      <c r="BY31" s="874"/>
      <c r="BZ31" s="874"/>
      <c r="CA31" s="874"/>
      <c r="CB31" s="874"/>
      <c r="CC31" s="874"/>
      <c r="CD31" s="874"/>
      <c r="CE31" s="874"/>
      <c r="CF31" s="874"/>
      <c r="CG31" s="874"/>
      <c r="CH31" s="874"/>
      <c r="CI31" s="874"/>
      <c r="CJ31" s="874"/>
      <c r="CK31" s="874"/>
      <c r="CL31" s="874"/>
      <c r="CM31" s="874"/>
      <c r="CN31" s="874"/>
      <c r="CO31" s="874"/>
      <c r="CP31" s="874"/>
      <c r="CQ31" s="874"/>
      <c r="CR31" s="874"/>
      <c r="CS31" s="874"/>
      <c r="CT31" s="874"/>
      <c r="CU31" s="874"/>
      <c r="CV31" s="874"/>
      <c r="CW31" s="874"/>
      <c r="CX31" s="874"/>
      <c r="CY31" s="874"/>
      <c r="CZ31" s="874"/>
      <c r="DA31" s="874"/>
      <c r="DB31" s="874"/>
      <c r="DC31" s="874"/>
      <c r="DD31" s="874"/>
      <c r="DE31" s="874"/>
      <c r="DF31" s="895"/>
      <c r="DG31" s="421"/>
      <c r="DH31" s="421"/>
      <c r="DI31" s="86"/>
      <c r="DJ31" s="86"/>
      <c r="DK31" s="86"/>
      <c r="DL31" s="86"/>
      <c r="DM31" s="86"/>
    </row>
    <row r="32" spans="1:132" s="100" customFormat="1" ht="15" customHeight="1" x14ac:dyDescent="0.2">
      <c r="A32" s="811">
        <v>2475</v>
      </c>
      <c r="B32" s="99" t="s">
        <v>2060</v>
      </c>
      <c r="C32" s="811" t="s">
        <v>355</v>
      </c>
      <c r="D32" s="811" t="s">
        <v>351</v>
      </c>
      <c r="E32" s="874" t="s">
        <v>439</v>
      </c>
      <c r="F32" s="812" t="s">
        <v>209</v>
      </c>
      <c r="G32" s="479">
        <v>7</v>
      </c>
      <c r="H32" s="174"/>
      <c r="I32" s="174"/>
      <c r="J32" s="174"/>
      <c r="K32" s="174"/>
      <c r="L32" s="175" t="s">
        <v>405</v>
      </c>
      <c r="M32" s="175" t="s">
        <v>405</v>
      </c>
      <c r="N32" s="175" t="s">
        <v>405</v>
      </c>
      <c r="O32" s="175" t="s">
        <v>405</v>
      </c>
      <c r="P32" s="546" t="s">
        <v>405</v>
      </c>
      <c r="Q32" s="545" t="s">
        <v>405</v>
      </c>
      <c r="R32" s="725" t="s">
        <v>405</v>
      </c>
      <c r="S32" s="482" t="s">
        <v>405</v>
      </c>
      <c r="T32" s="482" t="s">
        <v>405</v>
      </c>
      <c r="U32" s="176"/>
      <c r="V32" s="176"/>
      <c r="W32" s="176"/>
      <c r="X32" s="176"/>
      <c r="Y32" s="176"/>
      <c r="Z32" s="176"/>
      <c r="AA32" s="176"/>
      <c r="AB32" s="176"/>
      <c r="AD32" s="270">
        <v>5500000</v>
      </c>
      <c r="AE32" s="269">
        <v>6000000</v>
      </c>
      <c r="AF32" s="270">
        <v>6000000</v>
      </c>
      <c r="AG32" s="679">
        <v>13400000</v>
      </c>
      <c r="AH32" s="270">
        <v>6000000</v>
      </c>
      <c r="AI32" s="270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R32" s="86"/>
      <c r="DS32" s="86"/>
      <c r="DT32" s="86"/>
      <c r="DU32" s="86"/>
      <c r="DV32" s="86"/>
      <c r="DW32" s="86"/>
      <c r="DX32" s="86"/>
      <c r="DY32" s="874"/>
    </row>
    <row r="33" spans="1:132" s="100" customFormat="1" ht="15" customHeight="1" x14ac:dyDescent="0.2">
      <c r="A33" s="841">
        <v>5625</v>
      </c>
      <c r="B33" s="100" t="s">
        <v>3130</v>
      </c>
      <c r="C33" s="841" t="s">
        <v>262</v>
      </c>
      <c r="D33" s="841" t="s">
        <v>8385</v>
      </c>
      <c r="E33" s="874" t="s">
        <v>439</v>
      </c>
      <c r="F33" s="841" t="s">
        <v>209</v>
      </c>
      <c r="G33" s="100">
        <v>1</v>
      </c>
      <c r="H33" s="269"/>
      <c r="K33" s="174"/>
      <c r="L33" s="174"/>
      <c r="M33" s="174"/>
      <c r="N33" s="174"/>
      <c r="O33" s="826"/>
      <c r="P33" s="826"/>
      <c r="Q33" s="826"/>
      <c r="R33" s="725" t="s">
        <v>405</v>
      </c>
      <c r="S33" s="176" t="s">
        <v>405</v>
      </c>
      <c r="T33" s="176" t="s">
        <v>405</v>
      </c>
      <c r="U33" s="176" t="s">
        <v>405</v>
      </c>
      <c r="V33" s="176" t="s">
        <v>405</v>
      </c>
      <c r="W33" s="110"/>
      <c r="X33" s="269"/>
      <c r="Y33" s="269"/>
      <c r="Z33" s="269"/>
      <c r="AA33" s="110"/>
      <c r="AB33" s="110"/>
      <c r="AG33" s="270">
        <v>1600000</v>
      </c>
      <c r="AH33" s="270">
        <v>7000000</v>
      </c>
      <c r="AI33" s="270"/>
      <c r="DY33" s="86"/>
    </row>
    <row r="34" spans="1:132" s="86" customFormat="1" ht="15" customHeight="1" x14ac:dyDescent="0.2">
      <c r="A34" s="841">
        <v>5627</v>
      </c>
      <c r="B34" s="100" t="s">
        <v>8417</v>
      </c>
      <c r="C34" s="841" t="s">
        <v>5437</v>
      </c>
      <c r="D34" s="841" t="s">
        <v>210</v>
      </c>
      <c r="E34" s="874" t="s">
        <v>439</v>
      </c>
      <c r="F34" s="841" t="s">
        <v>209</v>
      </c>
      <c r="G34" s="100">
        <v>1</v>
      </c>
      <c r="H34" s="269"/>
      <c r="I34" s="100"/>
      <c r="J34" s="100"/>
      <c r="K34" s="174"/>
      <c r="L34" s="174"/>
      <c r="M34" s="174"/>
      <c r="N34" s="174"/>
      <c r="O34" s="826"/>
      <c r="P34" s="826"/>
      <c r="Q34" s="826"/>
      <c r="R34" s="725" t="s">
        <v>405</v>
      </c>
      <c r="S34" s="176" t="s">
        <v>405</v>
      </c>
      <c r="T34" s="176" t="s">
        <v>405</v>
      </c>
      <c r="U34" s="176" t="s">
        <v>405</v>
      </c>
      <c r="V34" s="110"/>
      <c r="W34" s="110"/>
      <c r="X34" s="269"/>
      <c r="Y34" s="269"/>
      <c r="Z34" s="269"/>
      <c r="AA34" s="110"/>
      <c r="AB34" s="110"/>
      <c r="AC34" s="100"/>
      <c r="AD34" s="100"/>
      <c r="AE34" s="100"/>
      <c r="AF34" s="100"/>
      <c r="AG34" s="270">
        <v>1200000</v>
      </c>
      <c r="AH34" s="270">
        <v>6500000</v>
      </c>
      <c r="AI34" s="27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</row>
    <row r="35" spans="1:132" s="100" customFormat="1" ht="15" customHeight="1" x14ac:dyDescent="0.2">
      <c r="A35" s="887">
        <v>1016</v>
      </c>
      <c r="B35" s="100" t="s">
        <v>3132</v>
      </c>
      <c r="C35" s="99" t="s">
        <v>3091</v>
      </c>
      <c r="D35" s="99" t="s">
        <v>2268</v>
      </c>
      <c r="E35" s="874" t="s">
        <v>439</v>
      </c>
      <c r="F35" s="100" t="s">
        <v>211</v>
      </c>
      <c r="G35" s="750">
        <v>10</v>
      </c>
      <c r="H35" s="175"/>
      <c r="I35" s="175" t="s">
        <v>405</v>
      </c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176" t="s">
        <v>405</v>
      </c>
      <c r="T35" s="176" t="s">
        <v>405</v>
      </c>
      <c r="U35" s="176"/>
      <c r="V35" s="176"/>
      <c r="W35" s="176"/>
      <c r="X35" s="176"/>
      <c r="Y35" s="176"/>
      <c r="Z35" s="176"/>
      <c r="AA35" s="176"/>
      <c r="AB35" s="176"/>
      <c r="AD35" s="270">
        <v>7000000</v>
      </c>
      <c r="AE35" s="269">
        <v>8000000</v>
      </c>
      <c r="AF35" s="270">
        <v>8500000</v>
      </c>
      <c r="AG35" s="270">
        <v>9000000</v>
      </c>
      <c r="AH35" s="270">
        <v>9000000</v>
      </c>
      <c r="AI35" s="270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Z35" s="86"/>
      <c r="EA35" s="86"/>
      <c r="EB35" s="86"/>
    </row>
    <row r="36" spans="1:132" s="86" customFormat="1" ht="15" customHeight="1" x14ac:dyDescent="0.2">
      <c r="A36" s="99">
        <v>1395</v>
      </c>
      <c r="B36" s="99" t="s">
        <v>1802</v>
      </c>
      <c r="C36" s="99" t="s">
        <v>3313</v>
      </c>
      <c r="D36" s="99" t="s">
        <v>3314</v>
      </c>
      <c r="E36" s="874" t="s">
        <v>439</v>
      </c>
      <c r="F36" s="100" t="s">
        <v>211</v>
      </c>
      <c r="G36" s="478">
        <v>9</v>
      </c>
      <c r="H36" s="174"/>
      <c r="I36" s="174"/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176" t="s">
        <v>405</v>
      </c>
      <c r="T36" s="176" t="s">
        <v>405</v>
      </c>
      <c r="U36" s="267"/>
      <c r="V36" s="267"/>
      <c r="W36" s="267"/>
      <c r="X36" s="267"/>
      <c r="Y36" s="267"/>
      <c r="Z36" s="267"/>
      <c r="AA36" s="267"/>
      <c r="AB36" s="267"/>
      <c r="AC36" s="99"/>
      <c r="AD36" s="270">
        <v>8000000</v>
      </c>
      <c r="AE36" s="269">
        <v>9000000</v>
      </c>
      <c r="AF36" s="270">
        <v>9000000</v>
      </c>
      <c r="AG36" s="270">
        <v>9000000</v>
      </c>
      <c r="AH36" s="270">
        <v>9000000</v>
      </c>
      <c r="AI36" s="270"/>
      <c r="DJ36" s="874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</row>
    <row r="37" spans="1:132" s="100" customFormat="1" ht="15" customHeight="1" x14ac:dyDescent="0.2">
      <c r="A37" s="99">
        <v>4505</v>
      </c>
      <c r="B37" s="100" t="s">
        <v>3130</v>
      </c>
      <c r="C37" s="99" t="s">
        <v>5379</v>
      </c>
      <c r="D37" s="99" t="s">
        <v>396</v>
      </c>
      <c r="E37" s="874" t="s">
        <v>439</v>
      </c>
      <c r="F37" s="100" t="s">
        <v>211</v>
      </c>
      <c r="G37" s="99">
        <v>3</v>
      </c>
      <c r="H37" s="269"/>
      <c r="K37" s="174"/>
      <c r="L37" s="174"/>
      <c r="M37" s="174"/>
      <c r="N37" s="174"/>
      <c r="O37" s="545"/>
      <c r="P37" s="545" t="s">
        <v>405</v>
      </c>
      <c r="Q37" s="545" t="s">
        <v>405</v>
      </c>
      <c r="R37" s="175" t="s">
        <v>405</v>
      </c>
      <c r="S37" s="176" t="s">
        <v>405</v>
      </c>
      <c r="T37" s="176" t="s">
        <v>405</v>
      </c>
      <c r="U37" s="176"/>
      <c r="V37" s="284"/>
      <c r="W37" s="176"/>
      <c r="X37" s="176"/>
      <c r="Y37" s="176"/>
      <c r="Z37" s="176"/>
      <c r="AA37" s="176"/>
      <c r="AB37" s="176"/>
      <c r="AE37" s="269">
        <v>1600000</v>
      </c>
      <c r="AF37" s="270">
        <v>2500000</v>
      </c>
      <c r="AG37" s="270">
        <v>4500000</v>
      </c>
      <c r="AH37" s="270">
        <v>5500000</v>
      </c>
      <c r="AI37" s="270"/>
      <c r="DR37" s="915"/>
      <c r="DY37" s="86"/>
    </row>
    <row r="38" spans="1:132" s="100" customFormat="1" ht="15" customHeight="1" x14ac:dyDescent="0.2">
      <c r="A38" s="99">
        <v>216</v>
      </c>
      <c r="B38" s="423" t="s">
        <v>2750</v>
      </c>
      <c r="C38" s="850" t="s">
        <v>2704</v>
      </c>
      <c r="D38" s="850" t="s">
        <v>2705</v>
      </c>
      <c r="E38" s="874" t="s">
        <v>439</v>
      </c>
      <c r="F38" s="850" t="s">
        <v>212</v>
      </c>
      <c r="G38" s="750">
        <v>12</v>
      </c>
      <c r="H38" s="175" t="s">
        <v>405</v>
      </c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212" t="s">
        <v>405</v>
      </c>
      <c r="S38" s="482" t="s">
        <v>405</v>
      </c>
      <c r="T38" s="482" t="s">
        <v>405</v>
      </c>
      <c r="U38" s="176"/>
      <c r="V38" s="176"/>
      <c r="W38" s="176"/>
      <c r="X38" s="176"/>
      <c r="Y38" s="176"/>
      <c r="Z38" s="176"/>
      <c r="AA38" s="176"/>
      <c r="AB38" s="176"/>
      <c r="AD38" s="270">
        <v>6500000</v>
      </c>
      <c r="AE38" s="269">
        <v>7500000</v>
      </c>
      <c r="AF38" s="270">
        <v>8000000</v>
      </c>
      <c r="AG38" s="243">
        <v>15000000</v>
      </c>
      <c r="AH38" s="270">
        <v>9000000</v>
      </c>
      <c r="AI38" s="270"/>
      <c r="DJ38" s="99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</row>
    <row r="39" spans="1:132" s="100" customFormat="1" ht="15" customHeight="1" x14ac:dyDescent="0.2">
      <c r="A39" s="99">
        <v>1457</v>
      </c>
      <c r="B39" s="99" t="s">
        <v>2052</v>
      </c>
      <c r="C39" s="99" t="s">
        <v>270</v>
      </c>
      <c r="D39" s="99" t="s">
        <v>3323</v>
      </c>
      <c r="E39" s="874" t="s">
        <v>439</v>
      </c>
      <c r="F39" s="100" t="s">
        <v>212</v>
      </c>
      <c r="G39" s="750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6" t="s">
        <v>405</v>
      </c>
      <c r="R39" s="175" t="s">
        <v>405</v>
      </c>
      <c r="S39" s="176" t="s">
        <v>405</v>
      </c>
      <c r="T39" s="176" t="s">
        <v>405</v>
      </c>
      <c r="U39" s="176" t="s">
        <v>405</v>
      </c>
      <c r="V39" s="176" t="s">
        <v>405</v>
      </c>
      <c r="W39" s="176" t="s">
        <v>405</v>
      </c>
      <c r="X39" s="284"/>
      <c r="Y39" s="176"/>
      <c r="Z39" s="284"/>
      <c r="AA39" s="267"/>
      <c r="AB39" s="581"/>
      <c r="AF39" s="270">
        <v>11000000</v>
      </c>
      <c r="AG39" s="270">
        <v>11000000</v>
      </c>
      <c r="AH39" s="270">
        <v>11000000</v>
      </c>
      <c r="AI39" s="270"/>
      <c r="DD39" s="99"/>
      <c r="DO39" s="895"/>
      <c r="DP39" s="895"/>
      <c r="DQ39" s="895"/>
      <c r="DR39" s="895"/>
      <c r="DS39" s="895"/>
      <c r="DY39" s="86"/>
    </row>
    <row r="40" spans="1:132" s="100" customFormat="1" ht="15" customHeight="1" x14ac:dyDescent="0.2">
      <c r="A40" s="830">
        <v>2028</v>
      </c>
      <c r="B40" s="831" t="s">
        <v>1675</v>
      </c>
      <c r="C40" s="830" t="s">
        <v>161</v>
      </c>
      <c r="D40" s="830" t="s">
        <v>3619</v>
      </c>
      <c r="E40" s="874" t="s">
        <v>439</v>
      </c>
      <c r="F40" s="831" t="s">
        <v>212</v>
      </c>
      <c r="G40" s="832">
        <v>8</v>
      </c>
      <c r="H40" s="273"/>
      <c r="I40" s="273"/>
      <c r="J40" s="273"/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176" t="s">
        <v>405</v>
      </c>
      <c r="T40" s="176" t="s">
        <v>405</v>
      </c>
      <c r="U40" s="267"/>
      <c r="V40" s="267"/>
      <c r="W40" s="267"/>
      <c r="X40" s="267"/>
      <c r="Y40" s="267"/>
      <c r="Z40" s="267"/>
      <c r="AA40" s="267"/>
      <c r="AB40" s="267"/>
      <c r="AC40" s="86"/>
      <c r="AD40" s="270">
        <v>6500000</v>
      </c>
      <c r="AE40" s="269">
        <v>7500000</v>
      </c>
      <c r="AF40" s="270">
        <v>8500000</v>
      </c>
      <c r="AG40" s="270">
        <v>8500000</v>
      </c>
      <c r="AH40" s="270">
        <v>8500000</v>
      </c>
      <c r="AI40" s="270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</row>
    <row r="41" spans="1:132" s="100" customFormat="1" ht="15" customHeight="1" x14ac:dyDescent="0.2">
      <c r="A41" s="843">
        <v>5045</v>
      </c>
      <c r="B41" s="100" t="s">
        <v>3146</v>
      </c>
      <c r="C41" s="842" t="s">
        <v>481</v>
      </c>
      <c r="D41" s="842" t="s">
        <v>5685</v>
      </c>
      <c r="E41" s="874" t="s">
        <v>439</v>
      </c>
      <c r="F41" s="843" t="s">
        <v>212</v>
      </c>
      <c r="G41" s="842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/>
      <c r="V41" s="176"/>
      <c r="W41" s="284"/>
      <c r="X41" s="284"/>
      <c r="Y41" s="176"/>
      <c r="Z41" s="176"/>
      <c r="AA41" s="176"/>
      <c r="AB41" s="176"/>
      <c r="AF41" s="275">
        <v>540000</v>
      </c>
      <c r="AG41" s="270">
        <v>1800000</v>
      </c>
      <c r="AH41" s="270">
        <v>2500000</v>
      </c>
      <c r="AI41" s="270"/>
    </row>
    <row r="42" spans="1:132" s="86" customFormat="1" ht="15" customHeight="1" x14ac:dyDescent="0.2">
      <c r="A42" s="841">
        <v>5762</v>
      </c>
      <c r="B42" s="100" t="s">
        <v>8402</v>
      </c>
      <c r="C42" s="841" t="s">
        <v>352</v>
      </c>
      <c r="D42" s="841" t="s">
        <v>219</v>
      </c>
      <c r="E42" s="874" t="s">
        <v>439</v>
      </c>
      <c r="F42" s="841" t="s">
        <v>212</v>
      </c>
      <c r="G42" s="100">
        <v>1</v>
      </c>
      <c r="H42" s="269"/>
      <c r="I42" s="100"/>
      <c r="J42" s="100"/>
      <c r="K42" s="174"/>
      <c r="L42" s="174"/>
      <c r="M42" s="174"/>
      <c r="N42" s="174"/>
      <c r="O42" s="826"/>
      <c r="P42" s="826"/>
      <c r="Q42" s="826"/>
      <c r="R42" s="725" t="s">
        <v>405</v>
      </c>
      <c r="S42" s="176" t="s">
        <v>405</v>
      </c>
      <c r="T42" s="176" t="s">
        <v>405</v>
      </c>
      <c r="U42" s="176" t="s">
        <v>405</v>
      </c>
      <c r="V42" s="176" t="s">
        <v>405</v>
      </c>
      <c r="W42" s="110"/>
      <c r="X42" s="269"/>
      <c r="Y42" s="269"/>
      <c r="Z42" s="269"/>
      <c r="AA42" s="110"/>
      <c r="AB42" s="110"/>
      <c r="AC42" s="100"/>
      <c r="AD42" s="100"/>
      <c r="AE42" s="100"/>
      <c r="AF42" s="100"/>
      <c r="AG42" s="270">
        <v>5000000</v>
      </c>
      <c r="AH42" s="270">
        <v>5000000</v>
      </c>
      <c r="AI42" s="27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Z42" s="100"/>
      <c r="EA42" s="100"/>
      <c r="EB42" s="100"/>
    </row>
    <row r="43" spans="1:132" s="100" customFormat="1" ht="15" customHeight="1" x14ac:dyDescent="0.2">
      <c r="A43" s="919">
        <v>728</v>
      </c>
      <c r="B43" s="888" t="s">
        <v>2751</v>
      </c>
      <c r="C43" s="423" t="s">
        <v>2655</v>
      </c>
      <c r="D43" s="423" t="s">
        <v>2656</v>
      </c>
      <c r="E43" s="874" t="s">
        <v>439</v>
      </c>
      <c r="F43" s="888" t="s">
        <v>221</v>
      </c>
      <c r="G43" s="254">
        <v>12</v>
      </c>
      <c r="H43" s="175" t="s">
        <v>405</v>
      </c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6" t="s">
        <v>405</v>
      </c>
      <c r="Q43" s="546" t="s">
        <v>405</v>
      </c>
      <c r="R43" s="175" t="s">
        <v>405</v>
      </c>
      <c r="S43" s="769" t="s">
        <v>405</v>
      </c>
      <c r="T43" s="267"/>
      <c r="U43" s="267"/>
      <c r="V43" s="267"/>
      <c r="W43" s="267"/>
      <c r="Y43" s="270"/>
      <c r="Z43" s="269"/>
      <c r="AA43" s="270"/>
      <c r="AB43" s="270"/>
      <c r="AD43" s="270"/>
      <c r="AH43" s="772">
        <v>17000000</v>
      </c>
      <c r="DE43" s="421"/>
      <c r="DF43" s="421"/>
      <c r="DG43" s="421"/>
      <c r="DH43" s="421"/>
      <c r="DI43" s="421"/>
      <c r="DJ43" s="421"/>
      <c r="DK43" s="421"/>
      <c r="DL43" s="421"/>
      <c r="DM43" s="86"/>
      <c r="DN43" s="86"/>
      <c r="DS43" s="421"/>
    </row>
    <row r="44" spans="1:132" s="100" customFormat="1" ht="15" customHeight="1" x14ac:dyDescent="0.2">
      <c r="A44" s="424">
        <v>1100</v>
      </c>
      <c r="B44" s="99" t="s">
        <v>1802</v>
      </c>
      <c r="C44" s="424" t="s">
        <v>2781</v>
      </c>
      <c r="D44" s="424" t="s">
        <v>2707</v>
      </c>
      <c r="E44" s="874" t="s">
        <v>439</v>
      </c>
      <c r="F44" s="424" t="s">
        <v>221</v>
      </c>
      <c r="G44" s="254">
        <v>10</v>
      </c>
      <c r="H44" s="175"/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769" t="s">
        <v>405</v>
      </c>
      <c r="T44" s="176"/>
      <c r="U44" s="176"/>
      <c r="V44" s="176"/>
      <c r="W44" s="176"/>
      <c r="X44" s="176"/>
      <c r="Y44" s="176"/>
      <c r="Z44" s="176"/>
      <c r="AA44" s="176"/>
      <c r="AB44" s="176"/>
      <c r="AD44" s="270">
        <v>5500000</v>
      </c>
      <c r="AE44" s="480">
        <v>13000000</v>
      </c>
      <c r="AF44" s="270">
        <v>7000000</v>
      </c>
      <c r="AG44" s="270">
        <v>7500000</v>
      </c>
      <c r="AH44" s="772">
        <v>17000000</v>
      </c>
      <c r="AI44" s="270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880"/>
      <c r="DK44" s="86"/>
      <c r="DL44" s="86"/>
      <c r="DM44" s="86"/>
      <c r="DN44" s="86"/>
      <c r="DO44" s="86"/>
      <c r="DP44" s="86"/>
      <c r="DQ44" s="86"/>
      <c r="DZ44" s="99"/>
      <c r="EA44" s="99"/>
      <c r="EB44" s="99"/>
    </row>
    <row r="45" spans="1:132" s="100" customFormat="1" ht="15" customHeight="1" x14ac:dyDescent="0.2">
      <c r="A45" s="865">
        <v>1037</v>
      </c>
      <c r="B45" s="99" t="s">
        <v>1662</v>
      </c>
      <c r="C45" s="424" t="s">
        <v>2412</v>
      </c>
      <c r="D45" s="424" t="s">
        <v>242</v>
      </c>
      <c r="E45" s="874" t="s">
        <v>439</v>
      </c>
      <c r="F45" s="424" t="s">
        <v>221</v>
      </c>
      <c r="G45" s="254">
        <v>10</v>
      </c>
      <c r="H45" s="175"/>
      <c r="I45" s="175" t="s">
        <v>405</v>
      </c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725" t="s">
        <v>405</v>
      </c>
      <c r="S45" s="176" t="s">
        <v>405</v>
      </c>
      <c r="T45" s="176"/>
      <c r="U45" s="176"/>
      <c r="V45" s="176"/>
      <c r="AA45" s="269"/>
      <c r="AB45" s="270"/>
      <c r="AD45" s="270">
        <v>9500000</v>
      </c>
      <c r="AE45" s="270">
        <v>10000000</v>
      </c>
      <c r="AF45" s="270"/>
      <c r="AH45" s="270">
        <v>10000000</v>
      </c>
      <c r="DG45" s="86"/>
      <c r="DH45" s="86"/>
      <c r="DI45" s="86"/>
      <c r="DJ45" s="86"/>
      <c r="DP45" s="86"/>
      <c r="DQ45" s="177"/>
      <c r="DR45" s="177"/>
      <c r="DS45" s="177"/>
      <c r="DT45" s="177"/>
      <c r="DU45" s="177"/>
    </row>
    <row r="46" spans="1:132" s="100" customFormat="1" ht="15" customHeight="1" x14ac:dyDescent="0.2">
      <c r="A46" s="99">
        <v>1346</v>
      </c>
      <c r="B46" s="99" t="s">
        <v>3381</v>
      </c>
      <c r="C46" s="99" t="s">
        <v>3341</v>
      </c>
      <c r="D46" s="99" t="s">
        <v>3218</v>
      </c>
      <c r="E46" s="874" t="s">
        <v>439</v>
      </c>
      <c r="F46" s="100" t="s">
        <v>221</v>
      </c>
      <c r="G46" s="478">
        <v>9</v>
      </c>
      <c r="H46" s="174"/>
      <c r="I46" s="174"/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176" t="s">
        <v>405</v>
      </c>
      <c r="T46" s="176" t="s">
        <v>405</v>
      </c>
      <c r="U46" s="176" t="s">
        <v>405</v>
      </c>
      <c r="V46" s="176" t="s">
        <v>405</v>
      </c>
      <c r="W46" s="176"/>
      <c r="X46" s="176"/>
      <c r="Y46" s="176"/>
      <c r="Z46" s="176"/>
      <c r="AA46" s="176"/>
      <c r="AB46" s="176"/>
      <c r="AC46" s="99"/>
      <c r="AD46" s="270">
        <v>8500000</v>
      </c>
      <c r="AE46" s="269">
        <v>10000000</v>
      </c>
      <c r="AF46" s="270">
        <v>11000000</v>
      </c>
      <c r="AG46" s="270">
        <v>12000000</v>
      </c>
      <c r="AH46" s="270">
        <v>12000000</v>
      </c>
      <c r="AI46" s="270"/>
      <c r="DJ46" s="99"/>
    </row>
    <row r="47" spans="1:132" s="100" customFormat="1" ht="15" customHeight="1" x14ac:dyDescent="0.2">
      <c r="A47" s="811">
        <v>2443</v>
      </c>
      <c r="B47" s="99" t="s">
        <v>4016</v>
      </c>
      <c r="C47" s="811" t="s">
        <v>3795</v>
      </c>
      <c r="D47" s="811" t="s">
        <v>432</v>
      </c>
      <c r="E47" s="874" t="s">
        <v>439</v>
      </c>
      <c r="F47" s="812" t="s">
        <v>221</v>
      </c>
      <c r="G47" s="479">
        <v>7</v>
      </c>
      <c r="H47" s="174"/>
      <c r="I47" s="174"/>
      <c r="J47" s="174"/>
      <c r="K47" s="174"/>
      <c r="L47" s="175" t="s">
        <v>405</v>
      </c>
      <c r="M47" s="175" t="s">
        <v>405</v>
      </c>
      <c r="N47" s="175" t="s">
        <v>405</v>
      </c>
      <c r="O47" s="175" t="s">
        <v>405</v>
      </c>
      <c r="P47" s="546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267"/>
      <c r="V47" s="267"/>
      <c r="W47" s="267"/>
      <c r="X47" s="267"/>
      <c r="Y47" s="267"/>
      <c r="Z47" s="267"/>
      <c r="AA47" s="267"/>
      <c r="AB47" s="267"/>
      <c r="AC47" s="99"/>
      <c r="AD47" s="270">
        <v>2500000</v>
      </c>
      <c r="AE47" s="269">
        <v>4000000</v>
      </c>
      <c r="AF47" s="270">
        <v>5000000</v>
      </c>
      <c r="AG47" s="270">
        <v>6500000</v>
      </c>
      <c r="AH47" s="270">
        <v>7000000</v>
      </c>
      <c r="AI47" s="270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R47" s="86"/>
      <c r="DS47" s="86"/>
      <c r="DT47" s="86"/>
      <c r="DU47" s="86"/>
      <c r="DV47" s="86"/>
      <c r="DW47" s="86"/>
      <c r="DX47" s="86"/>
    </row>
    <row r="48" spans="1:132" s="100" customFormat="1" ht="15" customHeight="1" x14ac:dyDescent="0.2">
      <c r="A48" s="811">
        <v>2444</v>
      </c>
      <c r="B48" s="99" t="s">
        <v>1677</v>
      </c>
      <c r="C48" s="811" t="s">
        <v>291</v>
      </c>
      <c r="D48" s="811" t="s">
        <v>358</v>
      </c>
      <c r="E48" s="874" t="s">
        <v>439</v>
      </c>
      <c r="F48" s="812" t="s">
        <v>221</v>
      </c>
      <c r="G48" s="479">
        <v>7</v>
      </c>
      <c r="H48" s="174"/>
      <c r="I48" s="174"/>
      <c r="J48" s="174"/>
      <c r="K48" s="174"/>
      <c r="L48" s="175" t="s">
        <v>405</v>
      </c>
      <c r="M48" s="175" t="s">
        <v>405</v>
      </c>
      <c r="N48" s="175" t="s">
        <v>405</v>
      </c>
      <c r="O48" s="175" t="s">
        <v>405</v>
      </c>
      <c r="P48" s="546" t="s">
        <v>405</v>
      </c>
      <c r="Q48" s="545" t="s">
        <v>405</v>
      </c>
      <c r="R48" s="725" t="s">
        <v>405</v>
      </c>
      <c r="S48" s="176" t="s">
        <v>405</v>
      </c>
      <c r="T48" s="176"/>
      <c r="U48" s="176"/>
      <c r="V48" s="176"/>
      <c r="W48" s="176"/>
      <c r="X48" s="176"/>
      <c r="Y48" s="176"/>
      <c r="Z48" s="176"/>
      <c r="AA48" s="176"/>
      <c r="AB48" s="176"/>
      <c r="AC48" s="99"/>
      <c r="AD48" s="270">
        <v>4500000</v>
      </c>
      <c r="AE48" s="269">
        <v>5500000</v>
      </c>
      <c r="AF48" s="270">
        <v>6000000</v>
      </c>
      <c r="AG48" s="270">
        <v>7000000</v>
      </c>
      <c r="AH48" s="270">
        <v>7500000</v>
      </c>
      <c r="AI48" s="270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J48" s="895"/>
      <c r="DY48" s="86"/>
    </row>
    <row r="49" spans="1:132" s="100" customFormat="1" ht="15" customHeight="1" x14ac:dyDescent="0.2">
      <c r="A49" s="817">
        <v>3435</v>
      </c>
      <c r="B49" s="836" t="s">
        <v>2750</v>
      </c>
      <c r="C49" s="837" t="s">
        <v>331</v>
      </c>
      <c r="D49" s="837" t="s">
        <v>4509</v>
      </c>
      <c r="E49" s="874" t="s">
        <v>439</v>
      </c>
      <c r="F49" s="836" t="s">
        <v>221</v>
      </c>
      <c r="G49" s="837">
        <v>5</v>
      </c>
      <c r="H49" s="269"/>
      <c r="K49" s="174"/>
      <c r="L49" s="174"/>
      <c r="M49" s="174"/>
      <c r="N49" s="175" t="s">
        <v>405</v>
      </c>
      <c r="O49" s="175" t="s">
        <v>405</v>
      </c>
      <c r="P49" s="545" t="s">
        <v>405</v>
      </c>
      <c r="Q49" s="545" t="s">
        <v>405</v>
      </c>
      <c r="R49" s="175" t="s">
        <v>405</v>
      </c>
      <c r="S49" s="482" t="s">
        <v>405</v>
      </c>
      <c r="T49" s="482" t="s">
        <v>405</v>
      </c>
      <c r="U49" s="176"/>
      <c r="V49" s="176"/>
      <c r="W49" s="176"/>
      <c r="X49" s="176"/>
      <c r="Y49" s="176"/>
      <c r="Z49" s="176"/>
      <c r="AA49" s="176"/>
      <c r="AB49" s="176"/>
      <c r="AC49" s="99"/>
      <c r="AD49" s="270">
        <v>1250000</v>
      </c>
      <c r="AE49" s="269">
        <v>2250000</v>
      </c>
      <c r="AF49" s="270">
        <v>3000000</v>
      </c>
      <c r="AG49" s="270">
        <v>4000000</v>
      </c>
      <c r="AH49" s="270">
        <v>5000000</v>
      </c>
      <c r="AI49" s="270"/>
      <c r="DK49" s="895"/>
      <c r="DL49" s="895"/>
      <c r="DM49" s="895"/>
      <c r="DN49" s="895"/>
      <c r="DO49" s="895"/>
      <c r="DP49" s="895"/>
      <c r="DQ49" s="895"/>
      <c r="DS49" s="915"/>
      <c r="DT49" s="915"/>
      <c r="DU49" s="915"/>
      <c r="DV49" s="915"/>
      <c r="DW49" s="915"/>
      <c r="DX49" s="915"/>
    </row>
    <row r="50" spans="1:132" s="86" customFormat="1" ht="15" customHeight="1" x14ac:dyDescent="0.2">
      <c r="A50" s="821">
        <v>4060</v>
      </c>
      <c r="B50" s="100" t="s">
        <v>5050</v>
      </c>
      <c r="C50" s="821" t="s">
        <v>5000</v>
      </c>
      <c r="D50" s="821" t="s">
        <v>2359</v>
      </c>
      <c r="E50" s="874" t="s">
        <v>439</v>
      </c>
      <c r="F50" s="822" t="s">
        <v>221</v>
      </c>
      <c r="G50" s="99">
        <v>4</v>
      </c>
      <c r="H50" s="269"/>
      <c r="I50" s="100"/>
      <c r="J50" s="100"/>
      <c r="K50" s="174"/>
      <c r="L50" s="174"/>
      <c r="M50" s="174"/>
      <c r="N50" s="174"/>
      <c r="O50" s="175" t="s">
        <v>405</v>
      </c>
      <c r="P50" s="545" t="s">
        <v>405</v>
      </c>
      <c r="Q50" s="545" t="s">
        <v>405</v>
      </c>
      <c r="R50" s="175" t="s">
        <v>405</v>
      </c>
      <c r="S50" s="176" t="s">
        <v>405</v>
      </c>
      <c r="T50" s="176"/>
      <c r="U50" s="284"/>
      <c r="V50" s="176"/>
      <c r="W50" s="176"/>
      <c r="X50" s="176"/>
      <c r="Y50" s="176"/>
      <c r="Z50" s="176"/>
      <c r="AA50" s="176"/>
      <c r="AB50" s="176"/>
      <c r="AC50" s="100"/>
      <c r="AD50" s="270">
        <v>4800000</v>
      </c>
      <c r="AE50" s="269">
        <v>7500000</v>
      </c>
      <c r="AF50" s="270">
        <v>8500000</v>
      </c>
      <c r="AG50" s="270">
        <v>9000000</v>
      </c>
      <c r="AH50" s="270">
        <v>10000000</v>
      </c>
      <c r="AI50" s="27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915"/>
      <c r="DS50" s="100"/>
      <c r="DT50" s="100"/>
      <c r="DU50" s="100"/>
      <c r="DV50" s="100"/>
      <c r="DW50" s="100"/>
      <c r="DX50" s="100"/>
      <c r="DY50" s="100"/>
    </row>
    <row r="51" spans="1:132" s="100" customFormat="1" ht="15" customHeight="1" x14ac:dyDescent="0.2">
      <c r="A51" s="99">
        <v>230</v>
      </c>
      <c r="B51" s="423" t="s">
        <v>1960</v>
      </c>
      <c r="C51" s="850" t="s">
        <v>203</v>
      </c>
      <c r="D51" s="850" t="s">
        <v>249</v>
      </c>
      <c r="E51" s="874" t="s">
        <v>439</v>
      </c>
      <c r="F51" s="850" t="s">
        <v>217</v>
      </c>
      <c r="G51" s="254">
        <v>12</v>
      </c>
      <c r="H51" s="175" t="s">
        <v>405</v>
      </c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482" t="s">
        <v>405</v>
      </c>
      <c r="T51" s="176"/>
      <c r="U51" s="176"/>
      <c r="V51" s="176"/>
      <c r="W51" s="176"/>
      <c r="X51" s="176"/>
      <c r="Y51" s="176"/>
      <c r="Z51" s="176"/>
      <c r="AA51" s="176"/>
      <c r="AB51" s="176"/>
      <c r="AD51" s="270">
        <v>6000000</v>
      </c>
      <c r="AE51" s="269">
        <v>6500000</v>
      </c>
      <c r="AF51" s="270">
        <v>6500000</v>
      </c>
      <c r="AG51" s="270">
        <v>6500000</v>
      </c>
      <c r="AH51" s="270">
        <v>6500000</v>
      </c>
      <c r="AI51" s="270"/>
      <c r="AJ51" s="915"/>
      <c r="AK51" s="915"/>
      <c r="AL51" s="915"/>
      <c r="AM51" s="915"/>
      <c r="AN51" s="915"/>
      <c r="AO51" s="915"/>
      <c r="AP51" s="915"/>
      <c r="AQ51" s="915"/>
      <c r="AR51" s="915"/>
      <c r="AS51" s="915"/>
      <c r="AT51" s="915"/>
      <c r="AU51" s="915"/>
      <c r="AV51" s="915"/>
      <c r="AW51" s="915"/>
      <c r="AX51" s="915"/>
      <c r="AY51" s="915"/>
      <c r="AZ51" s="915"/>
      <c r="BA51" s="915"/>
      <c r="BB51" s="915"/>
      <c r="BC51" s="915"/>
      <c r="BD51" s="915"/>
      <c r="BE51" s="915"/>
      <c r="BF51" s="915"/>
      <c r="BG51" s="915"/>
      <c r="BH51" s="915"/>
      <c r="BI51" s="915"/>
      <c r="BJ51" s="915"/>
      <c r="BK51" s="915"/>
      <c r="BL51" s="915"/>
      <c r="BM51" s="915"/>
      <c r="BN51" s="915"/>
      <c r="BO51" s="915"/>
      <c r="BP51" s="915"/>
      <c r="BQ51" s="915"/>
      <c r="BR51" s="915"/>
      <c r="BS51" s="915"/>
      <c r="BT51" s="915"/>
      <c r="BU51" s="915"/>
      <c r="BV51" s="915"/>
      <c r="BW51" s="915"/>
      <c r="BX51" s="915"/>
      <c r="BY51" s="915"/>
      <c r="BZ51" s="915"/>
      <c r="CA51" s="915"/>
      <c r="CB51" s="915"/>
      <c r="CC51" s="915"/>
      <c r="CD51" s="915"/>
      <c r="CE51" s="915"/>
      <c r="CF51" s="915"/>
      <c r="CG51" s="915"/>
      <c r="CH51" s="915"/>
      <c r="CI51" s="915"/>
      <c r="CJ51" s="915"/>
      <c r="CK51" s="915"/>
      <c r="CL51" s="915"/>
      <c r="CM51" s="915"/>
      <c r="CN51" s="915"/>
      <c r="CO51" s="915"/>
      <c r="CP51" s="915"/>
      <c r="CQ51" s="915"/>
      <c r="CR51" s="915"/>
      <c r="CS51" s="915"/>
      <c r="CT51" s="915"/>
      <c r="CU51" s="915"/>
      <c r="CV51" s="915"/>
      <c r="CW51" s="915"/>
      <c r="CX51" s="915"/>
      <c r="CY51" s="915"/>
      <c r="CZ51" s="915"/>
      <c r="DA51" s="915"/>
      <c r="DB51" s="915"/>
      <c r="DC51" s="915"/>
      <c r="DD51" s="915"/>
      <c r="DE51" s="915"/>
      <c r="DF51" s="915"/>
      <c r="DG51" s="915"/>
      <c r="DH51" s="915"/>
      <c r="DI51" s="915"/>
      <c r="DR51" s="895"/>
      <c r="DS51" s="895"/>
      <c r="DT51" s="895"/>
      <c r="DU51" s="895"/>
      <c r="DV51" s="895"/>
      <c r="DW51" s="895"/>
      <c r="DX51" s="895"/>
      <c r="DZ51" s="99"/>
      <c r="EA51" s="99"/>
      <c r="EB51" s="99"/>
    </row>
    <row r="52" spans="1:132" s="100" customFormat="1" ht="15" customHeight="1" x14ac:dyDescent="0.2">
      <c r="A52" s="424">
        <v>1025</v>
      </c>
      <c r="B52" s="100" t="s">
        <v>2967</v>
      </c>
      <c r="C52" s="424" t="s">
        <v>357</v>
      </c>
      <c r="D52" s="424" t="s">
        <v>3099</v>
      </c>
      <c r="E52" s="874" t="s">
        <v>439</v>
      </c>
      <c r="F52" s="902" t="s">
        <v>217</v>
      </c>
      <c r="G52" s="750">
        <v>10</v>
      </c>
      <c r="H52" s="175"/>
      <c r="I52" s="175" t="s">
        <v>405</v>
      </c>
      <c r="J52" s="175" t="s">
        <v>405</v>
      </c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6" t="s">
        <v>405</v>
      </c>
      <c r="Q52" s="546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176"/>
      <c r="W52" s="284"/>
      <c r="X52" s="284"/>
      <c r="Y52" s="176"/>
      <c r="Z52" s="284"/>
      <c r="AA52" s="682"/>
      <c r="AB52" s="681"/>
      <c r="AD52" s="895"/>
      <c r="AE52" s="895"/>
      <c r="AF52" s="270">
        <v>5500000</v>
      </c>
      <c r="AG52" s="270">
        <v>6500000</v>
      </c>
      <c r="AH52" s="270">
        <v>7000000</v>
      </c>
      <c r="AI52" s="270"/>
      <c r="AJ52" s="895"/>
      <c r="AK52" s="895"/>
      <c r="AL52" s="895"/>
      <c r="AM52" s="895"/>
      <c r="AN52" s="895"/>
      <c r="AO52" s="895"/>
      <c r="AP52" s="895"/>
      <c r="AQ52" s="895"/>
      <c r="AR52" s="895"/>
      <c r="AS52" s="895"/>
      <c r="AT52" s="895"/>
      <c r="AU52" s="895"/>
      <c r="AV52" s="895"/>
      <c r="AW52" s="895"/>
      <c r="AX52" s="895"/>
      <c r="AY52" s="895"/>
      <c r="AZ52" s="895"/>
      <c r="BA52" s="895"/>
      <c r="BB52" s="895"/>
      <c r="BC52" s="895"/>
      <c r="BD52" s="895"/>
      <c r="BE52" s="895"/>
      <c r="BF52" s="895"/>
      <c r="BG52" s="895"/>
      <c r="BH52" s="895"/>
      <c r="BI52" s="895"/>
      <c r="BJ52" s="895"/>
      <c r="BK52" s="895"/>
      <c r="BL52" s="895"/>
      <c r="BM52" s="895"/>
      <c r="BN52" s="895"/>
      <c r="BO52" s="895"/>
      <c r="BP52" s="895"/>
      <c r="BQ52" s="895"/>
      <c r="BR52" s="895"/>
      <c r="BS52" s="895"/>
      <c r="BT52" s="895"/>
      <c r="BU52" s="895"/>
      <c r="BV52" s="895"/>
      <c r="BW52" s="895"/>
      <c r="BX52" s="895"/>
      <c r="BY52" s="895"/>
      <c r="BZ52" s="895"/>
      <c r="CA52" s="895"/>
      <c r="CB52" s="895"/>
      <c r="CC52" s="895"/>
      <c r="CD52" s="895"/>
      <c r="CE52" s="895"/>
      <c r="CF52" s="895"/>
      <c r="CG52" s="895"/>
      <c r="CH52" s="895"/>
      <c r="CI52" s="895"/>
      <c r="CJ52" s="895"/>
      <c r="CK52" s="895"/>
      <c r="CL52" s="895"/>
      <c r="CM52" s="895"/>
      <c r="CN52" s="895"/>
      <c r="CO52" s="895"/>
      <c r="CP52" s="895"/>
      <c r="CQ52" s="895"/>
      <c r="CR52" s="895"/>
      <c r="CS52" s="895"/>
      <c r="CT52" s="895"/>
      <c r="CU52" s="895"/>
      <c r="CV52" s="895"/>
      <c r="CW52" s="895"/>
      <c r="CX52" s="895"/>
      <c r="CY52" s="895"/>
      <c r="CZ52" s="895"/>
      <c r="DA52" s="895"/>
      <c r="DB52" s="895"/>
      <c r="DC52" s="895"/>
      <c r="DD52" s="895"/>
      <c r="DE52" s="895"/>
      <c r="DF52" s="895"/>
      <c r="DG52" s="895"/>
      <c r="DH52" s="895"/>
      <c r="DI52" s="99"/>
      <c r="DJ52" s="99"/>
      <c r="DK52" s="99"/>
      <c r="DL52" s="99"/>
      <c r="DM52" s="99"/>
      <c r="DY52" s="86"/>
    </row>
    <row r="53" spans="1:132" s="86" customFormat="1" ht="15" customHeight="1" x14ac:dyDescent="0.2">
      <c r="A53" s="920">
        <v>2082</v>
      </c>
      <c r="B53" s="831" t="s">
        <v>3734</v>
      </c>
      <c r="C53" s="830" t="s">
        <v>3650</v>
      </c>
      <c r="D53" s="830" t="s">
        <v>3651</v>
      </c>
      <c r="E53" s="874" t="s">
        <v>439</v>
      </c>
      <c r="F53" s="831" t="s">
        <v>217</v>
      </c>
      <c r="G53" s="726">
        <v>8</v>
      </c>
      <c r="H53" s="273"/>
      <c r="I53" s="273"/>
      <c r="J53" s="273"/>
      <c r="K53" s="175" t="s">
        <v>405</v>
      </c>
      <c r="L53" s="175" t="s">
        <v>405</v>
      </c>
      <c r="M53" s="175" t="s">
        <v>405</v>
      </c>
      <c r="N53" s="175" t="s">
        <v>405</v>
      </c>
      <c r="O53" s="175" t="s">
        <v>405</v>
      </c>
      <c r="P53" s="545" t="s">
        <v>405</v>
      </c>
      <c r="Q53" s="546" t="s">
        <v>405</v>
      </c>
      <c r="R53" s="175" t="s">
        <v>405</v>
      </c>
      <c r="S53" s="482" t="s">
        <v>405</v>
      </c>
      <c r="T53" s="482" t="s">
        <v>405</v>
      </c>
      <c r="U53" s="482" t="s">
        <v>405</v>
      </c>
      <c r="V53" s="267"/>
      <c r="W53" s="267"/>
      <c r="Y53" s="270"/>
      <c r="Z53" s="269"/>
      <c r="AA53" s="270"/>
      <c r="AB53" s="270"/>
      <c r="AC53" s="270"/>
      <c r="AD53" s="270"/>
      <c r="AH53" s="270">
        <v>5500000</v>
      </c>
      <c r="AR53" s="895"/>
      <c r="AS53" s="895"/>
      <c r="AT53" s="895"/>
      <c r="AU53" s="895"/>
      <c r="AV53" s="895"/>
      <c r="AW53" s="895"/>
      <c r="AX53" s="895"/>
      <c r="AY53" s="895"/>
      <c r="AZ53" s="895"/>
      <c r="BA53" s="895"/>
      <c r="BB53" s="895"/>
      <c r="BC53" s="895"/>
      <c r="BD53" s="895"/>
      <c r="BE53" s="895"/>
      <c r="BF53" s="895"/>
      <c r="BG53" s="895"/>
      <c r="BH53" s="895"/>
      <c r="BI53" s="895"/>
      <c r="BJ53" s="895"/>
      <c r="BK53" s="895"/>
      <c r="BL53" s="895"/>
      <c r="BM53" s="895"/>
      <c r="BN53" s="895"/>
      <c r="BO53" s="895"/>
      <c r="BP53" s="895"/>
      <c r="BQ53" s="895"/>
      <c r="BR53" s="895"/>
      <c r="BS53" s="895"/>
      <c r="BT53" s="895"/>
      <c r="BU53" s="895"/>
      <c r="BV53" s="895"/>
      <c r="BW53" s="895"/>
      <c r="BX53" s="895"/>
      <c r="BY53" s="895"/>
      <c r="BZ53" s="895"/>
      <c r="CA53" s="895"/>
      <c r="CB53" s="895"/>
      <c r="CC53" s="895"/>
      <c r="CD53" s="895"/>
      <c r="CE53" s="895"/>
      <c r="CF53" s="895"/>
      <c r="CG53" s="895"/>
      <c r="CH53" s="895"/>
      <c r="CI53" s="895"/>
      <c r="CJ53" s="895"/>
      <c r="CK53" s="895"/>
      <c r="CL53" s="895"/>
      <c r="CM53" s="895"/>
      <c r="CN53" s="895"/>
      <c r="CO53" s="895"/>
      <c r="CP53" s="895"/>
      <c r="CQ53" s="895"/>
      <c r="CR53" s="895"/>
      <c r="CS53" s="895"/>
      <c r="CT53" s="895"/>
      <c r="CU53" s="895"/>
      <c r="CV53" s="895"/>
      <c r="CW53" s="895"/>
      <c r="CX53" s="895"/>
      <c r="CY53" s="895"/>
      <c r="CZ53" s="895"/>
      <c r="DA53" s="895"/>
      <c r="DB53" s="895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</row>
    <row r="54" spans="1:132" s="100" customFormat="1" ht="15" customHeight="1" x14ac:dyDescent="0.2">
      <c r="A54" s="854">
        <v>6296</v>
      </c>
      <c r="B54" s="100" t="s">
        <v>1696</v>
      </c>
      <c r="C54" s="854" t="s">
        <v>451</v>
      </c>
      <c r="D54" s="854" t="s">
        <v>228</v>
      </c>
      <c r="E54" s="874" t="s">
        <v>439</v>
      </c>
      <c r="F54" s="854" t="s">
        <v>217</v>
      </c>
      <c r="G54" s="854">
        <v>0</v>
      </c>
      <c r="H54" s="269"/>
      <c r="K54" s="174"/>
      <c r="L54" s="174"/>
      <c r="M54" s="174"/>
      <c r="N54" s="174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H54" s="269">
        <v>750000</v>
      </c>
    </row>
    <row r="55" spans="1:132" s="921" customFormat="1" ht="15" customHeight="1" x14ac:dyDescent="0.2">
      <c r="A55" s="810">
        <v>2599</v>
      </c>
      <c r="B55" s="99" t="s">
        <v>3993</v>
      </c>
      <c r="C55" s="811" t="s">
        <v>3919</v>
      </c>
      <c r="D55" s="811" t="s">
        <v>3920</v>
      </c>
      <c r="E55" s="874" t="s">
        <v>439</v>
      </c>
      <c r="F55" s="812" t="s">
        <v>226</v>
      </c>
      <c r="G55" s="479">
        <v>7</v>
      </c>
      <c r="H55" s="174"/>
      <c r="I55" s="174"/>
      <c r="J55" s="174"/>
      <c r="K55" s="174"/>
      <c r="L55" s="175" t="s">
        <v>405</v>
      </c>
      <c r="M55" s="175" t="s">
        <v>405</v>
      </c>
      <c r="N55" s="175" t="s">
        <v>405</v>
      </c>
      <c r="O55" s="175" t="s">
        <v>405</v>
      </c>
      <c r="P55" s="545" t="s">
        <v>405</v>
      </c>
      <c r="Q55" s="545" t="s">
        <v>405</v>
      </c>
      <c r="R55" s="175" t="s">
        <v>405</v>
      </c>
      <c r="S55" s="482" t="s">
        <v>405</v>
      </c>
      <c r="T55" s="482" t="s">
        <v>405</v>
      </c>
      <c r="U55" s="482" t="s">
        <v>405</v>
      </c>
      <c r="V55" s="176"/>
      <c r="W55" s="176"/>
      <c r="X55" s="176"/>
      <c r="Y55" s="176"/>
      <c r="Z55" s="176"/>
      <c r="AA55" s="176"/>
      <c r="AB55" s="176"/>
      <c r="AC55" s="100"/>
      <c r="AD55" s="270">
        <v>2300000</v>
      </c>
      <c r="AE55" s="481">
        <v>2700000</v>
      </c>
      <c r="AF55" s="270">
        <v>3000000</v>
      </c>
      <c r="AG55" s="270">
        <v>3200000</v>
      </c>
      <c r="AH55" s="270">
        <v>3300000</v>
      </c>
      <c r="AI55" s="27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100"/>
      <c r="DJ55" s="86"/>
      <c r="DK55" s="100"/>
      <c r="DL55" s="100"/>
      <c r="DM55" s="100"/>
      <c r="DN55" s="100"/>
      <c r="DO55" s="100"/>
      <c r="DP55" s="100"/>
      <c r="DZ55" s="100"/>
      <c r="EA55" s="100"/>
      <c r="EB55" s="100"/>
    </row>
    <row r="56" spans="1:132" s="868" customFormat="1" ht="15" customHeight="1" x14ac:dyDescent="0.2">
      <c r="A56" s="866">
        <f>COUNT(A3:A55)</f>
        <v>53</v>
      </c>
      <c r="B56" s="867" t="s">
        <v>2786</v>
      </c>
      <c r="C56" s="866" t="s">
        <v>163</v>
      </c>
      <c r="D56" s="866" t="s">
        <v>164</v>
      </c>
      <c r="E56" s="867" t="s">
        <v>2786</v>
      </c>
      <c r="F56" s="922"/>
      <c r="G56" s="869">
        <f>AVERAGE(G3:G55)</f>
        <v>6.1132075471698117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 t="shared" ref="S56:AB56" si="0">COUNTIF((S3:S55),"X")</f>
        <v>53</v>
      </c>
      <c r="T56" s="870">
        <f t="shared" si="0"/>
        <v>35</v>
      </c>
      <c r="U56" s="870">
        <f t="shared" si="0"/>
        <v>22</v>
      </c>
      <c r="V56" s="870">
        <f t="shared" si="0"/>
        <v>14</v>
      </c>
      <c r="W56" s="870">
        <f t="shared" si="0"/>
        <v>4</v>
      </c>
      <c r="X56" s="870">
        <f t="shared" si="0"/>
        <v>3</v>
      </c>
      <c r="Y56" s="870">
        <f t="shared" si="0"/>
        <v>2</v>
      </c>
      <c r="Z56" s="870">
        <f t="shared" si="0"/>
        <v>2</v>
      </c>
      <c r="AA56" s="870">
        <f t="shared" si="0"/>
        <v>2</v>
      </c>
      <c r="AB56" s="870">
        <f t="shared" si="0"/>
        <v>1</v>
      </c>
      <c r="AC56" s="866">
        <f>SUM(R56:AB56)</f>
        <v>138</v>
      </c>
      <c r="AD56" s="871">
        <f>SUM(AD4:AD55)</f>
        <v>119250000</v>
      </c>
      <c r="AE56" s="871">
        <f>SUM(AE4:AE55)</f>
        <v>160850000</v>
      </c>
      <c r="AF56" s="871">
        <f>SUM(AF3:AF55)</f>
        <v>230540000</v>
      </c>
      <c r="AG56" s="871">
        <f>SUM(AG3:AG55)</f>
        <v>287300000</v>
      </c>
      <c r="AH56" s="904">
        <f>SUM(AH3:AH55)</f>
        <v>373200000</v>
      </c>
      <c r="AI56" s="904">
        <f>SUM(AI3:AI55)</f>
        <v>0</v>
      </c>
    </row>
    <row r="57" spans="1:132" s="100" customFormat="1" ht="15" customHeight="1" x14ac:dyDescent="0.2">
      <c r="A57" s="842">
        <v>5412</v>
      </c>
      <c r="B57" s="100" t="s">
        <v>8148</v>
      </c>
      <c r="C57" s="842" t="s">
        <v>7980</v>
      </c>
      <c r="D57" s="842" t="s">
        <v>228</v>
      </c>
      <c r="E57" s="874" t="s">
        <v>439</v>
      </c>
      <c r="F57" s="843" t="s">
        <v>190</v>
      </c>
      <c r="G57" s="842">
        <v>2</v>
      </c>
      <c r="H57" s="269"/>
      <c r="K57" s="174"/>
      <c r="L57" s="174"/>
      <c r="M57" s="174"/>
      <c r="N57" s="174"/>
      <c r="O57" s="545"/>
      <c r="P57" s="545"/>
      <c r="Q57" s="546" t="s">
        <v>405</v>
      </c>
      <c r="R57" s="175" t="s">
        <v>405</v>
      </c>
      <c r="S57" s="176" t="s">
        <v>405</v>
      </c>
      <c r="T57" s="176" t="s">
        <v>405</v>
      </c>
      <c r="U57" s="176"/>
      <c r="V57" s="176"/>
      <c r="W57" s="284"/>
      <c r="X57" s="284"/>
      <c r="Y57" s="176"/>
      <c r="Z57" s="176"/>
      <c r="AA57" s="176"/>
      <c r="AB57" s="176"/>
      <c r="AF57" s="269">
        <v>500000</v>
      </c>
      <c r="AG57" s="270">
        <v>1400000</v>
      </c>
      <c r="AH57" s="270">
        <v>1750000</v>
      </c>
      <c r="AI57" s="270"/>
    </row>
    <row r="58" spans="1:132" s="99" customFormat="1" ht="15" customHeight="1" x14ac:dyDescent="0.2">
      <c r="A58" s="841">
        <v>5737</v>
      </c>
      <c r="B58" s="100" t="s">
        <v>3165</v>
      </c>
      <c r="C58" s="841" t="s">
        <v>8293</v>
      </c>
      <c r="D58" s="841" t="s">
        <v>383</v>
      </c>
      <c r="E58" s="874" t="s">
        <v>439</v>
      </c>
      <c r="F58" s="841" t="s">
        <v>190</v>
      </c>
      <c r="G58" s="100">
        <v>1</v>
      </c>
      <c r="H58" s="269"/>
      <c r="I58" s="100"/>
      <c r="J58" s="100"/>
      <c r="K58" s="174"/>
      <c r="L58" s="174"/>
      <c r="M58" s="174"/>
      <c r="N58" s="174"/>
      <c r="O58" s="826"/>
      <c r="P58" s="826"/>
      <c r="Q58" s="826"/>
      <c r="R58" s="725" t="s">
        <v>405</v>
      </c>
      <c r="S58" s="176" t="s">
        <v>405</v>
      </c>
      <c r="T58" s="176" t="s">
        <v>405</v>
      </c>
      <c r="U58" s="176" t="s">
        <v>405</v>
      </c>
      <c r="V58" s="110"/>
      <c r="W58" s="110"/>
      <c r="X58" s="269"/>
      <c r="Y58" s="269"/>
      <c r="Z58" s="269"/>
      <c r="AA58" s="110"/>
      <c r="AB58" s="110"/>
      <c r="AC58" s="100"/>
      <c r="AD58" s="100"/>
      <c r="AE58" s="100"/>
      <c r="AF58" s="100"/>
      <c r="AG58" s="270">
        <v>500000</v>
      </c>
      <c r="AH58" s="270">
        <v>600000</v>
      </c>
      <c r="AI58" s="27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</row>
    <row r="59" spans="1:132" s="100" customFormat="1" ht="15" customHeight="1" x14ac:dyDescent="0.2">
      <c r="A59" s="854">
        <v>6208</v>
      </c>
      <c r="B59" s="100" t="s">
        <v>8785</v>
      </c>
      <c r="C59" s="854" t="s">
        <v>8714</v>
      </c>
      <c r="D59" s="854" t="s">
        <v>8715</v>
      </c>
      <c r="E59" s="874" t="s">
        <v>439</v>
      </c>
      <c r="F59" s="854" t="s">
        <v>190</v>
      </c>
      <c r="G59" s="854">
        <v>0</v>
      </c>
      <c r="H59" s="275"/>
      <c r="I59" s="99"/>
      <c r="J59" s="99"/>
      <c r="K59" s="99"/>
      <c r="L59" s="99"/>
      <c r="M59" s="99"/>
      <c r="N59" s="99"/>
      <c r="O59" s="826"/>
      <c r="P59" s="826"/>
      <c r="Q59" s="826"/>
      <c r="R59" s="826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H59" s="269">
        <v>550000</v>
      </c>
    </row>
    <row r="60" spans="1:132" s="100" customFormat="1" ht="15" customHeight="1" x14ac:dyDescent="0.2">
      <c r="A60" s="854">
        <v>6382</v>
      </c>
      <c r="B60" s="100" t="s">
        <v>8779</v>
      </c>
      <c r="C60" s="854" t="s">
        <v>8336</v>
      </c>
      <c r="D60" s="854" t="s">
        <v>8337</v>
      </c>
      <c r="E60" s="874" t="s">
        <v>439</v>
      </c>
      <c r="F60" s="854" t="s">
        <v>196</v>
      </c>
      <c r="G60" s="854">
        <v>0</v>
      </c>
      <c r="H60" s="275"/>
      <c r="I60" s="99"/>
      <c r="J60" s="99"/>
      <c r="K60" s="99"/>
      <c r="L60" s="99"/>
      <c r="M60" s="99"/>
      <c r="N60" s="99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H60" s="269">
        <v>585000</v>
      </c>
    </row>
    <row r="61" spans="1:132" s="100" customFormat="1" ht="15" customHeight="1" x14ac:dyDescent="0.2">
      <c r="A61" s="99">
        <v>4712</v>
      </c>
      <c r="B61" s="100" t="s">
        <v>3146</v>
      </c>
      <c r="C61" s="99" t="s">
        <v>391</v>
      </c>
      <c r="D61" s="807" t="s">
        <v>437</v>
      </c>
      <c r="E61" s="874" t="s">
        <v>439</v>
      </c>
      <c r="F61" s="99" t="s">
        <v>198</v>
      </c>
      <c r="G61" s="99">
        <v>3</v>
      </c>
      <c r="H61" s="269"/>
      <c r="K61" s="174"/>
      <c r="L61" s="174"/>
      <c r="M61" s="174"/>
      <c r="N61" s="174"/>
      <c r="O61" s="545"/>
      <c r="P61" s="545" t="s">
        <v>405</v>
      </c>
      <c r="Q61" s="545" t="s">
        <v>405</v>
      </c>
      <c r="R61" s="175" t="s">
        <v>405</v>
      </c>
      <c r="S61" s="176" t="s">
        <v>405</v>
      </c>
      <c r="T61" s="176"/>
      <c r="U61" s="176"/>
      <c r="V61" s="284"/>
      <c r="W61" s="176"/>
      <c r="X61" s="176"/>
      <c r="Y61" s="176"/>
      <c r="Z61" s="176"/>
      <c r="AA61" s="176"/>
      <c r="AB61" s="176"/>
      <c r="AE61" s="275">
        <v>540000</v>
      </c>
      <c r="AF61" s="270">
        <v>1250000</v>
      </c>
      <c r="AG61" s="270">
        <v>2500000</v>
      </c>
      <c r="AH61" s="270">
        <v>3250000</v>
      </c>
      <c r="AI61" s="270"/>
    </row>
    <row r="62" spans="1:132" s="100" customFormat="1" ht="15" customHeight="1" x14ac:dyDescent="0.2">
      <c r="A62" s="841">
        <v>5708</v>
      </c>
      <c r="B62" s="100" t="s">
        <v>1802</v>
      </c>
      <c r="C62" s="841" t="s">
        <v>8283</v>
      </c>
      <c r="D62" s="841" t="s">
        <v>8284</v>
      </c>
      <c r="E62" s="874" t="s">
        <v>439</v>
      </c>
      <c r="F62" s="841" t="s">
        <v>201</v>
      </c>
      <c r="G62" s="100">
        <v>1</v>
      </c>
      <c r="H62" s="269"/>
      <c r="K62" s="174"/>
      <c r="L62" s="174"/>
      <c r="M62" s="174"/>
      <c r="N62" s="174"/>
      <c r="O62" s="826"/>
      <c r="P62" s="826"/>
      <c r="Q62" s="826"/>
      <c r="R62" s="725" t="s">
        <v>405</v>
      </c>
      <c r="S62" s="176" t="s">
        <v>405</v>
      </c>
      <c r="T62" s="176" t="s">
        <v>405</v>
      </c>
      <c r="U62" s="176" t="s">
        <v>405</v>
      </c>
      <c r="V62" s="110"/>
      <c r="W62" s="110"/>
      <c r="X62" s="269"/>
      <c r="Y62" s="269"/>
      <c r="Z62" s="269"/>
      <c r="AA62" s="110"/>
      <c r="AB62" s="110"/>
      <c r="AG62" s="270">
        <v>500000</v>
      </c>
      <c r="AH62" s="270">
        <v>650000</v>
      </c>
      <c r="AI62" s="270"/>
      <c r="DZ62" s="86"/>
      <c r="EA62" s="86"/>
      <c r="EB62" s="86"/>
    </row>
    <row r="63" spans="1:132" s="100" customFormat="1" ht="15" customHeight="1" x14ac:dyDescent="0.2">
      <c r="A63" s="841">
        <v>5591</v>
      </c>
      <c r="B63" s="100" t="s">
        <v>8431</v>
      </c>
      <c r="C63" s="840" t="s">
        <v>5563</v>
      </c>
      <c r="D63" s="841" t="s">
        <v>8358</v>
      </c>
      <c r="E63" s="874" t="s">
        <v>439</v>
      </c>
      <c r="F63" s="841" t="s">
        <v>221</v>
      </c>
      <c r="G63" s="100">
        <v>1</v>
      </c>
      <c r="H63" s="269"/>
      <c r="K63" s="174"/>
      <c r="L63" s="174"/>
      <c r="M63" s="174"/>
      <c r="N63" s="174"/>
      <c r="O63" s="826"/>
      <c r="P63" s="826"/>
      <c r="Q63" s="826"/>
      <c r="R63" s="725" t="s">
        <v>405</v>
      </c>
      <c r="S63" s="176" t="s">
        <v>405</v>
      </c>
      <c r="T63" s="176" t="s">
        <v>405</v>
      </c>
      <c r="U63" s="176" t="s">
        <v>405</v>
      </c>
      <c r="V63" s="110"/>
      <c r="W63" s="110"/>
      <c r="X63" s="269"/>
      <c r="Y63" s="269"/>
      <c r="Z63" s="269"/>
      <c r="AA63" s="110"/>
      <c r="AB63" s="110"/>
      <c r="AG63" s="270">
        <v>500000</v>
      </c>
      <c r="AH63" s="270">
        <v>3500000</v>
      </c>
      <c r="AI63" s="270"/>
      <c r="DY63" s="86"/>
      <c r="DZ63" s="921"/>
      <c r="EA63" s="921"/>
      <c r="EB63" s="921"/>
    </row>
    <row r="64" spans="1:132" s="100" customFormat="1" ht="15" customHeight="1" x14ac:dyDescent="0.2">
      <c r="A64" s="841">
        <v>5818</v>
      </c>
      <c r="B64" s="100" t="s">
        <v>1684</v>
      </c>
      <c r="C64" s="841" t="s">
        <v>324</v>
      </c>
      <c r="D64" s="841" t="s">
        <v>197</v>
      </c>
      <c r="E64" s="874" t="s">
        <v>439</v>
      </c>
      <c r="F64" s="841" t="s">
        <v>217</v>
      </c>
      <c r="G64" s="100">
        <v>1</v>
      </c>
      <c r="H64" s="275"/>
      <c r="I64" s="99"/>
      <c r="J64" s="99"/>
      <c r="K64" s="99"/>
      <c r="L64" s="99"/>
      <c r="M64" s="99"/>
      <c r="N64" s="99"/>
      <c r="O64" s="545"/>
      <c r="P64" s="545"/>
      <c r="Q64" s="826"/>
      <c r="R64" s="725" t="s">
        <v>405</v>
      </c>
      <c r="S64" s="176" t="s">
        <v>405</v>
      </c>
      <c r="T64" s="176" t="s">
        <v>405</v>
      </c>
      <c r="U64" s="176" t="s">
        <v>405</v>
      </c>
      <c r="V64" s="110"/>
      <c r="W64" s="110"/>
      <c r="X64" s="269"/>
      <c r="Y64" s="269"/>
      <c r="Z64" s="269"/>
      <c r="AA64" s="110"/>
      <c r="AB64" s="110"/>
      <c r="AG64" s="270">
        <v>650000</v>
      </c>
      <c r="AH64" s="270">
        <v>1600000</v>
      </c>
      <c r="AI64" s="270"/>
    </row>
    <row r="65" spans="1:131" s="874" customFormat="1" ht="15" customHeight="1" x14ac:dyDescent="0.2">
      <c r="A65" s="872"/>
      <c r="B65" s="873"/>
      <c r="C65" s="872"/>
      <c r="D65" s="872"/>
      <c r="E65" s="873"/>
      <c r="G65" s="875"/>
      <c r="H65" s="876"/>
      <c r="I65" s="876"/>
      <c r="J65" s="876"/>
      <c r="K65" s="876"/>
      <c r="L65" s="876"/>
      <c r="M65" s="876"/>
      <c r="N65" s="923"/>
      <c r="O65" s="923"/>
      <c r="P65" s="923"/>
      <c r="Q65" s="877"/>
      <c r="R65" s="878"/>
      <c r="S65" s="876"/>
      <c r="T65" s="876"/>
      <c r="U65" s="876"/>
      <c r="V65" s="876"/>
      <c r="W65" s="876"/>
      <c r="X65" s="876"/>
      <c r="Y65" s="876"/>
      <c r="Z65" s="876"/>
      <c r="AA65" s="876"/>
      <c r="AB65" s="876"/>
      <c r="AC65" s="872"/>
      <c r="AD65" s="879"/>
      <c r="AE65" s="879"/>
      <c r="AF65" s="879"/>
      <c r="AG65" s="879"/>
      <c r="AH65" s="924"/>
      <c r="AI65" s="924"/>
    </row>
    <row r="66" spans="1:131" s="921" customFormat="1" ht="15" customHeight="1" x14ac:dyDescent="0.2">
      <c r="B66" s="925"/>
      <c r="F66" s="915"/>
      <c r="K66" s="174"/>
      <c r="L66" s="174"/>
      <c r="M66" s="174"/>
      <c r="N66" s="923"/>
      <c r="O66" s="923"/>
      <c r="P66" s="926"/>
      <c r="Q66" s="926"/>
      <c r="R66" s="923"/>
      <c r="AC66" s="915"/>
      <c r="AE66" s="100"/>
      <c r="AF66" s="100"/>
      <c r="AG66" s="100"/>
      <c r="AH66" s="927"/>
      <c r="AI66" s="927"/>
    </row>
    <row r="67" spans="1:131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J67" s="261"/>
      <c r="K67" s="261"/>
      <c r="L67" s="261"/>
      <c r="M67" s="261"/>
      <c r="AD67" s="193"/>
      <c r="AE67" s="193"/>
      <c r="AF67" s="193"/>
      <c r="AG67" s="193"/>
      <c r="AH67" s="652"/>
      <c r="AI67" s="652"/>
    </row>
    <row r="68" spans="1:131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86"/>
      <c r="AE68" s="54"/>
      <c r="AF68" s="54"/>
      <c r="AG68" s="54"/>
      <c r="AH68" s="23"/>
      <c r="AI68" s="23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73" t="s">
        <v>121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439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439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439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439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439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439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1" s="65" customFormat="1" ht="15" customHeight="1" x14ac:dyDescent="0.2">
      <c r="A76" s="158" t="s">
        <v>557</v>
      </c>
      <c r="B76" s="159"/>
      <c r="C76" s="151" t="s">
        <v>568</v>
      </c>
      <c r="D76" s="158"/>
      <c r="E76" s="208"/>
      <c r="F76" s="311"/>
      <c r="AC76" s="311"/>
      <c r="AE76" s="299"/>
      <c r="AF76" s="299"/>
      <c r="AG76" s="299"/>
      <c r="AH76" s="462"/>
      <c r="AI76" s="462"/>
    </row>
    <row r="77" spans="1:131" s="19" customFormat="1" x14ac:dyDescent="0.2">
      <c r="B77" s="56"/>
      <c r="C77" s="57"/>
      <c r="AH77" s="146"/>
      <c r="AI77" s="146"/>
    </row>
    <row r="78" spans="1:131" s="30" customFormat="1" ht="12.75" customHeight="1" x14ac:dyDescent="0.2">
      <c r="A78" s="6"/>
      <c r="B78" s="60"/>
      <c r="C78" s="4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46"/>
      <c r="AI78" s="146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</row>
    <row r="79" spans="1:131" s="19" customFormat="1" x14ac:dyDescent="0.2">
      <c r="A79" s="6"/>
      <c r="B79" s="60"/>
      <c r="C79" s="4"/>
      <c r="AH79" s="146"/>
      <c r="AI79" s="146"/>
    </row>
    <row r="80" spans="1:131" s="19" customFormat="1" x14ac:dyDescent="0.2">
      <c r="A80" s="6"/>
      <c r="B80" s="60"/>
      <c r="C80" s="4"/>
      <c r="AH80" s="146"/>
      <c r="AI80" s="146"/>
    </row>
    <row r="81" spans="1:35" s="19" customFormat="1" x14ac:dyDescent="0.2">
      <c r="A81" s="6"/>
      <c r="B81" s="160"/>
      <c r="C81" s="4"/>
      <c r="AH81" s="146"/>
      <c r="AI81" s="146"/>
    </row>
    <row r="82" spans="1:35" s="19" customFormat="1" x14ac:dyDescent="0.2">
      <c r="A82" s="6"/>
      <c r="B82" s="60"/>
      <c r="C82" s="4"/>
      <c r="AH82" s="146"/>
      <c r="AI82" s="146"/>
    </row>
    <row r="83" spans="1:35" s="19" customFormat="1" x14ac:dyDescent="0.2">
      <c r="A83" s="6"/>
      <c r="B83" s="60"/>
      <c r="C83" s="4"/>
      <c r="AH83" s="146"/>
      <c r="AI83" s="146"/>
    </row>
    <row r="84" spans="1:35" s="19" customFormat="1" x14ac:dyDescent="0.2">
      <c r="B84" s="127"/>
      <c r="AH84" s="146"/>
      <c r="AI84" s="146"/>
    </row>
    <row r="85" spans="1:35" s="19" customFormat="1" x14ac:dyDescent="0.2">
      <c r="B85" s="127"/>
      <c r="AH85" s="146"/>
      <c r="AI85" s="146"/>
    </row>
    <row r="86" spans="1:35" s="796" customFormat="1" x14ac:dyDescent="0.2">
      <c r="B86" s="797"/>
      <c r="F86" s="798"/>
      <c r="AC86" s="798"/>
      <c r="AE86" s="781"/>
      <c r="AF86" s="781"/>
      <c r="AG86" s="781"/>
      <c r="AH86" s="793"/>
      <c r="AI86" s="793"/>
    </row>
    <row r="87" spans="1:35" s="16" customFormat="1" x14ac:dyDescent="0.2">
      <c r="B87" s="67"/>
      <c r="F87" s="12"/>
      <c r="AC87" s="12"/>
      <c r="AE87" s="39"/>
      <c r="AF87" s="39"/>
      <c r="AG87" s="39"/>
      <c r="AH87" s="146"/>
      <c r="AI87" s="146"/>
    </row>
    <row r="88" spans="1:35" s="16" customFormat="1" x14ac:dyDescent="0.2">
      <c r="B88" s="67"/>
      <c r="F88" s="12"/>
      <c r="AC88" s="12"/>
      <c r="AE88" s="39"/>
      <c r="AF88" s="39"/>
      <c r="AG88" s="39"/>
      <c r="AH88" s="146"/>
      <c r="AI88" s="146"/>
    </row>
    <row r="89" spans="1:35" s="16" customFormat="1" x14ac:dyDescent="0.2">
      <c r="B89" s="67"/>
      <c r="F89" s="12"/>
      <c r="AC89" s="12"/>
      <c r="AE89" s="39"/>
      <c r="AF89" s="39"/>
      <c r="AG89" s="39"/>
      <c r="AH89" s="146"/>
      <c r="AI89" s="146"/>
    </row>
    <row r="90" spans="1:35" s="16" customFormat="1" x14ac:dyDescent="0.2">
      <c r="B90" s="67"/>
      <c r="F90" s="12"/>
      <c r="AC90" s="12"/>
      <c r="AE90" s="39"/>
      <c r="AF90" s="39"/>
      <c r="AG90" s="39"/>
      <c r="AH90" s="146"/>
      <c r="AI90" s="146"/>
    </row>
    <row r="91" spans="1:35" s="16" customFormat="1" x14ac:dyDescent="0.2">
      <c r="B91" s="67"/>
      <c r="F91" s="12"/>
      <c r="AC91" s="12"/>
      <c r="AE91" s="39"/>
      <c r="AF91" s="39"/>
      <c r="AG91" s="39"/>
      <c r="AH91" s="461"/>
      <c r="AI91" s="461"/>
    </row>
    <row r="92" spans="1:35" s="16" customFormat="1" x14ac:dyDescent="0.2">
      <c r="B92" s="67"/>
      <c r="F92" s="12"/>
      <c r="AC92" s="12"/>
      <c r="AE92" s="39"/>
      <c r="AF92" s="39"/>
      <c r="AG92" s="39"/>
      <c r="AH92" s="461"/>
      <c r="AI92" s="461"/>
    </row>
    <row r="93" spans="1:35" s="16" customFormat="1" x14ac:dyDescent="0.2">
      <c r="B93" s="67"/>
      <c r="F93" s="12"/>
      <c r="AC93" s="12"/>
      <c r="AE93" s="39"/>
      <c r="AF93" s="39"/>
      <c r="AG93" s="39"/>
      <c r="AH93" s="461"/>
      <c r="AI93" s="461"/>
    </row>
    <row r="94" spans="1:35" s="16" customFormat="1" x14ac:dyDescent="0.2">
      <c r="B94" s="67"/>
      <c r="F94" s="12"/>
      <c r="AC94" s="12"/>
      <c r="AE94" s="39"/>
      <c r="AF94" s="39"/>
      <c r="AG94" s="39"/>
      <c r="AH94" s="461"/>
      <c r="AI94" s="461"/>
    </row>
    <row r="95" spans="1:35" s="16" customFormat="1" x14ac:dyDescent="0.2">
      <c r="B95" s="67"/>
      <c r="F95" s="12"/>
      <c r="AC95" s="12"/>
      <c r="AE95" s="39"/>
      <c r="AF95" s="39"/>
      <c r="AG95" s="39"/>
      <c r="AH95" s="461"/>
      <c r="AI95" s="461"/>
    </row>
    <row r="96" spans="1:35" s="16" customFormat="1" x14ac:dyDescent="0.2">
      <c r="B96" s="67"/>
      <c r="F96" s="12"/>
      <c r="AC96" s="12"/>
      <c r="AE96" s="39"/>
      <c r="AF96" s="39"/>
      <c r="AG96" s="39"/>
      <c r="AH96" s="461"/>
      <c r="AI96" s="461"/>
    </row>
    <row r="97" spans="2:35" s="16" customFormat="1" x14ac:dyDescent="0.2">
      <c r="B97" s="67"/>
      <c r="F97" s="12"/>
      <c r="AC97" s="12"/>
      <c r="AE97" s="39"/>
      <c r="AF97" s="39"/>
      <c r="AG97" s="39"/>
      <c r="AH97" s="461"/>
      <c r="AI97" s="461"/>
    </row>
    <row r="98" spans="2:35" s="16" customFormat="1" x14ac:dyDescent="0.2">
      <c r="B98" s="67"/>
      <c r="F98" s="12"/>
      <c r="AC98" s="12"/>
      <c r="AE98" s="39"/>
      <c r="AF98" s="39"/>
      <c r="AG98" s="39"/>
      <c r="AH98" s="461"/>
      <c r="AI98" s="461"/>
    </row>
    <row r="99" spans="2:35" s="16" customFormat="1" x14ac:dyDescent="0.2">
      <c r="B99" s="67"/>
      <c r="F99" s="12"/>
      <c r="AC99" s="12"/>
      <c r="AE99" s="39"/>
      <c r="AF99" s="39"/>
      <c r="AG99" s="39"/>
      <c r="AH99" s="461"/>
      <c r="AI99" s="461"/>
    </row>
    <row r="100" spans="2:35" s="16" customFormat="1" x14ac:dyDescent="0.2">
      <c r="B100" s="67"/>
      <c r="F100" s="12"/>
      <c r="AC100" s="12"/>
      <c r="AE100" s="39"/>
      <c r="AF100" s="39"/>
      <c r="AG100" s="39"/>
      <c r="AH100" s="461"/>
      <c r="AI100" s="461"/>
    </row>
    <row r="101" spans="2:35" s="16" customFormat="1" x14ac:dyDescent="0.2">
      <c r="B101" s="67"/>
      <c r="F101" s="12"/>
      <c r="AC101" s="12"/>
      <c r="AE101" s="39"/>
      <c r="AF101" s="39"/>
      <c r="AG101" s="39"/>
      <c r="AH101" s="461"/>
      <c r="AI101" s="461"/>
    </row>
    <row r="102" spans="2:35" s="16" customFormat="1" x14ac:dyDescent="0.2">
      <c r="B102" s="67"/>
      <c r="F102" s="12"/>
      <c r="AC102" s="12"/>
      <c r="AE102" s="39"/>
      <c r="AF102" s="39"/>
      <c r="AG102" s="39"/>
      <c r="AH102" s="461"/>
      <c r="AI102" s="461"/>
    </row>
    <row r="103" spans="2:35" s="16" customFormat="1" x14ac:dyDescent="0.2">
      <c r="B103" s="67"/>
      <c r="F103" s="12"/>
      <c r="AC103" s="12"/>
      <c r="AE103" s="39"/>
      <c r="AF103" s="39"/>
      <c r="AG103" s="39"/>
      <c r="AH103" s="461"/>
      <c r="AI103" s="461"/>
    </row>
    <row r="104" spans="2:35" s="16" customFormat="1" x14ac:dyDescent="0.2">
      <c r="B104" s="67"/>
      <c r="F104" s="12"/>
      <c r="AC104" s="12"/>
      <c r="AE104" s="39"/>
      <c r="AF104" s="39"/>
      <c r="AG104" s="39"/>
      <c r="AH104" s="461"/>
      <c r="AI104" s="461"/>
    </row>
    <row r="105" spans="2:35" s="16" customFormat="1" x14ac:dyDescent="0.2">
      <c r="B105" s="67"/>
      <c r="F105" s="12"/>
      <c r="AC105" s="12"/>
      <c r="AE105" s="39"/>
      <c r="AF105" s="39"/>
      <c r="AG105" s="39"/>
      <c r="AH105" s="461"/>
      <c r="AI105" s="461"/>
    </row>
    <row r="106" spans="2:35" s="16" customFormat="1" x14ac:dyDescent="0.2">
      <c r="B106" s="67"/>
      <c r="F106" s="12"/>
      <c r="AC106" s="12"/>
      <c r="AE106" s="39"/>
      <c r="AF106" s="39"/>
      <c r="AG106" s="39"/>
      <c r="AH106" s="461"/>
      <c r="AI106" s="461"/>
    </row>
    <row r="107" spans="2:35" s="16" customFormat="1" x14ac:dyDescent="0.2">
      <c r="B107" s="67"/>
      <c r="F107" s="12"/>
      <c r="AC107" s="12"/>
      <c r="AE107" s="39"/>
      <c r="AF107" s="39"/>
      <c r="AG107" s="39"/>
      <c r="AH107" s="461"/>
      <c r="AI107" s="461"/>
    </row>
    <row r="108" spans="2:35" s="16" customFormat="1" x14ac:dyDescent="0.2">
      <c r="B108" s="67"/>
      <c r="F108" s="12"/>
      <c r="AC108" s="12"/>
      <c r="AE108" s="39"/>
      <c r="AF108" s="39"/>
      <c r="AG108" s="39"/>
      <c r="AH108" s="461"/>
      <c r="AI108" s="461"/>
    </row>
    <row r="109" spans="2:35" s="16" customFormat="1" x14ac:dyDescent="0.2">
      <c r="B109" s="67"/>
      <c r="F109" s="12"/>
      <c r="AC109" s="12"/>
      <c r="AE109" s="39"/>
      <c r="AF109" s="39"/>
      <c r="AG109" s="39"/>
      <c r="AH109" s="461"/>
      <c r="AI109" s="461"/>
    </row>
    <row r="110" spans="2:35" s="16" customFormat="1" x14ac:dyDescent="0.2">
      <c r="B110" s="67"/>
      <c r="F110" s="12"/>
      <c r="AC110" s="12"/>
      <c r="AE110" s="39"/>
      <c r="AF110" s="39"/>
      <c r="AG110" s="39"/>
      <c r="AH110" s="461"/>
      <c r="AI110" s="461"/>
    </row>
    <row r="111" spans="2:35" s="16" customFormat="1" x14ac:dyDescent="0.2">
      <c r="B111" s="67"/>
      <c r="F111" s="12"/>
      <c r="AC111" s="12"/>
      <c r="AE111" s="39"/>
      <c r="AF111" s="39"/>
      <c r="AG111" s="39"/>
      <c r="AH111" s="461"/>
      <c r="AI111" s="461"/>
    </row>
    <row r="112" spans="2:35" s="16" customFormat="1" x14ac:dyDescent="0.2">
      <c r="B112" s="67"/>
      <c r="F112" s="12"/>
      <c r="AC112" s="12"/>
      <c r="AE112" s="39"/>
      <c r="AF112" s="39"/>
      <c r="AG112" s="39"/>
      <c r="AH112" s="461"/>
      <c r="AI112" s="461"/>
    </row>
    <row r="113" spans="2:35" s="16" customFormat="1" x14ac:dyDescent="0.2">
      <c r="B113" s="67"/>
      <c r="F113" s="12"/>
      <c r="AC113" s="12"/>
      <c r="AE113" s="39"/>
      <c r="AF113" s="39"/>
      <c r="AG113" s="39"/>
      <c r="AH113" s="461"/>
      <c r="AI113" s="461"/>
    </row>
    <row r="114" spans="2:35" s="16" customFormat="1" x14ac:dyDescent="0.2">
      <c r="B114" s="67"/>
      <c r="F114" s="12"/>
      <c r="AC114" s="12"/>
      <c r="AE114" s="39"/>
      <c r="AF114" s="39"/>
      <c r="AG114" s="39"/>
      <c r="AH114" s="461"/>
      <c r="AI114" s="461"/>
    </row>
    <row r="115" spans="2:35" s="16" customFormat="1" x14ac:dyDescent="0.2">
      <c r="B115" s="67"/>
      <c r="F115" s="12"/>
      <c r="AC115" s="12"/>
      <c r="AE115" s="39"/>
      <c r="AF115" s="39"/>
      <c r="AG115" s="39"/>
      <c r="AH115" s="461"/>
      <c r="AI115" s="461"/>
    </row>
    <row r="116" spans="2:35" s="16" customFormat="1" x14ac:dyDescent="0.2">
      <c r="B116" s="67"/>
      <c r="F116" s="12"/>
      <c r="AC116" s="12"/>
      <c r="AE116" s="39"/>
      <c r="AF116" s="39"/>
      <c r="AG116" s="39"/>
      <c r="AH116" s="461"/>
      <c r="AI116" s="461"/>
    </row>
    <row r="117" spans="2:35" s="16" customFormat="1" x14ac:dyDescent="0.2">
      <c r="B117" s="67"/>
      <c r="F117" s="12"/>
      <c r="AC117" s="12"/>
      <c r="AE117" s="39"/>
      <c r="AF117" s="39"/>
      <c r="AG117" s="39"/>
      <c r="AH117" s="461"/>
      <c r="AI117" s="461"/>
    </row>
    <row r="118" spans="2:35" s="16" customFormat="1" x14ac:dyDescent="0.2">
      <c r="B118" s="67"/>
      <c r="F118" s="12"/>
      <c r="AC118" s="12"/>
      <c r="AE118" s="39"/>
      <c r="AF118" s="39"/>
      <c r="AG118" s="39"/>
      <c r="AH118" s="461"/>
      <c r="AI118" s="461"/>
    </row>
    <row r="119" spans="2:35" s="16" customFormat="1" x14ac:dyDescent="0.2">
      <c r="B119" s="67"/>
      <c r="F119" s="12"/>
      <c r="AC119" s="12"/>
      <c r="AE119" s="39"/>
      <c r="AF119" s="39"/>
      <c r="AG119" s="39"/>
      <c r="AH119" s="461"/>
      <c r="AI119" s="461"/>
    </row>
    <row r="120" spans="2:35" s="16" customFormat="1" x14ac:dyDescent="0.2">
      <c r="B120" s="67"/>
      <c r="F120" s="12"/>
      <c r="AC120" s="12"/>
      <c r="AE120" s="39"/>
      <c r="AF120" s="39"/>
      <c r="AG120" s="39"/>
      <c r="AH120" s="461"/>
      <c r="AI120" s="461"/>
    </row>
    <row r="121" spans="2:35" s="16" customFormat="1" x14ac:dyDescent="0.2">
      <c r="B121" s="67"/>
      <c r="F121" s="12"/>
      <c r="AC121" s="12"/>
      <c r="AE121" s="39"/>
      <c r="AF121" s="39"/>
      <c r="AG121" s="39"/>
      <c r="AH121" s="461"/>
      <c r="AI121" s="461"/>
    </row>
    <row r="122" spans="2:35" s="16" customFormat="1" x14ac:dyDescent="0.2">
      <c r="B122" s="67"/>
      <c r="F122" s="12"/>
      <c r="AC122" s="12"/>
      <c r="AE122" s="39"/>
      <c r="AF122" s="39"/>
      <c r="AG122" s="39"/>
      <c r="AH122" s="461"/>
      <c r="AI122" s="461"/>
    </row>
    <row r="123" spans="2:35" s="16" customFormat="1" x14ac:dyDescent="0.2">
      <c r="B123" s="67"/>
      <c r="F123" s="12"/>
      <c r="AC123" s="12"/>
      <c r="AE123" s="39"/>
      <c r="AF123" s="39"/>
      <c r="AG123" s="39"/>
      <c r="AH123" s="461"/>
      <c r="AI123" s="461"/>
    </row>
    <row r="124" spans="2:35" s="16" customFormat="1" x14ac:dyDescent="0.2">
      <c r="B124" s="67"/>
      <c r="F124" s="12"/>
      <c r="AC124" s="12"/>
      <c r="AE124" s="39"/>
      <c r="AF124" s="39"/>
      <c r="AG124" s="39"/>
      <c r="AH124" s="461"/>
      <c r="AI124" s="461"/>
    </row>
  </sheetData>
  <sortState ref="A3:EB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4" display="http://pnfl.biz/pnflstats/PNFL_roster.htm - A4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pane ySplit="1" topLeftCell="A2" activePane="bottomLeft" state="frozen"/>
      <selection pane="bottomLeft" activeCell="J1" sqref="J1"/>
    </sheetView>
  </sheetViews>
  <sheetFormatPr defaultRowHeight="12.75" x14ac:dyDescent="0.2"/>
  <cols>
    <col min="1" max="9" width="10.7109375" customWidth="1"/>
    <col min="10" max="10" width="4.7109375" style="742" customWidth="1"/>
    <col min="11" max="19" width="10.7109375" customWidth="1"/>
  </cols>
  <sheetData>
    <row r="1" spans="1:19" ht="15.75" thickBot="1" x14ac:dyDescent="0.3">
      <c r="A1" s="727" t="s">
        <v>1530</v>
      </c>
      <c r="B1" s="728" t="s">
        <v>515</v>
      </c>
      <c r="C1" s="728" t="s">
        <v>442</v>
      </c>
      <c r="D1" s="728" t="s">
        <v>121</v>
      </c>
      <c r="E1" s="728" t="s">
        <v>342</v>
      </c>
      <c r="F1" s="728" t="s">
        <v>1356</v>
      </c>
      <c r="G1" s="728" t="s">
        <v>7931</v>
      </c>
      <c r="H1" s="728" t="s">
        <v>397</v>
      </c>
      <c r="I1" s="728" t="s">
        <v>319</v>
      </c>
      <c r="J1" s="740" t="s">
        <v>7934</v>
      </c>
      <c r="K1" s="728" t="s">
        <v>256</v>
      </c>
      <c r="L1" s="728" t="s">
        <v>379</v>
      </c>
      <c r="M1" s="728" t="s">
        <v>1529</v>
      </c>
      <c r="N1" s="728" t="s">
        <v>1323</v>
      </c>
      <c r="O1" s="728" t="s">
        <v>752</v>
      </c>
      <c r="P1" s="728" t="s">
        <v>400</v>
      </c>
      <c r="Q1" s="728" t="s">
        <v>1353</v>
      </c>
      <c r="R1" s="728" t="s">
        <v>516</v>
      </c>
      <c r="S1" s="728" t="s">
        <v>392</v>
      </c>
    </row>
    <row r="2" spans="1:19" ht="16.5" thickTop="1" thickBot="1" x14ac:dyDescent="0.3">
      <c r="A2" s="737" t="s">
        <v>121</v>
      </c>
      <c r="B2" s="730" t="s">
        <v>400</v>
      </c>
      <c r="C2" s="731" t="s">
        <v>342</v>
      </c>
      <c r="D2" s="735" t="s">
        <v>1530</v>
      </c>
      <c r="E2" s="730" t="s">
        <v>442</v>
      </c>
      <c r="F2" s="734" t="s">
        <v>379</v>
      </c>
      <c r="G2" s="731" t="s">
        <v>319</v>
      </c>
      <c r="H2" s="733" t="s">
        <v>392</v>
      </c>
      <c r="I2" s="730" t="s">
        <v>7931</v>
      </c>
      <c r="J2" s="741">
        <v>1</v>
      </c>
      <c r="K2" s="731" t="s">
        <v>516</v>
      </c>
      <c r="L2" s="731" t="s">
        <v>1356</v>
      </c>
      <c r="M2" s="730" t="s">
        <v>1323</v>
      </c>
      <c r="N2" s="731" t="s">
        <v>1529</v>
      </c>
      <c r="O2" s="730" t="s">
        <v>1353</v>
      </c>
      <c r="P2" s="731" t="s">
        <v>515</v>
      </c>
      <c r="Q2" s="731" t="s">
        <v>752</v>
      </c>
      <c r="R2" s="730" t="s">
        <v>256</v>
      </c>
      <c r="S2" s="731" t="s">
        <v>397</v>
      </c>
    </row>
    <row r="3" spans="1:19" ht="15.75" thickBot="1" x14ac:dyDescent="0.3">
      <c r="A3" s="729" t="s">
        <v>319</v>
      </c>
      <c r="B3" s="731" t="s">
        <v>752</v>
      </c>
      <c r="C3" s="731" t="s">
        <v>516</v>
      </c>
      <c r="D3" s="731" t="s">
        <v>1323</v>
      </c>
      <c r="E3" s="731" t="s">
        <v>379</v>
      </c>
      <c r="F3" s="735" t="s">
        <v>7931</v>
      </c>
      <c r="G3" s="733" t="s">
        <v>1356</v>
      </c>
      <c r="H3" s="731" t="s">
        <v>1529</v>
      </c>
      <c r="I3" s="730" t="s">
        <v>1530</v>
      </c>
      <c r="J3" s="741">
        <v>2</v>
      </c>
      <c r="K3" s="730" t="s">
        <v>392</v>
      </c>
      <c r="L3" s="730" t="s">
        <v>342</v>
      </c>
      <c r="M3" s="730" t="s">
        <v>397</v>
      </c>
      <c r="N3" s="733" t="s">
        <v>121</v>
      </c>
      <c r="O3" s="733" t="s">
        <v>515</v>
      </c>
      <c r="P3" s="734" t="s">
        <v>1353</v>
      </c>
      <c r="Q3" s="731" t="s">
        <v>400</v>
      </c>
      <c r="R3" s="730" t="s">
        <v>442</v>
      </c>
      <c r="S3" s="731" t="s">
        <v>256</v>
      </c>
    </row>
    <row r="4" spans="1:19" ht="15.75" thickBot="1" x14ac:dyDescent="0.3">
      <c r="A4" s="732" t="s">
        <v>256</v>
      </c>
      <c r="B4" s="730" t="s">
        <v>342</v>
      </c>
      <c r="C4" s="735" t="s">
        <v>121</v>
      </c>
      <c r="D4" s="733" t="s">
        <v>442</v>
      </c>
      <c r="E4" s="731" t="s">
        <v>515</v>
      </c>
      <c r="F4" s="735" t="s">
        <v>397</v>
      </c>
      <c r="G4" s="731" t="s">
        <v>392</v>
      </c>
      <c r="H4" s="733" t="s">
        <v>1356</v>
      </c>
      <c r="I4" s="731" t="s">
        <v>1353</v>
      </c>
      <c r="J4" s="741">
        <v>3</v>
      </c>
      <c r="K4" s="731" t="s">
        <v>1530</v>
      </c>
      <c r="L4" s="731" t="s">
        <v>752</v>
      </c>
      <c r="M4" s="731" t="s">
        <v>1323</v>
      </c>
      <c r="N4" s="730" t="s">
        <v>1529</v>
      </c>
      <c r="O4" s="730" t="s">
        <v>379</v>
      </c>
      <c r="P4" s="731" t="s">
        <v>516</v>
      </c>
      <c r="Q4" s="733" t="s">
        <v>319</v>
      </c>
      <c r="R4" s="730" t="s">
        <v>400</v>
      </c>
      <c r="S4" s="730" t="s">
        <v>7931</v>
      </c>
    </row>
    <row r="5" spans="1:19" ht="15.75" thickBot="1" x14ac:dyDescent="0.3">
      <c r="A5" s="729" t="s">
        <v>442</v>
      </c>
      <c r="B5" s="731" t="s">
        <v>1356</v>
      </c>
      <c r="C5" s="730" t="s">
        <v>1530</v>
      </c>
      <c r="D5" s="731" t="s">
        <v>397</v>
      </c>
      <c r="E5" s="733" t="s">
        <v>7931</v>
      </c>
      <c r="F5" s="730" t="s">
        <v>515</v>
      </c>
      <c r="G5" s="735" t="s">
        <v>342</v>
      </c>
      <c r="H5" s="730" t="s">
        <v>121</v>
      </c>
      <c r="I5" s="730" t="s">
        <v>516</v>
      </c>
      <c r="J5" s="741">
        <v>4</v>
      </c>
      <c r="K5" s="735" t="s">
        <v>1529</v>
      </c>
      <c r="L5" s="731" t="s">
        <v>1353</v>
      </c>
      <c r="M5" s="733" t="s">
        <v>256</v>
      </c>
      <c r="N5" s="731" t="s">
        <v>392</v>
      </c>
      <c r="O5" s="735" t="s">
        <v>400</v>
      </c>
      <c r="P5" s="733" t="s">
        <v>752</v>
      </c>
      <c r="Q5" s="730" t="s">
        <v>379</v>
      </c>
      <c r="R5" s="731" t="s">
        <v>319</v>
      </c>
      <c r="S5" s="730" t="s">
        <v>1323</v>
      </c>
    </row>
    <row r="6" spans="1:19" ht="15.75" thickBot="1" x14ac:dyDescent="0.3">
      <c r="A6" s="732" t="s">
        <v>1356</v>
      </c>
      <c r="B6" s="733" t="s">
        <v>121</v>
      </c>
      <c r="C6" s="731" t="s">
        <v>319</v>
      </c>
      <c r="D6" s="735" t="s">
        <v>515</v>
      </c>
      <c r="E6" s="731" t="s">
        <v>752</v>
      </c>
      <c r="F6" s="731" t="s">
        <v>1530</v>
      </c>
      <c r="G6" s="730" t="s">
        <v>397</v>
      </c>
      <c r="H6" s="731" t="s">
        <v>7931</v>
      </c>
      <c r="I6" s="730" t="s">
        <v>442</v>
      </c>
      <c r="J6" s="741">
        <v>5</v>
      </c>
      <c r="K6" s="731" t="s">
        <v>1323</v>
      </c>
      <c r="L6" s="733" t="s">
        <v>1529</v>
      </c>
      <c r="M6" s="735" t="s">
        <v>379</v>
      </c>
      <c r="N6" s="730" t="s">
        <v>256</v>
      </c>
      <c r="O6" s="730" t="s">
        <v>342</v>
      </c>
      <c r="P6" s="730" t="s">
        <v>516</v>
      </c>
      <c r="Q6" s="731" t="s">
        <v>392</v>
      </c>
      <c r="R6" s="731" t="s">
        <v>400</v>
      </c>
      <c r="S6" s="733" t="s">
        <v>1353</v>
      </c>
    </row>
    <row r="7" spans="1:19" ht="15.75" thickBot="1" x14ac:dyDescent="0.3">
      <c r="A7" s="732" t="s">
        <v>515</v>
      </c>
      <c r="B7" s="731" t="s">
        <v>1530</v>
      </c>
      <c r="C7" s="730" t="s">
        <v>397</v>
      </c>
      <c r="D7" s="730" t="s">
        <v>319</v>
      </c>
      <c r="E7" s="730" t="s">
        <v>1356</v>
      </c>
      <c r="F7" s="731" t="s">
        <v>342</v>
      </c>
      <c r="G7" s="733" t="s">
        <v>1529</v>
      </c>
      <c r="H7" s="731" t="s">
        <v>442</v>
      </c>
      <c r="I7" s="731" t="s">
        <v>121</v>
      </c>
      <c r="J7" s="741">
        <v>6</v>
      </c>
      <c r="K7" s="730" t="s">
        <v>379</v>
      </c>
      <c r="L7" s="731" t="s">
        <v>256</v>
      </c>
      <c r="M7" s="731" t="s">
        <v>7931</v>
      </c>
      <c r="N7" s="731" t="s">
        <v>752</v>
      </c>
      <c r="O7" s="730" t="s">
        <v>1323</v>
      </c>
      <c r="P7" s="731" t="s">
        <v>1353</v>
      </c>
      <c r="Q7" s="733" t="s">
        <v>400</v>
      </c>
      <c r="R7" s="730" t="s">
        <v>392</v>
      </c>
      <c r="S7" s="731" t="s">
        <v>516</v>
      </c>
    </row>
    <row r="8" spans="1:19" ht="15.75" thickBot="1" x14ac:dyDescent="0.3">
      <c r="A8" s="729" t="s">
        <v>342</v>
      </c>
      <c r="B8" s="730" t="s">
        <v>442</v>
      </c>
      <c r="C8" s="731" t="s">
        <v>515</v>
      </c>
      <c r="D8" s="733" t="s">
        <v>392</v>
      </c>
      <c r="E8" s="730" t="s">
        <v>1530</v>
      </c>
      <c r="F8" s="733" t="s">
        <v>7931</v>
      </c>
      <c r="G8" s="735" t="s">
        <v>1356</v>
      </c>
      <c r="H8" s="731" t="s">
        <v>516</v>
      </c>
      <c r="I8" s="733" t="s">
        <v>1323</v>
      </c>
      <c r="J8" s="741">
        <v>7</v>
      </c>
      <c r="K8" s="731" t="s">
        <v>400</v>
      </c>
      <c r="L8" s="735" t="s">
        <v>1529</v>
      </c>
      <c r="M8" s="733" t="s">
        <v>379</v>
      </c>
      <c r="N8" s="731" t="s">
        <v>319</v>
      </c>
      <c r="O8" s="731" t="s">
        <v>1353</v>
      </c>
      <c r="P8" s="730" t="s">
        <v>256</v>
      </c>
      <c r="Q8" s="730" t="s">
        <v>752</v>
      </c>
      <c r="R8" s="730" t="s">
        <v>397</v>
      </c>
      <c r="S8" s="738" t="s">
        <v>121</v>
      </c>
    </row>
    <row r="9" spans="1:19" ht="15.75" thickBot="1" x14ac:dyDescent="0.3">
      <c r="A9" s="739" t="s">
        <v>515</v>
      </c>
      <c r="B9" s="733" t="s">
        <v>1530</v>
      </c>
      <c r="C9" s="733" t="s">
        <v>121</v>
      </c>
      <c r="D9" s="735" t="s">
        <v>442</v>
      </c>
      <c r="E9" s="731" t="s">
        <v>1356</v>
      </c>
      <c r="F9" s="730" t="s">
        <v>342</v>
      </c>
      <c r="G9" s="731" t="s">
        <v>397</v>
      </c>
      <c r="H9" s="730" t="s">
        <v>7931</v>
      </c>
      <c r="I9" s="731" t="s">
        <v>392</v>
      </c>
      <c r="J9" s="741">
        <v>8</v>
      </c>
      <c r="K9" s="731" t="s">
        <v>379</v>
      </c>
      <c r="L9" s="730" t="s">
        <v>256</v>
      </c>
      <c r="M9" s="730" t="s">
        <v>1353</v>
      </c>
      <c r="N9" s="730" t="s">
        <v>516</v>
      </c>
      <c r="O9" s="733" t="s">
        <v>400</v>
      </c>
      <c r="P9" s="735" t="s">
        <v>752</v>
      </c>
      <c r="Q9" s="731" t="s">
        <v>1529</v>
      </c>
      <c r="R9" s="731" t="s">
        <v>1323</v>
      </c>
      <c r="S9" s="733" t="s">
        <v>319</v>
      </c>
    </row>
    <row r="10" spans="1:19" ht="16.5" thickTop="1" thickBot="1" x14ac:dyDescent="0.3">
      <c r="A10" s="729" t="s">
        <v>7931</v>
      </c>
      <c r="B10" s="730" t="s">
        <v>319</v>
      </c>
      <c r="C10" s="730" t="s">
        <v>1529</v>
      </c>
      <c r="D10" s="731" t="s">
        <v>1356</v>
      </c>
      <c r="E10" s="731" t="s">
        <v>397</v>
      </c>
      <c r="F10" s="730" t="s">
        <v>121</v>
      </c>
      <c r="G10" s="730" t="s">
        <v>1530</v>
      </c>
      <c r="H10" s="730" t="s">
        <v>342</v>
      </c>
      <c r="I10" s="731" t="s">
        <v>515</v>
      </c>
      <c r="J10" s="741">
        <v>9</v>
      </c>
      <c r="K10" s="730" t="s">
        <v>1323</v>
      </c>
      <c r="L10" s="730" t="s">
        <v>400</v>
      </c>
      <c r="M10" s="731" t="s">
        <v>442</v>
      </c>
      <c r="N10" s="731" t="s">
        <v>256</v>
      </c>
      <c r="O10" s="731" t="s">
        <v>392</v>
      </c>
      <c r="P10" s="731" t="s">
        <v>379</v>
      </c>
      <c r="Q10" s="730" t="s">
        <v>516</v>
      </c>
      <c r="R10" s="731" t="s">
        <v>1353</v>
      </c>
      <c r="S10" s="730" t="s">
        <v>752</v>
      </c>
    </row>
    <row r="11" spans="1:19" ht="15.75" thickBot="1" x14ac:dyDescent="0.3">
      <c r="A11" s="732" t="s">
        <v>752</v>
      </c>
      <c r="B11" s="733" t="s">
        <v>379</v>
      </c>
      <c r="C11" s="730" t="s">
        <v>1356</v>
      </c>
      <c r="D11" s="730" t="s">
        <v>7931</v>
      </c>
      <c r="E11" s="730" t="s">
        <v>256</v>
      </c>
      <c r="F11" s="731" t="s">
        <v>442</v>
      </c>
      <c r="G11" s="731" t="s">
        <v>121</v>
      </c>
      <c r="H11" s="731" t="s">
        <v>319</v>
      </c>
      <c r="I11" s="730" t="s">
        <v>397</v>
      </c>
      <c r="J11" s="741">
        <v>10</v>
      </c>
      <c r="K11" s="731" t="s">
        <v>342</v>
      </c>
      <c r="L11" s="731" t="s">
        <v>515</v>
      </c>
      <c r="M11" s="731" t="s">
        <v>516</v>
      </c>
      <c r="N11" s="730" t="s">
        <v>400</v>
      </c>
      <c r="O11" s="731" t="s">
        <v>1530</v>
      </c>
      <c r="P11" s="731" t="s">
        <v>1323</v>
      </c>
      <c r="Q11" s="733" t="s">
        <v>392</v>
      </c>
      <c r="R11" s="730" t="s">
        <v>1529</v>
      </c>
      <c r="S11" s="731" t="s">
        <v>1353</v>
      </c>
    </row>
    <row r="12" spans="1:19" ht="15.75" thickBot="1" x14ac:dyDescent="0.3">
      <c r="A12" s="732" t="s">
        <v>442</v>
      </c>
      <c r="B12" s="731" t="s">
        <v>1323</v>
      </c>
      <c r="C12" s="731" t="s">
        <v>1530</v>
      </c>
      <c r="D12" s="731" t="s">
        <v>379</v>
      </c>
      <c r="E12" s="730" t="s">
        <v>397</v>
      </c>
      <c r="F12" s="730" t="s">
        <v>319</v>
      </c>
      <c r="G12" s="731" t="s">
        <v>1353</v>
      </c>
      <c r="H12" s="731" t="s">
        <v>342</v>
      </c>
      <c r="I12" s="731" t="s">
        <v>1356</v>
      </c>
      <c r="J12" s="741">
        <v>11</v>
      </c>
      <c r="K12" s="733" t="s">
        <v>1529</v>
      </c>
      <c r="L12" s="734" t="s">
        <v>121</v>
      </c>
      <c r="M12" s="735" t="s">
        <v>256</v>
      </c>
      <c r="N12" s="733" t="s">
        <v>515</v>
      </c>
      <c r="O12" s="730" t="s">
        <v>516</v>
      </c>
      <c r="P12" s="730" t="s">
        <v>392</v>
      </c>
      <c r="Q12" s="730" t="s">
        <v>7931</v>
      </c>
      <c r="R12" s="731" t="s">
        <v>752</v>
      </c>
      <c r="S12" s="731" t="s">
        <v>400</v>
      </c>
    </row>
    <row r="13" spans="1:19" ht="15.75" thickBot="1" x14ac:dyDescent="0.3">
      <c r="A13" s="729" t="s">
        <v>400</v>
      </c>
      <c r="B13" s="731" t="s">
        <v>442</v>
      </c>
      <c r="C13" s="730" t="s">
        <v>515</v>
      </c>
      <c r="D13" s="730" t="s">
        <v>1353</v>
      </c>
      <c r="E13" s="731" t="s">
        <v>319</v>
      </c>
      <c r="F13" s="731" t="s">
        <v>256</v>
      </c>
      <c r="G13" s="730" t="s">
        <v>516</v>
      </c>
      <c r="H13" s="730" t="s">
        <v>1323</v>
      </c>
      <c r="I13" s="733" t="s">
        <v>342</v>
      </c>
      <c r="J13" s="741">
        <v>12</v>
      </c>
      <c r="K13" s="733" t="s">
        <v>1356</v>
      </c>
      <c r="L13" s="731" t="s">
        <v>392</v>
      </c>
      <c r="M13" s="730" t="s">
        <v>752</v>
      </c>
      <c r="N13" s="731" t="s">
        <v>397</v>
      </c>
      <c r="O13" s="731" t="s">
        <v>1529</v>
      </c>
      <c r="P13" s="730" t="s">
        <v>1530</v>
      </c>
      <c r="Q13" s="731" t="s">
        <v>121</v>
      </c>
      <c r="R13" s="731" t="s">
        <v>7931</v>
      </c>
      <c r="S13" s="730" t="s">
        <v>379</v>
      </c>
    </row>
    <row r="14" spans="1:19" ht="15.75" thickBot="1" x14ac:dyDescent="0.3">
      <c r="A14" s="732" t="s">
        <v>1529</v>
      </c>
      <c r="B14" s="730" t="s">
        <v>7931</v>
      </c>
      <c r="C14" s="733" t="s">
        <v>256</v>
      </c>
      <c r="D14" s="730" t="s">
        <v>342</v>
      </c>
      <c r="E14" s="731" t="s">
        <v>121</v>
      </c>
      <c r="F14" s="731" t="s">
        <v>400</v>
      </c>
      <c r="G14" s="731" t="s">
        <v>515</v>
      </c>
      <c r="H14" s="730" t="s">
        <v>319</v>
      </c>
      <c r="I14" s="731" t="s">
        <v>397</v>
      </c>
      <c r="J14" s="741">
        <v>13</v>
      </c>
      <c r="K14" s="731" t="s">
        <v>442</v>
      </c>
      <c r="L14" s="730" t="s">
        <v>1323</v>
      </c>
      <c r="M14" s="731" t="s">
        <v>1530</v>
      </c>
      <c r="N14" s="731" t="s">
        <v>379</v>
      </c>
      <c r="O14" s="730" t="s">
        <v>392</v>
      </c>
      <c r="P14" s="733" t="s">
        <v>1356</v>
      </c>
      <c r="Q14" s="731" t="s">
        <v>516</v>
      </c>
      <c r="R14" s="730" t="s">
        <v>1353</v>
      </c>
      <c r="S14" s="731" t="s">
        <v>752</v>
      </c>
    </row>
    <row r="15" spans="1:19" ht="15.75" thickBot="1" x14ac:dyDescent="0.3">
      <c r="A15" s="736" t="s">
        <v>121</v>
      </c>
      <c r="B15" s="731" t="s">
        <v>397</v>
      </c>
      <c r="C15" s="731" t="s">
        <v>1323</v>
      </c>
      <c r="D15" s="733" t="s">
        <v>1530</v>
      </c>
      <c r="E15" s="730" t="s">
        <v>400</v>
      </c>
      <c r="F15" s="733" t="s">
        <v>752</v>
      </c>
      <c r="G15" s="730" t="s">
        <v>319</v>
      </c>
      <c r="H15" s="730" t="s">
        <v>515</v>
      </c>
      <c r="I15" s="731" t="s">
        <v>7931</v>
      </c>
      <c r="J15" s="741">
        <v>14</v>
      </c>
      <c r="K15" s="730" t="s">
        <v>1353</v>
      </c>
      <c r="L15" s="730" t="s">
        <v>516</v>
      </c>
      <c r="M15" s="730" t="s">
        <v>392</v>
      </c>
      <c r="N15" s="733" t="s">
        <v>442</v>
      </c>
      <c r="O15" s="731" t="s">
        <v>1356</v>
      </c>
      <c r="P15" s="731" t="s">
        <v>342</v>
      </c>
      <c r="Q15" s="731" t="s">
        <v>256</v>
      </c>
      <c r="R15" s="731" t="s">
        <v>379</v>
      </c>
      <c r="S15" s="731" t="s">
        <v>1529</v>
      </c>
    </row>
    <row r="16" spans="1:19" ht="15.75" thickBot="1" x14ac:dyDescent="0.3">
      <c r="A16" s="729" t="s">
        <v>379</v>
      </c>
      <c r="B16" s="731" t="s">
        <v>256</v>
      </c>
      <c r="C16" s="731" t="s">
        <v>7931</v>
      </c>
      <c r="D16" s="731" t="s">
        <v>1529</v>
      </c>
      <c r="E16" s="730" t="s">
        <v>319</v>
      </c>
      <c r="F16" s="733" t="s">
        <v>397</v>
      </c>
      <c r="G16" s="730" t="s">
        <v>442</v>
      </c>
      <c r="H16" s="735" t="s">
        <v>1356</v>
      </c>
      <c r="I16" s="731" t="s">
        <v>342</v>
      </c>
      <c r="J16" s="741">
        <v>15</v>
      </c>
      <c r="K16" s="730" t="s">
        <v>515</v>
      </c>
      <c r="L16" s="733" t="s">
        <v>1530</v>
      </c>
      <c r="M16" s="730" t="s">
        <v>121</v>
      </c>
      <c r="N16" s="731" t="s">
        <v>1353</v>
      </c>
      <c r="O16" s="731" t="s">
        <v>516</v>
      </c>
      <c r="P16" s="731" t="s">
        <v>392</v>
      </c>
      <c r="Q16" s="730" t="s">
        <v>1323</v>
      </c>
      <c r="R16" s="730" t="s">
        <v>752</v>
      </c>
      <c r="S16" s="730" t="s">
        <v>400</v>
      </c>
    </row>
    <row r="17" spans="1:19" ht="15.75" thickBot="1" x14ac:dyDescent="0.3">
      <c r="A17" s="732" t="s">
        <v>397</v>
      </c>
      <c r="B17" s="735" t="s">
        <v>121</v>
      </c>
      <c r="C17" s="733" t="s">
        <v>1353</v>
      </c>
      <c r="D17" s="733" t="s">
        <v>515</v>
      </c>
      <c r="E17" s="735" t="s">
        <v>7931</v>
      </c>
      <c r="F17" s="731" t="s">
        <v>319</v>
      </c>
      <c r="G17" s="733" t="s">
        <v>342</v>
      </c>
      <c r="H17" s="731" t="s">
        <v>1530</v>
      </c>
      <c r="I17" s="730" t="s">
        <v>1356</v>
      </c>
      <c r="J17" s="741">
        <v>16</v>
      </c>
      <c r="K17" s="730" t="s">
        <v>752</v>
      </c>
      <c r="L17" s="731" t="s">
        <v>1323</v>
      </c>
      <c r="M17" s="731" t="s">
        <v>400</v>
      </c>
      <c r="N17" s="730" t="s">
        <v>379</v>
      </c>
      <c r="O17" s="731" t="s">
        <v>256</v>
      </c>
      <c r="P17" s="730" t="s">
        <v>1529</v>
      </c>
      <c r="Q17" s="731" t="s">
        <v>442</v>
      </c>
      <c r="R17" s="731" t="s">
        <v>392</v>
      </c>
      <c r="S17" s="730" t="s">
        <v>516</v>
      </c>
    </row>
  </sheetData>
  <pageMargins left="0.7" right="0.7" top="0.75" bottom="0.75" header="0.3" footer="0.3"/>
  <pageSetup orientation="portrait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workbookViewId="0">
      <selection activeCell="D22" sqref="D22"/>
    </sheetView>
  </sheetViews>
  <sheetFormatPr defaultRowHeight="12.75" x14ac:dyDescent="0.2"/>
  <cols>
    <col min="1" max="2" width="9.140625" style="155"/>
    <col min="3" max="3" width="12.7109375" style="155" customWidth="1"/>
    <col min="4" max="6" width="45.7109375" style="155" customWidth="1"/>
    <col min="7" max="24" width="12.7109375" style="155" customWidth="1"/>
    <col min="25" max="16384" width="9.140625" style="155"/>
  </cols>
  <sheetData>
    <row r="1" spans="1:6" s="296" customFormat="1" x14ac:dyDescent="0.2">
      <c r="D1" s="296" t="s">
        <v>4356</v>
      </c>
      <c r="E1" s="296" t="s">
        <v>4357</v>
      </c>
      <c r="F1" s="296" t="s">
        <v>4358</v>
      </c>
    </row>
    <row r="2" spans="1:6" x14ac:dyDescent="0.2">
      <c r="A2" s="297" t="s">
        <v>4370</v>
      </c>
      <c r="B2" s="297" t="s">
        <v>4362</v>
      </c>
      <c r="C2" s="297" t="s">
        <v>4363</v>
      </c>
      <c r="D2" s="297" t="s">
        <v>4359</v>
      </c>
      <c r="E2" s="297" t="s">
        <v>4360</v>
      </c>
      <c r="F2" s="297" t="s">
        <v>4361</v>
      </c>
    </row>
    <row r="3" spans="1:6" x14ac:dyDescent="0.2">
      <c r="A3" s="155" t="s">
        <v>4371</v>
      </c>
      <c r="B3" s="155" t="s">
        <v>1946</v>
      </c>
      <c r="C3" s="155" t="s">
        <v>4365</v>
      </c>
      <c r="D3" s="155" t="s">
        <v>4373</v>
      </c>
      <c r="E3" s="155" t="s">
        <v>4368</v>
      </c>
      <c r="F3" s="155" t="s">
        <v>4373</v>
      </c>
    </row>
    <row r="4" spans="1:6" x14ac:dyDescent="0.2">
      <c r="A4" s="155" t="s">
        <v>4371</v>
      </c>
      <c r="B4" s="155" t="s">
        <v>1946</v>
      </c>
      <c r="C4" s="155" t="s">
        <v>4364</v>
      </c>
      <c r="D4" s="155" t="s">
        <v>4373</v>
      </c>
      <c r="E4" s="155" t="s">
        <v>4368</v>
      </c>
      <c r="F4" s="155" t="s">
        <v>4373</v>
      </c>
    </row>
    <row r="5" spans="1:6" x14ac:dyDescent="0.2">
      <c r="A5" s="155" t="s">
        <v>4371</v>
      </c>
      <c r="B5" s="155" t="s">
        <v>1946</v>
      </c>
      <c r="C5" s="155" t="s">
        <v>4366</v>
      </c>
      <c r="D5" s="155" t="s">
        <v>4373</v>
      </c>
      <c r="E5" s="155" t="s">
        <v>4368</v>
      </c>
      <c r="F5" s="155" t="s">
        <v>4373</v>
      </c>
    </row>
    <row r="6" spans="1:6" x14ac:dyDescent="0.2">
      <c r="A6" s="155" t="s">
        <v>4371</v>
      </c>
      <c r="B6" s="155" t="s">
        <v>1946</v>
      </c>
      <c r="C6" s="155" t="s">
        <v>4367</v>
      </c>
      <c r="D6" s="155" t="s">
        <v>4369</v>
      </c>
      <c r="E6" s="155" t="s">
        <v>4369</v>
      </c>
      <c r="F6" s="155" t="s">
        <v>4369</v>
      </c>
    </row>
    <row r="8" spans="1:6" x14ac:dyDescent="0.2">
      <c r="A8" s="155" t="s">
        <v>4371</v>
      </c>
      <c r="B8" s="155" t="s">
        <v>1947</v>
      </c>
      <c r="C8" s="155" t="s">
        <v>4365</v>
      </c>
      <c r="D8" s="155" t="s">
        <v>4372</v>
      </c>
      <c r="E8" s="155" t="s">
        <v>4372</v>
      </c>
      <c r="F8" s="155" t="s">
        <v>4372</v>
      </c>
    </row>
    <row r="9" spans="1:6" x14ac:dyDescent="0.2">
      <c r="A9" s="155" t="s">
        <v>4371</v>
      </c>
      <c r="B9" s="155" t="s">
        <v>1947</v>
      </c>
      <c r="C9" s="155" t="s">
        <v>4364</v>
      </c>
      <c r="D9" s="155" t="s">
        <v>4372</v>
      </c>
      <c r="E9" s="155" t="s">
        <v>4374</v>
      </c>
      <c r="F9" s="155" t="s">
        <v>4372</v>
      </c>
    </row>
    <row r="10" spans="1:6" x14ac:dyDescent="0.2">
      <c r="A10" s="155" t="s">
        <v>4371</v>
      </c>
      <c r="B10" s="155" t="s">
        <v>1947</v>
      </c>
      <c r="C10" s="155" t="s">
        <v>4366</v>
      </c>
      <c r="D10" s="155" t="s">
        <v>4375</v>
      </c>
      <c r="E10" s="155" t="s">
        <v>4393</v>
      </c>
      <c r="F10" s="155" t="s">
        <v>4375</v>
      </c>
    </row>
    <row r="11" spans="1:6" x14ac:dyDescent="0.2">
      <c r="A11" s="155" t="s">
        <v>4371</v>
      </c>
      <c r="B11" s="155" t="s">
        <v>1947</v>
      </c>
      <c r="C11" s="155" t="s">
        <v>4367</v>
      </c>
      <c r="D11" s="155" t="s">
        <v>4369</v>
      </c>
      <c r="E11" s="155" t="s">
        <v>4369</v>
      </c>
      <c r="F11" s="155" t="s">
        <v>4369</v>
      </c>
    </row>
    <row r="13" spans="1:6" x14ac:dyDescent="0.2">
      <c r="A13" s="155" t="s">
        <v>4371</v>
      </c>
      <c r="B13" s="155" t="s">
        <v>1948</v>
      </c>
      <c r="C13" s="155" t="s">
        <v>4365</v>
      </c>
      <c r="D13" s="155" t="s">
        <v>4394</v>
      </c>
      <c r="E13" s="155" t="s">
        <v>4394</v>
      </c>
      <c r="F13" s="155" t="s">
        <v>4376</v>
      </c>
    </row>
    <row r="14" spans="1:6" x14ac:dyDescent="0.2">
      <c r="A14" s="155" t="s">
        <v>4371</v>
      </c>
      <c r="B14" s="155" t="s">
        <v>1948</v>
      </c>
      <c r="C14" s="155" t="s">
        <v>4364</v>
      </c>
      <c r="D14" s="155" t="s">
        <v>4377</v>
      </c>
      <c r="E14" s="155" t="s">
        <v>4378</v>
      </c>
      <c r="F14" s="155" t="s">
        <v>4377</v>
      </c>
    </row>
    <row r="15" spans="1:6" x14ac:dyDescent="0.2">
      <c r="A15" s="155" t="s">
        <v>4371</v>
      </c>
      <c r="B15" s="155" t="s">
        <v>1948</v>
      </c>
      <c r="C15" s="155" t="s">
        <v>4366</v>
      </c>
      <c r="D15" s="155" t="s">
        <v>4369</v>
      </c>
      <c r="E15" s="155" t="s">
        <v>4379</v>
      </c>
      <c r="F15" s="155" t="s">
        <v>4369</v>
      </c>
    </row>
    <row r="16" spans="1:6" x14ac:dyDescent="0.2">
      <c r="A16" s="155" t="s">
        <v>4371</v>
      </c>
      <c r="B16" s="155" t="s">
        <v>1948</v>
      </c>
      <c r="C16" s="155" t="s">
        <v>4367</v>
      </c>
      <c r="D16" s="155" t="s">
        <v>4369</v>
      </c>
      <c r="E16" s="155" t="s">
        <v>4380</v>
      </c>
      <c r="F16" s="155" t="s">
        <v>4369</v>
      </c>
    </row>
    <row r="18" spans="1:6" x14ac:dyDescent="0.2">
      <c r="A18" s="155" t="s">
        <v>4371</v>
      </c>
      <c r="B18" s="155" t="s">
        <v>1949</v>
      </c>
      <c r="C18" s="155" t="s">
        <v>4385</v>
      </c>
      <c r="D18" s="155" t="s">
        <v>4383</v>
      </c>
    </row>
    <row r="19" spans="1:6" x14ac:dyDescent="0.2">
      <c r="A19" s="155" t="s">
        <v>4390</v>
      </c>
      <c r="B19" s="155" t="s">
        <v>4381</v>
      </c>
      <c r="C19" s="155" t="s">
        <v>4382</v>
      </c>
      <c r="D19" s="155" t="s">
        <v>4383</v>
      </c>
      <c r="E19" s="155" t="s">
        <v>4384</v>
      </c>
    </row>
    <row r="22" spans="1:6" s="201" customFormat="1" x14ac:dyDescent="0.2">
      <c r="D22" s="181" t="s">
        <v>4386</v>
      </c>
      <c r="E22" s="181" t="s">
        <v>4357</v>
      </c>
      <c r="F22" s="181" t="s">
        <v>4358</v>
      </c>
    </row>
    <row r="23" spans="1:6" x14ac:dyDescent="0.2">
      <c r="A23" s="298" t="s">
        <v>4370</v>
      </c>
      <c r="B23" s="298" t="s">
        <v>4362</v>
      </c>
      <c r="C23" s="298" t="s">
        <v>4363</v>
      </c>
      <c r="D23" s="298" t="s">
        <v>4359</v>
      </c>
      <c r="E23" s="298" t="s">
        <v>4360</v>
      </c>
      <c r="F23" s="298" t="s">
        <v>4361</v>
      </c>
    </row>
    <row r="24" spans="1:6" x14ac:dyDescent="0.2">
      <c r="A24" s="155" t="s">
        <v>4371</v>
      </c>
      <c r="B24" s="155" t="s">
        <v>1946</v>
      </c>
      <c r="C24" s="155" t="s">
        <v>4385</v>
      </c>
      <c r="D24" s="155" t="s">
        <v>4369</v>
      </c>
      <c r="E24" s="155" t="s">
        <v>4369</v>
      </c>
      <c r="F24" s="155" t="s">
        <v>4369</v>
      </c>
    </row>
    <row r="26" spans="1:6" x14ac:dyDescent="0.2">
      <c r="A26" s="155" t="s">
        <v>4371</v>
      </c>
      <c r="B26" s="155" t="s">
        <v>1947</v>
      </c>
      <c r="C26" s="155" t="s">
        <v>4385</v>
      </c>
      <c r="D26" s="155" t="s">
        <v>4369</v>
      </c>
      <c r="E26" s="155" t="s">
        <v>4369</v>
      </c>
      <c r="F26" s="155" t="s">
        <v>4369</v>
      </c>
    </row>
    <row r="28" spans="1:6" x14ac:dyDescent="0.2">
      <c r="A28" s="155" t="s">
        <v>4371</v>
      </c>
      <c r="B28" s="155" t="s">
        <v>1948</v>
      </c>
      <c r="C28" s="155" t="s">
        <v>4365</v>
      </c>
      <c r="D28" s="155" t="s">
        <v>4369</v>
      </c>
      <c r="E28" s="155" t="s">
        <v>4369</v>
      </c>
      <c r="F28" s="155" t="s">
        <v>4369</v>
      </c>
    </row>
    <row r="29" spans="1:6" x14ac:dyDescent="0.2">
      <c r="A29" s="155" t="s">
        <v>4371</v>
      </c>
      <c r="B29" s="155" t="s">
        <v>1948</v>
      </c>
      <c r="C29" s="155" t="s">
        <v>4364</v>
      </c>
      <c r="D29" s="155" t="s">
        <v>4369</v>
      </c>
      <c r="E29" s="155" t="s">
        <v>4387</v>
      </c>
      <c r="F29" s="155" t="s">
        <v>4369</v>
      </c>
    </row>
    <row r="30" spans="1:6" x14ac:dyDescent="0.2">
      <c r="A30" s="155" t="s">
        <v>4371</v>
      </c>
      <c r="B30" s="155" t="s">
        <v>1948</v>
      </c>
      <c r="C30" s="155" t="s">
        <v>4366</v>
      </c>
      <c r="D30" s="155" t="s">
        <v>4369</v>
      </c>
      <c r="E30" s="155" t="s">
        <v>4388</v>
      </c>
      <c r="F30" s="155" t="s">
        <v>4369</v>
      </c>
    </row>
    <row r="31" spans="1:6" x14ac:dyDescent="0.2">
      <c r="A31" s="155" t="s">
        <v>4371</v>
      </c>
      <c r="B31" s="155" t="s">
        <v>1948</v>
      </c>
      <c r="C31" s="155" t="s">
        <v>4367</v>
      </c>
      <c r="D31" s="155" t="s">
        <v>4369</v>
      </c>
      <c r="E31" s="155" t="s">
        <v>4389</v>
      </c>
      <c r="F31" s="155" t="s">
        <v>4369</v>
      </c>
    </row>
    <row r="33" spans="1:6" x14ac:dyDescent="0.2">
      <c r="A33" s="155" t="s">
        <v>4371</v>
      </c>
      <c r="B33" s="155" t="s">
        <v>1949</v>
      </c>
      <c r="C33" s="155" t="s">
        <v>4385</v>
      </c>
      <c r="D33" s="155" t="s">
        <v>4369</v>
      </c>
      <c r="E33" s="155" t="s">
        <v>4369</v>
      </c>
      <c r="F33" s="155" t="s">
        <v>4369</v>
      </c>
    </row>
    <row r="35" spans="1:6" x14ac:dyDescent="0.2">
      <c r="E35" s="155" t="s">
        <v>4392</v>
      </c>
    </row>
    <row r="37" spans="1:6" x14ac:dyDescent="0.2">
      <c r="A37" s="155" t="s">
        <v>4390</v>
      </c>
      <c r="B37" s="155" t="s">
        <v>4385</v>
      </c>
      <c r="C37" s="155" t="s">
        <v>4385</v>
      </c>
      <c r="D37" s="155" t="s">
        <v>4369</v>
      </c>
      <c r="E37" s="155" t="s">
        <v>4369</v>
      </c>
      <c r="F37" s="155" t="s">
        <v>4369</v>
      </c>
    </row>
    <row r="38" spans="1:6" x14ac:dyDescent="0.2">
      <c r="E38" s="155" t="s">
        <v>4391</v>
      </c>
    </row>
    <row r="40" spans="1:6" s="231" customFormat="1" x14ac:dyDescent="0.2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83"/>
  <sheetViews>
    <sheetView workbookViewId="0">
      <pane ySplit="2" topLeftCell="A24" activePane="bottomLeft" state="frozen"/>
      <selection pane="bottomLeft" activeCell="C43" sqref="C43"/>
    </sheetView>
  </sheetViews>
  <sheetFormatPr defaultRowHeight="12.75" x14ac:dyDescent="0.2"/>
  <cols>
    <col min="1" max="1" width="10.7109375" style="217" customWidth="1"/>
    <col min="2" max="2" width="10.7109375" style="226" customWidth="1"/>
    <col min="3" max="5" width="14.7109375" style="217" customWidth="1"/>
    <col min="6" max="7" width="4.7109375" style="217" customWidth="1"/>
    <col min="8" max="8" width="4.7109375" style="217" hidden="1" customWidth="1"/>
    <col min="9" max="9" width="4.7109375" style="52" hidden="1" customWidth="1"/>
    <col min="10" max="15" width="4.7109375" style="217" hidden="1" customWidth="1"/>
    <col min="16" max="24" width="4.7109375" style="217" customWidth="1"/>
    <col min="25" max="25" width="4.7109375" style="246" customWidth="1"/>
    <col min="26" max="26" width="12.7109375" style="217" hidden="1" customWidth="1"/>
    <col min="27" max="29" width="12.7109375" style="52" hidden="1" customWidth="1"/>
    <col min="30" max="31" width="12.7109375" style="512" customWidth="1"/>
    <col min="32" max="16384" width="9.140625" style="217"/>
  </cols>
  <sheetData>
    <row r="1" spans="1:134" s="137" customFormat="1" ht="13.5" customHeight="1" thickBot="1" x14ac:dyDescent="0.25">
      <c r="A1" s="135" t="s">
        <v>440</v>
      </c>
      <c r="B1" s="147" t="s">
        <v>170</v>
      </c>
      <c r="C1" s="147" t="s">
        <v>180</v>
      </c>
      <c r="D1" s="136" t="s">
        <v>181</v>
      </c>
      <c r="E1" s="136" t="s">
        <v>182</v>
      </c>
      <c r="F1" s="149"/>
      <c r="Y1" s="245"/>
      <c r="AD1" s="149"/>
      <c r="AE1" s="149"/>
    </row>
    <row r="2" spans="1:134" s="908" customFormat="1" ht="15" customHeight="1" thickBot="1" x14ac:dyDescent="0.25">
      <c r="A2" s="928" t="s">
        <v>2779</v>
      </c>
      <c r="B2" s="907" t="s">
        <v>129</v>
      </c>
      <c r="C2" s="908" t="s">
        <v>184</v>
      </c>
      <c r="D2" s="908" t="s">
        <v>183</v>
      </c>
      <c r="E2" s="908" t="s">
        <v>185</v>
      </c>
      <c r="F2" s="908" t="s">
        <v>186</v>
      </c>
      <c r="G2" s="909" t="s">
        <v>406</v>
      </c>
      <c r="H2" s="910">
        <v>2033</v>
      </c>
      <c r="I2" s="910">
        <v>2034</v>
      </c>
      <c r="J2" s="910">
        <v>2035</v>
      </c>
      <c r="K2" s="910">
        <v>2036</v>
      </c>
      <c r="L2" s="910">
        <v>2037</v>
      </c>
      <c r="M2" s="910">
        <v>2038</v>
      </c>
      <c r="N2" s="910">
        <v>2039</v>
      </c>
      <c r="O2" s="910">
        <v>2040</v>
      </c>
      <c r="P2" s="911">
        <v>2041</v>
      </c>
      <c r="Q2" s="911">
        <v>2042</v>
      </c>
      <c r="R2" s="910">
        <v>2043</v>
      </c>
      <c r="S2" s="908">
        <v>2044</v>
      </c>
      <c r="T2" s="908">
        <v>2045</v>
      </c>
      <c r="U2" s="908">
        <v>2046</v>
      </c>
      <c r="V2" s="908">
        <v>2047</v>
      </c>
      <c r="W2" s="908">
        <v>2048</v>
      </c>
      <c r="X2" s="908">
        <v>2049</v>
      </c>
      <c r="Y2" s="929" t="s">
        <v>705</v>
      </c>
      <c r="Z2" s="908" t="s">
        <v>4494</v>
      </c>
      <c r="AA2" s="908" t="s">
        <v>4837</v>
      </c>
      <c r="AB2" s="908" t="s">
        <v>5245</v>
      </c>
      <c r="AC2" s="908" t="s">
        <v>7930</v>
      </c>
      <c r="AD2" s="908" t="s">
        <v>8194</v>
      </c>
      <c r="AE2" s="908" t="s">
        <v>8459</v>
      </c>
    </row>
    <row r="3" spans="1:134" s="100" customFormat="1" ht="15" customHeight="1" thickTop="1" x14ac:dyDescent="0.2">
      <c r="A3" s="841">
        <v>5808</v>
      </c>
      <c r="B3" s="100" t="s">
        <v>1628</v>
      </c>
      <c r="C3" s="841" t="s">
        <v>78</v>
      </c>
      <c r="D3" s="841" t="s">
        <v>327</v>
      </c>
      <c r="E3" s="214" t="s">
        <v>319</v>
      </c>
      <c r="F3" s="841" t="s">
        <v>188</v>
      </c>
      <c r="G3" s="100">
        <v>1</v>
      </c>
      <c r="H3" s="269"/>
      <c r="K3" s="174"/>
      <c r="L3" s="174"/>
      <c r="M3" s="174"/>
      <c r="N3" s="174"/>
      <c r="O3" s="826"/>
      <c r="P3" s="826"/>
      <c r="Q3" s="826"/>
      <c r="R3" s="725" t="s">
        <v>405</v>
      </c>
      <c r="S3" s="267" t="s">
        <v>405</v>
      </c>
      <c r="T3" s="267" t="s">
        <v>405</v>
      </c>
      <c r="U3" s="267" t="s">
        <v>405</v>
      </c>
      <c r="V3" s="267" t="s">
        <v>405</v>
      </c>
      <c r="X3" s="269"/>
      <c r="Y3" s="269"/>
      <c r="Z3" s="269"/>
      <c r="AC3" s="270">
        <v>3600000</v>
      </c>
      <c r="AD3" s="270">
        <v>7000000</v>
      </c>
      <c r="AE3" s="270"/>
    </row>
    <row r="4" spans="1:134" s="100" customFormat="1" ht="15" customHeight="1" x14ac:dyDescent="0.2">
      <c r="A4" s="854">
        <v>6283</v>
      </c>
      <c r="B4" s="100" t="s">
        <v>8770</v>
      </c>
      <c r="C4" s="854" t="s">
        <v>8694</v>
      </c>
      <c r="D4" s="854" t="s">
        <v>7355</v>
      </c>
      <c r="E4" s="214" t="s">
        <v>319</v>
      </c>
      <c r="F4" s="854" t="s">
        <v>188</v>
      </c>
      <c r="G4" s="854">
        <v>0</v>
      </c>
      <c r="H4" s="275"/>
      <c r="I4" s="99"/>
      <c r="J4" s="99"/>
      <c r="K4" s="99"/>
      <c r="L4" s="99"/>
      <c r="M4" s="99"/>
      <c r="N4" s="99"/>
      <c r="O4" s="826"/>
      <c r="P4" s="826"/>
      <c r="Q4" s="826"/>
      <c r="R4" s="826"/>
      <c r="S4" s="482" t="s">
        <v>405</v>
      </c>
      <c r="T4" s="482" t="s">
        <v>405</v>
      </c>
      <c r="U4" s="482" t="s">
        <v>405</v>
      </c>
      <c r="V4" s="482" t="s">
        <v>405</v>
      </c>
      <c r="Y4" s="269"/>
      <c r="Z4" s="269"/>
      <c r="AA4" s="269"/>
      <c r="AD4" s="269">
        <v>1050000</v>
      </c>
    </row>
    <row r="5" spans="1:134" s="100" customFormat="1" ht="15" customHeight="1" x14ac:dyDescent="0.2">
      <c r="A5" s="930">
        <v>1031</v>
      </c>
      <c r="B5" s="214" t="s">
        <v>3147</v>
      </c>
      <c r="C5" s="214" t="s">
        <v>3148</v>
      </c>
      <c r="D5" s="214" t="s">
        <v>220</v>
      </c>
      <c r="E5" s="214" t="s">
        <v>319</v>
      </c>
      <c r="F5" s="214" t="s">
        <v>190</v>
      </c>
      <c r="G5" s="765">
        <v>10</v>
      </c>
      <c r="H5" s="194"/>
      <c r="I5" s="194" t="s">
        <v>405</v>
      </c>
      <c r="J5" s="194" t="s">
        <v>405</v>
      </c>
      <c r="K5" s="194" t="s">
        <v>405</v>
      </c>
      <c r="L5" s="194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5" t="s">
        <v>405</v>
      </c>
      <c r="R5" s="725" t="s">
        <v>405</v>
      </c>
      <c r="S5" s="267" t="s">
        <v>405</v>
      </c>
      <c r="T5" s="582"/>
      <c r="U5" s="582"/>
      <c r="V5" s="582"/>
      <c r="W5" s="582"/>
      <c r="X5" s="582"/>
      <c r="Y5" s="931"/>
      <c r="Z5" s="270">
        <v>3000000</v>
      </c>
      <c r="AA5" s="269">
        <v>4000000</v>
      </c>
      <c r="AB5" s="270">
        <v>4500000</v>
      </c>
      <c r="AC5" s="270">
        <v>5000000</v>
      </c>
      <c r="AD5" s="270">
        <v>5000000</v>
      </c>
      <c r="AE5" s="270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O5" s="177"/>
    </row>
    <row r="6" spans="1:134" s="100" customFormat="1" ht="15" customHeight="1" x14ac:dyDescent="0.2">
      <c r="A6" s="811">
        <v>2541</v>
      </c>
      <c r="B6" s="99" t="s">
        <v>4061</v>
      </c>
      <c r="C6" s="811" t="s">
        <v>451</v>
      </c>
      <c r="D6" s="811" t="s">
        <v>3872</v>
      </c>
      <c r="E6" s="214" t="s">
        <v>319</v>
      </c>
      <c r="F6" s="812" t="s">
        <v>190</v>
      </c>
      <c r="G6" s="479">
        <v>7</v>
      </c>
      <c r="H6" s="174"/>
      <c r="I6" s="174"/>
      <c r="J6" s="174"/>
      <c r="K6" s="174"/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175" t="s">
        <v>405</v>
      </c>
      <c r="S6" s="267" t="s">
        <v>405</v>
      </c>
      <c r="T6" s="267" t="s">
        <v>405</v>
      </c>
      <c r="U6" s="835"/>
      <c r="V6" s="835"/>
      <c r="W6" s="835"/>
      <c r="X6" s="835"/>
      <c r="Z6" s="270">
        <v>2000000</v>
      </c>
      <c r="AA6" s="269">
        <v>3000000</v>
      </c>
      <c r="AB6" s="270">
        <v>4000000</v>
      </c>
      <c r="AC6" s="270">
        <v>5000000</v>
      </c>
      <c r="AD6" s="270">
        <v>5000000</v>
      </c>
      <c r="AE6" s="270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</row>
    <row r="7" spans="1:134" s="100" customFormat="1" ht="15" customHeight="1" x14ac:dyDescent="0.2">
      <c r="A7" s="821">
        <v>4248</v>
      </c>
      <c r="B7" s="100" t="s">
        <v>5076</v>
      </c>
      <c r="C7" s="821" t="s">
        <v>743</v>
      </c>
      <c r="D7" s="821" t="s">
        <v>4972</v>
      </c>
      <c r="E7" s="214" t="s">
        <v>319</v>
      </c>
      <c r="F7" s="822" t="s">
        <v>190</v>
      </c>
      <c r="G7" s="99">
        <v>4</v>
      </c>
      <c r="H7" s="269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282"/>
      <c r="V7" s="580"/>
      <c r="W7" s="580"/>
      <c r="X7" s="580"/>
      <c r="Z7" s="270">
        <v>605000</v>
      </c>
      <c r="AA7" s="269">
        <v>3500000</v>
      </c>
      <c r="AB7" s="270">
        <v>4500000</v>
      </c>
      <c r="AC7" s="270">
        <v>5500000</v>
      </c>
      <c r="AD7" s="270">
        <v>5500000</v>
      </c>
      <c r="AE7" s="270"/>
      <c r="DJ7" s="86"/>
      <c r="DK7" s="86"/>
      <c r="DL7" s="86"/>
      <c r="DM7" s="86"/>
      <c r="DN7" s="86"/>
    </row>
    <row r="8" spans="1:134" s="100" customFormat="1" ht="15" customHeight="1" x14ac:dyDescent="0.2">
      <c r="A8" s="99">
        <v>4552</v>
      </c>
      <c r="B8" s="100" t="s">
        <v>4431</v>
      </c>
      <c r="C8" s="99" t="s">
        <v>417</v>
      </c>
      <c r="D8" s="99" t="s">
        <v>5263</v>
      </c>
      <c r="E8" s="214" t="s">
        <v>319</v>
      </c>
      <c r="F8" s="99" t="s">
        <v>190</v>
      </c>
      <c r="G8" s="99">
        <v>3</v>
      </c>
      <c r="H8" s="269"/>
      <c r="K8" s="174"/>
      <c r="L8" s="174"/>
      <c r="M8" s="174"/>
      <c r="N8" s="174"/>
      <c r="O8" s="545"/>
      <c r="P8" s="545" t="s">
        <v>405</v>
      </c>
      <c r="Q8" s="545" t="s">
        <v>405</v>
      </c>
      <c r="R8" s="175" t="s">
        <v>405</v>
      </c>
      <c r="S8" s="267" t="s">
        <v>405</v>
      </c>
      <c r="T8" s="267"/>
      <c r="U8" s="580"/>
      <c r="V8" s="282"/>
      <c r="W8" s="580"/>
      <c r="X8" s="580"/>
      <c r="Z8" s="100">
        <v>85</v>
      </c>
      <c r="AA8" s="275">
        <v>600000</v>
      </c>
      <c r="AB8" s="270">
        <v>1000000</v>
      </c>
      <c r="AC8" s="270">
        <v>1500000</v>
      </c>
      <c r="AD8" s="270">
        <v>2000000</v>
      </c>
      <c r="AE8" s="270"/>
    </row>
    <row r="9" spans="1:134" s="100" customFormat="1" ht="15" customHeight="1" x14ac:dyDescent="0.2">
      <c r="A9" s="930">
        <v>1023</v>
      </c>
      <c r="B9" s="214" t="s">
        <v>3121</v>
      </c>
      <c r="C9" s="932" t="s">
        <v>373</v>
      </c>
      <c r="D9" s="932" t="s">
        <v>3062</v>
      </c>
      <c r="E9" s="214" t="s">
        <v>319</v>
      </c>
      <c r="F9" s="932" t="s">
        <v>196</v>
      </c>
      <c r="G9" s="765">
        <v>10</v>
      </c>
      <c r="H9" s="194"/>
      <c r="I9" s="194" t="s">
        <v>405</v>
      </c>
      <c r="J9" s="194" t="s">
        <v>405</v>
      </c>
      <c r="K9" s="194" t="s">
        <v>405</v>
      </c>
      <c r="L9" s="194" t="s">
        <v>405</v>
      </c>
      <c r="M9" s="194" t="s">
        <v>405</v>
      </c>
      <c r="N9" s="194" t="s">
        <v>405</v>
      </c>
      <c r="O9" s="194" t="s">
        <v>405</v>
      </c>
      <c r="P9" s="318" t="s">
        <v>405</v>
      </c>
      <c r="Q9" s="318" t="s">
        <v>405</v>
      </c>
      <c r="R9" s="725" t="s">
        <v>405</v>
      </c>
      <c r="S9" s="267" t="s">
        <v>405</v>
      </c>
      <c r="T9" s="317"/>
      <c r="U9" s="317"/>
      <c r="V9" s="317"/>
      <c r="W9" s="317"/>
      <c r="X9" s="317"/>
      <c r="Y9" s="931"/>
      <c r="Z9" s="270">
        <v>9500000</v>
      </c>
      <c r="AA9" s="269">
        <v>11000000</v>
      </c>
      <c r="AB9" s="270">
        <v>11000000</v>
      </c>
      <c r="AC9" s="270">
        <v>11000000</v>
      </c>
      <c r="AD9" s="270">
        <v>11000000</v>
      </c>
      <c r="AE9" s="270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177"/>
      <c r="DF9" s="177"/>
      <c r="DG9" s="177"/>
      <c r="DH9" s="177"/>
      <c r="DI9" s="177"/>
    </row>
    <row r="10" spans="1:134" s="100" customFormat="1" ht="15" customHeight="1" x14ac:dyDescent="0.2">
      <c r="A10" s="930">
        <v>1056</v>
      </c>
      <c r="B10" s="214" t="s">
        <v>3125</v>
      </c>
      <c r="C10" s="932" t="s">
        <v>3065</v>
      </c>
      <c r="D10" s="932" t="s">
        <v>210</v>
      </c>
      <c r="E10" s="214" t="s">
        <v>319</v>
      </c>
      <c r="F10" s="932" t="s">
        <v>196</v>
      </c>
      <c r="G10" s="765">
        <v>10</v>
      </c>
      <c r="H10" s="194"/>
      <c r="I10" s="194" t="s">
        <v>405</v>
      </c>
      <c r="J10" s="194" t="s">
        <v>405</v>
      </c>
      <c r="K10" s="194" t="s">
        <v>405</v>
      </c>
      <c r="L10" s="194" t="s">
        <v>405</v>
      </c>
      <c r="M10" s="194" t="s">
        <v>405</v>
      </c>
      <c r="N10" s="175" t="s">
        <v>405</v>
      </c>
      <c r="O10" s="175" t="s">
        <v>405</v>
      </c>
      <c r="P10" s="545" t="s">
        <v>405</v>
      </c>
      <c r="Q10" s="545" t="s">
        <v>405</v>
      </c>
      <c r="R10" s="725" t="s">
        <v>405</v>
      </c>
      <c r="S10" s="267" t="s">
        <v>405</v>
      </c>
      <c r="T10" s="317"/>
      <c r="U10" s="317"/>
      <c r="V10" s="317"/>
      <c r="W10" s="317"/>
      <c r="X10" s="317"/>
      <c r="Y10" s="931"/>
      <c r="Z10" s="270">
        <v>9000000</v>
      </c>
      <c r="AA10" s="269">
        <v>9500000</v>
      </c>
      <c r="AB10" s="270">
        <v>9500000</v>
      </c>
      <c r="AC10" s="270">
        <v>10000000</v>
      </c>
      <c r="AD10" s="270">
        <v>10000000</v>
      </c>
      <c r="AE10" s="270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405"/>
      <c r="AT10" s="405"/>
      <c r="AU10" s="405"/>
      <c r="AV10" s="405"/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  <c r="BO10" s="405"/>
      <c r="BP10" s="405"/>
      <c r="BQ10" s="405"/>
      <c r="BR10" s="405"/>
      <c r="BS10" s="405"/>
      <c r="BT10" s="405"/>
      <c r="BU10" s="405"/>
      <c r="BV10" s="405"/>
      <c r="BW10" s="405"/>
      <c r="BX10" s="405"/>
      <c r="BY10" s="405"/>
      <c r="BZ10" s="405"/>
      <c r="CA10" s="405"/>
      <c r="CB10" s="405"/>
      <c r="CC10" s="405"/>
      <c r="CD10" s="405"/>
      <c r="CE10" s="405"/>
      <c r="CF10" s="405"/>
      <c r="CG10" s="405"/>
      <c r="CH10" s="405"/>
      <c r="CI10" s="405"/>
      <c r="CJ10" s="405"/>
      <c r="CK10" s="405"/>
      <c r="CL10" s="405"/>
      <c r="CM10" s="405"/>
      <c r="CN10" s="405"/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86"/>
      <c r="DF10" s="86"/>
      <c r="DG10" s="86"/>
      <c r="DH10" s="86"/>
      <c r="DI10" s="86"/>
    </row>
    <row r="11" spans="1:134" s="100" customFormat="1" ht="15" customHeight="1" x14ac:dyDescent="0.2">
      <c r="A11" s="811">
        <v>2675</v>
      </c>
      <c r="B11" s="99" t="s">
        <v>4041</v>
      </c>
      <c r="C11" s="811" t="s">
        <v>378</v>
      </c>
      <c r="D11" s="811" t="s">
        <v>247</v>
      </c>
      <c r="E11" s="214" t="s">
        <v>319</v>
      </c>
      <c r="F11" s="812" t="s">
        <v>196</v>
      </c>
      <c r="G11" s="479">
        <v>7</v>
      </c>
      <c r="H11" s="174"/>
      <c r="I11" s="174"/>
      <c r="J11" s="174"/>
      <c r="K11" s="174"/>
      <c r="L11" s="175" t="s">
        <v>405</v>
      </c>
      <c r="M11" s="175" t="s">
        <v>405</v>
      </c>
      <c r="N11" s="175" t="s">
        <v>405</v>
      </c>
      <c r="O11" s="175" t="s">
        <v>405</v>
      </c>
      <c r="P11" s="546" t="s">
        <v>405</v>
      </c>
      <c r="Q11" s="545" t="s">
        <v>405</v>
      </c>
      <c r="R11" s="175" t="s">
        <v>405</v>
      </c>
      <c r="S11" s="267" t="s">
        <v>405</v>
      </c>
      <c r="T11" s="267" t="s">
        <v>405</v>
      </c>
      <c r="U11" s="580"/>
      <c r="V11" s="580"/>
      <c r="W11" s="580"/>
      <c r="X11" s="580"/>
      <c r="Z11" s="270">
        <v>3500000</v>
      </c>
      <c r="AA11" s="269">
        <v>4500000</v>
      </c>
      <c r="AB11" s="270">
        <v>5500000</v>
      </c>
      <c r="AC11" s="270">
        <v>6000000</v>
      </c>
      <c r="AD11" s="270">
        <v>6000000</v>
      </c>
      <c r="AE11" s="270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E11" s="177"/>
      <c r="DF11" s="177"/>
      <c r="DG11" s="177"/>
      <c r="DH11" s="177"/>
      <c r="DI11" s="177"/>
      <c r="DZ11" s="823"/>
      <c r="EA11" s="823"/>
      <c r="EB11" s="823"/>
    </row>
    <row r="12" spans="1:134" s="100" customFormat="1" ht="15" customHeight="1" x14ac:dyDescent="0.2">
      <c r="A12" s="815">
        <v>3170</v>
      </c>
      <c r="B12" s="855" t="s">
        <v>4428</v>
      </c>
      <c r="C12" s="856" t="s">
        <v>472</v>
      </c>
      <c r="D12" s="856" t="s">
        <v>4323</v>
      </c>
      <c r="E12" s="214" t="s">
        <v>319</v>
      </c>
      <c r="F12" s="855" t="s">
        <v>196</v>
      </c>
      <c r="G12" s="856">
        <v>6</v>
      </c>
      <c r="H12" s="174"/>
      <c r="I12" s="174"/>
      <c r="J12" s="174"/>
      <c r="K12" s="174"/>
      <c r="L12" s="174"/>
      <c r="M12" s="175" t="s">
        <v>405</v>
      </c>
      <c r="N12" s="175" t="s">
        <v>405</v>
      </c>
      <c r="O12" s="175" t="s">
        <v>405</v>
      </c>
      <c r="P12" s="545" t="s">
        <v>405</v>
      </c>
      <c r="Q12" s="546" t="s">
        <v>405</v>
      </c>
      <c r="R12" s="175" t="s">
        <v>405</v>
      </c>
      <c r="S12" s="482" t="s">
        <v>405</v>
      </c>
      <c r="T12" s="482" t="s">
        <v>405</v>
      </c>
      <c r="U12" s="580"/>
      <c r="V12" s="580"/>
      <c r="W12" s="580"/>
      <c r="X12" s="580"/>
      <c r="Y12" s="86"/>
      <c r="Z12" s="270">
        <v>4000000</v>
      </c>
      <c r="AA12" s="269">
        <v>5000000</v>
      </c>
      <c r="AB12" s="270">
        <v>6000000</v>
      </c>
      <c r="AC12" s="270">
        <v>6500000</v>
      </c>
      <c r="AD12" s="270">
        <v>7000000</v>
      </c>
      <c r="AE12" s="270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F12" s="86"/>
      <c r="DG12" s="86"/>
      <c r="DH12" s="86"/>
      <c r="DI12" s="86"/>
    </row>
    <row r="13" spans="1:134" s="100" customFormat="1" ht="15" customHeight="1" x14ac:dyDescent="0.2">
      <c r="A13" s="821">
        <v>4164</v>
      </c>
      <c r="B13" s="100" t="s">
        <v>5075</v>
      </c>
      <c r="C13" s="821" t="s">
        <v>5013</v>
      </c>
      <c r="D13" s="821" t="s">
        <v>466</v>
      </c>
      <c r="E13" s="214" t="s">
        <v>319</v>
      </c>
      <c r="F13" s="822" t="s">
        <v>196</v>
      </c>
      <c r="G13" s="99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482" t="s">
        <v>405</v>
      </c>
      <c r="V13" s="580"/>
      <c r="W13" s="580"/>
      <c r="X13" s="580"/>
      <c r="Z13" s="270">
        <v>625000</v>
      </c>
      <c r="AA13" s="269">
        <v>3000000</v>
      </c>
      <c r="AB13" s="270">
        <v>4000000</v>
      </c>
      <c r="AC13" s="270">
        <v>4500000</v>
      </c>
      <c r="AD13" s="271">
        <v>5500000</v>
      </c>
      <c r="AE13" s="270"/>
      <c r="DJ13" s="177"/>
      <c r="DK13" s="177"/>
      <c r="DL13" s="177"/>
      <c r="DM13" s="177"/>
      <c r="DN13" s="177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EC13" s="86"/>
      <c r="ED13" s="86"/>
    </row>
    <row r="14" spans="1:134" s="100" customFormat="1" ht="15" customHeight="1" x14ac:dyDescent="0.2">
      <c r="A14" s="99">
        <v>4739</v>
      </c>
      <c r="B14" s="100" t="s">
        <v>5456</v>
      </c>
      <c r="C14" s="99" t="s">
        <v>518</v>
      </c>
      <c r="D14" s="99" t="s">
        <v>70</v>
      </c>
      <c r="E14" s="214" t="s">
        <v>319</v>
      </c>
      <c r="F14" s="100" t="s">
        <v>196</v>
      </c>
      <c r="G14" s="99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580"/>
      <c r="V14" s="282"/>
      <c r="W14" s="580"/>
      <c r="X14" s="580"/>
      <c r="Z14" s="100">
        <v>84</v>
      </c>
      <c r="AA14" s="275">
        <v>1250000</v>
      </c>
      <c r="AB14" s="270">
        <v>3500000</v>
      </c>
      <c r="AC14" s="270">
        <v>4500000</v>
      </c>
      <c r="AD14" s="270">
        <v>5500000</v>
      </c>
      <c r="AE14" s="270"/>
      <c r="DP14" s="86"/>
      <c r="DQ14" s="86"/>
      <c r="DR14" s="86"/>
      <c r="DS14" s="86"/>
      <c r="DT14" s="86"/>
      <c r="DU14" s="86"/>
      <c r="DV14" s="86"/>
      <c r="DW14" s="86"/>
      <c r="DX14" s="86"/>
      <c r="DY14" s="86"/>
    </row>
    <row r="15" spans="1:134" s="100" customFormat="1" ht="15" customHeight="1" x14ac:dyDescent="0.2">
      <c r="A15" s="100">
        <v>4749</v>
      </c>
      <c r="B15" s="100" t="s">
        <v>4061</v>
      </c>
      <c r="C15" s="99" t="s">
        <v>1623</v>
      </c>
      <c r="D15" s="99" t="s">
        <v>367</v>
      </c>
      <c r="E15" s="214" t="s">
        <v>319</v>
      </c>
      <c r="F15" s="99" t="s">
        <v>196</v>
      </c>
      <c r="G15" s="9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267" t="s">
        <v>405</v>
      </c>
      <c r="T15" s="267"/>
      <c r="U15" s="580"/>
      <c r="V15" s="282"/>
      <c r="W15" s="580"/>
      <c r="X15" s="580"/>
      <c r="Z15" s="100">
        <v>88</v>
      </c>
      <c r="AA15" s="275">
        <v>500000</v>
      </c>
      <c r="AB15" s="270">
        <v>750000</v>
      </c>
      <c r="AC15" s="270">
        <v>1250000</v>
      </c>
      <c r="AD15" s="270">
        <v>3000000</v>
      </c>
      <c r="AE15" s="270"/>
      <c r="EC15" s="86"/>
      <c r="ED15" s="86"/>
    </row>
    <row r="16" spans="1:134" s="100" customFormat="1" ht="15" customHeight="1" x14ac:dyDescent="0.2">
      <c r="A16" s="843">
        <v>5229</v>
      </c>
      <c r="B16" s="100" t="s">
        <v>8147</v>
      </c>
      <c r="C16" s="842" t="s">
        <v>7951</v>
      </c>
      <c r="D16" s="842" t="s">
        <v>740</v>
      </c>
      <c r="E16" s="214" t="s">
        <v>319</v>
      </c>
      <c r="F16" s="842" t="s">
        <v>196</v>
      </c>
      <c r="G16" s="842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580"/>
      <c r="V16" s="580"/>
      <c r="W16" s="282"/>
      <c r="X16" s="282"/>
      <c r="Y16" s="269"/>
      <c r="AB16" s="269">
        <v>500000</v>
      </c>
      <c r="AC16" s="270">
        <v>4000000</v>
      </c>
      <c r="AD16" s="270">
        <v>4500000</v>
      </c>
      <c r="AE16" s="270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EC16" s="86"/>
      <c r="ED16" s="86"/>
    </row>
    <row r="17" spans="1:135" s="100" customFormat="1" ht="15" customHeight="1" x14ac:dyDescent="0.2">
      <c r="A17" s="930">
        <v>134</v>
      </c>
      <c r="B17" s="214" t="s">
        <v>2961</v>
      </c>
      <c r="C17" s="932" t="s">
        <v>214</v>
      </c>
      <c r="D17" s="932" t="s">
        <v>2931</v>
      </c>
      <c r="E17" s="214" t="s">
        <v>319</v>
      </c>
      <c r="F17" s="932" t="s">
        <v>198</v>
      </c>
      <c r="G17" s="765">
        <v>11</v>
      </c>
      <c r="H17" s="194" t="s">
        <v>405</v>
      </c>
      <c r="I17" s="194" t="s">
        <v>405</v>
      </c>
      <c r="J17" s="194" t="s">
        <v>405</v>
      </c>
      <c r="K17" s="194" t="s">
        <v>405</v>
      </c>
      <c r="L17" s="175" t="s">
        <v>405</v>
      </c>
      <c r="M17" s="175" t="s">
        <v>405</v>
      </c>
      <c r="N17" s="175" t="s">
        <v>405</v>
      </c>
      <c r="O17" s="175" t="s">
        <v>405</v>
      </c>
      <c r="P17" s="545" t="s">
        <v>405</v>
      </c>
      <c r="Q17" s="545" t="s">
        <v>405</v>
      </c>
      <c r="R17" s="725" t="s">
        <v>405</v>
      </c>
      <c r="S17" s="267" t="s">
        <v>405</v>
      </c>
      <c r="T17" s="582"/>
      <c r="U17" s="582"/>
      <c r="V17" s="582"/>
      <c r="W17" s="582"/>
      <c r="X17" s="582"/>
      <c r="Y17" s="931"/>
      <c r="Z17" s="270">
        <v>5500000</v>
      </c>
      <c r="AA17" s="269">
        <v>6000000</v>
      </c>
      <c r="AB17" s="270">
        <v>6500000</v>
      </c>
      <c r="AC17" s="270">
        <v>7000000</v>
      </c>
      <c r="AD17" s="270">
        <v>7000000</v>
      </c>
      <c r="AE17" s="270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177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EC17" s="86"/>
      <c r="ED17" s="86"/>
    </row>
    <row r="18" spans="1:135" s="86" customFormat="1" ht="15" customHeight="1" x14ac:dyDescent="0.2">
      <c r="A18" s="920">
        <v>2119</v>
      </c>
      <c r="B18" s="831" t="s">
        <v>2770</v>
      </c>
      <c r="C18" s="830" t="s">
        <v>352</v>
      </c>
      <c r="D18" s="830" t="s">
        <v>3673</v>
      </c>
      <c r="E18" s="214" t="s">
        <v>319</v>
      </c>
      <c r="F18" s="831" t="s">
        <v>198</v>
      </c>
      <c r="G18" s="832">
        <v>8</v>
      </c>
      <c r="H18" s="273"/>
      <c r="I18" s="273"/>
      <c r="J18" s="273"/>
      <c r="K18" s="175" t="s">
        <v>405</v>
      </c>
      <c r="L18" s="175" t="s">
        <v>405</v>
      </c>
      <c r="M18" s="175" t="s">
        <v>405</v>
      </c>
      <c r="N18" s="175" t="s">
        <v>405</v>
      </c>
      <c r="O18" s="175" t="s">
        <v>405</v>
      </c>
      <c r="P18" s="545" t="s">
        <v>405</v>
      </c>
      <c r="Q18" s="545" t="s">
        <v>405</v>
      </c>
      <c r="R18" s="725" t="s">
        <v>405</v>
      </c>
      <c r="S18" s="482" t="s">
        <v>405</v>
      </c>
      <c r="T18" s="482" t="s">
        <v>405</v>
      </c>
      <c r="U18" s="482" t="s">
        <v>405</v>
      </c>
      <c r="V18" s="580"/>
      <c r="W18" s="580"/>
      <c r="Y18" s="100"/>
      <c r="Z18" s="269"/>
      <c r="AA18" s="270"/>
      <c r="AB18" s="270"/>
      <c r="AC18" s="270">
        <v>7250000</v>
      </c>
      <c r="AD18" s="270">
        <v>4500000</v>
      </c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100"/>
      <c r="DG18" s="421"/>
      <c r="DH18" s="421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B18" s="895"/>
      <c r="EC18" s="895"/>
      <c r="ED18" s="895"/>
    </row>
    <row r="19" spans="1:135" s="86" customFormat="1" ht="15" customHeight="1" x14ac:dyDescent="0.2">
      <c r="A19" s="854">
        <v>6364</v>
      </c>
      <c r="B19" s="100" t="s">
        <v>8790</v>
      </c>
      <c r="C19" s="854" t="s">
        <v>8392</v>
      </c>
      <c r="D19" s="854" t="s">
        <v>5330</v>
      </c>
      <c r="E19" s="214" t="s">
        <v>319</v>
      </c>
      <c r="F19" s="854" t="s">
        <v>198</v>
      </c>
      <c r="G19" s="854">
        <v>0</v>
      </c>
      <c r="H19" s="269"/>
      <c r="I19" s="100"/>
      <c r="J19" s="100"/>
      <c r="K19" s="174"/>
      <c r="L19" s="174"/>
      <c r="M19" s="174"/>
      <c r="N19" s="174"/>
      <c r="O19" s="826"/>
      <c r="P19" s="826"/>
      <c r="Q19" s="826"/>
      <c r="R19" s="826"/>
      <c r="S19" s="482" t="s">
        <v>405</v>
      </c>
      <c r="T19" s="482" t="s">
        <v>405</v>
      </c>
      <c r="U19" s="482" t="s">
        <v>405</v>
      </c>
      <c r="V19" s="482" t="s">
        <v>405</v>
      </c>
      <c r="W19" s="100"/>
      <c r="X19" s="100"/>
      <c r="Y19" s="269"/>
      <c r="Z19" s="269"/>
      <c r="AA19" s="269"/>
      <c r="AB19" s="100"/>
      <c r="AC19" s="100"/>
      <c r="AD19" s="269">
        <v>500000</v>
      </c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</row>
    <row r="20" spans="1:135" customFormat="1" ht="15" customHeight="1" x14ac:dyDescent="0.2">
      <c r="A20" s="800">
        <v>1059</v>
      </c>
      <c r="B20" s="862" t="s">
        <v>2295</v>
      </c>
      <c r="C20" s="862" t="s">
        <v>534</v>
      </c>
      <c r="D20" s="862" t="s">
        <v>401</v>
      </c>
      <c r="E20" s="214" t="s">
        <v>319</v>
      </c>
      <c r="F20" s="785" t="s">
        <v>199</v>
      </c>
      <c r="G20" s="977">
        <v>10</v>
      </c>
      <c r="H20" s="100"/>
      <c r="I20" s="100"/>
      <c r="J20" s="100"/>
      <c r="K20" s="100"/>
      <c r="L20" s="174"/>
      <c r="M20" s="174"/>
      <c r="N20" s="174"/>
      <c r="O20" s="175"/>
      <c r="P20" s="546"/>
      <c r="Q20" s="546"/>
      <c r="R20" s="175"/>
      <c r="S20" s="503" t="s">
        <v>405</v>
      </c>
      <c r="T20" s="503" t="s">
        <v>405</v>
      </c>
      <c r="U20" s="503" t="s">
        <v>405</v>
      </c>
      <c r="V20" s="267"/>
      <c r="W20" s="267"/>
      <c r="X20" s="99"/>
      <c r="Y20" s="99"/>
      <c r="Z20" s="321"/>
      <c r="AA20" s="230"/>
      <c r="AB20" s="270"/>
      <c r="AC20" s="270"/>
      <c r="AD20" s="269">
        <v>7500000</v>
      </c>
      <c r="AE20" s="99"/>
      <c r="AF20" s="99"/>
      <c r="AG20" s="99"/>
      <c r="AH20" s="99"/>
      <c r="AI20" s="99"/>
      <c r="AJ20" s="99"/>
      <c r="AK20" s="99"/>
      <c r="AL20" s="99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39"/>
      <c r="EB20" s="30"/>
      <c r="EC20" s="30"/>
      <c r="ED20" s="30"/>
      <c r="EE20" s="30"/>
    </row>
    <row r="21" spans="1:135" s="86" customFormat="1" ht="15" customHeight="1" x14ac:dyDescent="0.2">
      <c r="A21" s="777">
        <v>1339</v>
      </c>
      <c r="B21" s="99" t="s">
        <v>405</v>
      </c>
      <c r="C21" s="98" t="s">
        <v>3272</v>
      </c>
      <c r="D21" s="98" t="s">
        <v>3273</v>
      </c>
      <c r="E21" s="214" t="s">
        <v>319</v>
      </c>
      <c r="F21" s="86" t="s">
        <v>199</v>
      </c>
      <c r="G21" s="726">
        <v>9</v>
      </c>
      <c r="H21" s="273"/>
      <c r="I21" s="273"/>
      <c r="J21" s="273"/>
      <c r="K21" s="273"/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5" t="s">
        <v>405</v>
      </c>
      <c r="R21" s="175" t="s">
        <v>405</v>
      </c>
      <c r="S21" s="482" t="s">
        <v>405</v>
      </c>
      <c r="T21" s="482" t="s">
        <v>405</v>
      </c>
      <c r="U21" s="482" t="s">
        <v>405</v>
      </c>
      <c r="V21" s="571"/>
      <c r="W21" s="571"/>
      <c r="X21" s="271"/>
      <c r="Y21" s="100"/>
      <c r="Z21" s="269"/>
      <c r="AA21" s="270"/>
      <c r="AB21" s="270"/>
      <c r="AC21" s="270">
        <v>3750000</v>
      </c>
      <c r="AD21" s="270">
        <v>3750000</v>
      </c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O21" s="100"/>
      <c r="DP21" s="933"/>
      <c r="DQ21" s="933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895"/>
      <c r="EC21" s="895"/>
      <c r="ED21" s="895"/>
    </row>
    <row r="22" spans="1:135" s="86" customFormat="1" ht="15" customHeight="1" x14ac:dyDescent="0.2">
      <c r="A22" s="841">
        <v>5573</v>
      </c>
      <c r="B22" s="100" t="s">
        <v>3725</v>
      </c>
      <c r="C22" s="841" t="s">
        <v>255</v>
      </c>
      <c r="D22" s="841" t="s">
        <v>8346</v>
      </c>
      <c r="E22" s="214" t="s">
        <v>319</v>
      </c>
      <c r="F22" s="841" t="s">
        <v>199</v>
      </c>
      <c r="G22" s="100">
        <v>1</v>
      </c>
      <c r="H22" s="269"/>
      <c r="I22" s="100"/>
      <c r="J22" s="100"/>
      <c r="K22" s="174"/>
      <c r="L22" s="174"/>
      <c r="M22" s="174"/>
      <c r="N22" s="174"/>
      <c r="O22" s="826"/>
      <c r="P22" s="826"/>
      <c r="Q22" s="826"/>
      <c r="R22" s="725" t="s">
        <v>405</v>
      </c>
      <c r="S22" s="267" t="s">
        <v>405</v>
      </c>
      <c r="T22" s="267" t="s">
        <v>405</v>
      </c>
      <c r="U22" s="267" t="s">
        <v>405</v>
      </c>
      <c r="V22" s="100"/>
      <c r="W22" s="100"/>
      <c r="X22" s="269"/>
      <c r="Y22" s="269"/>
      <c r="Z22" s="269"/>
      <c r="AA22" s="100"/>
      <c r="AB22" s="100"/>
      <c r="AC22" s="270">
        <v>1150000</v>
      </c>
      <c r="AD22" s="270">
        <v>2500000</v>
      </c>
      <c r="AE22" s="27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</row>
    <row r="23" spans="1:135" s="100" customFormat="1" ht="15" customHeight="1" x14ac:dyDescent="0.2">
      <c r="A23" s="830">
        <v>1983</v>
      </c>
      <c r="B23" s="831" t="s">
        <v>3725</v>
      </c>
      <c r="C23" s="830" t="s">
        <v>268</v>
      </c>
      <c r="D23" s="830" t="s">
        <v>3590</v>
      </c>
      <c r="E23" s="214" t="s">
        <v>319</v>
      </c>
      <c r="F23" s="831" t="s">
        <v>201</v>
      </c>
      <c r="G23" s="832">
        <v>8</v>
      </c>
      <c r="H23" s="273"/>
      <c r="I23" s="273"/>
      <c r="J23" s="273"/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175" t="s">
        <v>405</v>
      </c>
      <c r="S23" s="267" t="s">
        <v>405</v>
      </c>
      <c r="T23" s="267" t="s">
        <v>405</v>
      </c>
      <c r="U23" s="267" t="s">
        <v>405</v>
      </c>
      <c r="V23" s="580"/>
      <c r="W23" s="580"/>
      <c r="X23" s="580"/>
      <c r="Y23" s="86"/>
      <c r="Z23" s="270">
        <v>2000000</v>
      </c>
      <c r="AA23" s="269">
        <v>3000000</v>
      </c>
      <c r="AB23" s="270">
        <v>4500000</v>
      </c>
      <c r="AC23" s="270">
        <v>5000000</v>
      </c>
      <c r="AD23" s="270">
        <v>6000000</v>
      </c>
      <c r="AE23" s="270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86"/>
      <c r="DF23" s="86"/>
      <c r="DG23" s="86"/>
      <c r="DH23" s="86"/>
      <c r="DI23" s="86"/>
      <c r="DP23" s="823"/>
      <c r="DQ23" s="823"/>
      <c r="DR23" s="823"/>
      <c r="DS23" s="823"/>
      <c r="DT23" s="823"/>
      <c r="DU23" s="823"/>
      <c r="DV23" s="823"/>
      <c r="DW23" s="823"/>
      <c r="DX23" s="823"/>
      <c r="DY23" s="823"/>
      <c r="EC23" s="823"/>
      <c r="ED23" s="823"/>
    </row>
    <row r="24" spans="1:135" s="100" customFormat="1" ht="15" customHeight="1" x14ac:dyDescent="0.2">
      <c r="A24" s="815">
        <v>2997</v>
      </c>
      <c r="B24" s="855" t="s">
        <v>4431</v>
      </c>
      <c r="C24" s="856" t="s">
        <v>443</v>
      </c>
      <c r="D24" s="856" t="s">
        <v>4186</v>
      </c>
      <c r="E24" s="214" t="s">
        <v>319</v>
      </c>
      <c r="F24" s="855" t="s">
        <v>201</v>
      </c>
      <c r="G24" s="856">
        <v>6</v>
      </c>
      <c r="H24" s="174"/>
      <c r="I24" s="174"/>
      <c r="J24" s="174"/>
      <c r="K24" s="174"/>
      <c r="L24" s="174"/>
      <c r="M24" s="175" t="s">
        <v>405</v>
      </c>
      <c r="N24" s="175" t="s">
        <v>405</v>
      </c>
      <c r="O24" s="175" t="s">
        <v>405</v>
      </c>
      <c r="P24" s="545" t="s">
        <v>405</v>
      </c>
      <c r="Q24" s="546" t="s">
        <v>405</v>
      </c>
      <c r="R24" s="175" t="s">
        <v>405</v>
      </c>
      <c r="S24" s="482" t="s">
        <v>405</v>
      </c>
      <c r="T24" s="482" t="s">
        <v>405</v>
      </c>
      <c r="U24" s="580"/>
      <c r="V24" s="580"/>
      <c r="W24" s="580"/>
      <c r="X24" s="580"/>
      <c r="Y24" s="86"/>
      <c r="Z24" s="270">
        <v>1100000</v>
      </c>
      <c r="AA24" s="269">
        <v>1200000</v>
      </c>
      <c r="AB24" s="270">
        <v>1400000</v>
      </c>
      <c r="AC24" s="270">
        <v>1750000</v>
      </c>
      <c r="AD24" s="270">
        <v>2500000</v>
      </c>
      <c r="AE24" s="270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</row>
    <row r="25" spans="1:135" s="895" customFormat="1" ht="15" customHeight="1" x14ac:dyDescent="0.2">
      <c r="A25" s="100">
        <v>4530</v>
      </c>
      <c r="B25" s="100" t="s">
        <v>4041</v>
      </c>
      <c r="C25" s="99" t="s">
        <v>4225</v>
      </c>
      <c r="D25" s="99" t="s">
        <v>5332</v>
      </c>
      <c r="E25" s="214" t="s">
        <v>319</v>
      </c>
      <c r="F25" s="100" t="s">
        <v>201</v>
      </c>
      <c r="G25" s="99">
        <v>3</v>
      </c>
      <c r="H25" s="269"/>
      <c r="I25" s="100"/>
      <c r="J25" s="100"/>
      <c r="K25" s="174"/>
      <c r="L25" s="174"/>
      <c r="M25" s="174"/>
      <c r="N25" s="174"/>
      <c r="O25" s="545"/>
      <c r="P25" s="545" t="s">
        <v>405</v>
      </c>
      <c r="Q25" s="545" t="s">
        <v>405</v>
      </c>
      <c r="R25" s="175" t="s">
        <v>405</v>
      </c>
      <c r="S25" s="267" t="s">
        <v>405</v>
      </c>
      <c r="T25" s="267"/>
      <c r="U25" s="580"/>
      <c r="V25" s="282"/>
      <c r="W25" s="580"/>
      <c r="X25" s="580"/>
      <c r="Y25" s="100"/>
      <c r="Z25" s="100">
        <v>86</v>
      </c>
      <c r="AA25" s="275">
        <v>500000</v>
      </c>
      <c r="AB25" s="270">
        <v>1400000</v>
      </c>
      <c r="AC25" s="270">
        <v>2000000</v>
      </c>
      <c r="AD25" s="270">
        <v>3000000</v>
      </c>
      <c r="AE25" s="27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86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100"/>
      <c r="EA25" s="100"/>
      <c r="EB25" s="100"/>
      <c r="EC25" s="100"/>
      <c r="ED25" s="100"/>
    </row>
    <row r="26" spans="1:135" s="823" customFormat="1" ht="15" customHeight="1" x14ac:dyDescent="0.2">
      <c r="A26" s="854">
        <v>6176</v>
      </c>
      <c r="B26" s="100" t="s">
        <v>8761</v>
      </c>
      <c r="C26" s="854" t="s">
        <v>2545</v>
      </c>
      <c r="D26" s="854" t="s">
        <v>8320</v>
      </c>
      <c r="E26" s="214" t="s">
        <v>319</v>
      </c>
      <c r="F26" s="854" t="s">
        <v>201</v>
      </c>
      <c r="G26" s="854">
        <v>0</v>
      </c>
      <c r="H26" s="269"/>
      <c r="I26" s="100"/>
      <c r="J26" s="100"/>
      <c r="K26" s="174"/>
      <c r="L26" s="174"/>
      <c r="M26" s="174"/>
      <c r="N26" s="174"/>
      <c r="O26" s="826"/>
      <c r="P26" s="826"/>
      <c r="Q26" s="826"/>
      <c r="R26" s="826"/>
      <c r="S26" s="482" t="s">
        <v>405</v>
      </c>
      <c r="T26" s="482" t="s">
        <v>405</v>
      </c>
      <c r="U26" s="482" t="s">
        <v>405</v>
      </c>
      <c r="V26" s="482" t="s">
        <v>405</v>
      </c>
      <c r="W26" s="482" t="s">
        <v>405</v>
      </c>
      <c r="X26" s="100"/>
      <c r="Y26" s="269"/>
      <c r="Z26" s="269"/>
      <c r="AA26" s="269"/>
      <c r="AB26" s="100"/>
      <c r="AC26" s="100"/>
      <c r="AD26" s="269">
        <v>3200000</v>
      </c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</row>
    <row r="27" spans="1:135" s="86" customFormat="1" ht="15" customHeight="1" x14ac:dyDescent="0.2">
      <c r="A27" s="99">
        <v>1529</v>
      </c>
      <c r="B27" s="99" t="s">
        <v>3395</v>
      </c>
      <c r="C27" s="99" t="s">
        <v>352</v>
      </c>
      <c r="D27" s="99" t="s">
        <v>3290</v>
      </c>
      <c r="E27" s="214" t="s">
        <v>319</v>
      </c>
      <c r="F27" s="100" t="s">
        <v>206</v>
      </c>
      <c r="G27" s="478">
        <v>9</v>
      </c>
      <c r="H27" s="174"/>
      <c r="I27" s="174"/>
      <c r="J27" s="175" t="s">
        <v>405</v>
      </c>
      <c r="K27" s="175" t="s">
        <v>405</v>
      </c>
      <c r="L27" s="175" t="s">
        <v>405</v>
      </c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482" t="s">
        <v>405</v>
      </c>
      <c r="T27" s="482" t="s">
        <v>405</v>
      </c>
      <c r="U27" s="580"/>
      <c r="V27" s="580"/>
      <c r="W27" s="580"/>
      <c r="X27" s="580"/>
      <c r="Y27" s="99"/>
      <c r="Z27" s="270">
        <v>3500000</v>
      </c>
      <c r="AA27" s="269">
        <v>5000000</v>
      </c>
      <c r="AB27" s="270">
        <v>6000000</v>
      </c>
      <c r="AC27" s="270">
        <v>6500000</v>
      </c>
      <c r="AD27" s="270">
        <v>7000000</v>
      </c>
      <c r="AE27" s="270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O27" s="895"/>
      <c r="DZ27" s="100"/>
      <c r="EA27" s="100"/>
      <c r="EB27" s="100"/>
    </row>
    <row r="28" spans="1:135" s="100" customFormat="1" ht="15" customHeight="1" x14ac:dyDescent="0.2">
      <c r="A28" s="830">
        <v>2101</v>
      </c>
      <c r="B28" s="831" t="s">
        <v>1628</v>
      </c>
      <c r="C28" s="830" t="s">
        <v>287</v>
      </c>
      <c r="D28" s="830" t="s">
        <v>3662</v>
      </c>
      <c r="E28" s="214" t="s">
        <v>319</v>
      </c>
      <c r="F28" s="831" t="s">
        <v>206</v>
      </c>
      <c r="G28" s="832">
        <v>8</v>
      </c>
      <c r="H28" s="273"/>
      <c r="I28" s="273"/>
      <c r="J28" s="273"/>
      <c r="K28" s="175" t="s">
        <v>405</v>
      </c>
      <c r="L28" s="175" t="s">
        <v>405</v>
      </c>
      <c r="M28" s="175" t="s">
        <v>405</v>
      </c>
      <c r="N28" s="175" t="s">
        <v>405</v>
      </c>
      <c r="O28" s="175" t="s">
        <v>405</v>
      </c>
      <c r="P28" s="545" t="s">
        <v>405</v>
      </c>
      <c r="Q28" s="545" t="s">
        <v>405</v>
      </c>
      <c r="R28" s="175" t="s">
        <v>405</v>
      </c>
      <c r="S28" s="267" t="s">
        <v>405</v>
      </c>
      <c r="T28" s="267" t="s">
        <v>405</v>
      </c>
      <c r="U28" s="267" t="s">
        <v>405</v>
      </c>
      <c r="V28" s="267" t="s">
        <v>405</v>
      </c>
      <c r="W28" s="267" t="s">
        <v>405</v>
      </c>
      <c r="X28" s="267"/>
      <c r="Y28" s="86"/>
      <c r="Z28" s="270">
        <v>7000000</v>
      </c>
      <c r="AA28" s="269">
        <v>8000000</v>
      </c>
      <c r="AB28" s="270">
        <v>9000000</v>
      </c>
      <c r="AC28" s="270">
        <v>9500000</v>
      </c>
      <c r="AD28" s="270">
        <v>10000000</v>
      </c>
      <c r="AE28" s="270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823"/>
      <c r="DZ28" s="86"/>
      <c r="EA28" s="86"/>
      <c r="EB28" s="86"/>
      <c r="EC28" s="99"/>
      <c r="ED28" s="99"/>
    </row>
    <row r="29" spans="1:135" s="823" customFormat="1" ht="15" customHeight="1" x14ac:dyDescent="0.2">
      <c r="A29" s="817">
        <v>3615</v>
      </c>
      <c r="B29" s="836" t="s">
        <v>4430</v>
      </c>
      <c r="C29" s="837" t="s">
        <v>157</v>
      </c>
      <c r="D29" s="837" t="s">
        <v>4646</v>
      </c>
      <c r="E29" s="214" t="s">
        <v>319</v>
      </c>
      <c r="F29" s="836" t="s">
        <v>206</v>
      </c>
      <c r="G29" s="837">
        <v>5</v>
      </c>
      <c r="H29" s="269"/>
      <c r="I29" s="100"/>
      <c r="J29" s="100"/>
      <c r="K29" s="174"/>
      <c r="L29" s="174"/>
      <c r="M29" s="174"/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482" t="s">
        <v>405</v>
      </c>
      <c r="T29" s="482" t="s">
        <v>405</v>
      </c>
      <c r="U29" s="482"/>
      <c r="V29" s="482"/>
      <c r="W29" s="482"/>
      <c r="X29" s="482"/>
      <c r="Y29" s="100"/>
      <c r="Z29" s="270">
        <v>550000</v>
      </c>
      <c r="AA29" s="269">
        <v>650000</v>
      </c>
      <c r="AB29" s="270">
        <v>1100000</v>
      </c>
      <c r="AC29" s="270">
        <v>1600000</v>
      </c>
      <c r="AD29" s="270">
        <v>3000000</v>
      </c>
      <c r="AE29" s="27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77"/>
      <c r="DK29" s="177"/>
      <c r="DL29" s="177"/>
      <c r="DM29" s="177"/>
      <c r="DN29" s="177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86"/>
      <c r="ED29" s="86"/>
    </row>
    <row r="30" spans="1:135" s="86" customFormat="1" ht="15" customHeight="1" x14ac:dyDescent="0.2">
      <c r="A30" s="817">
        <v>3618</v>
      </c>
      <c r="B30" s="836" t="s">
        <v>4761</v>
      </c>
      <c r="C30" s="837" t="s">
        <v>1800</v>
      </c>
      <c r="D30" s="837" t="s">
        <v>2914</v>
      </c>
      <c r="E30" s="214" t="s">
        <v>319</v>
      </c>
      <c r="F30" s="836" t="s">
        <v>206</v>
      </c>
      <c r="G30" s="837">
        <v>5</v>
      </c>
      <c r="H30" s="269"/>
      <c r="I30" s="100"/>
      <c r="J30" s="100"/>
      <c r="K30" s="174"/>
      <c r="L30" s="174"/>
      <c r="M30" s="174"/>
      <c r="N30" s="175" t="s">
        <v>405</v>
      </c>
      <c r="O30" s="175" t="s">
        <v>405</v>
      </c>
      <c r="P30" s="545" t="s">
        <v>405</v>
      </c>
      <c r="Q30" s="545" t="s">
        <v>405</v>
      </c>
      <c r="R30" s="725" t="s">
        <v>405</v>
      </c>
      <c r="S30" s="267" t="s">
        <v>405</v>
      </c>
      <c r="T30" s="267" t="s">
        <v>405</v>
      </c>
      <c r="U30" s="580"/>
      <c r="V30" s="580"/>
      <c r="W30" s="580"/>
      <c r="X30" s="580"/>
      <c r="Y30" s="100"/>
      <c r="Z30" s="270">
        <v>3500000</v>
      </c>
      <c r="AA30" s="269">
        <v>4500000</v>
      </c>
      <c r="AB30" s="270">
        <v>5500000</v>
      </c>
      <c r="AC30" s="680">
        <v>6500000</v>
      </c>
      <c r="AD30" s="270">
        <v>6500000</v>
      </c>
      <c r="AE30" s="27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895"/>
      <c r="DK30" s="895"/>
      <c r="DL30" s="895"/>
      <c r="DM30" s="895"/>
      <c r="DN30" s="895"/>
      <c r="DO30" s="100"/>
      <c r="DZ30" s="100"/>
      <c r="EA30" s="100"/>
      <c r="EB30" s="100"/>
      <c r="EC30" s="100"/>
      <c r="ED30" s="100"/>
    </row>
    <row r="31" spans="1:135" s="86" customFormat="1" ht="15" customHeight="1" x14ac:dyDescent="0.2">
      <c r="A31" s="830">
        <v>2019</v>
      </c>
      <c r="B31" s="831" t="s">
        <v>3742</v>
      </c>
      <c r="C31" s="830" t="s">
        <v>478</v>
      </c>
      <c r="D31" s="830" t="s">
        <v>3612</v>
      </c>
      <c r="E31" s="214" t="s">
        <v>319</v>
      </c>
      <c r="F31" s="831" t="s">
        <v>224</v>
      </c>
      <c r="G31" s="832">
        <v>8</v>
      </c>
      <c r="H31" s="273"/>
      <c r="I31" s="273"/>
      <c r="J31" s="273"/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 t="s">
        <v>405</v>
      </c>
      <c r="U31" s="267" t="s">
        <v>405</v>
      </c>
      <c r="V31" s="580"/>
      <c r="W31" s="580"/>
      <c r="X31" s="580"/>
      <c r="Z31" s="270">
        <v>2700000</v>
      </c>
      <c r="AA31" s="269">
        <v>3100000</v>
      </c>
      <c r="AB31" s="270">
        <v>3300000</v>
      </c>
      <c r="AC31" s="270">
        <v>3400000</v>
      </c>
      <c r="AD31" s="270">
        <v>3400000</v>
      </c>
      <c r="AE31" s="270"/>
      <c r="AS31" s="823"/>
      <c r="AT31" s="823"/>
      <c r="AU31" s="823"/>
      <c r="AV31" s="823"/>
      <c r="AW31" s="823"/>
      <c r="AX31" s="823"/>
      <c r="AY31" s="823"/>
      <c r="AZ31" s="823"/>
      <c r="BA31" s="823"/>
      <c r="BB31" s="823"/>
      <c r="BC31" s="823"/>
      <c r="BD31" s="823"/>
      <c r="BE31" s="823"/>
      <c r="BF31" s="823"/>
      <c r="BG31" s="823"/>
      <c r="BH31" s="823"/>
      <c r="BI31" s="823"/>
      <c r="BJ31" s="823"/>
      <c r="BK31" s="823"/>
      <c r="BL31" s="823"/>
      <c r="BM31" s="823"/>
      <c r="BN31" s="823"/>
      <c r="BO31" s="823"/>
      <c r="BP31" s="823"/>
      <c r="BQ31" s="823"/>
      <c r="BR31" s="823"/>
      <c r="BS31" s="823"/>
      <c r="BT31" s="823"/>
      <c r="BU31" s="823"/>
      <c r="BV31" s="823"/>
      <c r="BW31" s="823"/>
      <c r="BX31" s="823"/>
      <c r="BY31" s="823"/>
      <c r="BZ31" s="823"/>
      <c r="CA31" s="823"/>
      <c r="CB31" s="823"/>
      <c r="CC31" s="823"/>
      <c r="CD31" s="823"/>
      <c r="CE31" s="823"/>
      <c r="CF31" s="823"/>
      <c r="CG31" s="823"/>
      <c r="CH31" s="823"/>
      <c r="CI31" s="823"/>
      <c r="CJ31" s="823"/>
      <c r="CK31" s="823"/>
      <c r="CL31" s="823"/>
      <c r="CM31" s="823"/>
      <c r="CN31" s="823"/>
      <c r="CO31" s="823"/>
      <c r="CP31" s="823"/>
      <c r="CQ31" s="823"/>
      <c r="CR31" s="823"/>
      <c r="CS31" s="823"/>
      <c r="CT31" s="823"/>
      <c r="CU31" s="823"/>
      <c r="CV31" s="823"/>
      <c r="CW31" s="823"/>
      <c r="CX31" s="823"/>
      <c r="CY31" s="823"/>
      <c r="CZ31" s="823"/>
      <c r="DA31" s="823"/>
      <c r="DB31" s="823"/>
      <c r="DC31" s="823"/>
      <c r="DD31" s="823"/>
      <c r="DE31" s="177"/>
      <c r="DF31" s="177"/>
      <c r="DG31" s="177"/>
      <c r="DH31" s="177"/>
      <c r="DI31" s="177"/>
      <c r="DJ31" s="823"/>
      <c r="DK31" s="823"/>
      <c r="DL31" s="823"/>
      <c r="DM31" s="823"/>
      <c r="DN31" s="823"/>
      <c r="DO31" s="823"/>
      <c r="EC31" s="100"/>
      <c r="ED31" s="100"/>
    </row>
    <row r="32" spans="1:135" s="100" customFormat="1" ht="15" customHeight="1" x14ac:dyDescent="0.2">
      <c r="A32" s="86">
        <v>255</v>
      </c>
      <c r="B32" s="570" t="s">
        <v>1714</v>
      </c>
      <c r="C32" s="98" t="s">
        <v>2355</v>
      </c>
      <c r="D32" s="98" t="s">
        <v>86</v>
      </c>
      <c r="E32" s="214" t="s">
        <v>319</v>
      </c>
      <c r="F32" s="86" t="s">
        <v>209</v>
      </c>
      <c r="G32" s="894">
        <v>14</v>
      </c>
      <c r="H32" s="273"/>
      <c r="I32" s="273"/>
      <c r="J32" s="273"/>
      <c r="K32" s="175" t="s">
        <v>405</v>
      </c>
      <c r="L32" s="175" t="s">
        <v>405</v>
      </c>
      <c r="M32" s="175" t="s">
        <v>405</v>
      </c>
      <c r="N32" s="175" t="s">
        <v>405</v>
      </c>
      <c r="O32" s="175" t="s">
        <v>405</v>
      </c>
      <c r="P32" s="545" t="s">
        <v>405</v>
      </c>
      <c r="Q32" s="545" t="s">
        <v>405</v>
      </c>
      <c r="R32" s="725" t="s">
        <v>405</v>
      </c>
      <c r="S32" s="267" t="s">
        <v>405</v>
      </c>
      <c r="T32" s="580"/>
      <c r="U32" s="580"/>
      <c r="V32" s="580"/>
      <c r="W32" s="580"/>
      <c r="X32" s="580"/>
      <c r="Y32" s="86"/>
      <c r="Z32" s="270">
        <v>9500000</v>
      </c>
      <c r="AA32" s="269">
        <v>10000000</v>
      </c>
      <c r="AB32" s="270">
        <v>10000000</v>
      </c>
      <c r="AC32" s="270">
        <v>10000000</v>
      </c>
      <c r="AD32" s="270">
        <v>10000000</v>
      </c>
      <c r="AE32" s="270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23"/>
      <c r="AT32" s="823"/>
      <c r="AU32" s="823"/>
      <c r="AV32" s="823"/>
      <c r="AW32" s="823"/>
      <c r="AX32" s="823"/>
      <c r="AY32" s="823"/>
      <c r="AZ32" s="823"/>
      <c r="BA32" s="823"/>
      <c r="BB32" s="823"/>
      <c r="BC32" s="823"/>
      <c r="BD32" s="823"/>
      <c r="BE32" s="823"/>
      <c r="BF32" s="823"/>
      <c r="BG32" s="823"/>
      <c r="BH32" s="823"/>
      <c r="BI32" s="823"/>
      <c r="BJ32" s="823"/>
      <c r="BK32" s="823"/>
      <c r="BL32" s="823"/>
      <c r="BM32" s="823"/>
      <c r="BN32" s="823"/>
      <c r="BO32" s="823"/>
      <c r="BP32" s="823"/>
      <c r="BQ32" s="823"/>
      <c r="BR32" s="823"/>
      <c r="BS32" s="823"/>
      <c r="BT32" s="823"/>
      <c r="BU32" s="823"/>
      <c r="BV32" s="823"/>
      <c r="BW32" s="823"/>
      <c r="BX32" s="823"/>
      <c r="BY32" s="823"/>
      <c r="BZ32" s="823"/>
      <c r="CA32" s="823"/>
      <c r="CB32" s="823"/>
      <c r="CC32" s="823"/>
      <c r="CD32" s="823"/>
      <c r="CE32" s="823"/>
      <c r="CF32" s="823"/>
      <c r="CG32" s="823"/>
      <c r="CH32" s="823"/>
      <c r="CI32" s="823"/>
      <c r="CJ32" s="823"/>
      <c r="CK32" s="823"/>
      <c r="CL32" s="823"/>
      <c r="CM32" s="823"/>
      <c r="CN32" s="823"/>
      <c r="CO32" s="823"/>
      <c r="CP32" s="823"/>
      <c r="CQ32" s="823"/>
      <c r="CR32" s="823"/>
      <c r="CS32" s="823"/>
      <c r="CT32" s="823"/>
      <c r="CU32" s="823"/>
      <c r="CV32" s="823"/>
      <c r="CW32" s="823"/>
      <c r="CX32" s="823"/>
      <c r="CY32" s="823"/>
      <c r="CZ32" s="823"/>
      <c r="DA32" s="823"/>
      <c r="DB32" s="823"/>
      <c r="DC32" s="823"/>
      <c r="DD32" s="823"/>
      <c r="DE32" s="823"/>
      <c r="DF32" s="823"/>
      <c r="DG32" s="823"/>
      <c r="DH32" s="823"/>
      <c r="DI32" s="823"/>
      <c r="DO32" s="86"/>
      <c r="EC32" s="86"/>
      <c r="ED32" s="86"/>
    </row>
    <row r="33" spans="1:134" s="100" customFormat="1" ht="15" customHeight="1" x14ac:dyDescent="0.2">
      <c r="A33" s="930">
        <v>1061</v>
      </c>
      <c r="B33" s="218" t="s">
        <v>3142</v>
      </c>
      <c r="C33" s="218" t="s">
        <v>3087</v>
      </c>
      <c r="D33" s="218" t="s">
        <v>432</v>
      </c>
      <c r="E33" s="214" t="s">
        <v>319</v>
      </c>
      <c r="F33" s="218" t="s">
        <v>209</v>
      </c>
      <c r="G33" s="765">
        <v>10</v>
      </c>
      <c r="H33" s="194"/>
      <c r="I33" s="194" t="s">
        <v>405</v>
      </c>
      <c r="J33" s="194" t="s">
        <v>405</v>
      </c>
      <c r="K33" s="194" t="s">
        <v>405</v>
      </c>
      <c r="L33" s="194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175" t="s">
        <v>405</v>
      </c>
      <c r="S33" s="267" t="s">
        <v>405</v>
      </c>
      <c r="T33" s="582"/>
      <c r="U33" s="582"/>
      <c r="V33" s="582"/>
      <c r="W33" s="582"/>
      <c r="X33" s="582"/>
      <c r="Y33" s="931"/>
      <c r="Z33" s="270">
        <v>4500000</v>
      </c>
      <c r="AA33" s="269">
        <v>6000000</v>
      </c>
      <c r="AB33" s="270">
        <v>7000000</v>
      </c>
      <c r="AC33" s="270">
        <v>8000000</v>
      </c>
      <c r="AD33" s="270">
        <v>8500000</v>
      </c>
      <c r="AE33" s="270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823"/>
      <c r="DF33" s="823"/>
      <c r="DG33" s="823"/>
      <c r="DH33" s="823"/>
      <c r="DI33" s="823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</row>
    <row r="34" spans="1:134" s="86" customFormat="1" ht="15" customHeight="1" x14ac:dyDescent="0.2">
      <c r="A34" s="99">
        <v>1375</v>
      </c>
      <c r="B34" s="99" t="s">
        <v>3384</v>
      </c>
      <c r="C34" s="99" t="s">
        <v>325</v>
      </c>
      <c r="D34" s="99" t="s">
        <v>2348</v>
      </c>
      <c r="E34" s="214" t="s">
        <v>319</v>
      </c>
      <c r="F34" s="100" t="s">
        <v>209</v>
      </c>
      <c r="G34" s="478">
        <v>9</v>
      </c>
      <c r="H34" s="174"/>
      <c r="I34" s="174"/>
      <c r="J34" s="175" t="s">
        <v>405</v>
      </c>
      <c r="K34" s="175" t="s">
        <v>405</v>
      </c>
      <c r="L34" s="175" t="s">
        <v>405</v>
      </c>
      <c r="M34" s="175" t="s">
        <v>405</v>
      </c>
      <c r="N34" s="175" t="s">
        <v>405</v>
      </c>
      <c r="O34" s="175" t="s">
        <v>405</v>
      </c>
      <c r="P34" s="545" t="s">
        <v>405</v>
      </c>
      <c r="Q34" s="545" t="s">
        <v>405</v>
      </c>
      <c r="R34" s="175" t="s">
        <v>405</v>
      </c>
      <c r="S34" s="482" t="s">
        <v>405</v>
      </c>
      <c r="T34" s="482" t="s">
        <v>405</v>
      </c>
      <c r="U34" s="267"/>
      <c r="V34" s="267"/>
      <c r="W34" s="267"/>
      <c r="X34" s="267"/>
      <c r="Y34" s="99"/>
      <c r="Z34" s="270">
        <v>7500000</v>
      </c>
      <c r="AA34" s="269">
        <v>8500000</v>
      </c>
      <c r="AB34" s="270">
        <v>9500000</v>
      </c>
      <c r="AC34" s="270">
        <v>10000000</v>
      </c>
      <c r="AD34" s="270">
        <v>11000000</v>
      </c>
      <c r="AE34" s="270"/>
      <c r="AF34" s="823"/>
      <c r="AG34" s="823"/>
      <c r="AH34" s="823"/>
      <c r="AI34" s="823"/>
      <c r="AJ34" s="823"/>
      <c r="AK34" s="823"/>
      <c r="AL34" s="823"/>
      <c r="AM34" s="823"/>
      <c r="AN34" s="823"/>
      <c r="AO34" s="823"/>
      <c r="AP34" s="823"/>
      <c r="AQ34" s="823"/>
      <c r="AR34" s="823"/>
      <c r="AS34" s="823"/>
      <c r="AT34" s="823"/>
      <c r="AU34" s="823"/>
      <c r="AV34" s="823"/>
      <c r="AW34" s="823"/>
      <c r="AX34" s="823"/>
      <c r="AY34" s="823"/>
      <c r="AZ34" s="823"/>
      <c r="BA34" s="823"/>
      <c r="BB34" s="823"/>
      <c r="BC34" s="823"/>
      <c r="BD34" s="823"/>
      <c r="BE34" s="823"/>
      <c r="BF34" s="823"/>
      <c r="BG34" s="823"/>
      <c r="BH34" s="823"/>
      <c r="BI34" s="823"/>
      <c r="BJ34" s="823"/>
      <c r="BK34" s="823"/>
      <c r="BL34" s="823"/>
      <c r="BM34" s="823"/>
      <c r="BN34" s="823"/>
      <c r="BO34" s="823"/>
      <c r="BP34" s="823"/>
      <c r="BQ34" s="823"/>
      <c r="BR34" s="823"/>
      <c r="BS34" s="823"/>
      <c r="BT34" s="823"/>
      <c r="BU34" s="823"/>
      <c r="BV34" s="823"/>
      <c r="BW34" s="823"/>
      <c r="BX34" s="823"/>
      <c r="BY34" s="823"/>
      <c r="BZ34" s="823"/>
      <c r="CA34" s="823"/>
      <c r="CB34" s="823"/>
      <c r="CC34" s="823"/>
      <c r="CD34" s="823"/>
      <c r="CE34" s="823"/>
      <c r="CF34" s="823"/>
      <c r="CG34" s="823"/>
      <c r="CH34" s="823"/>
      <c r="CI34" s="823"/>
      <c r="CJ34" s="823"/>
      <c r="CK34" s="823"/>
      <c r="CL34" s="823"/>
      <c r="CM34" s="823"/>
      <c r="CN34" s="823"/>
      <c r="CO34" s="823"/>
      <c r="CP34" s="823"/>
      <c r="CQ34" s="823"/>
      <c r="CR34" s="823"/>
      <c r="CS34" s="823"/>
      <c r="CT34" s="823"/>
      <c r="CU34" s="823"/>
      <c r="CV34" s="823"/>
      <c r="CW34" s="823"/>
      <c r="CX34" s="823"/>
      <c r="CY34" s="823"/>
      <c r="CZ34" s="823"/>
      <c r="DA34" s="823"/>
      <c r="DB34" s="823"/>
      <c r="DC34" s="823"/>
      <c r="DD34" s="823"/>
      <c r="DE34" s="99"/>
      <c r="DF34" s="99"/>
      <c r="DG34" s="99"/>
      <c r="DH34" s="99"/>
      <c r="DI34" s="99"/>
      <c r="DJ34" s="100"/>
      <c r="DK34" s="100"/>
      <c r="DL34" s="100"/>
      <c r="DM34" s="100"/>
      <c r="DN34" s="100"/>
      <c r="DO34" s="99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77"/>
      <c r="ED34" s="177"/>
    </row>
    <row r="35" spans="1:134" s="177" customFormat="1" ht="15" customHeight="1" x14ac:dyDescent="0.2">
      <c r="A35" s="841">
        <v>5629</v>
      </c>
      <c r="B35" s="100" t="s">
        <v>3762</v>
      </c>
      <c r="C35" s="840" t="s">
        <v>6537</v>
      </c>
      <c r="D35" s="840" t="s">
        <v>8388</v>
      </c>
      <c r="E35" s="214" t="s">
        <v>319</v>
      </c>
      <c r="F35" s="841" t="s">
        <v>209</v>
      </c>
      <c r="G35" s="100">
        <v>1</v>
      </c>
      <c r="H35" s="269"/>
      <c r="I35" s="100"/>
      <c r="J35" s="100"/>
      <c r="K35" s="174"/>
      <c r="L35" s="174"/>
      <c r="M35" s="174"/>
      <c r="N35" s="174"/>
      <c r="O35" s="826"/>
      <c r="P35" s="826"/>
      <c r="Q35" s="826"/>
      <c r="R35" s="725" t="s">
        <v>405</v>
      </c>
      <c r="S35" s="267" t="s">
        <v>405</v>
      </c>
      <c r="T35" s="267" t="s">
        <v>405</v>
      </c>
      <c r="U35" s="267" t="s">
        <v>405</v>
      </c>
      <c r="V35" s="100"/>
      <c r="W35" s="100"/>
      <c r="X35" s="269"/>
      <c r="Y35" s="269"/>
      <c r="Z35" s="269"/>
      <c r="AA35" s="100"/>
      <c r="AB35" s="100"/>
      <c r="AC35" s="270">
        <v>590000</v>
      </c>
      <c r="AD35" s="270">
        <v>5000000</v>
      </c>
      <c r="AE35" s="27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823"/>
      <c r="EA35" s="823"/>
      <c r="EB35" s="823"/>
      <c r="EC35" s="823"/>
      <c r="ED35" s="823"/>
    </row>
    <row r="36" spans="1:134" s="100" customFormat="1" ht="15" customHeight="1" x14ac:dyDescent="0.2">
      <c r="A36" s="930">
        <v>1026</v>
      </c>
      <c r="B36" s="178" t="s">
        <v>2969</v>
      </c>
      <c r="C36" s="178" t="s">
        <v>3092</v>
      </c>
      <c r="D36" s="178" t="s">
        <v>468</v>
      </c>
      <c r="E36" s="214" t="s">
        <v>319</v>
      </c>
      <c r="F36" s="178" t="s">
        <v>211</v>
      </c>
      <c r="G36" s="765">
        <v>10</v>
      </c>
      <c r="H36" s="194"/>
      <c r="I36" s="194" t="s">
        <v>405</v>
      </c>
      <c r="J36" s="194" t="s">
        <v>405</v>
      </c>
      <c r="K36" s="194" t="s">
        <v>405</v>
      </c>
      <c r="L36" s="194" t="s">
        <v>405</v>
      </c>
      <c r="M36" s="175" t="s">
        <v>405</v>
      </c>
      <c r="N36" s="175" t="s">
        <v>405</v>
      </c>
      <c r="O36" s="175" t="s">
        <v>405</v>
      </c>
      <c r="P36" s="546" t="s">
        <v>405</v>
      </c>
      <c r="Q36" s="545" t="s">
        <v>405</v>
      </c>
      <c r="R36" s="175" t="s">
        <v>405</v>
      </c>
      <c r="S36" s="267" t="s">
        <v>405</v>
      </c>
      <c r="T36" s="582"/>
      <c r="U36" s="582"/>
      <c r="V36" s="582"/>
      <c r="W36" s="582"/>
      <c r="X36" s="582"/>
      <c r="Y36" s="931"/>
      <c r="Z36" s="270">
        <v>3500000</v>
      </c>
      <c r="AA36" s="269">
        <v>4500000</v>
      </c>
      <c r="AB36" s="270">
        <v>6000000</v>
      </c>
      <c r="AC36" s="270">
        <v>7000000</v>
      </c>
      <c r="AD36" s="270">
        <v>7000000</v>
      </c>
      <c r="AE36" s="270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99"/>
      <c r="DF36" s="99"/>
      <c r="DG36" s="99"/>
      <c r="DH36" s="99"/>
      <c r="DI36" s="99"/>
      <c r="DJ36" s="86"/>
      <c r="DK36" s="86"/>
      <c r="DL36" s="86"/>
      <c r="DM36" s="86"/>
      <c r="DN36" s="86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</row>
    <row r="37" spans="1:134" s="823" customFormat="1" ht="15" customHeight="1" x14ac:dyDescent="0.2">
      <c r="A37" s="821">
        <v>4069</v>
      </c>
      <c r="B37" s="100" t="s">
        <v>5059</v>
      </c>
      <c r="C37" s="821" t="s">
        <v>157</v>
      </c>
      <c r="D37" s="821" t="s">
        <v>4851</v>
      </c>
      <c r="E37" s="214" t="s">
        <v>319</v>
      </c>
      <c r="F37" s="822" t="s">
        <v>211</v>
      </c>
      <c r="G37" s="99">
        <v>4</v>
      </c>
      <c r="H37" s="269"/>
      <c r="I37" s="100"/>
      <c r="J37" s="100"/>
      <c r="K37" s="174"/>
      <c r="L37" s="174"/>
      <c r="M37" s="174"/>
      <c r="N37" s="174"/>
      <c r="O37" s="175" t="s">
        <v>405</v>
      </c>
      <c r="P37" s="545" t="s">
        <v>405</v>
      </c>
      <c r="Q37" s="545" t="s">
        <v>405</v>
      </c>
      <c r="R37" s="175" t="s">
        <v>405</v>
      </c>
      <c r="S37" s="267" t="s">
        <v>405</v>
      </c>
      <c r="T37" s="580"/>
      <c r="U37" s="282"/>
      <c r="V37" s="580"/>
      <c r="W37" s="580"/>
      <c r="X37" s="580"/>
      <c r="Y37" s="100"/>
      <c r="Z37" s="270">
        <v>2800000</v>
      </c>
      <c r="AA37" s="269">
        <v>7000000</v>
      </c>
      <c r="AB37" s="270">
        <v>8000000</v>
      </c>
      <c r="AC37" s="270">
        <v>9000000</v>
      </c>
      <c r="AD37" s="270">
        <v>10000000</v>
      </c>
      <c r="AE37" s="27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77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77"/>
      <c r="EA37" s="177"/>
      <c r="EB37" s="177"/>
      <c r="EC37" s="100"/>
      <c r="ED37" s="100"/>
    </row>
    <row r="38" spans="1:134" s="100" customFormat="1" ht="15" customHeight="1" x14ac:dyDescent="0.2">
      <c r="A38" s="100">
        <v>4504</v>
      </c>
      <c r="B38" s="100" t="s">
        <v>4052</v>
      </c>
      <c r="C38" s="99" t="s">
        <v>1623</v>
      </c>
      <c r="D38" s="99" t="s">
        <v>252</v>
      </c>
      <c r="E38" s="214" t="s">
        <v>319</v>
      </c>
      <c r="F38" s="100" t="s">
        <v>211</v>
      </c>
      <c r="G38" s="99">
        <v>3</v>
      </c>
      <c r="H38" s="269"/>
      <c r="K38" s="174"/>
      <c r="L38" s="174"/>
      <c r="M38" s="174"/>
      <c r="N38" s="174"/>
      <c r="O38" s="545"/>
      <c r="P38" s="545" t="s">
        <v>405</v>
      </c>
      <c r="Q38" s="545" t="s">
        <v>405</v>
      </c>
      <c r="R38" s="175" t="s">
        <v>405</v>
      </c>
      <c r="S38" s="267" t="s">
        <v>405</v>
      </c>
      <c r="T38" s="267"/>
      <c r="U38" s="580"/>
      <c r="V38" s="282"/>
      <c r="W38" s="580"/>
      <c r="X38" s="580"/>
      <c r="Z38" s="100">
        <v>87</v>
      </c>
      <c r="AA38" s="275">
        <v>500000</v>
      </c>
      <c r="AB38" s="270">
        <v>2500000</v>
      </c>
      <c r="AC38" s="270">
        <v>5000000</v>
      </c>
      <c r="AD38" s="270">
        <v>6500000</v>
      </c>
      <c r="AE38" s="270"/>
      <c r="DO38" s="86"/>
    </row>
    <row r="39" spans="1:134" s="100" customFormat="1" ht="15" customHeight="1" x14ac:dyDescent="0.2">
      <c r="A39" s="99">
        <v>1468</v>
      </c>
      <c r="B39" s="99" t="s">
        <v>3168</v>
      </c>
      <c r="C39" s="99" t="s">
        <v>500</v>
      </c>
      <c r="D39" s="99" t="s">
        <v>3332</v>
      </c>
      <c r="E39" s="214" t="s">
        <v>319</v>
      </c>
      <c r="F39" s="100" t="s">
        <v>212</v>
      </c>
      <c r="G39" s="750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175" t="s">
        <v>405</v>
      </c>
      <c r="S39" s="267" t="s">
        <v>405</v>
      </c>
      <c r="T39" s="580"/>
      <c r="U39" s="580"/>
      <c r="V39" s="580"/>
      <c r="W39" s="580"/>
      <c r="X39" s="580"/>
      <c r="Y39" s="99"/>
      <c r="Z39" s="270">
        <v>5500000</v>
      </c>
      <c r="AA39" s="269">
        <v>6000000</v>
      </c>
      <c r="AB39" s="270">
        <v>6500000</v>
      </c>
      <c r="AC39" s="270">
        <v>6500000</v>
      </c>
      <c r="AD39" s="270">
        <v>6500000</v>
      </c>
      <c r="AE39" s="270"/>
      <c r="DI39" s="86"/>
      <c r="DJ39" s="177"/>
      <c r="DK39" s="177"/>
      <c r="DL39" s="177"/>
      <c r="DM39" s="177"/>
      <c r="DN39" s="177"/>
      <c r="EC39" s="177"/>
      <c r="ED39" s="177"/>
    </row>
    <row r="40" spans="1:134" s="100" customFormat="1" ht="15" customHeight="1" x14ac:dyDescent="0.2">
      <c r="A40" s="821">
        <v>4080</v>
      </c>
      <c r="B40" s="100" t="s">
        <v>5066</v>
      </c>
      <c r="C40" s="821" t="s">
        <v>4938</v>
      </c>
      <c r="D40" s="821" t="s">
        <v>4939</v>
      </c>
      <c r="E40" s="214" t="s">
        <v>319</v>
      </c>
      <c r="F40" s="822" t="s">
        <v>212</v>
      </c>
      <c r="G40" s="99">
        <v>4</v>
      </c>
      <c r="H40" s="269"/>
      <c r="K40" s="174"/>
      <c r="L40" s="174"/>
      <c r="M40" s="174"/>
      <c r="N40" s="174"/>
      <c r="O40" s="175" t="s">
        <v>405</v>
      </c>
      <c r="P40" s="545" t="s">
        <v>405</v>
      </c>
      <c r="Q40" s="545" t="s">
        <v>405</v>
      </c>
      <c r="R40" s="175" t="s">
        <v>405</v>
      </c>
      <c r="S40" s="594" t="s">
        <v>405</v>
      </c>
      <c r="T40" s="594" t="s">
        <v>405</v>
      </c>
      <c r="U40" s="594" t="s">
        <v>405</v>
      </c>
      <c r="V40" s="580"/>
      <c r="W40" s="580"/>
      <c r="X40" s="580"/>
      <c r="Z40" s="270">
        <v>1300000</v>
      </c>
      <c r="AA40" s="269">
        <v>1000000</v>
      </c>
      <c r="AB40" s="270">
        <v>1800000</v>
      </c>
      <c r="AC40" s="270">
        <v>2500000</v>
      </c>
      <c r="AD40" s="770">
        <v>3000000</v>
      </c>
      <c r="AE40" s="270"/>
      <c r="DJ40" s="177"/>
      <c r="DK40" s="177"/>
      <c r="DL40" s="177"/>
      <c r="DM40" s="177"/>
      <c r="DN40" s="177"/>
      <c r="DO40" s="86"/>
      <c r="DP40" s="177"/>
      <c r="DQ40" s="177"/>
      <c r="DR40" s="177"/>
      <c r="DS40" s="177"/>
      <c r="DT40" s="177"/>
      <c r="DU40" s="177"/>
      <c r="DV40" s="177"/>
      <c r="DW40" s="177"/>
      <c r="DX40" s="177"/>
      <c r="DY40" s="177"/>
    </row>
    <row r="41" spans="1:134" s="177" customFormat="1" ht="15" customHeight="1" x14ac:dyDescent="0.2">
      <c r="A41" s="100">
        <v>4585</v>
      </c>
      <c r="B41" s="100" t="s">
        <v>4008</v>
      </c>
      <c r="C41" s="99" t="s">
        <v>436</v>
      </c>
      <c r="D41" s="99" t="s">
        <v>4114</v>
      </c>
      <c r="E41" s="214" t="s">
        <v>319</v>
      </c>
      <c r="F41" s="100" t="s">
        <v>212</v>
      </c>
      <c r="G41" s="99">
        <v>3</v>
      </c>
      <c r="H41" s="269"/>
      <c r="I41" s="100"/>
      <c r="J41" s="100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267" t="s">
        <v>405</v>
      </c>
      <c r="T41" s="267" t="s">
        <v>405</v>
      </c>
      <c r="U41" s="580"/>
      <c r="V41" s="282"/>
      <c r="W41" s="580"/>
      <c r="X41" s="580"/>
      <c r="Y41" s="100"/>
      <c r="Z41" s="100">
        <v>83</v>
      </c>
      <c r="AA41" s="269">
        <v>4000000</v>
      </c>
      <c r="AB41" s="270">
        <v>4000000</v>
      </c>
      <c r="AC41" s="270">
        <v>5000000</v>
      </c>
      <c r="AD41" s="270">
        <v>6000000</v>
      </c>
      <c r="AE41" s="27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86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EC41" s="100"/>
      <c r="ED41" s="100"/>
    </row>
    <row r="42" spans="1:134" s="100" customFormat="1" ht="15" customHeight="1" x14ac:dyDescent="0.2">
      <c r="A42" s="843">
        <v>5521</v>
      </c>
      <c r="B42" s="100" t="s">
        <v>8136</v>
      </c>
      <c r="C42" s="842" t="s">
        <v>3560</v>
      </c>
      <c r="D42" s="842" t="s">
        <v>8002</v>
      </c>
      <c r="E42" s="214" t="s">
        <v>319</v>
      </c>
      <c r="F42" s="843" t="s">
        <v>212</v>
      </c>
      <c r="G42" s="842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267" t="s">
        <v>405</v>
      </c>
      <c r="T42" s="267" t="s">
        <v>405</v>
      </c>
      <c r="U42" s="267"/>
      <c r="V42" s="580"/>
      <c r="W42" s="282"/>
      <c r="X42" s="282"/>
      <c r="Y42" s="269"/>
      <c r="AB42" s="269">
        <v>500000</v>
      </c>
      <c r="AC42" s="270">
        <v>2000000</v>
      </c>
      <c r="AD42" s="270">
        <v>3000000</v>
      </c>
      <c r="AE42" s="270"/>
    </row>
    <row r="43" spans="1:134" s="100" customFormat="1" ht="15" customHeight="1" x14ac:dyDescent="0.2">
      <c r="A43" s="843">
        <v>4944</v>
      </c>
      <c r="B43" s="100" t="s">
        <v>5059</v>
      </c>
      <c r="C43" s="842" t="s">
        <v>3303</v>
      </c>
      <c r="D43" s="842" t="s">
        <v>8012</v>
      </c>
      <c r="E43" s="214" t="s">
        <v>319</v>
      </c>
      <c r="F43" s="843" t="s">
        <v>212</v>
      </c>
      <c r="G43" s="842">
        <v>2</v>
      </c>
      <c r="H43" s="269"/>
      <c r="K43" s="174"/>
      <c r="L43" s="174"/>
      <c r="M43" s="174"/>
      <c r="N43" s="174"/>
      <c r="O43" s="545"/>
      <c r="P43" s="545"/>
      <c r="Q43" s="546" t="s">
        <v>405</v>
      </c>
      <c r="R43" s="175" t="s">
        <v>405</v>
      </c>
      <c r="S43" s="267" t="s">
        <v>405</v>
      </c>
      <c r="T43" s="267" t="s">
        <v>405</v>
      </c>
      <c r="U43" s="267" t="s">
        <v>405</v>
      </c>
      <c r="V43" s="580"/>
      <c r="W43" s="282"/>
      <c r="X43" s="282"/>
      <c r="Y43" s="269"/>
      <c r="AB43" s="275">
        <v>2800000</v>
      </c>
      <c r="AC43" s="270">
        <v>5000000</v>
      </c>
      <c r="AD43" s="270">
        <v>6000000</v>
      </c>
      <c r="AE43" s="270"/>
    </row>
    <row r="44" spans="1:134" s="100" customFormat="1" ht="15" customHeight="1" x14ac:dyDescent="0.2">
      <c r="A44" s="99">
        <v>1356</v>
      </c>
      <c r="B44" s="99" t="s">
        <v>2981</v>
      </c>
      <c r="C44" s="99" t="s">
        <v>311</v>
      </c>
      <c r="D44" s="99" t="s">
        <v>3351</v>
      </c>
      <c r="E44" s="214" t="s">
        <v>319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175" t="s">
        <v>405</v>
      </c>
      <c r="S44" s="482" t="s">
        <v>405</v>
      </c>
      <c r="T44" s="482" t="s">
        <v>405</v>
      </c>
      <c r="U44" s="267"/>
      <c r="V44" s="267"/>
      <c r="W44" s="267"/>
      <c r="X44" s="267"/>
      <c r="Y44" s="99"/>
      <c r="Z44" s="270">
        <v>8000000</v>
      </c>
      <c r="AA44" s="269">
        <v>9000000</v>
      </c>
      <c r="AB44" s="270">
        <v>9500000</v>
      </c>
      <c r="AC44" s="270">
        <v>10000000</v>
      </c>
      <c r="AD44" s="270">
        <v>11000000</v>
      </c>
      <c r="AE44" s="270"/>
      <c r="AF44" s="823"/>
      <c r="AG44" s="823"/>
      <c r="AH44" s="823"/>
      <c r="AI44" s="823"/>
      <c r="AJ44" s="823"/>
      <c r="AK44" s="823"/>
      <c r="AL44" s="823"/>
      <c r="AM44" s="823"/>
      <c r="AN44" s="823"/>
      <c r="AO44" s="823"/>
      <c r="AP44" s="823"/>
      <c r="AQ44" s="823"/>
      <c r="AR44" s="823"/>
      <c r="DE44" s="823"/>
      <c r="DF44" s="823"/>
      <c r="DG44" s="823"/>
      <c r="DH44" s="823"/>
      <c r="DI44" s="823"/>
      <c r="DO44" s="177"/>
      <c r="DP44" s="86"/>
      <c r="DQ44" s="86"/>
      <c r="DR44" s="86"/>
      <c r="DS44" s="86"/>
      <c r="DT44" s="86"/>
      <c r="DU44" s="86"/>
      <c r="DV44" s="86"/>
      <c r="DW44" s="86"/>
      <c r="DX44" s="86"/>
      <c r="DY44" s="86"/>
    </row>
    <row r="45" spans="1:134" s="100" customFormat="1" ht="15" customHeight="1" x14ac:dyDescent="0.2">
      <c r="A45" s="811">
        <v>2440</v>
      </c>
      <c r="B45" s="99" t="s">
        <v>4008</v>
      </c>
      <c r="C45" s="811" t="s">
        <v>3792</v>
      </c>
      <c r="D45" s="811" t="s">
        <v>3793</v>
      </c>
      <c r="E45" s="214" t="s">
        <v>319</v>
      </c>
      <c r="F45" s="812" t="s">
        <v>221</v>
      </c>
      <c r="G45" s="479">
        <v>7</v>
      </c>
      <c r="H45" s="174"/>
      <c r="I45" s="174"/>
      <c r="J45" s="174"/>
      <c r="K45" s="174"/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482" t="s">
        <v>405</v>
      </c>
      <c r="T45" s="482" t="s">
        <v>405</v>
      </c>
      <c r="U45" s="580"/>
      <c r="V45" s="580"/>
      <c r="W45" s="580"/>
      <c r="X45" s="580"/>
      <c r="Z45" s="270">
        <v>7000000</v>
      </c>
      <c r="AA45" s="269">
        <v>8000000</v>
      </c>
      <c r="AB45" s="270">
        <v>9000000</v>
      </c>
      <c r="AC45" s="270">
        <v>10000000</v>
      </c>
      <c r="AD45" s="270">
        <v>10000000</v>
      </c>
      <c r="AE45" s="270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E45" s="99"/>
      <c r="DF45" s="99"/>
      <c r="DG45" s="99"/>
      <c r="DH45" s="99"/>
      <c r="DI45" s="99"/>
      <c r="DJ45" s="823"/>
      <c r="DK45" s="823"/>
      <c r="DL45" s="823"/>
      <c r="DM45" s="823"/>
      <c r="DN45" s="823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</row>
    <row r="46" spans="1:134" s="100" customFormat="1" ht="15" customHeight="1" x14ac:dyDescent="0.2">
      <c r="A46" s="815">
        <v>3360</v>
      </c>
      <c r="B46" s="855" t="s">
        <v>4430</v>
      </c>
      <c r="C46" s="856" t="s">
        <v>4398</v>
      </c>
      <c r="D46" s="856" t="s">
        <v>4397</v>
      </c>
      <c r="E46" s="214" t="s">
        <v>319</v>
      </c>
      <c r="F46" s="855" t="s">
        <v>221</v>
      </c>
      <c r="G46" s="85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482" t="s">
        <v>405</v>
      </c>
      <c r="U46" s="580"/>
      <c r="V46" s="580"/>
      <c r="W46" s="580"/>
      <c r="X46" s="580"/>
      <c r="Y46" s="86"/>
      <c r="Z46" s="270">
        <v>3000000</v>
      </c>
      <c r="AA46" s="269">
        <v>4000000</v>
      </c>
      <c r="AB46" s="270">
        <v>5000000</v>
      </c>
      <c r="AC46" s="270">
        <v>6000000</v>
      </c>
      <c r="AD46" s="270">
        <v>7000000</v>
      </c>
      <c r="AE46" s="270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F46" s="86"/>
      <c r="DG46" s="86"/>
      <c r="DH46" s="86"/>
      <c r="DI46" s="86"/>
      <c r="DJ46" s="823"/>
      <c r="DK46" s="823"/>
      <c r="DL46" s="823"/>
      <c r="DM46" s="823"/>
      <c r="DN46" s="823"/>
      <c r="DO46" s="823"/>
      <c r="DZ46" s="823"/>
      <c r="EA46" s="823"/>
      <c r="EB46" s="823"/>
      <c r="EC46" s="823"/>
      <c r="ED46" s="823"/>
    </row>
    <row r="47" spans="1:134" s="823" customFormat="1" ht="15" customHeight="1" x14ac:dyDescent="0.2">
      <c r="A47" s="817">
        <v>3429</v>
      </c>
      <c r="B47" s="836" t="s">
        <v>4724</v>
      </c>
      <c r="C47" s="837" t="s">
        <v>265</v>
      </c>
      <c r="D47" s="837" t="s">
        <v>3231</v>
      </c>
      <c r="E47" s="214" t="s">
        <v>319</v>
      </c>
      <c r="F47" s="836" t="s">
        <v>221</v>
      </c>
      <c r="G47" s="837">
        <v>5</v>
      </c>
      <c r="H47" s="269"/>
      <c r="I47" s="100"/>
      <c r="J47" s="100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482" t="s">
        <v>405</v>
      </c>
      <c r="V47" s="482" t="s">
        <v>405</v>
      </c>
      <c r="W47" s="580"/>
      <c r="X47" s="580"/>
      <c r="Y47" s="100"/>
      <c r="Z47" s="270">
        <v>7000000</v>
      </c>
      <c r="AA47" s="269">
        <v>8000000</v>
      </c>
      <c r="AB47" s="270">
        <v>9000000</v>
      </c>
      <c r="AC47" s="270">
        <v>10000000</v>
      </c>
      <c r="AD47" s="270">
        <v>11000000</v>
      </c>
      <c r="AE47" s="27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86"/>
      <c r="DK47" s="86"/>
      <c r="DL47" s="86"/>
      <c r="DM47" s="86"/>
      <c r="DN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100"/>
      <c r="EA47" s="100"/>
      <c r="EB47" s="100"/>
      <c r="EC47" s="86"/>
      <c r="ED47" s="86"/>
    </row>
    <row r="48" spans="1:134" s="86" customFormat="1" ht="15" customHeight="1" x14ac:dyDescent="0.2">
      <c r="A48" s="821">
        <v>4203</v>
      </c>
      <c r="B48" s="100" t="s">
        <v>5053</v>
      </c>
      <c r="C48" s="821" t="s">
        <v>3693</v>
      </c>
      <c r="D48" s="821" t="s">
        <v>275</v>
      </c>
      <c r="E48" s="214" t="s">
        <v>319</v>
      </c>
      <c r="F48" s="822" t="s">
        <v>221</v>
      </c>
      <c r="G48" s="99">
        <v>4</v>
      </c>
      <c r="H48" s="269"/>
      <c r="I48" s="100"/>
      <c r="J48" s="100"/>
      <c r="K48" s="174"/>
      <c r="L48" s="174"/>
      <c r="M48" s="174"/>
      <c r="N48" s="174"/>
      <c r="O48" s="175" t="s">
        <v>405</v>
      </c>
      <c r="P48" s="545" t="s">
        <v>405</v>
      </c>
      <c r="Q48" s="545" t="s">
        <v>405</v>
      </c>
      <c r="R48" s="175" t="s">
        <v>405</v>
      </c>
      <c r="S48" s="267" t="s">
        <v>405</v>
      </c>
      <c r="T48" s="580"/>
      <c r="U48" s="282"/>
      <c r="V48" s="580"/>
      <c r="W48" s="580"/>
      <c r="X48" s="580"/>
      <c r="Y48" s="100"/>
      <c r="Z48" s="270">
        <v>4200000</v>
      </c>
      <c r="AA48" s="269">
        <v>6000000</v>
      </c>
      <c r="AB48" s="270">
        <v>6500000</v>
      </c>
      <c r="AC48" s="270">
        <v>7500000</v>
      </c>
      <c r="AD48" s="270">
        <v>8500000</v>
      </c>
      <c r="AE48" s="27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P48" s="823"/>
      <c r="DQ48" s="823"/>
      <c r="DR48" s="823"/>
      <c r="DS48" s="823"/>
      <c r="DT48" s="823"/>
      <c r="DU48" s="823"/>
      <c r="DV48" s="823"/>
      <c r="DW48" s="823"/>
      <c r="DX48" s="823"/>
      <c r="DY48" s="823"/>
      <c r="DZ48" s="823"/>
      <c r="EA48" s="823"/>
      <c r="EB48" s="823"/>
      <c r="EC48" s="100"/>
      <c r="ED48" s="100"/>
    </row>
    <row r="49" spans="1:134" s="100" customFormat="1" ht="15" customHeight="1" x14ac:dyDescent="0.2">
      <c r="A49" s="841">
        <v>5602</v>
      </c>
      <c r="B49" s="100" t="s">
        <v>3742</v>
      </c>
      <c r="C49" s="840" t="s">
        <v>4285</v>
      </c>
      <c r="D49" s="840" t="s">
        <v>6062</v>
      </c>
      <c r="E49" s="214" t="s">
        <v>319</v>
      </c>
      <c r="F49" s="841" t="s">
        <v>221</v>
      </c>
      <c r="G49" s="100">
        <v>1</v>
      </c>
      <c r="H49" s="269"/>
      <c r="K49" s="174"/>
      <c r="L49" s="174"/>
      <c r="M49" s="174"/>
      <c r="N49" s="174"/>
      <c r="O49" s="826"/>
      <c r="P49" s="826"/>
      <c r="Q49" s="826"/>
      <c r="R49" s="725" t="s">
        <v>405</v>
      </c>
      <c r="S49" s="267" t="s">
        <v>405</v>
      </c>
      <c r="T49" s="267" t="s">
        <v>405</v>
      </c>
      <c r="U49" s="267" t="s">
        <v>405</v>
      </c>
      <c r="X49" s="269"/>
      <c r="Y49" s="269"/>
      <c r="Z49" s="269"/>
      <c r="AC49" s="270">
        <v>500000</v>
      </c>
      <c r="AD49" s="270">
        <v>6000000</v>
      </c>
      <c r="AE49" s="270"/>
      <c r="DZ49" s="86"/>
      <c r="EA49" s="86"/>
      <c r="EB49" s="86"/>
      <c r="EC49" s="86"/>
      <c r="ED49" s="86"/>
    </row>
    <row r="50" spans="1:134" s="86" customFormat="1" ht="15" customHeight="1" x14ac:dyDescent="0.2">
      <c r="A50" s="841">
        <v>5598</v>
      </c>
      <c r="B50" s="100" t="s">
        <v>8446</v>
      </c>
      <c r="C50" s="841" t="s">
        <v>5564</v>
      </c>
      <c r="D50" s="841" t="s">
        <v>8362</v>
      </c>
      <c r="E50" s="214" t="s">
        <v>319</v>
      </c>
      <c r="F50" s="841" t="s">
        <v>221</v>
      </c>
      <c r="G50" s="100">
        <v>1</v>
      </c>
      <c r="H50" s="269"/>
      <c r="I50" s="100"/>
      <c r="J50" s="100"/>
      <c r="K50" s="174"/>
      <c r="L50" s="174"/>
      <c r="M50" s="174"/>
      <c r="N50" s="174"/>
      <c r="O50" s="826"/>
      <c r="P50" s="826"/>
      <c r="Q50" s="826"/>
      <c r="R50" s="725" t="s">
        <v>405</v>
      </c>
      <c r="S50" s="267" t="s">
        <v>405</v>
      </c>
      <c r="T50" s="267" t="s">
        <v>405</v>
      </c>
      <c r="U50" s="267" t="s">
        <v>405</v>
      </c>
      <c r="V50" s="100"/>
      <c r="W50" s="100"/>
      <c r="X50" s="269"/>
      <c r="Y50" s="269"/>
      <c r="Z50" s="269"/>
      <c r="AA50" s="100"/>
      <c r="AB50" s="100"/>
      <c r="AC50" s="270">
        <v>500000</v>
      </c>
      <c r="AD50" s="270">
        <v>6500000</v>
      </c>
      <c r="AE50" s="27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823"/>
      <c r="ED50" s="823"/>
    </row>
    <row r="51" spans="1:134" s="823" customFormat="1" ht="15" customHeight="1" x14ac:dyDescent="0.2">
      <c r="A51" s="811">
        <v>2623</v>
      </c>
      <c r="B51" s="99" t="s">
        <v>4056</v>
      </c>
      <c r="C51" s="811" t="s">
        <v>3933</v>
      </c>
      <c r="D51" s="811" t="s">
        <v>457</v>
      </c>
      <c r="E51" s="214" t="s">
        <v>319</v>
      </c>
      <c r="F51" s="812" t="s">
        <v>217</v>
      </c>
      <c r="G51" s="479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175" t="s">
        <v>405</v>
      </c>
      <c r="S51" s="482" t="s">
        <v>405</v>
      </c>
      <c r="T51" s="482" t="s">
        <v>405</v>
      </c>
      <c r="U51" s="282"/>
      <c r="V51" s="580"/>
      <c r="W51" s="580"/>
      <c r="X51" s="580"/>
      <c r="Y51" s="100"/>
      <c r="Z51" s="98"/>
      <c r="AA51" s="269">
        <v>2000000</v>
      </c>
      <c r="AB51" s="270">
        <v>3000000</v>
      </c>
      <c r="AC51" s="270">
        <v>4000000</v>
      </c>
      <c r="AD51" s="270">
        <v>4500000</v>
      </c>
      <c r="AE51" s="270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86"/>
      <c r="EA51" s="86"/>
      <c r="EB51" s="86"/>
      <c r="EC51" s="100"/>
      <c r="ED51" s="100"/>
    </row>
    <row r="52" spans="1:134" s="100" customFormat="1" ht="15" customHeight="1" x14ac:dyDescent="0.2">
      <c r="A52" s="815">
        <v>3107</v>
      </c>
      <c r="B52" s="855" t="s">
        <v>4424</v>
      </c>
      <c r="C52" s="856" t="s">
        <v>499</v>
      </c>
      <c r="D52" s="856" t="s">
        <v>4352</v>
      </c>
      <c r="E52" s="214" t="s">
        <v>319</v>
      </c>
      <c r="F52" s="855" t="s">
        <v>217</v>
      </c>
      <c r="G52" s="856">
        <v>6</v>
      </c>
      <c r="H52" s="174"/>
      <c r="I52" s="174"/>
      <c r="J52" s="174"/>
      <c r="K52" s="174"/>
      <c r="L52" s="174"/>
      <c r="M52" s="175" t="s">
        <v>405</v>
      </c>
      <c r="N52" s="175" t="s">
        <v>405</v>
      </c>
      <c r="O52" s="175" t="s">
        <v>405</v>
      </c>
      <c r="P52" s="545" t="s">
        <v>405</v>
      </c>
      <c r="Q52" s="546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482" t="s">
        <v>405</v>
      </c>
      <c r="W52" s="580"/>
      <c r="X52" s="580"/>
      <c r="Y52" s="86"/>
      <c r="Z52" s="270">
        <v>3500000</v>
      </c>
      <c r="AA52" s="269">
        <v>4000000</v>
      </c>
      <c r="AB52" s="270">
        <v>5000000</v>
      </c>
      <c r="AC52" s="270">
        <v>6000000</v>
      </c>
      <c r="AD52" s="270">
        <v>7000000</v>
      </c>
      <c r="AE52" s="270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F52" s="86"/>
      <c r="DG52" s="86"/>
      <c r="DH52" s="86"/>
      <c r="DI52" s="86"/>
      <c r="DJ52" s="99"/>
      <c r="DK52" s="99"/>
      <c r="DL52" s="99"/>
      <c r="DM52" s="99"/>
      <c r="DN52" s="99"/>
      <c r="DZ52" s="86"/>
      <c r="EA52" s="86"/>
      <c r="EB52" s="86"/>
    </row>
    <row r="53" spans="1:134" s="100" customFormat="1" ht="15" customHeight="1" x14ac:dyDescent="0.2">
      <c r="A53" s="817">
        <v>3588</v>
      </c>
      <c r="B53" s="836" t="s">
        <v>2753</v>
      </c>
      <c r="C53" s="837" t="s">
        <v>2235</v>
      </c>
      <c r="D53" s="837" t="s">
        <v>4626</v>
      </c>
      <c r="E53" s="214" t="s">
        <v>319</v>
      </c>
      <c r="F53" s="836" t="s">
        <v>217</v>
      </c>
      <c r="G53" s="837">
        <v>5</v>
      </c>
      <c r="H53" s="269"/>
      <c r="K53" s="174"/>
      <c r="L53" s="174"/>
      <c r="M53" s="174"/>
      <c r="N53" s="175" t="s">
        <v>405</v>
      </c>
      <c r="O53" s="175" t="s">
        <v>405</v>
      </c>
      <c r="P53" s="545" t="s">
        <v>405</v>
      </c>
      <c r="Q53" s="545" t="s">
        <v>405</v>
      </c>
      <c r="R53" s="725" t="s">
        <v>405</v>
      </c>
      <c r="S53" s="267" t="s">
        <v>405</v>
      </c>
      <c r="T53" s="267" t="s">
        <v>405</v>
      </c>
      <c r="U53" s="267" t="s">
        <v>405</v>
      </c>
      <c r="V53" s="267" t="s">
        <v>405</v>
      </c>
      <c r="W53" s="267" t="s">
        <v>405</v>
      </c>
      <c r="X53" s="267" t="s">
        <v>405</v>
      </c>
      <c r="Z53" s="270">
        <v>4500000</v>
      </c>
      <c r="AA53" s="269">
        <v>5500000</v>
      </c>
      <c r="AB53" s="270">
        <v>6500000</v>
      </c>
      <c r="AC53" s="270">
        <v>7500000</v>
      </c>
      <c r="AD53" s="270">
        <v>8000000</v>
      </c>
      <c r="AE53" s="270"/>
      <c r="DJ53" s="86"/>
      <c r="DK53" s="86"/>
      <c r="DL53" s="86"/>
      <c r="DM53" s="86"/>
      <c r="DN53" s="86"/>
      <c r="DO53" s="99"/>
      <c r="DZ53" s="86"/>
      <c r="EA53" s="86"/>
      <c r="EB53" s="86"/>
    </row>
    <row r="54" spans="1:134" s="100" customFormat="1" ht="15" customHeight="1" x14ac:dyDescent="0.2">
      <c r="A54" s="854">
        <v>6301</v>
      </c>
      <c r="B54" s="100" t="s">
        <v>8818</v>
      </c>
      <c r="C54" s="854" t="s">
        <v>310</v>
      </c>
      <c r="D54" s="854" t="s">
        <v>8638</v>
      </c>
      <c r="E54" s="214" t="s">
        <v>319</v>
      </c>
      <c r="F54" s="854" t="s">
        <v>217</v>
      </c>
      <c r="G54" s="854">
        <v>0</v>
      </c>
      <c r="H54" s="269"/>
      <c r="K54" s="174"/>
      <c r="L54" s="174"/>
      <c r="M54" s="174"/>
      <c r="N54" s="174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D54" s="269">
        <v>500000</v>
      </c>
    </row>
    <row r="55" spans="1:134" s="100" customFormat="1" ht="15" customHeight="1" x14ac:dyDescent="0.2">
      <c r="A55" s="476">
        <v>455</v>
      </c>
      <c r="B55" s="888" t="s">
        <v>2447</v>
      </c>
      <c r="C55" s="476" t="s">
        <v>382</v>
      </c>
      <c r="D55" s="476" t="s">
        <v>261</v>
      </c>
      <c r="E55" s="214" t="s">
        <v>319</v>
      </c>
      <c r="F55" s="412" t="s">
        <v>226</v>
      </c>
      <c r="G55" s="670">
        <v>12</v>
      </c>
      <c r="L55" s="174"/>
      <c r="M55" s="174"/>
      <c r="N55" s="174"/>
      <c r="O55" s="175" t="s">
        <v>405</v>
      </c>
      <c r="P55" s="545" t="s">
        <v>405</v>
      </c>
      <c r="Q55" s="545" t="s">
        <v>405</v>
      </c>
      <c r="R55" s="725" t="s">
        <v>405</v>
      </c>
      <c r="S55" s="482" t="s">
        <v>405</v>
      </c>
      <c r="T55" s="482" t="s">
        <v>405</v>
      </c>
      <c r="U55" s="580"/>
      <c r="V55" s="580"/>
      <c r="W55" s="580"/>
      <c r="X55" s="580"/>
      <c r="Z55" s="270">
        <v>2300000</v>
      </c>
      <c r="AA55" s="269">
        <v>3000000</v>
      </c>
      <c r="AB55" s="270">
        <v>3100000</v>
      </c>
      <c r="AC55" s="679">
        <v>3300000</v>
      </c>
      <c r="AD55" s="270">
        <v>3300000</v>
      </c>
      <c r="AE55" s="270"/>
    </row>
    <row r="56" spans="1:134" s="891" customFormat="1" ht="15" customHeight="1" x14ac:dyDescent="0.2">
      <c r="A56" s="889">
        <f>COUNT(A3:A55)</f>
        <v>53</v>
      </c>
      <c r="B56" s="934" t="s">
        <v>2786</v>
      </c>
      <c r="C56" s="866" t="s">
        <v>319</v>
      </c>
      <c r="D56" s="866" t="s">
        <v>8162</v>
      </c>
      <c r="E56" s="934" t="s">
        <v>2786</v>
      </c>
      <c r="F56" s="890"/>
      <c r="G56" s="869">
        <f>AVERAGE(G3:G55)</f>
        <v>5.5660377358490569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 t="shared" ref="S56:X56" si="0">COUNTIF((S3:S55),"X")</f>
        <v>53</v>
      </c>
      <c r="T56" s="870">
        <f t="shared" si="0"/>
        <v>38</v>
      </c>
      <c r="U56" s="870">
        <f t="shared" si="0"/>
        <v>21</v>
      </c>
      <c r="V56" s="870">
        <f t="shared" si="0"/>
        <v>9</v>
      </c>
      <c r="W56" s="870">
        <f t="shared" si="0"/>
        <v>3</v>
      </c>
      <c r="X56" s="870">
        <f t="shared" si="0"/>
        <v>1</v>
      </c>
      <c r="Y56" s="935">
        <f>SUM(S56:X56)</f>
        <v>125</v>
      </c>
      <c r="Z56" s="871">
        <f t="shared" ref="Z56:AE56" si="1">SUM(Z3:Z55)</f>
        <v>132180513</v>
      </c>
      <c r="AA56" s="871">
        <f t="shared" si="1"/>
        <v>174800000</v>
      </c>
      <c r="AB56" s="871">
        <f t="shared" si="1"/>
        <v>208650000</v>
      </c>
      <c r="AC56" s="871">
        <f t="shared" si="1"/>
        <v>259640000</v>
      </c>
      <c r="AD56" s="871">
        <f t="shared" si="1"/>
        <v>314200000</v>
      </c>
      <c r="AE56" s="871">
        <f t="shared" si="1"/>
        <v>0</v>
      </c>
    </row>
    <row r="57" spans="1:134" s="100" customFormat="1" ht="15" customHeight="1" x14ac:dyDescent="0.2">
      <c r="A57" s="476">
        <v>1499</v>
      </c>
      <c r="B57" s="214" t="s">
        <v>1961</v>
      </c>
      <c r="C57" s="476" t="s">
        <v>4782</v>
      </c>
      <c r="D57" s="782" t="s">
        <v>4783</v>
      </c>
      <c r="E57" s="214" t="s">
        <v>319</v>
      </c>
      <c r="F57" s="412" t="s">
        <v>188</v>
      </c>
      <c r="G57" s="670">
        <v>9</v>
      </c>
      <c r="L57" s="174"/>
      <c r="M57" s="174"/>
      <c r="N57" s="174"/>
      <c r="O57" s="175" t="s">
        <v>405</v>
      </c>
      <c r="P57" s="545" t="s">
        <v>405</v>
      </c>
      <c r="Q57" s="545" t="s">
        <v>405</v>
      </c>
      <c r="R57" s="212" t="s">
        <v>405</v>
      </c>
      <c r="S57" s="769" t="s">
        <v>405</v>
      </c>
      <c r="T57" s="580"/>
      <c r="U57" s="580"/>
      <c r="V57" s="580"/>
      <c r="W57" s="580"/>
      <c r="X57" s="580"/>
      <c r="Z57" s="884">
        <v>12000000</v>
      </c>
      <c r="AA57" s="269">
        <v>14000000</v>
      </c>
      <c r="AB57" s="270">
        <v>16000000</v>
      </c>
      <c r="AC57" s="243">
        <v>16000000</v>
      </c>
      <c r="AD57" s="772">
        <v>25000000</v>
      </c>
      <c r="AE57" s="270"/>
      <c r="DZ57" s="86"/>
      <c r="EA57" s="86"/>
      <c r="EB57" s="86"/>
    </row>
    <row r="58" spans="1:134" s="100" customFormat="1" ht="15" customHeight="1" x14ac:dyDescent="0.2">
      <c r="A58" s="843">
        <v>5440</v>
      </c>
      <c r="B58" s="100" t="s">
        <v>8154</v>
      </c>
      <c r="C58" s="842" t="s">
        <v>296</v>
      </c>
      <c r="D58" s="842" t="s">
        <v>2028</v>
      </c>
      <c r="E58" s="214" t="s">
        <v>319</v>
      </c>
      <c r="F58" s="842" t="s">
        <v>188</v>
      </c>
      <c r="G58" s="842">
        <v>2</v>
      </c>
      <c r="H58" s="269"/>
      <c r="K58" s="174"/>
      <c r="L58" s="174"/>
      <c r="M58" s="174"/>
      <c r="N58" s="174"/>
      <c r="O58" s="545"/>
      <c r="P58" s="545"/>
      <c r="Q58" s="546" t="s">
        <v>405</v>
      </c>
      <c r="R58" s="175" t="s">
        <v>405</v>
      </c>
      <c r="S58" s="267" t="s">
        <v>405</v>
      </c>
      <c r="T58" s="267" t="s">
        <v>405</v>
      </c>
      <c r="U58" s="580"/>
      <c r="V58" s="580"/>
      <c r="W58" s="282"/>
      <c r="X58" s="282"/>
      <c r="Y58" s="269"/>
      <c r="AB58" s="269">
        <v>500000</v>
      </c>
      <c r="AC58" s="270">
        <v>2000000</v>
      </c>
      <c r="AD58" s="270">
        <v>4000000</v>
      </c>
      <c r="AE58" s="270"/>
      <c r="DZ58" s="86"/>
      <c r="EA58" s="86"/>
      <c r="EB58" s="86"/>
    </row>
    <row r="59" spans="1:134" s="100" customFormat="1" ht="15" customHeight="1" x14ac:dyDescent="0.2">
      <c r="A59" s="841">
        <v>5741</v>
      </c>
      <c r="B59" s="100" t="s">
        <v>3759</v>
      </c>
      <c r="C59" s="840" t="s">
        <v>8295</v>
      </c>
      <c r="D59" s="841" t="s">
        <v>233</v>
      </c>
      <c r="E59" s="214" t="s">
        <v>319</v>
      </c>
      <c r="F59" s="841" t="s">
        <v>190</v>
      </c>
      <c r="G59" s="100">
        <v>1</v>
      </c>
      <c r="H59" s="269"/>
      <c r="K59" s="174"/>
      <c r="L59" s="174"/>
      <c r="M59" s="174"/>
      <c r="N59" s="174"/>
      <c r="O59" s="826"/>
      <c r="P59" s="826"/>
      <c r="Q59" s="826"/>
      <c r="R59" s="725" t="s">
        <v>405</v>
      </c>
      <c r="S59" s="267" t="s">
        <v>405</v>
      </c>
      <c r="T59" s="267" t="s">
        <v>405</v>
      </c>
      <c r="U59" s="267" t="s">
        <v>405</v>
      </c>
      <c r="X59" s="269"/>
      <c r="Y59" s="269"/>
      <c r="Z59" s="269"/>
      <c r="AC59" s="270">
        <v>500000</v>
      </c>
      <c r="AD59" s="270">
        <v>1000000</v>
      </c>
      <c r="AE59" s="270"/>
    </row>
    <row r="60" spans="1:134" s="100" customFormat="1" ht="15" customHeight="1" x14ac:dyDescent="0.2">
      <c r="A60" s="854">
        <v>6417</v>
      </c>
      <c r="B60" s="100" t="s">
        <v>8808</v>
      </c>
      <c r="C60" s="854" t="s">
        <v>3488</v>
      </c>
      <c r="D60" s="854" t="s">
        <v>8739</v>
      </c>
      <c r="E60" s="214" t="s">
        <v>319</v>
      </c>
      <c r="F60" s="854" t="s">
        <v>196</v>
      </c>
      <c r="G60" s="854">
        <v>0</v>
      </c>
      <c r="H60" s="275"/>
      <c r="I60" s="99"/>
      <c r="J60" s="99"/>
      <c r="K60" s="99"/>
      <c r="L60" s="99"/>
      <c r="M60" s="99"/>
      <c r="N60" s="99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D60" s="269">
        <v>500000</v>
      </c>
    </row>
    <row r="61" spans="1:134" s="100" customFormat="1" ht="15" customHeight="1" x14ac:dyDescent="0.2">
      <c r="A61" s="815">
        <v>3154</v>
      </c>
      <c r="B61" s="855" t="s">
        <v>4452</v>
      </c>
      <c r="C61" s="856" t="s">
        <v>2883</v>
      </c>
      <c r="D61" s="936" t="s">
        <v>4306</v>
      </c>
      <c r="E61" s="214" t="s">
        <v>319</v>
      </c>
      <c r="F61" s="855" t="s">
        <v>198</v>
      </c>
      <c r="G61" s="856">
        <v>6</v>
      </c>
      <c r="H61" s="174"/>
      <c r="I61" s="174"/>
      <c r="J61" s="174"/>
      <c r="K61" s="174"/>
      <c r="L61" s="174"/>
      <c r="M61" s="175" t="s">
        <v>405</v>
      </c>
      <c r="N61" s="175" t="s">
        <v>405</v>
      </c>
      <c r="O61" s="175" t="s">
        <v>405</v>
      </c>
      <c r="P61" s="545" t="s">
        <v>405</v>
      </c>
      <c r="Q61" s="546" t="s">
        <v>405</v>
      </c>
      <c r="R61" s="175" t="s">
        <v>405</v>
      </c>
      <c r="S61" s="678" t="s">
        <v>405</v>
      </c>
      <c r="T61" s="580"/>
      <c r="U61" s="580"/>
      <c r="V61" s="580"/>
      <c r="W61" s="580"/>
      <c r="X61" s="580"/>
      <c r="Y61" s="86"/>
      <c r="Z61" s="270">
        <v>1750000</v>
      </c>
      <c r="AA61" s="269">
        <v>2250000</v>
      </c>
      <c r="AB61" s="270">
        <v>2750000</v>
      </c>
      <c r="AC61" s="270">
        <v>3250000</v>
      </c>
      <c r="AD61" s="771">
        <v>8050000</v>
      </c>
      <c r="AE61" s="270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95"/>
      <c r="DQ61" s="895"/>
      <c r="DR61" s="895"/>
      <c r="DS61" s="895"/>
      <c r="DT61" s="895"/>
      <c r="DU61" s="895"/>
      <c r="DV61" s="895"/>
      <c r="DW61" s="895"/>
      <c r="DX61" s="895"/>
      <c r="DY61" s="895"/>
      <c r="DZ61" s="99"/>
      <c r="EA61" s="99"/>
      <c r="EB61" s="99"/>
    </row>
    <row r="62" spans="1:134" s="100" customFormat="1" ht="15" customHeight="1" x14ac:dyDescent="0.2">
      <c r="A62" s="843">
        <v>5510</v>
      </c>
      <c r="B62" s="100" t="s">
        <v>8120</v>
      </c>
      <c r="C62" s="842" t="s">
        <v>2351</v>
      </c>
      <c r="D62" s="842" t="s">
        <v>3681</v>
      </c>
      <c r="E62" s="214" t="s">
        <v>319</v>
      </c>
      <c r="F62" s="843" t="s">
        <v>201</v>
      </c>
      <c r="G62" s="842">
        <v>2</v>
      </c>
      <c r="H62" s="269"/>
      <c r="K62" s="174"/>
      <c r="L62" s="174"/>
      <c r="M62" s="174"/>
      <c r="N62" s="174"/>
      <c r="O62" s="545"/>
      <c r="P62" s="545"/>
      <c r="Q62" s="546" t="s">
        <v>405</v>
      </c>
      <c r="R62" s="175" t="s">
        <v>405</v>
      </c>
      <c r="S62" s="267" t="s">
        <v>405</v>
      </c>
      <c r="T62" s="267" t="s">
        <v>405</v>
      </c>
      <c r="U62" s="580"/>
      <c r="V62" s="580"/>
      <c r="W62" s="282"/>
      <c r="X62" s="282"/>
      <c r="Y62" s="269"/>
      <c r="AB62" s="269">
        <v>500000</v>
      </c>
      <c r="AC62" s="270">
        <v>3000000</v>
      </c>
      <c r="AD62" s="270">
        <v>3500000</v>
      </c>
      <c r="AE62" s="270"/>
      <c r="DZ62" s="86"/>
      <c r="EA62" s="86"/>
      <c r="EB62" s="86"/>
      <c r="EC62" s="823"/>
      <c r="ED62" s="823"/>
    </row>
    <row r="63" spans="1:134" s="99" customFormat="1" ht="15" customHeight="1" x14ac:dyDescent="0.2">
      <c r="A63" s="854">
        <v>6330</v>
      </c>
      <c r="B63" s="100" t="s">
        <v>8799</v>
      </c>
      <c r="C63" s="854" t="s">
        <v>4957</v>
      </c>
      <c r="D63" s="854" t="s">
        <v>4946</v>
      </c>
      <c r="E63" s="214" t="s">
        <v>319</v>
      </c>
      <c r="F63" s="854" t="s">
        <v>206</v>
      </c>
      <c r="G63" s="854">
        <v>0</v>
      </c>
      <c r="H63" s="269"/>
      <c r="I63" s="100"/>
      <c r="J63" s="100"/>
      <c r="K63" s="174"/>
      <c r="L63" s="174"/>
      <c r="M63" s="174"/>
      <c r="N63" s="174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 t="s">
        <v>405</v>
      </c>
      <c r="W63" s="100"/>
      <c r="X63" s="100"/>
      <c r="Y63" s="269"/>
      <c r="Z63" s="269"/>
      <c r="AA63" s="269"/>
      <c r="AB63" s="100"/>
      <c r="AC63" s="100"/>
      <c r="AD63" s="269">
        <v>500000</v>
      </c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</row>
    <row r="64" spans="1:134" s="100" customFormat="1" ht="15" customHeight="1" x14ac:dyDescent="0.2">
      <c r="A64" s="843">
        <v>5104</v>
      </c>
      <c r="B64" s="100" t="s">
        <v>8097</v>
      </c>
      <c r="C64" s="842" t="s">
        <v>8059</v>
      </c>
      <c r="D64" s="842" t="s">
        <v>4176</v>
      </c>
      <c r="E64" s="214" t="s">
        <v>319</v>
      </c>
      <c r="F64" s="843" t="s">
        <v>209</v>
      </c>
      <c r="G64" s="842">
        <v>2</v>
      </c>
      <c r="H64" s="269"/>
      <c r="K64" s="174"/>
      <c r="L64" s="174"/>
      <c r="M64" s="174"/>
      <c r="N64" s="174"/>
      <c r="O64" s="545"/>
      <c r="P64" s="545"/>
      <c r="Q64" s="546" t="s">
        <v>405</v>
      </c>
      <c r="R64" s="175" t="s">
        <v>405</v>
      </c>
      <c r="S64" s="267" t="s">
        <v>405</v>
      </c>
      <c r="T64" s="267" t="s">
        <v>405</v>
      </c>
      <c r="U64" s="580"/>
      <c r="V64" s="580"/>
      <c r="W64" s="282"/>
      <c r="X64" s="282"/>
      <c r="Y64" s="269"/>
      <c r="AB64" s="269">
        <v>950000</v>
      </c>
      <c r="AC64" s="270">
        <v>3500000</v>
      </c>
      <c r="AD64" s="270">
        <v>4500000</v>
      </c>
      <c r="AE64" s="270"/>
      <c r="DP64" s="823"/>
      <c r="DQ64" s="823"/>
      <c r="DR64" s="823"/>
      <c r="DS64" s="823"/>
      <c r="DT64" s="823"/>
      <c r="DU64" s="823"/>
      <c r="DV64" s="823"/>
      <c r="DW64" s="823"/>
      <c r="DX64" s="823"/>
      <c r="DY64" s="823"/>
      <c r="DZ64" s="823"/>
      <c r="EA64" s="823"/>
      <c r="EB64" s="823"/>
    </row>
    <row r="65" spans="1:131" s="100" customFormat="1" ht="15" customHeight="1" x14ac:dyDescent="0.2">
      <c r="A65" s="854">
        <v>6238</v>
      </c>
      <c r="B65" s="100" t="s">
        <v>8780</v>
      </c>
      <c r="C65" s="854" t="s">
        <v>8621</v>
      </c>
      <c r="D65" s="854" t="s">
        <v>8622</v>
      </c>
      <c r="E65" s="214" t="s">
        <v>319</v>
      </c>
      <c r="F65" s="854" t="s">
        <v>212</v>
      </c>
      <c r="G65" s="854">
        <v>0</v>
      </c>
      <c r="H65" s="269"/>
      <c r="K65" s="174"/>
      <c r="L65" s="174"/>
      <c r="M65" s="174"/>
      <c r="N65" s="174"/>
      <c r="O65" s="826"/>
      <c r="P65" s="826"/>
      <c r="Q65" s="826"/>
      <c r="R65" s="826"/>
      <c r="S65" s="482" t="s">
        <v>405</v>
      </c>
      <c r="T65" s="482" t="s">
        <v>405</v>
      </c>
      <c r="U65" s="482" t="s">
        <v>405</v>
      </c>
      <c r="V65" s="482" t="s">
        <v>405</v>
      </c>
      <c r="Y65" s="269"/>
      <c r="Z65" s="269"/>
      <c r="AA65" s="269"/>
      <c r="AD65" s="269">
        <v>580000</v>
      </c>
    </row>
    <row r="66" spans="1:131" s="177" customFormat="1" ht="15" customHeight="1" x14ac:dyDescent="0.2">
      <c r="C66" s="214"/>
      <c r="D66" s="214"/>
      <c r="E66" s="214"/>
      <c r="G66" s="218"/>
      <c r="H66" s="194"/>
      <c r="I66" s="194"/>
      <c r="J66" s="213"/>
      <c r="K66" s="213"/>
      <c r="L66" s="213"/>
      <c r="M66" s="213"/>
      <c r="N66" s="213"/>
      <c r="O66" s="213"/>
      <c r="P66" s="552"/>
      <c r="Q66" s="552"/>
      <c r="R66" s="213"/>
      <c r="Y66" s="931"/>
      <c r="AD66" s="270"/>
      <c r="AE66" s="270"/>
    </row>
    <row r="67" spans="1:131" s="240" customFormat="1" ht="15" customHeight="1" x14ac:dyDescent="0.2">
      <c r="A67" s="258"/>
      <c r="B67" s="474" t="s">
        <v>2785</v>
      </c>
      <c r="C67" s="240" t="s">
        <v>2783</v>
      </c>
      <c r="D67" s="240" t="s">
        <v>2784</v>
      </c>
      <c r="E67" s="474" t="s">
        <v>2785</v>
      </c>
      <c r="F67" s="258"/>
      <c r="G67" s="259"/>
      <c r="H67" s="258"/>
      <c r="I67" s="258"/>
      <c r="J67" s="261"/>
      <c r="K67" s="261"/>
      <c r="L67" s="261"/>
      <c r="M67" s="261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60"/>
      <c r="Z67" s="320"/>
      <c r="AA67" s="320"/>
      <c r="AB67" s="320"/>
      <c r="AC67" s="320"/>
      <c r="AD67" s="653"/>
      <c r="AE67" s="653"/>
    </row>
    <row r="68" spans="1:131" s="54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54"/>
      <c r="Z68" s="186"/>
      <c r="AD68" s="460"/>
      <c r="AE68" s="460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319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319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319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319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1952</v>
      </c>
      <c r="C73" s="744"/>
      <c r="D73" s="744"/>
      <c r="E73" s="744" t="s">
        <v>319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228" customFormat="1" ht="15" customHeight="1" x14ac:dyDescent="0.2">
      <c r="A74" s="132" t="s">
        <v>557</v>
      </c>
      <c r="B74" s="219"/>
      <c r="C74" s="229" t="s">
        <v>8516</v>
      </c>
      <c r="D74" s="132"/>
      <c r="E74" s="229"/>
      <c r="I74" s="59"/>
      <c r="Y74" s="247"/>
      <c r="AA74" s="59"/>
      <c r="AB74" s="59"/>
      <c r="AC74" s="59"/>
      <c r="AD74" s="516"/>
      <c r="AE74" s="516"/>
    </row>
    <row r="75" spans="1:131" s="220" customFormat="1" x14ac:dyDescent="0.2">
      <c r="A75" s="9"/>
      <c r="B75" s="46"/>
      <c r="I75" s="29"/>
      <c r="Y75" s="51"/>
      <c r="AA75" s="29"/>
      <c r="AB75" s="29"/>
      <c r="AC75" s="29"/>
      <c r="AD75" s="517"/>
      <c r="AE75" s="517"/>
    </row>
    <row r="76" spans="1:131" x14ac:dyDescent="0.2">
      <c r="A76" s="8"/>
      <c r="B76" s="221"/>
    </row>
    <row r="77" spans="1:131" x14ac:dyDescent="0.2">
      <c r="A77" s="8"/>
      <c r="B77" s="221"/>
    </row>
    <row r="78" spans="1:131" x14ac:dyDescent="0.2">
      <c r="A78" s="8"/>
      <c r="B78" s="221"/>
      <c r="Y78" s="248"/>
    </row>
    <row r="79" spans="1:131" x14ac:dyDescent="0.2">
      <c r="A79" s="8"/>
      <c r="B79" s="222"/>
      <c r="Y79" s="248"/>
    </row>
    <row r="80" spans="1:131" x14ac:dyDescent="0.2">
      <c r="A80" s="8"/>
      <c r="B80" s="221"/>
      <c r="Y80" s="248"/>
    </row>
    <row r="81" spans="1:25" x14ac:dyDescent="0.2">
      <c r="A81" s="8"/>
      <c r="B81" s="221"/>
      <c r="Y81" s="248"/>
    </row>
    <row r="82" spans="1:25" x14ac:dyDescent="0.2">
      <c r="A82" s="19"/>
      <c r="B82" s="127"/>
    </row>
    <row r="83" spans="1:25" x14ac:dyDescent="0.2">
      <c r="A83" s="19"/>
      <c r="B83" s="127"/>
    </row>
  </sheetData>
  <sortState ref="A3:ED63">
    <sortCondition ref="F3:F63" customList="QB,HB,FB,WR,TE,C,G,T,K,DE,DT,LB,CB,S,P"/>
    <sortCondition descending="1" ref="G3:G63"/>
    <sortCondition ref="D3:D63"/>
    <sortCondition ref="C3:C63"/>
  </sortState>
  <hyperlinks>
    <hyperlink ref="C64412" r:id="rId1" location="A31" display="http://pnfl.biz/pnflstats/PNFL_roster.htm - A31"/>
    <hyperlink ref="A1" r:id="rId2" display="http://pnfl.biz/"/>
    <hyperlink ref="D1" r:id="rId3" display="http://pnfl.biz/messageboard/"/>
    <hyperlink ref="E1" r:id="rId4" location="A3" display="http://pnfl.biz/pnflstats/PNFL_roster.htm - A3"/>
    <hyperlink ref="C1" r:id="rId5"/>
    <hyperlink ref="B1" r:id="rId6"/>
  </hyperlinks>
  <pageMargins left="0.7" right="0.7" top="0.75" bottom="0.75" header="0.3" footer="0.3"/>
  <pageSetup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D135"/>
  <sheetViews>
    <sheetView zoomScaleNormal="100" workbookViewId="0">
      <pane ySplit="2" topLeftCell="A3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6" width="4.7109375" style="128" customWidth="1"/>
    <col min="27" max="27" width="12.7109375" style="687" hidden="1" customWidth="1"/>
    <col min="28" max="29" width="12.7109375" style="461" customWidth="1"/>
    <col min="30" max="16384" width="9.140625" style="128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A1" s="686"/>
      <c r="AB1" s="148"/>
      <c r="AC1" s="14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 t="s">
        <v>705</v>
      </c>
      <c r="AA2" s="698" t="s">
        <v>7930</v>
      </c>
      <c r="AB2" s="418" t="s">
        <v>8194</v>
      </c>
      <c r="AC2" s="418" t="s">
        <v>8459</v>
      </c>
    </row>
    <row r="3" spans="1:134" s="100" customFormat="1" ht="15" customHeight="1" thickTop="1" x14ac:dyDescent="0.2">
      <c r="A3" s="422">
        <v>569</v>
      </c>
      <c r="B3" s="99" t="s">
        <v>2957</v>
      </c>
      <c r="C3" s="424" t="s">
        <v>2568</v>
      </c>
      <c r="D3" s="424" t="s">
        <v>2914</v>
      </c>
      <c r="E3" s="99" t="s">
        <v>342</v>
      </c>
      <c r="F3" s="424" t="s">
        <v>188</v>
      </c>
      <c r="G3" s="726">
        <v>11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6" t="s">
        <v>405</v>
      </c>
      <c r="R3" s="175" t="s">
        <v>405</v>
      </c>
      <c r="S3" s="267" t="s">
        <v>405</v>
      </c>
      <c r="T3" s="267" t="s">
        <v>405</v>
      </c>
      <c r="U3" s="267"/>
      <c r="V3" s="267"/>
      <c r="W3" s="267"/>
      <c r="X3" s="267"/>
      <c r="Y3" s="267"/>
      <c r="AA3" s="270">
        <v>19000000</v>
      </c>
      <c r="AB3" s="270">
        <v>19000000</v>
      </c>
      <c r="AC3" s="270"/>
      <c r="DE3" s="421"/>
      <c r="DF3" s="421"/>
      <c r="DG3" s="421"/>
      <c r="DH3" s="421"/>
    </row>
    <row r="4" spans="1:134" s="100" customFormat="1" ht="15" customHeight="1" x14ac:dyDescent="0.2">
      <c r="A4" s="476">
        <v>1049</v>
      </c>
      <c r="B4" s="99" t="s">
        <v>751</v>
      </c>
      <c r="C4" s="476" t="s">
        <v>534</v>
      </c>
      <c r="D4" s="476" t="s">
        <v>2738</v>
      </c>
      <c r="E4" s="99" t="s">
        <v>342</v>
      </c>
      <c r="F4" s="476" t="s">
        <v>188</v>
      </c>
      <c r="G4" s="726">
        <v>10</v>
      </c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725" t="s">
        <v>405</v>
      </c>
      <c r="S4" s="267" t="s">
        <v>405</v>
      </c>
      <c r="T4" s="267" t="s">
        <v>405</v>
      </c>
      <c r="U4" s="571"/>
      <c r="V4" s="284"/>
      <c r="W4" s="284"/>
      <c r="X4" s="284"/>
      <c r="Y4" s="284"/>
      <c r="Z4" s="571"/>
      <c r="AA4" s="271">
        <v>15000000</v>
      </c>
      <c r="AB4" s="270">
        <v>16000000</v>
      </c>
      <c r="AC4" s="270"/>
      <c r="AD4" s="99"/>
      <c r="DS4" s="86"/>
      <c r="DT4" s="86"/>
      <c r="DU4" s="86"/>
      <c r="DV4" s="86"/>
      <c r="DW4" s="86"/>
      <c r="DX4" s="86"/>
      <c r="EB4" s="86"/>
      <c r="EC4" s="86"/>
      <c r="ED4" s="86"/>
    </row>
    <row r="5" spans="1:134" s="100" customFormat="1" ht="15" customHeight="1" x14ac:dyDescent="0.2">
      <c r="A5" s="811">
        <v>2532</v>
      </c>
      <c r="B5" s="99" t="s">
        <v>4023</v>
      </c>
      <c r="C5" s="811" t="s">
        <v>524</v>
      </c>
      <c r="D5" s="811" t="s">
        <v>232</v>
      </c>
      <c r="E5" s="99" t="s">
        <v>342</v>
      </c>
      <c r="F5" s="812" t="s">
        <v>190</v>
      </c>
      <c r="G5" s="726">
        <v>7</v>
      </c>
      <c r="H5" s="174"/>
      <c r="I5" s="174"/>
      <c r="J5" s="174"/>
      <c r="K5" s="174"/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175" t="s">
        <v>405</v>
      </c>
      <c r="S5" s="267" t="s">
        <v>405</v>
      </c>
      <c r="T5" s="267"/>
      <c r="U5" s="267"/>
      <c r="V5" s="267"/>
      <c r="W5" s="267"/>
      <c r="X5" s="267"/>
      <c r="Y5" s="267"/>
      <c r="AA5" s="270">
        <v>4500000</v>
      </c>
      <c r="AB5" s="270">
        <v>5000000</v>
      </c>
      <c r="AC5" s="270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E5" s="421"/>
      <c r="DF5" s="421"/>
      <c r="DG5" s="421"/>
      <c r="DH5" s="421"/>
      <c r="DN5" s="99"/>
    </row>
    <row r="6" spans="1:134" s="100" customFormat="1" ht="15" customHeight="1" x14ac:dyDescent="0.2">
      <c r="A6" s="821">
        <v>4161</v>
      </c>
      <c r="B6" s="100" t="s">
        <v>5062</v>
      </c>
      <c r="C6" s="821" t="s">
        <v>246</v>
      </c>
      <c r="D6" s="821" t="s">
        <v>1504</v>
      </c>
      <c r="E6" s="99" t="s">
        <v>342</v>
      </c>
      <c r="F6" s="822" t="s">
        <v>190</v>
      </c>
      <c r="G6" s="666">
        <v>4</v>
      </c>
      <c r="H6" s="269"/>
      <c r="K6" s="174"/>
      <c r="L6" s="174"/>
      <c r="M6" s="174"/>
      <c r="N6" s="174"/>
      <c r="O6" s="175" t="s">
        <v>405</v>
      </c>
      <c r="P6" s="545" t="s">
        <v>405</v>
      </c>
      <c r="Q6" s="545" t="s">
        <v>405</v>
      </c>
      <c r="R6" s="175" t="s">
        <v>405</v>
      </c>
      <c r="S6" s="267" t="s">
        <v>405</v>
      </c>
      <c r="T6" s="267"/>
      <c r="U6" s="267"/>
      <c r="V6" s="267"/>
      <c r="W6" s="267"/>
      <c r="X6" s="267"/>
      <c r="Y6" s="267"/>
      <c r="AA6" s="270">
        <v>5000000</v>
      </c>
      <c r="AB6" s="270">
        <v>6000000</v>
      </c>
      <c r="AC6" s="270"/>
      <c r="DO6" s="99"/>
      <c r="EB6" s="99"/>
      <c r="EC6" s="99"/>
      <c r="ED6" s="99"/>
    </row>
    <row r="7" spans="1:134" s="100" customFormat="1" ht="15" customHeight="1" x14ac:dyDescent="0.2">
      <c r="A7" s="842">
        <v>5498</v>
      </c>
      <c r="B7" s="100" t="s">
        <v>8156</v>
      </c>
      <c r="C7" s="843" t="s">
        <v>3647</v>
      </c>
      <c r="D7" s="842" t="s">
        <v>210</v>
      </c>
      <c r="E7" s="99" t="s">
        <v>342</v>
      </c>
      <c r="F7" s="843" t="s">
        <v>190</v>
      </c>
      <c r="G7" s="666">
        <v>2</v>
      </c>
      <c r="H7" s="269"/>
      <c r="K7" s="174"/>
      <c r="L7" s="174"/>
      <c r="M7" s="174"/>
      <c r="N7" s="174"/>
      <c r="O7" s="545"/>
      <c r="P7" s="545"/>
      <c r="Q7" s="546" t="s">
        <v>405</v>
      </c>
      <c r="R7" s="175" t="s">
        <v>405</v>
      </c>
      <c r="S7" s="267" t="s">
        <v>405</v>
      </c>
      <c r="T7" s="267" t="s">
        <v>405</v>
      </c>
      <c r="U7" s="580"/>
      <c r="V7" s="580"/>
      <c r="W7" s="580"/>
      <c r="X7" s="580"/>
      <c r="Y7" s="580"/>
      <c r="AA7" s="270">
        <v>4000000</v>
      </c>
      <c r="AB7" s="270">
        <v>4000000</v>
      </c>
      <c r="AC7" s="270"/>
      <c r="EB7" s="405"/>
      <c r="EC7" s="405"/>
      <c r="ED7" s="405"/>
    </row>
    <row r="8" spans="1:134" s="895" customFormat="1" ht="15" customHeight="1" x14ac:dyDescent="0.2">
      <c r="A8" s="854">
        <v>6206</v>
      </c>
      <c r="B8" s="100" t="s">
        <v>8773</v>
      </c>
      <c r="C8" s="854" t="s">
        <v>8712</v>
      </c>
      <c r="D8" s="854" t="s">
        <v>2395</v>
      </c>
      <c r="E8" s="99" t="s">
        <v>342</v>
      </c>
      <c r="F8" s="854" t="s">
        <v>190</v>
      </c>
      <c r="G8" s="854">
        <v>0</v>
      </c>
      <c r="H8" s="275"/>
      <c r="I8" s="99"/>
      <c r="J8" s="99"/>
      <c r="K8" s="99"/>
      <c r="L8" s="99"/>
      <c r="M8" s="99"/>
      <c r="N8" s="99"/>
      <c r="O8" s="826"/>
      <c r="P8" s="826"/>
      <c r="Q8" s="826"/>
      <c r="R8" s="826"/>
      <c r="S8" s="482" t="s">
        <v>405</v>
      </c>
      <c r="T8" s="482" t="s">
        <v>405</v>
      </c>
      <c r="U8" s="482" t="s">
        <v>405</v>
      </c>
      <c r="V8" s="482" t="s">
        <v>405</v>
      </c>
      <c r="W8" s="100"/>
      <c r="X8" s="100"/>
      <c r="Y8" s="269"/>
      <c r="Z8" s="269"/>
      <c r="AA8" s="269"/>
      <c r="AB8" s="269">
        <v>700000</v>
      </c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</row>
    <row r="9" spans="1:134" s="100" customFormat="1" ht="15" customHeight="1" x14ac:dyDescent="0.2">
      <c r="A9" s="845">
        <v>1629</v>
      </c>
      <c r="B9" s="100" t="s">
        <v>4444</v>
      </c>
      <c r="C9" s="846" t="s">
        <v>4180</v>
      </c>
      <c r="D9" s="846" t="s">
        <v>4179</v>
      </c>
      <c r="E9" s="99" t="s">
        <v>342</v>
      </c>
      <c r="F9" s="846" t="s">
        <v>193</v>
      </c>
      <c r="G9" s="846">
        <v>6</v>
      </c>
      <c r="H9" s="895"/>
      <c r="I9" s="895"/>
      <c r="J9" s="895"/>
      <c r="K9" s="895"/>
      <c r="L9" s="895"/>
      <c r="M9" s="895"/>
      <c r="N9" s="895"/>
      <c r="O9" s="895"/>
      <c r="P9" s="899"/>
      <c r="Q9" s="899"/>
      <c r="R9" s="899"/>
      <c r="S9" s="482" t="s">
        <v>405</v>
      </c>
      <c r="T9" s="482" t="s">
        <v>405</v>
      </c>
      <c r="U9" s="482" t="s">
        <v>405</v>
      </c>
      <c r="V9" s="895"/>
      <c r="W9" s="895"/>
      <c r="X9" s="895"/>
      <c r="Y9" s="895"/>
      <c r="Z9" s="895"/>
      <c r="AA9" s="895"/>
      <c r="AB9" s="270">
        <v>3000000</v>
      </c>
      <c r="AC9" s="927"/>
      <c r="AD9" s="895"/>
      <c r="AE9" s="895"/>
      <c r="AF9" s="895"/>
      <c r="AG9" s="895"/>
      <c r="AH9" s="895"/>
      <c r="AI9" s="895"/>
      <c r="AJ9" s="895"/>
      <c r="AK9" s="895"/>
      <c r="AL9" s="895"/>
      <c r="AM9" s="895"/>
      <c r="AN9" s="895"/>
      <c r="AO9" s="895"/>
      <c r="AP9" s="895"/>
      <c r="AQ9" s="895"/>
      <c r="AR9" s="895"/>
      <c r="AS9" s="895"/>
      <c r="AT9" s="895"/>
      <c r="AU9" s="895"/>
      <c r="AV9" s="895"/>
      <c r="AW9" s="895"/>
      <c r="AX9" s="895"/>
      <c r="AY9" s="895"/>
      <c r="AZ9" s="895"/>
      <c r="BA9" s="895"/>
      <c r="BB9" s="895"/>
      <c r="BC9" s="895"/>
      <c r="BD9" s="895"/>
      <c r="BE9" s="895"/>
      <c r="BF9" s="895"/>
      <c r="BG9" s="895"/>
      <c r="BH9" s="895"/>
      <c r="BI9" s="895"/>
      <c r="BJ9" s="895"/>
      <c r="BK9" s="895"/>
      <c r="BL9" s="895"/>
      <c r="BM9" s="895"/>
      <c r="BN9" s="895"/>
      <c r="BO9" s="895"/>
      <c r="BP9" s="895"/>
      <c r="BQ9" s="895"/>
      <c r="BR9" s="895"/>
      <c r="BS9" s="895"/>
      <c r="BT9" s="895"/>
      <c r="BU9" s="895"/>
      <c r="BV9" s="895"/>
      <c r="BW9" s="895"/>
      <c r="BX9" s="895"/>
      <c r="BY9" s="895"/>
      <c r="BZ9" s="895"/>
      <c r="CA9" s="895"/>
      <c r="CB9" s="895"/>
      <c r="CC9" s="895"/>
      <c r="CD9" s="895"/>
      <c r="CE9" s="895"/>
      <c r="CF9" s="895"/>
      <c r="CG9" s="895"/>
      <c r="CH9" s="895"/>
      <c r="CI9" s="895"/>
      <c r="CJ9" s="895"/>
      <c r="CK9" s="895"/>
      <c r="CL9" s="895"/>
      <c r="CM9" s="895"/>
      <c r="CN9" s="895"/>
      <c r="CO9" s="895"/>
      <c r="CP9" s="895"/>
      <c r="CQ9" s="895"/>
      <c r="CR9" s="895"/>
      <c r="CS9" s="895"/>
      <c r="CT9" s="895"/>
      <c r="CU9" s="895"/>
      <c r="CV9" s="895"/>
      <c r="CW9" s="895"/>
      <c r="CX9" s="895"/>
      <c r="CY9" s="895"/>
      <c r="CZ9" s="895"/>
      <c r="DA9" s="895"/>
      <c r="DB9" s="895"/>
      <c r="DC9" s="895"/>
      <c r="DD9" s="895"/>
      <c r="DE9" s="895"/>
      <c r="DF9" s="895"/>
      <c r="DG9" s="895"/>
      <c r="DH9" s="895"/>
      <c r="DI9" s="895"/>
      <c r="DJ9" s="895"/>
      <c r="DK9" s="895"/>
      <c r="DL9" s="895"/>
      <c r="DM9" s="895"/>
      <c r="DN9" s="895"/>
      <c r="DO9" s="895"/>
      <c r="DP9" s="895"/>
      <c r="DQ9" s="895"/>
      <c r="DR9" s="895"/>
      <c r="DS9" s="895"/>
      <c r="DT9" s="895"/>
      <c r="DU9" s="895"/>
      <c r="DV9" s="895"/>
      <c r="DW9" s="895"/>
      <c r="DX9" s="895"/>
      <c r="DY9" s="895"/>
      <c r="DZ9" s="895"/>
      <c r="EA9" s="895"/>
      <c r="EB9" s="895"/>
      <c r="EC9" s="895"/>
      <c r="ED9" s="895"/>
    </row>
    <row r="10" spans="1:134" s="86" customFormat="1" ht="15" customHeight="1" x14ac:dyDescent="0.2">
      <c r="A10" s="422">
        <v>521</v>
      </c>
      <c r="B10" s="423" t="s">
        <v>2745</v>
      </c>
      <c r="C10" s="423" t="s">
        <v>304</v>
      </c>
      <c r="D10" s="423" t="s">
        <v>2734</v>
      </c>
      <c r="E10" s="99" t="s">
        <v>342</v>
      </c>
      <c r="F10" s="423" t="s">
        <v>196</v>
      </c>
      <c r="G10" s="749">
        <v>12</v>
      </c>
      <c r="H10" s="175" t="s">
        <v>405</v>
      </c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678" t="s">
        <v>405</v>
      </c>
      <c r="T10" s="267"/>
      <c r="U10" s="267"/>
      <c r="V10" s="267"/>
      <c r="W10" s="267"/>
      <c r="X10" s="267"/>
      <c r="Y10" s="267"/>
      <c r="Z10" s="100"/>
      <c r="AA10" s="270">
        <v>8500000</v>
      </c>
      <c r="AB10" s="771">
        <v>11000000</v>
      </c>
      <c r="AC10" s="270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I10" s="421"/>
      <c r="DJ10" s="421"/>
      <c r="DK10" s="421"/>
      <c r="DL10" s="421"/>
      <c r="DM10" s="421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</row>
    <row r="11" spans="1:134" s="100" customFormat="1" ht="15" customHeight="1" x14ac:dyDescent="0.2">
      <c r="A11" s="99">
        <v>1559</v>
      </c>
      <c r="B11" s="99" t="s">
        <v>3386</v>
      </c>
      <c r="C11" s="99" t="s">
        <v>513</v>
      </c>
      <c r="D11" s="99" t="s">
        <v>341</v>
      </c>
      <c r="E11" s="99" t="s">
        <v>342</v>
      </c>
      <c r="F11" s="100" t="s">
        <v>196</v>
      </c>
      <c r="G11" s="762">
        <v>9</v>
      </c>
      <c r="H11" s="174"/>
      <c r="I11" s="174"/>
      <c r="J11" s="175" t="s">
        <v>405</v>
      </c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175" t="s">
        <v>405</v>
      </c>
      <c r="S11" s="482" t="s">
        <v>405</v>
      </c>
      <c r="T11" s="482" t="s">
        <v>405</v>
      </c>
      <c r="U11" s="482" t="s">
        <v>405</v>
      </c>
      <c r="V11" s="267"/>
      <c r="W11" s="267"/>
      <c r="X11" s="267"/>
      <c r="Y11" s="267"/>
      <c r="Z11" s="99"/>
      <c r="AA11" s="270">
        <v>9000000</v>
      </c>
      <c r="AB11" s="270">
        <v>9000000</v>
      </c>
      <c r="AC11" s="270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99"/>
      <c r="DJ11" s="99"/>
      <c r="DK11" s="99"/>
      <c r="DL11" s="99"/>
      <c r="DM11" s="99"/>
      <c r="DN11" s="86"/>
      <c r="DO11" s="86"/>
    </row>
    <row r="12" spans="1:134" s="86" customFormat="1" ht="15" customHeight="1" x14ac:dyDescent="0.2">
      <c r="A12" s="817">
        <v>3645</v>
      </c>
      <c r="B12" s="836" t="s">
        <v>2757</v>
      </c>
      <c r="C12" s="837" t="s">
        <v>4670</v>
      </c>
      <c r="D12" s="837" t="s">
        <v>4536</v>
      </c>
      <c r="E12" s="99" t="s">
        <v>342</v>
      </c>
      <c r="F12" s="836" t="s">
        <v>196</v>
      </c>
      <c r="G12" s="666">
        <v>5</v>
      </c>
      <c r="H12" s="269"/>
      <c r="I12" s="100"/>
      <c r="J12" s="100"/>
      <c r="K12" s="174"/>
      <c r="L12" s="174"/>
      <c r="M12" s="174"/>
      <c r="N12" s="175" t="s">
        <v>405</v>
      </c>
      <c r="O12" s="175" t="s">
        <v>405</v>
      </c>
      <c r="P12" s="545" t="s">
        <v>405</v>
      </c>
      <c r="Q12" s="545" t="s">
        <v>405</v>
      </c>
      <c r="R12" s="725" t="s">
        <v>405</v>
      </c>
      <c r="S12" s="267" t="s">
        <v>405</v>
      </c>
      <c r="T12" s="267" t="s">
        <v>405</v>
      </c>
      <c r="U12" s="267" t="s">
        <v>405</v>
      </c>
      <c r="V12" s="267" t="s">
        <v>405</v>
      </c>
      <c r="W12" s="482"/>
      <c r="X12" s="482"/>
      <c r="Y12" s="482"/>
      <c r="Z12" s="100"/>
      <c r="AA12" s="270">
        <v>8000000</v>
      </c>
      <c r="AB12" s="270">
        <v>8500000</v>
      </c>
      <c r="AC12" s="27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421"/>
      <c r="DN12" s="421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</row>
    <row r="13" spans="1:134" s="100" customFormat="1" ht="15" customHeight="1" x14ac:dyDescent="0.2">
      <c r="A13" s="99">
        <v>4741</v>
      </c>
      <c r="B13" s="100" t="s">
        <v>5467</v>
      </c>
      <c r="C13" s="99" t="s">
        <v>213</v>
      </c>
      <c r="D13" s="99" t="s">
        <v>5276</v>
      </c>
      <c r="E13" s="99" t="s">
        <v>342</v>
      </c>
      <c r="F13" s="100" t="s">
        <v>196</v>
      </c>
      <c r="G13" s="666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267" t="s">
        <v>405</v>
      </c>
      <c r="T13" s="267"/>
      <c r="U13" s="580"/>
      <c r="V13" s="580"/>
      <c r="W13" s="580"/>
      <c r="X13" s="580"/>
      <c r="Y13" s="580"/>
      <c r="Z13" s="269"/>
      <c r="AA13" s="270">
        <v>8500000</v>
      </c>
      <c r="AB13" s="270">
        <v>8500000</v>
      </c>
      <c r="AC13" s="270"/>
      <c r="DS13" s="86"/>
      <c r="DT13" s="86"/>
      <c r="DU13" s="86"/>
      <c r="DV13" s="86"/>
      <c r="DW13" s="86"/>
      <c r="DZ13" s="86"/>
      <c r="EA13" s="86"/>
      <c r="EB13" s="86"/>
      <c r="EC13" s="86"/>
      <c r="ED13" s="86"/>
    </row>
    <row r="14" spans="1:134" s="100" customFormat="1" ht="15" customHeight="1" x14ac:dyDescent="0.2">
      <c r="A14" s="99">
        <v>4736</v>
      </c>
      <c r="B14" s="100" t="s">
        <v>2612</v>
      </c>
      <c r="C14" s="99" t="s">
        <v>427</v>
      </c>
      <c r="D14" s="99" t="s">
        <v>323</v>
      </c>
      <c r="E14" s="99" t="s">
        <v>342</v>
      </c>
      <c r="F14" s="100" t="s">
        <v>196</v>
      </c>
      <c r="G14" s="666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580"/>
      <c r="V14" s="580"/>
      <c r="W14" s="580"/>
      <c r="X14" s="580"/>
      <c r="Y14" s="580"/>
      <c r="Z14" s="269"/>
      <c r="AA14" s="270">
        <v>6500000</v>
      </c>
      <c r="AB14" s="270">
        <v>7000000</v>
      </c>
      <c r="AC14" s="270"/>
      <c r="DP14" s="86"/>
      <c r="DQ14" s="86"/>
      <c r="DR14" s="86"/>
      <c r="DS14" s="86"/>
      <c r="DT14" s="86"/>
      <c r="DU14" s="86"/>
      <c r="DV14" s="86"/>
      <c r="DW14" s="86"/>
      <c r="DZ14" s="86"/>
      <c r="EA14" s="86"/>
      <c r="EB14" s="86"/>
      <c r="EC14" s="86"/>
      <c r="ED14" s="86"/>
    </row>
    <row r="15" spans="1:134" s="100" customFormat="1" ht="15" customHeight="1" x14ac:dyDescent="0.2">
      <c r="A15" s="842">
        <v>5164</v>
      </c>
      <c r="B15" s="100" t="s">
        <v>8100</v>
      </c>
      <c r="C15" s="843" t="s">
        <v>205</v>
      </c>
      <c r="D15" s="843" t="s">
        <v>7940</v>
      </c>
      <c r="E15" s="99" t="s">
        <v>342</v>
      </c>
      <c r="F15" s="843" t="s">
        <v>196</v>
      </c>
      <c r="G15" s="666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580"/>
      <c r="V15" s="580"/>
      <c r="W15" s="580"/>
      <c r="X15" s="580"/>
      <c r="Y15" s="580"/>
      <c r="AA15" s="270">
        <v>6500000</v>
      </c>
      <c r="AB15" s="270">
        <v>7000000</v>
      </c>
      <c r="AC15" s="270"/>
      <c r="EB15" s="99"/>
      <c r="EC15" s="99"/>
      <c r="ED15" s="99"/>
    </row>
    <row r="16" spans="1:134" s="100" customFormat="1" ht="15" customHeight="1" x14ac:dyDescent="0.2">
      <c r="A16" s="854">
        <v>6384</v>
      </c>
      <c r="B16" s="100" t="s">
        <v>8782</v>
      </c>
      <c r="C16" s="854" t="s">
        <v>391</v>
      </c>
      <c r="D16" s="854" t="s">
        <v>8339</v>
      </c>
      <c r="E16" s="99" t="s">
        <v>342</v>
      </c>
      <c r="F16" s="854" t="s">
        <v>196</v>
      </c>
      <c r="G16" s="854">
        <v>0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826"/>
      <c r="S16" s="482" t="s">
        <v>405</v>
      </c>
      <c r="T16" s="482" t="s">
        <v>405</v>
      </c>
      <c r="U16" s="482" t="s">
        <v>405</v>
      </c>
      <c r="V16" s="482" t="s">
        <v>405</v>
      </c>
      <c r="Y16" s="269"/>
      <c r="Z16" s="269"/>
      <c r="AA16" s="269"/>
      <c r="AB16" s="269">
        <v>570000</v>
      </c>
    </row>
    <row r="17" spans="1:134" s="100" customFormat="1" ht="15" customHeight="1" x14ac:dyDescent="0.2">
      <c r="A17" s="99">
        <v>4711</v>
      </c>
      <c r="B17" s="100" t="s">
        <v>5450</v>
      </c>
      <c r="C17" s="99" t="s">
        <v>2414</v>
      </c>
      <c r="D17" s="99" t="s">
        <v>5306</v>
      </c>
      <c r="E17" s="99" t="s">
        <v>342</v>
      </c>
      <c r="F17" s="100" t="s">
        <v>198</v>
      </c>
      <c r="G17" s="666">
        <v>3</v>
      </c>
      <c r="H17" s="269"/>
      <c r="K17" s="174"/>
      <c r="L17" s="174"/>
      <c r="M17" s="174"/>
      <c r="N17" s="174"/>
      <c r="O17" s="545"/>
      <c r="P17" s="545" t="s">
        <v>405</v>
      </c>
      <c r="Q17" s="545" t="s">
        <v>405</v>
      </c>
      <c r="R17" s="175" t="s">
        <v>405</v>
      </c>
      <c r="S17" s="267" t="s">
        <v>405</v>
      </c>
      <c r="T17" s="267" t="s">
        <v>405</v>
      </c>
      <c r="U17" s="580"/>
      <c r="V17" s="580"/>
      <c r="W17" s="580"/>
      <c r="X17" s="580"/>
      <c r="Y17" s="580"/>
      <c r="Z17" s="269"/>
      <c r="AA17" s="270">
        <v>7000000</v>
      </c>
      <c r="AB17" s="270">
        <v>7500000</v>
      </c>
      <c r="AC17" s="270"/>
      <c r="DX17" s="86"/>
      <c r="DY17" s="86"/>
      <c r="DZ17" s="86"/>
      <c r="EA17" s="86"/>
    </row>
    <row r="18" spans="1:134" s="100" customFormat="1" ht="15" customHeight="1" x14ac:dyDescent="0.2">
      <c r="A18" s="840">
        <v>5882</v>
      </c>
      <c r="B18" s="100" t="s">
        <v>8434</v>
      </c>
      <c r="C18" s="841" t="s">
        <v>1494</v>
      </c>
      <c r="D18" s="841" t="s">
        <v>8327</v>
      </c>
      <c r="E18" s="99" t="s">
        <v>342</v>
      </c>
      <c r="F18" s="841" t="s">
        <v>198</v>
      </c>
      <c r="G18" s="666">
        <v>1</v>
      </c>
      <c r="H18" s="275"/>
      <c r="I18" s="99"/>
      <c r="J18" s="99"/>
      <c r="K18" s="99"/>
      <c r="L18" s="99"/>
      <c r="M18" s="99"/>
      <c r="N18" s="99"/>
      <c r="O18" s="826"/>
      <c r="P18" s="826"/>
      <c r="Q18" s="826"/>
      <c r="R18" s="725" t="s">
        <v>405</v>
      </c>
      <c r="S18" s="267" t="s">
        <v>405</v>
      </c>
      <c r="T18" s="267" t="s">
        <v>405</v>
      </c>
      <c r="U18" s="267" t="s">
        <v>405</v>
      </c>
      <c r="AA18" s="270">
        <v>500000</v>
      </c>
      <c r="AB18" s="270">
        <v>4500000</v>
      </c>
      <c r="AC18" s="270"/>
      <c r="EB18" s="86"/>
      <c r="EC18" s="86"/>
      <c r="ED18" s="86"/>
    </row>
    <row r="19" spans="1:134" s="100" customFormat="1" ht="15" customHeight="1" x14ac:dyDescent="0.2">
      <c r="A19" s="854">
        <v>6363</v>
      </c>
      <c r="B19" s="100" t="s">
        <v>8792</v>
      </c>
      <c r="C19" s="854" t="s">
        <v>476</v>
      </c>
      <c r="D19" s="854" t="s">
        <v>8624</v>
      </c>
      <c r="E19" s="99" t="s">
        <v>342</v>
      </c>
      <c r="F19" s="854" t="s">
        <v>198</v>
      </c>
      <c r="G19" s="854">
        <v>0</v>
      </c>
      <c r="H19" s="269"/>
      <c r="K19" s="174"/>
      <c r="L19" s="174"/>
      <c r="M19" s="174"/>
      <c r="N19" s="174"/>
      <c r="O19" s="826"/>
      <c r="P19" s="826"/>
      <c r="Q19" s="826"/>
      <c r="R19" s="826"/>
      <c r="S19" s="482" t="s">
        <v>405</v>
      </c>
      <c r="T19" s="482" t="s">
        <v>405</v>
      </c>
      <c r="U19" s="482" t="s">
        <v>405</v>
      </c>
      <c r="V19" s="482" t="s">
        <v>405</v>
      </c>
      <c r="Y19" s="269"/>
      <c r="Z19" s="269"/>
      <c r="AA19" s="269"/>
      <c r="AB19" s="269">
        <v>500000</v>
      </c>
    </row>
    <row r="20" spans="1:134" s="100" customFormat="1" ht="15" customHeight="1" x14ac:dyDescent="0.2">
      <c r="A20" s="838">
        <v>1904</v>
      </c>
      <c r="B20" s="570" t="s">
        <v>2771</v>
      </c>
      <c r="C20" s="838" t="s">
        <v>333</v>
      </c>
      <c r="D20" s="838" t="s">
        <v>3529</v>
      </c>
      <c r="E20" s="99" t="s">
        <v>342</v>
      </c>
      <c r="F20" s="570" t="s">
        <v>199</v>
      </c>
      <c r="G20" s="726">
        <v>8</v>
      </c>
      <c r="H20" s="273"/>
      <c r="I20" s="273"/>
      <c r="J20" s="273"/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5" t="s">
        <v>405</v>
      </c>
      <c r="Q20" s="545" t="s">
        <v>405</v>
      </c>
      <c r="R20" s="175" t="s">
        <v>405</v>
      </c>
      <c r="S20" s="267" t="s">
        <v>405</v>
      </c>
      <c r="T20" s="267"/>
      <c r="U20" s="267"/>
      <c r="V20" s="267"/>
      <c r="W20" s="267"/>
      <c r="X20" s="267"/>
      <c r="Y20" s="267"/>
      <c r="AA20" s="270">
        <v>7500000</v>
      </c>
      <c r="AB20" s="270">
        <v>8000000</v>
      </c>
      <c r="AC20" s="270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86"/>
      <c r="DF20" s="86"/>
      <c r="DG20" s="86"/>
      <c r="DH20" s="86"/>
      <c r="DN20" s="86"/>
      <c r="DO20" s="421"/>
      <c r="DS20" s="86"/>
      <c r="DT20" s="86"/>
      <c r="DU20" s="86"/>
      <c r="DV20" s="86"/>
      <c r="DW20" s="86"/>
    </row>
    <row r="21" spans="1:134" s="100" customFormat="1" ht="15" customHeight="1" x14ac:dyDescent="0.2">
      <c r="A21" s="854">
        <v>6058</v>
      </c>
      <c r="B21" s="100" t="s">
        <v>8786</v>
      </c>
      <c r="C21" s="854" t="s">
        <v>268</v>
      </c>
      <c r="D21" s="854" t="s">
        <v>8574</v>
      </c>
      <c r="E21" s="99" t="s">
        <v>342</v>
      </c>
      <c r="F21" s="854" t="s">
        <v>199</v>
      </c>
      <c r="G21" s="854">
        <v>0</v>
      </c>
      <c r="H21" s="269"/>
      <c r="K21" s="174"/>
      <c r="L21" s="174"/>
      <c r="M21" s="174"/>
      <c r="N21" s="174"/>
      <c r="O21" s="826"/>
      <c r="P21" s="826"/>
      <c r="Q21" s="826"/>
      <c r="R21" s="826"/>
      <c r="S21" s="482" t="s">
        <v>405</v>
      </c>
      <c r="T21" s="482" t="s">
        <v>405</v>
      </c>
      <c r="U21" s="482" t="s">
        <v>405</v>
      </c>
      <c r="V21" s="482" t="s">
        <v>405</v>
      </c>
      <c r="Y21" s="269"/>
      <c r="Z21" s="269"/>
      <c r="AA21" s="269"/>
      <c r="AB21" s="269">
        <v>545000</v>
      </c>
    </row>
    <row r="22" spans="1:134" s="100" customFormat="1" ht="15" customHeight="1" x14ac:dyDescent="0.2">
      <c r="A22" s="422">
        <v>934</v>
      </c>
      <c r="B22" s="99" t="s">
        <v>3126</v>
      </c>
      <c r="C22" s="424" t="s">
        <v>3077</v>
      </c>
      <c r="D22" s="424" t="s">
        <v>380</v>
      </c>
      <c r="E22" s="99" t="s">
        <v>342</v>
      </c>
      <c r="F22" s="424" t="s">
        <v>201</v>
      </c>
      <c r="G22" s="762">
        <v>10</v>
      </c>
      <c r="H22" s="175"/>
      <c r="I22" s="175" t="s">
        <v>405</v>
      </c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725" t="s">
        <v>405</v>
      </c>
      <c r="S22" s="267" t="s">
        <v>405</v>
      </c>
      <c r="T22" s="267" t="s">
        <v>405</v>
      </c>
      <c r="U22" s="267"/>
      <c r="V22" s="267"/>
      <c r="W22" s="267"/>
      <c r="X22" s="267"/>
      <c r="Y22" s="267"/>
      <c r="AA22" s="270">
        <v>8500000</v>
      </c>
      <c r="AB22" s="270">
        <v>9000000</v>
      </c>
      <c r="AC22" s="270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P22" s="86"/>
      <c r="DQ22" s="86"/>
      <c r="DR22" s="86"/>
    </row>
    <row r="23" spans="1:134" s="86" customFormat="1" ht="15" customHeight="1" x14ac:dyDescent="0.2">
      <c r="A23" s="99">
        <v>1417</v>
      </c>
      <c r="B23" s="99" t="s">
        <v>1707</v>
      </c>
      <c r="C23" s="99" t="s">
        <v>151</v>
      </c>
      <c r="D23" s="99" t="s">
        <v>252</v>
      </c>
      <c r="E23" s="99" t="s">
        <v>342</v>
      </c>
      <c r="F23" s="100" t="s">
        <v>201</v>
      </c>
      <c r="G23" s="726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482" t="s">
        <v>405</v>
      </c>
      <c r="T23" s="482" t="s">
        <v>405</v>
      </c>
      <c r="U23" s="580"/>
      <c r="V23" s="580"/>
      <c r="W23" s="580"/>
      <c r="X23" s="580"/>
      <c r="Y23" s="580"/>
      <c r="Z23" s="100"/>
      <c r="AA23" s="270">
        <v>3500000</v>
      </c>
      <c r="AB23" s="270">
        <v>4000000</v>
      </c>
      <c r="AC23" s="27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895"/>
      <c r="AQ23" s="895"/>
      <c r="AR23" s="895"/>
      <c r="AS23" s="895"/>
      <c r="AT23" s="895"/>
      <c r="AU23" s="895"/>
      <c r="AV23" s="895"/>
      <c r="AW23" s="895"/>
      <c r="AX23" s="895"/>
      <c r="AY23" s="895"/>
      <c r="AZ23" s="895"/>
      <c r="BA23" s="895"/>
      <c r="BB23" s="895"/>
      <c r="BC23" s="895"/>
      <c r="BD23" s="895"/>
      <c r="BE23" s="895"/>
      <c r="BF23" s="895"/>
      <c r="BG23" s="895"/>
      <c r="BH23" s="895"/>
      <c r="BI23" s="895"/>
      <c r="BJ23" s="895"/>
      <c r="BK23" s="895"/>
      <c r="BL23" s="895"/>
      <c r="BM23" s="895"/>
      <c r="BN23" s="895"/>
      <c r="BO23" s="895"/>
      <c r="BP23" s="895"/>
      <c r="BQ23" s="895"/>
      <c r="BR23" s="895"/>
      <c r="BS23" s="895"/>
      <c r="BT23" s="895"/>
      <c r="BU23" s="895"/>
      <c r="BV23" s="895"/>
      <c r="BW23" s="895"/>
      <c r="BX23" s="895"/>
      <c r="BY23" s="895"/>
      <c r="BZ23" s="895"/>
      <c r="CA23" s="895"/>
      <c r="CB23" s="895"/>
      <c r="CC23" s="895"/>
      <c r="CD23" s="895"/>
      <c r="CE23" s="895"/>
      <c r="CF23" s="895"/>
      <c r="CG23" s="895"/>
      <c r="CH23" s="895"/>
      <c r="CI23" s="895"/>
      <c r="CJ23" s="895"/>
      <c r="CK23" s="895"/>
      <c r="CL23" s="895"/>
      <c r="CM23" s="895"/>
      <c r="CN23" s="895"/>
      <c r="CO23" s="895"/>
      <c r="CP23" s="895"/>
      <c r="CQ23" s="895"/>
      <c r="CR23" s="895"/>
      <c r="CS23" s="895"/>
      <c r="CT23" s="895"/>
      <c r="CU23" s="895"/>
      <c r="CV23" s="895"/>
      <c r="CW23" s="895"/>
      <c r="CX23" s="895"/>
      <c r="CY23" s="895"/>
      <c r="CZ23" s="895"/>
      <c r="DA23" s="895"/>
      <c r="DB23" s="895"/>
      <c r="DC23" s="100"/>
      <c r="DD23" s="100"/>
      <c r="DE23" s="100"/>
      <c r="DF23" s="100"/>
      <c r="DG23" s="100"/>
      <c r="DP23" s="100"/>
      <c r="DQ23" s="100"/>
      <c r="DR23" s="100"/>
      <c r="DX23" s="100"/>
      <c r="DY23" s="100"/>
      <c r="DZ23" s="100"/>
      <c r="EA23" s="100"/>
    </row>
    <row r="24" spans="1:134" s="99" customFormat="1" ht="15" customHeight="1" x14ac:dyDescent="0.2">
      <c r="A24" s="811">
        <v>2518</v>
      </c>
      <c r="B24" s="99" t="s">
        <v>2614</v>
      </c>
      <c r="C24" s="811" t="s">
        <v>113</v>
      </c>
      <c r="D24" s="811" t="s">
        <v>3852</v>
      </c>
      <c r="E24" s="99" t="s">
        <v>342</v>
      </c>
      <c r="F24" s="812" t="s">
        <v>201</v>
      </c>
      <c r="G24" s="726">
        <v>7</v>
      </c>
      <c r="H24" s="174"/>
      <c r="I24" s="174"/>
      <c r="J24" s="174"/>
      <c r="K24" s="174"/>
      <c r="L24" s="175" t="s">
        <v>405</v>
      </c>
      <c r="M24" s="175" t="s">
        <v>405</v>
      </c>
      <c r="N24" s="175" t="s">
        <v>405</v>
      </c>
      <c r="O24" s="175" t="s">
        <v>405</v>
      </c>
      <c r="P24" s="546" t="s">
        <v>405</v>
      </c>
      <c r="Q24" s="545" t="s">
        <v>405</v>
      </c>
      <c r="R24" s="175" t="s">
        <v>405</v>
      </c>
      <c r="S24" s="267" t="s">
        <v>405</v>
      </c>
      <c r="T24" s="267"/>
      <c r="U24" s="267"/>
      <c r="V24" s="267"/>
      <c r="W24" s="267"/>
      <c r="X24" s="267"/>
      <c r="Y24" s="267"/>
      <c r="Z24" s="100"/>
      <c r="AA24" s="270">
        <v>5000000</v>
      </c>
      <c r="AB24" s="270">
        <v>6000000</v>
      </c>
      <c r="AC24" s="270"/>
      <c r="DD24" s="100"/>
      <c r="DE24" s="405"/>
      <c r="DF24" s="405"/>
      <c r="DG24" s="405"/>
      <c r="DH24" s="405"/>
      <c r="DI24" s="86"/>
      <c r="DJ24" s="86"/>
      <c r="DK24" s="86"/>
      <c r="DL24" s="86"/>
      <c r="DM24" s="100"/>
      <c r="DN24" s="86"/>
      <c r="DO24" s="86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86"/>
      <c r="EA24" s="86"/>
      <c r="EB24" s="100"/>
      <c r="EC24" s="100"/>
      <c r="ED24" s="100"/>
    </row>
    <row r="25" spans="1:134" s="86" customFormat="1" ht="15" customHeight="1" x14ac:dyDescent="0.2">
      <c r="A25" s="99">
        <v>4537</v>
      </c>
      <c r="B25" s="100" t="s">
        <v>7888</v>
      </c>
      <c r="C25" s="99" t="s">
        <v>334</v>
      </c>
      <c r="D25" s="99" t="s">
        <v>5331</v>
      </c>
      <c r="E25" s="99" t="s">
        <v>342</v>
      </c>
      <c r="F25" s="100" t="s">
        <v>201</v>
      </c>
      <c r="G25" s="666">
        <v>3</v>
      </c>
      <c r="H25" s="269"/>
      <c r="I25" s="100"/>
      <c r="J25" s="100"/>
      <c r="K25" s="174"/>
      <c r="L25" s="174"/>
      <c r="M25" s="174"/>
      <c r="N25" s="174"/>
      <c r="O25" s="545"/>
      <c r="P25" s="545" t="s">
        <v>405</v>
      </c>
      <c r="Q25" s="545" t="s">
        <v>405</v>
      </c>
      <c r="R25" s="175" t="s">
        <v>405</v>
      </c>
      <c r="S25" s="267" t="s">
        <v>405</v>
      </c>
      <c r="T25" s="267"/>
      <c r="U25" s="580"/>
      <c r="V25" s="580"/>
      <c r="W25" s="580"/>
      <c r="X25" s="580"/>
      <c r="Y25" s="580"/>
      <c r="Z25" s="269"/>
      <c r="AA25" s="270">
        <v>3000000</v>
      </c>
      <c r="AB25" s="270">
        <v>3000000</v>
      </c>
      <c r="AC25" s="27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X25" s="100"/>
      <c r="DY25" s="100"/>
      <c r="DZ25" s="100"/>
      <c r="EA25" s="100"/>
      <c r="EB25" s="100"/>
      <c r="EC25" s="100"/>
      <c r="ED25" s="100"/>
    </row>
    <row r="26" spans="1:134" s="100" customFormat="1" ht="15" customHeight="1" x14ac:dyDescent="0.2">
      <c r="A26" s="830">
        <v>2102</v>
      </c>
      <c r="B26" s="831" t="s">
        <v>3716</v>
      </c>
      <c r="C26" s="830" t="s">
        <v>3663</v>
      </c>
      <c r="D26" s="830" t="s">
        <v>3664</v>
      </c>
      <c r="E26" s="99" t="s">
        <v>342</v>
      </c>
      <c r="F26" s="831" t="s">
        <v>206</v>
      </c>
      <c r="G26" s="726">
        <v>8</v>
      </c>
      <c r="H26" s="273"/>
      <c r="I26" s="273"/>
      <c r="J26" s="273"/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5" t="s">
        <v>405</v>
      </c>
      <c r="R26" s="175" t="s">
        <v>405</v>
      </c>
      <c r="S26" s="267" t="s">
        <v>405</v>
      </c>
      <c r="T26" s="267" t="s">
        <v>405</v>
      </c>
      <c r="U26" s="267"/>
      <c r="V26" s="267"/>
      <c r="W26" s="267"/>
      <c r="X26" s="267"/>
      <c r="Y26" s="267"/>
      <c r="Z26" s="421"/>
      <c r="AA26" s="270">
        <v>9000000</v>
      </c>
      <c r="AB26" s="270">
        <v>9000000</v>
      </c>
      <c r="AC26" s="270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DM26" s="86"/>
      <c r="DO26" s="86"/>
      <c r="DP26" s="86"/>
      <c r="DQ26" s="86"/>
      <c r="DR26" s="86"/>
      <c r="DZ26" s="86"/>
      <c r="EA26" s="86"/>
    </row>
    <row r="27" spans="1:134" s="100" customFormat="1" ht="15" customHeight="1" x14ac:dyDescent="0.2">
      <c r="A27" s="811">
        <v>2638</v>
      </c>
      <c r="B27" s="99" t="s">
        <v>2612</v>
      </c>
      <c r="C27" s="811" t="s">
        <v>417</v>
      </c>
      <c r="D27" s="811" t="s">
        <v>323</v>
      </c>
      <c r="E27" s="99" t="s">
        <v>342</v>
      </c>
      <c r="F27" s="812" t="s">
        <v>206</v>
      </c>
      <c r="G27" s="726">
        <v>7</v>
      </c>
      <c r="H27" s="174"/>
      <c r="I27" s="174"/>
      <c r="J27" s="174"/>
      <c r="K27" s="174"/>
      <c r="L27" s="175" t="s">
        <v>405</v>
      </c>
      <c r="M27" s="175" t="s">
        <v>405</v>
      </c>
      <c r="N27" s="175" t="s">
        <v>405</v>
      </c>
      <c r="O27" s="175" t="s">
        <v>405</v>
      </c>
      <c r="P27" s="546" t="s">
        <v>405</v>
      </c>
      <c r="Q27" s="545" t="s">
        <v>405</v>
      </c>
      <c r="R27" s="175" t="s">
        <v>405</v>
      </c>
      <c r="S27" s="267" t="s">
        <v>405</v>
      </c>
      <c r="T27" s="267" t="s">
        <v>405</v>
      </c>
      <c r="U27" s="267" t="s">
        <v>405</v>
      </c>
      <c r="V27" s="267"/>
      <c r="W27" s="267"/>
      <c r="X27" s="267"/>
      <c r="Y27" s="267"/>
      <c r="AA27" s="270">
        <v>6000000</v>
      </c>
      <c r="AB27" s="270">
        <v>6500000</v>
      </c>
      <c r="AC27" s="270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E27" s="99"/>
      <c r="DF27" s="99"/>
      <c r="DG27" s="99"/>
      <c r="DH27" s="99"/>
      <c r="DI27" s="86"/>
      <c r="DJ27" s="86"/>
      <c r="DK27" s="86"/>
      <c r="DL27" s="86"/>
      <c r="DN27" s="86"/>
      <c r="DO27" s="86"/>
      <c r="EB27" s="86"/>
      <c r="EC27" s="86"/>
      <c r="ED27" s="86"/>
    </row>
    <row r="28" spans="1:134" s="100" customFormat="1" ht="15" customHeight="1" x14ac:dyDescent="0.2">
      <c r="A28" s="842">
        <v>5133</v>
      </c>
      <c r="B28" s="100" t="s">
        <v>8144</v>
      </c>
      <c r="C28" s="842" t="s">
        <v>328</v>
      </c>
      <c r="D28" s="842" t="s">
        <v>210</v>
      </c>
      <c r="E28" s="99" t="s">
        <v>342</v>
      </c>
      <c r="F28" s="843" t="s">
        <v>206</v>
      </c>
      <c r="G28" s="666">
        <v>2</v>
      </c>
      <c r="H28" s="269"/>
      <c r="K28" s="174"/>
      <c r="L28" s="174"/>
      <c r="M28" s="174"/>
      <c r="N28" s="174"/>
      <c r="O28" s="545"/>
      <c r="P28" s="545"/>
      <c r="Q28" s="546" t="s">
        <v>405</v>
      </c>
      <c r="R28" s="175" t="s">
        <v>405</v>
      </c>
      <c r="S28" s="267" t="s">
        <v>405</v>
      </c>
      <c r="T28" s="267" t="s">
        <v>405</v>
      </c>
      <c r="U28" s="580"/>
      <c r="V28" s="580"/>
      <c r="W28" s="580"/>
      <c r="X28" s="580"/>
      <c r="Y28" s="580"/>
      <c r="AA28" s="270">
        <v>3000000</v>
      </c>
      <c r="AB28" s="270">
        <v>4500000</v>
      </c>
      <c r="AC28" s="270"/>
      <c r="EB28" s="86"/>
      <c r="EC28" s="86"/>
      <c r="ED28" s="86"/>
    </row>
    <row r="29" spans="1:134" s="100" customFormat="1" ht="15" customHeight="1" x14ac:dyDescent="0.2">
      <c r="A29" s="775">
        <v>1450</v>
      </c>
      <c r="B29" s="99" t="s">
        <v>3410</v>
      </c>
      <c r="C29" s="249" t="s">
        <v>305</v>
      </c>
      <c r="D29" s="249" t="s">
        <v>3298</v>
      </c>
      <c r="E29" s="99" t="s">
        <v>342</v>
      </c>
      <c r="F29" s="100" t="s">
        <v>224</v>
      </c>
      <c r="G29" s="478">
        <v>9</v>
      </c>
      <c r="H29" s="174"/>
      <c r="I29" s="174"/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6" t="s">
        <v>405</v>
      </c>
      <c r="R29" s="175" t="s">
        <v>405</v>
      </c>
      <c r="S29" s="482" t="s">
        <v>405</v>
      </c>
      <c r="T29" s="482" t="s">
        <v>405</v>
      </c>
      <c r="U29" s="482" t="s">
        <v>405</v>
      </c>
      <c r="V29" s="267"/>
      <c r="W29" s="267"/>
      <c r="X29" s="99"/>
      <c r="Y29" s="270"/>
      <c r="Z29" s="269"/>
      <c r="AA29" s="270"/>
      <c r="AB29" s="270">
        <v>3200000</v>
      </c>
      <c r="AD29" s="270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99"/>
      <c r="DK29" s="86"/>
      <c r="DL29" s="86"/>
      <c r="DM29" s="86"/>
      <c r="DN29" s="903"/>
      <c r="DO29" s="903"/>
      <c r="DP29" s="86"/>
      <c r="DQ29" s="903"/>
      <c r="DR29" s="903"/>
      <c r="DS29" s="903"/>
      <c r="DT29" s="903"/>
      <c r="DU29" s="99"/>
      <c r="DV29" s="99"/>
      <c r="DW29" s="99"/>
      <c r="DX29" s="99"/>
      <c r="DY29" s="99"/>
      <c r="DZ29" s="99"/>
    </row>
    <row r="30" spans="1:134" s="100" customFormat="1" ht="15" customHeight="1" x14ac:dyDescent="0.2">
      <c r="A30" s="422">
        <v>622</v>
      </c>
      <c r="B30" s="99" t="s">
        <v>2966</v>
      </c>
      <c r="C30" s="424" t="s">
        <v>1914</v>
      </c>
      <c r="D30" s="424" t="s">
        <v>446</v>
      </c>
      <c r="E30" s="99" t="s">
        <v>342</v>
      </c>
      <c r="F30" s="424" t="s">
        <v>209</v>
      </c>
      <c r="G30" s="762">
        <v>11</v>
      </c>
      <c r="H30" s="175" t="s">
        <v>405</v>
      </c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5" t="s">
        <v>405</v>
      </c>
      <c r="R30" s="725" t="s">
        <v>405</v>
      </c>
      <c r="S30" s="267" t="s">
        <v>405</v>
      </c>
      <c r="T30" s="580"/>
      <c r="U30" s="580"/>
      <c r="V30" s="580"/>
      <c r="W30" s="580"/>
      <c r="X30" s="580"/>
      <c r="Y30" s="580"/>
      <c r="AA30" s="270">
        <v>8500000</v>
      </c>
      <c r="AB30" s="270">
        <v>9000000</v>
      </c>
      <c r="AC30" s="270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1"/>
      <c r="AS30" s="421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I30" s="86"/>
      <c r="DJ30" s="86"/>
      <c r="DK30" s="86"/>
      <c r="DL30" s="86"/>
      <c r="DN30" s="86"/>
      <c r="DS30" s="86"/>
      <c r="DT30" s="86"/>
      <c r="DU30" s="86"/>
      <c r="DV30" s="86"/>
      <c r="DW30" s="86"/>
    </row>
    <row r="31" spans="1:134" s="100" customFormat="1" ht="15" customHeight="1" x14ac:dyDescent="0.2">
      <c r="A31" s="99">
        <v>1380</v>
      </c>
      <c r="B31" s="99" t="s">
        <v>3391</v>
      </c>
      <c r="C31" s="99" t="s">
        <v>728</v>
      </c>
      <c r="D31" s="99" t="s">
        <v>3302</v>
      </c>
      <c r="E31" s="99" t="s">
        <v>342</v>
      </c>
      <c r="F31" s="100" t="s">
        <v>209</v>
      </c>
      <c r="G31" s="726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6" t="s">
        <v>405</v>
      </c>
      <c r="Q31" s="546" t="s">
        <v>405</v>
      </c>
      <c r="R31" s="175" t="s">
        <v>405</v>
      </c>
      <c r="S31" s="267" t="s">
        <v>405</v>
      </c>
      <c r="T31" s="580"/>
      <c r="U31" s="580"/>
      <c r="V31" s="580"/>
      <c r="W31" s="580"/>
      <c r="X31" s="580"/>
      <c r="Y31" s="580"/>
      <c r="Z31" s="99"/>
      <c r="AA31" s="270">
        <v>8500000</v>
      </c>
      <c r="AB31" s="270">
        <v>8500000</v>
      </c>
      <c r="AC31" s="270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N31" s="86"/>
      <c r="EB31" s="86"/>
      <c r="EC31" s="86"/>
      <c r="ED31" s="86"/>
    </row>
    <row r="32" spans="1:134" s="100" customFormat="1" ht="15" customHeight="1" x14ac:dyDescent="0.2">
      <c r="A32" s="811">
        <v>2473</v>
      </c>
      <c r="B32" s="99" t="s">
        <v>2978</v>
      </c>
      <c r="C32" s="811" t="s">
        <v>3820</v>
      </c>
      <c r="D32" s="811" t="s">
        <v>3821</v>
      </c>
      <c r="E32" s="99" t="s">
        <v>342</v>
      </c>
      <c r="F32" s="812" t="s">
        <v>209</v>
      </c>
      <c r="G32" s="726">
        <v>7</v>
      </c>
      <c r="H32" s="174"/>
      <c r="I32" s="174"/>
      <c r="J32" s="174"/>
      <c r="K32" s="174"/>
      <c r="L32" s="175" t="s">
        <v>405</v>
      </c>
      <c r="M32" s="175" t="s">
        <v>405</v>
      </c>
      <c r="N32" s="175" t="s">
        <v>405</v>
      </c>
      <c r="O32" s="175" t="s">
        <v>405</v>
      </c>
      <c r="P32" s="546" t="s">
        <v>405</v>
      </c>
      <c r="Q32" s="545" t="s">
        <v>405</v>
      </c>
      <c r="R32" s="175" t="s">
        <v>405</v>
      </c>
      <c r="S32" s="267" t="s">
        <v>405</v>
      </c>
      <c r="T32" s="267" t="s">
        <v>405</v>
      </c>
      <c r="U32" s="267" t="s">
        <v>405</v>
      </c>
      <c r="V32" s="267"/>
      <c r="W32" s="267"/>
      <c r="X32" s="267"/>
      <c r="Y32" s="267"/>
      <c r="Z32" s="270"/>
      <c r="AA32" s="270">
        <v>6500000</v>
      </c>
      <c r="AB32" s="270">
        <v>7500000</v>
      </c>
      <c r="AC32" s="270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M32" s="86"/>
      <c r="DX32" s="86"/>
      <c r="DY32" s="86"/>
    </row>
    <row r="33" spans="1:134" s="100" customFormat="1" ht="15" customHeight="1" x14ac:dyDescent="0.2">
      <c r="A33" s="817">
        <v>3464</v>
      </c>
      <c r="B33" s="836" t="s">
        <v>2771</v>
      </c>
      <c r="C33" s="837" t="s">
        <v>4528</v>
      </c>
      <c r="D33" s="837" t="s">
        <v>358</v>
      </c>
      <c r="E33" s="99" t="s">
        <v>342</v>
      </c>
      <c r="F33" s="836" t="s">
        <v>209</v>
      </c>
      <c r="G33" s="666">
        <v>5</v>
      </c>
      <c r="H33" s="269"/>
      <c r="K33" s="174"/>
      <c r="L33" s="174"/>
      <c r="M33" s="174"/>
      <c r="N33" s="175" t="s">
        <v>405</v>
      </c>
      <c r="O33" s="175" t="s">
        <v>405</v>
      </c>
      <c r="P33" s="545" t="s">
        <v>405</v>
      </c>
      <c r="Q33" s="545" t="s">
        <v>405</v>
      </c>
      <c r="R33" s="725" t="s">
        <v>405</v>
      </c>
      <c r="S33" s="267" t="s">
        <v>405</v>
      </c>
      <c r="T33" s="267" t="s">
        <v>405</v>
      </c>
      <c r="U33" s="267" t="s">
        <v>405</v>
      </c>
      <c r="V33" s="267" t="s">
        <v>405</v>
      </c>
      <c r="W33" s="482"/>
      <c r="X33" s="482"/>
      <c r="Y33" s="482"/>
      <c r="AA33" s="270">
        <v>4500000</v>
      </c>
      <c r="AB33" s="270">
        <v>5500000</v>
      </c>
      <c r="AC33" s="270"/>
      <c r="DM33" s="86"/>
      <c r="DN33" s="86"/>
      <c r="DO33" s="86"/>
      <c r="DP33" s="86"/>
      <c r="DQ33" s="86"/>
      <c r="DR33" s="86"/>
    </row>
    <row r="34" spans="1:134" s="100" customFormat="1" ht="15" customHeight="1" x14ac:dyDescent="0.2">
      <c r="A34" s="854">
        <v>6110</v>
      </c>
      <c r="B34" s="100" t="s">
        <v>8757</v>
      </c>
      <c r="C34" s="854" t="s">
        <v>3214</v>
      </c>
      <c r="D34" s="854" t="s">
        <v>8559</v>
      </c>
      <c r="E34" s="99" t="s">
        <v>342</v>
      </c>
      <c r="F34" s="854" t="s">
        <v>209</v>
      </c>
      <c r="G34" s="854">
        <v>0</v>
      </c>
      <c r="H34" s="269"/>
      <c r="K34" s="174"/>
      <c r="L34" s="174"/>
      <c r="M34" s="174"/>
      <c r="N34" s="174"/>
      <c r="O34" s="826"/>
      <c r="P34" s="826"/>
      <c r="Q34" s="826"/>
      <c r="R34" s="826"/>
      <c r="S34" s="482" t="s">
        <v>405</v>
      </c>
      <c r="T34" s="482" t="s">
        <v>405</v>
      </c>
      <c r="U34" s="482" t="s">
        <v>405</v>
      </c>
      <c r="V34" s="482" t="s">
        <v>405</v>
      </c>
      <c r="W34" s="482" t="s">
        <v>405</v>
      </c>
      <c r="Y34" s="269"/>
      <c r="Z34" s="269"/>
      <c r="AA34" s="269"/>
      <c r="AB34" s="269">
        <v>4400000</v>
      </c>
    </row>
    <row r="35" spans="1:134" s="100" customFormat="1" ht="15" customHeight="1" x14ac:dyDescent="0.2">
      <c r="A35" s="830">
        <v>1961</v>
      </c>
      <c r="B35" s="831" t="s">
        <v>2757</v>
      </c>
      <c r="C35" s="830" t="s">
        <v>157</v>
      </c>
      <c r="D35" s="830" t="s">
        <v>3059</v>
      </c>
      <c r="E35" s="99" t="s">
        <v>342</v>
      </c>
      <c r="F35" s="831" t="s">
        <v>211</v>
      </c>
      <c r="G35" s="726">
        <v>8</v>
      </c>
      <c r="H35" s="273"/>
      <c r="I35" s="273"/>
      <c r="J35" s="273"/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267" t="s">
        <v>405</v>
      </c>
      <c r="T35" s="267"/>
      <c r="U35" s="267"/>
      <c r="V35" s="267"/>
      <c r="W35" s="267"/>
      <c r="X35" s="267"/>
      <c r="Y35" s="267"/>
      <c r="Z35" s="86"/>
      <c r="AA35" s="270">
        <v>8000000</v>
      </c>
      <c r="AB35" s="270">
        <v>8500000</v>
      </c>
      <c r="AC35" s="270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DE35" s="421"/>
      <c r="DF35" s="421"/>
      <c r="DG35" s="421"/>
      <c r="DH35" s="421"/>
      <c r="DI35" s="86"/>
      <c r="DJ35" s="86"/>
      <c r="DK35" s="86"/>
      <c r="DL35" s="86"/>
      <c r="DM35" s="86"/>
      <c r="DO35" s="86"/>
      <c r="DS35" s="86"/>
      <c r="DT35" s="86"/>
      <c r="DU35" s="86"/>
      <c r="DV35" s="86"/>
      <c r="DW35" s="86"/>
    </row>
    <row r="36" spans="1:134" s="100" customFormat="1" ht="15" customHeight="1" x14ac:dyDescent="0.2">
      <c r="A36" s="815">
        <v>2965</v>
      </c>
      <c r="B36" s="855" t="s">
        <v>4461</v>
      </c>
      <c r="C36" s="856" t="s">
        <v>4164</v>
      </c>
      <c r="D36" s="856" t="s">
        <v>4163</v>
      </c>
      <c r="E36" s="99" t="s">
        <v>342</v>
      </c>
      <c r="F36" s="855" t="s">
        <v>211</v>
      </c>
      <c r="G36" s="666">
        <v>6</v>
      </c>
      <c r="H36" s="174"/>
      <c r="I36" s="174"/>
      <c r="J36" s="174"/>
      <c r="K36" s="174"/>
      <c r="L36" s="174"/>
      <c r="M36" s="175" t="s">
        <v>405</v>
      </c>
      <c r="N36" s="175" t="s">
        <v>405</v>
      </c>
      <c r="O36" s="175" t="s">
        <v>405</v>
      </c>
      <c r="P36" s="545" t="s">
        <v>405</v>
      </c>
      <c r="Q36" s="546" t="s">
        <v>405</v>
      </c>
      <c r="R36" s="175" t="s">
        <v>405</v>
      </c>
      <c r="S36" s="267" t="s">
        <v>405</v>
      </c>
      <c r="T36" s="267"/>
      <c r="U36" s="267"/>
      <c r="V36" s="267"/>
      <c r="W36" s="267"/>
      <c r="X36" s="267"/>
      <c r="Y36" s="267"/>
      <c r="AA36" s="270">
        <v>3500000</v>
      </c>
      <c r="AB36" s="270">
        <v>4500000</v>
      </c>
      <c r="AC36" s="270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E36" s="86"/>
      <c r="DF36" s="86"/>
      <c r="DG36" s="86"/>
      <c r="DH36" s="86"/>
      <c r="DN36" s="86"/>
      <c r="DO36" s="86"/>
      <c r="DP36" s="86"/>
      <c r="DQ36" s="86"/>
      <c r="DR36" s="86"/>
      <c r="DX36" s="86"/>
      <c r="DY36" s="86"/>
    </row>
    <row r="37" spans="1:134" s="100" customFormat="1" ht="15" customHeight="1" x14ac:dyDescent="0.2">
      <c r="A37" s="840">
        <v>5662</v>
      </c>
      <c r="B37" s="100" t="s">
        <v>8416</v>
      </c>
      <c r="C37" s="841" t="s">
        <v>8250</v>
      </c>
      <c r="D37" s="841" t="s">
        <v>8251</v>
      </c>
      <c r="E37" s="99" t="s">
        <v>342</v>
      </c>
      <c r="F37" s="841" t="s">
        <v>211</v>
      </c>
      <c r="G37" s="666">
        <v>1</v>
      </c>
      <c r="H37" s="269"/>
      <c r="K37" s="174"/>
      <c r="L37" s="174"/>
      <c r="M37" s="174"/>
      <c r="N37" s="174"/>
      <c r="O37" s="826"/>
      <c r="P37" s="826"/>
      <c r="Q37" s="826"/>
      <c r="R37" s="725" t="s">
        <v>405</v>
      </c>
      <c r="S37" s="267" t="s">
        <v>405</v>
      </c>
      <c r="T37" s="267" t="s">
        <v>405</v>
      </c>
      <c r="U37" s="267" t="s">
        <v>405</v>
      </c>
      <c r="AA37" s="270">
        <v>1250000</v>
      </c>
      <c r="AB37" s="270">
        <v>4000000</v>
      </c>
      <c r="AC37" s="270"/>
    </row>
    <row r="38" spans="1:134" s="100" customFormat="1" ht="15" customHeight="1" x14ac:dyDescent="0.2">
      <c r="A38" s="422">
        <v>591</v>
      </c>
      <c r="B38" s="423" t="s">
        <v>754</v>
      </c>
      <c r="C38" s="423" t="s">
        <v>2702</v>
      </c>
      <c r="D38" s="423" t="s">
        <v>204</v>
      </c>
      <c r="E38" s="99" t="s">
        <v>342</v>
      </c>
      <c r="F38" s="423" t="s">
        <v>212</v>
      </c>
      <c r="G38" s="749">
        <v>12</v>
      </c>
      <c r="H38" s="175" t="s">
        <v>405</v>
      </c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769" t="s">
        <v>405</v>
      </c>
      <c r="T38" s="267"/>
      <c r="U38" s="267"/>
      <c r="V38" s="267"/>
      <c r="W38" s="267"/>
      <c r="X38" s="267"/>
      <c r="Y38" s="267"/>
      <c r="AA38" s="270">
        <v>9000000</v>
      </c>
      <c r="AB38" s="772">
        <v>15000000</v>
      </c>
      <c r="AC38" s="270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1"/>
      <c r="AS38" s="421"/>
      <c r="AT38" s="421"/>
      <c r="AU38" s="421"/>
      <c r="AV38" s="421"/>
      <c r="AW38" s="421"/>
      <c r="AX38" s="421"/>
      <c r="AY38" s="421"/>
      <c r="AZ38" s="421"/>
      <c r="BA38" s="421"/>
      <c r="BB38" s="421"/>
      <c r="BC38" s="421"/>
      <c r="BD38" s="421"/>
      <c r="BE38" s="421"/>
      <c r="BF38" s="421"/>
      <c r="BG38" s="421"/>
      <c r="BH38" s="421"/>
      <c r="BI38" s="421"/>
      <c r="BJ38" s="421"/>
      <c r="BK38" s="421"/>
      <c r="BL38" s="421"/>
      <c r="BM38" s="421"/>
      <c r="BN38" s="421"/>
      <c r="BO38" s="421"/>
      <c r="BP38" s="421"/>
      <c r="BQ38" s="421"/>
      <c r="BR38" s="421"/>
      <c r="BS38" s="421"/>
      <c r="BT38" s="421"/>
      <c r="BU38" s="421"/>
      <c r="BV38" s="421"/>
      <c r="BW38" s="421"/>
      <c r="BX38" s="421"/>
      <c r="BY38" s="421"/>
      <c r="BZ38" s="421"/>
      <c r="CA38" s="421"/>
      <c r="CB38" s="421"/>
      <c r="CC38" s="421"/>
      <c r="CD38" s="421"/>
      <c r="CE38" s="421"/>
      <c r="CF38" s="421"/>
      <c r="CG38" s="421"/>
      <c r="CH38" s="421"/>
      <c r="CI38" s="421"/>
      <c r="CJ38" s="421"/>
      <c r="CK38" s="421"/>
      <c r="CL38" s="421"/>
      <c r="CM38" s="421"/>
      <c r="CN38" s="421"/>
      <c r="CO38" s="421"/>
      <c r="CP38" s="421"/>
      <c r="CQ38" s="421"/>
      <c r="CR38" s="421"/>
      <c r="CS38" s="421"/>
      <c r="CT38" s="421"/>
      <c r="CU38" s="421"/>
      <c r="CV38" s="421"/>
      <c r="CW38" s="421"/>
      <c r="CX38" s="421"/>
      <c r="CY38" s="421"/>
      <c r="CZ38" s="421"/>
      <c r="DA38" s="421"/>
      <c r="DB38" s="421"/>
      <c r="DC38" s="421"/>
      <c r="DD38" s="421"/>
      <c r="DI38" s="86"/>
      <c r="DJ38" s="86"/>
      <c r="DK38" s="86"/>
      <c r="DL38" s="86"/>
      <c r="DM38" s="86"/>
      <c r="DN38" s="86"/>
      <c r="DO38" s="86"/>
      <c r="DS38" s="99"/>
      <c r="DT38" s="99"/>
      <c r="DU38" s="99"/>
      <c r="DV38" s="99"/>
      <c r="DW38" s="99"/>
    </row>
    <row r="39" spans="1:134" s="100" customFormat="1" ht="15" customHeight="1" x14ac:dyDescent="0.2">
      <c r="A39" s="99">
        <v>1465</v>
      </c>
      <c r="B39" s="99" t="s">
        <v>3388</v>
      </c>
      <c r="C39" s="99" t="s">
        <v>200</v>
      </c>
      <c r="D39" s="99" t="s">
        <v>3329</v>
      </c>
      <c r="E39" s="99" t="s">
        <v>342</v>
      </c>
      <c r="F39" s="100" t="s">
        <v>212</v>
      </c>
      <c r="G39" s="762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6" t="s">
        <v>405</v>
      </c>
      <c r="R39" s="175" t="s">
        <v>405</v>
      </c>
      <c r="S39" s="267" t="s">
        <v>405</v>
      </c>
      <c r="T39" s="580"/>
      <c r="U39" s="580"/>
      <c r="V39" s="580"/>
      <c r="W39" s="580"/>
      <c r="X39" s="580"/>
      <c r="Y39" s="580"/>
      <c r="Z39" s="99"/>
      <c r="AA39" s="270">
        <v>7500000</v>
      </c>
      <c r="AB39" s="270">
        <v>7500000</v>
      </c>
      <c r="AC39" s="270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DE39" s="86"/>
      <c r="DF39" s="86"/>
      <c r="DG39" s="86"/>
      <c r="DH39" s="86"/>
      <c r="DI39" s="86"/>
      <c r="DJ39" s="86"/>
      <c r="DK39" s="86"/>
      <c r="DL39" s="86"/>
      <c r="DS39" s="86"/>
      <c r="DT39" s="86"/>
      <c r="DU39" s="86"/>
      <c r="DV39" s="86"/>
      <c r="DW39" s="86"/>
    </row>
    <row r="40" spans="1:134" s="100" customFormat="1" ht="15" customHeight="1" x14ac:dyDescent="0.2">
      <c r="A40" s="817">
        <v>3541</v>
      </c>
      <c r="B40" s="836" t="s">
        <v>3736</v>
      </c>
      <c r="C40" s="837" t="s">
        <v>4223</v>
      </c>
      <c r="D40" s="837" t="s">
        <v>4591</v>
      </c>
      <c r="E40" s="99" t="s">
        <v>342</v>
      </c>
      <c r="F40" s="836" t="s">
        <v>212</v>
      </c>
      <c r="G40" s="666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725" t="s">
        <v>405</v>
      </c>
      <c r="S40" s="267" t="s">
        <v>405</v>
      </c>
      <c r="T40" s="267" t="s">
        <v>405</v>
      </c>
      <c r="U40" s="580"/>
      <c r="V40" s="580"/>
      <c r="W40" s="580"/>
      <c r="X40" s="580"/>
      <c r="Y40" s="580"/>
      <c r="AA40" s="680">
        <v>4000000</v>
      </c>
      <c r="AB40" s="270">
        <v>5000000</v>
      </c>
      <c r="AC40" s="270"/>
      <c r="DM40" s="86"/>
      <c r="DN40" s="86"/>
      <c r="DO40" s="86"/>
      <c r="DX40" s="86"/>
      <c r="DY40" s="86"/>
      <c r="EB40" s="86"/>
      <c r="EC40" s="86"/>
      <c r="ED40" s="86"/>
    </row>
    <row r="41" spans="1:134" s="100" customFormat="1" ht="15" customHeight="1" x14ac:dyDescent="0.2">
      <c r="A41" s="99">
        <v>4589</v>
      </c>
      <c r="B41" s="100" t="s">
        <v>5476</v>
      </c>
      <c r="C41" s="99" t="s">
        <v>5390</v>
      </c>
      <c r="D41" s="99" t="s">
        <v>5391</v>
      </c>
      <c r="E41" s="99" t="s">
        <v>342</v>
      </c>
      <c r="F41" s="100" t="s">
        <v>212</v>
      </c>
      <c r="G41" s="666">
        <v>3</v>
      </c>
      <c r="H41" s="269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267" t="s">
        <v>405</v>
      </c>
      <c r="T41" s="267"/>
      <c r="U41" s="580"/>
      <c r="V41" s="580"/>
      <c r="W41" s="580"/>
      <c r="X41" s="580"/>
      <c r="Y41" s="580"/>
      <c r="Z41" s="269"/>
      <c r="AA41" s="270">
        <v>2500000</v>
      </c>
      <c r="AB41" s="270">
        <v>2750000</v>
      </c>
      <c r="AC41" s="270"/>
      <c r="DP41" s="86"/>
      <c r="DQ41" s="86"/>
      <c r="DR41" s="86"/>
      <c r="DZ41" s="86"/>
      <c r="EA41" s="86"/>
    </row>
    <row r="42" spans="1:134" s="86" customFormat="1" ht="15" customHeight="1" x14ac:dyDescent="0.2">
      <c r="A42" s="842">
        <v>5135</v>
      </c>
      <c r="B42" s="100" t="s">
        <v>8087</v>
      </c>
      <c r="C42" s="842" t="s">
        <v>3918</v>
      </c>
      <c r="D42" s="842" t="s">
        <v>5275</v>
      </c>
      <c r="E42" s="99" t="s">
        <v>342</v>
      </c>
      <c r="F42" s="843" t="s">
        <v>212</v>
      </c>
      <c r="G42" s="666">
        <v>2</v>
      </c>
      <c r="H42" s="269"/>
      <c r="I42" s="100"/>
      <c r="J42" s="100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267" t="s">
        <v>405</v>
      </c>
      <c r="T42" s="267" t="s">
        <v>405</v>
      </c>
      <c r="U42" s="267" t="s">
        <v>405</v>
      </c>
      <c r="V42" s="267"/>
      <c r="W42" s="267"/>
      <c r="X42" s="267"/>
      <c r="Y42" s="267"/>
      <c r="Z42" s="100"/>
      <c r="AA42" s="270">
        <v>6500000</v>
      </c>
      <c r="AB42" s="270">
        <v>7000000</v>
      </c>
      <c r="AC42" s="27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99"/>
      <c r="EA42" s="99"/>
    </row>
    <row r="43" spans="1:134" s="100" customFormat="1" ht="15" customHeight="1" x14ac:dyDescent="0.2">
      <c r="A43" s="840">
        <v>5765</v>
      </c>
      <c r="B43" s="100" t="s">
        <v>8418</v>
      </c>
      <c r="C43" s="841" t="s">
        <v>6101</v>
      </c>
      <c r="D43" s="841" t="s">
        <v>8301</v>
      </c>
      <c r="E43" s="99" t="s">
        <v>342</v>
      </c>
      <c r="F43" s="841" t="s">
        <v>212</v>
      </c>
      <c r="G43" s="666">
        <v>1</v>
      </c>
      <c r="H43" s="269"/>
      <c r="K43" s="174"/>
      <c r="L43" s="174"/>
      <c r="M43" s="174"/>
      <c r="N43" s="174"/>
      <c r="O43" s="826"/>
      <c r="P43" s="826"/>
      <c r="Q43" s="826"/>
      <c r="R43" s="725" t="s">
        <v>405</v>
      </c>
      <c r="S43" s="267" t="s">
        <v>405</v>
      </c>
      <c r="T43" s="267" t="s">
        <v>405</v>
      </c>
      <c r="U43" s="267" t="s">
        <v>405</v>
      </c>
      <c r="AA43" s="270">
        <v>1050000</v>
      </c>
      <c r="AB43" s="270">
        <v>3500000</v>
      </c>
      <c r="AC43" s="270"/>
    </row>
    <row r="44" spans="1:134" s="100" customFormat="1" ht="15" customHeight="1" x14ac:dyDescent="0.2">
      <c r="A44" s="811">
        <v>2441</v>
      </c>
      <c r="B44" s="99" t="s">
        <v>2446</v>
      </c>
      <c r="C44" s="811" t="s">
        <v>2235</v>
      </c>
      <c r="D44" s="811" t="s">
        <v>1939</v>
      </c>
      <c r="E44" s="99" t="s">
        <v>342</v>
      </c>
      <c r="F44" s="812" t="s">
        <v>221</v>
      </c>
      <c r="G44" s="726">
        <v>7</v>
      </c>
      <c r="H44" s="174"/>
      <c r="I44" s="174"/>
      <c r="J44" s="174"/>
      <c r="K44" s="174"/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5" t="s">
        <v>405</v>
      </c>
      <c r="R44" s="175" t="s">
        <v>405</v>
      </c>
      <c r="S44" s="267" t="s">
        <v>405</v>
      </c>
      <c r="T44" s="267" t="s">
        <v>405</v>
      </c>
      <c r="U44" s="267"/>
      <c r="V44" s="267"/>
      <c r="W44" s="267"/>
      <c r="X44" s="267"/>
      <c r="Y44" s="267"/>
      <c r="AA44" s="270">
        <v>9000000</v>
      </c>
      <c r="AB44" s="270">
        <v>9500000</v>
      </c>
      <c r="AC44" s="270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E44" s="86"/>
      <c r="DF44" s="86"/>
      <c r="DG44" s="86"/>
      <c r="DH44" s="86"/>
      <c r="DM44" s="405"/>
      <c r="DN44" s="405"/>
      <c r="DX44" s="86"/>
      <c r="DY44" s="86"/>
    </row>
    <row r="45" spans="1:134" s="100" customFormat="1" ht="15" customHeight="1" x14ac:dyDescent="0.2">
      <c r="A45" s="815">
        <v>3358</v>
      </c>
      <c r="B45" s="855" t="s">
        <v>2612</v>
      </c>
      <c r="C45" s="856" t="s">
        <v>481</v>
      </c>
      <c r="D45" s="856" t="s">
        <v>4396</v>
      </c>
      <c r="E45" s="99" t="s">
        <v>342</v>
      </c>
      <c r="F45" s="855" t="s">
        <v>221</v>
      </c>
      <c r="G45" s="666">
        <v>6</v>
      </c>
      <c r="H45" s="174"/>
      <c r="I45" s="174"/>
      <c r="J45" s="174"/>
      <c r="K45" s="174"/>
      <c r="L45" s="174"/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267" t="s">
        <v>405</v>
      </c>
      <c r="T45" s="267"/>
      <c r="U45" s="267"/>
      <c r="V45" s="267"/>
      <c r="W45" s="267"/>
      <c r="X45" s="267"/>
      <c r="Y45" s="267"/>
      <c r="AA45" s="270">
        <v>6000000</v>
      </c>
      <c r="AB45" s="270">
        <v>7000000</v>
      </c>
      <c r="AC45" s="270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E45" s="86"/>
      <c r="DF45" s="86"/>
      <c r="DG45" s="86"/>
      <c r="DH45" s="86"/>
      <c r="DI45" s="86"/>
      <c r="DJ45" s="86"/>
      <c r="DK45" s="86"/>
      <c r="DL45" s="86"/>
      <c r="DM45" s="99"/>
      <c r="DN45" s="99"/>
      <c r="DO45" s="405"/>
      <c r="DP45" s="86"/>
      <c r="DQ45" s="86"/>
      <c r="DR45" s="86"/>
      <c r="DX45" s="99"/>
      <c r="DY45" s="99"/>
      <c r="DZ45" s="86"/>
      <c r="EA45" s="86"/>
    </row>
    <row r="46" spans="1:134" s="100" customFormat="1" ht="15" customHeight="1" x14ac:dyDescent="0.2">
      <c r="A46" s="817">
        <v>3430</v>
      </c>
      <c r="B46" s="836" t="s">
        <v>3716</v>
      </c>
      <c r="C46" s="837" t="s">
        <v>4504</v>
      </c>
      <c r="D46" s="837" t="s">
        <v>375</v>
      </c>
      <c r="E46" s="99" t="s">
        <v>342</v>
      </c>
      <c r="F46" s="836" t="s">
        <v>221</v>
      </c>
      <c r="G46" s="666">
        <v>5</v>
      </c>
      <c r="H46" s="269"/>
      <c r="K46" s="174"/>
      <c r="L46" s="174"/>
      <c r="M46" s="174"/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482" t="s">
        <v>405</v>
      </c>
      <c r="T46" s="482" t="s">
        <v>405</v>
      </c>
      <c r="U46" s="482" t="s">
        <v>405</v>
      </c>
      <c r="V46" s="482" t="s">
        <v>405</v>
      </c>
      <c r="W46" s="482" t="s">
        <v>405</v>
      </c>
      <c r="X46" s="482" t="s">
        <v>405</v>
      </c>
      <c r="Y46" s="482" t="s">
        <v>405</v>
      </c>
      <c r="AA46" s="270">
        <v>9500000</v>
      </c>
      <c r="AB46" s="270">
        <v>10000000</v>
      </c>
      <c r="AC46" s="270"/>
      <c r="DO46" s="99"/>
      <c r="DP46" s="405"/>
      <c r="DQ46" s="405"/>
      <c r="DR46" s="405"/>
      <c r="DS46" s="86"/>
      <c r="DT46" s="86"/>
      <c r="DU46" s="86"/>
      <c r="DV46" s="86"/>
      <c r="DW46" s="86"/>
      <c r="DX46" s="405"/>
      <c r="DY46" s="405"/>
    </row>
    <row r="47" spans="1:134" s="100" customFormat="1" ht="15" customHeight="1" x14ac:dyDescent="0.2">
      <c r="A47" s="817">
        <v>3434</v>
      </c>
      <c r="B47" s="836" t="s">
        <v>4743</v>
      </c>
      <c r="C47" s="837" t="s">
        <v>4508</v>
      </c>
      <c r="D47" s="837" t="s">
        <v>2575</v>
      </c>
      <c r="E47" s="99" t="s">
        <v>342</v>
      </c>
      <c r="F47" s="836" t="s">
        <v>221</v>
      </c>
      <c r="G47" s="666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267" t="s">
        <v>405</v>
      </c>
      <c r="U47" s="580"/>
      <c r="V47" s="580"/>
      <c r="W47" s="580"/>
      <c r="X47" s="580"/>
      <c r="Y47" s="580"/>
      <c r="Z47" s="86"/>
      <c r="AA47" s="680">
        <v>6500000</v>
      </c>
      <c r="AB47" s="270">
        <v>7000000</v>
      </c>
      <c r="AC47" s="270"/>
      <c r="DJ47" s="86"/>
      <c r="DK47" s="86"/>
      <c r="DO47" s="86"/>
      <c r="DS47" s="405"/>
      <c r="DT47" s="405"/>
      <c r="DU47" s="405"/>
      <c r="DV47" s="405"/>
      <c r="DW47" s="405"/>
      <c r="DZ47" s="86"/>
      <c r="EA47" s="86"/>
    </row>
    <row r="48" spans="1:134" s="895" customFormat="1" ht="15" customHeight="1" x14ac:dyDescent="0.2">
      <c r="A48" s="845">
        <v>4294</v>
      </c>
      <c r="B48" s="100" t="s">
        <v>5090</v>
      </c>
      <c r="C48" s="846" t="s">
        <v>4983</v>
      </c>
      <c r="D48" s="846" t="s">
        <v>4984</v>
      </c>
      <c r="E48" s="99" t="s">
        <v>342</v>
      </c>
      <c r="F48" s="846" t="s">
        <v>221</v>
      </c>
      <c r="G48" s="846">
        <v>4</v>
      </c>
      <c r="P48" s="899"/>
      <c r="Q48" s="899"/>
      <c r="R48" s="899"/>
      <c r="S48" s="482" t="s">
        <v>405</v>
      </c>
      <c r="T48" s="482" t="s">
        <v>405</v>
      </c>
      <c r="U48" s="482" t="s">
        <v>405</v>
      </c>
      <c r="AB48" s="270">
        <v>4000000</v>
      </c>
    </row>
    <row r="49" spans="1:134" s="86" customFormat="1" ht="15" customHeight="1" x14ac:dyDescent="0.2">
      <c r="A49" s="842">
        <v>5115</v>
      </c>
      <c r="B49" s="100" t="s">
        <v>4438</v>
      </c>
      <c r="C49" s="842" t="s">
        <v>8061</v>
      </c>
      <c r="D49" s="842" t="s">
        <v>5849</v>
      </c>
      <c r="E49" s="99" t="s">
        <v>342</v>
      </c>
      <c r="F49" s="843" t="s">
        <v>221</v>
      </c>
      <c r="G49" s="666">
        <v>2</v>
      </c>
      <c r="H49" s="269"/>
      <c r="I49" s="100"/>
      <c r="J49" s="100"/>
      <c r="K49" s="174"/>
      <c r="L49" s="174"/>
      <c r="M49" s="174"/>
      <c r="N49" s="174"/>
      <c r="O49" s="545"/>
      <c r="P49" s="545"/>
      <c r="Q49" s="546" t="s">
        <v>405</v>
      </c>
      <c r="R49" s="175" t="s">
        <v>405</v>
      </c>
      <c r="S49" s="267" t="s">
        <v>405</v>
      </c>
      <c r="T49" s="267" t="s">
        <v>405</v>
      </c>
      <c r="U49" s="267"/>
      <c r="V49" s="267"/>
      <c r="W49" s="267"/>
      <c r="X49" s="267"/>
      <c r="Y49" s="267"/>
      <c r="Z49" s="100"/>
      <c r="AA49" s="270">
        <v>5500000</v>
      </c>
      <c r="AB49" s="270">
        <v>6500000</v>
      </c>
      <c r="AC49" s="27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Z49" s="99"/>
      <c r="EA49" s="99"/>
      <c r="EB49" s="100"/>
      <c r="EC49" s="100"/>
      <c r="ED49" s="100"/>
    </row>
    <row r="50" spans="1:134" s="100" customFormat="1" ht="15" customHeight="1" x14ac:dyDescent="0.2">
      <c r="A50" s="842">
        <v>5232</v>
      </c>
      <c r="B50" s="100" t="s">
        <v>8122</v>
      </c>
      <c r="C50" s="842" t="s">
        <v>282</v>
      </c>
      <c r="D50" s="842" t="s">
        <v>6129</v>
      </c>
      <c r="E50" s="99" t="s">
        <v>342</v>
      </c>
      <c r="F50" s="843" t="s">
        <v>221</v>
      </c>
      <c r="G50" s="666">
        <v>2</v>
      </c>
      <c r="H50" s="269"/>
      <c r="K50" s="174"/>
      <c r="L50" s="174"/>
      <c r="M50" s="174"/>
      <c r="N50" s="174"/>
      <c r="O50" s="545"/>
      <c r="P50" s="545"/>
      <c r="Q50" s="546" t="s">
        <v>405</v>
      </c>
      <c r="R50" s="175" t="s">
        <v>405</v>
      </c>
      <c r="S50" s="267" t="s">
        <v>405</v>
      </c>
      <c r="T50" s="267" t="s">
        <v>405</v>
      </c>
      <c r="U50" s="267"/>
      <c r="V50" s="267"/>
      <c r="W50" s="267"/>
      <c r="X50" s="267"/>
      <c r="Y50" s="267"/>
      <c r="AA50" s="270">
        <v>6500000</v>
      </c>
      <c r="AB50" s="270">
        <v>7500000</v>
      </c>
      <c r="AC50" s="270"/>
      <c r="DZ50" s="405"/>
      <c r="EA50" s="405"/>
      <c r="EB50" s="86"/>
      <c r="EC50" s="86"/>
      <c r="ED50" s="86"/>
    </row>
    <row r="51" spans="1:134" s="99" customFormat="1" ht="15" customHeight="1" x14ac:dyDescent="0.2">
      <c r="A51" s="811">
        <v>2619</v>
      </c>
      <c r="B51" s="99" t="s">
        <v>2754</v>
      </c>
      <c r="C51" s="811" t="s">
        <v>547</v>
      </c>
      <c r="D51" s="811" t="s">
        <v>3930</v>
      </c>
      <c r="E51" s="99" t="s">
        <v>342</v>
      </c>
      <c r="F51" s="812" t="s">
        <v>217</v>
      </c>
      <c r="G51" s="726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175" t="s">
        <v>405</v>
      </c>
      <c r="S51" s="267" t="s">
        <v>405</v>
      </c>
      <c r="T51" s="267" t="s">
        <v>405</v>
      </c>
      <c r="U51" s="267" t="s">
        <v>405</v>
      </c>
      <c r="V51" s="267"/>
      <c r="W51" s="267"/>
      <c r="X51" s="267"/>
      <c r="Y51" s="267"/>
      <c r="Z51" s="100"/>
      <c r="AA51" s="270">
        <v>6500000</v>
      </c>
      <c r="AB51" s="270">
        <v>7500000</v>
      </c>
      <c r="AC51" s="270"/>
      <c r="DD51" s="100"/>
      <c r="DE51" s="86"/>
      <c r="DF51" s="86"/>
      <c r="DG51" s="86"/>
      <c r="DH51" s="86"/>
      <c r="DI51" s="100"/>
      <c r="DJ51" s="100"/>
      <c r="DK51" s="100"/>
      <c r="DL51" s="100"/>
      <c r="DM51" s="100"/>
      <c r="DN51" s="86"/>
      <c r="DO51" s="86"/>
      <c r="DS51" s="100"/>
      <c r="DT51" s="100"/>
      <c r="DU51" s="100"/>
      <c r="DV51" s="100"/>
      <c r="DW51" s="100"/>
      <c r="DX51" s="86"/>
      <c r="DY51" s="86"/>
      <c r="DZ51" s="86"/>
      <c r="EA51" s="86"/>
      <c r="EB51" s="100"/>
      <c r="EC51" s="100"/>
      <c r="ED51" s="100"/>
    </row>
    <row r="52" spans="1:134" s="405" customFormat="1" ht="15" customHeight="1" x14ac:dyDescent="0.2">
      <c r="A52" s="815">
        <v>3110</v>
      </c>
      <c r="B52" s="855" t="s">
        <v>4445</v>
      </c>
      <c r="C52" s="856" t="s">
        <v>3341</v>
      </c>
      <c r="D52" s="856" t="s">
        <v>4273</v>
      </c>
      <c r="E52" s="99" t="s">
        <v>342</v>
      </c>
      <c r="F52" s="855" t="s">
        <v>217</v>
      </c>
      <c r="G52" s="666">
        <v>6</v>
      </c>
      <c r="H52" s="174"/>
      <c r="I52" s="174"/>
      <c r="J52" s="174"/>
      <c r="K52" s="174"/>
      <c r="L52" s="174"/>
      <c r="M52" s="175" t="s">
        <v>405</v>
      </c>
      <c r="N52" s="175" t="s">
        <v>405</v>
      </c>
      <c r="O52" s="175" t="s">
        <v>405</v>
      </c>
      <c r="P52" s="545" t="s">
        <v>405</v>
      </c>
      <c r="Q52" s="546" t="s">
        <v>405</v>
      </c>
      <c r="R52" s="175" t="s">
        <v>405</v>
      </c>
      <c r="S52" s="267" t="s">
        <v>405</v>
      </c>
      <c r="T52" s="267"/>
      <c r="U52" s="267"/>
      <c r="V52" s="267"/>
      <c r="W52" s="267"/>
      <c r="X52" s="267"/>
      <c r="Y52" s="267"/>
      <c r="Z52" s="100"/>
      <c r="AA52" s="270">
        <v>5500000</v>
      </c>
      <c r="AB52" s="270">
        <v>5500000</v>
      </c>
      <c r="AC52" s="270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100"/>
      <c r="DE52" s="177"/>
      <c r="DF52" s="177"/>
      <c r="DG52" s="177"/>
      <c r="DH52" s="177"/>
      <c r="DI52" s="86"/>
      <c r="DJ52" s="86"/>
      <c r="DK52" s="86"/>
      <c r="DL52" s="86"/>
      <c r="DM52" s="100"/>
      <c r="DN52" s="100"/>
      <c r="DO52" s="86"/>
      <c r="DP52" s="100"/>
      <c r="DQ52" s="100"/>
      <c r="DR52" s="100"/>
      <c r="DS52" s="99"/>
      <c r="DT52" s="99"/>
      <c r="DU52" s="99"/>
      <c r="DV52" s="99"/>
      <c r="DW52" s="99"/>
      <c r="DX52" s="100"/>
      <c r="DY52" s="100"/>
      <c r="DZ52" s="100"/>
      <c r="EA52" s="100"/>
      <c r="EB52" s="100"/>
      <c r="EC52" s="100"/>
      <c r="ED52" s="100"/>
    </row>
    <row r="53" spans="1:134" s="100" customFormat="1" ht="15" customHeight="1" x14ac:dyDescent="0.2">
      <c r="A53" s="99">
        <v>4655</v>
      </c>
      <c r="B53" s="100" t="s">
        <v>5483</v>
      </c>
      <c r="C53" s="99" t="s">
        <v>5434</v>
      </c>
      <c r="D53" s="99" t="s">
        <v>302</v>
      </c>
      <c r="E53" s="99" t="s">
        <v>342</v>
      </c>
      <c r="F53" s="100" t="s">
        <v>217</v>
      </c>
      <c r="G53" s="666">
        <v>3</v>
      </c>
      <c r="H53" s="269"/>
      <c r="K53" s="174"/>
      <c r="L53" s="174"/>
      <c r="M53" s="174"/>
      <c r="N53" s="174"/>
      <c r="O53" s="545"/>
      <c r="P53" s="545" t="s">
        <v>405</v>
      </c>
      <c r="Q53" s="545" t="s">
        <v>405</v>
      </c>
      <c r="R53" s="175" t="s">
        <v>405</v>
      </c>
      <c r="S53" s="267" t="s">
        <v>405</v>
      </c>
      <c r="T53" s="267"/>
      <c r="U53" s="580"/>
      <c r="V53" s="580"/>
      <c r="W53" s="580"/>
      <c r="X53" s="580"/>
      <c r="Y53" s="580"/>
      <c r="Z53" s="269"/>
      <c r="AA53" s="270">
        <v>2500000</v>
      </c>
      <c r="AB53" s="270">
        <v>3500000</v>
      </c>
      <c r="AC53" s="270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</row>
    <row r="54" spans="1:134" s="100" customFormat="1" ht="15" customHeight="1" x14ac:dyDescent="0.2">
      <c r="A54" s="854">
        <v>6310</v>
      </c>
      <c r="B54" s="100" t="s">
        <v>8783</v>
      </c>
      <c r="C54" s="854" t="s">
        <v>450</v>
      </c>
      <c r="D54" s="854" t="s">
        <v>8659</v>
      </c>
      <c r="E54" s="99" t="s">
        <v>342</v>
      </c>
      <c r="F54" s="854" t="s">
        <v>217</v>
      </c>
      <c r="G54" s="854">
        <v>0</v>
      </c>
      <c r="H54" s="269"/>
      <c r="K54" s="174"/>
      <c r="L54" s="174"/>
      <c r="M54" s="174"/>
      <c r="N54" s="174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B54" s="269">
        <v>560000</v>
      </c>
    </row>
    <row r="55" spans="1:134" s="100" customFormat="1" ht="15" customHeight="1" x14ac:dyDescent="0.2">
      <c r="A55" s="476">
        <v>1084</v>
      </c>
      <c r="B55" s="100" t="s">
        <v>2983</v>
      </c>
      <c r="C55" s="412" t="s">
        <v>268</v>
      </c>
      <c r="D55" s="412" t="s">
        <v>2003</v>
      </c>
      <c r="E55" s="99" t="s">
        <v>342</v>
      </c>
      <c r="F55" s="476" t="s">
        <v>226</v>
      </c>
      <c r="G55" s="726">
        <v>10</v>
      </c>
      <c r="L55" s="174"/>
      <c r="M55" s="174"/>
      <c r="N55" s="174"/>
      <c r="O55" s="175" t="s">
        <v>405</v>
      </c>
      <c r="P55" s="545" t="s">
        <v>405</v>
      </c>
      <c r="Q55" s="545" t="s">
        <v>405</v>
      </c>
      <c r="R55" s="725" t="s">
        <v>405</v>
      </c>
      <c r="S55" s="267" t="s">
        <v>405</v>
      </c>
      <c r="T55" s="267" t="s">
        <v>405</v>
      </c>
      <c r="U55" s="571"/>
      <c r="V55" s="571"/>
      <c r="W55" s="571"/>
      <c r="X55" s="571"/>
      <c r="Y55" s="571"/>
      <c r="Z55" s="571"/>
      <c r="AA55" s="271">
        <v>3000000</v>
      </c>
      <c r="AB55" s="270">
        <v>3200000</v>
      </c>
      <c r="AC55" s="270"/>
      <c r="AD55" s="99"/>
      <c r="DW55" s="86"/>
      <c r="DX55" s="86"/>
    </row>
    <row r="56" spans="1:134" s="891" customFormat="1" ht="15" customHeight="1" x14ac:dyDescent="0.2">
      <c r="A56" s="866">
        <f>COUNT(A3:A55)</f>
        <v>53</v>
      </c>
      <c r="B56" s="934" t="s">
        <v>2786</v>
      </c>
      <c r="C56" s="866" t="s">
        <v>342</v>
      </c>
      <c r="D56" s="866" t="s">
        <v>8182</v>
      </c>
      <c r="E56" s="934" t="s">
        <v>2786</v>
      </c>
      <c r="F56" s="890"/>
      <c r="G56" s="889">
        <f>AVERAGE(G3:G55)</f>
        <v>5.2264150943396226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 t="shared" ref="S56:Y56" si="0">COUNTIF((S3:S55),"X")</f>
        <v>53</v>
      </c>
      <c r="T56" s="870">
        <f t="shared" si="0"/>
        <v>35</v>
      </c>
      <c r="U56" s="870">
        <f t="shared" si="0"/>
        <v>20</v>
      </c>
      <c r="V56" s="870">
        <f t="shared" si="0"/>
        <v>9</v>
      </c>
      <c r="W56" s="870">
        <f t="shared" si="0"/>
        <v>2</v>
      </c>
      <c r="X56" s="870">
        <f t="shared" si="0"/>
        <v>1</v>
      </c>
      <c r="Y56" s="870">
        <f t="shared" si="0"/>
        <v>1</v>
      </c>
      <c r="Z56" s="866">
        <f>SUM(S56:Y56)</f>
        <v>121</v>
      </c>
      <c r="AA56" s="871">
        <f>SUM(AA3:AA55)</f>
        <v>279300000</v>
      </c>
      <c r="AB56" s="904">
        <f>SUM(AB3:AB55)</f>
        <v>335925000</v>
      </c>
      <c r="AC56" s="904">
        <f>SUM(AC3:AC55)</f>
        <v>0</v>
      </c>
    </row>
    <row r="57" spans="1:134" s="100" customFormat="1" ht="15" customHeight="1" x14ac:dyDescent="0.2">
      <c r="A57" s="99">
        <v>4715</v>
      </c>
      <c r="B57" s="100" t="s">
        <v>7894</v>
      </c>
      <c r="C57" s="99" t="s">
        <v>4225</v>
      </c>
      <c r="D57" s="807" t="s">
        <v>5308</v>
      </c>
      <c r="E57" s="99" t="s">
        <v>342</v>
      </c>
      <c r="F57" s="100" t="s">
        <v>198</v>
      </c>
      <c r="G57" s="666">
        <v>3</v>
      </c>
      <c r="H57" s="269"/>
      <c r="K57" s="174"/>
      <c r="L57" s="174"/>
      <c r="M57" s="174"/>
      <c r="N57" s="174"/>
      <c r="O57" s="545"/>
      <c r="P57" s="545" t="s">
        <v>405</v>
      </c>
      <c r="Q57" s="545" t="s">
        <v>405</v>
      </c>
      <c r="R57" s="175" t="s">
        <v>405</v>
      </c>
      <c r="S57" s="267" t="s">
        <v>405</v>
      </c>
      <c r="T57" s="267"/>
      <c r="U57" s="580"/>
      <c r="V57" s="580"/>
      <c r="W57" s="580"/>
      <c r="X57" s="580"/>
      <c r="Y57" s="580"/>
      <c r="Z57" s="269"/>
      <c r="AA57" s="270">
        <v>2750000</v>
      </c>
      <c r="AB57" s="270">
        <v>3250000</v>
      </c>
      <c r="AC57" s="270"/>
    </row>
    <row r="58" spans="1:134" s="100" customFormat="1" ht="15" customHeight="1" x14ac:dyDescent="0.2">
      <c r="A58" s="854">
        <v>6348</v>
      </c>
      <c r="B58" s="100" t="s">
        <v>8822</v>
      </c>
      <c r="C58" s="854" t="s">
        <v>450</v>
      </c>
      <c r="D58" s="854" t="s">
        <v>8579</v>
      </c>
      <c r="E58" s="99" t="s">
        <v>342</v>
      </c>
      <c r="F58" s="854" t="s">
        <v>206</v>
      </c>
      <c r="G58" s="854">
        <v>0</v>
      </c>
      <c r="H58" s="269"/>
      <c r="K58" s="174"/>
      <c r="L58" s="174"/>
      <c r="M58" s="174"/>
      <c r="N58" s="174"/>
      <c r="O58" s="826"/>
      <c r="P58" s="826"/>
      <c r="Q58" s="826"/>
      <c r="R58" s="826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B58" s="269">
        <v>500000</v>
      </c>
    </row>
    <row r="59" spans="1:134" s="100" customFormat="1" ht="15" customHeight="1" x14ac:dyDescent="0.2">
      <c r="A59" s="815">
        <v>2941</v>
      </c>
      <c r="B59" s="855" t="s">
        <v>4454</v>
      </c>
      <c r="C59" s="856" t="s">
        <v>4144</v>
      </c>
      <c r="D59" s="936" t="s">
        <v>4143</v>
      </c>
      <c r="E59" s="99" t="s">
        <v>342</v>
      </c>
      <c r="F59" s="855" t="s">
        <v>209</v>
      </c>
      <c r="G59" s="666">
        <v>6</v>
      </c>
      <c r="H59" s="174"/>
      <c r="I59" s="174"/>
      <c r="J59" s="174"/>
      <c r="K59" s="174"/>
      <c r="L59" s="174"/>
      <c r="M59" s="175" t="s">
        <v>405</v>
      </c>
      <c r="N59" s="175" t="s">
        <v>405</v>
      </c>
      <c r="O59" s="175" t="s">
        <v>405</v>
      </c>
      <c r="P59" s="545" t="s">
        <v>405</v>
      </c>
      <c r="Q59" s="546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X59" s="267"/>
      <c r="Y59" s="267"/>
      <c r="AA59" s="270">
        <v>5000000</v>
      </c>
      <c r="AB59" s="270">
        <v>5500000</v>
      </c>
      <c r="AC59" s="270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I59" s="86"/>
      <c r="DJ59" s="86"/>
      <c r="DK59" s="86"/>
      <c r="DL59" s="86"/>
      <c r="DN59" s="86"/>
      <c r="DO59" s="86"/>
      <c r="DS59" s="86"/>
      <c r="DT59" s="86"/>
      <c r="DU59" s="86"/>
      <c r="DV59" s="86"/>
      <c r="DW59" s="86"/>
    </row>
    <row r="60" spans="1:134" s="100" customFormat="1" ht="15" customHeight="1" x14ac:dyDescent="0.2">
      <c r="A60" s="893">
        <v>6239</v>
      </c>
      <c r="B60" s="100" t="s">
        <v>405</v>
      </c>
      <c r="C60" s="854" t="s">
        <v>288</v>
      </c>
      <c r="D60" s="854" t="s">
        <v>197</v>
      </c>
      <c r="E60" s="99" t="s">
        <v>342</v>
      </c>
      <c r="F60" s="854" t="s">
        <v>212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/>
      <c r="Y60" s="269"/>
      <c r="Z60" s="269"/>
      <c r="AA60" s="269"/>
      <c r="AB60" s="270">
        <v>500000</v>
      </c>
    </row>
    <row r="61" spans="1:134" s="86" customFormat="1" ht="15" customHeight="1" x14ac:dyDescent="0.2">
      <c r="A61" s="854">
        <v>6098</v>
      </c>
      <c r="B61" s="100" t="s">
        <v>8811</v>
      </c>
      <c r="C61" s="854" t="s">
        <v>445</v>
      </c>
      <c r="D61" s="854" t="s">
        <v>8687</v>
      </c>
      <c r="E61" s="99" t="s">
        <v>342</v>
      </c>
      <c r="F61" s="854" t="s">
        <v>221</v>
      </c>
      <c r="G61" s="854">
        <v>0</v>
      </c>
      <c r="H61" s="275"/>
      <c r="I61" s="99"/>
      <c r="J61" s="99"/>
      <c r="K61" s="99"/>
      <c r="L61" s="99"/>
      <c r="M61" s="99"/>
      <c r="N61" s="99"/>
      <c r="O61" s="826"/>
      <c r="P61" s="826"/>
      <c r="Q61" s="826"/>
      <c r="R61" s="826"/>
      <c r="S61" s="482" t="s">
        <v>405</v>
      </c>
      <c r="T61" s="482" t="s">
        <v>405</v>
      </c>
      <c r="U61" s="482" t="s">
        <v>405</v>
      </c>
      <c r="V61" s="482" t="s">
        <v>405</v>
      </c>
      <c r="W61" s="100"/>
      <c r="X61" s="100"/>
      <c r="Y61" s="269"/>
      <c r="Z61" s="269"/>
      <c r="AA61" s="269"/>
      <c r="AB61" s="269">
        <v>500000</v>
      </c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</row>
    <row r="62" spans="1:134" s="86" customFormat="1" ht="15" customHeight="1" x14ac:dyDescent="0.2">
      <c r="A62" s="858">
        <v>3587</v>
      </c>
      <c r="B62" s="836" t="s">
        <v>1958</v>
      </c>
      <c r="C62" s="858" t="s">
        <v>4625</v>
      </c>
      <c r="D62" s="937" t="s">
        <v>3631</v>
      </c>
      <c r="E62" s="99" t="s">
        <v>342</v>
      </c>
      <c r="F62" s="859" t="s">
        <v>217</v>
      </c>
      <c r="G62" s="666">
        <v>5</v>
      </c>
      <c r="H62" s="269"/>
      <c r="I62" s="100"/>
      <c r="J62" s="100"/>
      <c r="K62" s="174"/>
      <c r="L62" s="174"/>
      <c r="M62" s="174"/>
      <c r="N62" s="174"/>
      <c r="O62" s="545"/>
      <c r="P62" s="546"/>
      <c r="Q62" s="546" t="s">
        <v>405</v>
      </c>
      <c r="R62" s="175" t="s">
        <v>405</v>
      </c>
      <c r="S62" s="267" t="s">
        <v>405</v>
      </c>
      <c r="T62" s="267"/>
      <c r="U62" s="267"/>
      <c r="V62" s="267"/>
      <c r="W62" s="267"/>
      <c r="X62" s="267"/>
      <c r="Y62" s="267"/>
      <c r="Z62" s="267"/>
      <c r="AA62" s="270">
        <v>1000000</v>
      </c>
      <c r="AB62" s="270">
        <v>1600000</v>
      </c>
      <c r="AC62" s="270"/>
      <c r="AD62" s="99"/>
      <c r="AE62" s="99"/>
      <c r="AF62" s="99"/>
      <c r="AG62" s="99"/>
      <c r="AH62" s="99"/>
      <c r="AI62" s="99"/>
      <c r="AJ62" s="99"/>
      <c r="AK62" s="99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</row>
    <row r="63" spans="1:134" s="86" customFormat="1" ht="15" customHeight="1" x14ac:dyDescent="0.2">
      <c r="A63" s="854">
        <v>6300</v>
      </c>
      <c r="B63" s="100" t="s">
        <v>8802</v>
      </c>
      <c r="C63" s="854" t="s">
        <v>431</v>
      </c>
      <c r="D63" s="854" t="s">
        <v>461</v>
      </c>
      <c r="E63" s="99" t="s">
        <v>342</v>
      </c>
      <c r="F63" s="854" t="s">
        <v>217</v>
      </c>
      <c r="G63" s="854">
        <v>0</v>
      </c>
      <c r="H63" s="269"/>
      <c r="I63" s="100"/>
      <c r="J63" s="100"/>
      <c r="K63" s="174"/>
      <c r="L63" s="174"/>
      <c r="M63" s="174"/>
      <c r="N63" s="174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 t="s">
        <v>405</v>
      </c>
      <c r="W63" s="100"/>
      <c r="X63" s="100"/>
      <c r="Y63" s="269"/>
      <c r="Z63" s="269"/>
      <c r="AA63" s="269"/>
      <c r="AB63" s="269">
        <v>500000</v>
      </c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</row>
    <row r="64" spans="1:134" s="100" customFormat="1" ht="15" customHeight="1" x14ac:dyDescent="0.2">
      <c r="A64" s="841"/>
      <c r="C64" s="841"/>
      <c r="D64" s="841"/>
      <c r="E64" s="99"/>
      <c r="F64" s="841"/>
      <c r="H64" s="275"/>
      <c r="I64" s="99"/>
      <c r="J64" s="99"/>
      <c r="K64" s="99"/>
      <c r="L64" s="99"/>
      <c r="M64" s="99"/>
      <c r="N64" s="99"/>
      <c r="O64" s="545"/>
      <c r="P64" s="545"/>
      <c r="Q64" s="826"/>
      <c r="R64" s="725"/>
      <c r="S64" s="482"/>
      <c r="T64" s="482"/>
      <c r="U64" s="482"/>
      <c r="AA64" s="270"/>
    </row>
    <row r="65" spans="1:133" s="100" customFormat="1" ht="15" customHeight="1" x14ac:dyDescent="0.2">
      <c r="A65" s="841"/>
      <c r="C65" s="841"/>
      <c r="D65" s="841"/>
      <c r="E65" s="99"/>
      <c r="F65" s="841"/>
      <c r="H65" s="275"/>
      <c r="I65" s="99"/>
      <c r="J65" s="99"/>
      <c r="K65" s="99"/>
      <c r="L65" s="99"/>
      <c r="M65" s="99"/>
      <c r="N65" s="99"/>
      <c r="O65" s="545"/>
      <c r="P65" s="545"/>
      <c r="Q65" s="826"/>
      <c r="R65" s="725"/>
      <c r="S65" s="482"/>
      <c r="T65" s="482"/>
      <c r="U65" s="482"/>
      <c r="AA65" s="270"/>
    </row>
    <row r="66" spans="1:133" s="214" customFormat="1" ht="15" customHeight="1" x14ac:dyDescent="0.2">
      <c r="A66" s="872"/>
      <c r="B66" s="317"/>
      <c r="C66" s="872"/>
      <c r="D66" s="872"/>
      <c r="E66" s="317"/>
      <c r="G66" s="872"/>
      <c r="H66" s="876"/>
      <c r="I66" s="876"/>
      <c r="J66" s="876"/>
      <c r="K66" s="876"/>
      <c r="L66" s="876"/>
      <c r="M66" s="876"/>
      <c r="N66" s="174"/>
      <c r="O66" s="174"/>
      <c r="P66" s="174"/>
      <c r="Q66" s="877"/>
      <c r="R66" s="878"/>
      <c r="S66" s="876"/>
      <c r="T66" s="876"/>
      <c r="U66" s="876"/>
      <c r="V66" s="876"/>
      <c r="W66" s="876"/>
      <c r="X66" s="876"/>
      <c r="Y66" s="876"/>
      <c r="Z66" s="872"/>
      <c r="AA66" s="879"/>
      <c r="AB66" s="924"/>
      <c r="AC66" s="924"/>
    </row>
    <row r="67" spans="1:133" s="172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AA67" s="243"/>
      <c r="AB67" s="651"/>
      <c r="AC67" s="651"/>
    </row>
    <row r="68" spans="1:133" s="54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689"/>
      <c r="AB68" s="460"/>
      <c r="AC68" s="460"/>
    </row>
    <row r="69" spans="1:133" s="68" customFormat="1" ht="15" customHeight="1" x14ac:dyDescent="0.2">
      <c r="A69" s="744">
        <v>2045</v>
      </c>
      <c r="B69" s="744" t="s">
        <v>1946</v>
      </c>
      <c r="C69" s="744"/>
      <c r="D69" s="744"/>
      <c r="E69" s="773" t="s">
        <v>7931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3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30"/>
      <c r="AC70" s="30"/>
      <c r="AD70" s="30"/>
      <c r="AE70" s="6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</row>
    <row r="71" spans="1:133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342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30"/>
      <c r="AC71" s="30"/>
      <c r="AD71" s="30"/>
      <c r="AE71" s="6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</row>
    <row r="72" spans="1:133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342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30"/>
      <c r="AC72" s="30"/>
      <c r="AD72" s="30"/>
      <c r="AE72" s="6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</row>
    <row r="73" spans="1:133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342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30"/>
      <c r="AC73" s="30"/>
      <c r="AD73" s="30"/>
      <c r="AE73" s="6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</row>
    <row r="74" spans="1:133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342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30"/>
      <c r="AC74" s="30"/>
      <c r="AD74" s="30"/>
      <c r="AE74" s="6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</row>
    <row r="75" spans="1:133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342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30"/>
      <c r="AC75" s="30"/>
      <c r="AD75" s="30"/>
      <c r="AE75" s="6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</row>
    <row r="76" spans="1:133" s="143" customFormat="1" ht="15" customHeight="1" x14ac:dyDescent="0.2">
      <c r="A76" s="158" t="s">
        <v>557</v>
      </c>
      <c r="B76" s="159"/>
      <c r="C76" s="151" t="s">
        <v>659</v>
      </c>
      <c r="D76" s="158"/>
      <c r="E76" s="151"/>
      <c r="AA76" s="691"/>
      <c r="AB76" s="462"/>
      <c r="AC76" s="462"/>
    </row>
    <row r="77" spans="1:133" s="57" customFormat="1" x14ac:dyDescent="0.2">
      <c r="A77" s="19"/>
      <c r="B77" s="56"/>
      <c r="C77" s="19"/>
      <c r="AA77" s="692"/>
      <c r="AB77" s="146"/>
      <c r="AC77" s="146"/>
    </row>
    <row r="78" spans="1:133" s="57" customFormat="1" x14ac:dyDescent="0.2">
      <c r="A78" s="6"/>
      <c r="B78" s="60"/>
      <c r="C78" s="6"/>
      <c r="AA78" s="692"/>
      <c r="AB78" s="146"/>
      <c r="AC78" s="146"/>
    </row>
    <row r="79" spans="1:133" s="57" customFormat="1" x14ac:dyDescent="0.2">
      <c r="A79" s="6"/>
      <c r="B79" s="60"/>
      <c r="C79" s="6"/>
      <c r="AA79" s="692"/>
      <c r="AB79" s="146"/>
      <c r="AC79" s="146"/>
    </row>
    <row r="80" spans="1:133" s="57" customFormat="1" x14ac:dyDescent="0.2">
      <c r="A80" s="6"/>
      <c r="B80" s="60"/>
      <c r="C80" s="6"/>
      <c r="AA80" s="692"/>
      <c r="AB80" s="146"/>
      <c r="AC80" s="146"/>
    </row>
    <row r="81" spans="1:29" s="57" customFormat="1" x14ac:dyDescent="0.2">
      <c r="A81" s="6"/>
      <c r="B81" s="160"/>
      <c r="C81" s="6"/>
      <c r="AA81" s="692"/>
      <c r="AB81" s="146"/>
      <c r="AC81" s="146"/>
    </row>
    <row r="82" spans="1:29" s="57" customFormat="1" x14ac:dyDescent="0.2">
      <c r="A82" s="6"/>
      <c r="B82" s="60"/>
      <c r="C82" s="6"/>
      <c r="AA82" s="692"/>
      <c r="AB82" s="146"/>
      <c r="AC82" s="146"/>
    </row>
    <row r="83" spans="1:29" s="57" customFormat="1" x14ac:dyDescent="0.2">
      <c r="A83" s="6"/>
      <c r="B83" s="60"/>
      <c r="C83" s="6"/>
      <c r="AA83" s="692"/>
      <c r="AB83" s="146"/>
      <c r="AC83" s="146"/>
    </row>
    <row r="84" spans="1:29" s="57" customFormat="1" x14ac:dyDescent="0.2">
      <c r="A84" s="19"/>
      <c r="B84" s="127"/>
      <c r="AA84" s="692"/>
      <c r="AB84" s="146"/>
      <c r="AC84" s="146"/>
    </row>
    <row r="85" spans="1:29" s="791" customFormat="1" x14ac:dyDescent="0.2">
      <c r="A85" s="568"/>
      <c r="B85" s="790"/>
      <c r="AA85" s="792"/>
      <c r="AB85" s="793"/>
      <c r="AC85" s="793"/>
    </row>
    <row r="86" spans="1:29" s="57" customFormat="1" x14ac:dyDescent="0.2">
      <c r="B86" s="142"/>
      <c r="AA86" s="692"/>
      <c r="AB86" s="146"/>
      <c r="AC86" s="146"/>
    </row>
    <row r="87" spans="1:29" s="57" customFormat="1" x14ac:dyDescent="0.2">
      <c r="B87" s="142"/>
      <c r="AA87" s="692"/>
      <c r="AB87" s="146"/>
      <c r="AC87" s="146"/>
    </row>
    <row r="88" spans="1:29" s="57" customFormat="1" x14ac:dyDescent="0.2">
      <c r="B88" s="142"/>
      <c r="AA88" s="692"/>
      <c r="AB88" s="146"/>
      <c r="AC88" s="146"/>
    </row>
    <row r="89" spans="1:29" s="57" customFormat="1" x14ac:dyDescent="0.2">
      <c r="B89" s="142"/>
      <c r="AA89" s="692"/>
      <c r="AB89" s="146"/>
      <c r="AC89" s="146"/>
    </row>
    <row r="90" spans="1:29" s="57" customFormat="1" x14ac:dyDescent="0.2">
      <c r="B90" s="142"/>
      <c r="AA90" s="692"/>
      <c r="AB90" s="146"/>
      <c r="AC90" s="146"/>
    </row>
    <row r="91" spans="1:29" s="57" customFormat="1" x14ac:dyDescent="0.2">
      <c r="B91" s="142"/>
      <c r="AA91" s="692"/>
      <c r="AB91" s="146"/>
      <c r="AC91" s="146"/>
    </row>
    <row r="92" spans="1:29" s="57" customFormat="1" x14ac:dyDescent="0.2">
      <c r="B92" s="142"/>
      <c r="AA92" s="692"/>
      <c r="AB92" s="146"/>
      <c r="AC92" s="146"/>
    </row>
    <row r="93" spans="1:29" s="57" customFormat="1" x14ac:dyDescent="0.2">
      <c r="B93" s="142"/>
      <c r="AA93" s="692"/>
      <c r="AB93" s="146"/>
      <c r="AC93" s="146"/>
    </row>
    <row r="94" spans="1:29" s="57" customFormat="1" x14ac:dyDescent="0.2">
      <c r="B94" s="142"/>
      <c r="AA94" s="692"/>
      <c r="AB94" s="146"/>
      <c r="AC94" s="146"/>
    </row>
    <row r="95" spans="1:29" s="57" customFormat="1" x14ac:dyDescent="0.2">
      <c r="B95" s="142"/>
      <c r="AA95" s="692"/>
      <c r="AB95" s="146"/>
      <c r="AC95" s="146"/>
    </row>
    <row r="96" spans="1:29" s="57" customFormat="1" x14ac:dyDescent="0.2">
      <c r="B96" s="142"/>
      <c r="AA96" s="692"/>
      <c r="AB96" s="146"/>
      <c r="AC96" s="146"/>
    </row>
    <row r="97" spans="2:29" s="57" customFormat="1" x14ac:dyDescent="0.2">
      <c r="B97" s="142"/>
      <c r="AA97" s="692"/>
      <c r="AB97" s="146"/>
      <c r="AC97" s="146"/>
    </row>
    <row r="98" spans="2:29" s="57" customFormat="1" x14ac:dyDescent="0.2">
      <c r="B98" s="142"/>
      <c r="AA98" s="692"/>
      <c r="AB98" s="146"/>
      <c r="AC98" s="146"/>
    </row>
    <row r="99" spans="2:29" s="57" customFormat="1" x14ac:dyDescent="0.2">
      <c r="B99" s="142"/>
      <c r="AA99" s="692"/>
      <c r="AB99" s="146"/>
      <c r="AC99" s="146"/>
    </row>
    <row r="100" spans="2:29" s="57" customFormat="1" x14ac:dyDescent="0.2">
      <c r="B100" s="142"/>
      <c r="AA100" s="692"/>
      <c r="AB100" s="146"/>
      <c r="AC100" s="146"/>
    </row>
    <row r="101" spans="2:29" s="57" customFormat="1" x14ac:dyDescent="0.2">
      <c r="B101" s="142"/>
      <c r="AA101" s="692"/>
      <c r="AB101" s="146"/>
      <c r="AC101" s="146"/>
    </row>
    <row r="102" spans="2:29" s="57" customFormat="1" x14ac:dyDescent="0.2">
      <c r="B102" s="142"/>
      <c r="AA102" s="692"/>
      <c r="AB102" s="146"/>
      <c r="AC102" s="146"/>
    </row>
    <row r="103" spans="2:29" s="57" customFormat="1" x14ac:dyDescent="0.2">
      <c r="B103" s="142"/>
      <c r="AA103" s="692"/>
      <c r="AB103" s="146"/>
      <c r="AC103" s="146"/>
    </row>
    <row r="104" spans="2:29" s="57" customFormat="1" x14ac:dyDescent="0.2">
      <c r="B104" s="142"/>
      <c r="AA104" s="692"/>
      <c r="AB104" s="146"/>
      <c r="AC104" s="146"/>
    </row>
    <row r="105" spans="2:29" s="57" customFormat="1" x14ac:dyDescent="0.2">
      <c r="B105" s="142"/>
      <c r="AA105" s="692"/>
      <c r="AB105" s="146"/>
      <c r="AC105" s="146"/>
    </row>
    <row r="106" spans="2:29" s="57" customFormat="1" x14ac:dyDescent="0.2">
      <c r="B106" s="142"/>
      <c r="AA106" s="692"/>
      <c r="AB106" s="146"/>
      <c r="AC106" s="146"/>
    </row>
    <row r="107" spans="2:29" s="57" customFormat="1" x14ac:dyDescent="0.2">
      <c r="B107" s="142"/>
      <c r="AA107" s="692"/>
      <c r="AB107" s="146"/>
      <c r="AC107" s="146"/>
    </row>
    <row r="108" spans="2:29" s="57" customFormat="1" x14ac:dyDescent="0.2">
      <c r="B108" s="142"/>
      <c r="AA108" s="692"/>
      <c r="AB108" s="146"/>
      <c r="AC108" s="146"/>
    </row>
    <row r="109" spans="2:29" s="57" customFormat="1" x14ac:dyDescent="0.2">
      <c r="B109" s="142"/>
      <c r="AA109" s="692"/>
      <c r="AB109" s="146"/>
      <c r="AC109" s="146"/>
    </row>
    <row r="110" spans="2:29" s="57" customFormat="1" x14ac:dyDescent="0.2">
      <c r="B110" s="142"/>
      <c r="AA110" s="692"/>
      <c r="AB110" s="146"/>
      <c r="AC110" s="146"/>
    </row>
    <row r="111" spans="2:29" s="57" customFormat="1" x14ac:dyDescent="0.2">
      <c r="B111" s="142"/>
      <c r="AA111" s="692"/>
      <c r="AB111" s="146"/>
      <c r="AC111" s="146"/>
    </row>
    <row r="112" spans="2:29" s="57" customFormat="1" x14ac:dyDescent="0.2">
      <c r="B112" s="142"/>
      <c r="AA112" s="692"/>
      <c r="AB112" s="146"/>
      <c r="AC112" s="146"/>
    </row>
    <row r="113" spans="2:29" s="57" customFormat="1" x14ac:dyDescent="0.2">
      <c r="B113" s="142"/>
      <c r="AA113" s="692"/>
      <c r="AB113" s="146"/>
      <c r="AC113" s="146"/>
    </row>
    <row r="114" spans="2:29" s="57" customFormat="1" x14ac:dyDescent="0.2">
      <c r="B114" s="142"/>
      <c r="AA114" s="692"/>
      <c r="AB114" s="146"/>
      <c r="AC114" s="146"/>
    </row>
    <row r="115" spans="2:29" s="57" customFormat="1" x14ac:dyDescent="0.2">
      <c r="B115" s="142"/>
      <c r="AA115" s="692"/>
      <c r="AB115" s="146"/>
      <c r="AC115" s="146"/>
    </row>
    <row r="116" spans="2:29" s="57" customFormat="1" x14ac:dyDescent="0.2">
      <c r="B116" s="142"/>
      <c r="AA116" s="692"/>
      <c r="AB116" s="146"/>
      <c r="AC116" s="146"/>
    </row>
    <row r="117" spans="2:29" s="57" customFormat="1" x14ac:dyDescent="0.2">
      <c r="B117" s="142"/>
      <c r="AA117" s="692"/>
      <c r="AB117" s="146"/>
      <c r="AC117" s="146"/>
    </row>
    <row r="118" spans="2:29" s="57" customFormat="1" x14ac:dyDescent="0.2">
      <c r="B118" s="142"/>
      <c r="AA118" s="692"/>
      <c r="AB118" s="146"/>
      <c r="AC118" s="146"/>
    </row>
    <row r="119" spans="2:29" s="57" customFormat="1" x14ac:dyDescent="0.2">
      <c r="B119" s="142"/>
      <c r="AA119" s="692"/>
      <c r="AB119" s="146"/>
      <c r="AC119" s="146"/>
    </row>
    <row r="120" spans="2:29" s="57" customFormat="1" x14ac:dyDescent="0.2">
      <c r="B120" s="142"/>
      <c r="AA120" s="692"/>
      <c r="AB120" s="146"/>
      <c r="AC120" s="146"/>
    </row>
    <row r="121" spans="2:29" s="57" customFormat="1" x14ac:dyDescent="0.2">
      <c r="B121" s="142"/>
      <c r="AA121" s="692"/>
      <c r="AB121" s="146"/>
      <c r="AC121" s="146"/>
    </row>
    <row r="122" spans="2:29" s="57" customFormat="1" x14ac:dyDescent="0.2">
      <c r="B122" s="142"/>
      <c r="AA122" s="692"/>
      <c r="AB122" s="146"/>
      <c r="AC122" s="146"/>
    </row>
    <row r="123" spans="2:29" s="57" customFormat="1" x14ac:dyDescent="0.2">
      <c r="B123" s="142"/>
      <c r="AA123" s="692"/>
      <c r="AB123" s="146"/>
      <c r="AC123" s="146"/>
    </row>
    <row r="124" spans="2:29" s="57" customFormat="1" x14ac:dyDescent="0.2">
      <c r="B124" s="142"/>
      <c r="AA124" s="692"/>
      <c r="AB124" s="146"/>
      <c r="AC124" s="146"/>
    </row>
    <row r="125" spans="2:29" s="57" customFormat="1" x14ac:dyDescent="0.2">
      <c r="B125" s="142"/>
      <c r="AA125" s="692"/>
      <c r="AB125" s="146"/>
      <c r="AC125" s="146"/>
    </row>
    <row r="126" spans="2:29" s="57" customFormat="1" x14ac:dyDescent="0.2">
      <c r="B126" s="142"/>
      <c r="AA126" s="692"/>
      <c r="AB126" s="146"/>
      <c r="AC126" s="146"/>
    </row>
    <row r="127" spans="2:29" s="57" customFormat="1" x14ac:dyDescent="0.2">
      <c r="B127" s="142"/>
      <c r="AA127" s="692"/>
      <c r="AB127" s="146"/>
      <c r="AC127" s="146"/>
    </row>
    <row r="128" spans="2:29" s="57" customFormat="1" x14ac:dyDescent="0.2">
      <c r="B128" s="142"/>
      <c r="AA128" s="692"/>
      <c r="AB128" s="146"/>
      <c r="AC128" s="146"/>
    </row>
    <row r="129" spans="2:29" s="57" customFormat="1" x14ac:dyDescent="0.2">
      <c r="B129" s="142"/>
      <c r="AA129" s="692"/>
      <c r="AB129" s="146"/>
      <c r="AC129" s="146"/>
    </row>
    <row r="130" spans="2:29" s="57" customFormat="1" x14ac:dyDescent="0.2">
      <c r="B130" s="142"/>
      <c r="AA130" s="692"/>
      <c r="AB130" s="146"/>
      <c r="AC130" s="146"/>
    </row>
    <row r="131" spans="2:29" s="57" customFormat="1" x14ac:dyDescent="0.2">
      <c r="B131" s="142"/>
      <c r="AA131" s="692"/>
      <c r="AB131" s="146"/>
      <c r="AC131" s="146"/>
    </row>
    <row r="132" spans="2:29" s="57" customFormat="1" x14ac:dyDescent="0.2">
      <c r="B132" s="142"/>
      <c r="AA132" s="692"/>
      <c r="AB132" s="146"/>
      <c r="AC132" s="146"/>
    </row>
    <row r="133" spans="2:29" s="57" customFormat="1" x14ac:dyDescent="0.2">
      <c r="B133" s="142"/>
      <c r="AA133" s="692"/>
      <c r="AB133" s="146"/>
      <c r="AC133" s="146"/>
    </row>
    <row r="134" spans="2:29" s="57" customFormat="1" x14ac:dyDescent="0.2">
      <c r="B134" s="142"/>
      <c r="AA134" s="692"/>
      <c r="AB134" s="146"/>
      <c r="AC134" s="146"/>
    </row>
    <row r="135" spans="2:29" s="57" customFormat="1" x14ac:dyDescent="0.2">
      <c r="B135" s="142"/>
      <c r="AA135" s="692"/>
      <c r="AB135" s="146"/>
      <c r="AC135" s="146"/>
    </row>
  </sheetData>
  <sortState ref="A3:ED59">
    <sortCondition ref="F3:F59" customList="QB,HB,FB,WR,TE,C,G,T,K,DE,DT,LB,CB,S,P"/>
    <sortCondition descending="1" ref="G3:G59"/>
    <sortCondition ref="D3:D59"/>
    <sortCondition ref="C3:C59"/>
  </sortState>
  <hyperlinks>
    <hyperlink ref="A1" r:id="rId1" display="http://pnfl.biz/"/>
    <hyperlink ref="D1" r:id="rId2" display="http://pnfl.biz/messageboard/"/>
    <hyperlink ref="E1" r:id="rId3" location="A6" display="http://pnfl.biz/pnflstats/PNFL_roster.htm - A6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EC122"/>
  <sheetViews>
    <sheetView workbookViewId="0">
      <pane ySplit="2" topLeftCell="A3" activePane="bottomLeft" state="frozen"/>
      <selection pane="bottomLeft" activeCell="E66" sqref="E66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6" width="4.7109375" style="3" customWidth="1"/>
    <col min="27" max="30" width="12.7109375" style="3" hidden="1" customWidth="1"/>
    <col min="31" max="32" width="12.7109375" style="461" customWidth="1"/>
    <col min="33" max="16384" width="9.140625" style="3"/>
  </cols>
  <sheetData>
    <row r="1" spans="1:133" s="21" customFormat="1" ht="13.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1" t="s">
        <v>182</v>
      </c>
      <c r="F1" s="17"/>
      <c r="AE1" s="17"/>
      <c r="AF1" s="17"/>
    </row>
    <row r="2" spans="1:133" s="93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 t="s">
        <v>705</v>
      </c>
      <c r="AA2" s="418"/>
      <c r="AB2" s="418" t="s">
        <v>4837</v>
      </c>
      <c r="AC2" s="418" t="s">
        <v>5245</v>
      </c>
      <c r="AD2" s="418" t="s">
        <v>7930</v>
      </c>
      <c r="AE2" s="418" t="s">
        <v>8194</v>
      </c>
      <c r="AF2" s="418" t="s">
        <v>8459</v>
      </c>
      <c r="AG2" s="418"/>
      <c r="AH2" s="418"/>
      <c r="AI2" s="418"/>
      <c r="AJ2" s="418"/>
      <c r="AK2" s="418"/>
      <c r="AL2" s="418"/>
      <c r="AM2" s="418"/>
      <c r="AN2" s="418"/>
      <c r="AO2" s="418"/>
      <c r="AP2" s="418"/>
      <c r="AQ2" s="418"/>
      <c r="AR2" s="418"/>
      <c r="AS2" s="418"/>
      <c r="AT2" s="418"/>
      <c r="AU2" s="418"/>
      <c r="AV2" s="418"/>
      <c r="AW2" s="418"/>
      <c r="AX2" s="418"/>
      <c r="AY2" s="418"/>
      <c r="AZ2" s="418"/>
      <c r="BA2" s="418"/>
      <c r="BB2" s="418"/>
      <c r="BC2" s="418"/>
      <c r="BD2" s="418"/>
      <c r="BE2" s="418"/>
      <c r="BF2" s="418"/>
      <c r="BG2" s="418"/>
      <c r="BH2" s="418"/>
      <c r="BI2" s="418"/>
      <c r="BJ2" s="418"/>
      <c r="BK2" s="418"/>
      <c r="BL2" s="418"/>
      <c r="BM2" s="418"/>
      <c r="BN2" s="418"/>
      <c r="BO2" s="418"/>
      <c r="BP2" s="418"/>
      <c r="BQ2" s="418"/>
      <c r="BR2" s="418"/>
      <c r="BS2" s="418"/>
      <c r="BT2" s="418"/>
      <c r="BU2" s="418"/>
      <c r="BV2" s="418"/>
      <c r="BW2" s="418"/>
      <c r="BX2" s="418"/>
      <c r="BY2" s="418"/>
      <c r="BZ2" s="418"/>
      <c r="CA2" s="418"/>
      <c r="CB2" s="418"/>
      <c r="CC2" s="418"/>
      <c r="CD2" s="418"/>
      <c r="CE2" s="418"/>
      <c r="CF2" s="418"/>
      <c r="CG2" s="418"/>
      <c r="CH2" s="418"/>
      <c r="CI2" s="418"/>
      <c r="CJ2" s="418"/>
      <c r="CK2" s="418"/>
      <c r="CL2" s="418"/>
      <c r="CM2" s="418"/>
      <c r="CN2" s="418"/>
      <c r="CO2" s="418"/>
      <c r="CP2" s="418"/>
      <c r="CQ2" s="418"/>
      <c r="CR2" s="418"/>
      <c r="CS2" s="418"/>
      <c r="CT2" s="418"/>
      <c r="CU2" s="418"/>
      <c r="CV2" s="418"/>
      <c r="CW2" s="418"/>
      <c r="CX2" s="418"/>
      <c r="CY2" s="418"/>
      <c r="CZ2" s="418"/>
      <c r="DA2" s="418"/>
      <c r="DB2" s="418"/>
      <c r="DC2" s="418"/>
      <c r="DD2" s="418"/>
      <c r="DE2" s="418"/>
      <c r="DF2" s="418"/>
      <c r="DG2" s="418"/>
    </row>
    <row r="3" spans="1:133" s="100" customFormat="1" ht="15" customHeight="1" thickTop="1" x14ac:dyDescent="0.2">
      <c r="A3" s="476">
        <v>1007</v>
      </c>
      <c r="B3" s="423" t="s">
        <v>2300</v>
      </c>
      <c r="C3" s="476" t="s">
        <v>2715</v>
      </c>
      <c r="D3" s="476" t="s">
        <v>2716</v>
      </c>
      <c r="E3" s="214" t="s">
        <v>2951</v>
      </c>
      <c r="F3" s="412" t="s">
        <v>188</v>
      </c>
      <c r="G3" s="413">
        <v>12</v>
      </c>
      <c r="L3" s="174"/>
      <c r="M3" s="174"/>
      <c r="N3" s="174"/>
      <c r="O3" s="175" t="s">
        <v>405</v>
      </c>
      <c r="P3" s="545" t="s">
        <v>405</v>
      </c>
      <c r="Q3" s="545" t="s">
        <v>405</v>
      </c>
      <c r="R3" s="725" t="s">
        <v>405</v>
      </c>
      <c r="S3" s="176" t="s">
        <v>405</v>
      </c>
      <c r="T3" s="571"/>
      <c r="U3" s="571"/>
      <c r="V3" s="571"/>
      <c r="W3" s="571"/>
      <c r="X3" s="571"/>
      <c r="Y3" s="571"/>
      <c r="AA3" s="270"/>
      <c r="AB3" s="269">
        <v>12000000</v>
      </c>
      <c r="AC3" s="270">
        <v>14000000</v>
      </c>
      <c r="AD3" s="270">
        <v>14000000</v>
      </c>
      <c r="AE3" s="270">
        <v>15000000</v>
      </c>
      <c r="AF3" s="270"/>
    </row>
    <row r="4" spans="1:133" s="86" customFormat="1" ht="15" customHeight="1" x14ac:dyDescent="0.2">
      <c r="A4" s="811">
        <v>2606</v>
      </c>
      <c r="B4" s="99" t="s">
        <v>3756</v>
      </c>
      <c r="C4" s="811" t="s">
        <v>203</v>
      </c>
      <c r="D4" s="811" t="s">
        <v>3926</v>
      </c>
      <c r="E4" s="214" t="s">
        <v>2951</v>
      </c>
      <c r="F4" s="812" t="s">
        <v>188</v>
      </c>
      <c r="G4" s="479">
        <v>7</v>
      </c>
      <c r="H4" s="174"/>
      <c r="I4" s="174"/>
      <c r="J4" s="174"/>
      <c r="K4" s="174"/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482" t="s">
        <v>405</v>
      </c>
      <c r="T4" s="482" t="s">
        <v>405</v>
      </c>
      <c r="U4" s="267"/>
      <c r="V4" s="267"/>
      <c r="W4" s="267"/>
      <c r="X4" s="267"/>
      <c r="Y4" s="267"/>
      <c r="Z4" s="100"/>
      <c r="AA4" s="270"/>
      <c r="AB4" s="481">
        <v>6000000</v>
      </c>
      <c r="AC4" s="270">
        <v>8000000</v>
      </c>
      <c r="AD4" s="270">
        <v>11000000</v>
      </c>
      <c r="AE4" s="270">
        <v>13000000</v>
      </c>
      <c r="AF4" s="270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3"/>
      <c r="DG4" s="933"/>
      <c r="DH4" s="110"/>
      <c r="DI4" s="110"/>
      <c r="DJ4" s="110"/>
      <c r="DK4" s="110"/>
      <c r="DL4" s="100"/>
      <c r="DM4" s="100"/>
      <c r="DN4" s="100"/>
      <c r="DW4" s="100"/>
      <c r="DX4" s="100"/>
      <c r="DY4" s="100"/>
      <c r="DZ4" s="100"/>
      <c r="EC4" s="100"/>
    </row>
    <row r="5" spans="1:133" s="100" customFormat="1" ht="15" customHeight="1" x14ac:dyDescent="0.2">
      <c r="A5" s="939">
        <v>242</v>
      </c>
      <c r="B5" s="888" t="s">
        <v>2768</v>
      </c>
      <c r="C5" s="423" t="s">
        <v>3915</v>
      </c>
      <c r="D5" s="850" t="s">
        <v>219</v>
      </c>
      <c r="E5" s="214" t="s">
        <v>2951</v>
      </c>
      <c r="F5" s="940" t="s">
        <v>190</v>
      </c>
      <c r="G5" s="254">
        <v>12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212" t="s">
        <v>405</v>
      </c>
      <c r="N5" s="175" t="s">
        <v>405</v>
      </c>
      <c r="O5" s="175" t="s">
        <v>405</v>
      </c>
      <c r="P5" s="544" t="s">
        <v>405</v>
      </c>
      <c r="Q5" s="546" t="s">
        <v>405</v>
      </c>
      <c r="R5" s="212" t="s">
        <v>405</v>
      </c>
      <c r="S5" s="769" t="s">
        <v>405</v>
      </c>
      <c r="T5" s="176"/>
      <c r="U5" s="176"/>
      <c r="V5" s="176"/>
      <c r="Z5" s="270"/>
      <c r="AA5" s="243"/>
      <c r="AB5" s="243"/>
      <c r="AC5" s="243"/>
      <c r="AD5" s="270">
        <v>3000000</v>
      </c>
      <c r="AE5" s="772">
        <v>12000000</v>
      </c>
      <c r="AF5" s="270"/>
      <c r="AG5" s="874"/>
      <c r="AH5" s="874"/>
      <c r="AI5" s="874"/>
      <c r="AJ5" s="874"/>
      <c r="AK5" s="874"/>
      <c r="AL5" s="874"/>
      <c r="AM5" s="874"/>
      <c r="AN5" s="874"/>
      <c r="AO5" s="874"/>
      <c r="AP5" s="874"/>
      <c r="AQ5" s="874"/>
      <c r="AR5" s="874"/>
      <c r="AS5" s="874"/>
      <c r="AT5" s="874"/>
      <c r="AU5" s="874"/>
      <c r="AV5" s="874"/>
      <c r="AW5" s="874"/>
      <c r="AX5" s="874"/>
      <c r="AY5" s="874"/>
      <c r="AZ5" s="874"/>
      <c r="BA5" s="874"/>
      <c r="BB5" s="874"/>
      <c r="BC5" s="874"/>
      <c r="BD5" s="874"/>
      <c r="BE5" s="874"/>
      <c r="BF5" s="874"/>
      <c r="BG5" s="874"/>
      <c r="BH5" s="874"/>
      <c r="BI5" s="874"/>
      <c r="BJ5" s="874"/>
      <c r="BK5" s="874"/>
      <c r="BL5" s="874"/>
      <c r="BM5" s="874"/>
      <c r="BN5" s="874"/>
      <c r="BO5" s="874"/>
      <c r="BP5" s="874"/>
      <c r="BQ5" s="874"/>
      <c r="BR5" s="874"/>
      <c r="BS5" s="874"/>
      <c r="BT5" s="874"/>
      <c r="BU5" s="874"/>
      <c r="BV5" s="874"/>
      <c r="BW5" s="874"/>
      <c r="BX5" s="874"/>
      <c r="BY5" s="874"/>
      <c r="BZ5" s="874"/>
      <c r="CA5" s="874"/>
      <c r="CB5" s="874"/>
      <c r="CC5" s="874"/>
      <c r="CD5" s="874"/>
      <c r="CE5" s="874"/>
      <c r="CF5" s="874"/>
      <c r="CG5" s="874"/>
      <c r="CH5" s="874"/>
      <c r="CI5" s="874"/>
      <c r="CJ5" s="874"/>
      <c r="CK5" s="874"/>
      <c r="CL5" s="874"/>
      <c r="CM5" s="874"/>
      <c r="CN5" s="874"/>
      <c r="CO5" s="874"/>
      <c r="CP5" s="874"/>
      <c r="CQ5" s="874"/>
      <c r="CR5" s="874"/>
      <c r="CS5" s="874"/>
      <c r="CT5" s="874"/>
      <c r="CU5" s="874"/>
      <c r="CV5" s="874"/>
      <c r="CW5" s="874"/>
      <c r="CX5" s="874"/>
      <c r="CY5" s="874"/>
      <c r="CZ5" s="874"/>
      <c r="DA5" s="874"/>
      <c r="DB5" s="874"/>
      <c r="DC5" s="874"/>
      <c r="DD5" s="874"/>
      <c r="DE5" s="874"/>
      <c r="DF5" s="874"/>
      <c r="DG5" s="99"/>
      <c r="DH5" s="99"/>
      <c r="DI5" s="99"/>
      <c r="DJ5" s="86"/>
      <c r="DK5" s="86"/>
      <c r="DL5" s="86"/>
      <c r="DM5" s="86"/>
      <c r="DN5" s="86"/>
      <c r="DO5" s="86"/>
      <c r="EC5" s="86"/>
    </row>
    <row r="6" spans="1:133" s="100" customFormat="1" ht="15" customHeight="1" x14ac:dyDescent="0.2">
      <c r="A6" s="817">
        <v>3521</v>
      </c>
      <c r="B6" s="836" t="s">
        <v>4759</v>
      </c>
      <c r="C6" s="837" t="s">
        <v>4571</v>
      </c>
      <c r="D6" s="837" t="s">
        <v>2681</v>
      </c>
      <c r="E6" s="214" t="s">
        <v>2951</v>
      </c>
      <c r="F6" s="837" t="s">
        <v>190</v>
      </c>
      <c r="G6" s="837">
        <v>5</v>
      </c>
      <c r="H6" s="269"/>
      <c r="K6" s="174"/>
      <c r="L6" s="174"/>
      <c r="M6" s="174"/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176" t="s">
        <v>405</v>
      </c>
      <c r="T6" s="176" t="s">
        <v>405</v>
      </c>
      <c r="U6" s="571"/>
      <c r="V6" s="571"/>
      <c r="W6" s="571"/>
      <c r="X6" s="571"/>
      <c r="Y6" s="571"/>
      <c r="AA6" s="271"/>
      <c r="AB6" s="275"/>
      <c r="AC6" s="941"/>
      <c r="AD6" s="270">
        <v>2000000</v>
      </c>
      <c r="AE6" s="270">
        <v>3000000</v>
      </c>
      <c r="AF6" s="270"/>
      <c r="DK6" s="177"/>
      <c r="DL6" s="177"/>
      <c r="DM6" s="177"/>
      <c r="DN6" s="177"/>
      <c r="DO6" s="177"/>
    </row>
    <row r="7" spans="1:133" s="100" customFormat="1" ht="15" customHeight="1" x14ac:dyDescent="0.2">
      <c r="A7" s="821">
        <v>4277</v>
      </c>
      <c r="B7" s="100" t="s">
        <v>5065</v>
      </c>
      <c r="C7" s="821" t="s">
        <v>1582</v>
      </c>
      <c r="D7" s="821" t="s">
        <v>3926</v>
      </c>
      <c r="E7" s="214" t="s">
        <v>2951</v>
      </c>
      <c r="F7" s="822" t="s">
        <v>190</v>
      </c>
      <c r="G7" s="99">
        <v>4</v>
      </c>
      <c r="H7" s="269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571"/>
      <c r="V7" s="571"/>
      <c r="W7" s="571"/>
      <c r="X7" s="571"/>
      <c r="Y7" s="571"/>
      <c r="Z7" s="269"/>
      <c r="AA7" s="270"/>
      <c r="AB7" s="269">
        <v>3000000</v>
      </c>
      <c r="AC7" s="270">
        <v>4000000</v>
      </c>
      <c r="AD7" s="270">
        <v>5000000</v>
      </c>
      <c r="AE7" s="270">
        <v>5000000</v>
      </c>
      <c r="AF7" s="270"/>
    </row>
    <row r="8" spans="1:133" s="100" customFormat="1" ht="15" customHeight="1" x14ac:dyDescent="0.2">
      <c r="A8" s="840">
        <v>5696</v>
      </c>
      <c r="B8" s="100" t="s">
        <v>405</v>
      </c>
      <c r="C8" s="841" t="s">
        <v>246</v>
      </c>
      <c r="D8" s="841" t="s">
        <v>4236</v>
      </c>
      <c r="E8" s="214" t="s">
        <v>2951</v>
      </c>
      <c r="F8" s="841" t="s">
        <v>193</v>
      </c>
      <c r="G8" s="100">
        <v>1</v>
      </c>
      <c r="H8" s="269"/>
      <c r="K8" s="174"/>
      <c r="L8" s="174"/>
      <c r="M8" s="174"/>
      <c r="N8" s="174"/>
      <c r="O8" s="826"/>
      <c r="P8" s="826"/>
      <c r="Q8" s="826"/>
      <c r="R8" s="725" t="s">
        <v>405</v>
      </c>
      <c r="S8" s="176" t="s">
        <v>405</v>
      </c>
      <c r="T8" s="176" t="s">
        <v>405</v>
      </c>
      <c r="U8" s="482"/>
      <c r="Z8" s="269"/>
      <c r="AA8" s="269"/>
      <c r="AB8" s="269"/>
      <c r="AD8" s="270">
        <v>500000</v>
      </c>
      <c r="AE8" s="270">
        <v>625000</v>
      </c>
      <c r="AF8" s="270"/>
    </row>
    <row r="9" spans="1:133" s="100" customFormat="1" ht="15" customHeight="1" x14ac:dyDescent="0.2">
      <c r="A9" s="838">
        <v>2144</v>
      </c>
      <c r="B9" s="831" t="s">
        <v>3723</v>
      </c>
      <c r="C9" s="830" t="s">
        <v>3695</v>
      </c>
      <c r="D9" s="830" t="s">
        <v>383</v>
      </c>
      <c r="E9" s="214" t="s">
        <v>2951</v>
      </c>
      <c r="F9" s="831" t="s">
        <v>196</v>
      </c>
      <c r="G9" s="832">
        <v>8</v>
      </c>
      <c r="H9" s="273"/>
      <c r="I9" s="273"/>
      <c r="J9" s="273"/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6" t="s">
        <v>405</v>
      </c>
      <c r="Q9" s="546" t="s">
        <v>405</v>
      </c>
      <c r="R9" s="175" t="s">
        <v>405</v>
      </c>
      <c r="S9" s="267" t="s">
        <v>405</v>
      </c>
      <c r="T9" s="267"/>
      <c r="U9" s="267"/>
      <c r="V9" s="267"/>
      <c r="W9" s="86"/>
      <c r="X9" s="86"/>
      <c r="Y9" s="86"/>
      <c r="Z9" s="270"/>
      <c r="AA9" s="269">
        <v>4500000</v>
      </c>
      <c r="AB9" s="770">
        <v>5500000</v>
      </c>
      <c r="AC9" s="270">
        <v>6000000</v>
      </c>
      <c r="AD9" s="270">
        <v>6000000</v>
      </c>
      <c r="AE9" s="270">
        <v>6000000</v>
      </c>
      <c r="AF9" s="270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1"/>
      <c r="CG9" s="421"/>
      <c r="CH9" s="421"/>
      <c r="CI9" s="421"/>
      <c r="CJ9" s="421"/>
      <c r="CK9" s="421"/>
      <c r="CL9" s="421"/>
      <c r="CM9" s="421"/>
      <c r="CN9" s="421"/>
      <c r="CO9" s="421"/>
      <c r="CP9" s="421"/>
      <c r="CQ9" s="421"/>
      <c r="CR9" s="421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T9" s="86"/>
      <c r="DU9" s="86"/>
      <c r="DV9" s="86"/>
      <c r="DW9" s="86"/>
      <c r="DX9" s="86"/>
    </row>
    <row r="10" spans="1:133" s="100" customFormat="1" ht="15" customHeight="1" x14ac:dyDescent="0.2">
      <c r="A10" s="811">
        <v>2671</v>
      </c>
      <c r="B10" s="99" t="s">
        <v>4007</v>
      </c>
      <c r="C10" s="811" t="s">
        <v>3970</v>
      </c>
      <c r="D10" s="811" t="s">
        <v>141</v>
      </c>
      <c r="E10" s="214" t="s">
        <v>2951</v>
      </c>
      <c r="F10" s="812" t="s">
        <v>196</v>
      </c>
      <c r="G10" s="479">
        <v>7</v>
      </c>
      <c r="H10" s="174"/>
      <c r="I10" s="174"/>
      <c r="J10" s="174"/>
      <c r="K10" s="174"/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176" t="s">
        <v>405</v>
      </c>
      <c r="T10" s="176" t="s">
        <v>405</v>
      </c>
      <c r="U10" s="267"/>
      <c r="V10" s="267"/>
      <c r="W10" s="267"/>
      <c r="X10" s="267"/>
      <c r="Y10" s="267"/>
      <c r="AA10" s="270"/>
      <c r="AB10" s="269">
        <v>8000000</v>
      </c>
      <c r="AC10" s="270">
        <v>9000000</v>
      </c>
      <c r="AD10" s="270">
        <v>9000000</v>
      </c>
      <c r="AE10" s="270">
        <v>9500000</v>
      </c>
      <c r="AF10" s="270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H10" s="86"/>
      <c r="DI10" s="86"/>
      <c r="DJ10" s="86"/>
      <c r="DK10" s="86"/>
      <c r="DL10" s="874"/>
      <c r="DM10" s="874"/>
      <c r="DO10" s="933"/>
      <c r="DP10" s="933"/>
    </row>
    <row r="11" spans="1:133" s="100" customFormat="1" ht="15" customHeight="1" x14ac:dyDescent="0.2">
      <c r="A11" s="817">
        <v>3663</v>
      </c>
      <c r="B11" s="836" t="s">
        <v>1962</v>
      </c>
      <c r="C11" s="837" t="s">
        <v>4683</v>
      </c>
      <c r="D11" s="837" t="s">
        <v>4684</v>
      </c>
      <c r="E11" s="214" t="s">
        <v>2951</v>
      </c>
      <c r="F11" s="837" t="s">
        <v>196</v>
      </c>
      <c r="G11" s="837">
        <v>5</v>
      </c>
      <c r="H11" s="269"/>
      <c r="K11" s="174"/>
      <c r="L11" s="174"/>
      <c r="M11" s="174"/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176" t="s">
        <v>405</v>
      </c>
      <c r="T11" s="176" t="s">
        <v>405</v>
      </c>
      <c r="U11" s="571"/>
      <c r="V11" s="571"/>
      <c r="W11" s="571"/>
      <c r="X11" s="571"/>
      <c r="Y11" s="571"/>
      <c r="Z11" s="571"/>
      <c r="AA11" s="580"/>
      <c r="AB11" s="271"/>
      <c r="AC11" s="941"/>
      <c r="AD11" s="270">
        <v>4000000</v>
      </c>
      <c r="AE11" s="270">
        <v>5000000</v>
      </c>
      <c r="AF11" s="270"/>
      <c r="AG11" s="942"/>
      <c r="AH11" s="429"/>
      <c r="DT11" s="99"/>
      <c r="EA11" s="86"/>
      <c r="EB11" s="86"/>
    </row>
    <row r="12" spans="1:133" s="100" customFormat="1" ht="15" customHeight="1" x14ac:dyDescent="0.2">
      <c r="A12" s="817">
        <v>3646</v>
      </c>
      <c r="B12" s="836" t="s">
        <v>4734</v>
      </c>
      <c r="C12" s="837" t="s">
        <v>2267</v>
      </c>
      <c r="D12" s="837" t="s">
        <v>237</v>
      </c>
      <c r="E12" s="214" t="s">
        <v>2951</v>
      </c>
      <c r="F12" s="836" t="s">
        <v>196</v>
      </c>
      <c r="G12" s="837">
        <v>5</v>
      </c>
      <c r="H12" s="269"/>
      <c r="K12" s="174"/>
      <c r="L12" s="174"/>
      <c r="M12" s="174"/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482" t="s">
        <v>405</v>
      </c>
      <c r="V12" s="482" t="s">
        <v>405</v>
      </c>
      <c r="W12" s="482" t="s">
        <v>405</v>
      </c>
      <c r="X12" s="482"/>
      <c r="Y12" s="482"/>
      <c r="AA12" s="270"/>
      <c r="AB12" s="269">
        <v>8000000</v>
      </c>
      <c r="AC12" s="270">
        <v>9000000</v>
      </c>
      <c r="AD12" s="270">
        <v>10000000</v>
      </c>
      <c r="AE12" s="270">
        <v>10000000</v>
      </c>
      <c r="AF12" s="270"/>
      <c r="DL12" s="86"/>
      <c r="DM12" s="86"/>
      <c r="DN12" s="86"/>
      <c r="DO12" s="86"/>
      <c r="DP12" s="86"/>
      <c r="EA12" s="895"/>
      <c r="EB12" s="895"/>
    </row>
    <row r="13" spans="1:133" s="100" customFormat="1" ht="15" customHeight="1" x14ac:dyDescent="0.2">
      <c r="A13" s="821">
        <v>4180</v>
      </c>
      <c r="B13" s="100" t="s">
        <v>5055</v>
      </c>
      <c r="C13" s="821" t="s">
        <v>5014</v>
      </c>
      <c r="D13" s="821" t="s">
        <v>472</v>
      </c>
      <c r="E13" s="214" t="s">
        <v>2951</v>
      </c>
      <c r="F13" s="822" t="s">
        <v>196</v>
      </c>
      <c r="G13" s="99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176" t="s">
        <v>405</v>
      </c>
      <c r="T13" s="571"/>
      <c r="U13" s="571"/>
      <c r="V13" s="571"/>
      <c r="W13" s="571"/>
      <c r="X13" s="571"/>
      <c r="Y13" s="571"/>
      <c r="Z13" s="269"/>
      <c r="AA13" s="270"/>
      <c r="AB13" s="269">
        <v>8000000</v>
      </c>
      <c r="AC13" s="270">
        <v>8500000</v>
      </c>
      <c r="AD13" s="270">
        <v>9500000</v>
      </c>
      <c r="AE13" s="270">
        <v>10000000</v>
      </c>
      <c r="AF13" s="270"/>
      <c r="DS13" s="86"/>
      <c r="DT13" s="86"/>
      <c r="DU13" s="86"/>
      <c r="DV13" s="86"/>
      <c r="EA13" s="874"/>
      <c r="EB13" s="874"/>
    </row>
    <row r="14" spans="1:133" s="895" customFormat="1" ht="15" customHeight="1" x14ac:dyDescent="0.2">
      <c r="A14" s="99">
        <v>4744</v>
      </c>
      <c r="B14" s="100" t="s">
        <v>3398</v>
      </c>
      <c r="C14" s="99" t="s">
        <v>330</v>
      </c>
      <c r="D14" s="99" t="s">
        <v>5283</v>
      </c>
      <c r="E14" s="214" t="s">
        <v>2951</v>
      </c>
      <c r="F14" s="100" t="s">
        <v>196</v>
      </c>
      <c r="G14" s="99">
        <v>3</v>
      </c>
      <c r="H14" s="269"/>
      <c r="I14" s="100"/>
      <c r="J14" s="100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176" t="s">
        <v>405</v>
      </c>
      <c r="T14" s="176"/>
      <c r="U14" s="176"/>
      <c r="V14" s="176"/>
      <c r="W14" s="176"/>
      <c r="X14" s="176"/>
      <c r="Y14" s="176"/>
      <c r="Z14" s="100"/>
      <c r="AA14" s="269"/>
      <c r="AB14" s="275">
        <v>565000</v>
      </c>
      <c r="AC14" s="270">
        <v>1500000</v>
      </c>
      <c r="AD14" s="270">
        <v>2500000</v>
      </c>
      <c r="AE14" s="270">
        <v>4000000</v>
      </c>
      <c r="AF14" s="27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86"/>
    </row>
    <row r="15" spans="1:133" s="100" customFormat="1" ht="15" customHeight="1" x14ac:dyDescent="0.2">
      <c r="A15" s="842">
        <v>4979</v>
      </c>
      <c r="B15" s="100" t="s">
        <v>3398</v>
      </c>
      <c r="C15" s="842" t="s">
        <v>6410</v>
      </c>
      <c r="D15" s="842" t="s">
        <v>553</v>
      </c>
      <c r="E15" s="214" t="s">
        <v>2951</v>
      </c>
      <c r="F15" s="843" t="s">
        <v>196</v>
      </c>
      <c r="G15" s="842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176" t="s">
        <v>405</v>
      </c>
      <c r="T15" s="176" t="s">
        <v>405</v>
      </c>
      <c r="U15" s="176"/>
      <c r="V15" s="571"/>
      <c r="W15" s="284"/>
      <c r="X15" s="284"/>
      <c r="Y15" s="284"/>
      <c r="Z15" s="269"/>
      <c r="AC15" s="275">
        <v>565000</v>
      </c>
      <c r="AD15" s="270">
        <v>4000000</v>
      </c>
      <c r="AE15" s="270">
        <v>5500000</v>
      </c>
      <c r="AF15" s="270"/>
    </row>
    <row r="16" spans="1:133" s="421" customFormat="1" ht="15" customHeight="1" x14ac:dyDescent="0.2">
      <c r="A16" s="840">
        <v>5922</v>
      </c>
      <c r="B16" s="100" t="s">
        <v>405</v>
      </c>
      <c r="C16" s="840" t="s">
        <v>2414</v>
      </c>
      <c r="D16" s="841" t="s">
        <v>191</v>
      </c>
      <c r="E16" s="214" t="s">
        <v>2951</v>
      </c>
      <c r="F16" s="841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6"/>
      <c r="P16" s="826"/>
      <c r="Q16" s="826"/>
      <c r="R16" s="725" t="s">
        <v>405</v>
      </c>
      <c r="S16" s="176" t="s">
        <v>405</v>
      </c>
      <c r="T16" s="176" t="s">
        <v>405</v>
      </c>
      <c r="U16" s="482"/>
      <c r="V16" s="100"/>
      <c r="W16" s="100"/>
      <c r="X16" s="100"/>
      <c r="Y16" s="100"/>
      <c r="Z16" s="269"/>
      <c r="AA16" s="269"/>
      <c r="AB16" s="269"/>
      <c r="AC16" s="100"/>
      <c r="AD16" s="270">
        <v>500000</v>
      </c>
      <c r="AE16" s="270">
        <v>1250000</v>
      </c>
      <c r="AF16" s="27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</row>
    <row r="17" spans="1:133" s="86" customFormat="1" ht="15" customHeight="1" x14ac:dyDescent="0.2">
      <c r="A17" s="842">
        <v>5452</v>
      </c>
      <c r="B17" s="100" t="s">
        <v>8153</v>
      </c>
      <c r="C17" s="842" t="s">
        <v>4287</v>
      </c>
      <c r="D17" s="842" t="s">
        <v>7987</v>
      </c>
      <c r="E17" s="214" t="s">
        <v>2951</v>
      </c>
      <c r="F17" s="843" t="s">
        <v>198</v>
      </c>
      <c r="G17" s="842">
        <v>2</v>
      </c>
      <c r="H17" s="269"/>
      <c r="I17" s="100"/>
      <c r="J17" s="100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U17" s="176"/>
      <c r="V17" s="571"/>
      <c r="W17" s="284"/>
      <c r="X17" s="284"/>
      <c r="Y17" s="284"/>
      <c r="Z17" s="269"/>
      <c r="AA17" s="100"/>
      <c r="AB17" s="100"/>
      <c r="AC17" s="275">
        <v>500000</v>
      </c>
      <c r="AD17" s="270">
        <v>3250000</v>
      </c>
      <c r="AE17" s="270">
        <v>4000000</v>
      </c>
      <c r="AF17" s="27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</row>
    <row r="18" spans="1:133" s="100" customFormat="1" ht="15" customHeight="1" x14ac:dyDescent="0.2">
      <c r="A18" s="854">
        <v>6361</v>
      </c>
      <c r="B18" s="100" t="s">
        <v>8777</v>
      </c>
      <c r="C18" s="854" t="s">
        <v>248</v>
      </c>
      <c r="D18" s="854" t="s">
        <v>8630</v>
      </c>
      <c r="E18" s="214" t="s">
        <v>2951</v>
      </c>
      <c r="F18" s="854" t="s">
        <v>198</v>
      </c>
      <c r="G18" s="854">
        <v>0</v>
      </c>
      <c r="H18" s="269"/>
      <c r="K18" s="174"/>
      <c r="L18" s="174"/>
      <c r="M18" s="174"/>
      <c r="N18" s="174"/>
      <c r="O18" s="826"/>
      <c r="P18" s="826"/>
      <c r="Q18" s="826"/>
      <c r="R18" s="826"/>
      <c r="S18" s="482" t="s">
        <v>405</v>
      </c>
      <c r="T18" s="482" t="s">
        <v>405</v>
      </c>
      <c r="U18" s="482" t="s">
        <v>405</v>
      </c>
      <c r="V18" s="482" t="s">
        <v>405</v>
      </c>
      <c r="Y18" s="269"/>
      <c r="Z18" s="269"/>
      <c r="AA18" s="269"/>
      <c r="AE18" s="269">
        <v>595000</v>
      </c>
    </row>
    <row r="19" spans="1:133" s="100" customFormat="1" ht="15" customHeight="1" x14ac:dyDescent="0.2">
      <c r="A19" s="811">
        <v>2428</v>
      </c>
      <c r="B19" s="99" t="s">
        <v>4045</v>
      </c>
      <c r="C19" s="811" t="s">
        <v>305</v>
      </c>
      <c r="D19" s="811" t="s">
        <v>3789</v>
      </c>
      <c r="E19" s="214" t="s">
        <v>2951</v>
      </c>
      <c r="F19" s="812" t="s">
        <v>199</v>
      </c>
      <c r="G19" s="479">
        <v>7</v>
      </c>
      <c r="H19" s="174"/>
      <c r="I19" s="174"/>
      <c r="J19" s="174"/>
      <c r="K19" s="174"/>
      <c r="L19" s="175" t="s">
        <v>405</v>
      </c>
      <c r="M19" s="175" t="s">
        <v>405</v>
      </c>
      <c r="N19" s="175" t="s">
        <v>405</v>
      </c>
      <c r="O19" s="175" t="s">
        <v>405</v>
      </c>
      <c r="P19" s="546" t="s">
        <v>405</v>
      </c>
      <c r="Q19" s="545" t="s">
        <v>405</v>
      </c>
      <c r="R19" s="725" t="s">
        <v>405</v>
      </c>
      <c r="S19" s="176" t="s">
        <v>405</v>
      </c>
      <c r="T19" s="267"/>
      <c r="U19" s="267"/>
      <c r="V19" s="267"/>
      <c r="W19" s="267"/>
      <c r="X19" s="267"/>
      <c r="Y19" s="267"/>
      <c r="AA19" s="270"/>
      <c r="AB19" s="269">
        <v>5500000</v>
      </c>
      <c r="AC19" s="270">
        <v>6500000</v>
      </c>
      <c r="AD19" s="270">
        <v>6500000</v>
      </c>
      <c r="AE19" s="270">
        <v>6500000</v>
      </c>
      <c r="AF19" s="270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H19" s="99"/>
      <c r="DI19" s="99"/>
      <c r="DJ19" s="99"/>
      <c r="DK19" s="99"/>
      <c r="DL19" s="86"/>
      <c r="DM19" s="86"/>
      <c r="DQ19" s="86"/>
      <c r="DR19" s="86"/>
      <c r="EA19" s="86"/>
      <c r="EB19" s="86"/>
      <c r="EC19" s="86"/>
    </row>
    <row r="20" spans="1:133" s="100" customFormat="1" ht="15" customHeight="1" x14ac:dyDescent="0.2">
      <c r="A20" s="476">
        <v>965</v>
      </c>
      <c r="B20" s="99" t="s">
        <v>2965</v>
      </c>
      <c r="C20" s="476" t="s">
        <v>729</v>
      </c>
      <c r="D20" s="476" t="s">
        <v>210</v>
      </c>
      <c r="E20" s="214" t="s">
        <v>2951</v>
      </c>
      <c r="F20" s="412" t="s">
        <v>201</v>
      </c>
      <c r="G20" s="413">
        <v>11</v>
      </c>
      <c r="L20" s="174"/>
      <c r="M20" s="174"/>
      <c r="N20" s="174"/>
      <c r="O20" s="175" t="s">
        <v>405</v>
      </c>
      <c r="P20" s="545" t="s">
        <v>405</v>
      </c>
      <c r="Q20" s="545" t="s">
        <v>405</v>
      </c>
      <c r="R20" s="725" t="s">
        <v>405</v>
      </c>
      <c r="S20" s="176" t="s">
        <v>405</v>
      </c>
      <c r="T20" s="571"/>
      <c r="U20" s="571"/>
      <c r="V20" s="571"/>
      <c r="W20" s="571"/>
      <c r="X20" s="571"/>
      <c r="Y20" s="571"/>
      <c r="AA20" s="270"/>
      <c r="AB20" s="269">
        <v>3500000</v>
      </c>
      <c r="AC20" s="270">
        <v>4500000</v>
      </c>
      <c r="AD20" s="270">
        <v>5500000</v>
      </c>
      <c r="AE20" s="270">
        <v>6500000</v>
      </c>
      <c r="AF20" s="270"/>
    </row>
    <row r="21" spans="1:133" s="100" customFormat="1" ht="15" customHeight="1" x14ac:dyDescent="0.2">
      <c r="A21" s="98">
        <v>1422</v>
      </c>
      <c r="B21" s="99" t="s">
        <v>3429</v>
      </c>
      <c r="C21" s="98" t="s">
        <v>3285</v>
      </c>
      <c r="D21" s="98" t="s">
        <v>3286</v>
      </c>
      <c r="E21" s="214" t="s">
        <v>2951</v>
      </c>
      <c r="F21" s="98" t="s">
        <v>201</v>
      </c>
      <c r="G21" s="479">
        <v>9</v>
      </c>
      <c r="H21" s="273"/>
      <c r="I21" s="273"/>
      <c r="J21" s="273"/>
      <c r="K21" s="273"/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725" t="s">
        <v>405</v>
      </c>
      <c r="S21" s="176" t="s">
        <v>405</v>
      </c>
      <c r="T21" s="176" t="s">
        <v>405</v>
      </c>
      <c r="U21" s="571"/>
      <c r="V21" s="571"/>
      <c r="W21" s="571"/>
      <c r="X21" s="571"/>
      <c r="Y21" s="571"/>
      <c r="Z21" s="571"/>
      <c r="AA21" s="580"/>
      <c r="AB21" s="580"/>
      <c r="AC21" s="941"/>
      <c r="AD21" s="270">
        <v>4000000</v>
      </c>
      <c r="AE21" s="270">
        <v>4000000</v>
      </c>
      <c r="AF21" s="270"/>
      <c r="AG21" s="943"/>
      <c r="AH21" s="429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86"/>
      <c r="DT21" s="86"/>
      <c r="DU21" s="86"/>
      <c r="DV21" s="86"/>
      <c r="DW21" s="86"/>
      <c r="DX21" s="86"/>
      <c r="DY21" s="86"/>
      <c r="DZ21" s="86"/>
      <c r="EC21" s="895"/>
    </row>
    <row r="22" spans="1:133" s="86" customFormat="1" ht="15" customHeight="1" x14ac:dyDescent="0.2">
      <c r="A22" s="817">
        <v>3506</v>
      </c>
      <c r="B22" s="836" t="s">
        <v>405</v>
      </c>
      <c r="C22" s="837" t="s">
        <v>503</v>
      </c>
      <c r="D22" s="837" t="s">
        <v>232</v>
      </c>
      <c r="E22" s="214" t="s">
        <v>2951</v>
      </c>
      <c r="F22" s="836" t="s">
        <v>201</v>
      </c>
      <c r="G22" s="837">
        <v>5</v>
      </c>
      <c r="H22" s="269"/>
      <c r="I22" s="100"/>
      <c r="J22" s="100"/>
      <c r="K22" s="174"/>
      <c r="L22" s="174"/>
      <c r="M22" s="174"/>
      <c r="N22" s="175" t="s">
        <v>405</v>
      </c>
      <c r="O22" s="175" t="s">
        <v>405</v>
      </c>
      <c r="P22" s="545" t="s">
        <v>405</v>
      </c>
      <c r="Q22" s="546" t="s">
        <v>405</v>
      </c>
      <c r="R22" s="175" t="s">
        <v>405</v>
      </c>
      <c r="S22" s="176" t="s">
        <v>405</v>
      </c>
      <c r="T22" s="176" t="s">
        <v>405</v>
      </c>
      <c r="U22" s="176" t="s">
        <v>405</v>
      </c>
      <c r="V22" s="176" t="s">
        <v>405</v>
      </c>
      <c r="W22" s="176" t="s">
        <v>405</v>
      </c>
      <c r="X22" s="176"/>
      <c r="Y22" s="176"/>
      <c r="Z22" s="100"/>
      <c r="AA22" s="270"/>
      <c r="AB22" s="269">
        <v>1000000</v>
      </c>
      <c r="AC22" s="270">
        <v>1300000</v>
      </c>
      <c r="AD22" s="270">
        <v>2000000</v>
      </c>
      <c r="AE22" s="270">
        <v>4000000</v>
      </c>
      <c r="AF22" s="27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</row>
    <row r="23" spans="1:133" s="100" customFormat="1" ht="15" customHeight="1" x14ac:dyDescent="0.2">
      <c r="A23" s="821">
        <v>4112</v>
      </c>
      <c r="B23" s="100" t="s">
        <v>5054</v>
      </c>
      <c r="C23" s="821" t="s">
        <v>4907</v>
      </c>
      <c r="D23" s="821" t="s">
        <v>4908</v>
      </c>
      <c r="E23" s="214" t="s">
        <v>2951</v>
      </c>
      <c r="F23" s="822" t="s">
        <v>201</v>
      </c>
      <c r="G23" s="99">
        <v>4</v>
      </c>
      <c r="H23" s="269"/>
      <c r="K23" s="174"/>
      <c r="L23" s="174"/>
      <c r="M23" s="174"/>
      <c r="N23" s="174"/>
      <c r="O23" s="175" t="s">
        <v>405</v>
      </c>
      <c r="P23" s="545" t="s">
        <v>405</v>
      </c>
      <c r="Q23" s="545" t="s">
        <v>405</v>
      </c>
      <c r="R23" s="175" t="s">
        <v>405</v>
      </c>
      <c r="S23" s="176" t="s">
        <v>405</v>
      </c>
      <c r="T23" s="571"/>
      <c r="U23" s="571"/>
      <c r="V23" s="571"/>
      <c r="W23" s="571"/>
      <c r="X23" s="571"/>
      <c r="Y23" s="571"/>
      <c r="Z23" s="269"/>
      <c r="AA23" s="270"/>
      <c r="AB23" s="269">
        <v>1500000</v>
      </c>
      <c r="AC23" s="270">
        <v>2000000</v>
      </c>
      <c r="AD23" s="270">
        <v>3500000</v>
      </c>
      <c r="AE23" s="270">
        <v>4500000</v>
      </c>
      <c r="AF23" s="270"/>
    </row>
    <row r="24" spans="1:133" s="100" customFormat="1" ht="15" customHeight="1" x14ac:dyDescent="0.2">
      <c r="A24" s="99">
        <v>387</v>
      </c>
      <c r="B24" s="423" t="s">
        <v>2752</v>
      </c>
      <c r="C24" s="850" t="s">
        <v>2723</v>
      </c>
      <c r="D24" s="850" t="s">
        <v>2724</v>
      </c>
      <c r="E24" s="214" t="s">
        <v>2951</v>
      </c>
      <c r="F24" s="850" t="s">
        <v>206</v>
      </c>
      <c r="G24" s="750">
        <v>12</v>
      </c>
      <c r="H24" s="175" t="s">
        <v>405</v>
      </c>
      <c r="I24" s="175" t="s">
        <v>405</v>
      </c>
      <c r="J24" s="175" t="s">
        <v>405</v>
      </c>
      <c r="K24" s="175" t="s">
        <v>405</v>
      </c>
      <c r="L24" s="175" t="s">
        <v>405</v>
      </c>
      <c r="M24" s="175" t="s">
        <v>405</v>
      </c>
      <c r="N24" s="175" t="s">
        <v>405</v>
      </c>
      <c r="O24" s="175" t="s">
        <v>405</v>
      </c>
      <c r="P24" s="545" t="s">
        <v>405</v>
      </c>
      <c r="Q24" s="546" t="s">
        <v>405</v>
      </c>
      <c r="R24" s="175" t="s">
        <v>405</v>
      </c>
      <c r="S24" s="482" t="s">
        <v>405</v>
      </c>
      <c r="T24" s="482" t="s">
        <v>405</v>
      </c>
      <c r="U24" s="267"/>
      <c r="V24" s="267"/>
      <c r="W24" s="267"/>
      <c r="X24" s="267"/>
      <c r="Y24" s="267"/>
      <c r="AA24" s="270"/>
      <c r="AB24" s="269">
        <v>9000000</v>
      </c>
      <c r="AC24" s="270">
        <v>9500000</v>
      </c>
      <c r="AD24" s="270">
        <v>9500000</v>
      </c>
      <c r="AE24" s="270">
        <v>10000000</v>
      </c>
      <c r="AF24" s="270"/>
      <c r="AG24" s="880"/>
      <c r="AH24" s="880"/>
      <c r="AI24" s="880"/>
      <c r="AJ24" s="880"/>
      <c r="AK24" s="880"/>
      <c r="AL24" s="880"/>
      <c r="AM24" s="880"/>
      <c r="AN24" s="880"/>
      <c r="AO24" s="880"/>
      <c r="AP24" s="880"/>
      <c r="AQ24" s="880"/>
      <c r="AR24" s="880"/>
      <c r="AS24" s="880"/>
      <c r="AT24" s="880"/>
      <c r="AU24" s="880"/>
      <c r="AV24" s="880"/>
      <c r="AW24" s="880"/>
      <c r="AX24" s="880"/>
      <c r="AY24" s="880"/>
      <c r="AZ24" s="880"/>
      <c r="BA24" s="880"/>
      <c r="BB24" s="880"/>
      <c r="BC24" s="880"/>
      <c r="BD24" s="880"/>
      <c r="BE24" s="880"/>
      <c r="BF24" s="880"/>
      <c r="BG24" s="880"/>
      <c r="BH24" s="880"/>
      <c r="BI24" s="880"/>
      <c r="BJ24" s="880"/>
      <c r="BK24" s="880"/>
      <c r="BL24" s="880"/>
      <c r="BM24" s="880"/>
      <c r="BN24" s="880"/>
      <c r="BO24" s="880"/>
      <c r="BP24" s="880"/>
      <c r="BQ24" s="880"/>
      <c r="BR24" s="880"/>
      <c r="BS24" s="880"/>
      <c r="BT24" s="880"/>
      <c r="BU24" s="880"/>
      <c r="BV24" s="880"/>
      <c r="BW24" s="880"/>
      <c r="BX24" s="880"/>
      <c r="BY24" s="880"/>
      <c r="BZ24" s="880"/>
      <c r="CA24" s="880"/>
      <c r="CB24" s="880"/>
      <c r="CC24" s="880"/>
      <c r="CD24" s="880"/>
      <c r="CE24" s="880"/>
      <c r="CF24" s="880"/>
      <c r="CG24" s="880"/>
      <c r="CH24" s="880"/>
      <c r="CI24" s="880"/>
      <c r="CJ24" s="880"/>
      <c r="CK24" s="880"/>
      <c r="CL24" s="880"/>
      <c r="CM24" s="880"/>
      <c r="CN24" s="880"/>
      <c r="CO24" s="880"/>
      <c r="CP24" s="880"/>
      <c r="CQ24" s="880"/>
      <c r="CR24" s="880"/>
      <c r="CS24" s="880"/>
      <c r="CT24" s="880"/>
      <c r="CU24" s="880"/>
      <c r="CV24" s="880"/>
      <c r="CW24" s="880"/>
      <c r="CX24" s="880"/>
      <c r="CY24" s="880"/>
      <c r="CZ24" s="880"/>
      <c r="DA24" s="880"/>
      <c r="DB24" s="880"/>
      <c r="DC24" s="880"/>
      <c r="DD24" s="880"/>
      <c r="DE24" s="880"/>
      <c r="DF24" s="880"/>
      <c r="DG24" s="880"/>
      <c r="DH24" s="86"/>
      <c r="DI24" s="86"/>
      <c r="DJ24" s="86"/>
      <c r="DK24" s="86"/>
      <c r="DL24" s="86"/>
      <c r="DM24" s="86"/>
      <c r="DN24" s="86"/>
      <c r="DQ24" s="86"/>
      <c r="DR24" s="86"/>
    </row>
    <row r="25" spans="1:133" s="100" customFormat="1" ht="15" customHeight="1" x14ac:dyDescent="0.2">
      <c r="A25" s="838">
        <v>2107</v>
      </c>
      <c r="B25" s="831" t="s">
        <v>3743</v>
      </c>
      <c r="C25" s="830" t="s">
        <v>203</v>
      </c>
      <c r="D25" s="830" t="s">
        <v>3671</v>
      </c>
      <c r="E25" s="214" t="s">
        <v>2951</v>
      </c>
      <c r="F25" s="831" t="s">
        <v>206</v>
      </c>
      <c r="G25" s="832">
        <v>8</v>
      </c>
      <c r="H25" s="273"/>
      <c r="I25" s="273"/>
      <c r="J25" s="273"/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725" t="s">
        <v>405</v>
      </c>
      <c r="S25" s="176" t="s">
        <v>405</v>
      </c>
      <c r="T25" s="571"/>
      <c r="U25" s="571"/>
      <c r="V25" s="571"/>
      <c r="W25" s="571"/>
      <c r="X25" s="571"/>
      <c r="Y25" s="571"/>
      <c r="Z25" s="271"/>
      <c r="AA25" s="270"/>
      <c r="AB25" s="269">
        <v>3000000</v>
      </c>
      <c r="AC25" s="270">
        <v>4000000</v>
      </c>
      <c r="AD25" s="270">
        <v>5000000</v>
      </c>
      <c r="AE25" s="270">
        <v>6000000</v>
      </c>
      <c r="AF25" s="270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W25" s="895"/>
      <c r="DX25" s="895"/>
      <c r="DY25" s="895"/>
      <c r="DZ25" s="895"/>
      <c r="EC25" s="86"/>
    </row>
    <row r="26" spans="1:133" s="100" customFormat="1" ht="15" customHeight="1" x14ac:dyDescent="0.2">
      <c r="A26" s="840">
        <v>5855</v>
      </c>
      <c r="B26" s="100" t="s">
        <v>8413</v>
      </c>
      <c r="C26" s="841" t="s">
        <v>7320</v>
      </c>
      <c r="D26" s="841" t="s">
        <v>556</v>
      </c>
      <c r="E26" s="214" t="s">
        <v>2951</v>
      </c>
      <c r="F26" s="841" t="s">
        <v>206</v>
      </c>
      <c r="G26" s="100">
        <v>1</v>
      </c>
      <c r="H26" s="275"/>
      <c r="I26" s="99"/>
      <c r="J26" s="99"/>
      <c r="K26" s="99"/>
      <c r="L26" s="99"/>
      <c r="M26" s="99"/>
      <c r="N26" s="99"/>
      <c r="O26" s="826"/>
      <c r="P26" s="826"/>
      <c r="Q26" s="826"/>
      <c r="R26" s="725" t="s">
        <v>405</v>
      </c>
      <c r="S26" s="176" t="s">
        <v>405</v>
      </c>
      <c r="T26" s="176" t="s">
        <v>405</v>
      </c>
      <c r="U26" s="176" t="s">
        <v>405</v>
      </c>
      <c r="Z26" s="269"/>
      <c r="AA26" s="269"/>
      <c r="AB26" s="269"/>
      <c r="AD26" s="270">
        <v>1350000</v>
      </c>
      <c r="AE26" s="270">
        <v>7000000</v>
      </c>
      <c r="AF26" s="270"/>
    </row>
    <row r="27" spans="1:133" s="895" customFormat="1" ht="15" customHeight="1" x14ac:dyDescent="0.2">
      <c r="A27" s="845">
        <v>5866</v>
      </c>
      <c r="B27" s="100" t="s">
        <v>8453</v>
      </c>
      <c r="C27" s="846" t="s">
        <v>537</v>
      </c>
      <c r="D27" s="846" t="s">
        <v>6015</v>
      </c>
      <c r="E27" s="214" t="s">
        <v>2951</v>
      </c>
      <c r="F27" s="846" t="s">
        <v>206</v>
      </c>
      <c r="G27" s="846">
        <v>1</v>
      </c>
      <c r="P27" s="899"/>
      <c r="Q27" s="899"/>
      <c r="R27" s="899"/>
      <c r="S27" s="482" t="s">
        <v>405</v>
      </c>
      <c r="T27" s="482" t="s">
        <v>405</v>
      </c>
      <c r="U27" s="482" t="s">
        <v>405</v>
      </c>
      <c r="AE27" s="270">
        <v>1800000</v>
      </c>
    </row>
    <row r="28" spans="1:133" s="86" customFormat="1" ht="15" customHeight="1" x14ac:dyDescent="0.2">
      <c r="A28" s="99">
        <v>1753</v>
      </c>
      <c r="B28" s="100" t="s">
        <v>405</v>
      </c>
      <c r="C28" s="99" t="s">
        <v>5358</v>
      </c>
      <c r="D28" s="99" t="s">
        <v>5359</v>
      </c>
      <c r="E28" s="214" t="s">
        <v>2951</v>
      </c>
      <c r="F28" s="100" t="s">
        <v>224</v>
      </c>
      <c r="G28" s="99">
        <v>3</v>
      </c>
      <c r="H28" s="269"/>
      <c r="I28" s="100"/>
      <c r="J28" s="100"/>
      <c r="K28" s="174"/>
      <c r="L28" s="174"/>
      <c r="M28" s="174"/>
      <c r="N28" s="174"/>
      <c r="O28" s="545"/>
      <c r="P28" s="545" t="s">
        <v>405</v>
      </c>
      <c r="Q28" s="545" t="s">
        <v>405</v>
      </c>
      <c r="R28" s="175" t="s">
        <v>405</v>
      </c>
      <c r="S28" s="594" t="s">
        <v>405</v>
      </c>
      <c r="T28" s="594" t="s">
        <v>405</v>
      </c>
      <c r="U28" s="594" t="s">
        <v>405</v>
      </c>
      <c r="V28" s="176"/>
      <c r="W28" s="176"/>
      <c r="X28" s="176"/>
      <c r="Y28" s="176"/>
      <c r="Z28" s="100"/>
      <c r="AA28" s="269"/>
      <c r="AB28" s="275">
        <v>500000</v>
      </c>
      <c r="AC28" s="270">
        <v>1900000</v>
      </c>
      <c r="AD28" s="270">
        <v>2500000</v>
      </c>
      <c r="AE28" s="770">
        <v>2700000</v>
      </c>
      <c r="AF28" s="27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874"/>
      <c r="DX28" s="874"/>
      <c r="DY28" s="874"/>
      <c r="DZ28" s="874"/>
      <c r="EA28" s="100"/>
      <c r="EB28" s="100"/>
    </row>
    <row r="29" spans="1:133" s="100" customFormat="1" ht="15" customHeight="1" x14ac:dyDescent="0.2">
      <c r="A29" s="424">
        <v>395</v>
      </c>
      <c r="B29" s="99" t="s">
        <v>2956</v>
      </c>
      <c r="C29" s="865" t="s">
        <v>293</v>
      </c>
      <c r="D29" s="865" t="s">
        <v>2389</v>
      </c>
      <c r="E29" s="214" t="s">
        <v>2951</v>
      </c>
      <c r="F29" s="865" t="s">
        <v>209</v>
      </c>
      <c r="G29" s="750">
        <v>11</v>
      </c>
      <c r="H29" s="175" t="s">
        <v>405</v>
      </c>
      <c r="I29" s="175" t="s">
        <v>405</v>
      </c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176" t="s">
        <v>405</v>
      </c>
      <c r="T29" s="267"/>
      <c r="U29" s="267"/>
      <c r="V29" s="267"/>
      <c r="W29" s="267"/>
      <c r="X29" s="267"/>
      <c r="Y29" s="267"/>
      <c r="AA29" s="270"/>
      <c r="AB29" s="269">
        <v>12000000</v>
      </c>
      <c r="AC29" s="270">
        <v>13000000</v>
      </c>
      <c r="AD29" s="270">
        <v>14000000</v>
      </c>
      <c r="AE29" s="270">
        <v>14000000</v>
      </c>
      <c r="AF29" s="270"/>
      <c r="DH29" s="86"/>
      <c r="DI29" s="86"/>
      <c r="DJ29" s="86"/>
      <c r="DK29" s="86"/>
      <c r="DN29" s="874"/>
      <c r="DQ29" s="895"/>
      <c r="DR29" s="895"/>
      <c r="DS29" s="874"/>
      <c r="DT29" s="874"/>
      <c r="DU29" s="874"/>
      <c r="DV29" s="874"/>
      <c r="EA29" s="86"/>
      <c r="EB29" s="86"/>
    </row>
    <row r="30" spans="1:133" s="86" customFormat="1" ht="15" customHeight="1" x14ac:dyDescent="0.2">
      <c r="A30" s="838">
        <v>1945</v>
      </c>
      <c r="B30" s="831" t="s">
        <v>2968</v>
      </c>
      <c r="C30" s="830" t="s">
        <v>308</v>
      </c>
      <c r="D30" s="830" t="s">
        <v>3565</v>
      </c>
      <c r="E30" s="214" t="s">
        <v>2951</v>
      </c>
      <c r="F30" s="831" t="s">
        <v>209</v>
      </c>
      <c r="G30" s="832">
        <v>8</v>
      </c>
      <c r="H30" s="273"/>
      <c r="I30" s="273"/>
      <c r="J30" s="273"/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176" t="s">
        <v>405</v>
      </c>
      <c r="T30" s="176" t="s">
        <v>405</v>
      </c>
      <c r="U30" s="571"/>
      <c r="V30" s="571"/>
      <c r="W30" s="571"/>
      <c r="X30" s="571"/>
      <c r="Y30" s="571"/>
      <c r="AA30" s="270"/>
      <c r="AB30" s="269">
        <v>7500000</v>
      </c>
      <c r="AC30" s="270">
        <v>8500000</v>
      </c>
      <c r="AD30" s="270">
        <v>8500000</v>
      </c>
      <c r="AE30" s="270">
        <v>8500000</v>
      </c>
      <c r="AF30" s="270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177"/>
      <c r="DI30" s="177"/>
      <c r="DJ30" s="177"/>
      <c r="DK30" s="177"/>
      <c r="DL30" s="100"/>
      <c r="DM30" s="100"/>
      <c r="DN30" s="100"/>
      <c r="DO30" s="100"/>
      <c r="DP30" s="100"/>
      <c r="DQ30" s="100"/>
      <c r="DR30" s="100"/>
      <c r="DW30" s="895"/>
      <c r="DX30" s="895"/>
      <c r="DY30" s="895"/>
      <c r="DZ30" s="895"/>
      <c r="EA30" s="100"/>
      <c r="EB30" s="100"/>
      <c r="EC30" s="100"/>
    </row>
    <row r="31" spans="1:133" s="100" customFormat="1" ht="15" customHeight="1" x14ac:dyDescent="0.2">
      <c r="A31" s="99">
        <v>4477</v>
      </c>
      <c r="B31" s="100" t="s">
        <v>4743</v>
      </c>
      <c r="C31" s="99" t="s">
        <v>2525</v>
      </c>
      <c r="D31" s="99" t="s">
        <v>443</v>
      </c>
      <c r="E31" s="214" t="s">
        <v>2951</v>
      </c>
      <c r="F31" s="100" t="s">
        <v>209</v>
      </c>
      <c r="G31" s="99">
        <v>3</v>
      </c>
      <c r="H31" s="269"/>
      <c r="K31" s="174"/>
      <c r="L31" s="174"/>
      <c r="M31" s="174"/>
      <c r="N31" s="174"/>
      <c r="O31" s="545"/>
      <c r="P31" s="545" t="s">
        <v>405</v>
      </c>
      <c r="Q31" s="545" t="s">
        <v>405</v>
      </c>
      <c r="R31" s="175" t="s">
        <v>405</v>
      </c>
      <c r="S31" s="176" t="s">
        <v>405</v>
      </c>
      <c r="T31" s="176"/>
      <c r="U31" s="176"/>
      <c r="V31" s="176"/>
      <c r="W31" s="176"/>
      <c r="X31" s="176"/>
      <c r="Y31" s="176"/>
      <c r="AA31" s="269"/>
      <c r="AB31" s="275">
        <v>750000</v>
      </c>
      <c r="AC31" s="270">
        <v>5500000</v>
      </c>
      <c r="AD31" s="270">
        <v>5500000</v>
      </c>
      <c r="AE31" s="270">
        <v>6000000</v>
      </c>
      <c r="AF31" s="270"/>
      <c r="EA31" s="86"/>
      <c r="EB31" s="86"/>
    </row>
    <row r="32" spans="1:133" s="100" customFormat="1" ht="15" customHeight="1" x14ac:dyDescent="0.2">
      <c r="A32" s="842">
        <v>5550</v>
      </c>
      <c r="B32" s="100" t="s">
        <v>3166</v>
      </c>
      <c r="C32" s="842" t="s">
        <v>8004</v>
      </c>
      <c r="D32" s="842" t="s">
        <v>219</v>
      </c>
      <c r="E32" s="214" t="s">
        <v>2951</v>
      </c>
      <c r="F32" s="843" t="s">
        <v>209</v>
      </c>
      <c r="G32" s="842">
        <v>2</v>
      </c>
      <c r="H32" s="269"/>
      <c r="K32" s="174"/>
      <c r="L32" s="174"/>
      <c r="M32" s="174"/>
      <c r="N32" s="174"/>
      <c r="O32" s="545"/>
      <c r="P32" s="545"/>
      <c r="Q32" s="546" t="s">
        <v>405</v>
      </c>
      <c r="R32" s="175" t="s">
        <v>405</v>
      </c>
      <c r="S32" s="176" t="s">
        <v>405</v>
      </c>
      <c r="T32" s="176" t="s">
        <v>405</v>
      </c>
      <c r="U32" s="571"/>
      <c r="V32" s="571"/>
      <c r="W32" s="284"/>
      <c r="X32" s="284"/>
      <c r="Y32" s="284"/>
      <c r="Z32" s="269"/>
      <c r="AC32" s="275">
        <v>500000</v>
      </c>
      <c r="AD32" s="270">
        <v>6500000</v>
      </c>
      <c r="AE32" s="270">
        <v>7000000</v>
      </c>
      <c r="AF32" s="270"/>
      <c r="EA32" s="86"/>
      <c r="EB32" s="86"/>
      <c r="EC32" s="86"/>
    </row>
    <row r="33" spans="1:133" s="100" customFormat="1" ht="15" customHeight="1" x14ac:dyDescent="0.2">
      <c r="A33" s="840">
        <v>5631</v>
      </c>
      <c r="B33" s="100" t="s">
        <v>8436</v>
      </c>
      <c r="C33" s="840" t="s">
        <v>287</v>
      </c>
      <c r="D33" s="841" t="s">
        <v>4994</v>
      </c>
      <c r="E33" s="214" t="s">
        <v>2951</v>
      </c>
      <c r="F33" s="841" t="s">
        <v>209</v>
      </c>
      <c r="G33" s="99">
        <v>1</v>
      </c>
      <c r="H33" s="269"/>
      <c r="K33" s="174"/>
      <c r="L33" s="174"/>
      <c r="M33" s="174"/>
      <c r="N33" s="174"/>
      <c r="O33" s="826"/>
      <c r="P33" s="826"/>
      <c r="Q33" s="826"/>
      <c r="R33" s="725" t="s">
        <v>405</v>
      </c>
      <c r="S33" s="176" t="s">
        <v>405</v>
      </c>
      <c r="T33" s="176" t="s">
        <v>405</v>
      </c>
      <c r="U33" s="176" t="s">
        <v>405</v>
      </c>
      <c r="Z33" s="269"/>
      <c r="AA33" s="269"/>
      <c r="AB33" s="269"/>
      <c r="AD33" s="270">
        <v>500000</v>
      </c>
      <c r="AE33" s="270">
        <v>1750000</v>
      </c>
      <c r="AF33" s="270"/>
      <c r="EC33" s="177"/>
    </row>
    <row r="34" spans="1:133" s="100" customFormat="1" ht="15" customHeight="1" x14ac:dyDescent="0.2">
      <c r="A34" s="476">
        <v>1397</v>
      </c>
      <c r="B34" s="831" t="s">
        <v>3419</v>
      </c>
      <c r="C34" s="476" t="s">
        <v>1624</v>
      </c>
      <c r="D34" s="476" t="s">
        <v>3315</v>
      </c>
      <c r="E34" s="214" t="s">
        <v>2951</v>
      </c>
      <c r="F34" s="412" t="s">
        <v>211</v>
      </c>
      <c r="G34" s="670">
        <v>9</v>
      </c>
      <c r="L34" s="174"/>
      <c r="M34" s="174"/>
      <c r="N34" s="174"/>
      <c r="O34" s="175" t="s">
        <v>405</v>
      </c>
      <c r="P34" s="545" t="s">
        <v>405</v>
      </c>
      <c r="Q34" s="545" t="s">
        <v>405</v>
      </c>
      <c r="R34" s="725" t="s">
        <v>405</v>
      </c>
      <c r="S34" s="176" t="s">
        <v>405</v>
      </c>
      <c r="T34" s="176" t="s">
        <v>405</v>
      </c>
      <c r="U34" s="580"/>
      <c r="V34" s="580"/>
      <c r="Z34" s="270"/>
      <c r="AA34" s="269">
        <v>2750000</v>
      </c>
      <c r="AB34" s="270">
        <v>3500000</v>
      </c>
      <c r="AC34" s="270">
        <v>4500000</v>
      </c>
      <c r="AD34" s="270">
        <v>4500000</v>
      </c>
      <c r="AE34" s="270">
        <v>4500000</v>
      </c>
      <c r="AF34" s="270"/>
      <c r="DY34" s="99"/>
      <c r="DZ34" s="99"/>
      <c r="EA34" s="99"/>
    </row>
    <row r="35" spans="1:133" s="100" customFormat="1" ht="15" customHeight="1" x14ac:dyDescent="0.2">
      <c r="A35" s="99">
        <v>1396</v>
      </c>
      <c r="B35" s="99" t="s">
        <v>3405</v>
      </c>
      <c r="C35" s="99" t="s">
        <v>460</v>
      </c>
      <c r="D35" s="99" t="s">
        <v>172</v>
      </c>
      <c r="E35" s="214" t="s">
        <v>2951</v>
      </c>
      <c r="F35" s="100" t="s">
        <v>211</v>
      </c>
      <c r="G35" s="478">
        <v>9</v>
      </c>
      <c r="H35" s="174"/>
      <c r="I35" s="174"/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267" t="s">
        <v>405</v>
      </c>
      <c r="T35" s="267" t="s">
        <v>405</v>
      </c>
      <c r="U35" s="267"/>
      <c r="V35" s="267"/>
      <c r="W35" s="267"/>
      <c r="X35" s="267"/>
      <c r="Y35" s="267"/>
      <c r="Z35" s="99"/>
      <c r="AA35" s="270"/>
      <c r="AB35" s="269">
        <v>8000000</v>
      </c>
      <c r="AC35" s="270">
        <v>8500000</v>
      </c>
      <c r="AD35" s="270">
        <v>9000000</v>
      </c>
      <c r="AE35" s="270">
        <v>9000000</v>
      </c>
      <c r="AF35" s="270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99"/>
      <c r="DI35" s="99"/>
      <c r="DJ35" s="99"/>
      <c r="DK35" s="99"/>
      <c r="DN35" s="86"/>
      <c r="DO35" s="86"/>
      <c r="DP35" s="86"/>
      <c r="DQ35" s="86"/>
      <c r="DR35" s="86"/>
      <c r="DS35" s="895"/>
      <c r="DT35" s="895"/>
      <c r="DU35" s="895"/>
      <c r="DV35" s="895"/>
      <c r="EC35" s="421"/>
    </row>
    <row r="36" spans="1:133" s="100" customFormat="1" ht="15" customHeight="1" x14ac:dyDescent="0.2">
      <c r="A36" s="838">
        <v>1960</v>
      </c>
      <c r="B36" s="831" t="s">
        <v>3718</v>
      </c>
      <c r="C36" s="830" t="s">
        <v>3576</v>
      </c>
      <c r="D36" s="830" t="s">
        <v>252</v>
      </c>
      <c r="E36" s="214" t="s">
        <v>2951</v>
      </c>
      <c r="F36" s="831" t="s">
        <v>211</v>
      </c>
      <c r="G36" s="832">
        <v>8</v>
      </c>
      <c r="H36" s="273"/>
      <c r="I36" s="273"/>
      <c r="J36" s="273"/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6" t="s">
        <v>405</v>
      </c>
      <c r="Q36" s="545" t="s">
        <v>405</v>
      </c>
      <c r="R36" s="725" t="s">
        <v>405</v>
      </c>
      <c r="S36" s="176" t="s">
        <v>405</v>
      </c>
      <c r="T36" s="267"/>
      <c r="U36" s="267"/>
      <c r="V36" s="267"/>
      <c r="W36" s="267"/>
      <c r="X36" s="267"/>
      <c r="Y36" s="267"/>
      <c r="Z36" s="86"/>
      <c r="AA36" s="270"/>
      <c r="AB36" s="269">
        <v>8500000</v>
      </c>
      <c r="AC36" s="270">
        <v>10000000</v>
      </c>
      <c r="AD36" s="270">
        <v>10000000</v>
      </c>
      <c r="AE36" s="270">
        <v>11000000</v>
      </c>
      <c r="AF36" s="270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O36" s="86"/>
      <c r="DP36" s="86"/>
      <c r="DW36" s="895"/>
      <c r="DX36" s="895"/>
      <c r="DY36" s="895"/>
      <c r="DZ36" s="895"/>
    </row>
    <row r="37" spans="1:133" s="100" customFormat="1" ht="15" customHeight="1" x14ac:dyDescent="0.2">
      <c r="A37" s="939">
        <v>1307</v>
      </c>
      <c r="B37" s="100" t="s">
        <v>2761</v>
      </c>
      <c r="C37" s="424" t="s">
        <v>2545</v>
      </c>
      <c r="D37" s="424" t="s">
        <v>312</v>
      </c>
      <c r="E37" s="214" t="s">
        <v>2951</v>
      </c>
      <c r="F37" s="902" t="s">
        <v>212</v>
      </c>
      <c r="G37" s="254">
        <v>10</v>
      </c>
      <c r="H37" s="175"/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6" t="s">
        <v>405</v>
      </c>
      <c r="R37" s="725" t="s">
        <v>405</v>
      </c>
      <c r="S37" s="267" t="s">
        <v>405</v>
      </c>
      <c r="T37" s="267" t="s">
        <v>405</v>
      </c>
      <c r="U37" s="571"/>
      <c r="V37" s="571"/>
      <c r="X37" s="270"/>
      <c r="Y37" s="270"/>
      <c r="Z37" s="270"/>
      <c r="AA37" s="270"/>
      <c r="AB37" s="270"/>
      <c r="AC37" s="275">
        <v>4000000</v>
      </c>
      <c r="AD37" s="275">
        <v>5000000</v>
      </c>
      <c r="AE37" s="270">
        <v>5000000</v>
      </c>
      <c r="DF37" s="86"/>
      <c r="DG37" s="86"/>
      <c r="DH37" s="86"/>
      <c r="DI37" s="86"/>
      <c r="DO37" s="99"/>
      <c r="DU37" s="86"/>
      <c r="DV37" s="86"/>
      <c r="DW37" s="86"/>
      <c r="DX37" s="86"/>
      <c r="DY37" s="86"/>
      <c r="DZ37" s="86"/>
      <c r="EA37" s="86"/>
    </row>
    <row r="38" spans="1:133" s="100" customFormat="1" ht="15" customHeight="1" x14ac:dyDescent="0.2">
      <c r="A38" s="99">
        <v>1472</v>
      </c>
      <c r="B38" s="99" t="s">
        <v>3400</v>
      </c>
      <c r="C38" s="235" t="s">
        <v>229</v>
      </c>
      <c r="D38" s="235" t="s">
        <v>3335</v>
      </c>
      <c r="E38" s="214" t="s">
        <v>2951</v>
      </c>
      <c r="F38" s="100" t="s">
        <v>212</v>
      </c>
      <c r="G38" s="750">
        <v>9</v>
      </c>
      <c r="H38" s="174"/>
      <c r="I38" s="174"/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175" t="s">
        <v>405</v>
      </c>
      <c r="S38" s="267" t="s">
        <v>405</v>
      </c>
      <c r="T38" s="580"/>
      <c r="U38" s="580"/>
      <c r="V38" s="580"/>
      <c r="W38" s="580"/>
      <c r="X38" s="580"/>
      <c r="Y38" s="580"/>
      <c r="Z38" s="99"/>
      <c r="AA38" s="270"/>
      <c r="AB38" s="269">
        <v>6500000</v>
      </c>
      <c r="AC38" s="270">
        <v>7000000</v>
      </c>
      <c r="AD38" s="270">
        <v>7000000</v>
      </c>
      <c r="AE38" s="270">
        <v>7000000</v>
      </c>
      <c r="AF38" s="270"/>
      <c r="AG38" s="895"/>
      <c r="AH38" s="895"/>
      <c r="AI38" s="895"/>
      <c r="AJ38" s="895"/>
      <c r="AK38" s="895"/>
      <c r="AL38" s="895"/>
      <c r="AM38" s="895"/>
      <c r="AN38" s="895"/>
      <c r="AO38" s="895"/>
      <c r="AP38" s="895"/>
      <c r="AQ38" s="895"/>
      <c r="AR38" s="895"/>
      <c r="AS38" s="895"/>
      <c r="AT38" s="895"/>
      <c r="AU38" s="895"/>
      <c r="AV38" s="895"/>
      <c r="AW38" s="895"/>
      <c r="AX38" s="895"/>
      <c r="AY38" s="895"/>
      <c r="AZ38" s="895"/>
      <c r="BA38" s="895"/>
      <c r="BB38" s="895"/>
      <c r="BC38" s="895"/>
      <c r="BD38" s="895"/>
      <c r="BE38" s="895"/>
      <c r="BF38" s="895"/>
      <c r="BG38" s="895"/>
      <c r="BH38" s="895"/>
      <c r="BI38" s="895"/>
      <c r="BJ38" s="895"/>
      <c r="BK38" s="895"/>
      <c r="BL38" s="895"/>
      <c r="BM38" s="895"/>
      <c r="BN38" s="895"/>
      <c r="BO38" s="895"/>
      <c r="BP38" s="895"/>
      <c r="BQ38" s="895"/>
      <c r="BR38" s="895"/>
      <c r="BS38" s="895"/>
      <c r="BT38" s="895"/>
      <c r="BU38" s="895"/>
      <c r="BV38" s="895"/>
      <c r="BW38" s="895"/>
      <c r="BX38" s="895"/>
      <c r="BY38" s="895"/>
      <c r="BZ38" s="895"/>
      <c r="CA38" s="895"/>
      <c r="CB38" s="895"/>
      <c r="CC38" s="895"/>
      <c r="CD38" s="895"/>
      <c r="CE38" s="895"/>
      <c r="CF38" s="895"/>
      <c r="CG38" s="895"/>
      <c r="CH38" s="895"/>
      <c r="CI38" s="895"/>
      <c r="CJ38" s="895"/>
      <c r="CK38" s="895"/>
      <c r="CL38" s="895"/>
      <c r="CM38" s="895"/>
      <c r="CN38" s="895"/>
      <c r="CO38" s="895"/>
      <c r="CP38" s="895"/>
      <c r="CQ38" s="895"/>
      <c r="CR38" s="895"/>
      <c r="CS38" s="895"/>
      <c r="CT38" s="895"/>
      <c r="CU38" s="895"/>
      <c r="CV38" s="895"/>
      <c r="CW38" s="895"/>
      <c r="CX38" s="895"/>
      <c r="CY38" s="895"/>
      <c r="CZ38" s="895"/>
      <c r="DA38" s="895"/>
      <c r="DB38" s="895"/>
      <c r="DC38" s="895"/>
      <c r="DD38" s="895"/>
      <c r="DE38" s="895"/>
      <c r="DF38" s="895"/>
      <c r="DG38" s="895"/>
      <c r="DH38" s="895"/>
      <c r="DI38" s="895"/>
      <c r="DJ38" s="895"/>
      <c r="DK38" s="895"/>
      <c r="DL38" s="86"/>
      <c r="DM38" s="86"/>
      <c r="DN38" s="86"/>
      <c r="DQ38" s="86"/>
      <c r="DR38" s="86"/>
      <c r="DS38" s="895"/>
      <c r="DT38" s="895"/>
      <c r="DU38" s="895"/>
      <c r="DV38" s="895"/>
      <c r="DW38" s="86"/>
      <c r="DX38" s="86"/>
      <c r="DY38" s="86"/>
      <c r="DZ38" s="86"/>
      <c r="EC38" s="86"/>
    </row>
    <row r="39" spans="1:133" s="100" customFormat="1" ht="15" customHeight="1" x14ac:dyDescent="0.2">
      <c r="A39" s="838">
        <v>2030</v>
      </c>
      <c r="B39" s="831" t="s">
        <v>1631</v>
      </c>
      <c r="C39" s="830" t="s">
        <v>157</v>
      </c>
      <c r="D39" s="830" t="s">
        <v>277</v>
      </c>
      <c r="E39" s="214" t="s">
        <v>2951</v>
      </c>
      <c r="F39" s="831" t="s">
        <v>212</v>
      </c>
      <c r="G39" s="832">
        <v>8</v>
      </c>
      <c r="H39" s="273"/>
      <c r="I39" s="273"/>
      <c r="J39" s="273"/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5" t="s">
        <v>405</v>
      </c>
      <c r="R39" s="175" t="s">
        <v>405</v>
      </c>
      <c r="S39" s="267" t="s">
        <v>405</v>
      </c>
      <c r="T39" s="267" t="s">
        <v>405</v>
      </c>
      <c r="U39" s="267"/>
      <c r="V39" s="267"/>
      <c r="W39" s="267"/>
      <c r="X39" s="267"/>
      <c r="Y39" s="267"/>
      <c r="Z39" s="86"/>
      <c r="AA39" s="270"/>
      <c r="AB39" s="269">
        <v>6500000</v>
      </c>
      <c r="AC39" s="270">
        <v>7000000</v>
      </c>
      <c r="AD39" s="270">
        <v>7000000</v>
      </c>
      <c r="AE39" s="270">
        <v>7000000</v>
      </c>
      <c r="AF39" s="270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95"/>
      <c r="DI39" s="895"/>
      <c r="DJ39" s="895"/>
      <c r="DK39" s="895"/>
      <c r="DO39" s="895"/>
      <c r="DP39" s="895"/>
      <c r="DQ39" s="874"/>
      <c r="DR39" s="874"/>
      <c r="DS39" s="86"/>
      <c r="DT39" s="86"/>
      <c r="DU39" s="86"/>
      <c r="DV39" s="86"/>
    </row>
    <row r="40" spans="1:133" s="86" customFormat="1" ht="15" customHeight="1" x14ac:dyDescent="0.2">
      <c r="A40" s="811">
        <v>2568</v>
      </c>
      <c r="B40" s="99" t="s">
        <v>4044</v>
      </c>
      <c r="C40" s="811" t="s">
        <v>1589</v>
      </c>
      <c r="D40" s="811" t="s">
        <v>3898</v>
      </c>
      <c r="E40" s="214" t="s">
        <v>2951</v>
      </c>
      <c r="F40" s="812" t="s">
        <v>212</v>
      </c>
      <c r="G40" s="479">
        <v>7</v>
      </c>
      <c r="H40" s="174"/>
      <c r="I40" s="174"/>
      <c r="J40" s="174"/>
      <c r="K40" s="174"/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267"/>
      <c r="W40" s="100"/>
      <c r="X40" s="100"/>
      <c r="Y40" s="100"/>
      <c r="Z40" s="270"/>
      <c r="AA40" s="481">
        <v>2500000</v>
      </c>
      <c r="AB40" s="270">
        <v>2750000</v>
      </c>
      <c r="AC40" s="270">
        <v>3500000</v>
      </c>
      <c r="AD40" s="270">
        <v>4500000</v>
      </c>
      <c r="AE40" s="270">
        <v>4500000</v>
      </c>
      <c r="AF40" s="844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100"/>
      <c r="DD40" s="895"/>
      <c r="DE40" s="895"/>
      <c r="DF40" s="895"/>
      <c r="DG40" s="895"/>
      <c r="DH40" s="895"/>
      <c r="DI40" s="895"/>
      <c r="DJ40" s="895"/>
      <c r="DK40" s="895"/>
      <c r="DL40" s="100"/>
      <c r="DM40" s="100"/>
      <c r="DN40" s="100"/>
      <c r="DO40" s="100"/>
      <c r="DP40" s="874"/>
      <c r="DQ40" s="874"/>
      <c r="DW40" s="895"/>
      <c r="DX40" s="895"/>
      <c r="DY40" s="895"/>
      <c r="DZ40" s="895"/>
      <c r="EA40" s="895"/>
      <c r="EB40" s="100"/>
      <c r="EC40" s="100"/>
    </row>
    <row r="41" spans="1:133" s="86" customFormat="1" ht="15" customHeight="1" x14ac:dyDescent="0.2">
      <c r="A41" s="811">
        <v>2567</v>
      </c>
      <c r="B41" s="99" t="s">
        <v>4033</v>
      </c>
      <c r="C41" s="811" t="s">
        <v>3897</v>
      </c>
      <c r="D41" s="811" t="s">
        <v>284</v>
      </c>
      <c r="E41" s="214" t="s">
        <v>2951</v>
      </c>
      <c r="F41" s="812" t="s">
        <v>212</v>
      </c>
      <c r="G41" s="479">
        <v>7</v>
      </c>
      <c r="H41" s="174"/>
      <c r="I41" s="174"/>
      <c r="J41" s="174"/>
      <c r="K41" s="174"/>
      <c r="L41" s="175" t="s">
        <v>405</v>
      </c>
      <c r="M41" s="175" t="s">
        <v>405</v>
      </c>
      <c r="N41" s="175" t="s">
        <v>405</v>
      </c>
      <c r="O41" s="175" t="s">
        <v>405</v>
      </c>
      <c r="P41" s="546" t="s">
        <v>405</v>
      </c>
      <c r="Q41" s="545" t="s">
        <v>405</v>
      </c>
      <c r="R41" s="725" t="s">
        <v>405</v>
      </c>
      <c r="S41" s="176" t="s">
        <v>405</v>
      </c>
      <c r="T41" s="267"/>
      <c r="U41" s="267"/>
      <c r="V41" s="267"/>
      <c r="W41" s="267"/>
      <c r="X41" s="267"/>
      <c r="Y41" s="267"/>
      <c r="Z41" s="100"/>
      <c r="AA41" s="270"/>
      <c r="AB41" s="269">
        <v>2000000</v>
      </c>
      <c r="AC41" s="270">
        <v>3000000</v>
      </c>
      <c r="AD41" s="270">
        <v>3500000</v>
      </c>
      <c r="AE41" s="270">
        <v>4500000</v>
      </c>
      <c r="AF41" s="270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100"/>
      <c r="DH41" s="100"/>
      <c r="DI41" s="100"/>
      <c r="DJ41" s="100"/>
      <c r="DK41" s="100"/>
      <c r="DN41" s="110"/>
      <c r="DO41" s="874"/>
      <c r="DP41" s="874"/>
    </row>
    <row r="42" spans="1:133" s="100" customFormat="1" ht="15" customHeight="1" x14ac:dyDescent="0.2">
      <c r="A42" s="854">
        <v>6233</v>
      </c>
      <c r="B42" s="100" t="s">
        <v>8762</v>
      </c>
      <c r="C42" s="854" t="s">
        <v>503</v>
      </c>
      <c r="D42" s="854" t="s">
        <v>375</v>
      </c>
      <c r="E42" s="214" t="s">
        <v>2951</v>
      </c>
      <c r="F42" s="854" t="s">
        <v>212</v>
      </c>
      <c r="G42" s="854">
        <v>0</v>
      </c>
      <c r="H42" s="269"/>
      <c r="K42" s="174"/>
      <c r="L42" s="174"/>
      <c r="M42" s="174"/>
      <c r="N42" s="174"/>
      <c r="O42" s="826"/>
      <c r="P42" s="826"/>
      <c r="Q42" s="826"/>
      <c r="R42" s="826"/>
      <c r="S42" s="482" t="s">
        <v>405</v>
      </c>
      <c r="T42" s="482" t="s">
        <v>405</v>
      </c>
      <c r="U42" s="482" t="s">
        <v>405</v>
      </c>
      <c r="V42" s="482" t="s">
        <v>405</v>
      </c>
      <c r="W42" s="482" t="s">
        <v>405</v>
      </c>
      <c r="Y42" s="269"/>
      <c r="Z42" s="269"/>
      <c r="AA42" s="269"/>
      <c r="AE42" s="269">
        <v>3000000</v>
      </c>
    </row>
    <row r="43" spans="1:133" s="100" customFormat="1" ht="15" customHeight="1" x14ac:dyDescent="0.2">
      <c r="A43" s="424">
        <v>404</v>
      </c>
      <c r="B43" s="99" t="s">
        <v>2953</v>
      </c>
      <c r="C43" s="865" t="s">
        <v>2860</v>
      </c>
      <c r="D43" s="865" t="s">
        <v>421</v>
      </c>
      <c r="E43" s="214" t="s">
        <v>2951</v>
      </c>
      <c r="F43" s="865" t="s">
        <v>221</v>
      </c>
      <c r="G43" s="750">
        <v>11</v>
      </c>
      <c r="H43" s="175" t="s">
        <v>405</v>
      </c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725" t="s">
        <v>405</v>
      </c>
      <c r="S43" s="176" t="s">
        <v>405</v>
      </c>
      <c r="T43" s="267"/>
      <c r="U43" s="267"/>
      <c r="V43" s="267"/>
      <c r="W43" s="267"/>
      <c r="X43" s="267"/>
      <c r="Y43" s="267"/>
      <c r="Z43" s="176"/>
      <c r="AA43" s="270"/>
      <c r="AB43" s="269">
        <v>12000000</v>
      </c>
      <c r="AC43" s="270">
        <v>14000000</v>
      </c>
      <c r="AD43" s="270">
        <v>14000000</v>
      </c>
      <c r="AE43" s="270">
        <v>14000000</v>
      </c>
      <c r="AF43" s="270"/>
      <c r="DH43" s="86"/>
      <c r="DI43" s="86"/>
      <c r="DJ43" s="86"/>
      <c r="DK43" s="86"/>
      <c r="DL43" s="895"/>
      <c r="DM43" s="895"/>
      <c r="DN43" s="99"/>
      <c r="DO43" s="86"/>
      <c r="DP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</row>
    <row r="44" spans="1:133" s="100" customFormat="1" ht="15" customHeight="1" x14ac:dyDescent="0.2">
      <c r="A44" s="424">
        <v>324</v>
      </c>
      <c r="B44" s="99" t="s">
        <v>2975</v>
      </c>
      <c r="C44" s="865" t="s">
        <v>524</v>
      </c>
      <c r="D44" s="865" t="s">
        <v>434</v>
      </c>
      <c r="E44" s="214" t="s">
        <v>2951</v>
      </c>
      <c r="F44" s="865" t="s">
        <v>221</v>
      </c>
      <c r="G44" s="750">
        <v>11</v>
      </c>
      <c r="H44" s="175" t="s">
        <v>405</v>
      </c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176" t="s">
        <v>405</v>
      </c>
      <c r="T44" s="571"/>
      <c r="U44" s="571"/>
      <c r="V44" s="571"/>
      <c r="W44" s="571"/>
      <c r="X44" s="571"/>
      <c r="Y44" s="571"/>
      <c r="Z44" s="271"/>
      <c r="AA44" s="270"/>
      <c r="AB44" s="269">
        <v>7500000</v>
      </c>
      <c r="AC44" s="270">
        <v>8500000</v>
      </c>
      <c r="AD44" s="270">
        <v>8500000</v>
      </c>
      <c r="AE44" s="270">
        <v>9500000</v>
      </c>
      <c r="AF44" s="270"/>
      <c r="DH44" s="86"/>
      <c r="DI44" s="86"/>
      <c r="DJ44" s="86"/>
      <c r="DK44" s="86"/>
      <c r="DS44" s="895"/>
      <c r="DT44" s="895"/>
      <c r="DU44" s="895"/>
      <c r="DV44" s="895"/>
    </row>
    <row r="45" spans="1:133" s="86" customFormat="1" ht="15" customHeight="1" x14ac:dyDescent="0.2">
      <c r="A45" s="99">
        <v>1358</v>
      </c>
      <c r="B45" s="99" t="s">
        <v>405</v>
      </c>
      <c r="C45" s="249" t="s">
        <v>1473</v>
      </c>
      <c r="D45" s="249" t="s">
        <v>112</v>
      </c>
      <c r="E45" s="214" t="s">
        <v>2951</v>
      </c>
      <c r="F45" s="100" t="s">
        <v>221</v>
      </c>
      <c r="G45" s="478">
        <v>9</v>
      </c>
      <c r="H45" s="174"/>
      <c r="I45" s="174"/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175" t="s">
        <v>405</v>
      </c>
      <c r="S45" s="482" t="s">
        <v>405</v>
      </c>
      <c r="T45" s="482" t="s">
        <v>405</v>
      </c>
      <c r="U45" s="580"/>
      <c r="V45" s="580"/>
      <c r="W45" s="580"/>
      <c r="X45" s="580"/>
      <c r="Y45" s="580"/>
      <c r="Z45" s="269"/>
      <c r="AA45" s="270"/>
      <c r="AB45" s="269">
        <v>6500000</v>
      </c>
      <c r="AC45" s="270">
        <v>7000000</v>
      </c>
      <c r="AD45" s="270">
        <v>7000000</v>
      </c>
      <c r="AE45" s="270">
        <v>7000000</v>
      </c>
      <c r="AF45" s="270"/>
      <c r="AG45" s="834"/>
      <c r="AH45" s="834"/>
      <c r="AI45" s="834"/>
      <c r="AJ45" s="834"/>
      <c r="AK45" s="834"/>
      <c r="AL45" s="834"/>
      <c r="AM45" s="834"/>
      <c r="AN45" s="834"/>
      <c r="AO45" s="834"/>
      <c r="AP45" s="834"/>
      <c r="AQ45" s="834"/>
      <c r="AR45" s="834"/>
      <c r="AS45" s="834"/>
      <c r="AT45" s="834"/>
      <c r="AU45" s="834"/>
      <c r="AV45" s="834"/>
      <c r="DH45" s="100"/>
      <c r="DI45" s="100"/>
      <c r="DJ45" s="100"/>
      <c r="DK45" s="100"/>
      <c r="DL45" s="405"/>
      <c r="DM45" s="405"/>
      <c r="DN45" s="405"/>
      <c r="DO45" s="405"/>
      <c r="DP45" s="405"/>
      <c r="DQ45" s="405"/>
      <c r="DS45" s="100"/>
      <c r="DT45" s="100"/>
      <c r="DU45" s="100"/>
      <c r="DV45" s="100"/>
      <c r="EC45" s="100"/>
    </row>
    <row r="46" spans="1:133" s="86" customFormat="1" ht="15" customHeight="1" x14ac:dyDescent="0.2">
      <c r="A46" s="99">
        <v>1348</v>
      </c>
      <c r="B46" s="99" t="s">
        <v>3380</v>
      </c>
      <c r="C46" s="99" t="s">
        <v>3343</v>
      </c>
      <c r="D46" s="99" t="s">
        <v>197</v>
      </c>
      <c r="E46" s="214" t="s">
        <v>2951</v>
      </c>
      <c r="F46" s="100" t="s">
        <v>221</v>
      </c>
      <c r="G46" s="478">
        <v>9</v>
      </c>
      <c r="H46" s="174"/>
      <c r="I46" s="174"/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267" t="s">
        <v>405</v>
      </c>
      <c r="T46" s="267" t="s">
        <v>405</v>
      </c>
      <c r="U46" s="267"/>
      <c r="V46" s="267"/>
      <c r="W46" s="267"/>
      <c r="X46" s="267"/>
      <c r="Y46" s="267"/>
      <c r="Z46" s="99"/>
      <c r="AA46" s="270"/>
      <c r="AB46" s="269">
        <v>11000000</v>
      </c>
      <c r="AC46" s="270">
        <v>11000000</v>
      </c>
      <c r="AD46" s="270">
        <v>11000000</v>
      </c>
      <c r="AE46" s="270">
        <v>11000000</v>
      </c>
      <c r="AF46" s="27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77"/>
      <c r="DO46" s="895"/>
      <c r="DP46" s="895"/>
      <c r="DQ46" s="100"/>
      <c r="DR46" s="100"/>
      <c r="DS46" s="100"/>
      <c r="DT46" s="100"/>
      <c r="DU46" s="100"/>
      <c r="DV46" s="100"/>
      <c r="DW46" s="895"/>
      <c r="DX46" s="895"/>
      <c r="DY46" s="895"/>
      <c r="DZ46" s="895"/>
      <c r="EA46" s="895"/>
      <c r="EB46" s="895"/>
      <c r="EC46" s="100"/>
    </row>
    <row r="47" spans="1:133" s="895" customFormat="1" ht="15" customHeight="1" x14ac:dyDescent="0.2">
      <c r="A47" s="845">
        <v>2445</v>
      </c>
      <c r="B47" s="100" t="s">
        <v>3749</v>
      </c>
      <c r="C47" s="846" t="s">
        <v>3796</v>
      </c>
      <c r="D47" s="846" t="s">
        <v>3797</v>
      </c>
      <c r="E47" s="214" t="s">
        <v>2951</v>
      </c>
      <c r="F47" s="846" t="s">
        <v>221</v>
      </c>
      <c r="G47" s="847">
        <v>7</v>
      </c>
      <c r="P47" s="899"/>
      <c r="Q47" s="899"/>
      <c r="R47" s="899"/>
      <c r="S47" s="482" t="s">
        <v>405</v>
      </c>
      <c r="T47" s="482" t="s">
        <v>405</v>
      </c>
      <c r="U47" s="482" t="s">
        <v>405</v>
      </c>
      <c r="AE47" s="270">
        <v>3000000</v>
      </c>
    </row>
    <row r="48" spans="1:133" s="100" customFormat="1" ht="15" customHeight="1" x14ac:dyDescent="0.2">
      <c r="A48" s="821">
        <v>4238</v>
      </c>
      <c r="B48" s="100" t="s">
        <v>5078</v>
      </c>
      <c r="C48" s="821" t="s">
        <v>364</v>
      </c>
      <c r="D48" s="821" t="s">
        <v>1882</v>
      </c>
      <c r="E48" s="214" t="s">
        <v>2951</v>
      </c>
      <c r="F48" s="822" t="s">
        <v>221</v>
      </c>
      <c r="G48" s="666">
        <v>4</v>
      </c>
      <c r="H48" s="269"/>
      <c r="K48" s="174"/>
      <c r="L48" s="174"/>
      <c r="M48" s="174"/>
      <c r="N48" s="174"/>
      <c r="O48" s="175" t="s">
        <v>405</v>
      </c>
      <c r="P48" s="545" t="s">
        <v>405</v>
      </c>
      <c r="Q48" s="545" t="s">
        <v>405</v>
      </c>
      <c r="R48" s="175" t="s">
        <v>405</v>
      </c>
      <c r="S48" s="482" t="s">
        <v>405</v>
      </c>
      <c r="T48" s="482" t="s">
        <v>405</v>
      </c>
      <c r="U48" s="571"/>
      <c r="V48" s="571"/>
      <c r="W48" s="571"/>
      <c r="Y48" s="270"/>
      <c r="Z48" s="269"/>
      <c r="AA48" s="270">
        <v>4500000</v>
      </c>
      <c r="AB48" s="270">
        <v>6000000</v>
      </c>
      <c r="AC48" s="270">
        <v>7000000</v>
      </c>
      <c r="AD48" s="270"/>
      <c r="AE48" s="270">
        <v>7000000</v>
      </c>
      <c r="DO48" s="99"/>
      <c r="DP48" s="99"/>
      <c r="EA48" s="86"/>
    </row>
    <row r="49" spans="1:133" s="86" customFormat="1" ht="15" customHeight="1" x14ac:dyDescent="0.2">
      <c r="A49" s="99">
        <v>1509</v>
      </c>
      <c r="B49" s="99" t="s">
        <v>3398</v>
      </c>
      <c r="C49" s="99" t="s">
        <v>1522</v>
      </c>
      <c r="D49" s="99" t="s">
        <v>126</v>
      </c>
      <c r="E49" s="214" t="s">
        <v>2951</v>
      </c>
      <c r="F49" s="100" t="s">
        <v>217</v>
      </c>
      <c r="G49" s="478">
        <v>9</v>
      </c>
      <c r="H49" s="174"/>
      <c r="I49" s="174"/>
      <c r="J49" s="175" t="s">
        <v>405</v>
      </c>
      <c r="K49" s="175" t="s">
        <v>405</v>
      </c>
      <c r="L49" s="175" t="s">
        <v>405</v>
      </c>
      <c r="M49" s="175" t="s">
        <v>405</v>
      </c>
      <c r="N49" s="175" t="s">
        <v>405</v>
      </c>
      <c r="O49" s="175" t="s">
        <v>405</v>
      </c>
      <c r="P49" s="545" t="s">
        <v>405</v>
      </c>
      <c r="Q49" s="545" t="s">
        <v>405</v>
      </c>
      <c r="R49" s="175" t="s">
        <v>405</v>
      </c>
      <c r="S49" s="267" t="s">
        <v>405</v>
      </c>
      <c r="T49" s="267" t="s">
        <v>405</v>
      </c>
      <c r="U49" s="267"/>
      <c r="V49" s="267"/>
      <c r="W49" s="267"/>
      <c r="X49" s="267"/>
      <c r="Y49" s="267"/>
      <c r="Z49" s="99"/>
      <c r="AA49" s="270"/>
      <c r="AB49" s="269">
        <v>5000000</v>
      </c>
      <c r="AC49" s="270">
        <v>6000000</v>
      </c>
      <c r="AD49" s="270">
        <v>7000000</v>
      </c>
      <c r="AE49" s="270">
        <v>7000000</v>
      </c>
      <c r="AF49" s="270"/>
      <c r="AG49" s="880"/>
      <c r="AH49" s="880"/>
      <c r="AI49" s="880"/>
      <c r="AJ49" s="880"/>
      <c r="AK49" s="880"/>
      <c r="AL49" s="880"/>
      <c r="AM49" s="880"/>
      <c r="AN49" s="880"/>
      <c r="AO49" s="880"/>
      <c r="AP49" s="880"/>
      <c r="AQ49" s="880"/>
      <c r="AR49" s="880"/>
      <c r="AS49" s="880"/>
      <c r="AT49" s="880"/>
      <c r="AU49" s="880"/>
      <c r="AV49" s="880"/>
      <c r="AW49" s="880"/>
      <c r="AX49" s="880"/>
      <c r="AY49" s="880"/>
      <c r="AZ49" s="880"/>
      <c r="BA49" s="880"/>
      <c r="BB49" s="880"/>
      <c r="BC49" s="880"/>
      <c r="BD49" s="880"/>
      <c r="BE49" s="880"/>
      <c r="BF49" s="880"/>
      <c r="BG49" s="880"/>
      <c r="BH49" s="880"/>
      <c r="BI49" s="880"/>
      <c r="BJ49" s="880"/>
      <c r="BK49" s="880"/>
      <c r="BL49" s="880"/>
      <c r="BM49" s="880"/>
      <c r="BN49" s="880"/>
      <c r="BO49" s="880"/>
      <c r="BP49" s="880"/>
      <c r="BQ49" s="880"/>
      <c r="BR49" s="880"/>
      <c r="BS49" s="880"/>
      <c r="BT49" s="880"/>
      <c r="BU49" s="880"/>
      <c r="BV49" s="880"/>
      <c r="BW49" s="880"/>
      <c r="BX49" s="880"/>
      <c r="BY49" s="880"/>
      <c r="BZ49" s="880"/>
      <c r="CA49" s="880"/>
      <c r="CB49" s="880"/>
      <c r="CC49" s="880"/>
      <c r="CD49" s="880"/>
      <c r="CE49" s="880"/>
      <c r="CF49" s="880"/>
      <c r="CG49" s="880"/>
      <c r="CH49" s="880"/>
      <c r="CI49" s="880"/>
      <c r="CJ49" s="880"/>
      <c r="CK49" s="880"/>
      <c r="CL49" s="880"/>
      <c r="CM49" s="880"/>
      <c r="CN49" s="880"/>
      <c r="CO49" s="880"/>
      <c r="CP49" s="880"/>
      <c r="CQ49" s="880"/>
      <c r="CR49" s="880"/>
      <c r="CS49" s="880"/>
      <c r="CT49" s="880"/>
      <c r="CU49" s="880"/>
      <c r="CV49" s="880"/>
      <c r="CW49" s="880"/>
      <c r="CX49" s="880"/>
      <c r="CY49" s="880"/>
      <c r="CZ49" s="880"/>
      <c r="DA49" s="880"/>
      <c r="DB49" s="880"/>
      <c r="DC49" s="880"/>
      <c r="DD49" s="880"/>
      <c r="DE49" s="880"/>
      <c r="DF49" s="880"/>
      <c r="DG49" s="880"/>
      <c r="DH49" s="874"/>
      <c r="DI49" s="874"/>
      <c r="DJ49" s="874"/>
      <c r="DK49" s="874"/>
      <c r="DL49" s="100"/>
      <c r="DM49" s="100"/>
      <c r="DN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</row>
    <row r="50" spans="1:133" s="100" customFormat="1" ht="15" customHeight="1" x14ac:dyDescent="0.2">
      <c r="A50" s="99">
        <v>1506</v>
      </c>
      <c r="B50" s="99" t="s">
        <v>3376</v>
      </c>
      <c r="C50" s="99" t="s">
        <v>3307</v>
      </c>
      <c r="D50" s="99" t="s">
        <v>2573</v>
      </c>
      <c r="E50" s="214" t="s">
        <v>2951</v>
      </c>
      <c r="F50" s="100" t="s">
        <v>217</v>
      </c>
      <c r="G50" s="478">
        <v>9</v>
      </c>
      <c r="H50" s="174"/>
      <c r="I50" s="174"/>
      <c r="J50" s="175" t="s">
        <v>405</v>
      </c>
      <c r="K50" s="175" t="s">
        <v>405</v>
      </c>
      <c r="L50" s="175" t="s">
        <v>405</v>
      </c>
      <c r="M50" s="175" t="s">
        <v>405</v>
      </c>
      <c r="N50" s="175" t="s">
        <v>405</v>
      </c>
      <c r="O50" s="175" t="s">
        <v>405</v>
      </c>
      <c r="P50" s="545" t="s">
        <v>405</v>
      </c>
      <c r="Q50" s="545" t="s">
        <v>405</v>
      </c>
      <c r="R50" s="175" t="s">
        <v>405</v>
      </c>
      <c r="S50" s="267" t="s">
        <v>405</v>
      </c>
      <c r="T50" s="267" t="s">
        <v>405</v>
      </c>
      <c r="U50" s="267"/>
      <c r="V50" s="267"/>
      <c r="W50" s="267"/>
      <c r="X50" s="267"/>
      <c r="Y50" s="267"/>
      <c r="Z50" s="99"/>
      <c r="AA50" s="270"/>
      <c r="AB50" s="269">
        <v>7000000</v>
      </c>
      <c r="AC50" s="270">
        <v>8000000</v>
      </c>
      <c r="AD50" s="270">
        <v>8000000</v>
      </c>
      <c r="AE50" s="270">
        <v>8500000</v>
      </c>
      <c r="AF50" s="270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880"/>
      <c r="DI50" s="880"/>
      <c r="DJ50" s="880"/>
      <c r="DK50" s="880"/>
      <c r="DN50" s="86"/>
      <c r="DO50" s="177"/>
      <c r="DP50" s="177"/>
    </row>
    <row r="51" spans="1:133" s="99" customFormat="1" ht="15" customHeight="1" x14ac:dyDescent="0.2">
      <c r="A51" s="815">
        <v>3111</v>
      </c>
      <c r="B51" s="816" t="s">
        <v>4456</v>
      </c>
      <c r="C51" s="815" t="s">
        <v>310</v>
      </c>
      <c r="D51" s="815" t="s">
        <v>97</v>
      </c>
      <c r="E51" s="214" t="s">
        <v>2951</v>
      </c>
      <c r="F51" s="816" t="s">
        <v>217</v>
      </c>
      <c r="G51" s="666">
        <v>6</v>
      </c>
      <c r="H51" s="174"/>
      <c r="I51" s="174"/>
      <c r="J51" s="174"/>
      <c r="K51" s="174"/>
      <c r="L51" s="174"/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482" t="s">
        <v>405</v>
      </c>
      <c r="T51" s="482" t="s">
        <v>405</v>
      </c>
      <c r="U51" s="176"/>
      <c r="V51" s="176"/>
      <c r="W51" s="176"/>
      <c r="X51" s="100"/>
      <c r="Y51" s="270"/>
      <c r="Z51" s="269"/>
      <c r="AA51" s="271">
        <v>5000000</v>
      </c>
      <c r="AB51" s="270">
        <v>6000000</v>
      </c>
      <c r="AC51" s="270">
        <v>6500000</v>
      </c>
      <c r="AD51" s="270"/>
      <c r="AE51" s="270">
        <v>6500000</v>
      </c>
      <c r="DE51" s="100"/>
      <c r="DF51" s="214"/>
      <c r="DG51" s="214"/>
      <c r="DH51" s="214"/>
      <c r="DI51" s="214"/>
      <c r="DJ51" s="214"/>
      <c r="DK51" s="214"/>
      <c r="DL51" s="214"/>
      <c r="DM51" s="214"/>
      <c r="DN51" s="100"/>
      <c r="DO51" s="100"/>
      <c r="DP51" s="100"/>
      <c r="DQ51" s="86"/>
      <c r="DR51" s="86"/>
      <c r="DS51" s="86"/>
      <c r="DT51" s="86"/>
    </row>
    <row r="52" spans="1:133" s="100" customFormat="1" ht="15" customHeight="1" x14ac:dyDescent="0.2">
      <c r="A52" s="821">
        <v>4081</v>
      </c>
      <c r="B52" s="100" t="s">
        <v>5096</v>
      </c>
      <c r="C52" s="821" t="s">
        <v>3214</v>
      </c>
      <c r="D52" s="821" t="s">
        <v>4950</v>
      </c>
      <c r="E52" s="214" t="s">
        <v>2951</v>
      </c>
      <c r="F52" s="822" t="s">
        <v>217</v>
      </c>
      <c r="G52" s="99">
        <v>4</v>
      </c>
      <c r="H52" s="269"/>
      <c r="K52" s="174"/>
      <c r="L52" s="174"/>
      <c r="M52" s="174"/>
      <c r="N52" s="174"/>
      <c r="O52" s="175" t="s">
        <v>405</v>
      </c>
      <c r="P52" s="545" t="s">
        <v>405</v>
      </c>
      <c r="Q52" s="545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482" t="s">
        <v>405</v>
      </c>
      <c r="W52" s="482" t="s">
        <v>405</v>
      </c>
      <c r="X52" s="482" t="s">
        <v>405</v>
      </c>
      <c r="Y52" s="482" t="s">
        <v>405</v>
      </c>
      <c r="Z52" s="275"/>
      <c r="AA52" s="270"/>
      <c r="AB52" s="269">
        <v>500000</v>
      </c>
      <c r="AC52" s="270">
        <v>550000</v>
      </c>
      <c r="AD52" s="270">
        <v>1200000</v>
      </c>
      <c r="AE52" s="270">
        <v>1800000</v>
      </c>
      <c r="AF52" s="270"/>
      <c r="DQ52" s="86"/>
      <c r="DR52" s="86"/>
    </row>
    <row r="53" spans="1:133" s="100" customFormat="1" ht="15" customHeight="1" x14ac:dyDescent="0.2">
      <c r="A53" s="821">
        <v>4297</v>
      </c>
      <c r="B53" s="100" t="s">
        <v>5084</v>
      </c>
      <c r="C53" s="822" t="s">
        <v>4961</v>
      </c>
      <c r="D53" s="822" t="s">
        <v>252</v>
      </c>
      <c r="E53" s="214" t="s">
        <v>2951</v>
      </c>
      <c r="F53" s="822" t="s">
        <v>217</v>
      </c>
      <c r="G53" s="99">
        <v>4</v>
      </c>
      <c r="H53" s="269"/>
      <c r="K53" s="174"/>
      <c r="L53" s="174"/>
      <c r="M53" s="174"/>
      <c r="N53" s="174"/>
      <c r="O53" s="175" t="s">
        <v>405</v>
      </c>
      <c r="P53" s="545" t="s">
        <v>405</v>
      </c>
      <c r="Q53" s="545" t="s">
        <v>405</v>
      </c>
      <c r="R53" s="175" t="s">
        <v>405</v>
      </c>
      <c r="S53" s="482" t="s">
        <v>405</v>
      </c>
      <c r="T53" s="482" t="s">
        <v>405</v>
      </c>
      <c r="U53" s="571"/>
      <c r="V53" s="571"/>
      <c r="W53" s="571"/>
      <c r="X53" s="571"/>
      <c r="Y53" s="571"/>
      <c r="Z53" s="275"/>
      <c r="AA53" s="270"/>
      <c r="AB53" s="269">
        <v>525000</v>
      </c>
      <c r="AC53" s="270">
        <v>700000</v>
      </c>
      <c r="AD53" s="270">
        <v>1000000</v>
      </c>
      <c r="AE53" s="270">
        <v>1400000</v>
      </c>
      <c r="AF53" s="270"/>
      <c r="DQ53" s="177"/>
      <c r="DR53" s="177"/>
      <c r="DS53" s="86"/>
      <c r="DT53" s="86"/>
      <c r="DU53" s="86"/>
      <c r="DV53" s="86"/>
      <c r="DW53" s="86"/>
      <c r="DX53" s="86"/>
      <c r="DY53" s="86"/>
      <c r="DZ53" s="86"/>
    </row>
    <row r="54" spans="1:133" s="100" customFormat="1" ht="15" customHeight="1" x14ac:dyDescent="0.2">
      <c r="A54" s="842">
        <v>5037</v>
      </c>
      <c r="B54" s="100" t="s">
        <v>405</v>
      </c>
      <c r="C54" s="842" t="s">
        <v>310</v>
      </c>
      <c r="D54" s="842" t="s">
        <v>5858</v>
      </c>
      <c r="E54" s="214" t="s">
        <v>2951</v>
      </c>
      <c r="F54" s="843" t="s">
        <v>217</v>
      </c>
      <c r="G54" s="842">
        <v>2</v>
      </c>
      <c r="H54" s="269"/>
      <c r="K54" s="174"/>
      <c r="L54" s="174"/>
      <c r="M54" s="174"/>
      <c r="N54" s="174"/>
      <c r="O54" s="545"/>
      <c r="P54" s="545"/>
      <c r="Q54" s="546" t="s">
        <v>405</v>
      </c>
      <c r="R54" s="725" t="s">
        <v>405</v>
      </c>
      <c r="S54" s="267" t="s">
        <v>405</v>
      </c>
      <c r="T54" s="267" t="s">
        <v>405</v>
      </c>
      <c r="U54" s="571"/>
      <c r="V54" s="571"/>
      <c r="W54" s="284"/>
      <c r="X54" s="284"/>
      <c r="Y54" s="284"/>
      <c r="Z54" s="269"/>
      <c r="AC54" s="275">
        <v>500000</v>
      </c>
      <c r="AD54" s="680">
        <v>1600000</v>
      </c>
      <c r="AE54" s="270">
        <v>1800000</v>
      </c>
      <c r="AF54" s="270"/>
      <c r="EA54" s="86"/>
      <c r="EB54" s="86"/>
      <c r="EC54" s="86"/>
    </row>
    <row r="55" spans="1:133" s="177" customFormat="1" ht="15" customHeight="1" x14ac:dyDescent="0.2">
      <c r="A55" s="99">
        <v>1879</v>
      </c>
      <c r="B55" s="100" t="s">
        <v>405</v>
      </c>
      <c r="C55" s="99" t="s">
        <v>305</v>
      </c>
      <c r="D55" s="99" t="s">
        <v>2703</v>
      </c>
      <c r="E55" s="214" t="s">
        <v>2951</v>
      </c>
      <c r="F55" s="100" t="s">
        <v>226</v>
      </c>
      <c r="G55" s="100">
        <v>3</v>
      </c>
      <c r="H55" s="269"/>
      <c r="I55" s="100"/>
      <c r="J55" s="100"/>
      <c r="K55" s="174"/>
      <c r="L55" s="174"/>
      <c r="M55" s="174"/>
      <c r="N55" s="174"/>
      <c r="O55" s="545"/>
      <c r="P55" s="545" t="s">
        <v>405</v>
      </c>
      <c r="Q55" s="545" t="s">
        <v>405</v>
      </c>
      <c r="R55" s="175" t="s">
        <v>405</v>
      </c>
      <c r="S55" s="594" t="s">
        <v>405</v>
      </c>
      <c r="T55" s="594" t="s">
        <v>405</v>
      </c>
      <c r="U55" s="594" t="s">
        <v>405</v>
      </c>
      <c r="V55" s="176"/>
      <c r="W55" s="176"/>
      <c r="X55" s="176"/>
      <c r="Y55" s="176"/>
      <c r="Z55" s="100"/>
      <c r="AA55" s="269"/>
      <c r="AB55" s="275">
        <v>500000</v>
      </c>
      <c r="AC55" s="270">
        <v>2300000</v>
      </c>
      <c r="AD55" s="270">
        <v>2700000</v>
      </c>
      <c r="AE55" s="770">
        <v>3100000</v>
      </c>
      <c r="AF55" s="27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86"/>
      <c r="DT55" s="86"/>
      <c r="DU55" s="86"/>
      <c r="DV55" s="86"/>
      <c r="EC55" s="100"/>
    </row>
    <row r="56" spans="1:133" s="868" customFormat="1" ht="15" customHeight="1" x14ac:dyDescent="0.2">
      <c r="A56" s="866">
        <f>COUNT(A3:A55)</f>
        <v>53</v>
      </c>
      <c r="B56" s="867" t="s">
        <v>2786</v>
      </c>
      <c r="C56" s="866" t="s">
        <v>1356</v>
      </c>
      <c r="D56" s="866" t="s">
        <v>165</v>
      </c>
      <c r="E56" s="867" t="s">
        <v>2786</v>
      </c>
      <c r="F56" s="922"/>
      <c r="G56" s="869">
        <f>AVERAGE(G3:G55)</f>
        <v>6.0188679245283021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 t="shared" ref="S56:Y56" si="0">COUNTIF((S3:S55),"X")</f>
        <v>53</v>
      </c>
      <c r="T56" s="870">
        <f t="shared" si="0"/>
        <v>37</v>
      </c>
      <c r="U56" s="870">
        <f t="shared" si="0"/>
        <v>12</v>
      </c>
      <c r="V56" s="870">
        <f t="shared" si="0"/>
        <v>5</v>
      </c>
      <c r="W56" s="870">
        <f t="shared" si="0"/>
        <v>4</v>
      </c>
      <c r="X56" s="870">
        <f t="shared" si="0"/>
        <v>1</v>
      </c>
      <c r="Y56" s="870">
        <f t="shared" si="0"/>
        <v>1</v>
      </c>
      <c r="Z56" s="866">
        <f>SUM(S56:Y56)</f>
        <v>113</v>
      </c>
      <c r="AA56" s="871"/>
      <c r="AB56" s="871">
        <f>SUM(AB3:AB55)</f>
        <v>195590000</v>
      </c>
      <c r="AC56" s="871">
        <f>SUM(AC3:AC55)</f>
        <v>237815000</v>
      </c>
      <c r="AD56" s="871">
        <f>SUM(AD3:AD55)</f>
        <v>271600000</v>
      </c>
      <c r="AE56" s="904">
        <f>SUM(AE3:AE55)</f>
        <v>331820000</v>
      </c>
      <c r="AF56" s="904">
        <f>SUM(AF3:AF55)</f>
        <v>0</v>
      </c>
    </row>
    <row r="57" spans="1:133" customFormat="1" ht="15" customHeight="1" x14ac:dyDescent="0.2">
      <c r="A57" s="800">
        <v>3944</v>
      </c>
      <c r="B57" s="862" t="s">
        <v>405</v>
      </c>
      <c r="C57" s="862" t="s">
        <v>426</v>
      </c>
      <c r="D57" s="862" t="s">
        <v>315</v>
      </c>
      <c r="E57" s="214" t="s">
        <v>2951</v>
      </c>
      <c r="F57" s="785" t="s">
        <v>188</v>
      </c>
      <c r="G57" s="785">
        <v>3</v>
      </c>
      <c r="P57" s="123"/>
      <c r="Q57" s="123"/>
      <c r="R57" s="123"/>
      <c r="S57" s="503" t="s">
        <v>405</v>
      </c>
      <c r="T57" s="503"/>
      <c r="U57" s="503"/>
      <c r="AE57" s="270">
        <v>7000000</v>
      </c>
    </row>
    <row r="58" spans="1:133" s="100" customFormat="1" ht="15" customHeight="1" x14ac:dyDescent="0.2">
      <c r="A58" s="840">
        <v>5812</v>
      </c>
      <c r="B58" s="100" t="s">
        <v>8452</v>
      </c>
      <c r="C58" s="840" t="s">
        <v>1779</v>
      </c>
      <c r="D58" s="841" t="s">
        <v>358</v>
      </c>
      <c r="E58" s="214" t="s">
        <v>2951</v>
      </c>
      <c r="F58" s="841" t="s">
        <v>188</v>
      </c>
      <c r="G58" s="100">
        <v>1</v>
      </c>
      <c r="H58" s="275"/>
      <c r="I58" s="99"/>
      <c r="J58" s="99"/>
      <c r="K58" s="99"/>
      <c r="L58" s="99"/>
      <c r="M58" s="99"/>
      <c r="N58" s="99"/>
      <c r="O58" s="545"/>
      <c r="P58" s="545"/>
      <c r="Q58" s="826"/>
      <c r="R58" s="725" t="s">
        <v>405</v>
      </c>
      <c r="S58" s="176" t="s">
        <v>405</v>
      </c>
      <c r="T58" s="176" t="s">
        <v>405</v>
      </c>
      <c r="U58" s="176" t="s">
        <v>405</v>
      </c>
      <c r="Z58" s="269"/>
      <c r="AA58" s="269"/>
      <c r="AB58" s="269"/>
      <c r="AD58" s="270">
        <v>500000</v>
      </c>
      <c r="AE58" s="270">
        <v>1500000</v>
      </c>
      <c r="AF58" s="270"/>
      <c r="EC58" s="86"/>
    </row>
    <row r="59" spans="1:133" s="100" customFormat="1" ht="15" customHeight="1" x14ac:dyDescent="0.2">
      <c r="A59" s="840">
        <v>5733</v>
      </c>
      <c r="B59" s="100" t="s">
        <v>3156</v>
      </c>
      <c r="C59" s="840" t="s">
        <v>8290</v>
      </c>
      <c r="D59" s="841" t="s">
        <v>197</v>
      </c>
      <c r="E59" s="214" t="s">
        <v>2951</v>
      </c>
      <c r="F59" s="841" t="s">
        <v>190</v>
      </c>
      <c r="G59" s="100">
        <v>1</v>
      </c>
      <c r="H59" s="269"/>
      <c r="K59" s="174"/>
      <c r="L59" s="174"/>
      <c r="M59" s="174"/>
      <c r="N59" s="174"/>
      <c r="O59" s="826"/>
      <c r="P59" s="826"/>
      <c r="Q59" s="826"/>
      <c r="R59" s="725" t="s">
        <v>405</v>
      </c>
      <c r="S59" s="176" t="s">
        <v>405</v>
      </c>
      <c r="T59" s="176" t="s">
        <v>405</v>
      </c>
      <c r="U59" s="176" t="s">
        <v>405</v>
      </c>
      <c r="Z59" s="269"/>
      <c r="AA59" s="269"/>
      <c r="AB59" s="269"/>
      <c r="AD59" s="270">
        <v>500000</v>
      </c>
      <c r="AE59" s="270">
        <v>900000</v>
      </c>
      <c r="AF59" s="270"/>
    </row>
    <row r="60" spans="1:133" s="100" customFormat="1" ht="15" customHeight="1" x14ac:dyDescent="0.2">
      <c r="A60" s="854">
        <v>6372</v>
      </c>
      <c r="B60" s="100" t="s">
        <v>4767</v>
      </c>
      <c r="C60" s="854" t="s">
        <v>3973</v>
      </c>
      <c r="D60" s="854" t="s">
        <v>8631</v>
      </c>
      <c r="E60" s="214" t="s">
        <v>2951</v>
      </c>
      <c r="F60" s="854" t="s">
        <v>198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E60" s="269">
        <v>500000</v>
      </c>
    </row>
    <row r="61" spans="1:133" s="895" customFormat="1" ht="15" customHeight="1" x14ac:dyDescent="0.2">
      <c r="A61" s="860">
        <v>3974</v>
      </c>
      <c r="B61" s="862" t="s">
        <v>5091</v>
      </c>
      <c r="C61" s="862" t="s">
        <v>248</v>
      </c>
      <c r="D61" s="944" t="s">
        <v>3704</v>
      </c>
      <c r="E61" s="214" t="s">
        <v>2951</v>
      </c>
      <c r="F61" s="862" t="s">
        <v>199</v>
      </c>
      <c r="G61" s="862">
        <v>4</v>
      </c>
      <c r="P61" s="899"/>
      <c r="Q61" s="899"/>
      <c r="R61" s="899"/>
      <c r="S61" s="482" t="s">
        <v>405</v>
      </c>
      <c r="T61" s="482" t="s">
        <v>405</v>
      </c>
      <c r="U61" s="482" t="s">
        <v>405</v>
      </c>
      <c r="AE61" s="270">
        <v>3500000</v>
      </c>
    </row>
    <row r="62" spans="1:133" customFormat="1" ht="15" customHeight="1" x14ac:dyDescent="0.2">
      <c r="A62" s="800">
        <v>3509</v>
      </c>
      <c r="B62" s="862" t="s">
        <v>8852</v>
      </c>
      <c r="C62" s="862" t="s">
        <v>4563</v>
      </c>
      <c r="D62" s="862" t="s">
        <v>375</v>
      </c>
      <c r="E62" s="214" t="s">
        <v>2951</v>
      </c>
      <c r="F62" s="785" t="s">
        <v>201</v>
      </c>
      <c r="G62" s="785">
        <v>5</v>
      </c>
      <c r="P62" s="123"/>
      <c r="Q62" s="123"/>
      <c r="R62" s="123"/>
      <c r="S62" s="503" t="s">
        <v>405</v>
      </c>
      <c r="T62" s="503"/>
      <c r="U62" s="503"/>
      <c r="AE62" s="270">
        <v>1750000</v>
      </c>
    </row>
    <row r="63" spans="1:133" s="100" customFormat="1" ht="15" customHeight="1" x14ac:dyDescent="0.2">
      <c r="A63" s="854">
        <v>6336</v>
      </c>
      <c r="B63" s="100" t="s">
        <v>3428</v>
      </c>
      <c r="C63" s="854" t="s">
        <v>329</v>
      </c>
      <c r="D63" s="854" t="s">
        <v>6274</v>
      </c>
      <c r="E63" s="214" t="s">
        <v>2951</v>
      </c>
      <c r="F63" s="854" t="s">
        <v>206</v>
      </c>
      <c r="G63" s="854">
        <v>0</v>
      </c>
      <c r="H63" s="269"/>
      <c r="K63" s="174"/>
      <c r="L63" s="174"/>
      <c r="M63" s="174"/>
      <c r="N63" s="174"/>
      <c r="O63" s="826"/>
      <c r="P63" s="826"/>
      <c r="Q63" s="826"/>
      <c r="R63" s="826"/>
      <c r="S63" s="482" t="s">
        <v>405</v>
      </c>
      <c r="T63" s="482" t="s">
        <v>405</v>
      </c>
      <c r="U63" s="482" t="s">
        <v>405</v>
      </c>
      <c r="V63" s="482" t="s">
        <v>405</v>
      </c>
      <c r="Y63" s="269"/>
      <c r="Z63" s="269"/>
      <c r="AA63" s="269"/>
      <c r="AD63" s="269">
        <v>500000</v>
      </c>
      <c r="AE63" s="270">
        <v>500000</v>
      </c>
    </row>
    <row r="64" spans="1:133" customFormat="1" ht="15" customHeight="1" x14ac:dyDescent="0.2">
      <c r="A64" s="800">
        <v>6149</v>
      </c>
      <c r="B64" s="862" t="s">
        <v>405</v>
      </c>
      <c r="C64" s="862" t="s">
        <v>316</v>
      </c>
      <c r="D64" s="862" t="s">
        <v>8532</v>
      </c>
      <c r="E64" s="214" t="s">
        <v>2951</v>
      </c>
      <c r="F64" s="785" t="s">
        <v>211</v>
      </c>
      <c r="G64" s="785">
        <v>0</v>
      </c>
      <c r="P64" s="123"/>
      <c r="Q64" s="123"/>
      <c r="R64" s="123"/>
      <c r="S64" s="503" t="s">
        <v>405</v>
      </c>
      <c r="T64" s="503"/>
      <c r="U64" s="503"/>
      <c r="AE64" s="270">
        <v>500000</v>
      </c>
    </row>
    <row r="65" spans="1:133" customFormat="1" ht="15" customHeight="1" x14ac:dyDescent="0.2">
      <c r="A65" s="800">
        <v>5187</v>
      </c>
      <c r="B65" s="862" t="s">
        <v>8853</v>
      </c>
      <c r="C65" s="862" t="s">
        <v>493</v>
      </c>
      <c r="D65" s="862" t="s">
        <v>5393</v>
      </c>
      <c r="E65" s="214" t="s">
        <v>2951</v>
      </c>
      <c r="F65" s="785" t="s">
        <v>212</v>
      </c>
      <c r="G65" s="785">
        <v>2</v>
      </c>
      <c r="P65" s="123"/>
      <c r="Q65" s="123"/>
      <c r="R65" s="123"/>
      <c r="S65" s="503" t="s">
        <v>405</v>
      </c>
      <c r="T65" s="503"/>
      <c r="U65" s="503"/>
      <c r="AE65" s="270">
        <v>2750000</v>
      </c>
    </row>
    <row r="66" spans="1:133" s="86" customFormat="1" ht="15" customHeight="1" x14ac:dyDescent="0.2">
      <c r="A66" s="842"/>
      <c r="B66" s="100"/>
      <c r="C66" s="842"/>
      <c r="D66" s="842"/>
      <c r="E66" s="214"/>
      <c r="F66" s="843"/>
      <c r="G66" s="842"/>
      <c r="H66" s="269"/>
      <c r="I66" s="100"/>
      <c r="J66" s="100"/>
      <c r="K66" s="174"/>
      <c r="L66" s="174"/>
      <c r="M66" s="174"/>
      <c r="N66" s="174"/>
      <c r="O66" s="545"/>
      <c r="P66" s="545"/>
      <c r="Q66" s="546"/>
      <c r="R66" s="725"/>
      <c r="S66" s="501"/>
      <c r="T66" s="501"/>
      <c r="U66" s="580"/>
      <c r="V66" s="580"/>
      <c r="W66" s="282"/>
      <c r="X66" s="282"/>
      <c r="Y66" s="282"/>
      <c r="Z66" s="275"/>
      <c r="AA66" s="99"/>
      <c r="AB66" s="99"/>
      <c r="AC66" s="275"/>
      <c r="AD66" s="711"/>
      <c r="AE66" s="270"/>
      <c r="AF66" s="27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</row>
    <row r="67" spans="1:133" s="255" customFormat="1" ht="15" customHeight="1" x14ac:dyDescent="0.2">
      <c r="A67" s="254"/>
      <c r="B67" s="474" t="s">
        <v>2785</v>
      </c>
      <c r="C67" s="240" t="s">
        <v>2783</v>
      </c>
      <c r="D67" s="240" t="s">
        <v>2784</v>
      </c>
      <c r="E67" s="474" t="s">
        <v>2785</v>
      </c>
      <c r="F67" s="254"/>
      <c r="J67" s="256"/>
      <c r="K67" s="256"/>
      <c r="L67" s="256"/>
      <c r="M67" s="256"/>
      <c r="AA67" s="193"/>
      <c r="AB67" s="193"/>
      <c r="AC67" s="193"/>
      <c r="AD67" s="193"/>
      <c r="AE67" s="652"/>
      <c r="AF67" s="652"/>
    </row>
    <row r="68" spans="1:133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86"/>
      <c r="AE68" s="23"/>
      <c r="AF68" s="23"/>
    </row>
    <row r="69" spans="1:133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2951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30"/>
      <c r="AC69" s="30"/>
      <c r="AD69" s="30"/>
      <c r="AE69" s="6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</row>
    <row r="70" spans="1:133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2951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30"/>
      <c r="AC70" s="30"/>
      <c r="AD70" s="30"/>
      <c r="AE70" s="6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</row>
    <row r="71" spans="1:133" s="68" customFormat="1" ht="15" customHeight="1" x14ac:dyDescent="0.2">
      <c r="A71" s="744">
        <v>2045</v>
      </c>
      <c r="B71" s="744" t="s">
        <v>1947</v>
      </c>
      <c r="C71" s="744"/>
      <c r="D71" s="744"/>
      <c r="E71" s="744" t="s">
        <v>7931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3" s="68" customFormat="1" ht="15" customHeight="1" x14ac:dyDescent="0.2">
      <c r="A72" s="744">
        <v>2045</v>
      </c>
      <c r="B72" s="744" t="s">
        <v>1948</v>
      </c>
      <c r="C72" s="744"/>
      <c r="D72" s="744"/>
      <c r="E72" s="744" t="s">
        <v>2951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30"/>
      <c r="AC72" s="30"/>
      <c r="AD72" s="30"/>
      <c r="AE72" s="6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</row>
    <row r="73" spans="1:133" s="68" customFormat="1" ht="15" customHeight="1" x14ac:dyDescent="0.2">
      <c r="A73" s="744">
        <v>2045</v>
      </c>
      <c r="B73" s="744" t="s">
        <v>1948</v>
      </c>
      <c r="C73" s="744"/>
      <c r="D73" s="744"/>
      <c r="E73" s="744" t="s">
        <v>7931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3" s="68" customFormat="1" ht="15" customHeight="1" x14ac:dyDescent="0.2">
      <c r="A74" s="744">
        <v>2045</v>
      </c>
      <c r="B74" s="744" t="s">
        <v>1949</v>
      </c>
      <c r="C74" s="744"/>
      <c r="D74" s="744"/>
      <c r="E74" s="744" t="s">
        <v>2951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30"/>
      <c r="AC74" s="30"/>
      <c r="AD74" s="30"/>
      <c r="AE74" s="6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</row>
    <row r="75" spans="1:133" s="68" customFormat="1" ht="15" customHeight="1" x14ac:dyDescent="0.2">
      <c r="A75" s="744">
        <v>2045</v>
      </c>
      <c r="B75" s="744" t="s">
        <v>1950</v>
      </c>
      <c r="C75" s="744"/>
      <c r="D75" s="744"/>
      <c r="E75" s="744" t="s">
        <v>2951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30"/>
      <c r="AC75" s="30"/>
      <c r="AD75" s="30"/>
      <c r="AE75" s="6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</row>
    <row r="76" spans="1:133" s="68" customFormat="1" ht="15" customHeight="1" x14ac:dyDescent="0.2">
      <c r="A76" s="744">
        <v>2045</v>
      </c>
      <c r="B76" s="744" t="s">
        <v>1951</v>
      </c>
      <c r="C76" s="744"/>
      <c r="D76" s="744"/>
      <c r="E76" s="744" t="s">
        <v>2951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30"/>
      <c r="AC76" s="30"/>
      <c r="AD76" s="30"/>
      <c r="AE76" s="6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</row>
    <row r="77" spans="1:133" s="68" customFormat="1" ht="15" customHeight="1" x14ac:dyDescent="0.2">
      <c r="A77" s="744">
        <v>2045</v>
      </c>
      <c r="B77" s="744" t="s">
        <v>1952</v>
      </c>
      <c r="C77" s="744"/>
      <c r="D77" s="744"/>
      <c r="E77" s="744" t="s">
        <v>2951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30"/>
      <c r="AC77" s="30"/>
      <c r="AD77" s="30"/>
      <c r="AE77" s="6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</row>
    <row r="78" spans="1:133" s="68" customFormat="1" ht="15" customHeight="1" x14ac:dyDescent="0.2">
      <c r="A78" s="744">
        <v>2045</v>
      </c>
      <c r="B78" s="744" t="s">
        <v>1952</v>
      </c>
      <c r="C78" s="744"/>
      <c r="D78" s="744"/>
      <c r="E78" s="773" t="s">
        <v>256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3" s="63" customFormat="1" ht="15" customHeight="1" x14ac:dyDescent="0.2">
      <c r="A79" s="158" t="s">
        <v>557</v>
      </c>
      <c r="B79" s="159"/>
      <c r="C79" s="151" t="s">
        <v>706</v>
      </c>
      <c r="D79" s="157"/>
      <c r="E79" s="208"/>
      <c r="AE79" s="462"/>
      <c r="AF79" s="462"/>
    </row>
    <row r="80" spans="1:133" s="24" customFormat="1" x14ac:dyDescent="0.2">
      <c r="A80" s="19"/>
      <c r="B80" s="56"/>
      <c r="AE80" s="146"/>
      <c r="AF80" s="146"/>
    </row>
    <row r="81" spans="1:32" s="24" customFormat="1" x14ac:dyDescent="0.2">
      <c r="A81" s="6"/>
      <c r="B81" s="56"/>
      <c r="AE81" s="146"/>
      <c r="AF81" s="146"/>
    </row>
    <row r="82" spans="1:32" s="24" customFormat="1" x14ac:dyDescent="0.2">
      <c r="A82" s="6"/>
      <c r="B82" s="56"/>
      <c r="AE82" s="146"/>
      <c r="AF82" s="146"/>
    </row>
    <row r="83" spans="1:32" s="24" customFormat="1" x14ac:dyDescent="0.2">
      <c r="A83" s="6"/>
      <c r="B83" s="56"/>
      <c r="AE83" s="146"/>
      <c r="AF83" s="146"/>
    </row>
    <row r="84" spans="1:32" s="24" customFormat="1" x14ac:dyDescent="0.2">
      <c r="A84" s="6"/>
      <c r="B84" s="161"/>
      <c r="AE84" s="146"/>
      <c r="AF84" s="146"/>
    </row>
    <row r="85" spans="1:32" s="24" customFormat="1" x14ac:dyDescent="0.2">
      <c r="A85" s="6"/>
      <c r="B85" s="56"/>
      <c r="AE85" s="146"/>
      <c r="AF85" s="146"/>
    </row>
    <row r="86" spans="1:32" s="24" customFormat="1" x14ac:dyDescent="0.2">
      <c r="A86" s="6"/>
      <c r="B86" s="56"/>
      <c r="AE86" s="146"/>
      <c r="AF86" s="146"/>
    </row>
    <row r="87" spans="1:32" s="24" customFormat="1" x14ac:dyDescent="0.2">
      <c r="A87" s="19"/>
      <c r="B87" s="127"/>
      <c r="AE87" s="146"/>
      <c r="AF87" s="146"/>
    </row>
    <row r="88" spans="1:32" s="24" customFormat="1" x14ac:dyDescent="0.2">
      <c r="A88" s="19"/>
      <c r="B88" s="127"/>
      <c r="AE88" s="146"/>
      <c r="AF88" s="146"/>
    </row>
    <row r="89" spans="1:32" s="24" customFormat="1" x14ac:dyDescent="0.2">
      <c r="A89" s="156"/>
      <c r="B89" s="162"/>
      <c r="AE89" s="146"/>
      <c r="AF89" s="146"/>
    </row>
    <row r="90" spans="1:32" s="24" customFormat="1" x14ac:dyDescent="0.2">
      <c r="A90" s="156"/>
      <c r="B90" s="162"/>
      <c r="AE90" s="146"/>
      <c r="AF90" s="146"/>
    </row>
    <row r="91" spans="1:32" s="24" customFormat="1" x14ac:dyDescent="0.2">
      <c r="B91" s="70"/>
      <c r="AE91" s="146"/>
      <c r="AF91" s="146"/>
    </row>
    <row r="92" spans="1:32" s="24" customFormat="1" x14ac:dyDescent="0.2">
      <c r="B92" s="70"/>
      <c r="AE92" s="146"/>
      <c r="AF92" s="146"/>
    </row>
    <row r="93" spans="1:32" s="24" customFormat="1" x14ac:dyDescent="0.2">
      <c r="B93" s="70"/>
      <c r="AE93" s="146"/>
      <c r="AF93" s="146"/>
    </row>
    <row r="94" spans="1:32" s="24" customFormat="1" x14ac:dyDescent="0.2">
      <c r="B94" s="70"/>
      <c r="AE94" s="146"/>
      <c r="AF94" s="146"/>
    </row>
    <row r="95" spans="1:32" s="24" customFormat="1" x14ac:dyDescent="0.2">
      <c r="B95" s="70"/>
      <c r="AE95" s="146"/>
      <c r="AF95" s="146"/>
    </row>
    <row r="96" spans="1:32" s="24" customFormat="1" x14ac:dyDescent="0.2">
      <c r="B96" s="70"/>
      <c r="AE96" s="146"/>
      <c r="AF96" s="146"/>
    </row>
    <row r="97" spans="2:32" s="24" customFormat="1" x14ac:dyDescent="0.2">
      <c r="B97" s="70"/>
      <c r="AE97" s="146"/>
      <c r="AF97" s="146"/>
    </row>
    <row r="98" spans="2:32" s="24" customFormat="1" x14ac:dyDescent="0.2">
      <c r="B98" s="70"/>
      <c r="AE98" s="146"/>
      <c r="AF98" s="146"/>
    </row>
    <row r="99" spans="2:32" s="24" customFormat="1" x14ac:dyDescent="0.2">
      <c r="B99" s="70"/>
      <c r="AE99" s="146"/>
      <c r="AF99" s="146"/>
    </row>
    <row r="100" spans="2:32" s="24" customFormat="1" x14ac:dyDescent="0.2">
      <c r="B100" s="70"/>
      <c r="AE100" s="146"/>
      <c r="AF100" s="146"/>
    </row>
    <row r="101" spans="2:32" s="24" customFormat="1" x14ac:dyDescent="0.2">
      <c r="B101" s="70"/>
      <c r="AE101" s="146"/>
      <c r="AF101" s="146"/>
    </row>
    <row r="102" spans="2:32" s="24" customFormat="1" x14ac:dyDescent="0.2">
      <c r="B102" s="70"/>
      <c r="AE102" s="146"/>
      <c r="AF102" s="146"/>
    </row>
    <row r="103" spans="2:32" s="24" customFormat="1" x14ac:dyDescent="0.2">
      <c r="B103" s="70"/>
      <c r="AE103" s="146"/>
      <c r="AF103" s="146"/>
    </row>
    <row r="104" spans="2:32" s="24" customFormat="1" x14ac:dyDescent="0.2">
      <c r="B104" s="70"/>
      <c r="AE104" s="146"/>
      <c r="AF104" s="146"/>
    </row>
    <row r="105" spans="2:32" s="24" customFormat="1" x14ac:dyDescent="0.2">
      <c r="B105" s="70"/>
      <c r="AE105" s="146"/>
      <c r="AF105" s="146"/>
    </row>
    <row r="106" spans="2:32" s="24" customFormat="1" x14ac:dyDescent="0.2">
      <c r="B106" s="70"/>
      <c r="AE106" s="146"/>
      <c r="AF106" s="146"/>
    </row>
    <row r="107" spans="2:32" s="24" customFormat="1" x14ac:dyDescent="0.2">
      <c r="B107" s="70"/>
      <c r="AE107" s="146"/>
      <c r="AF107" s="146"/>
    </row>
    <row r="108" spans="2:32" s="24" customFormat="1" x14ac:dyDescent="0.2">
      <c r="B108" s="70"/>
      <c r="AE108" s="146"/>
      <c r="AF108" s="146"/>
    </row>
    <row r="109" spans="2:32" s="24" customFormat="1" x14ac:dyDescent="0.2">
      <c r="B109" s="70"/>
      <c r="AE109" s="146"/>
      <c r="AF109" s="146"/>
    </row>
    <row r="110" spans="2:32" s="24" customFormat="1" x14ac:dyDescent="0.2">
      <c r="B110" s="70"/>
      <c r="AE110" s="146"/>
      <c r="AF110" s="146"/>
    </row>
    <row r="111" spans="2:32" s="24" customFormat="1" x14ac:dyDescent="0.2">
      <c r="B111" s="70"/>
      <c r="AE111" s="146"/>
      <c r="AF111" s="146"/>
    </row>
    <row r="112" spans="2:32" s="24" customFormat="1" x14ac:dyDescent="0.2">
      <c r="B112" s="70"/>
      <c r="AE112" s="146"/>
      <c r="AF112" s="146"/>
    </row>
    <row r="113" spans="2:32" s="24" customFormat="1" x14ac:dyDescent="0.2">
      <c r="B113" s="70"/>
      <c r="AE113" s="146"/>
      <c r="AF113" s="146"/>
    </row>
    <row r="114" spans="2:32" s="24" customFormat="1" x14ac:dyDescent="0.2">
      <c r="B114" s="70"/>
      <c r="AE114" s="146"/>
      <c r="AF114" s="146"/>
    </row>
    <row r="115" spans="2:32" s="24" customFormat="1" x14ac:dyDescent="0.2">
      <c r="B115" s="70"/>
      <c r="AE115" s="146"/>
      <c r="AF115" s="146"/>
    </row>
    <row r="116" spans="2:32" s="24" customFormat="1" x14ac:dyDescent="0.2">
      <c r="B116" s="70"/>
      <c r="AE116" s="146"/>
      <c r="AF116" s="146"/>
    </row>
    <row r="117" spans="2:32" s="24" customFormat="1" x14ac:dyDescent="0.2">
      <c r="B117" s="70"/>
      <c r="AE117" s="146"/>
      <c r="AF117" s="146"/>
    </row>
    <row r="118" spans="2:32" s="24" customFormat="1" x14ac:dyDescent="0.2">
      <c r="B118" s="70"/>
      <c r="AE118" s="146"/>
      <c r="AF118" s="146"/>
    </row>
    <row r="119" spans="2:32" s="24" customFormat="1" x14ac:dyDescent="0.2">
      <c r="B119" s="70"/>
      <c r="AE119" s="146"/>
      <c r="AF119" s="146"/>
    </row>
    <row r="120" spans="2:32" s="24" customFormat="1" x14ac:dyDescent="0.2">
      <c r="B120" s="70"/>
      <c r="AE120" s="146"/>
      <c r="AF120" s="146"/>
    </row>
    <row r="121" spans="2:32" s="24" customFormat="1" x14ac:dyDescent="0.2">
      <c r="B121" s="70"/>
      <c r="AE121" s="146"/>
      <c r="AF121" s="146"/>
    </row>
    <row r="122" spans="2:32" s="24" customFormat="1" x14ac:dyDescent="0.2">
      <c r="B122" s="70"/>
      <c r="AE122" s="146"/>
      <c r="AF122" s="146"/>
    </row>
  </sheetData>
  <sortState ref="A3:EC58">
    <sortCondition ref="F3:F58" customList="QB,HB,FB,WR,TE,C,G,T,K,DE,DT,LB,CB,S,P"/>
    <sortCondition descending="1" ref="G3:G58"/>
    <sortCondition ref="D3:D58"/>
    <sortCondition ref="C3:C58"/>
  </sortState>
  <hyperlinks>
    <hyperlink ref="A1" r:id="rId1" display="http://pnfl.biz/"/>
    <hyperlink ref="D1" r:id="rId2" display="http://pnfl.biz/messageboard/"/>
    <hyperlink ref="E1" r:id="rId3" location="A16"/>
    <hyperlink ref="C1" r:id="rId4"/>
    <hyperlink ref="C79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E93"/>
  <sheetViews>
    <sheetView workbookViewId="0">
      <pane ySplit="2" topLeftCell="A3" activePane="bottomLeft" state="frozen"/>
      <selection pane="bottomLeft" activeCell="AC56" sqref="AC56"/>
    </sheetView>
  </sheetViews>
  <sheetFormatPr defaultRowHeight="12.75" x14ac:dyDescent="0.2"/>
  <cols>
    <col min="1" max="1" width="10.7109375" style="4" customWidth="1"/>
    <col min="2" max="2" width="10.7109375" style="5" customWidth="1"/>
    <col min="3" max="5" width="14.7109375" style="4" customWidth="1"/>
    <col min="6" max="7" width="4.7109375" style="4" customWidth="1"/>
    <col min="8" max="15" width="4.7109375" style="4" hidden="1" customWidth="1"/>
    <col min="16" max="24" width="4.7109375" style="4" customWidth="1"/>
    <col min="25" max="25" width="15.28515625" style="4" hidden="1" customWidth="1"/>
    <col min="26" max="27" width="12.7109375" style="4" hidden="1" customWidth="1"/>
    <col min="28" max="28" width="12.7109375" style="690" hidden="1" customWidth="1"/>
    <col min="29" max="30" width="12.7109375" style="586" customWidth="1"/>
    <col min="31" max="16384" width="9.140625" style="4"/>
  </cols>
  <sheetData>
    <row r="1" spans="1:135" s="140" customFormat="1" ht="12.7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B1" s="686"/>
      <c r="AC1" s="585"/>
      <c r="AD1" s="585"/>
    </row>
    <row r="2" spans="1:135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Z2" s="418" t="s">
        <v>4837</v>
      </c>
      <c r="AA2" s="418" t="s">
        <v>5245</v>
      </c>
      <c r="AB2" s="698" t="s">
        <v>7930</v>
      </c>
      <c r="AC2" s="418" t="s">
        <v>8194</v>
      </c>
      <c r="AD2" s="418" t="s">
        <v>8459</v>
      </c>
    </row>
    <row r="3" spans="1:135" s="100" customFormat="1" ht="15" customHeight="1" thickTop="1" x14ac:dyDescent="0.2">
      <c r="A3" s="99">
        <v>4643</v>
      </c>
      <c r="B3" s="100" t="s">
        <v>2976</v>
      </c>
      <c r="C3" s="99" t="s">
        <v>364</v>
      </c>
      <c r="D3" s="99" t="s">
        <v>5256</v>
      </c>
      <c r="E3" s="214" t="s">
        <v>7931</v>
      </c>
      <c r="F3" s="100" t="s">
        <v>188</v>
      </c>
      <c r="G3" s="666">
        <v>3</v>
      </c>
      <c r="H3" s="269"/>
      <c r="K3" s="174"/>
      <c r="L3" s="174"/>
      <c r="M3" s="174"/>
      <c r="N3" s="174"/>
      <c r="O3" s="545"/>
      <c r="P3" s="545" t="s">
        <v>405</v>
      </c>
      <c r="Q3" s="545" t="s">
        <v>405</v>
      </c>
      <c r="R3" s="175" t="s">
        <v>405</v>
      </c>
      <c r="S3" s="176" t="s">
        <v>405</v>
      </c>
      <c r="T3" s="176"/>
      <c r="U3" s="176"/>
      <c r="V3" s="176"/>
      <c r="W3" s="176"/>
      <c r="Y3" s="269"/>
      <c r="Z3" s="275">
        <v>500000</v>
      </c>
      <c r="AA3" s="270">
        <v>3000000</v>
      </c>
      <c r="AB3" s="270">
        <v>7000000</v>
      </c>
      <c r="AC3" s="270">
        <v>10000000</v>
      </c>
      <c r="AD3" s="270"/>
      <c r="DQ3" s="86"/>
      <c r="DR3" s="86"/>
      <c r="DS3" s="86"/>
      <c r="DT3" s="86"/>
      <c r="DU3" s="99"/>
      <c r="DV3" s="99"/>
      <c r="DW3" s="99"/>
      <c r="DX3" s="99"/>
      <c r="DY3" s="99"/>
      <c r="DZ3" s="99"/>
      <c r="EA3" s="99"/>
    </row>
    <row r="4" spans="1:135" s="99" customFormat="1" ht="15" customHeight="1" x14ac:dyDescent="0.2">
      <c r="A4" s="99">
        <v>4640</v>
      </c>
      <c r="B4" s="100" t="s">
        <v>7883</v>
      </c>
      <c r="C4" s="99" t="s">
        <v>305</v>
      </c>
      <c r="D4" s="99" t="s">
        <v>5257</v>
      </c>
      <c r="E4" s="214" t="s">
        <v>7931</v>
      </c>
      <c r="F4" s="99" t="s">
        <v>188</v>
      </c>
      <c r="G4" s="666">
        <v>2</v>
      </c>
      <c r="H4" s="269"/>
      <c r="I4" s="100"/>
      <c r="J4" s="100"/>
      <c r="K4" s="174"/>
      <c r="L4" s="174"/>
      <c r="M4" s="174"/>
      <c r="N4" s="174"/>
      <c r="O4" s="545"/>
      <c r="P4" s="545" t="s">
        <v>405</v>
      </c>
      <c r="Q4" s="545" t="s">
        <v>405</v>
      </c>
      <c r="R4" s="725" t="s">
        <v>405</v>
      </c>
      <c r="S4" s="176" t="s">
        <v>405</v>
      </c>
      <c r="T4" s="176" t="s">
        <v>405</v>
      </c>
      <c r="U4" s="571"/>
      <c r="V4" s="284"/>
      <c r="W4" s="284"/>
      <c r="X4" s="100"/>
      <c r="Y4" s="100"/>
      <c r="Z4" s="275"/>
      <c r="AA4" s="271"/>
      <c r="AB4" s="271">
        <v>8000000</v>
      </c>
      <c r="AC4" s="270">
        <v>11000000</v>
      </c>
      <c r="AD4" s="27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100"/>
      <c r="EA4" s="100"/>
    </row>
    <row r="5" spans="1:135" s="100" customFormat="1" ht="15" customHeight="1" x14ac:dyDescent="0.2">
      <c r="A5" s="842">
        <v>5210</v>
      </c>
      <c r="B5" s="100" t="s">
        <v>8085</v>
      </c>
      <c r="C5" s="842" t="s">
        <v>7949</v>
      </c>
      <c r="D5" s="842" t="s">
        <v>341</v>
      </c>
      <c r="E5" s="214" t="s">
        <v>7931</v>
      </c>
      <c r="F5" s="843" t="s">
        <v>190</v>
      </c>
      <c r="G5" s="666">
        <v>2</v>
      </c>
      <c r="H5" s="269"/>
      <c r="K5" s="174"/>
      <c r="L5" s="174"/>
      <c r="M5" s="174"/>
      <c r="N5" s="174"/>
      <c r="O5" s="545"/>
      <c r="P5" s="545"/>
      <c r="Q5" s="546" t="s">
        <v>405</v>
      </c>
      <c r="R5" s="175" t="s">
        <v>405</v>
      </c>
      <c r="S5" s="176" t="s">
        <v>405</v>
      </c>
      <c r="T5" s="176" t="s">
        <v>405</v>
      </c>
      <c r="U5" s="176" t="s">
        <v>405</v>
      </c>
      <c r="V5" s="176"/>
      <c r="W5" s="176"/>
      <c r="Y5" s="269"/>
      <c r="Z5" s="269"/>
      <c r="AA5" s="275">
        <v>2400000</v>
      </c>
      <c r="AB5" s="270">
        <v>4000000</v>
      </c>
      <c r="AC5" s="270">
        <v>5000000</v>
      </c>
      <c r="AD5" s="270"/>
    </row>
    <row r="6" spans="1:135" s="100" customFormat="1" ht="15" customHeight="1" x14ac:dyDescent="0.2">
      <c r="A6" s="842">
        <v>5070</v>
      </c>
      <c r="B6" s="100" t="s">
        <v>8107</v>
      </c>
      <c r="C6" s="842" t="s">
        <v>8049</v>
      </c>
      <c r="D6" s="842" t="s">
        <v>3880</v>
      </c>
      <c r="E6" s="214" t="s">
        <v>7931</v>
      </c>
      <c r="F6" s="843" t="s">
        <v>190</v>
      </c>
      <c r="G6" s="666">
        <v>2</v>
      </c>
      <c r="H6" s="269"/>
      <c r="K6" s="174"/>
      <c r="L6" s="174"/>
      <c r="M6" s="174"/>
      <c r="N6" s="174"/>
      <c r="O6" s="545"/>
      <c r="P6" s="545"/>
      <c r="Q6" s="546" t="s">
        <v>405</v>
      </c>
      <c r="R6" s="175" t="s">
        <v>405</v>
      </c>
      <c r="S6" s="176" t="s">
        <v>405</v>
      </c>
      <c r="T6" s="176" t="s">
        <v>405</v>
      </c>
      <c r="U6" s="571"/>
      <c r="V6" s="571"/>
      <c r="W6" s="571"/>
      <c r="Y6" s="269"/>
      <c r="Z6" s="269"/>
      <c r="AA6" s="269">
        <v>600000</v>
      </c>
      <c r="AB6" s="270">
        <v>4000000</v>
      </c>
      <c r="AC6" s="270">
        <v>4500000</v>
      </c>
      <c r="AD6" s="270"/>
    </row>
    <row r="7" spans="1:135" s="100" customFormat="1" ht="15" customHeight="1" x14ac:dyDescent="0.2">
      <c r="A7" s="854">
        <v>6214</v>
      </c>
      <c r="B7" s="100" t="s">
        <v>8789</v>
      </c>
      <c r="C7" s="854" t="s">
        <v>407</v>
      </c>
      <c r="D7" s="854" t="s">
        <v>5663</v>
      </c>
      <c r="E7" s="214" t="s">
        <v>7931</v>
      </c>
      <c r="F7" s="854" t="s">
        <v>190</v>
      </c>
      <c r="G7" s="854">
        <v>0</v>
      </c>
      <c r="H7" s="275"/>
      <c r="I7" s="99"/>
      <c r="J7" s="99"/>
      <c r="K7" s="99"/>
      <c r="L7" s="99"/>
      <c r="M7" s="99"/>
      <c r="N7" s="99"/>
      <c r="O7" s="826"/>
      <c r="P7" s="826"/>
      <c r="Q7" s="826"/>
      <c r="R7" s="826"/>
      <c r="S7" s="482" t="s">
        <v>405</v>
      </c>
      <c r="T7" s="482" t="s">
        <v>405</v>
      </c>
      <c r="U7" s="482" t="s">
        <v>405</v>
      </c>
      <c r="V7" s="482" t="s">
        <v>405</v>
      </c>
      <c r="Y7" s="269"/>
      <c r="Z7" s="269"/>
      <c r="AA7" s="269"/>
      <c r="AC7" s="269">
        <v>500000</v>
      </c>
    </row>
    <row r="8" spans="1:135" s="100" customFormat="1" ht="15" customHeight="1" x14ac:dyDescent="0.2">
      <c r="A8" s="858">
        <v>2986</v>
      </c>
      <c r="B8" s="855" t="s">
        <v>4451</v>
      </c>
      <c r="C8" s="859" t="s">
        <v>3874</v>
      </c>
      <c r="D8" s="859" t="s">
        <v>3875</v>
      </c>
      <c r="E8" s="214" t="s">
        <v>7931</v>
      </c>
      <c r="F8" s="858" t="s">
        <v>193</v>
      </c>
      <c r="G8" s="666">
        <v>6</v>
      </c>
      <c r="H8" s="269"/>
      <c r="K8" s="174"/>
      <c r="L8" s="174"/>
      <c r="M8" s="174"/>
      <c r="N8" s="174"/>
      <c r="O8" s="175"/>
      <c r="P8" s="546"/>
      <c r="Q8" s="546" t="s">
        <v>405</v>
      </c>
      <c r="R8" s="725" t="s">
        <v>405</v>
      </c>
      <c r="S8" s="176" t="s">
        <v>405</v>
      </c>
      <c r="T8" s="176" t="s">
        <v>405</v>
      </c>
      <c r="U8" s="501"/>
      <c r="V8" s="267"/>
      <c r="W8" s="267"/>
      <c r="X8" s="99"/>
      <c r="Y8" s="99"/>
      <c r="Z8" s="275"/>
      <c r="AA8" s="99"/>
      <c r="AB8" s="270">
        <v>2500000</v>
      </c>
      <c r="AC8" s="270">
        <v>3000000</v>
      </c>
      <c r="AD8" s="270"/>
      <c r="AE8" s="99"/>
      <c r="AF8" s="99"/>
      <c r="AG8" s="99"/>
      <c r="AH8" s="99"/>
      <c r="AI8" s="99"/>
      <c r="AJ8" s="99"/>
      <c r="AK8" s="99"/>
    </row>
    <row r="9" spans="1:135" s="100" customFormat="1" ht="15" customHeight="1" x14ac:dyDescent="0.2">
      <c r="A9" s="817">
        <v>3497</v>
      </c>
      <c r="B9" s="836" t="s">
        <v>4766</v>
      </c>
      <c r="C9" s="837" t="s">
        <v>387</v>
      </c>
      <c r="D9" s="837" t="s">
        <v>228</v>
      </c>
      <c r="E9" s="214" t="s">
        <v>7931</v>
      </c>
      <c r="F9" s="837" t="s">
        <v>193</v>
      </c>
      <c r="G9" s="666">
        <v>5</v>
      </c>
      <c r="H9" s="269"/>
      <c r="K9" s="174"/>
      <c r="L9" s="174"/>
      <c r="M9" s="174"/>
      <c r="N9" s="175" t="s">
        <v>405</v>
      </c>
      <c r="O9" s="175" t="s">
        <v>405</v>
      </c>
      <c r="P9" s="545" t="s">
        <v>405</v>
      </c>
      <c r="Q9" s="546" t="s">
        <v>405</v>
      </c>
      <c r="R9" s="725" t="s">
        <v>405</v>
      </c>
      <c r="S9" s="176" t="s">
        <v>405</v>
      </c>
      <c r="T9" s="176" t="s">
        <v>405</v>
      </c>
      <c r="Z9" s="99"/>
      <c r="AA9" s="271"/>
      <c r="AB9" s="271">
        <v>2100000</v>
      </c>
      <c r="AC9" s="270">
        <v>2500000</v>
      </c>
      <c r="AD9" s="270"/>
      <c r="AE9" s="945"/>
      <c r="AF9" s="429"/>
    </row>
    <row r="10" spans="1:135" s="100" customFormat="1" ht="15" customHeight="1" x14ac:dyDescent="0.2">
      <c r="A10" s="476">
        <v>1278</v>
      </c>
      <c r="B10" s="99" t="s">
        <v>3160</v>
      </c>
      <c r="C10" s="476" t="s">
        <v>2229</v>
      </c>
      <c r="D10" s="476" t="s">
        <v>3070</v>
      </c>
      <c r="E10" s="214" t="s">
        <v>7931</v>
      </c>
      <c r="F10" s="476" t="s">
        <v>196</v>
      </c>
      <c r="G10" s="762">
        <v>10</v>
      </c>
      <c r="L10" s="174"/>
      <c r="M10" s="174"/>
      <c r="N10" s="174"/>
      <c r="O10" s="175" t="s">
        <v>405</v>
      </c>
      <c r="P10" s="545" t="s">
        <v>405</v>
      </c>
      <c r="Q10" s="545" t="s">
        <v>405</v>
      </c>
      <c r="R10" s="725" t="s">
        <v>405</v>
      </c>
      <c r="S10" s="176" t="s">
        <v>405</v>
      </c>
      <c r="T10" s="176" t="s">
        <v>405</v>
      </c>
      <c r="U10" s="571"/>
      <c r="V10" s="571"/>
      <c r="W10" s="571"/>
      <c r="Y10" s="270"/>
      <c r="Z10" s="275"/>
      <c r="AA10" s="271"/>
      <c r="AB10" s="271">
        <v>6000000</v>
      </c>
      <c r="AC10" s="270">
        <v>6500000</v>
      </c>
      <c r="AD10" s="270"/>
      <c r="AE10" s="99"/>
      <c r="DO10" s="86"/>
    </row>
    <row r="11" spans="1:135" s="100" customFormat="1" ht="15" customHeight="1" x14ac:dyDescent="0.2">
      <c r="A11" s="920">
        <v>2134</v>
      </c>
      <c r="B11" s="831" t="s">
        <v>3719</v>
      </c>
      <c r="C11" s="830" t="s">
        <v>3686</v>
      </c>
      <c r="D11" s="830" t="s">
        <v>3687</v>
      </c>
      <c r="E11" s="214" t="s">
        <v>7931</v>
      </c>
      <c r="F11" s="831" t="s">
        <v>196</v>
      </c>
      <c r="G11" s="726">
        <v>8</v>
      </c>
      <c r="H11" s="273"/>
      <c r="I11" s="273"/>
      <c r="J11" s="273"/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175" t="s">
        <v>405</v>
      </c>
      <c r="S11" s="482" t="s">
        <v>405</v>
      </c>
      <c r="T11" s="482" t="s">
        <v>405</v>
      </c>
      <c r="U11" s="482" t="s">
        <v>405</v>
      </c>
      <c r="V11" s="282"/>
      <c r="W11" s="282"/>
      <c r="X11" s="282"/>
      <c r="Y11" s="282"/>
      <c r="Z11" s="267"/>
      <c r="AA11" s="270"/>
      <c r="AB11" s="270">
        <v>8500000</v>
      </c>
      <c r="AC11" s="270">
        <v>8500000</v>
      </c>
      <c r="DJ11" s="86"/>
      <c r="DK11" s="86"/>
      <c r="DL11" s="86"/>
      <c r="DM11" s="86"/>
      <c r="EE11" s="86"/>
    </row>
    <row r="12" spans="1:135" s="100" customFormat="1" ht="15" customHeight="1" x14ac:dyDescent="0.2">
      <c r="A12" s="811">
        <v>2678</v>
      </c>
      <c r="B12" s="99" t="s">
        <v>4058</v>
      </c>
      <c r="C12" s="811" t="s">
        <v>225</v>
      </c>
      <c r="D12" s="811" t="s">
        <v>3974</v>
      </c>
      <c r="E12" s="214" t="s">
        <v>7931</v>
      </c>
      <c r="F12" s="831" t="s">
        <v>196</v>
      </c>
      <c r="G12" s="726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678" t="s">
        <v>405</v>
      </c>
      <c r="T12" s="267"/>
      <c r="U12" s="267"/>
      <c r="V12" s="267"/>
      <c r="W12" s="267"/>
      <c r="X12" s="270"/>
      <c r="Y12" s="269"/>
      <c r="Z12" s="269">
        <v>4000000</v>
      </c>
      <c r="AA12" s="270">
        <v>5000000</v>
      </c>
      <c r="AB12" s="270">
        <v>5500000</v>
      </c>
      <c r="AC12" s="771">
        <v>11000000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F12" s="86"/>
      <c r="DG12" s="86"/>
      <c r="DH12" s="86"/>
      <c r="DI12" s="86"/>
    </row>
    <row r="13" spans="1:135" s="895" customFormat="1" ht="15" customHeight="1" x14ac:dyDescent="0.2">
      <c r="A13" s="860">
        <v>2676</v>
      </c>
      <c r="B13" s="862" t="s">
        <v>8860</v>
      </c>
      <c r="C13" s="862" t="s">
        <v>3972</v>
      </c>
      <c r="D13" s="862" t="s">
        <v>216</v>
      </c>
      <c r="E13" s="214" t="s">
        <v>7931</v>
      </c>
      <c r="F13" s="862" t="s">
        <v>196</v>
      </c>
      <c r="G13" s="983">
        <v>7</v>
      </c>
      <c r="P13" s="899"/>
      <c r="Q13" s="899"/>
      <c r="R13" s="899"/>
      <c r="S13" s="482" t="s">
        <v>405</v>
      </c>
      <c r="T13" s="482"/>
      <c r="U13" s="482"/>
      <c r="AC13" s="270">
        <v>3000000</v>
      </c>
    </row>
    <row r="14" spans="1:135" s="100" customFormat="1" ht="15" customHeight="1" x14ac:dyDescent="0.2">
      <c r="A14" s="817">
        <v>3654</v>
      </c>
      <c r="B14" s="836" t="s">
        <v>4747</v>
      </c>
      <c r="C14" s="837" t="s">
        <v>4676</v>
      </c>
      <c r="D14" s="837" t="s">
        <v>4175</v>
      </c>
      <c r="E14" s="214" t="s">
        <v>7931</v>
      </c>
      <c r="F14" s="812" t="s">
        <v>196</v>
      </c>
      <c r="G14" s="666">
        <v>5</v>
      </c>
      <c r="H14" s="269"/>
      <c r="K14" s="174"/>
      <c r="L14" s="174"/>
      <c r="M14" s="174"/>
      <c r="N14" s="175" t="s">
        <v>405</v>
      </c>
      <c r="O14" s="175" t="s">
        <v>405</v>
      </c>
      <c r="P14" s="545" t="s">
        <v>405</v>
      </c>
      <c r="Q14" s="545" t="s">
        <v>405</v>
      </c>
      <c r="R14" s="212" t="s">
        <v>405</v>
      </c>
      <c r="S14" s="482" t="s">
        <v>405</v>
      </c>
      <c r="T14" s="482" t="s">
        <v>405</v>
      </c>
      <c r="U14" s="571"/>
      <c r="V14" s="571"/>
      <c r="W14" s="571"/>
      <c r="Y14" s="270">
        <v>3000000</v>
      </c>
      <c r="Z14" s="269">
        <v>4000000</v>
      </c>
      <c r="AA14" s="270">
        <v>4500000</v>
      </c>
      <c r="AB14" s="243">
        <v>17000000</v>
      </c>
      <c r="AC14" s="270">
        <v>6500000</v>
      </c>
      <c r="AD14" s="270"/>
      <c r="DU14" s="86"/>
      <c r="DV14" s="86"/>
      <c r="DW14" s="86"/>
      <c r="DX14" s="86"/>
      <c r="DY14" s="86"/>
      <c r="DZ14" s="86"/>
    </row>
    <row r="15" spans="1:135" s="100" customFormat="1" ht="15" customHeight="1" x14ac:dyDescent="0.2">
      <c r="A15" s="821">
        <v>4383</v>
      </c>
      <c r="B15" s="100" t="s">
        <v>5085</v>
      </c>
      <c r="C15" s="821" t="s">
        <v>140</v>
      </c>
      <c r="D15" s="821" t="s">
        <v>4117</v>
      </c>
      <c r="E15" s="214" t="s">
        <v>7931</v>
      </c>
      <c r="F15" s="822" t="s">
        <v>196</v>
      </c>
      <c r="G15" s="666">
        <v>4</v>
      </c>
      <c r="H15" s="269"/>
      <c r="K15" s="174"/>
      <c r="L15" s="174"/>
      <c r="M15" s="174"/>
      <c r="N15" s="174"/>
      <c r="O15" s="175" t="s">
        <v>405</v>
      </c>
      <c r="P15" s="545" t="s">
        <v>405</v>
      </c>
      <c r="Q15" s="545" t="s">
        <v>405</v>
      </c>
      <c r="R15" s="175" t="s">
        <v>405</v>
      </c>
      <c r="S15" s="482" t="s">
        <v>405</v>
      </c>
      <c r="T15" s="482" t="s">
        <v>405</v>
      </c>
      <c r="U15" s="482" t="s">
        <v>405</v>
      </c>
      <c r="V15" s="571"/>
      <c r="W15" s="571"/>
      <c r="Y15" s="270">
        <v>500000</v>
      </c>
      <c r="Z15" s="269">
        <v>2250000</v>
      </c>
      <c r="AA15" s="270">
        <v>3000000</v>
      </c>
      <c r="AB15" s="270">
        <v>5500000</v>
      </c>
      <c r="AC15" s="270">
        <v>6500000</v>
      </c>
      <c r="AD15" s="270"/>
    </row>
    <row r="16" spans="1:135" s="100" customFormat="1" ht="15" customHeight="1" x14ac:dyDescent="0.2">
      <c r="A16" s="842">
        <v>5024</v>
      </c>
      <c r="B16" s="100" t="s">
        <v>8146</v>
      </c>
      <c r="C16" s="842" t="s">
        <v>8036</v>
      </c>
      <c r="D16" s="842" t="s">
        <v>1763</v>
      </c>
      <c r="E16" s="214" t="s">
        <v>7931</v>
      </c>
      <c r="F16" s="843" t="s">
        <v>196</v>
      </c>
      <c r="G16" s="666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176" t="s">
        <v>405</v>
      </c>
      <c r="T16" s="176" t="s">
        <v>405</v>
      </c>
      <c r="U16" s="176"/>
      <c r="V16" s="176"/>
      <c r="W16" s="176"/>
      <c r="Y16" s="269"/>
      <c r="Z16" s="269"/>
      <c r="AA16" s="269">
        <v>500000</v>
      </c>
      <c r="AB16" s="270">
        <v>4000000</v>
      </c>
      <c r="AC16" s="270">
        <v>5000000</v>
      </c>
      <c r="AD16" s="270"/>
    </row>
    <row r="17" spans="1:135" s="100" customFormat="1" ht="15" customHeight="1" x14ac:dyDescent="0.2">
      <c r="A17" s="842">
        <v>5430</v>
      </c>
      <c r="B17" s="100" t="s">
        <v>8102</v>
      </c>
      <c r="C17" s="842" t="s">
        <v>1582</v>
      </c>
      <c r="D17" s="842" t="s">
        <v>7983</v>
      </c>
      <c r="E17" s="214" t="s">
        <v>7931</v>
      </c>
      <c r="F17" s="843" t="s">
        <v>196</v>
      </c>
      <c r="G17" s="666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U17" s="571"/>
      <c r="V17" s="571"/>
      <c r="W17" s="571"/>
      <c r="Y17" s="269"/>
      <c r="Z17" s="269"/>
      <c r="AA17" s="269">
        <v>700000</v>
      </c>
      <c r="AB17" s="270">
        <v>6500000</v>
      </c>
      <c r="AC17" s="270">
        <v>7500000</v>
      </c>
      <c r="AD17" s="270"/>
    </row>
    <row r="18" spans="1:135" customFormat="1" ht="15" customHeight="1" x14ac:dyDescent="0.2">
      <c r="A18" s="800">
        <v>1060</v>
      </c>
      <c r="B18" s="785" t="s">
        <v>3154</v>
      </c>
      <c r="C18" s="785" t="s">
        <v>310</v>
      </c>
      <c r="D18" s="862" t="s">
        <v>3075</v>
      </c>
      <c r="E18" s="214" t="s">
        <v>7931</v>
      </c>
      <c r="F18" s="785" t="s">
        <v>198</v>
      </c>
      <c r="G18" s="977">
        <v>10</v>
      </c>
      <c r="H18" s="100"/>
      <c r="I18" s="100"/>
      <c r="J18" s="100"/>
      <c r="K18" s="100"/>
      <c r="L18" s="174"/>
      <c r="M18" s="174"/>
      <c r="N18" s="174"/>
      <c r="O18" s="175" t="s">
        <v>405</v>
      </c>
      <c r="P18" s="545"/>
      <c r="Q18" s="545"/>
      <c r="R18" s="175"/>
      <c r="S18" s="503" t="s">
        <v>405</v>
      </c>
      <c r="T18" s="503"/>
      <c r="U18" s="503"/>
      <c r="V18" s="667"/>
      <c r="W18" s="667"/>
      <c r="X18" s="100"/>
      <c r="Y18" s="269">
        <v>2000000</v>
      </c>
      <c r="Z18" s="269"/>
      <c r="AA18" s="230"/>
      <c r="AB18" s="270"/>
      <c r="AC18" s="270">
        <v>7000000</v>
      </c>
      <c r="AD18" s="27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86"/>
      <c r="DU18" s="86"/>
      <c r="DV18" s="86"/>
      <c r="DW18" s="86"/>
      <c r="DX18" s="86"/>
      <c r="DY18" s="86"/>
      <c r="DZ18" s="86"/>
      <c r="EA18" s="86"/>
      <c r="EB18" s="30"/>
      <c r="EC18" s="30"/>
      <c r="ED18" s="30"/>
      <c r="EE18" s="30"/>
    </row>
    <row r="19" spans="1:135" s="86" customFormat="1" ht="15" customHeight="1" x14ac:dyDescent="0.2">
      <c r="A19" s="842">
        <v>5082</v>
      </c>
      <c r="B19" s="100" t="s">
        <v>8094</v>
      </c>
      <c r="C19" s="842" t="s">
        <v>265</v>
      </c>
      <c r="D19" s="842" t="s">
        <v>8053</v>
      </c>
      <c r="E19" s="214" t="s">
        <v>7931</v>
      </c>
      <c r="F19" s="843" t="s">
        <v>198</v>
      </c>
      <c r="G19" s="666">
        <v>2</v>
      </c>
      <c r="H19" s="269"/>
      <c r="I19" s="100"/>
      <c r="J19" s="100"/>
      <c r="K19" s="174"/>
      <c r="L19" s="174"/>
      <c r="M19" s="174"/>
      <c r="N19" s="174"/>
      <c r="O19" s="545"/>
      <c r="P19" s="545"/>
      <c r="Q19" s="546" t="s">
        <v>405</v>
      </c>
      <c r="R19" s="175" t="s">
        <v>405</v>
      </c>
      <c r="S19" s="176" t="s">
        <v>405</v>
      </c>
      <c r="T19" s="176" t="s">
        <v>405</v>
      </c>
      <c r="U19" s="176"/>
      <c r="V19" s="176"/>
      <c r="W19" s="176"/>
      <c r="X19" s="100"/>
      <c r="Y19" s="269"/>
      <c r="Z19" s="269"/>
      <c r="AA19" s="275">
        <v>1250000</v>
      </c>
      <c r="AB19" s="270">
        <v>6000000</v>
      </c>
      <c r="AC19" s="270">
        <v>7250000</v>
      </c>
      <c r="AD19" s="27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</row>
    <row r="20" spans="1:135" s="895" customFormat="1" ht="15" customHeight="1" x14ac:dyDescent="0.2">
      <c r="A20" s="860">
        <v>3422</v>
      </c>
      <c r="B20" s="862" t="s">
        <v>8844</v>
      </c>
      <c r="C20" s="862" t="s">
        <v>352</v>
      </c>
      <c r="D20" s="862" t="s">
        <v>4498</v>
      </c>
      <c r="E20" s="214" t="s">
        <v>7931</v>
      </c>
      <c r="F20" s="862" t="s">
        <v>199</v>
      </c>
      <c r="G20" s="862">
        <v>5</v>
      </c>
      <c r="P20" s="899"/>
      <c r="Q20" s="899"/>
      <c r="R20" s="899"/>
      <c r="S20" s="482" t="s">
        <v>405</v>
      </c>
      <c r="T20" s="482" t="s">
        <v>405</v>
      </c>
      <c r="U20" s="482" t="s">
        <v>405</v>
      </c>
      <c r="AC20" s="270">
        <v>1800000</v>
      </c>
    </row>
    <row r="21" spans="1:135" s="100" customFormat="1" ht="15" customHeight="1" x14ac:dyDescent="0.2">
      <c r="A21" s="842">
        <v>5396</v>
      </c>
      <c r="B21" s="100" t="s">
        <v>8104</v>
      </c>
      <c r="C21" s="842" t="s">
        <v>328</v>
      </c>
      <c r="D21" s="842" t="s">
        <v>7978</v>
      </c>
      <c r="E21" s="214" t="s">
        <v>7931</v>
      </c>
      <c r="F21" s="843" t="s">
        <v>199</v>
      </c>
      <c r="G21" s="666">
        <v>2</v>
      </c>
      <c r="H21" s="269"/>
      <c r="K21" s="174"/>
      <c r="L21" s="174"/>
      <c r="M21" s="174"/>
      <c r="N21" s="174"/>
      <c r="O21" s="545"/>
      <c r="P21" s="545"/>
      <c r="Q21" s="546" t="s">
        <v>405</v>
      </c>
      <c r="R21" s="175" t="s">
        <v>405</v>
      </c>
      <c r="S21" s="176" t="s">
        <v>405</v>
      </c>
      <c r="T21" s="176" t="s">
        <v>405</v>
      </c>
      <c r="U21" s="571"/>
      <c r="V21" s="571"/>
      <c r="W21" s="571"/>
      <c r="Y21" s="269"/>
      <c r="Z21" s="269"/>
      <c r="AA21" s="269">
        <v>620000</v>
      </c>
      <c r="AB21" s="270">
        <v>3500000</v>
      </c>
      <c r="AC21" s="270">
        <v>4000000</v>
      </c>
      <c r="AD21" s="270"/>
    </row>
    <row r="22" spans="1:135" s="100" customFormat="1" ht="15" customHeight="1" x14ac:dyDescent="0.2">
      <c r="A22" s="858">
        <v>2521</v>
      </c>
      <c r="B22" s="99" t="s">
        <v>4064</v>
      </c>
      <c r="C22" s="858" t="s">
        <v>518</v>
      </c>
      <c r="D22" s="858" t="s">
        <v>3855</v>
      </c>
      <c r="E22" s="214" t="s">
        <v>7931</v>
      </c>
      <c r="F22" s="859" t="s">
        <v>201</v>
      </c>
      <c r="G22" s="726">
        <v>7</v>
      </c>
      <c r="H22" s="269"/>
      <c r="K22" s="174"/>
      <c r="L22" s="174"/>
      <c r="M22" s="174"/>
      <c r="N22" s="174"/>
      <c r="O22" s="175"/>
      <c r="P22" s="546"/>
      <c r="Q22" s="546" t="s">
        <v>405</v>
      </c>
      <c r="R22" s="175" t="s">
        <v>405</v>
      </c>
      <c r="S22" s="176" t="s">
        <v>405</v>
      </c>
      <c r="T22" s="267"/>
      <c r="U22" s="267"/>
      <c r="V22" s="267"/>
      <c r="W22" s="267"/>
      <c r="X22" s="267"/>
      <c r="Y22" s="99"/>
      <c r="Z22" s="275"/>
      <c r="AA22" s="270">
        <v>2500000</v>
      </c>
      <c r="AB22" s="270">
        <v>2500000</v>
      </c>
      <c r="AC22" s="270">
        <v>3500000</v>
      </c>
      <c r="AD22" s="270"/>
      <c r="AE22" s="99"/>
      <c r="AF22" s="99"/>
      <c r="AG22" s="99"/>
      <c r="AH22" s="99"/>
      <c r="AI22" s="99"/>
      <c r="AJ22" s="99"/>
      <c r="AK22" s="99"/>
      <c r="AL22" s="99"/>
      <c r="DQ22" s="99"/>
      <c r="DR22" s="99"/>
      <c r="DS22" s="99"/>
      <c r="DT22" s="99"/>
      <c r="EB22" s="86"/>
      <c r="EC22" s="86"/>
      <c r="ED22" s="86"/>
      <c r="EE22" s="86"/>
    </row>
    <row r="23" spans="1:135" s="100" customFormat="1" ht="15" customHeight="1" x14ac:dyDescent="0.2">
      <c r="A23" s="817">
        <v>3503</v>
      </c>
      <c r="B23" s="836" t="s">
        <v>3389</v>
      </c>
      <c r="C23" s="837" t="s">
        <v>308</v>
      </c>
      <c r="D23" s="837" t="s">
        <v>422</v>
      </c>
      <c r="E23" s="214" t="s">
        <v>7931</v>
      </c>
      <c r="F23" s="836" t="s">
        <v>201</v>
      </c>
      <c r="G23" s="666">
        <v>5</v>
      </c>
      <c r="H23" s="269"/>
      <c r="K23" s="174"/>
      <c r="L23" s="174"/>
      <c r="M23" s="174"/>
      <c r="N23" s="175" t="s">
        <v>405</v>
      </c>
      <c r="O23" s="175" t="s">
        <v>405</v>
      </c>
      <c r="P23" s="545" t="s">
        <v>405</v>
      </c>
      <c r="Q23" s="545" t="s">
        <v>405</v>
      </c>
      <c r="R23" s="725" t="s">
        <v>405</v>
      </c>
      <c r="S23" s="176" t="s">
        <v>405</v>
      </c>
      <c r="T23" s="176" t="s">
        <v>405</v>
      </c>
      <c r="U23" s="571"/>
      <c r="V23" s="571"/>
      <c r="W23" s="571"/>
      <c r="Y23" s="270">
        <v>1300000</v>
      </c>
      <c r="Z23" s="269">
        <v>1750000</v>
      </c>
      <c r="AA23" s="270">
        <v>2500000</v>
      </c>
      <c r="AB23" s="275">
        <v>3500000</v>
      </c>
      <c r="AC23" s="270">
        <v>4500000</v>
      </c>
      <c r="AD23" s="270"/>
      <c r="DN23" s="99"/>
      <c r="DO23" s="99"/>
      <c r="DP23" s="99"/>
    </row>
    <row r="24" spans="1:135" s="100" customFormat="1" ht="15" customHeight="1" x14ac:dyDescent="0.2">
      <c r="A24" s="842">
        <v>5239</v>
      </c>
      <c r="B24" s="100" t="s">
        <v>8098</v>
      </c>
      <c r="C24" s="842" t="s">
        <v>396</v>
      </c>
      <c r="D24" s="842" t="s">
        <v>7954</v>
      </c>
      <c r="E24" s="214" t="s">
        <v>7931</v>
      </c>
      <c r="F24" s="843" t="s">
        <v>201</v>
      </c>
      <c r="G24" s="666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176"/>
      <c r="V24" s="176"/>
      <c r="W24" s="176"/>
      <c r="Y24" s="269"/>
      <c r="Z24" s="269"/>
      <c r="AA24" s="275">
        <v>1400000</v>
      </c>
      <c r="AB24" s="270">
        <v>1500000</v>
      </c>
      <c r="AC24" s="270">
        <v>2000000</v>
      </c>
      <c r="AD24" s="270"/>
      <c r="EA24" s="86"/>
    </row>
    <row r="25" spans="1:135" s="100" customFormat="1" ht="15" customHeight="1" x14ac:dyDescent="0.2">
      <c r="A25" s="830">
        <v>2103</v>
      </c>
      <c r="B25" s="831" t="s">
        <v>3728</v>
      </c>
      <c r="C25" s="830" t="s">
        <v>265</v>
      </c>
      <c r="D25" s="830" t="s">
        <v>3665</v>
      </c>
      <c r="E25" s="214" t="s">
        <v>7931</v>
      </c>
      <c r="F25" s="831" t="s">
        <v>206</v>
      </c>
      <c r="G25" s="832">
        <v>8</v>
      </c>
      <c r="H25" s="273"/>
      <c r="I25" s="273"/>
      <c r="J25" s="273"/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6" t="s">
        <v>405</v>
      </c>
      <c r="R25" s="175" t="s">
        <v>405</v>
      </c>
      <c r="S25" s="176" t="s">
        <v>405</v>
      </c>
      <c r="T25" s="571"/>
      <c r="U25" s="571"/>
      <c r="V25" s="571"/>
      <c r="W25" s="571"/>
      <c r="X25" s="571"/>
      <c r="Y25" s="571"/>
      <c r="Z25" s="571"/>
      <c r="AA25" s="571"/>
      <c r="AB25" s="86"/>
      <c r="AC25" s="270">
        <v>8000000</v>
      </c>
      <c r="AD25" s="269"/>
      <c r="AE25" s="270"/>
      <c r="AF25" s="270"/>
      <c r="AH25" s="270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L25" s="86"/>
      <c r="DM25" s="86"/>
      <c r="DN25" s="86"/>
      <c r="DO25" s="86"/>
      <c r="DP25" s="86"/>
      <c r="DQ25" s="86"/>
      <c r="DR25" s="86"/>
      <c r="DS25" s="86"/>
      <c r="DT25" s="86"/>
      <c r="DU25" s="421"/>
      <c r="DV25" s="421"/>
      <c r="DW25" s="421"/>
      <c r="DX25" s="421"/>
      <c r="EC25" s="86"/>
      <c r="EE25" s="99"/>
    </row>
    <row r="26" spans="1:135" s="100" customFormat="1" ht="15" customHeight="1" x14ac:dyDescent="0.2">
      <c r="A26" s="817">
        <v>3617</v>
      </c>
      <c r="B26" s="836" t="s">
        <v>4746</v>
      </c>
      <c r="C26" s="837" t="s">
        <v>2733</v>
      </c>
      <c r="D26" s="837" t="s">
        <v>4648</v>
      </c>
      <c r="E26" s="214" t="s">
        <v>7931</v>
      </c>
      <c r="F26" s="836" t="s">
        <v>206</v>
      </c>
      <c r="G26" s="666">
        <v>5</v>
      </c>
      <c r="H26" s="269"/>
      <c r="K26" s="174"/>
      <c r="L26" s="174"/>
      <c r="M26" s="174"/>
      <c r="N26" s="175" t="s">
        <v>405</v>
      </c>
      <c r="O26" s="175" t="s">
        <v>405</v>
      </c>
      <c r="P26" s="545" t="s">
        <v>405</v>
      </c>
      <c r="Q26" s="545" t="s">
        <v>405</v>
      </c>
      <c r="R26" s="725" t="s">
        <v>405</v>
      </c>
      <c r="S26" s="176" t="s">
        <v>405</v>
      </c>
      <c r="T26" s="176" t="s">
        <v>405</v>
      </c>
      <c r="U26" s="176" t="s">
        <v>405</v>
      </c>
      <c r="V26" s="176" t="s">
        <v>405</v>
      </c>
      <c r="W26" s="482"/>
      <c r="Y26" s="270"/>
      <c r="Z26" s="269">
        <v>7500000</v>
      </c>
      <c r="AA26" s="270">
        <v>8000000</v>
      </c>
      <c r="AB26" s="270">
        <v>8000000</v>
      </c>
      <c r="AC26" s="270">
        <v>8000000</v>
      </c>
      <c r="AD26" s="270"/>
      <c r="DK26" s="895"/>
      <c r="DL26" s="895"/>
      <c r="DM26" s="895"/>
      <c r="DN26" s="895"/>
      <c r="DO26" s="86"/>
      <c r="DP26" s="86"/>
      <c r="DQ26" s="86"/>
      <c r="DR26" s="86"/>
      <c r="DS26" s="86"/>
      <c r="DT26" s="86"/>
      <c r="DU26" s="86"/>
    </row>
    <row r="27" spans="1:135" s="100" customFormat="1" ht="15" customHeight="1" x14ac:dyDescent="0.2">
      <c r="A27" s="842">
        <v>5269</v>
      </c>
      <c r="B27" s="100" t="s">
        <v>8101</v>
      </c>
      <c r="C27" s="842" t="s">
        <v>274</v>
      </c>
      <c r="D27" s="842" t="s">
        <v>7958</v>
      </c>
      <c r="E27" s="214" t="s">
        <v>7931</v>
      </c>
      <c r="F27" s="843" t="s">
        <v>206</v>
      </c>
      <c r="G27" s="666">
        <v>2</v>
      </c>
      <c r="H27" s="269"/>
      <c r="K27" s="174"/>
      <c r="L27" s="174"/>
      <c r="M27" s="174"/>
      <c r="N27" s="174"/>
      <c r="O27" s="545"/>
      <c r="P27" s="545"/>
      <c r="Q27" s="546" t="s">
        <v>405</v>
      </c>
      <c r="R27" s="175" t="s">
        <v>405</v>
      </c>
      <c r="S27" s="176" t="s">
        <v>405</v>
      </c>
      <c r="T27" s="176" t="s">
        <v>405</v>
      </c>
      <c r="U27" s="571"/>
      <c r="V27" s="571"/>
      <c r="W27" s="571"/>
      <c r="Y27" s="269"/>
      <c r="Z27" s="269"/>
      <c r="AA27" s="269">
        <v>750000</v>
      </c>
      <c r="AB27" s="270">
        <v>6000000</v>
      </c>
      <c r="AC27" s="270">
        <v>6500000</v>
      </c>
      <c r="AD27" s="270"/>
    </row>
    <row r="28" spans="1:135" s="100" customFormat="1" ht="15" customHeight="1" x14ac:dyDescent="0.2">
      <c r="A28" s="858">
        <v>2022</v>
      </c>
      <c r="B28" s="831" t="s">
        <v>2616</v>
      </c>
      <c r="C28" s="858" t="s">
        <v>305</v>
      </c>
      <c r="D28" s="858" t="s">
        <v>3614</v>
      </c>
      <c r="E28" s="214" t="s">
        <v>7931</v>
      </c>
      <c r="F28" s="859" t="s">
        <v>224</v>
      </c>
      <c r="G28" s="726">
        <v>8</v>
      </c>
      <c r="L28" s="174"/>
      <c r="M28" s="174"/>
      <c r="N28" s="174"/>
      <c r="O28" s="175"/>
      <c r="P28" s="546"/>
      <c r="Q28" s="546" t="s">
        <v>405</v>
      </c>
      <c r="R28" s="175" t="s">
        <v>405</v>
      </c>
      <c r="S28" s="176" t="s">
        <v>405</v>
      </c>
      <c r="T28" s="267"/>
      <c r="U28" s="267"/>
      <c r="V28" s="267"/>
      <c r="W28" s="267"/>
      <c r="X28" s="99"/>
      <c r="Y28" s="99"/>
      <c r="Z28" s="271"/>
      <c r="AA28" s="269">
        <v>2700000</v>
      </c>
      <c r="AB28" s="270">
        <v>2700000</v>
      </c>
      <c r="AC28" s="270">
        <v>1700000</v>
      </c>
      <c r="AD28" s="270"/>
      <c r="AE28" s="99"/>
      <c r="AF28" s="99"/>
      <c r="AG28" s="99"/>
      <c r="AH28" s="99"/>
      <c r="AI28" s="99"/>
      <c r="AJ28" s="99"/>
      <c r="AK28" s="99"/>
      <c r="AL28" s="99"/>
    </row>
    <row r="29" spans="1:135" s="100" customFormat="1" ht="15" customHeight="1" x14ac:dyDescent="0.2">
      <c r="A29" s="939">
        <v>1017</v>
      </c>
      <c r="B29" s="888" t="s">
        <v>3129</v>
      </c>
      <c r="C29" s="423" t="s">
        <v>259</v>
      </c>
      <c r="D29" s="423" t="s">
        <v>2586</v>
      </c>
      <c r="E29" s="214" t="s">
        <v>7931</v>
      </c>
      <c r="F29" s="888" t="s">
        <v>209</v>
      </c>
      <c r="G29" s="762">
        <v>10</v>
      </c>
      <c r="H29" s="175"/>
      <c r="I29" s="175" t="s">
        <v>405</v>
      </c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6" t="s">
        <v>405</v>
      </c>
      <c r="Q29" s="545" t="s">
        <v>405</v>
      </c>
      <c r="R29" s="725" t="s">
        <v>405</v>
      </c>
      <c r="S29" s="176" t="s">
        <v>405</v>
      </c>
      <c r="T29" s="176" t="s">
        <v>405</v>
      </c>
      <c r="U29" s="176"/>
      <c r="V29" s="176"/>
      <c r="W29" s="176"/>
      <c r="Y29" s="270"/>
      <c r="Z29" s="269"/>
      <c r="AA29" s="270"/>
      <c r="AB29" s="270">
        <v>8000000</v>
      </c>
      <c r="AC29" s="270">
        <v>8500000</v>
      </c>
      <c r="AD29" s="270"/>
      <c r="DI29" s="86"/>
    </row>
    <row r="30" spans="1:135" s="100" customFormat="1" ht="15" customHeight="1" x14ac:dyDescent="0.2">
      <c r="A30" s="99">
        <v>1378</v>
      </c>
      <c r="B30" s="99" t="s">
        <v>3417</v>
      </c>
      <c r="C30" s="99" t="s">
        <v>301</v>
      </c>
      <c r="D30" s="99" t="s">
        <v>380</v>
      </c>
      <c r="E30" s="214" t="s">
        <v>7931</v>
      </c>
      <c r="F30" s="99" t="s">
        <v>209</v>
      </c>
      <c r="G30" s="726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6" t="s">
        <v>405</v>
      </c>
      <c r="Q30" s="546" t="s">
        <v>405</v>
      </c>
      <c r="R30" s="725" t="s">
        <v>405</v>
      </c>
      <c r="S30" s="176" t="s">
        <v>405</v>
      </c>
      <c r="T30" s="176" t="s">
        <v>405</v>
      </c>
      <c r="U30" s="580"/>
      <c r="V30" s="580"/>
      <c r="W30" s="580"/>
      <c r="X30" s="282"/>
      <c r="Y30" s="282"/>
      <c r="Z30" s="282"/>
      <c r="AA30" s="275"/>
      <c r="AB30" s="270">
        <v>8000000</v>
      </c>
      <c r="AC30" s="270">
        <v>8000000</v>
      </c>
      <c r="AD30" s="270"/>
      <c r="AE30" s="874"/>
      <c r="AF30" s="874"/>
      <c r="AG30" s="874"/>
      <c r="AH30" s="874"/>
      <c r="AI30" s="874"/>
      <c r="AJ30" s="874"/>
      <c r="AK30" s="874"/>
      <c r="AL30" s="874"/>
      <c r="AM30" s="874"/>
      <c r="AN30" s="874"/>
      <c r="AO30" s="874"/>
      <c r="AP30" s="874"/>
      <c r="AQ30" s="874"/>
      <c r="AR30" s="874"/>
      <c r="AS30" s="874"/>
      <c r="AT30" s="874"/>
      <c r="AU30" s="874"/>
      <c r="AV30" s="874"/>
      <c r="AW30" s="874"/>
      <c r="AX30" s="874"/>
      <c r="AY30" s="874"/>
      <c r="AZ30" s="874"/>
      <c r="BA30" s="874"/>
      <c r="BB30" s="874"/>
      <c r="BC30" s="874"/>
      <c r="BD30" s="874"/>
      <c r="BE30" s="874"/>
      <c r="BF30" s="874"/>
      <c r="BG30" s="874"/>
      <c r="BH30" s="874"/>
      <c r="BI30" s="874"/>
      <c r="BJ30" s="874"/>
      <c r="BK30" s="874"/>
      <c r="BL30" s="874"/>
      <c r="BM30" s="874"/>
      <c r="BN30" s="874"/>
      <c r="BO30" s="874"/>
      <c r="BP30" s="874"/>
      <c r="BQ30" s="874"/>
      <c r="BR30" s="874"/>
      <c r="BS30" s="874"/>
      <c r="BT30" s="874"/>
      <c r="BU30" s="874"/>
      <c r="BV30" s="874"/>
      <c r="BW30" s="874"/>
      <c r="BX30" s="874"/>
      <c r="BY30" s="874"/>
      <c r="BZ30" s="874"/>
      <c r="CA30" s="874"/>
      <c r="CB30" s="874"/>
      <c r="CC30" s="874"/>
      <c r="CD30" s="874"/>
      <c r="CE30" s="874"/>
      <c r="CF30" s="874"/>
      <c r="CG30" s="874"/>
      <c r="CH30" s="874"/>
      <c r="CI30" s="874"/>
      <c r="CJ30" s="874"/>
      <c r="CK30" s="874"/>
      <c r="CL30" s="874"/>
      <c r="CM30" s="874"/>
      <c r="CN30" s="874"/>
      <c r="CO30" s="874"/>
      <c r="CP30" s="874"/>
      <c r="CQ30" s="874"/>
      <c r="CR30" s="874"/>
      <c r="CS30" s="874"/>
      <c r="CT30" s="874"/>
      <c r="CU30" s="874"/>
      <c r="CV30" s="874"/>
      <c r="CW30" s="874"/>
      <c r="CX30" s="874"/>
      <c r="CY30" s="874"/>
      <c r="CZ30" s="874"/>
      <c r="DA30" s="874"/>
      <c r="DB30" s="874"/>
      <c r="DC30" s="874"/>
      <c r="DD30" s="874"/>
      <c r="DE30" s="874"/>
      <c r="DF30" s="874"/>
      <c r="DG30" s="86"/>
      <c r="DH30" s="86"/>
      <c r="DI30" s="86"/>
      <c r="DK30" s="874"/>
      <c r="DL30" s="874"/>
      <c r="DM30" s="874"/>
      <c r="DN30" s="874"/>
      <c r="DO30" s="874"/>
    </row>
    <row r="31" spans="1:135" s="100" customFormat="1" ht="15" customHeight="1" x14ac:dyDescent="0.2">
      <c r="A31" s="858">
        <v>2940</v>
      </c>
      <c r="B31" s="855" t="s">
        <v>3146</v>
      </c>
      <c r="C31" s="858" t="s">
        <v>445</v>
      </c>
      <c r="D31" s="858" t="s">
        <v>4142</v>
      </c>
      <c r="E31" s="214" t="s">
        <v>7931</v>
      </c>
      <c r="F31" s="859" t="s">
        <v>209</v>
      </c>
      <c r="G31" s="666">
        <v>6</v>
      </c>
      <c r="L31" s="174"/>
      <c r="M31" s="174"/>
      <c r="N31" s="174"/>
      <c r="O31" s="175"/>
      <c r="P31" s="546"/>
      <c r="Q31" s="546" t="s">
        <v>405</v>
      </c>
      <c r="R31" s="175" t="s">
        <v>405</v>
      </c>
      <c r="S31" s="176" t="s">
        <v>405</v>
      </c>
      <c r="T31" s="267"/>
      <c r="U31" s="267"/>
      <c r="V31" s="267"/>
      <c r="W31" s="267"/>
      <c r="X31" s="99"/>
      <c r="Y31" s="99"/>
      <c r="Z31" s="271"/>
      <c r="AA31" s="270">
        <v>3000000</v>
      </c>
      <c r="AB31" s="270">
        <v>4000000</v>
      </c>
      <c r="AC31" s="270">
        <v>5500000</v>
      </c>
      <c r="AD31" s="270"/>
      <c r="AE31" s="99"/>
      <c r="AF31" s="99"/>
      <c r="AG31" s="99"/>
      <c r="AH31" s="99"/>
      <c r="AI31" s="99"/>
      <c r="AJ31" s="99"/>
      <c r="AK31" s="99"/>
      <c r="AL31" s="99"/>
    </row>
    <row r="32" spans="1:135" s="100" customFormat="1" ht="15" customHeight="1" x14ac:dyDescent="0.2">
      <c r="A32" s="842">
        <v>4999</v>
      </c>
      <c r="B32" s="100" t="s">
        <v>8084</v>
      </c>
      <c r="C32" s="842" t="s">
        <v>117</v>
      </c>
      <c r="D32" s="842" t="s">
        <v>197</v>
      </c>
      <c r="E32" s="214" t="s">
        <v>7931</v>
      </c>
      <c r="F32" s="843" t="s">
        <v>209</v>
      </c>
      <c r="G32" s="666">
        <v>2</v>
      </c>
      <c r="H32" s="269"/>
      <c r="K32" s="174"/>
      <c r="L32" s="174"/>
      <c r="M32" s="174"/>
      <c r="N32" s="174"/>
      <c r="O32" s="545"/>
      <c r="P32" s="545"/>
      <c r="Q32" s="546" t="s">
        <v>405</v>
      </c>
      <c r="R32" s="175" t="s">
        <v>405</v>
      </c>
      <c r="S32" s="176" t="s">
        <v>405</v>
      </c>
      <c r="T32" s="176" t="s">
        <v>405</v>
      </c>
      <c r="U32" s="176" t="s">
        <v>405</v>
      </c>
      <c r="V32" s="176"/>
      <c r="W32" s="176"/>
      <c r="Y32" s="269"/>
      <c r="Z32" s="269"/>
      <c r="AA32" s="275">
        <v>3000000</v>
      </c>
      <c r="AB32" s="270">
        <v>4000000</v>
      </c>
      <c r="AC32" s="270">
        <v>5000000</v>
      </c>
      <c r="AD32" s="270"/>
    </row>
    <row r="33" spans="1:135" s="100" customFormat="1" ht="15" customHeight="1" x14ac:dyDescent="0.2">
      <c r="A33" s="854">
        <v>6111</v>
      </c>
      <c r="B33" s="100" t="s">
        <v>8758</v>
      </c>
      <c r="C33" s="854" t="s">
        <v>417</v>
      </c>
      <c r="D33" s="854" t="s">
        <v>8560</v>
      </c>
      <c r="E33" s="214" t="s">
        <v>7931</v>
      </c>
      <c r="F33" s="854" t="s">
        <v>209</v>
      </c>
      <c r="G33" s="854">
        <v>0</v>
      </c>
      <c r="H33" s="269"/>
      <c r="K33" s="174"/>
      <c r="L33" s="174"/>
      <c r="M33" s="174"/>
      <c r="N33" s="174"/>
      <c r="O33" s="826"/>
      <c r="P33" s="826"/>
      <c r="Q33" s="826"/>
      <c r="R33" s="826"/>
      <c r="S33" s="482" t="s">
        <v>405</v>
      </c>
      <c r="T33" s="482" t="s">
        <v>405</v>
      </c>
      <c r="U33" s="482" t="s">
        <v>405</v>
      </c>
      <c r="V33" s="482" t="s">
        <v>405</v>
      </c>
      <c r="W33" s="482" t="s">
        <v>405</v>
      </c>
      <c r="Y33" s="269"/>
      <c r="Z33" s="269"/>
      <c r="AA33" s="269"/>
      <c r="AC33" s="269">
        <v>4200000</v>
      </c>
    </row>
    <row r="34" spans="1:135" s="100" customFormat="1" ht="15" customHeight="1" x14ac:dyDescent="0.2">
      <c r="A34" s="99">
        <v>1391</v>
      </c>
      <c r="B34" s="99" t="s">
        <v>1954</v>
      </c>
      <c r="C34" s="99" t="s">
        <v>289</v>
      </c>
      <c r="D34" s="99" t="s">
        <v>1764</v>
      </c>
      <c r="E34" s="214" t="s">
        <v>7931</v>
      </c>
      <c r="F34" s="100" t="s">
        <v>211</v>
      </c>
      <c r="G34" s="726">
        <v>9</v>
      </c>
      <c r="H34" s="174"/>
      <c r="I34" s="174"/>
      <c r="J34" s="175" t="s">
        <v>405</v>
      </c>
      <c r="K34" s="175" t="s">
        <v>405</v>
      </c>
      <c r="L34" s="175" t="s">
        <v>405</v>
      </c>
      <c r="M34" s="175" t="s">
        <v>405</v>
      </c>
      <c r="N34" s="175" t="s">
        <v>405</v>
      </c>
      <c r="O34" s="175" t="s">
        <v>405</v>
      </c>
      <c r="P34" s="545" t="s">
        <v>405</v>
      </c>
      <c r="Q34" s="546" t="s">
        <v>405</v>
      </c>
      <c r="R34" s="725" t="s">
        <v>405</v>
      </c>
      <c r="S34" s="176" t="s">
        <v>405</v>
      </c>
      <c r="T34" s="176" t="s">
        <v>405</v>
      </c>
      <c r="U34" s="267"/>
      <c r="V34" s="267"/>
      <c r="W34" s="267"/>
      <c r="X34" s="99"/>
      <c r="Y34" s="270"/>
      <c r="Z34" s="269">
        <v>12000000</v>
      </c>
      <c r="AA34" s="243">
        <v>15000000</v>
      </c>
      <c r="AB34" s="270">
        <v>12500000</v>
      </c>
      <c r="AC34" s="270">
        <v>12500000</v>
      </c>
      <c r="AD34" s="270"/>
      <c r="DC34" s="86"/>
      <c r="DD34" s="86"/>
      <c r="DE34" s="86"/>
      <c r="DF34" s="86"/>
      <c r="DG34" s="86"/>
      <c r="DH34" s="86"/>
      <c r="DI34" s="86"/>
      <c r="DJ34" s="86"/>
      <c r="DK34" s="895"/>
      <c r="DL34" s="895"/>
      <c r="DM34" s="895"/>
      <c r="DN34" s="895"/>
      <c r="DO34" s="895"/>
      <c r="DP34" s="895"/>
      <c r="DV34" s="86"/>
      <c r="DW34" s="86"/>
      <c r="DX34" s="86"/>
      <c r="DY34" s="86"/>
      <c r="DZ34" s="86"/>
    </row>
    <row r="35" spans="1:135" s="100" customFormat="1" ht="15" customHeight="1" x14ac:dyDescent="0.2">
      <c r="A35" s="811">
        <v>2484</v>
      </c>
      <c r="B35" s="99" t="s">
        <v>4032</v>
      </c>
      <c r="C35" s="811" t="s">
        <v>2555</v>
      </c>
      <c r="D35" s="811" t="s">
        <v>356</v>
      </c>
      <c r="E35" s="214" t="s">
        <v>7931</v>
      </c>
      <c r="F35" s="812" t="s">
        <v>211</v>
      </c>
      <c r="G35" s="726">
        <v>7</v>
      </c>
      <c r="H35" s="174"/>
      <c r="I35" s="174"/>
      <c r="J35" s="174"/>
      <c r="K35" s="174"/>
      <c r="L35" s="175" t="s">
        <v>405</v>
      </c>
      <c r="M35" s="175" t="s">
        <v>405</v>
      </c>
      <c r="N35" s="175" t="s">
        <v>405</v>
      </c>
      <c r="O35" s="175" t="s">
        <v>405</v>
      </c>
      <c r="P35" s="546" t="s">
        <v>405</v>
      </c>
      <c r="Q35" s="545" t="s">
        <v>405</v>
      </c>
      <c r="R35" s="725" t="s">
        <v>405</v>
      </c>
      <c r="S35" s="176" t="s">
        <v>405</v>
      </c>
      <c r="T35" s="267"/>
      <c r="U35" s="267"/>
      <c r="V35" s="267"/>
      <c r="W35" s="267"/>
      <c r="Y35" s="270"/>
      <c r="Z35" s="269">
        <v>3500000</v>
      </c>
      <c r="AA35" s="270">
        <v>5000000</v>
      </c>
      <c r="AB35" s="270">
        <v>6000000</v>
      </c>
      <c r="AC35" s="270">
        <v>6500000</v>
      </c>
      <c r="AD35" s="270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C35" s="895"/>
      <c r="DD35" s="895"/>
      <c r="DE35" s="895"/>
      <c r="DF35" s="895"/>
      <c r="DG35" s="895"/>
      <c r="DH35" s="895"/>
      <c r="DI35" s="895"/>
      <c r="DJ35" s="895"/>
      <c r="DK35" s="895"/>
      <c r="DL35" s="895"/>
      <c r="DM35" s="895"/>
      <c r="DN35" s="895"/>
      <c r="DO35" s="895"/>
      <c r="DP35" s="895"/>
      <c r="DQ35" s="86"/>
      <c r="DR35" s="86"/>
      <c r="DS35" s="86"/>
      <c r="DT35" s="86"/>
      <c r="DU35" s="86"/>
      <c r="EA35" s="86"/>
    </row>
    <row r="36" spans="1:135" s="100" customFormat="1" ht="15" customHeight="1" x14ac:dyDescent="0.2">
      <c r="A36" s="854">
        <v>6141</v>
      </c>
      <c r="B36" s="100" t="s">
        <v>8771</v>
      </c>
      <c r="C36" s="854" t="s">
        <v>8533</v>
      </c>
      <c r="D36" s="854" t="s">
        <v>8534</v>
      </c>
      <c r="E36" s="214" t="s">
        <v>7931</v>
      </c>
      <c r="F36" s="854" t="s">
        <v>211</v>
      </c>
      <c r="G36" s="854">
        <v>0</v>
      </c>
      <c r="H36" s="269"/>
      <c r="K36" s="174"/>
      <c r="L36" s="174"/>
      <c r="M36" s="174"/>
      <c r="N36" s="174"/>
      <c r="O36" s="826"/>
      <c r="P36" s="826"/>
      <c r="Q36" s="826"/>
      <c r="R36" s="826"/>
      <c r="S36" s="482" t="s">
        <v>405</v>
      </c>
      <c r="T36" s="482" t="s">
        <v>405</v>
      </c>
      <c r="U36" s="482" t="s">
        <v>405</v>
      </c>
      <c r="V36" s="482" t="s">
        <v>405</v>
      </c>
      <c r="Y36" s="269"/>
      <c r="Z36" s="269"/>
      <c r="AA36" s="269"/>
      <c r="AC36" s="269">
        <v>950000</v>
      </c>
    </row>
    <row r="37" spans="1:135" s="100" customFormat="1" ht="15" customHeight="1" x14ac:dyDescent="0.2">
      <c r="A37" s="99">
        <v>1461</v>
      </c>
      <c r="B37" s="99" t="s">
        <v>3404</v>
      </c>
      <c r="C37" s="99" t="s">
        <v>525</v>
      </c>
      <c r="D37" s="99" t="s">
        <v>3328</v>
      </c>
      <c r="E37" s="214" t="s">
        <v>7931</v>
      </c>
      <c r="F37" s="100" t="s">
        <v>212</v>
      </c>
      <c r="G37" s="762">
        <v>9</v>
      </c>
      <c r="H37" s="174"/>
      <c r="I37" s="174"/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176" t="s">
        <v>405</v>
      </c>
      <c r="T37" s="580"/>
      <c r="U37" s="580"/>
      <c r="V37" s="580"/>
      <c r="W37" s="580"/>
      <c r="X37" s="99"/>
      <c r="Y37" s="270"/>
      <c r="Z37" s="269">
        <v>5500000</v>
      </c>
      <c r="AA37" s="270">
        <v>6000000</v>
      </c>
      <c r="AB37" s="270">
        <v>7000000</v>
      </c>
      <c r="AC37" s="270">
        <v>8000000</v>
      </c>
      <c r="AD37" s="270"/>
      <c r="AE37" s="895"/>
      <c r="AF37" s="895"/>
      <c r="AG37" s="895"/>
      <c r="AH37" s="895"/>
      <c r="AI37" s="895"/>
      <c r="AJ37" s="895"/>
      <c r="AK37" s="895"/>
      <c r="AL37" s="895"/>
      <c r="AM37" s="895"/>
      <c r="AN37" s="895"/>
      <c r="AO37" s="895"/>
      <c r="AP37" s="895"/>
      <c r="AQ37" s="895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Q37" s="86"/>
      <c r="DR37" s="86"/>
      <c r="DS37" s="86"/>
      <c r="DT37" s="86"/>
      <c r="DU37" s="86"/>
    </row>
    <row r="38" spans="1:135" s="100" customFormat="1" ht="15" customHeight="1" x14ac:dyDescent="0.2">
      <c r="A38" s="845">
        <v>3053</v>
      </c>
      <c r="B38" s="99" t="s">
        <v>2772</v>
      </c>
      <c r="C38" s="846" t="s">
        <v>4237</v>
      </c>
      <c r="D38" s="846" t="s">
        <v>282</v>
      </c>
      <c r="E38" s="214" t="s">
        <v>7931</v>
      </c>
      <c r="F38" s="846" t="s">
        <v>212</v>
      </c>
      <c r="G38" s="846">
        <v>6</v>
      </c>
      <c r="H38" s="895"/>
      <c r="I38" s="895"/>
      <c r="J38" s="895"/>
      <c r="K38" s="895"/>
      <c r="L38" s="895"/>
      <c r="M38" s="895"/>
      <c r="N38" s="895"/>
      <c r="O38" s="895"/>
      <c r="P38" s="899"/>
      <c r="Q38" s="899"/>
      <c r="R38" s="899"/>
      <c r="S38" s="482" t="s">
        <v>405</v>
      </c>
      <c r="T38" s="482" t="s">
        <v>405</v>
      </c>
      <c r="U38" s="482" t="s">
        <v>405</v>
      </c>
      <c r="V38" s="895"/>
      <c r="W38" s="895"/>
      <c r="X38" s="895"/>
      <c r="Y38" s="895"/>
      <c r="Z38" s="895"/>
      <c r="AA38" s="895"/>
      <c r="AB38" s="895"/>
      <c r="AC38" s="270">
        <v>5000000</v>
      </c>
      <c r="AD38" s="895"/>
      <c r="AE38" s="895"/>
      <c r="AF38" s="895"/>
      <c r="AG38" s="895"/>
      <c r="AH38" s="895"/>
      <c r="AI38" s="895"/>
      <c r="AJ38" s="895"/>
      <c r="AK38" s="895"/>
      <c r="AL38" s="895"/>
      <c r="AM38" s="895"/>
      <c r="AN38" s="895"/>
      <c r="AO38" s="895"/>
      <c r="AP38" s="895"/>
      <c r="AQ38" s="895"/>
      <c r="AR38" s="895"/>
      <c r="AS38" s="895"/>
      <c r="AT38" s="895"/>
      <c r="AU38" s="895"/>
      <c r="AV38" s="895"/>
      <c r="AW38" s="895"/>
      <c r="AX38" s="895"/>
      <c r="AY38" s="895"/>
      <c r="AZ38" s="895"/>
      <c r="BA38" s="895"/>
      <c r="BB38" s="895"/>
      <c r="BC38" s="895"/>
      <c r="BD38" s="895"/>
      <c r="BE38" s="895"/>
      <c r="BF38" s="895"/>
      <c r="BG38" s="895"/>
      <c r="BH38" s="895"/>
      <c r="BI38" s="895"/>
      <c r="BJ38" s="895"/>
      <c r="BK38" s="895"/>
      <c r="BL38" s="895"/>
      <c r="BM38" s="895"/>
      <c r="BN38" s="895"/>
      <c r="BO38" s="895"/>
      <c r="BP38" s="895"/>
      <c r="BQ38" s="895"/>
      <c r="BR38" s="895"/>
      <c r="BS38" s="895"/>
      <c r="BT38" s="895"/>
      <c r="BU38" s="895"/>
      <c r="BV38" s="895"/>
      <c r="BW38" s="895"/>
      <c r="BX38" s="895"/>
      <c r="BY38" s="895"/>
      <c r="BZ38" s="895"/>
      <c r="CA38" s="895"/>
      <c r="CB38" s="895"/>
      <c r="CC38" s="895"/>
      <c r="CD38" s="895"/>
      <c r="CE38" s="895"/>
      <c r="CF38" s="895"/>
      <c r="CG38" s="895"/>
      <c r="CH38" s="895"/>
      <c r="CI38" s="895"/>
      <c r="CJ38" s="895"/>
      <c r="CK38" s="895"/>
      <c r="CL38" s="895"/>
      <c r="CM38" s="895"/>
      <c r="CN38" s="895"/>
      <c r="CO38" s="895"/>
      <c r="CP38" s="895"/>
      <c r="CQ38" s="895"/>
      <c r="CR38" s="895"/>
      <c r="CS38" s="895"/>
      <c r="CT38" s="895"/>
      <c r="CU38" s="895"/>
      <c r="CV38" s="895"/>
      <c r="CW38" s="895"/>
      <c r="CX38" s="895"/>
      <c r="CY38" s="895"/>
      <c r="CZ38" s="895"/>
      <c r="DA38" s="895"/>
      <c r="DB38" s="895"/>
      <c r="DC38" s="895"/>
      <c r="DD38" s="895"/>
      <c r="DE38" s="895"/>
      <c r="DF38" s="895"/>
      <c r="DG38" s="895"/>
      <c r="DH38" s="895"/>
      <c r="DI38" s="895"/>
      <c r="DJ38" s="895"/>
      <c r="DK38" s="895"/>
      <c r="DL38" s="895"/>
      <c r="DM38" s="895"/>
      <c r="DN38" s="895"/>
      <c r="DO38" s="895"/>
      <c r="DP38" s="895"/>
      <c r="DQ38" s="895"/>
      <c r="DR38" s="895"/>
      <c r="DS38" s="895"/>
      <c r="DT38" s="895"/>
      <c r="DU38" s="895"/>
      <c r="DV38" s="895"/>
      <c r="DW38" s="895"/>
      <c r="DX38" s="895"/>
      <c r="DY38" s="895"/>
      <c r="DZ38" s="895"/>
      <c r="EA38" s="895"/>
      <c r="EB38" s="895"/>
      <c r="EC38" s="895"/>
      <c r="ED38" s="895"/>
      <c r="EE38" s="895"/>
    </row>
    <row r="39" spans="1:135" s="100" customFormat="1" ht="15" customHeight="1" x14ac:dyDescent="0.2">
      <c r="A39" s="856">
        <v>3044</v>
      </c>
      <c r="B39" s="855" t="s">
        <v>4438</v>
      </c>
      <c r="C39" s="856" t="s">
        <v>417</v>
      </c>
      <c r="D39" s="856" t="s">
        <v>3578</v>
      </c>
      <c r="E39" s="214" t="s">
        <v>7931</v>
      </c>
      <c r="F39" s="855" t="s">
        <v>212</v>
      </c>
      <c r="G39" s="666">
        <v>6</v>
      </c>
      <c r="H39" s="174"/>
      <c r="I39" s="174"/>
      <c r="J39" s="174"/>
      <c r="K39" s="174"/>
      <c r="L39" s="174"/>
      <c r="M39" s="175" t="s">
        <v>405</v>
      </c>
      <c r="N39" s="175" t="s">
        <v>405</v>
      </c>
      <c r="O39" s="175" t="s">
        <v>405</v>
      </c>
      <c r="P39" s="545" t="s">
        <v>405</v>
      </c>
      <c r="Q39" s="546" t="s">
        <v>405</v>
      </c>
      <c r="R39" s="175" t="s">
        <v>405</v>
      </c>
      <c r="S39" s="769" t="s">
        <v>405</v>
      </c>
      <c r="T39" s="176"/>
      <c r="U39" s="176"/>
      <c r="V39" s="176"/>
      <c r="W39" s="176"/>
      <c r="Y39" s="270">
        <v>3000000</v>
      </c>
      <c r="Z39" s="269">
        <v>4000000</v>
      </c>
      <c r="AA39" s="270">
        <v>5000000</v>
      </c>
      <c r="AB39" s="270">
        <v>5500000</v>
      </c>
      <c r="AC39" s="772">
        <v>15000000</v>
      </c>
      <c r="AD39" s="270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F39" s="86"/>
      <c r="DG39" s="86"/>
      <c r="DH39" s="86"/>
      <c r="DI39" s="895"/>
      <c r="DJ39" s="86"/>
      <c r="DK39" s="86"/>
      <c r="DL39" s="86"/>
      <c r="DM39" s="86"/>
      <c r="DN39" s="86"/>
      <c r="DU39" s="86"/>
      <c r="DV39" s="86"/>
      <c r="DW39" s="86"/>
      <c r="DX39" s="86"/>
      <c r="DY39" s="86"/>
      <c r="DZ39" s="86"/>
    </row>
    <row r="40" spans="1:135" s="100" customFormat="1" ht="15" customHeight="1" x14ac:dyDescent="0.2">
      <c r="A40" s="817">
        <v>3538</v>
      </c>
      <c r="B40" s="836" t="s">
        <v>4726</v>
      </c>
      <c r="C40" s="837" t="s">
        <v>4588</v>
      </c>
      <c r="D40" s="837" t="s">
        <v>273</v>
      </c>
      <c r="E40" s="214" t="s">
        <v>7931</v>
      </c>
      <c r="F40" s="836" t="s">
        <v>212</v>
      </c>
      <c r="G40" s="666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176"/>
      <c r="W40" s="176"/>
      <c r="Y40" s="270"/>
      <c r="Z40" s="269">
        <v>6500000</v>
      </c>
      <c r="AA40" s="270">
        <v>7500000</v>
      </c>
      <c r="AB40" s="270">
        <v>8000000</v>
      </c>
      <c r="AC40" s="270">
        <v>9000000</v>
      </c>
      <c r="AD40" s="270"/>
      <c r="DK40" s="86"/>
      <c r="DL40" s="86"/>
      <c r="DM40" s="86"/>
      <c r="DN40" s="86"/>
      <c r="DO40" s="895"/>
      <c r="DP40" s="895"/>
      <c r="DQ40" s="874"/>
      <c r="DR40" s="874"/>
      <c r="DS40" s="874"/>
      <c r="DT40" s="874"/>
      <c r="DU40" s="874"/>
      <c r="DV40" s="86"/>
      <c r="DW40" s="86"/>
      <c r="DX40" s="86"/>
      <c r="DY40" s="86"/>
      <c r="DZ40" s="86"/>
    </row>
    <row r="41" spans="1:135" s="895" customFormat="1" ht="15" customHeight="1" x14ac:dyDescent="0.2">
      <c r="A41" s="842">
        <v>5204</v>
      </c>
      <c r="B41" s="100" t="s">
        <v>8106</v>
      </c>
      <c r="C41" s="842" t="s">
        <v>325</v>
      </c>
      <c r="D41" s="842" t="s">
        <v>6327</v>
      </c>
      <c r="E41" s="214" t="s">
        <v>7931</v>
      </c>
      <c r="F41" s="843" t="s">
        <v>212</v>
      </c>
      <c r="G41" s="666">
        <v>2</v>
      </c>
      <c r="H41" s="269"/>
      <c r="I41" s="100"/>
      <c r="J41" s="100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/>
      <c r="V41" s="176"/>
      <c r="W41" s="176"/>
      <c r="X41" s="100"/>
      <c r="Y41" s="269"/>
      <c r="Z41" s="269"/>
      <c r="AA41" s="275">
        <v>605000</v>
      </c>
      <c r="AB41" s="270">
        <v>4000000</v>
      </c>
      <c r="AC41" s="270">
        <v>5000000</v>
      </c>
      <c r="AD41" s="27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86"/>
      <c r="EB41" s="100"/>
      <c r="EC41" s="100"/>
      <c r="ED41" s="100"/>
      <c r="EE41" s="100"/>
    </row>
    <row r="42" spans="1:135" s="100" customFormat="1" ht="15" customHeight="1" x14ac:dyDescent="0.2">
      <c r="A42" s="842">
        <v>5155</v>
      </c>
      <c r="B42" s="100" t="s">
        <v>8113</v>
      </c>
      <c r="C42" s="842" t="s">
        <v>503</v>
      </c>
      <c r="D42" s="842" t="s">
        <v>6532</v>
      </c>
      <c r="E42" s="214" t="s">
        <v>7931</v>
      </c>
      <c r="F42" s="843" t="s">
        <v>212</v>
      </c>
      <c r="G42" s="666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176" t="s">
        <v>405</v>
      </c>
      <c r="T42" s="176" t="s">
        <v>405</v>
      </c>
      <c r="U42" s="571"/>
      <c r="V42" s="571"/>
      <c r="W42" s="571"/>
      <c r="Y42" s="269"/>
      <c r="Z42" s="269"/>
      <c r="AA42" s="269">
        <v>545000</v>
      </c>
      <c r="AB42" s="270">
        <v>3500000</v>
      </c>
      <c r="AC42" s="270">
        <v>5000000</v>
      </c>
      <c r="AD42" s="270"/>
    </row>
    <row r="43" spans="1:135" s="100" customFormat="1" ht="15" customHeight="1" x14ac:dyDescent="0.2">
      <c r="A43" s="946">
        <v>1080</v>
      </c>
      <c r="B43" s="100" t="s">
        <v>2769</v>
      </c>
      <c r="C43" s="424" t="s">
        <v>288</v>
      </c>
      <c r="D43" s="424" t="s">
        <v>247</v>
      </c>
      <c r="E43" s="214" t="s">
        <v>7931</v>
      </c>
      <c r="F43" s="424" t="s">
        <v>221</v>
      </c>
      <c r="G43" s="254">
        <v>10</v>
      </c>
      <c r="H43" s="175"/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6" t="s">
        <v>405</v>
      </c>
      <c r="Q43" s="546" t="s">
        <v>405</v>
      </c>
      <c r="R43" s="725" t="s">
        <v>405</v>
      </c>
      <c r="S43" s="482" t="s">
        <v>405</v>
      </c>
      <c r="T43" s="482" t="s">
        <v>405</v>
      </c>
      <c r="U43" s="482" t="s">
        <v>405</v>
      </c>
      <c r="X43" s="270"/>
      <c r="Y43" s="269"/>
      <c r="Z43" s="271"/>
      <c r="AA43" s="271"/>
      <c r="AB43" s="271"/>
      <c r="AC43" s="270">
        <v>6500000</v>
      </c>
      <c r="AD43" s="270"/>
      <c r="AE43" s="947"/>
      <c r="AF43" s="895"/>
      <c r="AG43" s="895"/>
      <c r="AH43" s="895"/>
      <c r="AI43" s="895"/>
      <c r="AJ43" s="895"/>
      <c r="AK43" s="895"/>
      <c r="AL43" s="895"/>
      <c r="AM43" s="895"/>
      <c r="AN43" s="895"/>
      <c r="AO43" s="895"/>
      <c r="AP43" s="895"/>
      <c r="AQ43" s="895"/>
      <c r="AR43" s="895"/>
      <c r="AS43" s="895"/>
      <c r="AT43" s="895"/>
      <c r="AU43" s="895"/>
      <c r="AV43" s="895"/>
      <c r="AW43" s="895"/>
      <c r="AX43" s="895"/>
      <c r="AY43" s="895"/>
      <c r="AZ43" s="895"/>
      <c r="BA43" s="895"/>
      <c r="BB43" s="895"/>
      <c r="BC43" s="895"/>
      <c r="BD43" s="895"/>
      <c r="BE43" s="895"/>
      <c r="BF43" s="895"/>
      <c r="BG43" s="895"/>
      <c r="BH43" s="895"/>
      <c r="BI43" s="895"/>
      <c r="BJ43" s="895"/>
      <c r="BK43" s="895"/>
      <c r="BL43" s="895"/>
      <c r="BM43" s="895"/>
      <c r="BN43" s="895"/>
      <c r="BO43" s="895"/>
      <c r="BP43" s="895"/>
      <c r="BQ43" s="895"/>
      <c r="BR43" s="895"/>
      <c r="BS43" s="895"/>
      <c r="BT43" s="895"/>
      <c r="BU43" s="895"/>
      <c r="BV43" s="895"/>
      <c r="BW43" s="895"/>
      <c r="BX43" s="895"/>
      <c r="BY43" s="895"/>
      <c r="BZ43" s="895"/>
      <c r="CA43" s="895"/>
      <c r="CB43" s="895"/>
      <c r="CC43" s="895"/>
      <c r="CD43" s="895"/>
      <c r="CE43" s="895"/>
      <c r="CF43" s="895"/>
      <c r="CG43" s="895"/>
      <c r="CH43" s="895"/>
      <c r="CI43" s="895"/>
      <c r="CJ43" s="895"/>
      <c r="CK43" s="895"/>
      <c r="CL43" s="895"/>
      <c r="CM43" s="895"/>
      <c r="CN43" s="895"/>
      <c r="CO43" s="895"/>
      <c r="CP43" s="895"/>
      <c r="CQ43" s="895"/>
      <c r="CR43" s="895"/>
      <c r="CS43" s="895"/>
      <c r="CT43" s="895"/>
      <c r="CU43" s="895"/>
      <c r="CV43" s="895"/>
      <c r="CW43" s="895"/>
      <c r="CX43" s="895"/>
      <c r="CY43" s="895"/>
      <c r="CZ43" s="895"/>
      <c r="DA43" s="895"/>
      <c r="DB43" s="895"/>
      <c r="DC43" s="895"/>
      <c r="DD43" s="895"/>
      <c r="DH43" s="868"/>
      <c r="DO43" s="86"/>
      <c r="DP43" s="86"/>
      <c r="DQ43" s="86"/>
      <c r="DR43" s="86"/>
      <c r="DS43" s="86"/>
      <c r="EB43" s="86"/>
      <c r="EC43" s="86"/>
      <c r="ED43" s="86"/>
    </row>
    <row r="44" spans="1:135" s="100" customFormat="1" ht="15" customHeight="1" x14ac:dyDescent="0.2">
      <c r="A44" s="830">
        <v>1919</v>
      </c>
      <c r="B44" s="831" t="s">
        <v>3730</v>
      </c>
      <c r="C44" s="830" t="s">
        <v>355</v>
      </c>
      <c r="D44" s="830" t="s">
        <v>3544</v>
      </c>
      <c r="E44" s="214" t="s">
        <v>7931</v>
      </c>
      <c r="F44" s="831" t="s">
        <v>221</v>
      </c>
      <c r="G44" s="726">
        <v>8</v>
      </c>
      <c r="H44" s="273"/>
      <c r="I44" s="273"/>
      <c r="J44" s="273"/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176" t="s">
        <v>405</v>
      </c>
      <c r="T44" s="267"/>
      <c r="U44" s="267"/>
      <c r="V44" s="267"/>
      <c r="W44" s="267"/>
      <c r="X44" s="86"/>
      <c r="Y44" s="270">
        <v>4500000</v>
      </c>
      <c r="Z44" s="269"/>
      <c r="AA44" s="270">
        <v>6000000</v>
      </c>
      <c r="AB44" s="270">
        <v>7000000</v>
      </c>
      <c r="AC44" s="270">
        <v>8000000</v>
      </c>
      <c r="AD44" s="270"/>
      <c r="DE44" s="86"/>
      <c r="DF44" s="86"/>
      <c r="DG44" s="86"/>
      <c r="DH44" s="86"/>
      <c r="DI44" s="86"/>
      <c r="DJ44" s="86"/>
      <c r="DK44" s="86"/>
      <c r="DL44" s="86"/>
      <c r="DM44" s="99"/>
      <c r="DN44" s="99"/>
      <c r="DO44" s="834"/>
      <c r="DP44" s="834"/>
      <c r="DQ44" s="834"/>
      <c r="DR44" s="834"/>
      <c r="DS44" s="421"/>
      <c r="DT44" s="421"/>
      <c r="DU44" s="421"/>
      <c r="DV44" s="421"/>
      <c r="DW44" s="421"/>
      <c r="DX44" s="421"/>
      <c r="DY44" s="421"/>
      <c r="DZ44" s="421"/>
      <c r="EA44" s="86"/>
    </row>
    <row r="45" spans="1:135" s="100" customFormat="1" ht="15" customHeight="1" x14ac:dyDescent="0.2">
      <c r="A45" s="858">
        <v>2448</v>
      </c>
      <c r="B45" s="99" t="s">
        <v>4027</v>
      </c>
      <c r="C45" s="858" t="s">
        <v>4026</v>
      </c>
      <c r="D45" s="858" t="s">
        <v>8007</v>
      </c>
      <c r="E45" s="214" t="s">
        <v>7931</v>
      </c>
      <c r="F45" s="859" t="s">
        <v>221</v>
      </c>
      <c r="G45" s="726">
        <v>7</v>
      </c>
      <c r="L45" s="174"/>
      <c r="M45" s="174"/>
      <c r="N45" s="174"/>
      <c r="O45" s="175"/>
      <c r="P45" s="546"/>
      <c r="Q45" s="546" t="s">
        <v>405</v>
      </c>
      <c r="R45" s="175" t="s">
        <v>405</v>
      </c>
      <c r="S45" s="176" t="s">
        <v>405</v>
      </c>
      <c r="T45" s="267"/>
      <c r="U45" s="267"/>
      <c r="V45" s="267"/>
      <c r="W45" s="267"/>
      <c r="X45" s="99"/>
      <c r="Y45" s="99"/>
      <c r="Z45" s="271"/>
      <c r="AA45" s="270">
        <v>4500000</v>
      </c>
      <c r="AB45" s="270">
        <v>6000000</v>
      </c>
      <c r="AC45" s="270">
        <v>6500000</v>
      </c>
      <c r="AD45" s="270"/>
      <c r="AE45" s="99"/>
      <c r="AF45" s="99"/>
      <c r="AG45" s="99"/>
      <c r="AH45" s="99"/>
      <c r="AI45" s="99"/>
      <c r="AJ45" s="99"/>
      <c r="AK45" s="99"/>
      <c r="AL45" s="99"/>
      <c r="EB45" s="86"/>
      <c r="EC45" s="86"/>
      <c r="ED45" s="86"/>
      <c r="EE45" s="86"/>
    </row>
    <row r="46" spans="1:135" s="100" customFormat="1" ht="15" customHeight="1" x14ac:dyDescent="0.2">
      <c r="A46" s="815">
        <v>2917</v>
      </c>
      <c r="B46" s="855" t="s">
        <v>3734</v>
      </c>
      <c r="C46" s="856" t="s">
        <v>3953</v>
      </c>
      <c r="D46" s="856" t="s">
        <v>316</v>
      </c>
      <c r="E46" s="214" t="s">
        <v>7931</v>
      </c>
      <c r="F46" s="855" t="s">
        <v>221</v>
      </c>
      <c r="G46" s="66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482" t="s">
        <v>405</v>
      </c>
      <c r="U46" s="176"/>
      <c r="V46" s="176"/>
      <c r="W46" s="176"/>
      <c r="Y46" s="270"/>
      <c r="Z46" s="269">
        <v>4000000</v>
      </c>
      <c r="AA46" s="270">
        <v>5000000</v>
      </c>
      <c r="AB46" s="270">
        <v>6500000</v>
      </c>
      <c r="AC46" s="270">
        <v>7500000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74"/>
      <c r="DW46" s="874"/>
      <c r="DX46" s="874"/>
      <c r="DY46" s="874"/>
      <c r="DZ46" s="874"/>
      <c r="EA46" s="895"/>
    </row>
    <row r="47" spans="1:135" s="86" customFormat="1" ht="15" customHeight="1" x14ac:dyDescent="0.2">
      <c r="A47" s="821">
        <v>4359</v>
      </c>
      <c r="B47" s="100" t="s">
        <v>5080</v>
      </c>
      <c r="C47" s="821" t="s">
        <v>1495</v>
      </c>
      <c r="D47" s="821" t="s">
        <v>4986</v>
      </c>
      <c r="E47" s="214" t="s">
        <v>7931</v>
      </c>
      <c r="F47" s="822" t="s">
        <v>221</v>
      </c>
      <c r="G47" s="666">
        <v>4</v>
      </c>
      <c r="H47" s="269"/>
      <c r="I47" s="100"/>
      <c r="J47" s="100"/>
      <c r="K47" s="174"/>
      <c r="L47" s="174"/>
      <c r="M47" s="174"/>
      <c r="N47" s="174"/>
      <c r="O47" s="175" t="s">
        <v>405</v>
      </c>
      <c r="P47" s="545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571"/>
      <c r="V47" s="571"/>
      <c r="W47" s="571"/>
      <c r="X47" s="571"/>
      <c r="Y47" s="571"/>
      <c r="Z47" s="100"/>
      <c r="AA47" s="270">
        <v>1500000</v>
      </c>
      <c r="AB47" s="270">
        <v>2500000</v>
      </c>
      <c r="AC47" s="270">
        <v>4000000</v>
      </c>
      <c r="AD47" s="27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EA47" s="100"/>
      <c r="EB47" s="100"/>
      <c r="EC47" s="100"/>
      <c r="ED47" s="100"/>
      <c r="EE47" s="100"/>
    </row>
    <row r="48" spans="1:135" s="100" customFormat="1" ht="15" customHeight="1" x14ac:dyDescent="0.2">
      <c r="A48" s="842">
        <v>4935</v>
      </c>
      <c r="B48" s="100" t="s">
        <v>8089</v>
      </c>
      <c r="C48" s="842" t="s">
        <v>8008</v>
      </c>
      <c r="D48" s="842" t="s">
        <v>8009</v>
      </c>
      <c r="E48" s="214" t="s">
        <v>7931</v>
      </c>
      <c r="F48" s="843" t="s">
        <v>221</v>
      </c>
      <c r="G48" s="666">
        <v>2</v>
      </c>
      <c r="H48" s="269"/>
      <c r="K48" s="174"/>
      <c r="L48" s="174"/>
      <c r="M48" s="174"/>
      <c r="N48" s="174"/>
      <c r="O48" s="545"/>
      <c r="P48" s="545"/>
      <c r="Q48" s="546" t="s">
        <v>405</v>
      </c>
      <c r="R48" s="175" t="s">
        <v>405</v>
      </c>
      <c r="S48" s="176" t="s">
        <v>405</v>
      </c>
      <c r="T48" s="176" t="s">
        <v>405</v>
      </c>
      <c r="U48" s="176" t="s">
        <v>405</v>
      </c>
      <c r="V48" s="176"/>
      <c r="W48" s="176"/>
      <c r="Y48" s="269"/>
      <c r="Z48" s="269"/>
      <c r="AA48" s="275">
        <v>1600000</v>
      </c>
      <c r="AB48" s="270">
        <v>4500000</v>
      </c>
      <c r="AC48" s="270">
        <v>6000000</v>
      </c>
      <c r="AD48" s="270"/>
    </row>
    <row r="49" spans="1:135" s="100" customFormat="1" ht="15" customHeight="1" x14ac:dyDescent="0.2">
      <c r="A49" s="854">
        <v>6075</v>
      </c>
      <c r="B49" s="100" t="s">
        <v>8094</v>
      </c>
      <c r="C49" s="854" t="s">
        <v>4285</v>
      </c>
      <c r="D49" s="854" t="s">
        <v>8680</v>
      </c>
      <c r="E49" s="214" t="s">
        <v>7931</v>
      </c>
      <c r="F49" s="854" t="s">
        <v>221</v>
      </c>
      <c r="G49" s="854">
        <v>0</v>
      </c>
      <c r="H49" s="275"/>
      <c r="I49" s="99"/>
      <c r="J49" s="99"/>
      <c r="K49" s="99"/>
      <c r="L49" s="99"/>
      <c r="M49" s="99"/>
      <c r="N49" s="99"/>
      <c r="O49" s="826"/>
      <c r="P49" s="826"/>
      <c r="Q49" s="826"/>
      <c r="R49" s="826"/>
      <c r="S49" s="482" t="s">
        <v>405</v>
      </c>
      <c r="T49" s="482" t="s">
        <v>405</v>
      </c>
      <c r="U49" s="482" t="s">
        <v>405</v>
      </c>
      <c r="V49" s="482" t="s">
        <v>405</v>
      </c>
      <c r="Y49" s="269"/>
      <c r="Z49" s="269"/>
      <c r="AA49" s="269"/>
      <c r="AC49" s="269">
        <v>1250000</v>
      </c>
    </row>
    <row r="50" spans="1:135" s="100" customFormat="1" ht="15" customHeight="1" x14ac:dyDescent="0.2">
      <c r="A50" s="854">
        <v>6070</v>
      </c>
      <c r="B50" s="100" t="s">
        <v>8755</v>
      </c>
      <c r="C50" s="854" t="s">
        <v>157</v>
      </c>
      <c r="D50" s="854" t="s">
        <v>8702</v>
      </c>
      <c r="E50" s="214" t="s">
        <v>7931</v>
      </c>
      <c r="F50" s="854" t="s">
        <v>221</v>
      </c>
      <c r="G50" s="854">
        <v>0</v>
      </c>
      <c r="H50" s="275"/>
      <c r="I50" s="99"/>
      <c r="J50" s="99"/>
      <c r="K50" s="99"/>
      <c r="L50" s="99"/>
      <c r="M50" s="99"/>
      <c r="N50" s="99"/>
      <c r="O50" s="826"/>
      <c r="P50" s="826"/>
      <c r="Q50" s="826"/>
      <c r="R50" s="826"/>
      <c r="S50" s="482" t="s">
        <v>405</v>
      </c>
      <c r="T50" s="482" t="s">
        <v>405</v>
      </c>
      <c r="U50" s="482" t="s">
        <v>405</v>
      </c>
      <c r="V50" s="482" t="s">
        <v>405</v>
      </c>
      <c r="W50" s="482" t="s">
        <v>405</v>
      </c>
      <c r="Y50" s="269"/>
      <c r="Z50" s="269"/>
      <c r="AA50" s="269"/>
      <c r="AC50" s="269">
        <v>5000000</v>
      </c>
    </row>
    <row r="51" spans="1:135" s="100" customFormat="1" ht="15" customHeight="1" x14ac:dyDescent="0.2">
      <c r="A51" s="842">
        <v>5096</v>
      </c>
      <c r="B51" s="100" t="s">
        <v>8099</v>
      </c>
      <c r="C51" s="842" t="s">
        <v>2572</v>
      </c>
      <c r="D51" s="842" t="s">
        <v>8057</v>
      </c>
      <c r="E51" s="214" t="s">
        <v>7931</v>
      </c>
      <c r="F51" s="843" t="s">
        <v>217</v>
      </c>
      <c r="G51" s="666">
        <v>2</v>
      </c>
      <c r="H51" s="269"/>
      <c r="K51" s="174"/>
      <c r="L51" s="174"/>
      <c r="M51" s="174"/>
      <c r="N51" s="174"/>
      <c r="O51" s="545"/>
      <c r="P51" s="545"/>
      <c r="Q51" s="546" t="s">
        <v>405</v>
      </c>
      <c r="R51" s="175" t="s">
        <v>405</v>
      </c>
      <c r="S51" s="176" t="s">
        <v>405</v>
      </c>
      <c r="T51" s="176" t="s">
        <v>405</v>
      </c>
      <c r="U51" s="176"/>
      <c r="V51" s="176"/>
      <c r="W51" s="176"/>
      <c r="Y51" s="269"/>
      <c r="Z51" s="269"/>
      <c r="AA51" s="275">
        <v>850000</v>
      </c>
      <c r="AB51" s="270">
        <v>1400000</v>
      </c>
      <c r="AC51" s="270">
        <v>2000000</v>
      </c>
      <c r="AD51" s="270"/>
      <c r="EB51" s="86"/>
      <c r="EC51" s="86"/>
      <c r="ED51" s="86"/>
      <c r="EE51" s="86"/>
    </row>
    <row r="52" spans="1:135" s="86" customFormat="1" ht="15" customHeight="1" x14ac:dyDescent="0.2">
      <c r="A52" s="842">
        <v>5107</v>
      </c>
      <c r="B52" s="100" t="s">
        <v>8112</v>
      </c>
      <c r="C52" s="842" t="s">
        <v>317</v>
      </c>
      <c r="D52" s="842" t="s">
        <v>3988</v>
      </c>
      <c r="E52" s="214" t="s">
        <v>7931</v>
      </c>
      <c r="F52" s="843" t="s">
        <v>217</v>
      </c>
      <c r="G52" s="666">
        <v>2</v>
      </c>
      <c r="H52" s="269"/>
      <c r="I52" s="100"/>
      <c r="J52" s="100"/>
      <c r="K52" s="174"/>
      <c r="L52" s="174"/>
      <c r="M52" s="174"/>
      <c r="N52" s="174"/>
      <c r="O52" s="545"/>
      <c r="P52" s="545"/>
      <c r="Q52" s="546" t="s">
        <v>405</v>
      </c>
      <c r="R52" s="175" t="s">
        <v>405</v>
      </c>
      <c r="S52" s="176" t="s">
        <v>405</v>
      </c>
      <c r="T52" s="176" t="s">
        <v>405</v>
      </c>
      <c r="U52" s="571"/>
      <c r="V52" s="571"/>
      <c r="W52" s="571"/>
      <c r="X52" s="100"/>
      <c r="Y52" s="269"/>
      <c r="Z52" s="269"/>
      <c r="AA52" s="269">
        <v>550000</v>
      </c>
      <c r="AB52" s="270">
        <v>3000000</v>
      </c>
      <c r="AC52" s="270">
        <v>4000000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</row>
    <row r="53" spans="1:135" s="100" customFormat="1" ht="15" customHeight="1" x14ac:dyDescent="0.2">
      <c r="A53" s="841">
        <v>5821</v>
      </c>
      <c r="B53" s="100" t="s">
        <v>8415</v>
      </c>
      <c r="C53" s="841" t="s">
        <v>6285</v>
      </c>
      <c r="D53" s="841" t="s">
        <v>358</v>
      </c>
      <c r="E53" s="214" t="s">
        <v>7931</v>
      </c>
      <c r="F53" s="841" t="s">
        <v>217</v>
      </c>
      <c r="G53" s="666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6"/>
      <c r="R53" s="725" t="s">
        <v>405</v>
      </c>
      <c r="S53" s="176" t="s">
        <v>405</v>
      </c>
      <c r="T53" s="176" t="s">
        <v>405</v>
      </c>
      <c r="U53" s="176" t="s">
        <v>405</v>
      </c>
      <c r="Y53" s="269"/>
      <c r="Z53" s="269" t="s">
        <v>8430</v>
      </c>
      <c r="AA53" s="269"/>
      <c r="AB53" s="270">
        <v>1300000</v>
      </c>
      <c r="AC53" s="270">
        <v>2500000</v>
      </c>
      <c r="AD53" s="270"/>
    </row>
    <row r="54" spans="1:135" s="100" customFormat="1" ht="15" customHeight="1" x14ac:dyDescent="0.2">
      <c r="A54" s="854">
        <v>6294</v>
      </c>
      <c r="B54" s="100" t="s">
        <v>8756</v>
      </c>
      <c r="C54" s="854" t="s">
        <v>325</v>
      </c>
      <c r="D54" s="854" t="s">
        <v>5998</v>
      </c>
      <c r="E54" s="214" t="s">
        <v>7931</v>
      </c>
      <c r="F54" s="854" t="s">
        <v>217</v>
      </c>
      <c r="G54" s="854">
        <v>0</v>
      </c>
      <c r="H54" s="275"/>
      <c r="I54" s="99"/>
      <c r="J54" s="99"/>
      <c r="K54" s="99"/>
      <c r="L54" s="99"/>
      <c r="M54" s="99"/>
      <c r="N54" s="99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W54" s="482" t="s">
        <v>405</v>
      </c>
      <c r="Y54" s="269"/>
      <c r="Z54" s="269"/>
      <c r="AA54" s="269"/>
      <c r="AC54" s="269">
        <v>4600000</v>
      </c>
    </row>
    <row r="55" spans="1:135" s="86" customFormat="1" ht="15" customHeight="1" x14ac:dyDescent="0.2">
      <c r="A55" s="842">
        <v>4974</v>
      </c>
      <c r="B55" s="100" t="s">
        <v>8130</v>
      </c>
      <c r="C55" s="842" t="s">
        <v>305</v>
      </c>
      <c r="D55" s="842" t="s">
        <v>8022</v>
      </c>
      <c r="E55" s="214" t="s">
        <v>7931</v>
      </c>
      <c r="F55" s="843" t="s">
        <v>226</v>
      </c>
      <c r="G55" s="666">
        <v>2</v>
      </c>
      <c r="H55" s="269"/>
      <c r="I55" s="100"/>
      <c r="J55" s="100"/>
      <c r="K55" s="174"/>
      <c r="L55" s="174"/>
      <c r="M55" s="174"/>
      <c r="N55" s="174"/>
      <c r="O55" s="545"/>
      <c r="P55" s="545"/>
      <c r="Q55" s="546" t="s">
        <v>405</v>
      </c>
      <c r="R55" s="175" t="s">
        <v>405</v>
      </c>
      <c r="S55" s="176" t="s">
        <v>405</v>
      </c>
      <c r="T55" s="176" t="s">
        <v>405</v>
      </c>
      <c r="U55" s="176"/>
      <c r="V55" s="176"/>
      <c r="W55" s="176"/>
      <c r="X55" s="100"/>
      <c r="Y55" s="269"/>
      <c r="Z55" s="269"/>
      <c r="AA55" s="269">
        <v>500000</v>
      </c>
      <c r="AB55" s="270">
        <v>2100000</v>
      </c>
      <c r="AC55" s="270">
        <v>2500000</v>
      </c>
      <c r="AD55" s="27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</row>
    <row r="56" spans="1:135" s="868" customFormat="1" ht="15" customHeight="1" x14ac:dyDescent="0.2">
      <c r="A56" s="889">
        <f>COUNT(A3:A55)</f>
        <v>53</v>
      </c>
      <c r="B56" s="867" t="s">
        <v>2786</v>
      </c>
      <c r="C56" s="866" t="s">
        <v>7931</v>
      </c>
      <c r="D56" s="866" t="s">
        <v>2340</v>
      </c>
      <c r="E56" s="867" t="s">
        <v>2786</v>
      </c>
      <c r="F56" s="922"/>
      <c r="G56" s="869">
        <f>AVERAGE(G3:G55)</f>
        <v>4.4905660377358494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40</v>
      </c>
      <c r="U56" s="870">
        <f>COUNTIF((U3:U55),"X")</f>
        <v>17</v>
      </c>
      <c r="V56" s="870">
        <f>COUNTIF((V3:V55),"X")</f>
        <v>7</v>
      </c>
      <c r="W56" s="870">
        <f>COUNTIF((W3:W55),"X")</f>
        <v>3</v>
      </c>
      <c r="X56" s="866">
        <f>SUM(S56:W56)</f>
        <v>120</v>
      </c>
      <c r="Y56" s="871"/>
      <c r="Z56" s="871">
        <f>SUM(Z4:Z55)</f>
        <v>55000000</v>
      </c>
      <c r="AA56" s="871">
        <f>SUM(AA4:AA55)</f>
        <v>102570000</v>
      </c>
      <c r="AB56" s="871">
        <f>SUM(AB3:AB55)</f>
        <v>219100000</v>
      </c>
      <c r="AC56" s="904">
        <f>SUM(AC3:AC55)</f>
        <v>303750000</v>
      </c>
      <c r="AD56" s="904">
        <f>SUM(AD3:AD55)</f>
        <v>0</v>
      </c>
    </row>
    <row r="57" spans="1:135" s="100" customFormat="1" ht="15" customHeight="1" x14ac:dyDescent="0.2">
      <c r="A57" s="99">
        <v>4554</v>
      </c>
      <c r="B57" s="100" t="s">
        <v>5479</v>
      </c>
      <c r="C57" s="99" t="s">
        <v>5264</v>
      </c>
      <c r="D57" s="807" t="s">
        <v>266</v>
      </c>
      <c r="E57" s="214" t="s">
        <v>7931</v>
      </c>
      <c r="F57" s="99" t="s">
        <v>190</v>
      </c>
      <c r="G57" s="666">
        <v>3</v>
      </c>
      <c r="H57" s="269"/>
      <c r="K57" s="174"/>
      <c r="L57" s="174"/>
      <c r="M57" s="174"/>
      <c r="N57" s="174"/>
      <c r="O57" s="545"/>
      <c r="P57" s="545" t="s">
        <v>405</v>
      </c>
      <c r="Q57" s="545" t="s">
        <v>405</v>
      </c>
      <c r="R57" s="725" t="s">
        <v>405</v>
      </c>
      <c r="S57" s="176" t="s">
        <v>405</v>
      </c>
      <c r="T57" s="176" t="s">
        <v>405</v>
      </c>
      <c r="U57" s="571"/>
      <c r="V57" s="269"/>
      <c r="W57" s="269"/>
      <c r="X57" s="275"/>
      <c r="Y57" s="269"/>
      <c r="Z57" s="271"/>
      <c r="AA57" s="271"/>
      <c r="AB57" s="270">
        <v>1000000</v>
      </c>
      <c r="AC57" s="270">
        <v>1400000</v>
      </c>
      <c r="AD57" s="270"/>
      <c r="AE57" s="99"/>
      <c r="DN57" s="86"/>
      <c r="DO57" s="86"/>
      <c r="DP57" s="86"/>
      <c r="DQ57" s="86"/>
      <c r="DR57" s="99"/>
    </row>
    <row r="58" spans="1:135" s="100" customFormat="1" ht="15" customHeight="1" x14ac:dyDescent="0.2">
      <c r="A58" s="854">
        <v>6381</v>
      </c>
      <c r="B58" s="100" t="s">
        <v>8781</v>
      </c>
      <c r="C58" s="854" t="s">
        <v>7971</v>
      </c>
      <c r="D58" s="854" t="s">
        <v>483</v>
      </c>
      <c r="E58" s="214" t="s">
        <v>7931</v>
      </c>
      <c r="F58" s="854" t="s">
        <v>196</v>
      </c>
      <c r="G58" s="854">
        <v>0</v>
      </c>
      <c r="H58" s="275"/>
      <c r="I58" s="99"/>
      <c r="J58" s="99"/>
      <c r="K58" s="99"/>
      <c r="L58" s="99"/>
      <c r="M58" s="99"/>
      <c r="N58" s="99"/>
      <c r="O58" s="826"/>
      <c r="P58" s="826"/>
      <c r="Q58" s="826"/>
      <c r="R58" s="826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C58" s="269">
        <v>575000</v>
      </c>
    </row>
    <row r="59" spans="1:135" s="100" customFormat="1" ht="15" customHeight="1" x14ac:dyDescent="0.2">
      <c r="A59" s="854">
        <v>6395</v>
      </c>
      <c r="B59" s="100" t="s">
        <v>8788</v>
      </c>
      <c r="C59" s="854" t="s">
        <v>328</v>
      </c>
      <c r="D59" s="854" t="s">
        <v>316</v>
      </c>
      <c r="E59" s="214" t="s">
        <v>7931</v>
      </c>
      <c r="F59" s="854" t="s">
        <v>196</v>
      </c>
      <c r="G59" s="854">
        <v>0</v>
      </c>
      <c r="H59" s="275"/>
      <c r="I59" s="99"/>
      <c r="J59" s="99"/>
      <c r="K59" s="99"/>
      <c r="L59" s="99"/>
      <c r="M59" s="99"/>
      <c r="N59" s="99"/>
      <c r="O59" s="826"/>
      <c r="P59" s="826"/>
      <c r="Q59" s="826"/>
      <c r="R59" s="826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C59" s="269">
        <v>500000</v>
      </c>
    </row>
    <row r="60" spans="1:135" s="100" customFormat="1" ht="15" customHeight="1" x14ac:dyDescent="0.2">
      <c r="A60" s="854">
        <v>6367</v>
      </c>
      <c r="B60" s="100" t="s">
        <v>8456</v>
      </c>
      <c r="C60" s="854" t="s">
        <v>356</v>
      </c>
      <c r="D60" s="854" t="s">
        <v>261</v>
      </c>
      <c r="E60" s="214" t="s">
        <v>7931</v>
      </c>
      <c r="F60" s="854" t="s">
        <v>198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5" s="895" customFormat="1" ht="15" customHeight="1" x14ac:dyDescent="0.2">
      <c r="A61" s="860">
        <v>4102</v>
      </c>
      <c r="B61" s="862" t="s">
        <v>8843</v>
      </c>
      <c r="C61" s="862" t="s">
        <v>4940</v>
      </c>
      <c r="D61" s="944" t="s">
        <v>191</v>
      </c>
      <c r="E61" s="214" t="s">
        <v>7931</v>
      </c>
      <c r="F61" s="862" t="s">
        <v>212</v>
      </c>
      <c r="G61" s="862">
        <v>4</v>
      </c>
      <c r="P61" s="899"/>
      <c r="Q61" s="899"/>
      <c r="R61" s="899"/>
      <c r="S61" s="482" t="s">
        <v>405</v>
      </c>
      <c r="T61" s="482" t="s">
        <v>405</v>
      </c>
      <c r="U61" s="482" t="s">
        <v>405</v>
      </c>
      <c r="AC61" s="270">
        <v>1800000</v>
      </c>
    </row>
    <row r="62" spans="1:135" s="100" customFormat="1" ht="15" customHeight="1" x14ac:dyDescent="0.2">
      <c r="A62" s="858">
        <v>2919</v>
      </c>
      <c r="B62" s="855" t="s">
        <v>4425</v>
      </c>
      <c r="C62" s="858" t="s">
        <v>78</v>
      </c>
      <c r="D62" s="937" t="s">
        <v>341</v>
      </c>
      <c r="E62" s="214" t="s">
        <v>7931</v>
      </c>
      <c r="F62" s="859" t="s">
        <v>221</v>
      </c>
      <c r="G62" s="666">
        <v>6</v>
      </c>
      <c r="L62" s="174"/>
      <c r="M62" s="174"/>
      <c r="N62" s="174"/>
      <c r="O62" s="175"/>
      <c r="P62" s="546"/>
      <c r="Q62" s="546" t="s">
        <v>405</v>
      </c>
      <c r="R62" s="175" t="s">
        <v>405</v>
      </c>
      <c r="S62" s="176" t="s">
        <v>405</v>
      </c>
      <c r="T62" s="267"/>
      <c r="U62" s="267"/>
      <c r="V62" s="267"/>
      <c r="W62" s="267"/>
      <c r="X62" s="99"/>
      <c r="Y62" s="99"/>
      <c r="Z62" s="271"/>
      <c r="AA62" s="270">
        <v>5500000</v>
      </c>
      <c r="AB62" s="270">
        <v>6500000</v>
      </c>
      <c r="AC62" s="270">
        <v>7500000</v>
      </c>
      <c r="AD62" s="270"/>
      <c r="AE62" s="99"/>
      <c r="AF62" s="99"/>
      <c r="AG62" s="99"/>
      <c r="AH62" s="99"/>
      <c r="AI62" s="99"/>
      <c r="AJ62" s="99"/>
      <c r="AK62" s="99"/>
      <c r="AL62" s="99"/>
    </row>
    <row r="63" spans="1:135" s="895" customFormat="1" ht="15" customHeight="1" x14ac:dyDescent="0.2">
      <c r="A63" s="860">
        <v>4973</v>
      </c>
      <c r="B63" s="862" t="s">
        <v>8842</v>
      </c>
      <c r="C63" s="862" t="s">
        <v>8021</v>
      </c>
      <c r="D63" s="862" t="s">
        <v>1888</v>
      </c>
      <c r="E63" s="214" t="s">
        <v>7931</v>
      </c>
      <c r="F63" s="862" t="s">
        <v>221</v>
      </c>
      <c r="G63" s="862">
        <v>2</v>
      </c>
      <c r="P63" s="899"/>
      <c r="Q63" s="899"/>
      <c r="R63" s="899"/>
      <c r="S63" s="482" t="s">
        <v>405</v>
      </c>
      <c r="T63" s="482" t="s">
        <v>405</v>
      </c>
      <c r="U63" s="482" t="s">
        <v>405</v>
      </c>
      <c r="AC63" s="270">
        <v>3500000</v>
      </c>
    </row>
    <row r="64" spans="1:135" s="100" customFormat="1" ht="15" customHeight="1" x14ac:dyDescent="0.2">
      <c r="A64" s="99"/>
      <c r="C64" s="99"/>
      <c r="D64" s="99"/>
      <c r="E64" s="214"/>
      <c r="F64" s="99"/>
      <c r="G64" s="99"/>
      <c r="H64" s="269"/>
      <c r="K64" s="174"/>
      <c r="L64" s="174"/>
      <c r="M64" s="174"/>
      <c r="N64" s="174"/>
      <c r="O64" s="545"/>
      <c r="P64" s="545"/>
      <c r="Q64" s="546"/>
      <c r="R64" s="725"/>
      <c r="S64" s="482"/>
      <c r="T64" s="482"/>
      <c r="U64" s="176"/>
      <c r="V64" s="176"/>
      <c r="W64" s="176"/>
      <c r="X64" s="176"/>
      <c r="Y64" s="176"/>
      <c r="Z64" s="267"/>
      <c r="AA64" s="267"/>
      <c r="AB64" s="270"/>
      <c r="AC64" s="270"/>
      <c r="AD64" s="270"/>
      <c r="AE64" s="948"/>
      <c r="DV64" s="885"/>
      <c r="DW64" s="885"/>
      <c r="DX64" s="885"/>
      <c r="DY64" s="885"/>
    </row>
    <row r="65" spans="1:131" s="100" customFormat="1" ht="15" customHeight="1" x14ac:dyDescent="0.2">
      <c r="A65" s="99"/>
      <c r="C65" s="99"/>
      <c r="D65" s="99"/>
      <c r="E65" s="214"/>
      <c r="F65" s="99"/>
      <c r="G65" s="99"/>
      <c r="H65" s="269"/>
      <c r="K65" s="174"/>
      <c r="L65" s="174"/>
      <c r="M65" s="174"/>
      <c r="N65" s="174"/>
      <c r="O65" s="545"/>
      <c r="P65" s="545"/>
      <c r="Q65" s="546"/>
      <c r="R65" s="725"/>
      <c r="S65" s="482"/>
      <c r="T65" s="482"/>
      <c r="U65" s="176"/>
      <c r="V65" s="176"/>
      <c r="W65" s="176"/>
      <c r="X65" s="176"/>
      <c r="Y65" s="176"/>
      <c r="Z65" s="267"/>
      <c r="AA65" s="267"/>
      <c r="AB65" s="270"/>
      <c r="AC65" s="270"/>
      <c r="AD65" s="270"/>
      <c r="AE65" s="948"/>
      <c r="DV65" s="885"/>
      <c r="DW65" s="885"/>
      <c r="DX65" s="885"/>
      <c r="DY65" s="885"/>
    </row>
    <row r="66" spans="1:131" s="100" customFormat="1" ht="15" customHeight="1" x14ac:dyDescent="0.2">
      <c r="A66" s="99"/>
      <c r="C66" s="99"/>
      <c r="D66" s="99"/>
      <c r="E66" s="214"/>
      <c r="F66" s="99"/>
      <c r="G66" s="99"/>
      <c r="H66" s="269"/>
      <c r="K66" s="174"/>
      <c r="L66" s="174"/>
      <c r="M66" s="174"/>
      <c r="N66" s="174"/>
      <c r="O66" s="545"/>
      <c r="P66" s="545"/>
      <c r="Q66" s="546"/>
      <c r="R66" s="725"/>
      <c r="S66" s="482"/>
      <c r="T66" s="482"/>
      <c r="U66" s="176"/>
      <c r="V66" s="176"/>
      <c r="W66" s="176"/>
      <c r="X66" s="176"/>
      <c r="Y66" s="176"/>
      <c r="Z66" s="267"/>
      <c r="AA66" s="267"/>
      <c r="AB66" s="270"/>
      <c r="AC66" s="270"/>
      <c r="AD66" s="270"/>
      <c r="AE66" s="948"/>
      <c r="DV66" s="885"/>
      <c r="DW66" s="885"/>
      <c r="DX66" s="885"/>
      <c r="DY66" s="885"/>
    </row>
    <row r="67" spans="1:131" s="171" customFormat="1" ht="15" customHeight="1" x14ac:dyDescent="0.2">
      <c r="A67" s="173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Y67" s="193"/>
      <c r="Z67" s="193"/>
      <c r="AA67" s="193"/>
      <c r="AB67" s="193"/>
      <c r="AC67" s="652"/>
      <c r="AD67" s="652"/>
    </row>
    <row r="68" spans="1:131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B68" s="694"/>
      <c r="AC68" s="587"/>
      <c r="AD68" s="587"/>
    </row>
    <row r="69" spans="1:131" s="68" customFormat="1" ht="15" customHeight="1" x14ac:dyDescent="0.2">
      <c r="A69" s="744">
        <v>2045</v>
      </c>
      <c r="B69" s="744" t="s">
        <v>1950</v>
      </c>
      <c r="C69" s="744"/>
      <c r="D69" s="744"/>
      <c r="E69" s="744" t="s">
        <v>7931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1951</v>
      </c>
      <c r="C70" s="744"/>
      <c r="D70" s="744"/>
      <c r="E70" s="744" t="s">
        <v>7931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1952</v>
      </c>
      <c r="C71" s="744"/>
      <c r="D71" s="744"/>
      <c r="E71" s="744" t="s">
        <v>7931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1952</v>
      </c>
      <c r="C72" s="744"/>
      <c r="D72" s="744"/>
      <c r="E72" s="773" t="s">
        <v>442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5" customFormat="1" ht="15" customHeight="1" x14ac:dyDescent="0.2">
      <c r="A73" s="158" t="s">
        <v>557</v>
      </c>
      <c r="B73" s="159"/>
      <c r="C73" s="151" t="s">
        <v>7920</v>
      </c>
      <c r="E73" s="208"/>
      <c r="AB73" s="699"/>
      <c r="AC73" s="589"/>
      <c r="AD73" s="589"/>
    </row>
    <row r="74" spans="1:131" s="16" customFormat="1" x14ac:dyDescent="0.2">
      <c r="A74" s="19"/>
      <c r="B74" s="56"/>
      <c r="C74" s="24"/>
      <c r="AB74" s="700"/>
      <c r="AC74" s="127"/>
      <c r="AD74" s="127"/>
    </row>
    <row r="75" spans="1:131" s="16" customFormat="1" x14ac:dyDescent="0.2">
      <c r="A75" s="6"/>
      <c r="B75" s="56"/>
      <c r="C75" s="24"/>
      <c r="AB75" s="700"/>
      <c r="AC75" s="127"/>
      <c r="AD75" s="127"/>
    </row>
    <row r="76" spans="1:131" s="16" customFormat="1" x14ac:dyDescent="0.2">
      <c r="A76" s="6"/>
      <c r="B76" s="56"/>
      <c r="C76" s="24"/>
      <c r="AB76" s="700"/>
      <c r="AC76" s="127"/>
      <c r="AD76" s="127"/>
    </row>
    <row r="77" spans="1:131" s="16" customFormat="1" x14ac:dyDescent="0.2">
      <c r="A77" s="6"/>
      <c r="B77" s="56"/>
      <c r="C77" s="24"/>
      <c r="AB77" s="700"/>
      <c r="AC77" s="127"/>
      <c r="AD77" s="127"/>
    </row>
    <row r="78" spans="1:131" s="16" customFormat="1" x14ac:dyDescent="0.2">
      <c r="A78" s="6"/>
      <c r="B78" s="161"/>
      <c r="C78" s="24"/>
      <c r="AB78" s="700"/>
      <c r="AC78" s="127"/>
      <c r="AD78" s="127"/>
    </row>
    <row r="79" spans="1:131" s="16" customFormat="1" x14ac:dyDescent="0.2">
      <c r="A79" s="6"/>
      <c r="B79" s="56"/>
      <c r="C79" s="24"/>
      <c r="AB79" s="700"/>
      <c r="AC79" s="127"/>
      <c r="AD79" s="127"/>
    </row>
    <row r="80" spans="1:131" s="16" customFormat="1" x14ac:dyDescent="0.2">
      <c r="A80" s="6"/>
      <c r="B80" s="56"/>
      <c r="C80" s="24"/>
      <c r="AB80" s="700"/>
      <c r="AC80" s="127"/>
      <c r="AD80" s="127"/>
    </row>
    <row r="81" spans="1:30" s="16" customFormat="1" x14ac:dyDescent="0.2">
      <c r="A81" s="19"/>
      <c r="B81" s="127"/>
      <c r="AB81" s="700"/>
      <c r="AC81" s="127"/>
      <c r="AD81" s="127"/>
    </row>
    <row r="82" spans="1:30" s="16" customFormat="1" x14ac:dyDescent="0.2">
      <c r="A82" s="19"/>
      <c r="B82" s="127"/>
      <c r="AB82" s="700"/>
      <c r="AC82" s="127"/>
      <c r="AD82" s="127"/>
    </row>
    <row r="83" spans="1:30" s="16" customFormat="1" x14ac:dyDescent="0.2">
      <c r="B83" s="67"/>
      <c r="AB83" s="700"/>
      <c r="AC83" s="127"/>
      <c r="AD83" s="127"/>
    </row>
    <row r="84" spans="1:30" s="16" customFormat="1" x14ac:dyDescent="0.2">
      <c r="B84" s="67"/>
      <c r="AB84" s="700"/>
      <c r="AC84" s="127"/>
      <c r="AD84" s="127"/>
    </row>
    <row r="85" spans="1:30" s="16" customFormat="1" x14ac:dyDescent="0.2">
      <c r="B85" s="67"/>
      <c r="AB85" s="700"/>
      <c r="AC85" s="127"/>
      <c r="AD85" s="127"/>
    </row>
    <row r="86" spans="1:30" s="16" customFormat="1" x14ac:dyDescent="0.2">
      <c r="B86" s="67"/>
      <c r="AB86" s="700"/>
      <c r="AC86" s="127"/>
      <c r="AD86" s="127"/>
    </row>
    <row r="87" spans="1:30" s="16" customFormat="1" x14ac:dyDescent="0.2">
      <c r="B87" s="67"/>
      <c r="AB87" s="700"/>
      <c r="AC87" s="127"/>
      <c r="AD87" s="127"/>
    </row>
    <row r="88" spans="1:30" s="16" customFormat="1" x14ac:dyDescent="0.2">
      <c r="B88" s="67"/>
      <c r="AB88" s="700"/>
      <c r="AC88" s="127"/>
      <c r="AD88" s="127"/>
    </row>
    <row r="89" spans="1:30" s="16" customFormat="1" x14ac:dyDescent="0.2">
      <c r="B89" s="67"/>
      <c r="AB89" s="700"/>
      <c r="AC89" s="127"/>
      <c r="AD89" s="127"/>
    </row>
    <row r="90" spans="1:30" s="16" customFormat="1" x14ac:dyDescent="0.2">
      <c r="B90" s="67"/>
      <c r="AB90" s="700"/>
      <c r="AC90" s="127"/>
      <c r="AD90" s="127"/>
    </row>
    <row r="91" spans="1:30" s="16" customFormat="1" x14ac:dyDescent="0.2">
      <c r="B91" s="67"/>
      <c r="AB91" s="700"/>
      <c r="AC91" s="127"/>
      <c r="AD91" s="127"/>
    </row>
    <row r="92" spans="1:30" s="16" customFormat="1" x14ac:dyDescent="0.2">
      <c r="B92" s="67"/>
      <c r="AB92" s="700"/>
      <c r="AC92" s="127"/>
      <c r="AD92" s="127"/>
    </row>
    <row r="93" spans="1:30" s="16" customFormat="1" x14ac:dyDescent="0.2">
      <c r="B93" s="67"/>
      <c r="AB93" s="700"/>
      <c r="AC93" s="127"/>
      <c r="AD93" s="127"/>
    </row>
  </sheetData>
  <sortState ref="A3:EE60">
    <sortCondition ref="F3:F60" customList="QB,HB,FB,WR,TE,C,G,T,K,DE,DT,LB,CB,S,P"/>
    <sortCondition descending="1" ref="G3:G60"/>
    <sortCondition ref="D3:D60"/>
    <sortCondition ref="C3:C60"/>
  </sortState>
  <hyperlinks>
    <hyperlink ref="A1" r:id="rId1" display="http://pnfl.biz/"/>
    <hyperlink ref="D1" r:id="rId2" display="http://pnfl.biz/messageboard/"/>
    <hyperlink ref="E1" r:id="rId3" location="A5" display="http://pnfl.biz/pnflstats/PNFL_roster.htm - A5"/>
    <hyperlink ref="C1" r:id="rId4"/>
    <hyperlink ref="C73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EE160"/>
  <sheetViews>
    <sheetView workbookViewId="0">
      <pane ySplit="2" topLeftCell="A24" activePane="bottomLeft" state="frozen"/>
      <selection pane="bottomLeft" activeCell="AC34" sqref="AC34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3" width="4.7109375" style="3" customWidth="1"/>
    <col min="24" max="24" width="4.7109375" style="31" customWidth="1"/>
    <col min="25" max="25" width="12.7109375" style="3" hidden="1" customWidth="1"/>
    <col min="26" max="28" width="12.7109375" style="30" hidden="1" customWidth="1"/>
    <col min="29" max="30" width="12.7109375" style="96" customWidth="1"/>
    <col min="31" max="16384" width="9.140625" style="3"/>
  </cols>
  <sheetData>
    <row r="1" spans="1:134" s="21" customFormat="1" ht="12.7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2" t="s">
        <v>182</v>
      </c>
      <c r="F1" s="17"/>
      <c r="AC1" s="17"/>
      <c r="AD1" s="17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4837</v>
      </c>
      <c r="AA2" s="418" t="s">
        <v>5245</v>
      </c>
      <c r="AB2" s="418" t="s">
        <v>7930</v>
      </c>
      <c r="AC2" s="418" t="s">
        <v>8194</v>
      </c>
      <c r="AD2" s="418" t="s">
        <v>8459</v>
      </c>
    </row>
    <row r="3" spans="1:134" s="100" customFormat="1" ht="15" customHeight="1" thickTop="1" x14ac:dyDescent="0.2">
      <c r="A3" s="99">
        <v>883</v>
      </c>
      <c r="B3" s="423" t="s">
        <v>2767</v>
      </c>
      <c r="C3" s="850" t="s">
        <v>2714</v>
      </c>
      <c r="D3" s="850" t="s">
        <v>297</v>
      </c>
      <c r="E3" s="214" t="s">
        <v>397</v>
      </c>
      <c r="F3" s="850" t="s">
        <v>188</v>
      </c>
      <c r="G3" s="254">
        <v>12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5" t="s">
        <v>405</v>
      </c>
      <c r="R3" s="175" t="s">
        <v>405</v>
      </c>
      <c r="S3" s="769" t="s">
        <v>405</v>
      </c>
      <c r="T3" s="267"/>
      <c r="U3" s="267"/>
      <c r="V3" s="267"/>
      <c r="W3" s="267"/>
      <c r="X3" s="270"/>
      <c r="AA3" s="269">
        <v>16000000</v>
      </c>
      <c r="AB3" s="270">
        <v>17000000</v>
      </c>
      <c r="AC3" s="772">
        <v>25000000</v>
      </c>
      <c r="AD3" s="270"/>
      <c r="DM3" s="895"/>
      <c r="DN3" s="895"/>
      <c r="DO3" s="895"/>
      <c r="EB3" s="99"/>
      <c r="EC3" s="99"/>
      <c r="ED3" s="99"/>
    </row>
    <row r="4" spans="1:134" s="86" customFormat="1" ht="15" customHeight="1" x14ac:dyDescent="0.2">
      <c r="A4" s="821">
        <v>3987</v>
      </c>
      <c r="B4" s="100" t="s">
        <v>5052</v>
      </c>
      <c r="C4" s="821" t="s">
        <v>490</v>
      </c>
      <c r="D4" s="821" t="s">
        <v>376</v>
      </c>
      <c r="E4" s="214" t="s">
        <v>397</v>
      </c>
      <c r="F4" s="822" t="s">
        <v>188</v>
      </c>
      <c r="G4" s="99">
        <v>4</v>
      </c>
      <c r="H4" s="269"/>
      <c r="I4" s="100"/>
      <c r="J4" s="100"/>
      <c r="K4" s="174"/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/>
      <c r="U4" s="267"/>
      <c r="V4" s="267"/>
      <c r="W4" s="267"/>
      <c r="X4" s="100"/>
      <c r="Y4" s="270">
        <v>4400000</v>
      </c>
      <c r="Z4" s="269">
        <v>10000000</v>
      </c>
      <c r="AA4" s="270">
        <v>13000000</v>
      </c>
      <c r="AB4" s="270">
        <v>15000000</v>
      </c>
      <c r="AC4" s="270">
        <v>15000000</v>
      </c>
      <c r="AD4" s="27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921"/>
      <c r="DO4" s="921"/>
      <c r="DP4" s="921"/>
      <c r="EB4" s="100"/>
      <c r="EC4" s="100"/>
      <c r="ED4" s="100"/>
    </row>
    <row r="5" spans="1:134" s="99" customFormat="1" ht="15" customHeight="1" x14ac:dyDescent="0.2">
      <c r="A5" s="854">
        <v>6284</v>
      </c>
      <c r="B5" s="100" t="s">
        <v>8764</v>
      </c>
      <c r="C5" s="854" t="s">
        <v>262</v>
      </c>
      <c r="D5" s="854" t="s">
        <v>8652</v>
      </c>
      <c r="E5" s="214" t="s">
        <v>397</v>
      </c>
      <c r="F5" s="854" t="s">
        <v>188</v>
      </c>
      <c r="G5" s="854">
        <v>0</v>
      </c>
      <c r="H5" s="269"/>
      <c r="I5" s="100"/>
      <c r="J5" s="100"/>
      <c r="K5" s="174"/>
      <c r="L5" s="174"/>
      <c r="M5" s="174"/>
      <c r="N5" s="174"/>
      <c r="O5" s="826"/>
      <c r="P5" s="826"/>
      <c r="Q5" s="826"/>
      <c r="R5" s="826"/>
      <c r="S5" s="482" t="s">
        <v>405</v>
      </c>
      <c r="T5" s="482" t="s">
        <v>405</v>
      </c>
      <c r="U5" s="482" t="s">
        <v>405</v>
      </c>
      <c r="V5" s="482" t="s">
        <v>405</v>
      </c>
      <c r="W5" s="482" t="s">
        <v>405</v>
      </c>
      <c r="X5" s="100"/>
      <c r="Y5" s="269"/>
      <c r="Z5" s="269"/>
      <c r="AA5" s="269"/>
      <c r="AB5" s="100"/>
      <c r="AC5" s="269">
        <v>1800000</v>
      </c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</row>
    <row r="6" spans="1:134" s="86" customFormat="1" ht="15" customHeight="1" x14ac:dyDescent="0.2">
      <c r="A6" s="815">
        <v>3019</v>
      </c>
      <c r="B6" s="816" t="s">
        <v>4440</v>
      </c>
      <c r="C6" s="815" t="s">
        <v>4208</v>
      </c>
      <c r="D6" s="815" t="s">
        <v>4207</v>
      </c>
      <c r="E6" s="214" t="s">
        <v>397</v>
      </c>
      <c r="F6" s="816" t="s">
        <v>190</v>
      </c>
      <c r="G6" s="815">
        <v>6</v>
      </c>
      <c r="H6" s="174"/>
      <c r="I6" s="174"/>
      <c r="J6" s="174"/>
      <c r="K6" s="174"/>
      <c r="L6" s="174"/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175" t="s">
        <v>405</v>
      </c>
      <c r="S6" s="678" t="s">
        <v>405</v>
      </c>
      <c r="T6" s="267"/>
      <c r="U6" s="267"/>
      <c r="V6" s="267"/>
      <c r="W6" s="267"/>
      <c r="X6" s="100"/>
      <c r="Y6" s="270"/>
      <c r="Z6" s="270">
        <v>1750000</v>
      </c>
      <c r="AA6" s="270">
        <v>1750000</v>
      </c>
      <c r="AB6" s="270">
        <v>2000000</v>
      </c>
      <c r="AC6" s="771">
        <v>7800000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100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100"/>
      <c r="EC6" s="100"/>
      <c r="ED6" s="100"/>
    </row>
    <row r="7" spans="1:134" s="100" customFormat="1" ht="15" customHeight="1" x14ac:dyDescent="0.2">
      <c r="A7" s="817">
        <v>3524</v>
      </c>
      <c r="B7" s="836" t="s">
        <v>2292</v>
      </c>
      <c r="C7" s="837" t="s">
        <v>213</v>
      </c>
      <c r="D7" s="837" t="s">
        <v>249</v>
      </c>
      <c r="E7" s="214" t="s">
        <v>397</v>
      </c>
      <c r="F7" s="836" t="s">
        <v>190</v>
      </c>
      <c r="G7" s="837">
        <v>5</v>
      </c>
      <c r="H7" s="269"/>
      <c r="K7" s="174"/>
      <c r="L7" s="174"/>
      <c r="M7" s="174"/>
      <c r="N7" s="175" t="s">
        <v>405</v>
      </c>
      <c r="O7" s="175" t="s">
        <v>405</v>
      </c>
      <c r="P7" s="545" t="s">
        <v>405</v>
      </c>
      <c r="Q7" s="545" t="s">
        <v>405</v>
      </c>
      <c r="R7" s="725" t="s">
        <v>405</v>
      </c>
      <c r="S7" s="267" t="s">
        <v>405</v>
      </c>
      <c r="T7" s="267" t="s">
        <v>405</v>
      </c>
      <c r="U7" s="580"/>
      <c r="V7" s="580"/>
      <c r="W7" s="580"/>
      <c r="Y7" s="270">
        <v>2500000</v>
      </c>
      <c r="Z7" s="269">
        <v>3500000</v>
      </c>
      <c r="AA7" s="270">
        <v>4500000</v>
      </c>
      <c r="AB7" s="680">
        <v>4500000</v>
      </c>
      <c r="AC7" s="270">
        <v>5000000</v>
      </c>
      <c r="AD7" s="270"/>
      <c r="DI7" s="99"/>
      <c r="DJ7" s="99"/>
      <c r="DK7" s="99"/>
      <c r="DL7" s="99"/>
      <c r="DM7" s="99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</row>
    <row r="8" spans="1:134" s="100" customFormat="1" ht="15" customHeight="1" x14ac:dyDescent="0.2">
      <c r="A8" s="842">
        <v>5259</v>
      </c>
      <c r="B8" s="100" t="s">
        <v>1683</v>
      </c>
      <c r="C8" s="842" t="s">
        <v>7957</v>
      </c>
      <c r="D8" s="842" t="s">
        <v>3305</v>
      </c>
      <c r="E8" s="214" t="s">
        <v>397</v>
      </c>
      <c r="F8" s="843" t="s">
        <v>190</v>
      </c>
      <c r="G8" s="842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267" t="s">
        <v>405</v>
      </c>
      <c r="T8" s="267" t="s">
        <v>405</v>
      </c>
      <c r="U8" s="267"/>
      <c r="V8" s="267"/>
      <c r="W8" s="267"/>
      <c r="Y8" s="269"/>
      <c r="Z8" s="269"/>
      <c r="AA8" s="275">
        <v>1150000</v>
      </c>
      <c r="AB8" s="270">
        <v>2000000</v>
      </c>
      <c r="AC8" s="270">
        <v>3000000</v>
      </c>
      <c r="AD8" s="270"/>
      <c r="EB8" s="86"/>
      <c r="EC8" s="86"/>
      <c r="ED8" s="86"/>
    </row>
    <row r="9" spans="1:134" s="100" customFormat="1" ht="15" customHeight="1" x14ac:dyDescent="0.2">
      <c r="A9" s="854">
        <v>6170</v>
      </c>
      <c r="B9" s="100" t="s">
        <v>2768</v>
      </c>
      <c r="C9" s="854" t="s">
        <v>244</v>
      </c>
      <c r="D9" s="854" t="s">
        <v>8620</v>
      </c>
      <c r="E9" s="214" t="s">
        <v>397</v>
      </c>
      <c r="F9" s="854" t="s">
        <v>193</v>
      </c>
      <c r="G9" s="854">
        <v>0</v>
      </c>
      <c r="H9" s="269"/>
      <c r="K9" s="174"/>
      <c r="L9" s="174"/>
      <c r="M9" s="174"/>
      <c r="N9" s="174"/>
      <c r="O9" s="826"/>
      <c r="P9" s="826"/>
      <c r="Q9" s="826"/>
      <c r="R9" s="826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/>
      <c r="AA9" s="269"/>
      <c r="AC9" s="269">
        <v>500000</v>
      </c>
    </row>
    <row r="10" spans="1:134" s="421" customFormat="1" ht="15" customHeight="1" x14ac:dyDescent="0.2">
      <c r="A10" s="424">
        <v>795</v>
      </c>
      <c r="B10" s="99" t="s">
        <v>1633</v>
      </c>
      <c r="C10" s="865" t="s">
        <v>288</v>
      </c>
      <c r="D10" s="865" t="s">
        <v>237</v>
      </c>
      <c r="E10" s="214" t="s">
        <v>397</v>
      </c>
      <c r="F10" s="865" t="s">
        <v>196</v>
      </c>
      <c r="G10" s="750">
        <v>11</v>
      </c>
      <c r="H10" s="175" t="s">
        <v>405</v>
      </c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5" t="s">
        <v>405</v>
      </c>
      <c r="R10" s="725" t="s">
        <v>405</v>
      </c>
      <c r="S10" s="267" t="s">
        <v>405</v>
      </c>
      <c r="T10" s="482" t="s">
        <v>405</v>
      </c>
      <c r="U10" s="482" t="s">
        <v>405</v>
      </c>
      <c r="V10" s="267"/>
      <c r="W10" s="267"/>
      <c r="X10" s="100"/>
      <c r="Y10" s="270">
        <v>6500000</v>
      </c>
      <c r="Z10" s="269">
        <v>7500000</v>
      </c>
      <c r="AA10" s="270">
        <v>8500000</v>
      </c>
      <c r="AB10" s="270">
        <v>9000000</v>
      </c>
      <c r="AC10" s="270">
        <v>9000000</v>
      </c>
      <c r="AD10" s="27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86"/>
      <c r="EC10" s="86"/>
      <c r="ED10" s="86"/>
    </row>
    <row r="11" spans="1:134" s="99" customFormat="1" ht="15" customHeight="1" x14ac:dyDescent="0.2">
      <c r="A11" s="811">
        <v>2679</v>
      </c>
      <c r="B11" s="99" t="s">
        <v>4028</v>
      </c>
      <c r="C11" s="811" t="s">
        <v>3359</v>
      </c>
      <c r="D11" s="811" t="s">
        <v>3975</v>
      </c>
      <c r="E11" s="214" t="s">
        <v>397</v>
      </c>
      <c r="F11" s="859" t="s">
        <v>196</v>
      </c>
      <c r="G11" s="479">
        <v>7</v>
      </c>
      <c r="H11" s="174"/>
      <c r="I11" s="174"/>
      <c r="J11" s="174"/>
      <c r="K11" s="174"/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725" t="s">
        <v>405</v>
      </c>
      <c r="S11" s="267" t="s">
        <v>405</v>
      </c>
      <c r="T11" s="267"/>
      <c r="U11" s="267"/>
      <c r="V11" s="267"/>
      <c r="W11" s="267"/>
      <c r="X11" s="270"/>
      <c r="Y11" s="100"/>
      <c r="Z11" s="269"/>
      <c r="AA11" s="270">
        <v>7000000</v>
      </c>
      <c r="AB11" s="270">
        <v>7000000</v>
      </c>
      <c r="AC11" s="270">
        <v>7000000</v>
      </c>
      <c r="AD11" s="270"/>
      <c r="DG11" s="100"/>
      <c r="DH11" s="86"/>
      <c r="DI11" s="86"/>
      <c r="DJ11" s="86"/>
      <c r="DK11" s="86"/>
      <c r="DL11" s="86"/>
      <c r="DM11" s="86"/>
      <c r="DN11" s="86"/>
      <c r="DO11" s="86"/>
      <c r="DP11" s="421"/>
      <c r="DQ11" s="421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</row>
    <row r="12" spans="1:134" s="100" customFormat="1" ht="15" customHeight="1" x14ac:dyDescent="0.2">
      <c r="A12" s="811">
        <v>2680</v>
      </c>
      <c r="B12" s="99" t="s">
        <v>3994</v>
      </c>
      <c r="C12" s="811" t="s">
        <v>399</v>
      </c>
      <c r="D12" s="811" t="s">
        <v>4000</v>
      </c>
      <c r="E12" s="214" t="s">
        <v>397</v>
      </c>
      <c r="F12" s="812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6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267"/>
      <c r="V12" s="267"/>
      <c r="W12" s="267"/>
      <c r="Y12" s="270">
        <v>3500000</v>
      </c>
      <c r="Z12" s="269">
        <v>4500000</v>
      </c>
      <c r="AA12" s="270">
        <v>5500000</v>
      </c>
      <c r="AB12" s="270">
        <v>6000000</v>
      </c>
      <c r="AC12" s="270">
        <v>6000000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</row>
    <row r="13" spans="1:134" s="100" customFormat="1" ht="15" customHeight="1" x14ac:dyDescent="0.2">
      <c r="A13" s="817">
        <v>3677</v>
      </c>
      <c r="B13" s="818" t="s">
        <v>4754</v>
      </c>
      <c r="C13" s="817" t="s">
        <v>1623</v>
      </c>
      <c r="D13" s="817" t="s">
        <v>284</v>
      </c>
      <c r="E13" s="214" t="s">
        <v>397</v>
      </c>
      <c r="F13" s="818" t="s">
        <v>196</v>
      </c>
      <c r="G13" s="817">
        <v>5</v>
      </c>
      <c r="H13" s="269"/>
      <c r="K13" s="174"/>
      <c r="L13" s="174"/>
      <c r="M13" s="174"/>
      <c r="N13" s="175" t="s">
        <v>405</v>
      </c>
      <c r="O13" s="175" t="s">
        <v>405</v>
      </c>
      <c r="P13" s="545" t="s">
        <v>405</v>
      </c>
      <c r="Q13" s="545" t="s">
        <v>405</v>
      </c>
      <c r="R13" s="725" t="s">
        <v>405</v>
      </c>
      <c r="S13" s="267" t="s">
        <v>405</v>
      </c>
      <c r="T13" s="267" t="s">
        <v>405</v>
      </c>
      <c r="U13" s="580"/>
      <c r="V13" s="580"/>
      <c r="W13" s="580"/>
      <c r="Y13" s="680">
        <v>4500000</v>
      </c>
      <c r="Z13" s="270">
        <v>5500000</v>
      </c>
      <c r="AA13" s="270"/>
      <c r="AC13" s="270">
        <v>5500000</v>
      </c>
      <c r="DK13" s="86"/>
      <c r="DL13" s="86"/>
      <c r="DM13" s="86"/>
      <c r="DR13" s="421"/>
      <c r="DS13" s="421"/>
      <c r="DT13" s="421"/>
    </row>
    <row r="14" spans="1:134" s="100" customFormat="1" ht="15" customHeight="1" x14ac:dyDescent="0.2">
      <c r="A14" s="821">
        <v>4022</v>
      </c>
      <c r="B14" s="100" t="s">
        <v>5077</v>
      </c>
      <c r="C14" s="821" t="s">
        <v>4225</v>
      </c>
      <c r="D14" s="821" t="s">
        <v>197</v>
      </c>
      <c r="E14" s="214" t="s">
        <v>397</v>
      </c>
      <c r="F14" s="822" t="s">
        <v>196</v>
      </c>
      <c r="G14" s="99">
        <v>4</v>
      </c>
      <c r="H14" s="269"/>
      <c r="K14" s="174"/>
      <c r="L14" s="174"/>
      <c r="M14" s="174"/>
      <c r="N14" s="174"/>
      <c r="O14" s="175" t="s">
        <v>405</v>
      </c>
      <c r="P14" s="545" t="s">
        <v>405</v>
      </c>
      <c r="Q14" s="545" t="s">
        <v>405</v>
      </c>
      <c r="R14" s="175" t="s">
        <v>405</v>
      </c>
      <c r="S14" s="482" t="s">
        <v>405</v>
      </c>
      <c r="T14" s="482" t="s">
        <v>405</v>
      </c>
      <c r="U14" s="482" t="s">
        <v>405</v>
      </c>
      <c r="V14" s="580"/>
      <c r="W14" s="580"/>
      <c r="Y14" s="270">
        <v>600000</v>
      </c>
      <c r="Z14" s="269">
        <v>2500000</v>
      </c>
      <c r="AA14" s="270">
        <v>3500000</v>
      </c>
      <c r="AB14" s="270">
        <v>4500000</v>
      </c>
      <c r="AC14" s="270">
        <v>5000000</v>
      </c>
      <c r="AD14" s="270"/>
      <c r="EA14" s="421"/>
    </row>
    <row r="15" spans="1:134" s="100" customFormat="1" ht="15" customHeight="1" x14ac:dyDescent="0.2">
      <c r="A15" s="99">
        <v>4738</v>
      </c>
      <c r="B15" s="100" t="s">
        <v>5465</v>
      </c>
      <c r="C15" s="99" t="s">
        <v>225</v>
      </c>
      <c r="D15" s="99" t="s">
        <v>5278</v>
      </c>
      <c r="E15" s="214" t="s">
        <v>397</v>
      </c>
      <c r="F15" s="100" t="s">
        <v>196</v>
      </c>
      <c r="G15" s="9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267" t="s">
        <v>405</v>
      </c>
      <c r="T15" s="267"/>
      <c r="U15" s="267"/>
      <c r="V15" s="267"/>
      <c r="W15" s="267"/>
      <c r="Y15" s="269"/>
      <c r="Z15" s="275">
        <v>500000</v>
      </c>
      <c r="AA15" s="270">
        <v>4500000</v>
      </c>
      <c r="AB15" s="270">
        <v>5500000</v>
      </c>
      <c r="AC15" s="270">
        <v>6500000</v>
      </c>
      <c r="AD15" s="270"/>
      <c r="EB15" s="86"/>
      <c r="EC15" s="86"/>
      <c r="ED15" s="86"/>
    </row>
    <row r="16" spans="1:134" s="100" customFormat="1" ht="15" customHeight="1" x14ac:dyDescent="0.2">
      <c r="A16" s="842">
        <v>5132</v>
      </c>
      <c r="B16" s="100" t="s">
        <v>8081</v>
      </c>
      <c r="C16" s="842" t="s">
        <v>3272</v>
      </c>
      <c r="D16" s="842" t="s">
        <v>3880</v>
      </c>
      <c r="E16" s="214" t="s">
        <v>397</v>
      </c>
      <c r="F16" s="843" t="s">
        <v>196</v>
      </c>
      <c r="G16" s="842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267" t="s">
        <v>405</v>
      </c>
      <c r="V16" s="267"/>
      <c r="W16" s="267"/>
      <c r="Y16" s="269"/>
      <c r="Z16" s="269"/>
      <c r="AA16" s="269">
        <v>3600000</v>
      </c>
      <c r="AB16" s="270">
        <v>4500000</v>
      </c>
      <c r="AC16" s="270">
        <v>6500000</v>
      </c>
      <c r="AD16" s="270"/>
    </row>
    <row r="17" spans="1:135" s="100" customFormat="1" ht="15" customHeight="1" x14ac:dyDescent="0.2">
      <c r="A17" s="854">
        <v>6387</v>
      </c>
      <c r="B17" s="100" t="s">
        <v>3132</v>
      </c>
      <c r="C17" s="854" t="s">
        <v>310</v>
      </c>
      <c r="D17" s="854" t="s">
        <v>2417</v>
      </c>
      <c r="E17" s="214" t="s">
        <v>397</v>
      </c>
      <c r="F17" s="854" t="s">
        <v>196</v>
      </c>
      <c r="G17" s="854">
        <v>0</v>
      </c>
      <c r="H17" s="275"/>
      <c r="I17" s="99"/>
      <c r="J17" s="99"/>
      <c r="K17" s="99"/>
      <c r="L17" s="99"/>
      <c r="M17" s="99"/>
      <c r="N17" s="99"/>
      <c r="O17" s="826"/>
      <c r="P17" s="826"/>
      <c r="Q17" s="826"/>
      <c r="R17" s="826"/>
      <c r="S17" s="482" t="s">
        <v>405</v>
      </c>
      <c r="T17" s="482" t="s">
        <v>405</v>
      </c>
      <c r="U17" s="482" t="s">
        <v>405</v>
      </c>
      <c r="V17" s="482" t="s">
        <v>405</v>
      </c>
      <c r="Y17" s="269"/>
      <c r="Z17" s="269"/>
      <c r="AA17" s="269"/>
      <c r="AC17" s="269">
        <v>1350000</v>
      </c>
    </row>
    <row r="18" spans="1:135" s="100" customFormat="1" ht="15" customHeight="1" x14ac:dyDescent="0.2">
      <c r="A18" s="858">
        <v>3153</v>
      </c>
      <c r="B18" s="816" t="s">
        <v>1806</v>
      </c>
      <c r="C18" s="858" t="s">
        <v>556</v>
      </c>
      <c r="D18" s="858" t="s">
        <v>3551</v>
      </c>
      <c r="E18" s="214" t="s">
        <v>397</v>
      </c>
      <c r="F18" s="859" t="s">
        <v>198</v>
      </c>
      <c r="G18" s="858">
        <v>6</v>
      </c>
      <c r="L18" s="174"/>
      <c r="M18" s="174"/>
      <c r="N18" s="174"/>
      <c r="O18" s="175"/>
      <c r="P18" s="546"/>
      <c r="Q18" s="546" t="s">
        <v>405</v>
      </c>
      <c r="R18" s="175" t="s">
        <v>405</v>
      </c>
      <c r="S18" s="267" t="s">
        <v>405</v>
      </c>
      <c r="T18" s="267"/>
      <c r="U18" s="267"/>
      <c r="V18" s="267"/>
      <c r="W18" s="267"/>
      <c r="X18" s="99"/>
      <c r="Y18" s="99"/>
      <c r="Z18" s="271"/>
      <c r="AA18" s="270">
        <v>3500000</v>
      </c>
      <c r="AB18" s="270">
        <v>5000000</v>
      </c>
      <c r="AC18" s="270">
        <v>6000000</v>
      </c>
      <c r="AD18" s="270"/>
      <c r="AE18" s="99"/>
      <c r="AF18" s="99"/>
      <c r="AG18" s="99"/>
      <c r="AH18" s="99"/>
      <c r="AI18" s="99"/>
      <c r="AJ18" s="99"/>
      <c r="AK18" s="99"/>
      <c r="AL18" s="99"/>
      <c r="DU18" s="913"/>
      <c r="DV18" s="913"/>
      <c r="DW18" s="913"/>
      <c r="DX18" s="913"/>
    </row>
    <row r="19" spans="1:135" s="100" customFormat="1" ht="15" customHeight="1" x14ac:dyDescent="0.2">
      <c r="A19" s="840">
        <v>5880</v>
      </c>
      <c r="B19" s="100" t="s">
        <v>8405</v>
      </c>
      <c r="C19" s="841" t="s">
        <v>537</v>
      </c>
      <c r="D19" s="841" t="s">
        <v>8325</v>
      </c>
      <c r="E19" s="214" t="s">
        <v>397</v>
      </c>
      <c r="F19" s="841" t="s">
        <v>198</v>
      </c>
      <c r="G19" s="100">
        <v>1</v>
      </c>
      <c r="H19" s="275"/>
      <c r="I19" s="99"/>
      <c r="J19" s="99"/>
      <c r="K19" s="99"/>
      <c r="L19" s="99"/>
      <c r="M19" s="99"/>
      <c r="N19" s="99"/>
      <c r="O19" s="826"/>
      <c r="P19" s="826"/>
      <c r="Q19" s="826"/>
      <c r="R19" s="725" t="s">
        <v>405</v>
      </c>
      <c r="S19" s="267" t="s">
        <v>405</v>
      </c>
      <c r="T19" s="267" t="s">
        <v>405</v>
      </c>
      <c r="U19" s="267" t="s">
        <v>405</v>
      </c>
      <c r="V19" s="267" t="s">
        <v>405</v>
      </c>
      <c r="W19" s="482"/>
      <c r="Y19" s="269"/>
      <c r="Z19" s="269"/>
      <c r="AA19" s="269"/>
      <c r="AB19" s="270">
        <v>4200000</v>
      </c>
      <c r="AC19" s="270">
        <v>4000000</v>
      </c>
      <c r="AD19" s="270"/>
    </row>
    <row r="20" spans="1:135" customFormat="1" ht="15" customHeight="1" x14ac:dyDescent="0.2">
      <c r="A20" s="800">
        <v>1088</v>
      </c>
      <c r="B20" s="862" t="s">
        <v>749</v>
      </c>
      <c r="C20" s="862" t="s">
        <v>316</v>
      </c>
      <c r="D20" s="862" t="s">
        <v>1512</v>
      </c>
      <c r="E20" s="214" t="s">
        <v>397</v>
      </c>
      <c r="F20" s="785" t="s">
        <v>199</v>
      </c>
      <c r="G20" s="977">
        <v>10</v>
      </c>
      <c r="H20" s="101"/>
      <c r="I20" s="175" t="s">
        <v>405</v>
      </c>
      <c r="J20" s="262" t="s">
        <v>405</v>
      </c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5"/>
      <c r="Q20" s="545"/>
      <c r="R20" s="175"/>
      <c r="S20" s="503" t="s">
        <v>405</v>
      </c>
      <c r="T20" s="503"/>
      <c r="U20" s="503"/>
      <c r="V20" s="572"/>
      <c r="W20" s="572"/>
      <c r="X20" s="269"/>
      <c r="Y20" s="30"/>
      <c r="Z20" s="269"/>
      <c r="AA20" s="230"/>
      <c r="AB20" s="270"/>
      <c r="AC20" s="270">
        <v>5500000</v>
      </c>
      <c r="AD20" s="27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30"/>
      <c r="DI20" s="30"/>
      <c r="DJ20" s="30"/>
      <c r="DK20" s="30"/>
      <c r="DL20" s="86"/>
      <c r="DM20" s="86"/>
      <c r="DN20" s="86"/>
      <c r="DO20" s="86"/>
      <c r="DP20" s="10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100"/>
      <c r="EC20" s="100"/>
      <c r="ED20" s="100"/>
      <c r="EE20" s="128"/>
    </row>
    <row r="21" spans="1:135" s="100" customFormat="1" ht="15" customHeight="1" x14ac:dyDescent="0.2">
      <c r="A21" s="815">
        <v>2906</v>
      </c>
      <c r="B21" s="855" t="s">
        <v>4441</v>
      </c>
      <c r="C21" s="856" t="s">
        <v>4113</v>
      </c>
      <c r="D21" s="856" t="s">
        <v>4112</v>
      </c>
      <c r="E21" s="214" t="s">
        <v>397</v>
      </c>
      <c r="F21" s="855" t="s">
        <v>199</v>
      </c>
      <c r="G21" s="856">
        <v>6</v>
      </c>
      <c r="H21" s="174"/>
      <c r="I21" s="174"/>
      <c r="J21" s="174"/>
      <c r="K21" s="174"/>
      <c r="L21" s="174"/>
      <c r="M21" s="175" t="s">
        <v>405</v>
      </c>
      <c r="N21" s="175" t="s">
        <v>405</v>
      </c>
      <c r="O21" s="175" t="s">
        <v>405</v>
      </c>
      <c r="P21" s="545" t="s">
        <v>405</v>
      </c>
      <c r="Q21" s="546" t="s">
        <v>405</v>
      </c>
      <c r="R21" s="175" t="s">
        <v>405</v>
      </c>
      <c r="S21" s="267" t="s">
        <v>405</v>
      </c>
      <c r="T21" s="267"/>
      <c r="U21" s="267"/>
      <c r="V21" s="267"/>
      <c r="W21" s="267"/>
      <c r="Y21" s="270">
        <v>3000000</v>
      </c>
      <c r="Z21" s="269">
        <v>3500000</v>
      </c>
      <c r="AA21" s="770">
        <v>4500000</v>
      </c>
      <c r="AB21" s="270">
        <v>5000000</v>
      </c>
      <c r="AC21" s="270">
        <v>6000000</v>
      </c>
      <c r="AD21" s="270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F21" s="86"/>
      <c r="DG21" s="86"/>
      <c r="DH21" s="86"/>
      <c r="DI21" s="86"/>
      <c r="DJ21" s="86"/>
      <c r="DK21" s="86"/>
      <c r="DL21" s="86"/>
      <c r="DM21" s="86"/>
      <c r="EA21" s="421"/>
    </row>
    <row r="22" spans="1:135" s="100" customFormat="1" ht="15" customHeight="1" x14ac:dyDescent="0.2">
      <c r="A22" s="821">
        <v>4177</v>
      </c>
      <c r="B22" s="100" t="s">
        <v>1706</v>
      </c>
      <c r="C22" s="821" t="s">
        <v>743</v>
      </c>
      <c r="D22" s="821" t="s">
        <v>210</v>
      </c>
      <c r="E22" s="214" t="s">
        <v>397</v>
      </c>
      <c r="F22" s="822" t="s">
        <v>201</v>
      </c>
      <c r="G22" s="99">
        <v>4</v>
      </c>
      <c r="H22" s="269"/>
      <c r="K22" s="174"/>
      <c r="L22" s="174"/>
      <c r="M22" s="174"/>
      <c r="N22" s="174"/>
      <c r="O22" s="175" t="s">
        <v>405</v>
      </c>
      <c r="P22" s="545" t="s">
        <v>405</v>
      </c>
      <c r="Q22" s="545" t="s">
        <v>405</v>
      </c>
      <c r="R22" s="175" t="s">
        <v>405</v>
      </c>
      <c r="S22" s="482" t="s">
        <v>405</v>
      </c>
      <c r="T22" s="482" t="s">
        <v>405</v>
      </c>
      <c r="U22" s="482" t="s">
        <v>405</v>
      </c>
      <c r="V22" s="482" t="s">
        <v>405</v>
      </c>
      <c r="W22" s="482" t="s">
        <v>405</v>
      </c>
      <c r="Y22" s="270">
        <v>1250000</v>
      </c>
      <c r="Z22" s="269">
        <v>3500000</v>
      </c>
      <c r="AA22" s="270">
        <v>4500000</v>
      </c>
      <c r="AB22" s="270">
        <v>5500000</v>
      </c>
      <c r="AC22" s="270">
        <v>6500000</v>
      </c>
      <c r="AD22" s="270"/>
      <c r="DN22" s="86"/>
      <c r="DO22" s="86"/>
      <c r="DP22" s="86"/>
      <c r="DQ22" s="86"/>
      <c r="DR22" s="86"/>
      <c r="DS22" s="86"/>
      <c r="DT22" s="86"/>
      <c r="EA22" s="99"/>
      <c r="EB22" s="86"/>
      <c r="EC22" s="86"/>
      <c r="ED22" s="86"/>
    </row>
    <row r="23" spans="1:135" s="86" customFormat="1" ht="15" customHeight="1" x14ac:dyDescent="0.2">
      <c r="A23" s="842">
        <v>5113</v>
      </c>
      <c r="B23" s="100" t="s">
        <v>2977</v>
      </c>
      <c r="C23" s="842" t="s">
        <v>8060</v>
      </c>
      <c r="D23" s="842" t="s">
        <v>358</v>
      </c>
      <c r="E23" s="214" t="s">
        <v>397</v>
      </c>
      <c r="F23" s="843" t="s">
        <v>201</v>
      </c>
      <c r="G23" s="842">
        <v>2</v>
      </c>
      <c r="H23" s="269"/>
      <c r="I23" s="100"/>
      <c r="J23" s="100"/>
      <c r="K23" s="174"/>
      <c r="L23" s="174"/>
      <c r="M23" s="174"/>
      <c r="N23" s="174"/>
      <c r="O23" s="545"/>
      <c r="P23" s="545"/>
      <c r="Q23" s="546" t="s">
        <v>405</v>
      </c>
      <c r="R23" s="175" t="s">
        <v>405</v>
      </c>
      <c r="S23" s="267" t="s">
        <v>405</v>
      </c>
      <c r="T23" s="267" t="s">
        <v>405</v>
      </c>
      <c r="U23" s="580"/>
      <c r="V23" s="580"/>
      <c r="W23" s="580"/>
      <c r="X23" s="100"/>
      <c r="Y23" s="269"/>
      <c r="Z23" s="269"/>
      <c r="AA23" s="269">
        <v>500000</v>
      </c>
      <c r="AB23" s="270">
        <v>700000</v>
      </c>
      <c r="AC23" s="270">
        <v>1200000</v>
      </c>
      <c r="AD23" s="27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</row>
    <row r="24" spans="1:135" s="100" customFormat="1" ht="15" customHeight="1" x14ac:dyDescent="0.2">
      <c r="A24" s="854">
        <v>6179</v>
      </c>
      <c r="B24" s="100" t="s">
        <v>8415</v>
      </c>
      <c r="C24" s="854" t="s">
        <v>301</v>
      </c>
      <c r="D24" s="854" t="s">
        <v>5224</v>
      </c>
      <c r="E24" s="214" t="s">
        <v>397</v>
      </c>
      <c r="F24" s="854" t="s">
        <v>201</v>
      </c>
      <c r="G24" s="854">
        <v>0</v>
      </c>
      <c r="H24" s="269"/>
      <c r="K24" s="174"/>
      <c r="L24" s="174"/>
      <c r="M24" s="174"/>
      <c r="N24" s="174"/>
      <c r="O24" s="826"/>
      <c r="P24" s="826"/>
      <c r="Q24" s="826"/>
      <c r="R24" s="826"/>
      <c r="S24" s="482" t="s">
        <v>405</v>
      </c>
      <c r="T24" s="482" t="s">
        <v>405</v>
      </c>
      <c r="U24" s="482" t="s">
        <v>405</v>
      </c>
      <c r="V24" s="482" t="s">
        <v>405</v>
      </c>
      <c r="Y24" s="269"/>
      <c r="Z24" s="269"/>
      <c r="AA24" s="269"/>
      <c r="AC24" s="269">
        <v>1300000</v>
      </c>
    </row>
    <row r="25" spans="1:135" s="100" customFormat="1" ht="15" customHeight="1" x14ac:dyDescent="0.2">
      <c r="A25" s="99">
        <v>1528</v>
      </c>
      <c r="B25" s="99" t="s">
        <v>3392</v>
      </c>
      <c r="C25" s="99" t="s">
        <v>3289</v>
      </c>
      <c r="D25" s="99" t="s">
        <v>321</v>
      </c>
      <c r="E25" s="214" t="s">
        <v>397</v>
      </c>
      <c r="F25" s="100" t="s">
        <v>206</v>
      </c>
      <c r="G25" s="478">
        <v>9</v>
      </c>
      <c r="H25" s="174"/>
      <c r="I25" s="174"/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267" t="s">
        <v>405</v>
      </c>
      <c r="T25" s="267"/>
      <c r="U25" s="267"/>
      <c r="V25" s="267"/>
      <c r="W25" s="267"/>
      <c r="X25" s="99"/>
      <c r="Y25" s="270">
        <v>8000000</v>
      </c>
      <c r="Z25" s="269">
        <v>9000000</v>
      </c>
      <c r="AA25" s="270">
        <v>9000000</v>
      </c>
      <c r="AB25" s="270">
        <v>9000000</v>
      </c>
      <c r="AC25" s="270">
        <v>9000000</v>
      </c>
      <c r="AD25" s="270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895"/>
      <c r="AT25" s="895"/>
      <c r="AU25" s="895"/>
      <c r="AV25" s="895"/>
      <c r="AW25" s="895"/>
      <c r="AX25" s="895"/>
      <c r="AY25" s="895"/>
      <c r="AZ25" s="895"/>
      <c r="BA25" s="895"/>
      <c r="BB25" s="895"/>
      <c r="BC25" s="895"/>
      <c r="BD25" s="895"/>
      <c r="BE25" s="895"/>
      <c r="BF25" s="895"/>
      <c r="BG25" s="895"/>
      <c r="BH25" s="895"/>
      <c r="BI25" s="895"/>
      <c r="BJ25" s="895"/>
      <c r="BK25" s="895"/>
      <c r="BL25" s="895"/>
      <c r="BM25" s="895"/>
      <c r="BN25" s="895"/>
      <c r="BO25" s="895"/>
      <c r="BP25" s="895"/>
      <c r="BQ25" s="895"/>
      <c r="BR25" s="895"/>
      <c r="BS25" s="895"/>
      <c r="BT25" s="895"/>
      <c r="BU25" s="895"/>
      <c r="BV25" s="895"/>
      <c r="BW25" s="895"/>
      <c r="BX25" s="895"/>
      <c r="BY25" s="895"/>
      <c r="BZ25" s="895"/>
      <c r="CA25" s="895"/>
      <c r="CB25" s="895"/>
      <c r="CC25" s="895"/>
      <c r="CD25" s="895"/>
      <c r="CE25" s="895"/>
      <c r="CF25" s="895"/>
      <c r="CG25" s="895"/>
      <c r="CH25" s="895"/>
      <c r="CI25" s="895"/>
      <c r="CJ25" s="895"/>
      <c r="CK25" s="895"/>
      <c r="CL25" s="895"/>
      <c r="CM25" s="895"/>
      <c r="CN25" s="895"/>
      <c r="CO25" s="895"/>
      <c r="CP25" s="895"/>
      <c r="CQ25" s="895"/>
      <c r="CR25" s="895"/>
      <c r="CS25" s="895"/>
      <c r="CT25" s="895"/>
      <c r="CU25" s="895"/>
      <c r="CV25" s="895"/>
      <c r="CW25" s="895"/>
      <c r="CX25" s="895"/>
      <c r="CY25" s="895"/>
      <c r="CZ25" s="895"/>
      <c r="DA25" s="895"/>
      <c r="DB25" s="895"/>
      <c r="DC25" s="895"/>
      <c r="DD25" s="895"/>
      <c r="DE25" s="895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95"/>
    </row>
    <row r="26" spans="1:135" s="100" customFormat="1" ht="15" customHeight="1" x14ac:dyDescent="0.2">
      <c r="A26" s="98">
        <v>1537</v>
      </c>
      <c r="B26" s="99" t="s">
        <v>405</v>
      </c>
      <c r="C26" s="98" t="s">
        <v>3295</v>
      </c>
      <c r="D26" s="98" t="s">
        <v>282</v>
      </c>
      <c r="E26" s="214" t="s">
        <v>397</v>
      </c>
      <c r="F26" s="86" t="s">
        <v>206</v>
      </c>
      <c r="G26" s="479">
        <v>9</v>
      </c>
      <c r="H26" s="273"/>
      <c r="I26" s="273"/>
      <c r="J26" s="273"/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5" t="s">
        <v>405</v>
      </c>
      <c r="R26" s="175" t="s">
        <v>405</v>
      </c>
      <c r="S26" s="482" t="s">
        <v>405</v>
      </c>
      <c r="T26" s="482" t="s">
        <v>405</v>
      </c>
      <c r="U26" s="267"/>
      <c r="V26" s="267"/>
      <c r="W26" s="267"/>
      <c r="X26" s="752"/>
      <c r="Y26" s="270"/>
      <c r="Z26" s="269">
        <v>4000000</v>
      </c>
      <c r="AA26" s="270">
        <v>5000000</v>
      </c>
      <c r="AB26" s="270">
        <v>5500000</v>
      </c>
      <c r="AC26" s="270">
        <v>6000000</v>
      </c>
      <c r="AD26" s="270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95"/>
      <c r="AW26" s="895"/>
      <c r="AX26" s="895"/>
      <c r="AY26" s="895"/>
      <c r="AZ26" s="895"/>
      <c r="BA26" s="895"/>
      <c r="BB26" s="895"/>
      <c r="BC26" s="895"/>
      <c r="BD26" s="895"/>
      <c r="BE26" s="895"/>
      <c r="BF26" s="895"/>
      <c r="BG26" s="895"/>
      <c r="BH26" s="895"/>
      <c r="BI26" s="895"/>
      <c r="BJ26" s="895"/>
      <c r="BK26" s="895"/>
      <c r="BL26" s="895"/>
      <c r="BM26" s="895"/>
      <c r="BN26" s="895"/>
      <c r="BO26" s="895"/>
      <c r="BP26" s="895"/>
      <c r="BQ26" s="895"/>
      <c r="BR26" s="895"/>
      <c r="BS26" s="895"/>
      <c r="BT26" s="895"/>
      <c r="BU26" s="895"/>
      <c r="BV26" s="895"/>
      <c r="BW26" s="895"/>
      <c r="BX26" s="895"/>
      <c r="BY26" s="895"/>
      <c r="BZ26" s="895"/>
      <c r="CA26" s="895"/>
      <c r="CB26" s="895"/>
      <c r="CC26" s="895"/>
      <c r="CD26" s="895"/>
      <c r="CE26" s="895"/>
      <c r="CF26" s="895"/>
      <c r="CG26" s="895"/>
      <c r="CH26" s="895"/>
      <c r="CI26" s="895"/>
      <c r="CJ26" s="895"/>
      <c r="CK26" s="895"/>
      <c r="CL26" s="895"/>
      <c r="CM26" s="895"/>
      <c r="CN26" s="895"/>
      <c r="CO26" s="895"/>
      <c r="CP26" s="895"/>
      <c r="CQ26" s="895"/>
      <c r="CR26" s="895"/>
      <c r="CS26" s="895"/>
      <c r="CT26" s="895"/>
      <c r="CU26" s="895"/>
      <c r="CV26" s="895"/>
      <c r="CW26" s="895"/>
      <c r="CX26" s="895"/>
      <c r="CY26" s="895"/>
      <c r="CZ26" s="895"/>
      <c r="DA26" s="895"/>
      <c r="DB26" s="895"/>
      <c r="DC26" s="895"/>
      <c r="DD26" s="895"/>
      <c r="DE26" s="895"/>
      <c r="DF26" s="895"/>
      <c r="DG26" s="86"/>
      <c r="DH26" s="86"/>
      <c r="DI26" s="86"/>
      <c r="DJ26" s="86"/>
      <c r="DU26" s="895"/>
      <c r="DV26" s="895"/>
      <c r="DW26" s="895"/>
      <c r="DX26" s="895"/>
      <c r="DY26" s="895"/>
      <c r="DZ26" s="895"/>
    </row>
    <row r="27" spans="1:135" s="100" customFormat="1" ht="15" customHeight="1" x14ac:dyDescent="0.2">
      <c r="A27" s="811">
        <v>2636</v>
      </c>
      <c r="B27" s="99" t="s">
        <v>2056</v>
      </c>
      <c r="C27" s="811" t="s">
        <v>3940</v>
      </c>
      <c r="D27" s="811" t="s">
        <v>3997</v>
      </c>
      <c r="E27" s="214" t="s">
        <v>397</v>
      </c>
      <c r="F27" s="812" t="s">
        <v>206</v>
      </c>
      <c r="G27" s="479">
        <v>7</v>
      </c>
      <c r="H27" s="174"/>
      <c r="I27" s="174"/>
      <c r="J27" s="174"/>
      <c r="K27" s="174"/>
      <c r="L27" s="175" t="s">
        <v>405</v>
      </c>
      <c r="M27" s="175" t="s">
        <v>405</v>
      </c>
      <c r="N27" s="175" t="s">
        <v>405</v>
      </c>
      <c r="O27" s="175" t="s">
        <v>405</v>
      </c>
      <c r="P27" s="546" t="s">
        <v>405</v>
      </c>
      <c r="Q27" s="545" t="s">
        <v>405</v>
      </c>
      <c r="R27" s="175" t="s">
        <v>405</v>
      </c>
      <c r="S27" s="267" t="s">
        <v>405</v>
      </c>
      <c r="T27" s="267"/>
      <c r="U27" s="267"/>
      <c r="V27" s="267"/>
      <c r="W27" s="267"/>
      <c r="Y27" s="270">
        <v>1600000</v>
      </c>
      <c r="Z27" s="269">
        <v>3000000</v>
      </c>
      <c r="AA27" s="270">
        <v>3500000</v>
      </c>
      <c r="AB27" s="270">
        <v>4500000</v>
      </c>
      <c r="AC27" s="270">
        <v>6000000</v>
      </c>
      <c r="AD27" s="27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F27" s="895"/>
      <c r="DG27" s="86"/>
      <c r="DH27" s="86"/>
      <c r="DN27" s="895"/>
      <c r="DO27" s="895"/>
      <c r="DP27" s="895"/>
      <c r="DQ27" s="895"/>
      <c r="DR27" s="895"/>
      <c r="DS27" s="895"/>
      <c r="DT27" s="895"/>
    </row>
    <row r="28" spans="1:135" s="895" customFormat="1" ht="15" customHeight="1" x14ac:dyDescent="0.2">
      <c r="A28" s="858">
        <v>3136</v>
      </c>
      <c r="B28" s="855" t="s">
        <v>4459</v>
      </c>
      <c r="C28" s="858" t="s">
        <v>3232</v>
      </c>
      <c r="D28" s="858" t="s">
        <v>434</v>
      </c>
      <c r="E28" s="214" t="s">
        <v>397</v>
      </c>
      <c r="F28" s="859" t="s">
        <v>206</v>
      </c>
      <c r="G28" s="858">
        <v>6</v>
      </c>
      <c r="H28" s="100"/>
      <c r="I28" s="100"/>
      <c r="J28" s="100"/>
      <c r="K28" s="100"/>
      <c r="L28" s="174"/>
      <c r="M28" s="174"/>
      <c r="N28" s="174"/>
      <c r="O28" s="175"/>
      <c r="P28" s="546"/>
      <c r="Q28" s="546" t="s">
        <v>405</v>
      </c>
      <c r="R28" s="175" t="s">
        <v>405</v>
      </c>
      <c r="S28" s="267" t="s">
        <v>405</v>
      </c>
      <c r="T28" s="267"/>
      <c r="U28" s="267"/>
      <c r="V28" s="267"/>
      <c r="W28" s="267"/>
      <c r="X28" s="99"/>
      <c r="Y28" s="99"/>
      <c r="Z28" s="271"/>
      <c r="AA28" s="270">
        <v>1800000</v>
      </c>
      <c r="AB28" s="270">
        <v>3000000</v>
      </c>
      <c r="AC28" s="270">
        <v>4500000</v>
      </c>
      <c r="AD28" s="270"/>
      <c r="AE28" s="99"/>
      <c r="AF28" s="99"/>
      <c r="AG28" s="99"/>
      <c r="AH28" s="99"/>
      <c r="AI28" s="99"/>
      <c r="AJ28" s="99"/>
      <c r="AK28" s="99"/>
      <c r="AL28" s="99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</row>
    <row r="29" spans="1:135" s="100" customFormat="1" ht="15" customHeight="1" x14ac:dyDescent="0.2">
      <c r="A29" s="830">
        <v>2020</v>
      </c>
      <c r="B29" s="831" t="s">
        <v>2774</v>
      </c>
      <c r="C29" s="830" t="s">
        <v>556</v>
      </c>
      <c r="D29" s="830" t="s">
        <v>3613</v>
      </c>
      <c r="E29" s="214" t="s">
        <v>397</v>
      </c>
      <c r="F29" s="831" t="s">
        <v>224</v>
      </c>
      <c r="G29" s="832">
        <v>8</v>
      </c>
      <c r="H29" s="273"/>
      <c r="I29" s="273"/>
      <c r="J29" s="273"/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267" t="s">
        <v>405</v>
      </c>
      <c r="T29" s="267" t="s">
        <v>405</v>
      </c>
      <c r="U29" s="267" t="s">
        <v>405</v>
      </c>
      <c r="V29" s="267" t="s">
        <v>405</v>
      </c>
      <c r="W29" s="482"/>
      <c r="X29" s="86"/>
      <c r="Y29" s="270">
        <v>2300000</v>
      </c>
      <c r="Z29" s="269">
        <v>2700000</v>
      </c>
      <c r="AA29" s="270">
        <v>3000000</v>
      </c>
      <c r="AB29" s="270">
        <v>3200000</v>
      </c>
      <c r="AC29" s="270">
        <v>3300000</v>
      </c>
      <c r="AD29" s="270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95"/>
      <c r="AT29" s="895"/>
      <c r="AU29" s="895"/>
      <c r="AV29" s="895"/>
      <c r="AW29" s="895"/>
      <c r="AX29" s="895"/>
      <c r="AY29" s="895"/>
      <c r="AZ29" s="895"/>
      <c r="BA29" s="895"/>
      <c r="BB29" s="895"/>
      <c r="BC29" s="895"/>
      <c r="BD29" s="895"/>
      <c r="BE29" s="895"/>
      <c r="BF29" s="895"/>
      <c r="BG29" s="895"/>
      <c r="BH29" s="895"/>
      <c r="BI29" s="895"/>
      <c r="BJ29" s="895"/>
      <c r="BK29" s="895"/>
      <c r="BL29" s="895"/>
      <c r="BM29" s="895"/>
      <c r="BN29" s="895"/>
      <c r="BO29" s="895"/>
      <c r="BP29" s="895"/>
      <c r="BQ29" s="895"/>
      <c r="BR29" s="895"/>
      <c r="BS29" s="895"/>
      <c r="BT29" s="895"/>
      <c r="BU29" s="895"/>
      <c r="BV29" s="895"/>
      <c r="BW29" s="895"/>
      <c r="BX29" s="895"/>
      <c r="BY29" s="895"/>
      <c r="BZ29" s="895"/>
      <c r="CA29" s="895"/>
      <c r="CB29" s="895"/>
      <c r="CC29" s="895"/>
      <c r="CD29" s="895"/>
      <c r="CE29" s="895"/>
      <c r="CF29" s="895"/>
      <c r="CG29" s="895"/>
      <c r="CH29" s="895"/>
      <c r="CI29" s="895"/>
      <c r="CJ29" s="895"/>
      <c r="CK29" s="895"/>
      <c r="CL29" s="895"/>
      <c r="CM29" s="895"/>
      <c r="CN29" s="895"/>
      <c r="CO29" s="895"/>
      <c r="CP29" s="895"/>
      <c r="CQ29" s="895"/>
      <c r="CR29" s="895"/>
      <c r="CS29" s="895"/>
      <c r="CT29" s="895"/>
      <c r="CU29" s="895"/>
      <c r="CV29" s="895"/>
      <c r="CW29" s="895"/>
      <c r="CX29" s="895"/>
      <c r="CY29" s="895"/>
      <c r="CZ29" s="895"/>
      <c r="DA29" s="895"/>
      <c r="DB29" s="895"/>
      <c r="DC29" s="895"/>
      <c r="DD29" s="895"/>
      <c r="DE29" s="895"/>
      <c r="DF29" s="895"/>
      <c r="EB29" s="99"/>
      <c r="EC29" s="99"/>
      <c r="ED29" s="99"/>
    </row>
    <row r="30" spans="1:135" s="100" customFormat="1" ht="15" customHeight="1" x14ac:dyDescent="0.2">
      <c r="A30" s="99">
        <v>1386</v>
      </c>
      <c r="B30" s="99" t="s">
        <v>3423</v>
      </c>
      <c r="C30" s="99" t="s">
        <v>225</v>
      </c>
      <c r="D30" s="99" t="s">
        <v>3306</v>
      </c>
      <c r="E30" s="214" t="s">
        <v>397</v>
      </c>
      <c r="F30" s="100" t="s">
        <v>209</v>
      </c>
      <c r="G30" s="478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5" t="s">
        <v>405</v>
      </c>
      <c r="R30" s="175" t="s">
        <v>405</v>
      </c>
      <c r="S30" s="267" t="s">
        <v>405</v>
      </c>
      <c r="T30" s="267"/>
      <c r="U30" s="267"/>
      <c r="V30" s="267"/>
      <c r="W30" s="267"/>
      <c r="X30" s="99"/>
      <c r="Y30" s="270">
        <v>4500000</v>
      </c>
      <c r="Z30" s="269">
        <v>5500000</v>
      </c>
      <c r="AA30" s="270">
        <v>6000000</v>
      </c>
      <c r="AB30" s="270">
        <v>6500000</v>
      </c>
      <c r="AC30" s="270">
        <v>7000000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405"/>
      <c r="DH30" s="405"/>
    </row>
    <row r="31" spans="1:135" s="100" customFormat="1" ht="15" customHeight="1" x14ac:dyDescent="0.2">
      <c r="A31" s="817">
        <v>3456</v>
      </c>
      <c r="B31" s="836" t="s">
        <v>2296</v>
      </c>
      <c r="C31" s="837" t="s">
        <v>367</v>
      </c>
      <c r="D31" s="837" t="s">
        <v>2282</v>
      </c>
      <c r="E31" s="214" t="s">
        <v>397</v>
      </c>
      <c r="F31" s="836" t="s">
        <v>209</v>
      </c>
      <c r="G31" s="837">
        <v>5</v>
      </c>
      <c r="H31" s="269"/>
      <c r="K31" s="174"/>
      <c r="L31" s="174"/>
      <c r="M31" s="174"/>
      <c r="N31" s="175" t="s">
        <v>405</v>
      </c>
      <c r="O31" s="175" t="s">
        <v>405</v>
      </c>
      <c r="P31" s="545" t="s">
        <v>405</v>
      </c>
      <c r="Q31" s="545" t="s">
        <v>405</v>
      </c>
      <c r="R31" s="725" t="s">
        <v>405</v>
      </c>
      <c r="S31" s="267" t="s">
        <v>405</v>
      </c>
      <c r="T31" s="267" t="s">
        <v>405</v>
      </c>
      <c r="U31" s="267" t="s">
        <v>405</v>
      </c>
      <c r="V31" s="267" t="s">
        <v>405</v>
      </c>
      <c r="W31" s="482"/>
      <c r="Y31" s="270">
        <v>500000</v>
      </c>
      <c r="Z31" s="269">
        <v>1750000</v>
      </c>
      <c r="AA31" s="270">
        <v>3500000</v>
      </c>
      <c r="AB31" s="270">
        <v>5000000</v>
      </c>
      <c r="AC31" s="270">
        <v>6000000</v>
      </c>
      <c r="AD31" s="270"/>
    </row>
    <row r="32" spans="1:135" s="100" customFormat="1" ht="15" customHeight="1" x14ac:dyDescent="0.2">
      <c r="A32" s="817">
        <v>3462</v>
      </c>
      <c r="B32" s="836" t="s">
        <v>2304</v>
      </c>
      <c r="C32" s="837" t="s">
        <v>481</v>
      </c>
      <c r="D32" s="837" t="s">
        <v>3673</v>
      </c>
      <c r="E32" s="214" t="s">
        <v>397</v>
      </c>
      <c r="F32" s="836" t="s">
        <v>209</v>
      </c>
      <c r="G32" s="837">
        <v>5</v>
      </c>
      <c r="H32" s="269"/>
      <c r="K32" s="174"/>
      <c r="L32" s="174"/>
      <c r="M32" s="174"/>
      <c r="N32" s="175" t="s">
        <v>405</v>
      </c>
      <c r="O32" s="175" t="s">
        <v>405</v>
      </c>
      <c r="P32" s="545" t="s">
        <v>405</v>
      </c>
      <c r="Q32" s="545" t="s">
        <v>405</v>
      </c>
      <c r="R32" s="725" t="s">
        <v>405</v>
      </c>
      <c r="S32" s="267" t="s">
        <v>405</v>
      </c>
      <c r="T32" s="580"/>
      <c r="U32" s="580"/>
      <c r="V32" s="580"/>
      <c r="W32" s="580"/>
      <c r="Y32" s="270">
        <v>1500000</v>
      </c>
      <c r="Z32" s="269">
        <v>2250000</v>
      </c>
      <c r="AA32" s="270">
        <v>3500000</v>
      </c>
      <c r="AB32" s="270">
        <v>5000000</v>
      </c>
      <c r="AC32" s="270">
        <v>6000000</v>
      </c>
      <c r="AD32" s="270"/>
      <c r="DI32" s="405"/>
      <c r="DJ32" s="405"/>
      <c r="DK32" s="405"/>
      <c r="DL32" s="405"/>
      <c r="DM32" s="405"/>
    </row>
    <row r="33" spans="1:134" s="405" customFormat="1" ht="15" customHeight="1" x14ac:dyDescent="0.2">
      <c r="A33" s="860">
        <v>6124</v>
      </c>
      <c r="B33" s="862" t="s">
        <v>405</v>
      </c>
      <c r="C33" s="862" t="s">
        <v>8543</v>
      </c>
      <c r="D33" s="862" t="s">
        <v>8833</v>
      </c>
      <c r="E33" s="214" t="s">
        <v>397</v>
      </c>
      <c r="F33" s="862" t="s">
        <v>209</v>
      </c>
      <c r="G33" s="862">
        <v>0</v>
      </c>
      <c r="P33" s="848"/>
      <c r="Q33" s="848"/>
      <c r="R33" s="848"/>
      <c r="S33" s="482" t="s">
        <v>405</v>
      </c>
      <c r="T33" s="482"/>
      <c r="U33" s="482"/>
      <c r="AC33" s="270">
        <v>500000</v>
      </c>
    </row>
    <row r="34" spans="1:134" s="100" customFormat="1" ht="15" customHeight="1" x14ac:dyDescent="0.2">
      <c r="A34" s="815">
        <v>2962</v>
      </c>
      <c r="B34" s="855" t="s">
        <v>4429</v>
      </c>
      <c r="C34" s="856" t="s">
        <v>415</v>
      </c>
      <c r="D34" s="856" t="s">
        <v>4159</v>
      </c>
      <c r="E34" s="214" t="s">
        <v>397</v>
      </c>
      <c r="F34" s="855" t="s">
        <v>211</v>
      </c>
      <c r="G34" s="856">
        <v>6</v>
      </c>
      <c r="H34" s="174"/>
      <c r="I34" s="174"/>
      <c r="J34" s="174"/>
      <c r="K34" s="174"/>
      <c r="L34" s="174"/>
      <c r="M34" s="175" t="s">
        <v>405</v>
      </c>
      <c r="N34" s="175" t="s">
        <v>405</v>
      </c>
      <c r="O34" s="175" t="s">
        <v>405</v>
      </c>
      <c r="P34" s="545" t="s">
        <v>405</v>
      </c>
      <c r="Q34" s="546" t="s">
        <v>405</v>
      </c>
      <c r="R34" s="175" t="s">
        <v>405</v>
      </c>
      <c r="S34" s="267" t="s">
        <v>405</v>
      </c>
      <c r="T34" s="267"/>
      <c r="U34" s="267"/>
      <c r="V34" s="267"/>
      <c r="W34" s="267"/>
      <c r="Y34" s="270">
        <v>3000000</v>
      </c>
      <c r="Z34" s="269">
        <v>4000000</v>
      </c>
      <c r="AA34" s="770">
        <v>5500000</v>
      </c>
      <c r="AB34" s="270">
        <v>6500000</v>
      </c>
      <c r="AC34" s="270">
        <v>7500000</v>
      </c>
      <c r="AD34" s="270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F34" s="86"/>
      <c r="DG34" s="405"/>
      <c r="DH34" s="405"/>
      <c r="DI34" s="99"/>
      <c r="DJ34" s="99"/>
      <c r="DK34" s="99"/>
      <c r="DL34" s="99"/>
      <c r="DM34" s="99"/>
      <c r="DU34" s="405"/>
      <c r="DV34" s="405"/>
      <c r="DW34" s="405"/>
      <c r="DX34" s="405"/>
      <c r="DY34" s="405"/>
      <c r="DZ34" s="405"/>
    </row>
    <row r="35" spans="1:134" s="100" customFormat="1" ht="15" customHeight="1" x14ac:dyDescent="0.2">
      <c r="A35" s="842">
        <v>5307</v>
      </c>
      <c r="B35" s="100" t="s">
        <v>1682</v>
      </c>
      <c r="C35" s="842" t="s">
        <v>233</v>
      </c>
      <c r="D35" s="842" t="s">
        <v>2246</v>
      </c>
      <c r="E35" s="214" t="s">
        <v>397</v>
      </c>
      <c r="F35" s="843" t="s">
        <v>211</v>
      </c>
      <c r="G35" s="842">
        <v>2</v>
      </c>
      <c r="H35" s="269"/>
      <c r="K35" s="174"/>
      <c r="L35" s="174"/>
      <c r="M35" s="174"/>
      <c r="N35" s="174"/>
      <c r="O35" s="545"/>
      <c r="P35" s="545"/>
      <c r="Q35" s="546" t="s">
        <v>405</v>
      </c>
      <c r="R35" s="175" t="s">
        <v>405</v>
      </c>
      <c r="S35" s="267" t="s">
        <v>405</v>
      </c>
      <c r="T35" s="267" t="s">
        <v>405</v>
      </c>
      <c r="U35" s="267"/>
      <c r="V35" s="267"/>
      <c r="W35" s="267"/>
      <c r="Y35" s="269"/>
      <c r="Z35" s="269"/>
      <c r="AA35" s="275">
        <v>590000</v>
      </c>
      <c r="AB35" s="270">
        <v>3500000</v>
      </c>
      <c r="AC35" s="270">
        <v>4500000</v>
      </c>
      <c r="AD35" s="270"/>
    </row>
    <row r="36" spans="1:134" s="100" customFormat="1" ht="15" customHeight="1" x14ac:dyDescent="0.2">
      <c r="A36" s="840">
        <v>5664</v>
      </c>
      <c r="B36" s="100" t="s">
        <v>8422</v>
      </c>
      <c r="C36" s="841" t="s">
        <v>8253</v>
      </c>
      <c r="D36" s="841" t="s">
        <v>8254</v>
      </c>
      <c r="E36" s="214" t="s">
        <v>397</v>
      </c>
      <c r="F36" s="841" t="s">
        <v>211</v>
      </c>
      <c r="G36" s="100">
        <v>1</v>
      </c>
      <c r="H36" s="269"/>
      <c r="K36" s="174"/>
      <c r="L36" s="174"/>
      <c r="M36" s="174"/>
      <c r="N36" s="174"/>
      <c r="O36" s="826"/>
      <c r="P36" s="826"/>
      <c r="Q36" s="826"/>
      <c r="R36" s="725" t="s">
        <v>405</v>
      </c>
      <c r="S36" s="267" t="s">
        <v>405</v>
      </c>
      <c r="T36" s="267" t="s">
        <v>405</v>
      </c>
      <c r="U36" s="267" t="s">
        <v>405</v>
      </c>
      <c r="Y36" s="269"/>
      <c r="Z36" s="269"/>
      <c r="AA36" s="269"/>
      <c r="AB36" s="270">
        <v>605000</v>
      </c>
      <c r="AC36" s="270">
        <v>5000000</v>
      </c>
      <c r="AD36" s="270"/>
      <c r="EB36" s="874"/>
      <c r="EC36" s="874"/>
      <c r="ED36" s="874"/>
    </row>
    <row r="37" spans="1:134" s="100" customFormat="1" ht="15" customHeight="1" x14ac:dyDescent="0.2">
      <c r="A37" s="99">
        <v>829</v>
      </c>
      <c r="B37" s="850" t="s">
        <v>2744</v>
      </c>
      <c r="C37" s="850" t="s">
        <v>301</v>
      </c>
      <c r="D37" s="423" t="s">
        <v>284</v>
      </c>
      <c r="E37" s="214" t="s">
        <v>397</v>
      </c>
      <c r="F37" s="850" t="s">
        <v>212</v>
      </c>
      <c r="G37" s="750">
        <v>12</v>
      </c>
      <c r="H37" s="175" t="s">
        <v>405</v>
      </c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6" t="s">
        <v>405</v>
      </c>
      <c r="R37" s="175" t="s">
        <v>405</v>
      </c>
      <c r="S37" s="482" t="s">
        <v>405</v>
      </c>
      <c r="T37" s="482" t="s">
        <v>405</v>
      </c>
      <c r="U37" s="267"/>
      <c r="V37" s="267"/>
      <c r="W37" s="267"/>
      <c r="Y37" s="270">
        <v>6500000</v>
      </c>
      <c r="Z37" s="269">
        <v>7500000</v>
      </c>
      <c r="AA37" s="270">
        <v>8000000</v>
      </c>
      <c r="AB37" s="270">
        <v>8000000</v>
      </c>
      <c r="AC37" s="270">
        <v>8000000</v>
      </c>
      <c r="AD37" s="270"/>
      <c r="DG37" s="405"/>
      <c r="DH37" s="405"/>
      <c r="DI37" s="405"/>
      <c r="DJ37" s="405"/>
      <c r="DK37" s="405"/>
      <c r="DL37" s="405"/>
      <c r="DM37" s="405"/>
      <c r="DN37" s="405"/>
      <c r="DO37" s="405"/>
      <c r="DP37" s="405"/>
      <c r="EB37" s="86"/>
      <c r="EC37" s="86"/>
      <c r="ED37" s="86"/>
    </row>
    <row r="38" spans="1:134" s="100" customFormat="1" ht="15" customHeight="1" x14ac:dyDescent="0.2">
      <c r="A38" s="422">
        <v>1053</v>
      </c>
      <c r="B38" s="99" t="s">
        <v>3145</v>
      </c>
      <c r="C38" s="424" t="s">
        <v>3102</v>
      </c>
      <c r="D38" s="424" t="s">
        <v>2379</v>
      </c>
      <c r="E38" s="214" t="s">
        <v>397</v>
      </c>
      <c r="F38" s="424" t="s">
        <v>212</v>
      </c>
      <c r="G38" s="750">
        <v>10</v>
      </c>
      <c r="H38" s="175"/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175" t="s">
        <v>405</v>
      </c>
      <c r="S38" s="482" t="s">
        <v>405</v>
      </c>
      <c r="T38" s="482" t="s">
        <v>405</v>
      </c>
      <c r="U38" s="580"/>
      <c r="V38" s="580"/>
      <c r="W38" s="580"/>
      <c r="X38" s="270"/>
      <c r="Z38" s="269">
        <v>4500000</v>
      </c>
      <c r="AA38" s="270">
        <v>5500000</v>
      </c>
      <c r="AB38" s="270">
        <v>6000000</v>
      </c>
      <c r="AC38" s="270">
        <v>6000000</v>
      </c>
      <c r="AD38" s="270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DE38" s="86"/>
      <c r="DF38" s="86"/>
      <c r="DG38" s="86"/>
      <c r="DH38" s="86"/>
      <c r="DI38" s="86"/>
      <c r="DJ38" s="86"/>
      <c r="DK38" s="86"/>
      <c r="DL38" s="86"/>
      <c r="DP38" s="86"/>
      <c r="DU38" s="405"/>
      <c r="DV38" s="405"/>
      <c r="DW38" s="405"/>
      <c r="DX38" s="405"/>
      <c r="DY38" s="405"/>
      <c r="DZ38" s="405"/>
    </row>
    <row r="39" spans="1:134" s="100" customFormat="1" ht="15" customHeight="1" x14ac:dyDescent="0.2">
      <c r="A39" s="830">
        <v>2027</v>
      </c>
      <c r="B39" s="831" t="s">
        <v>2744</v>
      </c>
      <c r="C39" s="830" t="s">
        <v>3617</v>
      </c>
      <c r="D39" s="830" t="s">
        <v>3618</v>
      </c>
      <c r="E39" s="214" t="s">
        <v>397</v>
      </c>
      <c r="F39" s="831" t="s">
        <v>212</v>
      </c>
      <c r="G39" s="832">
        <v>8</v>
      </c>
      <c r="H39" s="273"/>
      <c r="I39" s="273"/>
      <c r="J39" s="273"/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175" t="s">
        <v>405</v>
      </c>
      <c r="S39" s="267" t="s">
        <v>405</v>
      </c>
      <c r="T39" s="580"/>
      <c r="U39" s="580"/>
      <c r="V39" s="580"/>
      <c r="W39" s="580"/>
      <c r="X39" s="86"/>
      <c r="Y39" s="270">
        <v>8500000</v>
      </c>
      <c r="Z39" s="269">
        <v>10000000</v>
      </c>
      <c r="AA39" s="270">
        <v>10000000</v>
      </c>
      <c r="AB39" s="270">
        <v>11000000</v>
      </c>
      <c r="AC39" s="270">
        <v>11000000</v>
      </c>
      <c r="AD39" s="270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G39" s="86"/>
      <c r="DH39" s="86"/>
      <c r="DI39" s="895"/>
      <c r="DJ39" s="895"/>
      <c r="DK39" s="895"/>
      <c r="DL39" s="895"/>
      <c r="DM39" s="895"/>
      <c r="DN39" s="421"/>
      <c r="DO39" s="421"/>
      <c r="DP39" s="421"/>
      <c r="DQ39" s="421"/>
      <c r="DR39" s="421"/>
      <c r="DS39" s="421"/>
      <c r="DT39" s="421"/>
    </row>
    <row r="40" spans="1:134" s="100" customFormat="1" ht="15" customHeight="1" x14ac:dyDescent="0.2">
      <c r="A40" s="817">
        <v>3547</v>
      </c>
      <c r="B40" s="836" t="s">
        <v>4757</v>
      </c>
      <c r="C40" s="837" t="s">
        <v>3968</v>
      </c>
      <c r="D40" s="837" t="s">
        <v>484</v>
      </c>
      <c r="E40" s="214" t="s">
        <v>397</v>
      </c>
      <c r="F40" s="836" t="s">
        <v>212</v>
      </c>
      <c r="G40" s="837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725" t="s">
        <v>405</v>
      </c>
      <c r="S40" s="267" t="s">
        <v>405</v>
      </c>
      <c r="T40" s="267" t="s">
        <v>405</v>
      </c>
      <c r="U40" s="580"/>
      <c r="V40" s="580"/>
      <c r="W40" s="580"/>
      <c r="Y40" s="270">
        <v>1000000</v>
      </c>
      <c r="Z40" s="269">
        <v>2500000</v>
      </c>
      <c r="AA40" s="270">
        <v>2750000</v>
      </c>
      <c r="AB40" s="680">
        <v>4000000</v>
      </c>
      <c r="AC40" s="270">
        <v>5000000</v>
      </c>
      <c r="AD40" s="270"/>
      <c r="DI40" s="874"/>
      <c r="DJ40" s="874"/>
      <c r="DK40" s="874"/>
      <c r="DL40" s="874"/>
      <c r="DM40" s="874"/>
      <c r="DN40" s="99"/>
      <c r="DO40" s="99"/>
      <c r="DP40" s="99"/>
      <c r="DQ40" s="99"/>
      <c r="DR40" s="99"/>
      <c r="DS40" s="99"/>
      <c r="DT40" s="99"/>
      <c r="DU40" s="874"/>
      <c r="DV40" s="874"/>
      <c r="DW40" s="874"/>
      <c r="DX40" s="874"/>
      <c r="DY40" s="874"/>
      <c r="DZ40" s="874"/>
    </row>
    <row r="41" spans="1:134" s="100" customFormat="1" ht="15" customHeight="1" x14ac:dyDescent="0.2">
      <c r="A41" s="817">
        <v>3553</v>
      </c>
      <c r="B41" s="836" t="s">
        <v>4733</v>
      </c>
      <c r="C41" s="837" t="s">
        <v>4603</v>
      </c>
      <c r="D41" s="837" t="s">
        <v>4604</v>
      </c>
      <c r="E41" s="214" t="s">
        <v>397</v>
      </c>
      <c r="F41" s="836" t="s">
        <v>212</v>
      </c>
      <c r="G41" s="837">
        <v>5</v>
      </c>
      <c r="H41" s="269"/>
      <c r="K41" s="174"/>
      <c r="L41" s="174"/>
      <c r="M41" s="174"/>
      <c r="N41" s="175" t="s">
        <v>405</v>
      </c>
      <c r="O41" s="175" t="s">
        <v>405</v>
      </c>
      <c r="P41" s="545" t="s">
        <v>405</v>
      </c>
      <c r="Q41" s="545" t="s">
        <v>405</v>
      </c>
      <c r="R41" s="175" t="s">
        <v>405</v>
      </c>
      <c r="S41" s="482" t="s">
        <v>405</v>
      </c>
      <c r="T41" s="482" t="s">
        <v>405</v>
      </c>
      <c r="U41" s="482" t="s">
        <v>405</v>
      </c>
      <c r="V41" s="580"/>
      <c r="W41" s="580"/>
      <c r="Y41" s="270">
        <v>1000000</v>
      </c>
      <c r="Z41" s="269">
        <v>1600000</v>
      </c>
      <c r="AA41" s="270">
        <v>2000000</v>
      </c>
      <c r="AB41" s="270">
        <v>2750000</v>
      </c>
      <c r="AC41" s="271">
        <v>3500000</v>
      </c>
      <c r="AD41" s="270"/>
      <c r="DI41" s="86"/>
      <c r="DJ41" s="86"/>
      <c r="DK41" s="86"/>
      <c r="DL41" s="86"/>
      <c r="DM41" s="86"/>
      <c r="DN41" s="895"/>
      <c r="DO41" s="895"/>
      <c r="DP41" s="895"/>
      <c r="DQ41" s="895"/>
      <c r="DR41" s="895"/>
      <c r="DS41" s="895"/>
      <c r="DT41" s="895"/>
    </row>
    <row r="42" spans="1:134" s="100" customFormat="1" ht="15" customHeight="1" x14ac:dyDescent="0.2">
      <c r="A42" s="99">
        <v>4588</v>
      </c>
      <c r="B42" s="100" t="s">
        <v>5466</v>
      </c>
      <c r="C42" s="99" t="s">
        <v>123</v>
      </c>
      <c r="D42" s="99" t="s">
        <v>194</v>
      </c>
      <c r="E42" s="214" t="s">
        <v>397</v>
      </c>
      <c r="F42" s="99" t="s">
        <v>212</v>
      </c>
      <c r="G42" s="99">
        <v>3</v>
      </c>
      <c r="H42" s="269"/>
      <c r="K42" s="174"/>
      <c r="L42" s="174"/>
      <c r="M42" s="174"/>
      <c r="N42" s="174"/>
      <c r="O42" s="545"/>
      <c r="P42" s="545" t="s">
        <v>405</v>
      </c>
      <c r="Q42" s="545" t="s">
        <v>405</v>
      </c>
      <c r="R42" s="175" t="s">
        <v>405</v>
      </c>
      <c r="S42" s="267" t="s">
        <v>405</v>
      </c>
      <c r="T42" s="267"/>
      <c r="U42" s="267"/>
      <c r="V42" s="267"/>
      <c r="W42" s="267"/>
      <c r="Y42" s="269"/>
      <c r="Z42" s="275">
        <v>575000</v>
      </c>
      <c r="AA42" s="270">
        <v>1600000</v>
      </c>
      <c r="AB42" s="270">
        <v>2500000</v>
      </c>
      <c r="AC42" s="270">
        <v>3000000</v>
      </c>
      <c r="AD42" s="270"/>
      <c r="DQ42" s="874"/>
      <c r="DR42" s="874"/>
      <c r="DS42" s="874"/>
      <c r="DT42" s="874"/>
      <c r="DU42" s="99"/>
      <c r="DV42" s="99"/>
      <c r="DW42" s="99"/>
      <c r="DX42" s="99"/>
      <c r="DY42" s="99"/>
      <c r="DZ42" s="99"/>
    </row>
    <row r="43" spans="1:134" s="86" customFormat="1" ht="15" customHeight="1" x14ac:dyDescent="0.2">
      <c r="A43" s="840">
        <v>5769</v>
      </c>
      <c r="B43" s="100" t="s">
        <v>8425</v>
      </c>
      <c r="C43" s="841" t="s">
        <v>361</v>
      </c>
      <c r="D43" s="841" t="s">
        <v>4125</v>
      </c>
      <c r="E43" s="214" t="s">
        <v>397</v>
      </c>
      <c r="F43" s="841" t="s">
        <v>212</v>
      </c>
      <c r="G43" s="100">
        <v>1</v>
      </c>
      <c r="H43" s="269"/>
      <c r="I43" s="100"/>
      <c r="J43" s="100"/>
      <c r="K43" s="174"/>
      <c r="L43" s="174"/>
      <c r="M43" s="174"/>
      <c r="N43" s="174"/>
      <c r="O43" s="826"/>
      <c r="P43" s="826"/>
      <c r="Q43" s="826"/>
      <c r="R43" s="725" t="s">
        <v>405</v>
      </c>
      <c r="S43" s="267" t="s">
        <v>405</v>
      </c>
      <c r="T43" s="267" t="s">
        <v>405</v>
      </c>
      <c r="U43" s="267" t="s">
        <v>405</v>
      </c>
      <c r="V43" s="100"/>
      <c r="W43" s="100"/>
      <c r="X43" s="100"/>
      <c r="Y43" s="269"/>
      <c r="Z43" s="269"/>
      <c r="AA43" s="269"/>
      <c r="AB43" s="270">
        <v>570000</v>
      </c>
      <c r="AC43" s="270">
        <v>1000000</v>
      </c>
      <c r="AD43" s="27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B43" s="100"/>
      <c r="EC43" s="100"/>
      <c r="ED43" s="100"/>
    </row>
    <row r="44" spans="1:134" s="100" customFormat="1" ht="15" customHeight="1" x14ac:dyDescent="0.2">
      <c r="A44" s="424">
        <v>828</v>
      </c>
      <c r="B44" s="99" t="s">
        <v>1632</v>
      </c>
      <c r="C44" s="865" t="s">
        <v>412</v>
      </c>
      <c r="D44" s="865" t="s">
        <v>2861</v>
      </c>
      <c r="E44" s="214" t="s">
        <v>397</v>
      </c>
      <c r="F44" s="865" t="s">
        <v>221</v>
      </c>
      <c r="G44" s="254">
        <v>11</v>
      </c>
      <c r="H44" s="175" t="s">
        <v>405</v>
      </c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5" t="s">
        <v>405</v>
      </c>
      <c r="R44" s="725" t="s">
        <v>405</v>
      </c>
      <c r="S44" s="267" t="s">
        <v>405</v>
      </c>
      <c r="T44" s="580"/>
      <c r="U44" s="580"/>
      <c r="V44" s="580"/>
      <c r="W44" s="580"/>
      <c r="Y44" s="270">
        <v>6500000</v>
      </c>
      <c r="Z44" s="269">
        <v>7500000</v>
      </c>
      <c r="AA44" s="270">
        <v>8500000</v>
      </c>
      <c r="AB44" s="270">
        <v>9000000</v>
      </c>
      <c r="AC44" s="270">
        <v>9000000</v>
      </c>
      <c r="AD44" s="270"/>
      <c r="DF44" s="86"/>
      <c r="DG44" s="99"/>
      <c r="DH44" s="99"/>
      <c r="DI44" s="99"/>
      <c r="DJ44" s="99"/>
      <c r="DK44" s="99"/>
      <c r="DL44" s="99"/>
      <c r="DM44" s="99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</row>
    <row r="45" spans="1:134" s="100" customFormat="1" ht="15" customHeight="1" x14ac:dyDescent="0.2">
      <c r="A45" s="424">
        <v>933</v>
      </c>
      <c r="B45" s="99" t="s">
        <v>2435</v>
      </c>
      <c r="C45" s="424" t="s">
        <v>1889</v>
      </c>
      <c r="D45" s="424" t="s">
        <v>461</v>
      </c>
      <c r="E45" s="214" t="s">
        <v>397</v>
      </c>
      <c r="F45" s="424" t="s">
        <v>221</v>
      </c>
      <c r="G45" s="750">
        <v>10</v>
      </c>
      <c r="H45" s="175"/>
      <c r="I45" s="175" t="s">
        <v>405</v>
      </c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175" t="s">
        <v>405</v>
      </c>
      <c r="S45" s="267" t="s">
        <v>405</v>
      </c>
      <c r="T45" s="267"/>
      <c r="U45" s="267"/>
      <c r="V45" s="267"/>
      <c r="W45" s="267"/>
      <c r="Y45" s="270">
        <v>9500000</v>
      </c>
      <c r="Z45" s="269">
        <v>11000000</v>
      </c>
      <c r="AA45" s="270">
        <v>12000000</v>
      </c>
      <c r="AB45" s="270">
        <v>12000000</v>
      </c>
      <c r="AC45" s="270">
        <v>13000000</v>
      </c>
      <c r="AD45" s="270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G45" s="874"/>
      <c r="DH45" s="874"/>
      <c r="DI45" s="874"/>
      <c r="DJ45" s="874"/>
      <c r="DK45" s="874"/>
      <c r="DL45" s="874"/>
      <c r="DM45" s="874"/>
      <c r="EB45" s="421"/>
      <c r="EC45" s="421"/>
      <c r="ED45" s="421"/>
    </row>
    <row r="46" spans="1:134" s="100" customFormat="1" ht="15" customHeight="1" x14ac:dyDescent="0.2">
      <c r="A46" s="858">
        <v>1357</v>
      </c>
      <c r="B46" s="99" t="s">
        <v>3418</v>
      </c>
      <c r="C46" s="858" t="s">
        <v>310</v>
      </c>
      <c r="D46" s="858" t="s">
        <v>277</v>
      </c>
      <c r="E46" s="214" t="s">
        <v>397</v>
      </c>
      <c r="F46" s="859" t="s">
        <v>221</v>
      </c>
      <c r="G46" s="863">
        <v>9</v>
      </c>
      <c r="L46" s="174"/>
      <c r="M46" s="174"/>
      <c r="N46" s="174"/>
      <c r="O46" s="175"/>
      <c r="P46" s="546"/>
      <c r="Q46" s="546" t="s">
        <v>405</v>
      </c>
      <c r="R46" s="175" t="s">
        <v>405</v>
      </c>
      <c r="S46" s="267" t="s">
        <v>405</v>
      </c>
      <c r="T46" s="267"/>
      <c r="U46" s="267"/>
      <c r="V46" s="267"/>
      <c r="W46" s="267"/>
      <c r="X46" s="99"/>
      <c r="Y46" s="99"/>
      <c r="Z46" s="271"/>
      <c r="AA46" s="270">
        <v>5500000</v>
      </c>
      <c r="AB46" s="270">
        <v>6500000</v>
      </c>
      <c r="AC46" s="270">
        <v>7000000</v>
      </c>
      <c r="AD46" s="270"/>
      <c r="AE46" s="99"/>
      <c r="AF46" s="99"/>
      <c r="AG46" s="99"/>
      <c r="AH46" s="99"/>
      <c r="AI46" s="99"/>
      <c r="AJ46" s="99"/>
      <c r="AK46" s="99"/>
      <c r="AL46" s="99"/>
      <c r="EA46" s="86"/>
    </row>
    <row r="47" spans="1:134" s="86" customFormat="1" ht="15" customHeight="1" x14ac:dyDescent="0.2">
      <c r="A47" s="476">
        <v>1929</v>
      </c>
      <c r="B47" s="831" t="s">
        <v>1962</v>
      </c>
      <c r="C47" s="476" t="s">
        <v>331</v>
      </c>
      <c r="D47" s="476" t="s">
        <v>3551</v>
      </c>
      <c r="E47" s="214" t="s">
        <v>397</v>
      </c>
      <c r="F47" s="476" t="s">
        <v>221</v>
      </c>
      <c r="G47" s="478">
        <v>8</v>
      </c>
      <c r="H47" s="100"/>
      <c r="I47" s="100"/>
      <c r="J47" s="100"/>
      <c r="K47" s="100"/>
      <c r="L47" s="174"/>
      <c r="M47" s="174"/>
      <c r="N47" s="174"/>
      <c r="O47" s="175" t="s">
        <v>405</v>
      </c>
      <c r="P47" s="545" t="s">
        <v>405</v>
      </c>
      <c r="Q47" s="545" t="s">
        <v>405</v>
      </c>
      <c r="R47" s="725" t="s">
        <v>405</v>
      </c>
      <c r="S47" s="482" t="s">
        <v>405</v>
      </c>
      <c r="T47" s="482"/>
      <c r="U47" s="571"/>
      <c r="V47" s="571"/>
      <c r="W47" s="571"/>
      <c r="X47" s="571"/>
      <c r="Y47" s="100"/>
      <c r="Z47" s="270"/>
      <c r="AA47" s="270">
        <v>5000000</v>
      </c>
      <c r="AB47" s="270">
        <v>5000000</v>
      </c>
      <c r="AC47" s="270">
        <v>5000000</v>
      </c>
      <c r="AD47" s="27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R47" s="100"/>
      <c r="DS47" s="100"/>
      <c r="DT47" s="100"/>
      <c r="DU47" s="100"/>
      <c r="DV47" s="949"/>
      <c r="DW47" s="99"/>
      <c r="DX47" s="99"/>
      <c r="DY47" s="99"/>
      <c r="DZ47" s="99"/>
      <c r="EA47" s="99"/>
      <c r="EB47" s="100"/>
      <c r="EC47" s="100"/>
      <c r="ED47" s="100"/>
    </row>
    <row r="48" spans="1:134" s="86" customFormat="1" ht="15" customHeight="1" x14ac:dyDescent="0.2">
      <c r="A48" s="810">
        <v>2449</v>
      </c>
      <c r="B48" s="99" t="s">
        <v>2051</v>
      </c>
      <c r="C48" s="811" t="s">
        <v>207</v>
      </c>
      <c r="D48" s="811" t="s">
        <v>256</v>
      </c>
      <c r="E48" s="214" t="s">
        <v>397</v>
      </c>
      <c r="F48" s="812" t="s">
        <v>221</v>
      </c>
      <c r="G48" s="479">
        <v>7</v>
      </c>
      <c r="H48" s="174"/>
      <c r="I48" s="174"/>
      <c r="J48" s="174"/>
      <c r="K48" s="174"/>
      <c r="L48" s="175" t="s">
        <v>405</v>
      </c>
      <c r="M48" s="175" t="s">
        <v>405</v>
      </c>
      <c r="N48" s="175" t="s">
        <v>405</v>
      </c>
      <c r="O48" s="175" t="s">
        <v>405</v>
      </c>
      <c r="P48" s="545" t="s">
        <v>405</v>
      </c>
      <c r="Q48" s="545" t="s">
        <v>405</v>
      </c>
      <c r="R48" s="175" t="s">
        <v>405</v>
      </c>
      <c r="S48" s="482" t="s">
        <v>405</v>
      </c>
      <c r="T48" s="482" t="s">
        <v>405</v>
      </c>
      <c r="U48" s="482" t="s">
        <v>405</v>
      </c>
      <c r="V48" s="282"/>
      <c r="W48" s="282"/>
      <c r="X48" s="571"/>
      <c r="Y48" s="571"/>
      <c r="Z48" s="100"/>
      <c r="AA48" s="270"/>
      <c r="AB48" s="270"/>
      <c r="AC48" s="270">
        <v>6000000</v>
      </c>
      <c r="AD48" s="270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100"/>
      <c r="DD48" s="100"/>
      <c r="DE48" s="100"/>
      <c r="DF48" s="100"/>
      <c r="DG48" s="100"/>
      <c r="DH48" s="100"/>
      <c r="DI48" s="100"/>
      <c r="DK48" s="100"/>
      <c r="DL48" s="99"/>
      <c r="DM48" s="99"/>
      <c r="DR48" s="100"/>
      <c r="DS48" s="100"/>
      <c r="DT48" s="100"/>
      <c r="DU48" s="100"/>
      <c r="DV48" s="100"/>
      <c r="DW48" s="100"/>
      <c r="DX48" s="100"/>
      <c r="DY48" s="99"/>
      <c r="DZ48" s="99"/>
      <c r="EA48" s="100"/>
      <c r="EB48" s="100"/>
      <c r="EC48" s="100"/>
      <c r="ED48" s="100"/>
    </row>
    <row r="49" spans="1:134" s="100" customFormat="1" ht="15" customHeight="1" x14ac:dyDescent="0.2">
      <c r="A49" s="815">
        <v>2924</v>
      </c>
      <c r="B49" s="855" t="s">
        <v>4404</v>
      </c>
      <c r="C49" s="856" t="s">
        <v>81</v>
      </c>
      <c r="D49" s="856" t="s">
        <v>194</v>
      </c>
      <c r="E49" s="214" t="s">
        <v>397</v>
      </c>
      <c r="F49" s="855" t="s">
        <v>221</v>
      </c>
      <c r="G49" s="856">
        <v>6</v>
      </c>
      <c r="H49" s="174"/>
      <c r="I49" s="174"/>
      <c r="J49" s="174"/>
      <c r="K49" s="174"/>
      <c r="L49" s="174"/>
      <c r="M49" s="175" t="s">
        <v>405</v>
      </c>
      <c r="N49" s="175" t="s">
        <v>405</v>
      </c>
      <c r="O49" s="175" t="s">
        <v>405</v>
      </c>
      <c r="P49" s="545" t="s">
        <v>405</v>
      </c>
      <c r="Q49" s="545" t="s">
        <v>405</v>
      </c>
      <c r="R49" s="725" t="s">
        <v>405</v>
      </c>
      <c r="S49" s="267" t="s">
        <v>405</v>
      </c>
      <c r="T49" s="267" t="s">
        <v>405</v>
      </c>
      <c r="U49" s="267"/>
      <c r="V49" s="267"/>
      <c r="W49" s="267"/>
      <c r="Y49" s="270">
        <v>5000000</v>
      </c>
      <c r="Z49" s="269">
        <v>6000000</v>
      </c>
      <c r="AA49" s="270">
        <v>7000000</v>
      </c>
      <c r="AB49" s="270">
        <v>7000000</v>
      </c>
      <c r="AC49" s="270">
        <v>7500000</v>
      </c>
      <c r="AD49" s="270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N49" s="874"/>
      <c r="DO49" s="874"/>
      <c r="DP49" s="874"/>
      <c r="DQ49" s="99"/>
      <c r="DR49" s="99"/>
      <c r="DS49" s="99"/>
      <c r="DT49" s="99"/>
      <c r="DU49" s="99"/>
      <c r="DV49" s="99"/>
      <c r="DW49" s="99"/>
      <c r="DX49" s="99"/>
      <c r="DY49" s="99"/>
      <c r="DZ49" s="99"/>
    </row>
    <row r="50" spans="1:134" s="100" customFormat="1" ht="15" customHeight="1" x14ac:dyDescent="0.2">
      <c r="A50" s="821">
        <v>4089</v>
      </c>
      <c r="B50" s="100" t="s">
        <v>2970</v>
      </c>
      <c r="C50" s="821" t="s">
        <v>4978</v>
      </c>
      <c r="D50" s="821" t="s">
        <v>5094</v>
      </c>
      <c r="E50" s="214" t="s">
        <v>397</v>
      </c>
      <c r="F50" s="822" t="s">
        <v>221</v>
      </c>
      <c r="G50" s="99">
        <v>4</v>
      </c>
      <c r="H50" s="269"/>
      <c r="K50" s="174"/>
      <c r="L50" s="174"/>
      <c r="M50" s="174"/>
      <c r="N50" s="174"/>
      <c r="O50" s="175" t="s">
        <v>405</v>
      </c>
      <c r="P50" s="545" t="s">
        <v>405</v>
      </c>
      <c r="Q50" s="545" t="s">
        <v>405</v>
      </c>
      <c r="R50" s="175" t="s">
        <v>405</v>
      </c>
      <c r="S50" s="594" t="s">
        <v>405</v>
      </c>
      <c r="T50" s="594" t="s">
        <v>405</v>
      </c>
      <c r="U50" s="594" t="s">
        <v>405</v>
      </c>
      <c r="V50" s="571"/>
      <c r="W50" s="571"/>
      <c r="Y50" s="270">
        <v>610000</v>
      </c>
      <c r="Z50" s="269">
        <v>2250000</v>
      </c>
      <c r="AA50" s="270">
        <v>3000000</v>
      </c>
      <c r="AB50" s="270">
        <v>4000000</v>
      </c>
      <c r="AC50" s="770">
        <v>4000000</v>
      </c>
      <c r="AD50" s="270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</row>
    <row r="51" spans="1:134" s="86" customFormat="1" ht="15" customHeight="1" x14ac:dyDescent="0.2">
      <c r="A51" s="99">
        <v>4428</v>
      </c>
      <c r="B51" s="100" t="s">
        <v>1708</v>
      </c>
      <c r="C51" s="99" t="s">
        <v>5402</v>
      </c>
      <c r="D51" s="99" t="s">
        <v>249</v>
      </c>
      <c r="E51" s="214" t="s">
        <v>397</v>
      </c>
      <c r="F51" s="100" t="s">
        <v>221</v>
      </c>
      <c r="G51" s="99">
        <v>3</v>
      </c>
      <c r="H51" s="269"/>
      <c r="I51" s="100"/>
      <c r="J51" s="100"/>
      <c r="K51" s="174"/>
      <c r="L51" s="174"/>
      <c r="M51" s="174"/>
      <c r="N51" s="174"/>
      <c r="O51" s="545"/>
      <c r="P51" s="545" t="s">
        <v>405</v>
      </c>
      <c r="Q51" s="545" t="s">
        <v>405</v>
      </c>
      <c r="R51" s="175" t="s">
        <v>405</v>
      </c>
      <c r="S51" s="267" t="s">
        <v>405</v>
      </c>
      <c r="T51" s="267"/>
      <c r="U51" s="267"/>
      <c r="V51" s="267"/>
      <c r="W51" s="267"/>
      <c r="X51" s="100"/>
      <c r="Y51" s="269"/>
      <c r="Z51" s="275">
        <v>1000000</v>
      </c>
      <c r="AA51" s="270">
        <v>5000000</v>
      </c>
      <c r="AB51" s="270">
        <v>6500000</v>
      </c>
      <c r="AC51" s="270">
        <v>7000000</v>
      </c>
      <c r="AD51" s="27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</row>
    <row r="52" spans="1:134" s="100" customFormat="1" ht="15" customHeight="1" x14ac:dyDescent="0.2">
      <c r="A52" s="99">
        <v>1505</v>
      </c>
      <c r="B52" s="99" t="s">
        <v>3382</v>
      </c>
      <c r="C52" s="99" t="s">
        <v>257</v>
      </c>
      <c r="D52" s="99" t="s">
        <v>3358</v>
      </c>
      <c r="E52" s="214" t="s">
        <v>397</v>
      </c>
      <c r="F52" s="100" t="s">
        <v>217</v>
      </c>
      <c r="G52" s="478">
        <v>9</v>
      </c>
      <c r="H52" s="174"/>
      <c r="I52" s="174"/>
      <c r="J52" s="175" t="s">
        <v>405</v>
      </c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175" t="s">
        <v>405</v>
      </c>
      <c r="S52" s="267" t="s">
        <v>405</v>
      </c>
      <c r="T52" s="267"/>
      <c r="U52" s="267"/>
      <c r="V52" s="267"/>
      <c r="W52" s="267"/>
      <c r="X52" s="99"/>
      <c r="Y52" s="270">
        <v>5500000</v>
      </c>
      <c r="Z52" s="269">
        <v>6500000</v>
      </c>
      <c r="AA52" s="270">
        <v>7500000</v>
      </c>
      <c r="AB52" s="270">
        <v>8000000</v>
      </c>
      <c r="AC52" s="270">
        <v>8000000</v>
      </c>
      <c r="AD52" s="270"/>
      <c r="DG52" s="86"/>
      <c r="DH52" s="86"/>
      <c r="DI52" s="86"/>
      <c r="DJ52" s="86"/>
      <c r="DK52" s="86"/>
      <c r="DL52" s="86"/>
      <c r="DM52" s="86"/>
      <c r="EA52" s="86"/>
      <c r="EB52" s="421"/>
      <c r="EC52" s="421"/>
      <c r="ED52" s="421"/>
    </row>
    <row r="53" spans="1:134" s="100" customFormat="1" ht="15" customHeight="1" x14ac:dyDescent="0.2">
      <c r="A53" s="99">
        <v>4650</v>
      </c>
      <c r="B53" s="100" t="s">
        <v>5448</v>
      </c>
      <c r="C53" s="99" t="s">
        <v>5428</v>
      </c>
      <c r="D53" s="99" t="s">
        <v>408</v>
      </c>
      <c r="E53" s="214" t="s">
        <v>397</v>
      </c>
      <c r="F53" s="100" t="s">
        <v>217</v>
      </c>
      <c r="G53" s="99">
        <v>3</v>
      </c>
      <c r="H53" s="269"/>
      <c r="K53" s="174"/>
      <c r="L53" s="174"/>
      <c r="M53" s="174"/>
      <c r="N53" s="174"/>
      <c r="O53" s="545"/>
      <c r="P53" s="545" t="s">
        <v>405</v>
      </c>
      <c r="Q53" s="545" t="s">
        <v>405</v>
      </c>
      <c r="R53" s="175" t="s">
        <v>405</v>
      </c>
      <c r="S53" s="267" t="s">
        <v>405</v>
      </c>
      <c r="T53" s="267" t="s">
        <v>405</v>
      </c>
      <c r="U53" s="267"/>
      <c r="V53" s="267"/>
      <c r="W53" s="267"/>
      <c r="Y53" s="269"/>
      <c r="Z53" s="269">
        <v>3000000</v>
      </c>
      <c r="AA53" s="270">
        <v>4000000</v>
      </c>
      <c r="AB53" s="270">
        <v>4500000</v>
      </c>
      <c r="AC53" s="270">
        <v>5000000</v>
      </c>
      <c r="AD53" s="270"/>
      <c r="EA53" s="874"/>
    </row>
    <row r="54" spans="1:134" s="86" customFormat="1" ht="15" customHeight="1" x14ac:dyDescent="0.2">
      <c r="A54" s="854">
        <v>6323</v>
      </c>
      <c r="B54" s="100" t="s">
        <v>8805</v>
      </c>
      <c r="C54" s="854" t="s">
        <v>8664</v>
      </c>
      <c r="D54" s="854" t="s">
        <v>8665</v>
      </c>
      <c r="E54" s="214" t="s">
        <v>397</v>
      </c>
      <c r="F54" s="854" t="s">
        <v>217</v>
      </c>
      <c r="G54" s="854">
        <v>0</v>
      </c>
      <c r="H54" s="275"/>
      <c r="I54" s="99"/>
      <c r="J54" s="99"/>
      <c r="K54" s="99"/>
      <c r="L54" s="99"/>
      <c r="M54" s="99"/>
      <c r="N54" s="99"/>
      <c r="O54" s="826"/>
      <c r="P54" s="826"/>
      <c r="Q54" s="826"/>
      <c r="R54" s="826"/>
      <c r="S54" s="482" t="s">
        <v>405</v>
      </c>
      <c r="T54" s="482" t="s">
        <v>405</v>
      </c>
      <c r="U54" s="482" t="s">
        <v>405</v>
      </c>
      <c r="V54" s="482" t="s">
        <v>405</v>
      </c>
      <c r="W54" s="100"/>
      <c r="X54" s="100"/>
      <c r="Y54" s="269"/>
      <c r="Z54" s="269"/>
      <c r="AA54" s="269"/>
      <c r="AB54" s="100"/>
      <c r="AC54" s="269">
        <v>500000</v>
      </c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</row>
    <row r="55" spans="1:134" s="874" customFormat="1" ht="15" customHeight="1" x14ac:dyDescent="0.2">
      <c r="A55" s="854">
        <v>6280</v>
      </c>
      <c r="B55" s="100" t="s">
        <v>8806</v>
      </c>
      <c r="C55" s="854" t="s">
        <v>8528</v>
      </c>
      <c r="D55" s="854" t="s">
        <v>8529</v>
      </c>
      <c r="E55" s="214" t="s">
        <v>397</v>
      </c>
      <c r="F55" s="854" t="s">
        <v>226</v>
      </c>
      <c r="G55" s="854">
        <v>0</v>
      </c>
      <c r="H55" s="269"/>
      <c r="I55" s="100"/>
      <c r="J55" s="100"/>
      <c r="K55" s="174"/>
      <c r="L55" s="174"/>
      <c r="M55" s="174"/>
      <c r="N55" s="174"/>
      <c r="O55" s="826"/>
      <c r="P55" s="826"/>
      <c r="Q55" s="826"/>
      <c r="R55" s="826"/>
      <c r="S55" s="482" t="s">
        <v>405</v>
      </c>
      <c r="T55" s="482" t="s">
        <v>405</v>
      </c>
      <c r="U55" s="482" t="s">
        <v>405</v>
      </c>
      <c r="V55" s="482" t="s">
        <v>405</v>
      </c>
      <c r="W55" s="100"/>
      <c r="X55" s="100"/>
      <c r="Y55" s="269"/>
      <c r="Z55" s="269"/>
      <c r="AA55" s="269"/>
      <c r="AB55" s="100"/>
      <c r="AC55" s="269">
        <v>500000</v>
      </c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</row>
    <row r="56" spans="1:134" s="868" customFormat="1" ht="15" customHeight="1" x14ac:dyDescent="0.2">
      <c r="A56" s="889">
        <f>COUNT(A3:A55)</f>
        <v>53</v>
      </c>
      <c r="B56" s="867" t="s">
        <v>2786</v>
      </c>
      <c r="C56" s="866" t="s">
        <v>397</v>
      </c>
      <c r="D56" s="866" t="s">
        <v>1528</v>
      </c>
      <c r="E56" s="867" t="s">
        <v>2786</v>
      </c>
      <c r="F56" s="922"/>
      <c r="G56" s="869">
        <f>AVERAGE(G3:G55)</f>
        <v>5.2452830188679247</v>
      </c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R56" s="870"/>
      <c r="S56" s="870">
        <f>COUNTIF((S3:S55),"X")</f>
        <v>53</v>
      </c>
      <c r="T56" s="870">
        <f>COUNTIF((T3:T55),"X")</f>
        <v>30</v>
      </c>
      <c r="U56" s="870">
        <f>COUNTIF((U3:U55),"X")</f>
        <v>18</v>
      </c>
      <c r="V56" s="870">
        <f>COUNTIF((V3:V55),"X")</f>
        <v>10</v>
      </c>
      <c r="W56" s="870">
        <f>COUNTIF((W3:W55),"X")</f>
        <v>2</v>
      </c>
      <c r="X56" s="866">
        <f>SUM(S56:W56)</f>
        <v>113</v>
      </c>
      <c r="Y56" s="871">
        <f>SUM(Y4:Y55)</f>
        <v>91760000</v>
      </c>
      <c r="Z56" s="871">
        <f>SUM(Z4:Z55)</f>
        <v>138875000</v>
      </c>
      <c r="AA56" s="871">
        <f>SUM(AA3:AA55)</f>
        <v>210740000</v>
      </c>
      <c r="AB56" s="871">
        <f>SUM(AB3:AB55)</f>
        <v>247025000</v>
      </c>
      <c r="AC56" s="871">
        <f>SUM(AC3:AC55)</f>
        <v>310750000</v>
      </c>
      <c r="AD56" s="871">
        <f>SUM(AD3:AD55)</f>
        <v>0</v>
      </c>
    </row>
    <row r="57" spans="1:134" s="100" customFormat="1" ht="15" customHeight="1" x14ac:dyDescent="0.2">
      <c r="A57" s="854">
        <v>6065</v>
      </c>
      <c r="B57" s="100" t="s">
        <v>2778</v>
      </c>
      <c r="C57" s="854" t="s">
        <v>463</v>
      </c>
      <c r="D57" s="854" t="s">
        <v>8558</v>
      </c>
      <c r="E57" s="214" t="s">
        <v>397</v>
      </c>
      <c r="F57" s="854" t="s">
        <v>199</v>
      </c>
      <c r="G57" s="854">
        <v>0</v>
      </c>
      <c r="H57" s="269"/>
      <c r="K57" s="174"/>
      <c r="L57" s="174"/>
      <c r="M57" s="174"/>
      <c r="N57" s="174"/>
      <c r="O57" s="826"/>
      <c r="P57" s="826"/>
      <c r="Q57" s="826"/>
      <c r="R57" s="826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4" s="100" customFormat="1" ht="15" customHeight="1" x14ac:dyDescent="0.2">
      <c r="A58" s="854">
        <v>6335</v>
      </c>
      <c r="B58" s="100" t="s">
        <v>8422</v>
      </c>
      <c r="C58" s="854" t="s">
        <v>2883</v>
      </c>
      <c r="D58" s="854" t="s">
        <v>8578</v>
      </c>
      <c r="E58" s="214" t="s">
        <v>397</v>
      </c>
      <c r="F58" s="854" t="s">
        <v>206</v>
      </c>
      <c r="G58" s="854">
        <v>0</v>
      </c>
      <c r="H58" s="269"/>
      <c r="K58" s="174"/>
      <c r="L58" s="174"/>
      <c r="M58" s="174"/>
      <c r="N58" s="174"/>
      <c r="O58" s="826"/>
      <c r="P58" s="826"/>
      <c r="Q58" s="826"/>
      <c r="R58" s="826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C58" s="269">
        <v>605000</v>
      </c>
    </row>
    <row r="59" spans="1:134" s="100" customFormat="1" ht="15" customHeight="1" x14ac:dyDescent="0.2">
      <c r="A59" s="99">
        <v>4474</v>
      </c>
      <c r="B59" s="100" t="s">
        <v>7887</v>
      </c>
      <c r="C59" s="254" t="s">
        <v>5367</v>
      </c>
      <c r="D59" s="254" t="s">
        <v>5368</v>
      </c>
      <c r="E59" s="214" t="s">
        <v>397</v>
      </c>
      <c r="F59" s="100" t="s">
        <v>209</v>
      </c>
      <c r="G59" s="99">
        <v>3</v>
      </c>
      <c r="H59" s="269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Y59" s="269"/>
      <c r="Z59" s="275">
        <v>500000</v>
      </c>
      <c r="AA59" s="270">
        <v>5500000</v>
      </c>
      <c r="AB59" s="270">
        <v>6500000</v>
      </c>
      <c r="AC59" s="270">
        <v>7000000</v>
      </c>
      <c r="AD59" s="270"/>
      <c r="AE59" s="172" t="s">
        <v>8896</v>
      </c>
      <c r="EB59" s="86"/>
      <c r="EC59" s="86"/>
      <c r="ED59" s="86"/>
    </row>
    <row r="60" spans="1:134" s="100" customFormat="1" ht="15" customHeight="1" x14ac:dyDescent="0.2">
      <c r="A60" s="854">
        <v>6113</v>
      </c>
      <c r="B60" s="100" t="s">
        <v>8775</v>
      </c>
      <c r="C60" s="854" t="s">
        <v>1524</v>
      </c>
      <c r="D60" s="854" t="s">
        <v>8562</v>
      </c>
      <c r="E60" s="214" t="s">
        <v>397</v>
      </c>
      <c r="F60" s="854" t="s">
        <v>209</v>
      </c>
      <c r="G60" s="854">
        <v>0</v>
      </c>
      <c r="H60" s="269"/>
      <c r="K60" s="174"/>
      <c r="L60" s="174"/>
      <c r="M60" s="174"/>
      <c r="N60" s="174"/>
      <c r="O60" s="826"/>
      <c r="P60" s="826"/>
      <c r="Q60" s="826"/>
      <c r="R60" s="826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625000</v>
      </c>
    </row>
    <row r="61" spans="1:134" s="100" customFormat="1" ht="15" customHeight="1" x14ac:dyDescent="0.2">
      <c r="A61" s="840">
        <v>5768</v>
      </c>
      <c r="B61" s="100" t="s">
        <v>8443</v>
      </c>
      <c r="C61" s="840" t="s">
        <v>127</v>
      </c>
      <c r="D61" s="840" t="s">
        <v>191</v>
      </c>
      <c r="E61" s="214" t="s">
        <v>397</v>
      </c>
      <c r="F61" s="841" t="s">
        <v>212</v>
      </c>
      <c r="G61" s="100">
        <v>1</v>
      </c>
      <c r="H61" s="269"/>
      <c r="K61" s="174"/>
      <c r="L61" s="174"/>
      <c r="M61" s="174"/>
      <c r="N61" s="174"/>
      <c r="O61" s="826"/>
      <c r="P61" s="826"/>
      <c r="Q61" s="826"/>
      <c r="R61" s="725" t="s">
        <v>405</v>
      </c>
      <c r="S61" s="267" t="s">
        <v>405</v>
      </c>
      <c r="T61" s="267" t="s">
        <v>405</v>
      </c>
      <c r="U61" s="267" t="s">
        <v>405</v>
      </c>
      <c r="Y61" s="269"/>
      <c r="Z61" s="269"/>
      <c r="AA61" s="269"/>
      <c r="AB61" s="270">
        <v>500000</v>
      </c>
      <c r="AC61" s="270">
        <v>500000</v>
      </c>
      <c r="AD61" s="270"/>
      <c r="EA61" s="86"/>
      <c r="EB61" s="874"/>
      <c r="EC61" s="874"/>
      <c r="ED61" s="874"/>
    </row>
    <row r="62" spans="1:134" s="874" customFormat="1" ht="15" customHeight="1" x14ac:dyDescent="0.2">
      <c r="A62" s="841">
        <v>5823</v>
      </c>
      <c r="B62" s="100" t="s">
        <v>8432</v>
      </c>
      <c r="C62" s="840" t="s">
        <v>313</v>
      </c>
      <c r="D62" s="840" t="s">
        <v>8310</v>
      </c>
      <c r="E62" s="214" t="s">
        <v>397</v>
      </c>
      <c r="F62" s="841" t="s">
        <v>217</v>
      </c>
      <c r="G62" s="100">
        <v>1</v>
      </c>
      <c r="H62" s="275"/>
      <c r="I62" s="99"/>
      <c r="J62" s="99"/>
      <c r="K62" s="99"/>
      <c r="L62" s="99"/>
      <c r="M62" s="99"/>
      <c r="N62" s="99"/>
      <c r="O62" s="545"/>
      <c r="P62" s="545"/>
      <c r="Q62" s="826"/>
      <c r="R62" s="725" t="s">
        <v>405</v>
      </c>
      <c r="S62" s="267" t="s">
        <v>405</v>
      </c>
      <c r="T62" s="267" t="s">
        <v>405</v>
      </c>
      <c r="U62" s="267" t="s">
        <v>405</v>
      </c>
      <c r="V62" s="100"/>
      <c r="W62" s="100"/>
      <c r="X62" s="100"/>
      <c r="Y62" s="269"/>
      <c r="Z62" s="269"/>
      <c r="AA62" s="269"/>
      <c r="AB62" s="270">
        <v>500000</v>
      </c>
      <c r="AC62" s="270">
        <v>1200000</v>
      </c>
      <c r="AD62" s="27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86"/>
      <c r="EC62" s="86"/>
      <c r="ED62" s="86"/>
    </row>
    <row r="63" spans="1:134" s="874" customFormat="1" ht="15" customHeight="1" x14ac:dyDescent="0.2">
      <c r="A63" s="872"/>
      <c r="B63" s="873"/>
      <c r="C63" s="872"/>
      <c r="D63" s="872"/>
      <c r="E63" s="873"/>
      <c r="G63" s="875"/>
      <c r="H63" s="876"/>
      <c r="I63" s="876"/>
      <c r="J63" s="876"/>
      <c r="K63" s="876"/>
      <c r="L63" s="876"/>
      <c r="M63" s="876"/>
      <c r="N63" s="174"/>
      <c r="O63" s="174"/>
      <c r="P63" s="174"/>
      <c r="Q63" s="877"/>
      <c r="R63" s="878"/>
      <c r="S63" s="876"/>
      <c r="T63" s="876"/>
      <c r="U63" s="876"/>
      <c r="V63" s="876"/>
      <c r="W63" s="876"/>
      <c r="X63" s="872"/>
      <c r="Y63" s="879"/>
      <c r="Z63" s="879"/>
      <c r="AA63" s="879"/>
      <c r="AB63" s="879"/>
      <c r="AC63" s="872"/>
      <c r="AD63" s="872"/>
    </row>
    <row r="64" spans="1:134" s="874" customFormat="1" ht="15" customHeight="1" x14ac:dyDescent="0.2">
      <c r="A64" s="872"/>
      <c r="B64" s="873"/>
      <c r="C64" s="872"/>
      <c r="D64" s="872"/>
      <c r="E64" s="873"/>
      <c r="G64" s="875"/>
      <c r="H64" s="876"/>
      <c r="I64" s="876"/>
      <c r="J64" s="876"/>
      <c r="K64" s="876"/>
      <c r="L64" s="876"/>
      <c r="M64" s="876"/>
      <c r="N64" s="174"/>
      <c r="O64" s="174"/>
      <c r="P64" s="174"/>
      <c r="Q64" s="877"/>
      <c r="R64" s="878"/>
      <c r="S64" s="876"/>
      <c r="T64" s="876"/>
      <c r="U64" s="876"/>
      <c r="V64" s="876"/>
      <c r="W64" s="876"/>
      <c r="X64" s="872"/>
      <c r="Y64" s="879"/>
      <c r="Z64" s="879"/>
      <c r="AA64" s="879"/>
      <c r="AB64" s="879"/>
      <c r="AC64" s="872"/>
      <c r="AD64" s="872"/>
    </row>
    <row r="65" spans="1:133" s="874" customFormat="1" ht="15" customHeight="1" x14ac:dyDescent="0.2">
      <c r="A65" s="872"/>
      <c r="B65" s="873"/>
      <c r="C65" s="872"/>
      <c r="D65" s="872"/>
      <c r="E65" s="873"/>
      <c r="G65" s="875"/>
      <c r="H65" s="876"/>
      <c r="I65" s="876"/>
      <c r="J65" s="876"/>
      <c r="K65" s="876"/>
      <c r="L65" s="876"/>
      <c r="M65" s="876"/>
      <c r="N65" s="174"/>
      <c r="O65" s="174"/>
      <c r="P65" s="174"/>
      <c r="Q65" s="877"/>
      <c r="R65" s="878"/>
      <c r="S65" s="876"/>
      <c r="T65" s="876"/>
      <c r="U65" s="876"/>
      <c r="V65" s="876"/>
      <c r="W65" s="876"/>
      <c r="X65" s="872"/>
      <c r="Y65" s="879"/>
      <c r="Z65" s="879"/>
      <c r="AA65" s="879"/>
      <c r="AB65" s="879"/>
      <c r="AC65" s="872"/>
      <c r="AD65" s="872"/>
    </row>
    <row r="66" spans="1:133" s="874" customFormat="1" ht="15" customHeight="1" x14ac:dyDescent="0.2">
      <c r="A66" s="872"/>
      <c r="B66" s="873"/>
      <c r="C66" s="872"/>
      <c r="D66" s="872"/>
      <c r="E66" s="873"/>
      <c r="G66" s="875"/>
      <c r="H66" s="876"/>
      <c r="I66" s="876"/>
      <c r="J66" s="876"/>
      <c r="K66" s="876"/>
      <c r="L66" s="876"/>
      <c r="M66" s="876"/>
      <c r="N66" s="174"/>
      <c r="O66" s="174"/>
      <c r="P66" s="174"/>
      <c r="Q66" s="877"/>
      <c r="R66" s="878"/>
      <c r="S66" s="876"/>
      <c r="T66" s="876"/>
      <c r="U66" s="876"/>
      <c r="V66" s="876"/>
      <c r="W66" s="876"/>
      <c r="X66" s="872"/>
      <c r="Y66" s="879"/>
      <c r="Z66" s="879"/>
      <c r="AA66" s="879"/>
      <c r="AB66" s="879"/>
      <c r="AC66" s="872"/>
      <c r="AD66" s="872"/>
    </row>
    <row r="67" spans="1:133" s="171" customFormat="1" ht="15" customHeight="1" x14ac:dyDescent="0.2">
      <c r="A67" s="257"/>
      <c r="B67" s="474" t="s">
        <v>2785</v>
      </c>
      <c r="C67" s="240" t="s">
        <v>2783</v>
      </c>
      <c r="D67" s="240" t="s">
        <v>2784</v>
      </c>
      <c r="E67" s="474" t="s">
        <v>2785</v>
      </c>
      <c r="F67" s="257"/>
      <c r="H67" s="240"/>
      <c r="I67" s="240"/>
      <c r="Y67" s="193"/>
      <c r="Z67" s="437"/>
      <c r="AA67" s="437"/>
      <c r="AB67" s="437"/>
      <c r="AC67" s="652"/>
      <c r="AD67" s="652"/>
    </row>
    <row r="68" spans="1:133" s="7" customFormat="1" ht="15" customHeight="1" x14ac:dyDescent="0.2">
      <c r="A68" s="154"/>
      <c r="B68" s="475" t="s">
        <v>5243</v>
      </c>
      <c r="C68" s="23" t="s">
        <v>711</v>
      </c>
      <c r="D68" s="23" t="s">
        <v>710</v>
      </c>
      <c r="E68" s="475" t="s">
        <v>5243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54"/>
      <c r="AC68" s="23"/>
      <c r="AD68" s="23"/>
    </row>
    <row r="69" spans="1:133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397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3" s="68" customFormat="1" ht="15" customHeight="1" x14ac:dyDescent="0.2">
      <c r="A70" s="744">
        <v>2045</v>
      </c>
      <c r="B70" s="744" t="s">
        <v>1946</v>
      </c>
      <c r="C70" s="744"/>
      <c r="D70" s="744"/>
      <c r="E70" s="773" t="s">
        <v>342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30"/>
      <c r="AC70" s="30"/>
      <c r="AD70" s="30"/>
      <c r="AE70" s="6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</row>
    <row r="71" spans="1:133" s="68" customFormat="1" ht="15" customHeight="1" x14ac:dyDescent="0.2">
      <c r="A71" s="744">
        <v>2045</v>
      </c>
      <c r="B71" s="744" t="s">
        <v>1946</v>
      </c>
      <c r="C71" s="744"/>
      <c r="D71" s="744"/>
      <c r="E71" s="773" t="s">
        <v>439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3" s="68" customFormat="1" ht="15" customHeight="1" x14ac:dyDescent="0.2">
      <c r="A72" s="744">
        <v>2045</v>
      </c>
      <c r="B72" s="744" t="s">
        <v>1947</v>
      </c>
      <c r="C72" s="744"/>
      <c r="D72" s="744"/>
      <c r="E72" s="744" t="s">
        <v>397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3" s="68" customFormat="1" ht="15" customHeight="1" x14ac:dyDescent="0.2">
      <c r="A73" s="744">
        <v>2045</v>
      </c>
      <c r="B73" s="744" t="s">
        <v>1947</v>
      </c>
      <c r="C73" s="744"/>
      <c r="D73" s="744"/>
      <c r="E73" s="773" t="s">
        <v>441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3" s="68" customFormat="1" ht="15" customHeight="1" x14ac:dyDescent="0.2">
      <c r="A74" s="744">
        <v>2045</v>
      </c>
      <c r="B74" s="744" t="s">
        <v>1948</v>
      </c>
      <c r="C74" s="744"/>
      <c r="D74" s="744"/>
      <c r="E74" s="744" t="s">
        <v>397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3" s="68" customFormat="1" ht="15" customHeight="1" x14ac:dyDescent="0.2">
      <c r="A75" s="744">
        <v>2045</v>
      </c>
      <c r="B75" s="744" t="s">
        <v>1948</v>
      </c>
      <c r="C75" s="744"/>
      <c r="D75" s="744"/>
      <c r="E75" s="773" t="s">
        <v>121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3" s="68" customFormat="1" ht="15" customHeight="1" x14ac:dyDescent="0.2">
      <c r="A76" s="744">
        <v>2045</v>
      </c>
      <c r="B76" s="744" t="s">
        <v>1949</v>
      </c>
      <c r="C76" s="744"/>
      <c r="D76" s="744"/>
      <c r="E76" s="744" t="s">
        <v>397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30"/>
      <c r="AA76" s="30"/>
      <c r="AB76" s="30"/>
      <c r="AC76" s="6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</row>
    <row r="77" spans="1:133" s="68" customFormat="1" ht="15" customHeight="1" x14ac:dyDescent="0.2">
      <c r="A77" s="744">
        <v>2045</v>
      </c>
      <c r="B77" s="744" t="s">
        <v>1950</v>
      </c>
      <c r="C77" s="744"/>
      <c r="D77" s="744"/>
      <c r="E77" s="744" t="s">
        <v>397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30"/>
      <c r="AA77" s="30"/>
      <c r="AB77" s="30"/>
      <c r="AC77" s="6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</row>
    <row r="78" spans="1:133" s="68" customFormat="1" ht="15" customHeight="1" x14ac:dyDescent="0.2">
      <c r="A78" s="744">
        <v>2045</v>
      </c>
      <c r="B78" s="744" t="s">
        <v>1951</v>
      </c>
      <c r="C78" s="744"/>
      <c r="D78" s="744"/>
      <c r="E78" s="744" t="s">
        <v>397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3" s="68" customFormat="1" ht="15" customHeight="1" x14ac:dyDescent="0.2">
      <c r="A79" s="744">
        <v>2045</v>
      </c>
      <c r="B79" s="744" t="s">
        <v>1951</v>
      </c>
      <c r="C79" s="744"/>
      <c r="D79" s="744"/>
      <c r="E79" s="773" t="s">
        <v>121</v>
      </c>
      <c r="F79" s="4"/>
      <c r="G79" s="4"/>
      <c r="H79" s="4"/>
      <c r="I79" s="11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30"/>
      <c r="AA79" s="30"/>
      <c r="AB79" s="30"/>
      <c r="AC79" s="6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</row>
    <row r="80" spans="1:133" s="68" customFormat="1" ht="15" customHeight="1" x14ac:dyDescent="0.2">
      <c r="A80" s="744">
        <v>2045</v>
      </c>
      <c r="B80" s="744" t="s">
        <v>1952</v>
      </c>
      <c r="C80" s="744"/>
      <c r="D80" s="744"/>
      <c r="E80" s="744" t="s">
        <v>397</v>
      </c>
      <c r="F80" s="4"/>
      <c r="G80" s="4"/>
      <c r="H80" s="4"/>
      <c r="I80" s="11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30"/>
      <c r="AA80" s="30"/>
      <c r="AB80" s="30"/>
      <c r="AC80" s="6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</row>
    <row r="81" spans="1:30" s="63" customFormat="1" ht="15" customHeight="1" x14ac:dyDescent="0.2">
      <c r="A81" s="158" t="s">
        <v>557</v>
      </c>
      <c r="B81" s="159"/>
      <c r="C81" s="550" t="s">
        <v>7932</v>
      </c>
      <c r="D81" s="157"/>
      <c r="E81" s="208"/>
      <c r="X81" s="66"/>
      <c r="Z81" s="299"/>
      <c r="AA81" s="299"/>
      <c r="AB81" s="299"/>
      <c r="AC81" s="514"/>
      <c r="AD81" s="514"/>
    </row>
    <row r="82" spans="1:30" s="24" customFormat="1" x14ac:dyDescent="0.2">
      <c r="A82" s="19"/>
      <c r="B82" s="56"/>
      <c r="X82" s="72"/>
      <c r="Z82" s="39"/>
      <c r="AA82" s="39"/>
      <c r="AB82" s="39"/>
      <c r="AC82" s="515"/>
      <c r="AD82" s="515"/>
    </row>
    <row r="83" spans="1:30" s="24" customFormat="1" x14ac:dyDescent="0.2">
      <c r="A83" s="6"/>
      <c r="B83" s="56"/>
      <c r="X83" s="72"/>
      <c r="Z83" s="39"/>
      <c r="AA83" s="39"/>
      <c r="AB83" s="39"/>
      <c r="AC83" s="515"/>
      <c r="AD83" s="515"/>
    </row>
    <row r="84" spans="1:30" s="24" customFormat="1" x14ac:dyDescent="0.2">
      <c r="A84" s="6"/>
      <c r="B84" s="56"/>
      <c r="X84" s="72"/>
      <c r="Z84" s="39"/>
      <c r="AA84" s="39"/>
      <c r="AB84" s="39"/>
      <c r="AC84" s="515"/>
      <c r="AD84" s="515"/>
    </row>
    <row r="85" spans="1:30" s="24" customFormat="1" x14ac:dyDescent="0.2">
      <c r="A85" s="6"/>
      <c r="B85" s="56"/>
      <c r="X85" s="72"/>
      <c r="Z85" s="39"/>
      <c r="AA85" s="39"/>
      <c r="AB85" s="39"/>
      <c r="AC85" s="515"/>
      <c r="AD85" s="515"/>
    </row>
    <row r="86" spans="1:30" s="24" customFormat="1" x14ac:dyDescent="0.2">
      <c r="A86" s="6"/>
      <c r="B86" s="161"/>
      <c r="X86" s="72"/>
      <c r="Z86" s="39"/>
      <c r="AA86" s="39"/>
      <c r="AB86" s="39"/>
      <c r="AC86" s="515"/>
      <c r="AD86" s="515"/>
    </row>
    <row r="87" spans="1:30" s="24" customFormat="1" x14ac:dyDescent="0.2">
      <c r="A87" s="6"/>
      <c r="B87" s="56"/>
      <c r="X87" s="72"/>
      <c r="Z87" s="39"/>
      <c r="AA87" s="39"/>
      <c r="AB87" s="39"/>
      <c r="AC87" s="515"/>
      <c r="AD87" s="515"/>
    </row>
    <row r="88" spans="1:30" s="24" customFormat="1" x14ac:dyDescent="0.2">
      <c r="A88" s="6"/>
      <c r="B88" s="56"/>
      <c r="X88" s="72"/>
      <c r="Z88" s="39"/>
      <c r="AA88" s="39"/>
      <c r="AB88" s="39"/>
      <c r="AC88" s="515"/>
      <c r="AD88" s="515"/>
    </row>
    <row r="89" spans="1:30" s="24" customFormat="1" x14ac:dyDescent="0.2">
      <c r="A89" s="19"/>
      <c r="B89" s="127"/>
      <c r="X89" s="72"/>
      <c r="Z89" s="39"/>
      <c r="AA89" s="39"/>
      <c r="AB89" s="39"/>
      <c r="AC89" s="515"/>
      <c r="AD89" s="515"/>
    </row>
    <row r="90" spans="1:30" s="24" customFormat="1" x14ac:dyDescent="0.2">
      <c r="A90" s="19"/>
      <c r="B90" s="127"/>
      <c r="X90" s="72"/>
      <c r="Z90" s="39"/>
      <c r="AA90" s="39"/>
      <c r="AB90" s="39"/>
      <c r="AC90" s="515"/>
      <c r="AD90" s="515"/>
    </row>
    <row r="91" spans="1:30" s="24" customFormat="1" x14ac:dyDescent="0.2">
      <c r="B91" s="70"/>
      <c r="X91" s="72"/>
      <c r="Z91" s="39"/>
      <c r="AA91" s="39"/>
      <c r="AB91" s="39"/>
      <c r="AC91" s="515"/>
      <c r="AD91" s="515"/>
    </row>
    <row r="92" spans="1:30" s="24" customFormat="1" x14ac:dyDescent="0.2">
      <c r="B92" s="70"/>
      <c r="X92" s="72"/>
      <c r="Z92" s="39"/>
      <c r="AA92" s="39"/>
      <c r="AB92" s="39"/>
      <c r="AC92" s="515"/>
      <c r="AD92" s="515"/>
    </row>
    <row r="93" spans="1:30" s="24" customFormat="1" x14ac:dyDescent="0.2">
      <c r="B93" s="70"/>
      <c r="X93" s="72"/>
      <c r="Z93" s="39"/>
      <c r="AA93" s="39"/>
      <c r="AB93" s="39"/>
      <c r="AC93" s="515"/>
      <c r="AD93" s="515"/>
    </row>
    <row r="94" spans="1:30" s="24" customFormat="1" x14ac:dyDescent="0.2">
      <c r="B94" s="70"/>
      <c r="X94" s="72"/>
      <c r="Z94" s="39"/>
      <c r="AA94" s="39"/>
      <c r="AB94" s="39"/>
      <c r="AC94" s="515"/>
      <c r="AD94" s="515"/>
    </row>
    <row r="95" spans="1:30" s="24" customFormat="1" x14ac:dyDescent="0.2">
      <c r="B95" s="70"/>
      <c r="X95" s="72"/>
      <c r="Z95" s="39"/>
      <c r="AA95" s="39"/>
      <c r="AB95" s="39"/>
      <c r="AC95" s="515"/>
      <c r="AD95" s="515"/>
    </row>
    <row r="96" spans="1:30" s="24" customFormat="1" x14ac:dyDescent="0.2">
      <c r="B96" s="70"/>
      <c r="X96" s="72"/>
      <c r="Z96" s="39"/>
      <c r="AA96" s="39"/>
      <c r="AB96" s="39"/>
      <c r="AC96" s="515"/>
      <c r="AD96" s="515"/>
    </row>
    <row r="97" spans="2:30" s="24" customFormat="1" x14ac:dyDescent="0.2">
      <c r="B97" s="70"/>
      <c r="X97" s="72"/>
      <c r="Z97" s="39"/>
      <c r="AA97" s="39"/>
      <c r="AB97" s="39"/>
      <c r="AC97" s="515"/>
      <c r="AD97" s="515"/>
    </row>
    <row r="98" spans="2:30" s="24" customFormat="1" x14ac:dyDescent="0.2">
      <c r="B98" s="70"/>
      <c r="X98" s="72"/>
      <c r="Z98" s="39"/>
      <c r="AA98" s="39"/>
      <c r="AB98" s="39"/>
      <c r="AC98" s="515"/>
      <c r="AD98" s="515"/>
    </row>
    <row r="99" spans="2:30" s="24" customFormat="1" x14ac:dyDescent="0.2">
      <c r="B99" s="70"/>
      <c r="X99" s="72"/>
      <c r="Z99" s="39"/>
      <c r="AA99" s="39"/>
      <c r="AB99" s="39"/>
      <c r="AC99" s="515"/>
      <c r="AD99" s="515"/>
    </row>
    <row r="100" spans="2:30" s="24" customFormat="1" x14ac:dyDescent="0.2">
      <c r="B100" s="70"/>
      <c r="X100" s="72"/>
      <c r="Z100" s="39"/>
      <c r="AA100" s="39"/>
      <c r="AB100" s="39"/>
      <c r="AC100" s="515"/>
      <c r="AD100" s="515"/>
    </row>
    <row r="101" spans="2:30" s="24" customFormat="1" x14ac:dyDescent="0.2">
      <c r="B101" s="70"/>
      <c r="X101" s="72"/>
      <c r="Z101" s="39"/>
      <c r="AA101" s="39"/>
      <c r="AB101" s="39"/>
      <c r="AC101" s="515"/>
      <c r="AD101" s="515"/>
    </row>
    <row r="102" spans="2:30" s="24" customFormat="1" x14ac:dyDescent="0.2">
      <c r="B102" s="70"/>
      <c r="X102" s="72"/>
      <c r="Z102" s="39"/>
      <c r="AA102" s="39"/>
      <c r="AB102" s="39"/>
      <c r="AC102" s="515"/>
      <c r="AD102" s="515"/>
    </row>
    <row r="103" spans="2:30" s="24" customFormat="1" x14ac:dyDescent="0.2">
      <c r="B103" s="70"/>
      <c r="X103" s="72"/>
      <c r="Z103" s="39"/>
      <c r="AA103" s="39"/>
      <c r="AB103" s="39"/>
      <c r="AC103" s="515"/>
      <c r="AD103" s="515"/>
    </row>
    <row r="104" spans="2:30" s="24" customFormat="1" x14ac:dyDescent="0.2">
      <c r="B104" s="70"/>
      <c r="X104" s="72"/>
      <c r="Z104" s="39"/>
      <c r="AA104" s="39"/>
      <c r="AB104" s="39"/>
      <c r="AC104" s="515"/>
      <c r="AD104" s="515"/>
    </row>
    <row r="105" spans="2:30" s="24" customFormat="1" x14ac:dyDescent="0.2">
      <c r="B105" s="70"/>
      <c r="X105" s="72"/>
      <c r="Z105" s="39"/>
      <c r="AA105" s="39"/>
      <c r="AB105" s="39"/>
      <c r="AC105" s="515"/>
      <c r="AD105" s="515"/>
    </row>
    <row r="106" spans="2:30" s="24" customFormat="1" x14ac:dyDescent="0.2">
      <c r="B106" s="70"/>
      <c r="X106" s="72"/>
      <c r="Z106" s="39"/>
      <c r="AA106" s="39"/>
      <c r="AB106" s="39"/>
      <c r="AC106" s="515"/>
      <c r="AD106" s="515"/>
    </row>
    <row r="107" spans="2:30" s="24" customFormat="1" x14ac:dyDescent="0.2">
      <c r="B107" s="70"/>
      <c r="X107" s="72"/>
      <c r="Z107" s="39"/>
      <c r="AA107" s="39"/>
      <c r="AB107" s="39"/>
      <c r="AC107" s="515"/>
      <c r="AD107" s="515"/>
    </row>
    <row r="108" spans="2:30" s="24" customFormat="1" x14ac:dyDescent="0.2">
      <c r="B108" s="70"/>
      <c r="X108" s="72"/>
      <c r="Z108" s="39"/>
      <c r="AA108" s="39"/>
      <c r="AB108" s="39"/>
      <c r="AC108" s="515"/>
      <c r="AD108" s="515"/>
    </row>
    <row r="109" spans="2:30" s="24" customFormat="1" x14ac:dyDescent="0.2">
      <c r="B109" s="70"/>
      <c r="X109" s="72"/>
      <c r="Z109" s="39"/>
      <c r="AA109" s="39"/>
      <c r="AB109" s="39"/>
      <c r="AC109" s="515"/>
      <c r="AD109" s="515"/>
    </row>
    <row r="110" spans="2:30" s="24" customFormat="1" x14ac:dyDescent="0.2">
      <c r="B110" s="70"/>
      <c r="X110" s="72"/>
      <c r="Z110" s="39"/>
      <c r="AA110" s="39"/>
      <c r="AB110" s="39"/>
      <c r="AC110" s="515"/>
      <c r="AD110" s="515"/>
    </row>
    <row r="111" spans="2:30" s="24" customFormat="1" x14ac:dyDescent="0.2">
      <c r="B111" s="70"/>
      <c r="X111" s="72"/>
      <c r="Z111" s="39"/>
      <c r="AA111" s="39"/>
      <c r="AB111" s="39"/>
      <c r="AC111" s="515"/>
      <c r="AD111" s="515"/>
    </row>
    <row r="112" spans="2:30" s="24" customFormat="1" x14ac:dyDescent="0.2">
      <c r="B112" s="70"/>
      <c r="X112" s="72"/>
      <c r="Z112" s="39"/>
      <c r="AA112" s="39"/>
      <c r="AB112" s="39"/>
      <c r="AC112" s="515"/>
      <c r="AD112" s="515"/>
    </row>
    <row r="113" spans="2:30" s="24" customFormat="1" x14ac:dyDescent="0.2">
      <c r="B113" s="70"/>
      <c r="X113" s="72"/>
      <c r="Z113" s="39"/>
      <c r="AA113" s="39"/>
      <c r="AB113" s="39"/>
      <c r="AC113" s="515"/>
      <c r="AD113" s="515"/>
    </row>
    <row r="114" spans="2:30" s="24" customFormat="1" x14ac:dyDescent="0.2">
      <c r="B114" s="70"/>
      <c r="X114" s="72"/>
      <c r="Z114" s="39"/>
      <c r="AA114" s="39"/>
      <c r="AB114" s="39"/>
      <c r="AC114" s="515"/>
      <c r="AD114" s="515"/>
    </row>
    <row r="115" spans="2:30" s="24" customFormat="1" x14ac:dyDescent="0.2">
      <c r="B115" s="70"/>
      <c r="X115" s="72"/>
      <c r="Z115" s="39"/>
      <c r="AA115" s="39"/>
      <c r="AB115" s="39"/>
      <c r="AC115" s="515"/>
      <c r="AD115" s="515"/>
    </row>
    <row r="116" spans="2:30" s="24" customFormat="1" x14ac:dyDescent="0.2">
      <c r="B116" s="70"/>
      <c r="X116" s="72"/>
      <c r="Z116" s="39"/>
      <c r="AA116" s="39"/>
      <c r="AB116" s="39"/>
      <c r="AC116" s="515"/>
      <c r="AD116" s="515"/>
    </row>
    <row r="117" spans="2:30" s="24" customFormat="1" x14ac:dyDescent="0.2">
      <c r="B117" s="70"/>
      <c r="X117" s="72"/>
      <c r="Z117" s="39"/>
      <c r="AA117" s="39"/>
      <c r="AB117" s="39"/>
      <c r="AC117" s="515"/>
      <c r="AD117" s="515"/>
    </row>
    <row r="118" spans="2:30" s="24" customFormat="1" x14ac:dyDescent="0.2">
      <c r="B118" s="70"/>
      <c r="X118" s="72"/>
      <c r="Z118" s="39"/>
      <c r="AA118" s="39"/>
      <c r="AB118" s="39"/>
      <c r="AC118" s="515"/>
      <c r="AD118" s="515"/>
    </row>
    <row r="119" spans="2:30" s="24" customFormat="1" x14ac:dyDescent="0.2">
      <c r="B119" s="70"/>
      <c r="X119" s="72"/>
      <c r="Z119" s="39"/>
      <c r="AA119" s="39"/>
      <c r="AB119" s="39"/>
      <c r="AC119" s="515"/>
      <c r="AD119" s="515"/>
    </row>
    <row r="120" spans="2:30" s="24" customFormat="1" x14ac:dyDescent="0.2">
      <c r="B120" s="70"/>
      <c r="X120" s="72"/>
      <c r="Z120" s="39"/>
      <c r="AA120" s="39"/>
      <c r="AB120" s="39"/>
      <c r="AC120" s="515"/>
      <c r="AD120" s="515"/>
    </row>
    <row r="121" spans="2:30" s="24" customFormat="1" x14ac:dyDescent="0.2">
      <c r="B121" s="70"/>
      <c r="X121" s="72"/>
      <c r="Z121" s="39"/>
      <c r="AA121" s="39"/>
      <c r="AB121" s="39"/>
      <c r="AC121" s="515"/>
      <c r="AD121" s="515"/>
    </row>
    <row r="122" spans="2:30" s="24" customFormat="1" x14ac:dyDescent="0.2">
      <c r="B122" s="70"/>
      <c r="X122" s="72"/>
      <c r="Z122" s="39"/>
      <c r="AA122" s="39"/>
      <c r="AB122" s="39"/>
      <c r="AC122" s="515"/>
      <c r="AD122" s="515"/>
    </row>
    <row r="123" spans="2:30" s="24" customFormat="1" x14ac:dyDescent="0.2">
      <c r="B123" s="70"/>
      <c r="X123" s="72"/>
      <c r="Z123" s="39"/>
      <c r="AA123" s="39"/>
      <c r="AB123" s="39"/>
      <c r="AC123" s="515"/>
      <c r="AD123" s="515"/>
    </row>
    <row r="124" spans="2:30" s="24" customFormat="1" x14ac:dyDescent="0.2">
      <c r="B124" s="70"/>
      <c r="X124" s="72"/>
      <c r="Z124" s="39"/>
      <c r="AA124" s="39"/>
      <c r="AB124" s="39"/>
      <c r="AC124" s="515"/>
      <c r="AD124" s="515"/>
    </row>
    <row r="125" spans="2:30" s="24" customFormat="1" x14ac:dyDescent="0.2">
      <c r="B125" s="70"/>
      <c r="X125" s="72"/>
      <c r="Z125" s="39"/>
      <c r="AA125" s="39"/>
      <c r="AB125" s="39"/>
      <c r="AC125" s="515"/>
      <c r="AD125" s="515"/>
    </row>
    <row r="126" spans="2:30" s="24" customFormat="1" x14ac:dyDescent="0.2">
      <c r="B126" s="70"/>
      <c r="X126" s="72"/>
      <c r="Z126" s="39"/>
      <c r="AA126" s="39"/>
      <c r="AB126" s="39"/>
      <c r="AC126" s="515"/>
      <c r="AD126" s="515"/>
    </row>
    <row r="127" spans="2:30" s="24" customFormat="1" x14ac:dyDescent="0.2">
      <c r="B127" s="70"/>
      <c r="X127" s="72"/>
      <c r="Z127" s="39"/>
      <c r="AA127" s="39"/>
      <c r="AB127" s="39"/>
      <c r="AC127" s="515"/>
      <c r="AD127" s="515"/>
    </row>
    <row r="128" spans="2:30" s="24" customFormat="1" x14ac:dyDescent="0.2">
      <c r="B128" s="70"/>
      <c r="X128" s="72"/>
      <c r="Z128" s="39"/>
      <c r="AA128" s="39"/>
      <c r="AB128" s="39"/>
      <c r="AC128" s="515"/>
      <c r="AD128" s="515"/>
    </row>
    <row r="129" spans="2:30" s="24" customFormat="1" x14ac:dyDescent="0.2">
      <c r="B129" s="70"/>
      <c r="X129" s="72"/>
      <c r="Z129" s="39"/>
      <c r="AA129" s="39"/>
      <c r="AB129" s="39"/>
      <c r="AC129" s="515"/>
      <c r="AD129" s="515"/>
    </row>
    <row r="130" spans="2:30" s="24" customFormat="1" x14ac:dyDescent="0.2">
      <c r="B130" s="70"/>
      <c r="X130" s="72"/>
      <c r="Z130" s="39"/>
      <c r="AA130" s="39"/>
      <c r="AB130" s="39"/>
      <c r="AC130" s="515"/>
      <c r="AD130" s="515"/>
    </row>
    <row r="131" spans="2:30" s="24" customFormat="1" x14ac:dyDescent="0.2">
      <c r="B131" s="70"/>
      <c r="X131" s="72"/>
      <c r="Z131" s="39"/>
      <c r="AA131" s="39"/>
      <c r="AB131" s="39"/>
      <c r="AC131" s="515"/>
      <c r="AD131" s="515"/>
    </row>
    <row r="132" spans="2:30" s="24" customFormat="1" x14ac:dyDescent="0.2">
      <c r="B132" s="70"/>
      <c r="X132" s="72"/>
      <c r="Z132" s="39"/>
      <c r="AA132" s="39"/>
      <c r="AB132" s="39"/>
      <c r="AC132" s="515"/>
      <c r="AD132" s="515"/>
    </row>
    <row r="133" spans="2:30" s="24" customFormat="1" x14ac:dyDescent="0.2">
      <c r="B133" s="70"/>
      <c r="X133" s="72"/>
      <c r="Z133" s="39"/>
      <c r="AA133" s="39"/>
      <c r="AB133" s="39"/>
      <c r="AC133" s="515"/>
      <c r="AD133" s="515"/>
    </row>
    <row r="134" spans="2:30" s="24" customFormat="1" x14ac:dyDescent="0.2">
      <c r="B134" s="70"/>
      <c r="X134" s="72"/>
      <c r="Z134" s="39"/>
      <c r="AA134" s="39"/>
      <c r="AB134" s="39"/>
      <c r="AC134" s="515"/>
      <c r="AD134" s="515"/>
    </row>
    <row r="135" spans="2:30" s="24" customFormat="1" x14ac:dyDescent="0.2">
      <c r="B135" s="70"/>
      <c r="X135" s="72"/>
      <c r="Z135" s="39"/>
      <c r="AA135" s="39"/>
      <c r="AB135" s="39"/>
      <c r="AC135" s="515"/>
      <c r="AD135" s="515"/>
    </row>
    <row r="136" spans="2:30" s="24" customFormat="1" x14ac:dyDescent="0.2">
      <c r="B136" s="70"/>
      <c r="X136" s="72"/>
      <c r="Z136" s="39"/>
      <c r="AA136" s="39"/>
      <c r="AB136" s="39"/>
      <c r="AC136" s="515"/>
      <c r="AD136" s="515"/>
    </row>
    <row r="137" spans="2:30" s="24" customFormat="1" x14ac:dyDescent="0.2">
      <c r="B137" s="70"/>
      <c r="X137" s="72"/>
      <c r="Z137" s="39"/>
      <c r="AA137" s="39"/>
      <c r="AB137" s="39"/>
      <c r="AC137" s="515"/>
      <c r="AD137" s="515"/>
    </row>
    <row r="138" spans="2:30" s="24" customFormat="1" x14ac:dyDescent="0.2">
      <c r="B138" s="70"/>
      <c r="X138" s="72"/>
      <c r="Z138" s="39"/>
      <c r="AA138" s="39"/>
      <c r="AB138" s="39"/>
      <c r="AC138" s="515"/>
      <c r="AD138" s="515"/>
    </row>
    <row r="139" spans="2:30" s="24" customFormat="1" x14ac:dyDescent="0.2">
      <c r="B139" s="70"/>
      <c r="X139" s="72"/>
      <c r="Z139" s="39"/>
      <c r="AA139" s="39"/>
      <c r="AB139" s="39"/>
      <c r="AC139" s="515"/>
      <c r="AD139" s="515"/>
    </row>
    <row r="140" spans="2:30" s="24" customFormat="1" x14ac:dyDescent="0.2">
      <c r="B140" s="70"/>
      <c r="X140" s="72"/>
      <c r="Z140" s="39"/>
      <c r="AA140" s="39"/>
      <c r="AB140" s="39"/>
      <c r="AC140" s="515"/>
      <c r="AD140" s="515"/>
    </row>
    <row r="141" spans="2:30" s="24" customFormat="1" x14ac:dyDescent="0.2">
      <c r="B141" s="70"/>
      <c r="X141" s="72"/>
      <c r="Z141" s="39"/>
      <c r="AA141" s="39"/>
      <c r="AB141" s="39"/>
      <c r="AC141" s="515"/>
      <c r="AD141" s="515"/>
    </row>
    <row r="142" spans="2:30" s="24" customFormat="1" x14ac:dyDescent="0.2">
      <c r="B142" s="70"/>
      <c r="X142" s="72"/>
      <c r="Z142" s="39"/>
      <c r="AA142" s="39"/>
      <c r="AB142" s="39"/>
      <c r="AC142" s="515"/>
      <c r="AD142" s="515"/>
    </row>
    <row r="143" spans="2:30" s="24" customFormat="1" x14ac:dyDescent="0.2">
      <c r="B143" s="70"/>
      <c r="X143" s="72"/>
      <c r="Z143" s="39"/>
      <c r="AA143" s="39"/>
      <c r="AB143" s="39"/>
      <c r="AC143" s="515"/>
      <c r="AD143" s="515"/>
    </row>
    <row r="144" spans="2:30" s="24" customFormat="1" x14ac:dyDescent="0.2">
      <c r="B144" s="70"/>
      <c r="X144" s="72"/>
      <c r="Z144" s="39"/>
      <c r="AA144" s="39"/>
      <c r="AB144" s="39"/>
      <c r="AC144" s="515"/>
      <c r="AD144" s="515"/>
    </row>
    <row r="145" spans="2:30" s="24" customFormat="1" x14ac:dyDescent="0.2">
      <c r="B145" s="70"/>
      <c r="X145" s="72"/>
      <c r="Z145" s="39"/>
      <c r="AA145" s="39"/>
      <c r="AB145" s="39"/>
      <c r="AC145" s="515"/>
      <c r="AD145" s="515"/>
    </row>
    <row r="146" spans="2:30" s="24" customFormat="1" x14ac:dyDescent="0.2">
      <c r="B146" s="70"/>
      <c r="X146" s="72"/>
      <c r="Z146" s="39"/>
      <c r="AA146" s="39"/>
      <c r="AB146" s="39"/>
      <c r="AC146" s="515"/>
      <c r="AD146" s="515"/>
    </row>
    <row r="147" spans="2:30" s="24" customFormat="1" x14ac:dyDescent="0.2">
      <c r="B147" s="70"/>
      <c r="X147" s="72"/>
      <c r="Z147" s="39"/>
      <c r="AA147" s="39"/>
      <c r="AB147" s="39"/>
      <c r="AC147" s="515"/>
      <c r="AD147" s="515"/>
    </row>
    <row r="148" spans="2:30" s="24" customFormat="1" x14ac:dyDescent="0.2">
      <c r="B148" s="70"/>
      <c r="X148" s="72"/>
      <c r="Z148" s="39"/>
      <c r="AA148" s="39"/>
      <c r="AB148" s="39"/>
      <c r="AC148" s="515"/>
      <c r="AD148" s="515"/>
    </row>
    <row r="149" spans="2:30" s="24" customFormat="1" x14ac:dyDescent="0.2">
      <c r="B149" s="70"/>
      <c r="X149" s="72"/>
      <c r="Z149" s="39"/>
      <c r="AA149" s="39"/>
      <c r="AB149" s="39"/>
      <c r="AC149" s="515"/>
      <c r="AD149" s="515"/>
    </row>
    <row r="150" spans="2:30" s="24" customFormat="1" x14ac:dyDescent="0.2">
      <c r="B150" s="70"/>
      <c r="X150" s="72"/>
      <c r="Z150" s="39"/>
      <c r="AA150" s="39"/>
      <c r="AB150" s="39"/>
      <c r="AC150" s="515"/>
      <c r="AD150" s="515"/>
    </row>
    <row r="151" spans="2:30" s="24" customFormat="1" x14ac:dyDescent="0.2">
      <c r="B151" s="70"/>
      <c r="X151" s="72"/>
      <c r="Z151" s="39"/>
      <c r="AA151" s="39"/>
      <c r="AB151" s="39"/>
      <c r="AC151" s="515"/>
      <c r="AD151" s="515"/>
    </row>
    <row r="152" spans="2:30" s="24" customFormat="1" x14ac:dyDescent="0.2">
      <c r="B152" s="70"/>
      <c r="X152" s="72"/>
      <c r="Z152" s="39"/>
      <c r="AA152" s="39"/>
      <c r="AB152" s="39"/>
      <c r="AC152" s="515"/>
      <c r="AD152" s="515"/>
    </row>
    <row r="153" spans="2:30" s="24" customFormat="1" x14ac:dyDescent="0.2">
      <c r="B153" s="70"/>
      <c r="X153" s="72"/>
      <c r="Z153" s="39"/>
      <c r="AA153" s="39"/>
      <c r="AB153" s="39"/>
      <c r="AC153" s="515"/>
      <c r="AD153" s="515"/>
    </row>
    <row r="154" spans="2:30" s="24" customFormat="1" x14ac:dyDescent="0.2">
      <c r="B154" s="70"/>
      <c r="X154" s="72"/>
      <c r="Z154" s="39"/>
      <c r="AA154" s="39"/>
      <c r="AB154" s="39"/>
      <c r="AC154" s="515"/>
      <c r="AD154" s="515"/>
    </row>
    <row r="155" spans="2:30" s="24" customFormat="1" x14ac:dyDescent="0.2">
      <c r="B155" s="70"/>
      <c r="X155" s="72"/>
      <c r="Z155" s="39"/>
      <c r="AA155" s="39"/>
      <c r="AB155" s="39"/>
      <c r="AC155" s="515"/>
      <c r="AD155" s="515"/>
    </row>
    <row r="156" spans="2:30" s="24" customFormat="1" x14ac:dyDescent="0.2">
      <c r="B156" s="70"/>
      <c r="X156" s="72"/>
      <c r="Z156" s="39"/>
      <c r="AA156" s="39"/>
      <c r="AB156" s="39"/>
      <c r="AC156" s="515"/>
      <c r="AD156" s="515"/>
    </row>
    <row r="157" spans="2:30" s="24" customFormat="1" x14ac:dyDescent="0.2">
      <c r="B157" s="70"/>
      <c r="X157" s="72"/>
      <c r="Z157" s="39"/>
      <c r="AA157" s="39"/>
      <c r="AB157" s="39"/>
      <c r="AC157" s="515"/>
      <c r="AD157" s="515"/>
    </row>
    <row r="158" spans="2:30" s="24" customFormat="1" x14ac:dyDescent="0.2">
      <c r="B158" s="70"/>
      <c r="X158" s="72"/>
      <c r="Z158" s="39"/>
      <c r="AA158" s="39"/>
      <c r="AB158" s="39"/>
      <c r="AC158" s="515"/>
      <c r="AD158" s="515"/>
    </row>
    <row r="159" spans="2:30" s="24" customFormat="1" x14ac:dyDescent="0.2">
      <c r="B159" s="70"/>
      <c r="X159" s="72"/>
      <c r="Z159" s="39"/>
      <c r="AA159" s="39"/>
      <c r="AB159" s="39"/>
      <c r="AC159" s="515"/>
      <c r="AD159" s="515"/>
    </row>
    <row r="160" spans="2:30" s="24" customFormat="1" x14ac:dyDescent="0.2">
      <c r="B160" s="70"/>
      <c r="X160" s="72"/>
      <c r="Z160" s="39"/>
      <c r="AA160" s="39"/>
      <c r="AB160" s="39"/>
      <c r="AC160" s="515"/>
      <c r="AD160" s="515"/>
    </row>
  </sheetData>
  <sortState ref="A3:ED59">
    <sortCondition ref="F3:F59" customList="QB,HB,FB,WR,TE,C,G,T,K,DE,DT,LB,CB,S,P"/>
    <sortCondition descending="1" ref="G3:G59"/>
    <sortCondition ref="D3:D59"/>
    <sortCondition ref="C3:C59"/>
  </sortState>
  <hyperlinks>
    <hyperlink ref="A1" r:id="rId1" display="http://pnfl.biz/"/>
    <hyperlink ref="D1" r:id="rId2" display="http://pnfl.biz/messageboard/"/>
    <hyperlink ref="E1" r:id="rId3" location="A15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ignoredErrors>
    <ignoredError sqref="V5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IND</vt:lpstr>
      <vt:lpstr>JAX</vt:lpstr>
      <vt:lpstr>NE</vt:lpstr>
      <vt:lpstr>NYJ</vt:lpstr>
      <vt:lpstr>DEN</vt:lpstr>
      <vt:lpstr>HOU</vt:lpstr>
      <vt:lpstr>LAC</vt:lpstr>
      <vt:lpstr>LVR</vt:lpstr>
      <vt:lpstr>PIT</vt:lpstr>
      <vt:lpstr>2044 FAs</vt:lpstr>
      <vt:lpstr>ATL</vt:lpstr>
      <vt:lpstr>NYG</vt:lpstr>
      <vt:lpstr>PHI</vt:lpstr>
      <vt:lpstr>WASH</vt:lpstr>
      <vt:lpstr>CHI</vt:lpstr>
      <vt:lpstr>GB</vt:lpstr>
      <vt:lpstr>MIN</vt:lpstr>
      <vt:lpstr>SEA</vt:lpstr>
      <vt:lpstr>SF</vt:lpstr>
      <vt:lpstr>Games</vt:lpstr>
      <vt:lpstr>Points</vt:lpstr>
      <vt:lpstr>Coaches</vt:lpstr>
      <vt:lpstr>Gambling</vt:lpstr>
      <vt:lpstr>DraftPicks</vt:lpstr>
      <vt:lpstr>POW</vt:lpstr>
      <vt:lpstr>Draft History</vt:lpstr>
      <vt:lpstr>2044Physicals</vt:lpstr>
      <vt:lpstr>2044Schedule</vt:lpstr>
      <vt:lpstr>Champions</vt:lpstr>
      <vt:lpstr>Playoff History</vt:lpstr>
      <vt:lpstr>Playoff QBs</vt:lpstr>
      <vt:lpstr>Franchises</vt:lpstr>
      <vt:lpstr>Counter</vt:lpstr>
      <vt:lpstr>Min-Max</vt:lpstr>
      <vt:lpstr>2044TC</vt:lpstr>
      <vt:lpstr>OFFDEF</vt:lpstr>
      <vt:lpstr>PositionAging</vt:lpstr>
      <vt:lpstr>AntiAging</vt:lpstr>
      <vt:lpstr>Jersey's</vt:lpstr>
      <vt:lpstr>2044 Schedule</vt:lpstr>
      <vt:lpstr>Profile Rules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2040-41 Draft Picks</dc:title>
  <dc:creator>Rich Colacino</dc:creator>
  <cp:lastModifiedBy>Richard Colacino</cp:lastModifiedBy>
  <cp:lastPrinted>2014-07-20T20:52:54Z</cp:lastPrinted>
  <dcterms:created xsi:type="dcterms:W3CDTF">2006-03-07T13:50:56Z</dcterms:created>
  <dcterms:modified xsi:type="dcterms:W3CDTF">2024-04-20T18:04:22Z</dcterms:modified>
  <cp:contentStatus/>
</cp:coreProperties>
</file>